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25.xml" ContentType="application/vnd.openxmlformats-officedocument.spreadsheetml.worksheet+xml"/>
  <Override PartName="/xl/worksheets/sheet126.xml" ContentType="application/vnd.openxmlformats-officedocument.spreadsheetml.worksheet+xml"/>
  <Override PartName="/xl/worksheets/sheet127.xml" ContentType="application/vnd.openxmlformats-officedocument.spreadsheetml.worksheet+xml"/>
  <Override PartName="/xl/worksheets/sheet128.xml" ContentType="application/vnd.openxmlformats-officedocument.spreadsheetml.worksheet+xml"/>
  <Override PartName="/xl/worksheets/sheet129.xml" ContentType="application/vnd.openxmlformats-officedocument.spreadsheetml.worksheet+xml"/>
  <Override PartName="/xl/worksheets/sheet130.xml" ContentType="application/vnd.openxmlformats-officedocument.spreadsheetml.worksheet+xml"/>
  <Override PartName="/xl/worksheets/sheet131.xml" ContentType="application/vnd.openxmlformats-officedocument.spreadsheetml.worksheet+xml"/>
  <Override PartName="/xl/worksheets/sheet132.xml" ContentType="application/vnd.openxmlformats-officedocument.spreadsheetml.worksheet+xml"/>
  <Override PartName="/xl/worksheets/sheet133.xml" ContentType="application/vnd.openxmlformats-officedocument.spreadsheetml.worksheet+xml"/>
  <Override PartName="/xl/worksheets/sheet134.xml" ContentType="application/vnd.openxmlformats-officedocument.spreadsheetml.worksheet+xml"/>
  <Override PartName="/xl/worksheets/sheet135.xml" ContentType="application/vnd.openxmlformats-officedocument.spreadsheetml.worksheet+xml"/>
  <Override PartName="/xl/worksheets/sheet136.xml" ContentType="application/vnd.openxmlformats-officedocument.spreadsheetml.worksheet+xml"/>
  <Override PartName="/xl/worksheets/sheet137.xml" ContentType="application/vnd.openxmlformats-officedocument.spreadsheetml.worksheet+xml"/>
  <Override PartName="/xl/worksheets/sheet138.xml" ContentType="application/vnd.openxmlformats-officedocument.spreadsheetml.worksheet+xml"/>
  <Override PartName="/xl/worksheets/sheet139.xml" ContentType="application/vnd.openxmlformats-officedocument.spreadsheetml.worksheet+xml"/>
  <Override PartName="/xl/worksheets/sheet140.xml" ContentType="application/vnd.openxmlformats-officedocument.spreadsheetml.worksheet+xml"/>
  <Override PartName="/xl/worksheets/sheet141.xml" ContentType="application/vnd.openxmlformats-officedocument.spreadsheetml.worksheet+xml"/>
  <Override PartName="/xl/worksheets/sheet142.xml" ContentType="application/vnd.openxmlformats-officedocument.spreadsheetml.worksheet+xml"/>
  <Override PartName="/xl/worksheets/sheet143.xml" ContentType="application/vnd.openxmlformats-officedocument.spreadsheetml.worksheet+xml"/>
  <Override PartName="/xl/worksheets/sheet144.xml" ContentType="application/vnd.openxmlformats-officedocument.spreadsheetml.worksheet+xml"/>
  <Override PartName="/xl/worksheets/sheet145.xml" ContentType="application/vnd.openxmlformats-officedocument.spreadsheetml.worksheet+xml"/>
  <Override PartName="/xl/worksheets/sheet146.xml" ContentType="application/vnd.openxmlformats-officedocument.spreadsheetml.worksheet+xml"/>
  <Override PartName="/xl/worksheets/sheet147.xml" ContentType="application/vnd.openxmlformats-officedocument.spreadsheetml.worksheet+xml"/>
  <Override PartName="/xl/worksheets/sheet148.xml" ContentType="application/vnd.openxmlformats-officedocument.spreadsheetml.worksheet+xml"/>
  <Override PartName="/xl/worksheets/sheet149.xml" ContentType="application/vnd.openxmlformats-officedocument.spreadsheetml.worksheet+xml"/>
  <Override PartName="/xl/worksheets/sheet150.xml" ContentType="application/vnd.openxmlformats-officedocument.spreadsheetml.worksheet+xml"/>
  <Override PartName="/xl/worksheets/sheet151.xml" ContentType="application/vnd.openxmlformats-officedocument.spreadsheetml.worksheet+xml"/>
  <Override PartName="/xl/worksheets/sheet152.xml" ContentType="application/vnd.openxmlformats-officedocument.spreadsheetml.worksheet+xml"/>
  <Override PartName="/xl/worksheets/sheet153.xml" ContentType="application/vnd.openxmlformats-officedocument.spreadsheetml.worksheet+xml"/>
  <Override PartName="/xl/worksheets/sheet154.xml" ContentType="application/vnd.openxmlformats-officedocument.spreadsheetml.worksheet+xml"/>
  <Override PartName="/xl/worksheets/sheet155.xml" ContentType="application/vnd.openxmlformats-officedocument.spreadsheetml.worksheet+xml"/>
  <Override PartName="/xl/worksheets/sheet156.xml" ContentType="application/vnd.openxmlformats-officedocument.spreadsheetml.worksheet+xml"/>
  <Override PartName="/xl/worksheets/sheet157.xml" ContentType="application/vnd.openxmlformats-officedocument.spreadsheetml.worksheet+xml"/>
  <Override PartName="/xl/worksheets/sheet158.xml" ContentType="application/vnd.openxmlformats-officedocument.spreadsheetml.worksheet+xml"/>
  <Override PartName="/xl/worksheets/sheet159.xml" ContentType="application/vnd.openxmlformats-officedocument.spreadsheetml.worksheet+xml"/>
  <Override PartName="/xl/worksheets/sheet160.xml" ContentType="application/vnd.openxmlformats-officedocument.spreadsheetml.worksheet+xml"/>
  <Override PartName="/xl/worksheets/sheet161.xml" ContentType="application/vnd.openxmlformats-officedocument.spreadsheetml.worksheet+xml"/>
  <Override PartName="/xl/worksheets/sheet162.xml" ContentType="application/vnd.openxmlformats-officedocument.spreadsheetml.worksheet+xml"/>
  <Override PartName="/xl/worksheets/sheet163.xml" ContentType="application/vnd.openxmlformats-officedocument.spreadsheetml.worksheet+xml"/>
  <Override PartName="/xl/worksheets/sheet164.xml" ContentType="application/vnd.openxmlformats-officedocument.spreadsheetml.worksheet+xml"/>
  <Override PartName="/xl/worksheets/sheet165.xml" ContentType="application/vnd.openxmlformats-officedocument.spreadsheetml.worksheet+xml"/>
  <Override PartName="/xl/worksheets/sheet166.xml" ContentType="application/vnd.openxmlformats-officedocument.spreadsheetml.worksheet+xml"/>
  <Override PartName="/xl/worksheets/sheet167.xml" ContentType="application/vnd.openxmlformats-officedocument.spreadsheetml.worksheet+xml"/>
  <Override PartName="/xl/worksheets/sheet168.xml" ContentType="application/vnd.openxmlformats-officedocument.spreadsheetml.worksheet+xml"/>
  <Override PartName="/xl/worksheets/sheet169.xml" ContentType="application/vnd.openxmlformats-officedocument.spreadsheetml.worksheet+xml"/>
  <Override PartName="/xl/worksheets/sheet170.xml" ContentType="application/vnd.openxmlformats-officedocument.spreadsheetml.worksheet+xml"/>
  <Override PartName="/xl/worksheets/sheet171.xml" ContentType="application/vnd.openxmlformats-officedocument.spreadsheetml.worksheet+xml"/>
  <Override PartName="/xl/worksheets/sheet172.xml" ContentType="application/vnd.openxmlformats-officedocument.spreadsheetml.worksheet+xml"/>
  <Override PartName="/xl/worksheets/sheet173.xml" ContentType="application/vnd.openxmlformats-officedocument.spreadsheetml.worksheet+xml"/>
  <Override PartName="/xl/worksheets/sheet174.xml" ContentType="application/vnd.openxmlformats-officedocument.spreadsheetml.worksheet+xml"/>
  <Override PartName="/xl/worksheets/sheet175.xml" ContentType="application/vnd.openxmlformats-officedocument.spreadsheetml.worksheet+xml"/>
  <Override PartName="/xl/worksheets/sheet176.xml" ContentType="application/vnd.openxmlformats-officedocument.spreadsheetml.worksheet+xml"/>
  <Override PartName="/xl/worksheets/sheet177.xml" ContentType="application/vnd.openxmlformats-officedocument.spreadsheetml.worksheet+xml"/>
  <Override PartName="/xl/worksheets/sheet178.xml" ContentType="application/vnd.openxmlformats-officedocument.spreadsheetml.worksheet+xml"/>
  <Override PartName="/xl/worksheets/sheet179.xml" ContentType="application/vnd.openxmlformats-officedocument.spreadsheetml.worksheet+xml"/>
  <Override PartName="/xl/worksheets/sheet180.xml" ContentType="application/vnd.openxmlformats-officedocument.spreadsheetml.worksheet+xml"/>
  <Override PartName="/xl/worksheets/sheet181.xml" ContentType="application/vnd.openxmlformats-officedocument.spreadsheetml.worksheet+xml"/>
  <Override PartName="/xl/worksheets/sheet182.xml" ContentType="application/vnd.openxmlformats-officedocument.spreadsheetml.worksheet+xml"/>
  <Override PartName="/xl/worksheets/sheet183.xml" ContentType="application/vnd.openxmlformats-officedocument.spreadsheetml.worksheet+xml"/>
  <Override PartName="/xl/worksheets/sheet184.xml" ContentType="application/vnd.openxmlformats-officedocument.spreadsheetml.worksheet+xml"/>
  <Override PartName="/xl/worksheets/sheet185.xml" ContentType="application/vnd.openxmlformats-officedocument.spreadsheetml.worksheet+xml"/>
  <Override PartName="/xl/worksheets/sheet186.xml" ContentType="application/vnd.openxmlformats-officedocument.spreadsheetml.worksheet+xml"/>
  <Override PartName="/xl/worksheets/sheet187.xml" ContentType="application/vnd.openxmlformats-officedocument.spreadsheetml.worksheet+xml"/>
  <Override PartName="/xl/worksheets/sheet188.xml" ContentType="application/vnd.openxmlformats-officedocument.spreadsheetml.worksheet+xml"/>
  <Override PartName="/xl/worksheets/sheet189.xml" ContentType="application/vnd.openxmlformats-officedocument.spreadsheetml.worksheet+xml"/>
  <Override PartName="/xl/worksheets/sheet190.xml" ContentType="application/vnd.openxmlformats-officedocument.spreadsheetml.worksheet+xml"/>
  <Override PartName="/xl/worksheets/sheet191.xml" ContentType="application/vnd.openxmlformats-officedocument.spreadsheetml.worksheet+xml"/>
  <Override PartName="/xl/worksheets/sheet192.xml" ContentType="application/vnd.openxmlformats-officedocument.spreadsheetml.worksheet+xml"/>
  <Override PartName="/xl/worksheets/sheet193.xml" ContentType="application/vnd.openxmlformats-officedocument.spreadsheetml.worksheet+xml"/>
  <Override PartName="/xl/worksheets/sheet194.xml" ContentType="application/vnd.openxmlformats-officedocument.spreadsheetml.worksheet+xml"/>
  <Override PartName="/xl/worksheets/sheet195.xml" ContentType="application/vnd.openxmlformats-officedocument.spreadsheetml.worksheet+xml"/>
  <Override PartName="/xl/worksheets/sheet196.xml" ContentType="application/vnd.openxmlformats-officedocument.spreadsheetml.worksheet+xml"/>
  <Override PartName="/xl/worksheets/sheet197.xml" ContentType="application/vnd.openxmlformats-officedocument.spreadsheetml.worksheet+xml"/>
  <Override PartName="/xl/worksheets/sheet198.xml" ContentType="application/vnd.openxmlformats-officedocument.spreadsheetml.worksheet+xml"/>
  <Override PartName="/xl/worksheets/sheet199.xml" ContentType="application/vnd.openxmlformats-officedocument.spreadsheetml.worksheet+xml"/>
  <Override PartName="/xl/worksheets/sheet200.xml" ContentType="application/vnd.openxmlformats-officedocument.spreadsheetml.worksheet+xml"/>
  <Override PartName="/xl/worksheets/sheet201.xml" ContentType="application/vnd.openxmlformats-officedocument.spreadsheetml.worksheet+xml"/>
  <Override PartName="/xl/worksheets/sheet202.xml" ContentType="application/vnd.openxmlformats-officedocument.spreadsheetml.worksheet+xml"/>
  <Override PartName="/xl/worksheets/sheet203.xml" ContentType="application/vnd.openxmlformats-officedocument.spreadsheetml.worksheet+xml"/>
  <Override PartName="/xl/worksheets/sheet204.xml" ContentType="application/vnd.openxmlformats-officedocument.spreadsheetml.worksheet+xml"/>
  <Override PartName="/xl/worksheets/sheet205.xml" ContentType="application/vnd.openxmlformats-officedocument.spreadsheetml.worksheet+xml"/>
  <Override PartName="/xl/worksheets/sheet206.xml" ContentType="application/vnd.openxmlformats-officedocument.spreadsheetml.worksheet+xml"/>
  <Override PartName="/xl/worksheets/sheet207.xml" ContentType="application/vnd.openxmlformats-officedocument.spreadsheetml.worksheet+xml"/>
  <Override PartName="/xl/worksheets/sheet208.xml" ContentType="application/vnd.openxmlformats-officedocument.spreadsheetml.worksheet+xml"/>
  <Override PartName="/xl/worksheets/sheet209.xml" ContentType="application/vnd.openxmlformats-officedocument.spreadsheetml.worksheet+xml"/>
  <Override PartName="/xl/worksheets/sheet210.xml" ContentType="application/vnd.openxmlformats-officedocument.spreadsheetml.worksheet+xml"/>
  <Override PartName="/xl/worksheets/sheet211.xml" ContentType="application/vnd.openxmlformats-officedocument.spreadsheetml.worksheet+xml"/>
  <Override PartName="/xl/worksheets/sheet212.xml" ContentType="application/vnd.openxmlformats-officedocument.spreadsheetml.worksheet+xml"/>
  <Override PartName="/xl/worksheets/sheet213.xml" ContentType="application/vnd.openxmlformats-officedocument.spreadsheetml.worksheet+xml"/>
  <Override PartName="/xl/worksheets/sheet214.xml" ContentType="application/vnd.openxmlformats-officedocument.spreadsheetml.worksheet+xml"/>
  <Override PartName="/xl/worksheets/sheet215.xml" ContentType="application/vnd.openxmlformats-officedocument.spreadsheetml.worksheet+xml"/>
  <Override PartName="/xl/worksheets/sheet216.xml" ContentType="application/vnd.openxmlformats-officedocument.spreadsheetml.worksheet+xml"/>
  <Override PartName="/xl/worksheets/sheet217.xml" ContentType="application/vnd.openxmlformats-officedocument.spreadsheetml.worksheet+xml"/>
  <Override PartName="/xl/worksheets/sheet218.xml" ContentType="application/vnd.openxmlformats-officedocument.spreadsheetml.worksheet+xml"/>
  <Override PartName="/xl/worksheets/sheet219.xml" ContentType="application/vnd.openxmlformats-officedocument.spreadsheetml.worksheet+xml"/>
  <Override PartName="/xl/worksheets/sheet220.xml" ContentType="application/vnd.openxmlformats-officedocument.spreadsheetml.worksheet+xml"/>
  <Override PartName="/xl/worksheets/sheet221.xml" ContentType="application/vnd.openxmlformats-officedocument.spreadsheetml.worksheet+xml"/>
  <Override PartName="/xl/worksheets/sheet222.xml" ContentType="application/vnd.openxmlformats-officedocument.spreadsheetml.worksheet+xml"/>
  <Override PartName="/xl/worksheets/sheet223.xml" ContentType="application/vnd.openxmlformats-officedocument.spreadsheetml.worksheet+xml"/>
  <Override PartName="/xl/worksheets/sheet224.xml" ContentType="application/vnd.openxmlformats-officedocument.spreadsheetml.worksheet+xml"/>
  <Override PartName="/xl/worksheets/sheet225.xml" ContentType="application/vnd.openxmlformats-officedocument.spreadsheetml.worksheet+xml"/>
  <Override PartName="/xl/worksheets/sheet226.xml" ContentType="application/vnd.openxmlformats-officedocument.spreadsheetml.worksheet+xml"/>
  <Override PartName="/xl/worksheets/sheet227.xml" ContentType="application/vnd.openxmlformats-officedocument.spreadsheetml.worksheet+xml"/>
  <Override PartName="/xl/worksheets/sheet228.xml" ContentType="application/vnd.openxmlformats-officedocument.spreadsheetml.worksheet+xml"/>
  <Override PartName="/xl/worksheets/sheet229.xml" ContentType="application/vnd.openxmlformats-officedocument.spreadsheetml.worksheet+xml"/>
  <Override PartName="/xl/worksheets/sheet230.xml" ContentType="application/vnd.openxmlformats-officedocument.spreadsheetml.worksheet+xml"/>
  <Override PartName="/xl/worksheets/sheet231.xml" ContentType="application/vnd.openxmlformats-officedocument.spreadsheetml.worksheet+xml"/>
  <Override PartName="/xl/worksheets/sheet232.xml" ContentType="application/vnd.openxmlformats-officedocument.spreadsheetml.worksheet+xml"/>
  <Override PartName="/xl/worksheets/sheet233.xml" ContentType="application/vnd.openxmlformats-officedocument.spreadsheetml.worksheet+xml"/>
  <Override PartName="/xl/worksheets/sheet234.xml" ContentType="application/vnd.openxmlformats-officedocument.spreadsheetml.worksheet+xml"/>
  <Override PartName="/xl/worksheets/sheet235.xml" ContentType="application/vnd.openxmlformats-officedocument.spreadsheetml.worksheet+xml"/>
  <Override PartName="/xl/worksheets/sheet236.xml" ContentType="application/vnd.openxmlformats-officedocument.spreadsheetml.worksheet+xml"/>
  <Override PartName="/xl/worksheets/sheet237.xml" ContentType="application/vnd.openxmlformats-officedocument.spreadsheetml.worksheet+xml"/>
  <Override PartName="/xl/worksheets/sheet238.xml" ContentType="application/vnd.openxmlformats-officedocument.spreadsheetml.worksheet+xml"/>
  <Override PartName="/xl/worksheets/sheet239.xml" ContentType="application/vnd.openxmlformats-officedocument.spreadsheetml.worksheet+xml"/>
  <Override PartName="/xl/worksheets/sheet240.xml" ContentType="application/vnd.openxmlformats-officedocument.spreadsheetml.worksheet+xml"/>
  <Override PartName="/xl/worksheets/sheet241.xml" ContentType="application/vnd.openxmlformats-officedocument.spreadsheetml.worksheet+xml"/>
  <Override PartName="/xl/worksheets/sheet242.xml" ContentType="application/vnd.openxmlformats-officedocument.spreadsheetml.worksheet+xml"/>
  <Override PartName="/xl/worksheets/sheet243.xml" ContentType="application/vnd.openxmlformats-officedocument.spreadsheetml.worksheet+xml"/>
  <Override PartName="/xl/worksheets/sheet244.xml" ContentType="application/vnd.openxmlformats-officedocument.spreadsheetml.worksheet+xml"/>
  <Override PartName="/xl/worksheets/sheet245.xml" ContentType="application/vnd.openxmlformats-officedocument.spreadsheetml.worksheet+xml"/>
  <Override PartName="/xl/worksheets/sheet246.xml" ContentType="application/vnd.openxmlformats-officedocument.spreadsheetml.worksheet+xml"/>
  <Override PartName="/xl/worksheets/sheet247.xml" ContentType="application/vnd.openxmlformats-officedocument.spreadsheetml.worksheet+xml"/>
  <Override PartName="/xl/worksheets/sheet248.xml" ContentType="application/vnd.openxmlformats-officedocument.spreadsheetml.worksheet+xml"/>
  <Override PartName="/xl/worksheets/sheet249.xml" ContentType="application/vnd.openxmlformats-officedocument.spreadsheetml.worksheet+xml"/>
  <Override PartName="/xl/worksheets/sheet250.xml" ContentType="application/vnd.openxmlformats-officedocument.spreadsheetml.worksheet+xml"/>
  <Override PartName="/xl/worksheets/sheet251.xml" ContentType="application/vnd.openxmlformats-officedocument.spreadsheetml.worksheet+xml"/>
  <Override PartName="/xl/worksheets/sheet252.xml" ContentType="application/vnd.openxmlformats-officedocument.spreadsheetml.worksheet+xml"/>
  <Override PartName="/xl/worksheets/sheet253.xml" ContentType="application/vnd.openxmlformats-officedocument.spreadsheetml.worksheet+xml"/>
  <Override PartName="/xl/worksheets/sheet254.xml" ContentType="application/vnd.openxmlformats-officedocument.spreadsheetml.worksheet+xml"/>
  <Override PartName="/xl/worksheets/sheet255.xml" ContentType="application/vnd.openxmlformats-officedocument.spreadsheetml.worksheet+xml"/>
  <Override PartName="/xl/worksheets/sheet256.xml" ContentType="application/vnd.openxmlformats-officedocument.spreadsheetml.worksheet+xml"/>
  <Override PartName="/xl/worksheets/sheet257.xml" ContentType="application/vnd.openxmlformats-officedocument.spreadsheetml.worksheet+xml"/>
  <Override PartName="/xl/worksheets/sheet258.xml" ContentType="application/vnd.openxmlformats-officedocument.spreadsheetml.worksheet+xml"/>
  <Override PartName="/xl/worksheets/sheet259.xml" ContentType="application/vnd.openxmlformats-officedocument.spreadsheetml.worksheet+xml"/>
  <Override PartName="/xl/worksheets/sheet260.xml" ContentType="application/vnd.openxmlformats-officedocument.spreadsheetml.worksheet+xml"/>
  <Override PartName="/xl/worksheets/sheet261.xml" ContentType="application/vnd.openxmlformats-officedocument.spreadsheetml.worksheet+xml"/>
  <Override PartName="/xl/worksheets/sheet262.xml" ContentType="application/vnd.openxmlformats-officedocument.spreadsheetml.worksheet+xml"/>
  <Override PartName="/xl/worksheets/sheet263.xml" ContentType="application/vnd.openxmlformats-officedocument.spreadsheetml.worksheet+xml"/>
  <Override PartName="/xl/worksheets/sheet264.xml" ContentType="application/vnd.openxmlformats-officedocument.spreadsheetml.worksheet+xml"/>
  <Override PartName="/xl/worksheets/sheet265.xml" ContentType="application/vnd.openxmlformats-officedocument.spreadsheetml.worksheet+xml"/>
  <Override PartName="/xl/worksheets/sheet266.xml" ContentType="application/vnd.openxmlformats-officedocument.spreadsheetml.worksheet+xml"/>
  <Override PartName="/xl/worksheets/sheet267.xml" ContentType="application/vnd.openxmlformats-officedocument.spreadsheetml.worksheet+xml"/>
  <Override PartName="/xl/worksheets/sheet268.xml" ContentType="application/vnd.openxmlformats-officedocument.spreadsheetml.worksheet+xml"/>
  <Override PartName="/xl/worksheets/sheet269.xml" ContentType="application/vnd.openxmlformats-officedocument.spreadsheetml.worksheet+xml"/>
  <Override PartName="/xl/worksheets/sheet270.xml" ContentType="application/vnd.openxmlformats-officedocument.spreadsheetml.worksheet+xml"/>
  <Override PartName="/xl/worksheets/sheet271.xml" ContentType="application/vnd.openxmlformats-officedocument.spreadsheetml.worksheet+xml"/>
  <Override PartName="/xl/worksheets/sheet272.xml" ContentType="application/vnd.openxmlformats-officedocument.spreadsheetml.worksheet+xml"/>
  <Override PartName="/xl/worksheets/sheet273.xml" ContentType="application/vnd.openxmlformats-officedocument.spreadsheetml.worksheet+xml"/>
  <Override PartName="/xl/worksheets/sheet274.xml" ContentType="application/vnd.openxmlformats-officedocument.spreadsheetml.worksheet+xml"/>
  <Override PartName="/xl/worksheets/sheet275.xml" ContentType="application/vnd.openxmlformats-officedocument.spreadsheetml.worksheet+xml"/>
  <Override PartName="/xl/worksheets/sheet276.xml" ContentType="application/vnd.openxmlformats-officedocument.spreadsheetml.worksheet+xml"/>
  <Override PartName="/xl/worksheets/sheet277.xml" ContentType="application/vnd.openxmlformats-officedocument.spreadsheetml.worksheet+xml"/>
  <Override PartName="/xl/worksheets/sheet278.xml" ContentType="application/vnd.openxmlformats-officedocument.spreadsheetml.worksheet+xml"/>
  <Override PartName="/xl/worksheets/sheet279.xml" ContentType="application/vnd.openxmlformats-officedocument.spreadsheetml.worksheet+xml"/>
  <Override PartName="/xl/worksheets/sheet280.xml" ContentType="application/vnd.openxmlformats-officedocument.spreadsheetml.worksheet+xml"/>
  <Override PartName="/xl/worksheets/sheet281.xml" ContentType="application/vnd.openxmlformats-officedocument.spreadsheetml.worksheet+xml"/>
  <Override PartName="/xl/worksheets/sheet282.xml" ContentType="application/vnd.openxmlformats-officedocument.spreadsheetml.worksheet+xml"/>
  <Override PartName="/xl/worksheets/sheet283.xml" ContentType="application/vnd.openxmlformats-officedocument.spreadsheetml.worksheet+xml"/>
  <Override PartName="/xl/worksheets/sheet284.xml" ContentType="application/vnd.openxmlformats-officedocument.spreadsheetml.worksheet+xml"/>
  <Override PartName="/xl/worksheets/sheet285.xml" ContentType="application/vnd.openxmlformats-officedocument.spreadsheetml.worksheet+xml"/>
  <Override PartName="/xl/worksheets/sheet286.xml" ContentType="application/vnd.openxmlformats-officedocument.spreadsheetml.worksheet+xml"/>
  <Override PartName="/xl/worksheets/sheet287.xml" ContentType="application/vnd.openxmlformats-officedocument.spreadsheetml.worksheet+xml"/>
  <Override PartName="/xl/worksheets/sheet288.xml" ContentType="application/vnd.openxmlformats-officedocument.spreadsheetml.worksheet+xml"/>
  <Override PartName="/xl/worksheets/sheet289.xml" ContentType="application/vnd.openxmlformats-officedocument.spreadsheetml.worksheet+xml"/>
  <Override PartName="/xl/worksheets/sheet290.xml" ContentType="application/vnd.openxmlformats-officedocument.spreadsheetml.worksheet+xml"/>
  <Override PartName="/xl/worksheets/sheet291.xml" ContentType="application/vnd.openxmlformats-officedocument.spreadsheetml.worksheet+xml"/>
  <Override PartName="/xl/worksheets/sheet292.xml" ContentType="application/vnd.openxmlformats-officedocument.spreadsheetml.worksheet+xml"/>
  <Override PartName="/xl/worksheets/sheet293.xml" ContentType="application/vnd.openxmlformats-officedocument.spreadsheetml.worksheet+xml"/>
  <Override PartName="/xl/worksheets/sheet294.xml" ContentType="application/vnd.openxmlformats-officedocument.spreadsheetml.worksheet+xml"/>
  <Override PartName="/xl/worksheets/sheet295.xml" ContentType="application/vnd.openxmlformats-officedocument.spreadsheetml.worksheet+xml"/>
  <Override PartName="/xl/worksheets/sheet296.xml" ContentType="application/vnd.openxmlformats-officedocument.spreadsheetml.worksheet+xml"/>
  <Override PartName="/xl/worksheets/sheet297.xml" ContentType="application/vnd.openxmlformats-officedocument.spreadsheetml.worksheet+xml"/>
  <Override PartName="/xl/worksheets/sheet298.xml" ContentType="application/vnd.openxmlformats-officedocument.spreadsheetml.worksheet+xml"/>
  <Override PartName="/xl/worksheets/sheet299.xml" ContentType="application/vnd.openxmlformats-officedocument.spreadsheetml.worksheet+xml"/>
  <Override PartName="/xl/worksheets/sheet300.xml" ContentType="application/vnd.openxmlformats-officedocument.spreadsheetml.worksheet+xml"/>
  <Override PartName="/xl/worksheets/sheet301.xml" ContentType="application/vnd.openxmlformats-officedocument.spreadsheetml.worksheet+xml"/>
  <Override PartName="/xl/worksheets/sheet302.xml" ContentType="application/vnd.openxmlformats-officedocument.spreadsheetml.worksheet+xml"/>
  <Override PartName="/xl/worksheets/sheet303.xml" ContentType="application/vnd.openxmlformats-officedocument.spreadsheetml.worksheet+xml"/>
  <Override PartName="/xl/worksheets/sheet304.xml" ContentType="application/vnd.openxmlformats-officedocument.spreadsheetml.worksheet+xml"/>
  <Override PartName="/xl/worksheets/sheet305.xml" ContentType="application/vnd.openxmlformats-officedocument.spreadsheetml.worksheet+xml"/>
  <Override PartName="/xl/worksheets/sheet306.xml" ContentType="application/vnd.openxmlformats-officedocument.spreadsheetml.worksheet+xml"/>
  <Override PartName="/xl/worksheets/sheet307.xml" ContentType="application/vnd.openxmlformats-officedocument.spreadsheetml.worksheet+xml"/>
  <Override PartName="/xl/worksheets/sheet308.xml" ContentType="application/vnd.openxmlformats-officedocument.spreadsheetml.worksheet+xml"/>
  <Override PartName="/xl/worksheets/sheet309.xml" ContentType="application/vnd.openxmlformats-officedocument.spreadsheetml.worksheet+xml"/>
  <Override PartName="/xl/worksheets/sheet310.xml" ContentType="application/vnd.openxmlformats-officedocument.spreadsheetml.worksheet+xml"/>
  <Override PartName="/xl/worksheets/sheet311.xml" ContentType="application/vnd.openxmlformats-officedocument.spreadsheetml.worksheet+xml"/>
  <Override PartName="/xl/worksheets/sheet312.xml" ContentType="application/vnd.openxmlformats-officedocument.spreadsheetml.worksheet+xml"/>
  <Override PartName="/xl/worksheets/sheet313.xml" ContentType="application/vnd.openxmlformats-officedocument.spreadsheetml.worksheet+xml"/>
  <Override PartName="/xl/worksheets/sheet314.xml" ContentType="application/vnd.openxmlformats-officedocument.spreadsheetml.worksheet+xml"/>
  <Override PartName="/xl/worksheets/sheet315.xml" ContentType="application/vnd.openxmlformats-officedocument.spreadsheetml.worksheet+xml"/>
  <Override PartName="/xl/worksheets/sheet316.xml" ContentType="application/vnd.openxmlformats-officedocument.spreadsheetml.worksheet+xml"/>
  <Override PartName="/xl/worksheets/sheet317.xml" ContentType="application/vnd.openxmlformats-officedocument.spreadsheetml.worksheet+xml"/>
  <Override PartName="/xl/worksheets/sheet318.xml" ContentType="application/vnd.openxmlformats-officedocument.spreadsheetml.worksheet+xml"/>
  <Override PartName="/xl/worksheets/sheet319.xml" ContentType="application/vnd.openxmlformats-officedocument.spreadsheetml.worksheet+xml"/>
  <Override PartName="/xl/worksheets/sheet320.xml" ContentType="application/vnd.openxmlformats-officedocument.spreadsheetml.worksheet+xml"/>
  <Override PartName="/xl/worksheets/sheet321.xml" ContentType="application/vnd.openxmlformats-officedocument.spreadsheetml.worksheet+xml"/>
  <Override PartName="/xl/worksheets/sheet322.xml" ContentType="application/vnd.openxmlformats-officedocument.spreadsheetml.worksheet+xml"/>
  <Override PartName="/xl/worksheets/sheet323.xml" ContentType="application/vnd.openxmlformats-officedocument.spreadsheetml.worksheet+xml"/>
  <Override PartName="/xl/worksheets/sheet324.xml" ContentType="application/vnd.openxmlformats-officedocument.spreadsheetml.worksheet+xml"/>
  <Override PartName="/xl/worksheets/sheet325.xml" ContentType="application/vnd.openxmlformats-officedocument.spreadsheetml.worksheet+xml"/>
  <Override PartName="/xl/worksheets/sheet326.xml" ContentType="application/vnd.openxmlformats-officedocument.spreadsheetml.worksheet+xml"/>
  <Override PartName="/xl/worksheets/sheet327.xml" ContentType="application/vnd.openxmlformats-officedocument.spreadsheetml.worksheet+xml"/>
  <Override PartName="/xl/worksheets/sheet328.xml" ContentType="application/vnd.openxmlformats-officedocument.spreadsheetml.worksheet+xml"/>
  <Override PartName="/xl/worksheets/sheet329.xml" ContentType="application/vnd.openxmlformats-officedocument.spreadsheetml.worksheet+xml"/>
  <Override PartName="/xl/worksheets/sheet330.xml" ContentType="application/vnd.openxmlformats-officedocument.spreadsheetml.worksheet+xml"/>
  <Override PartName="/xl/worksheets/sheet331.xml" ContentType="application/vnd.openxmlformats-officedocument.spreadsheetml.worksheet+xml"/>
  <Override PartName="/xl/worksheets/sheet332.xml" ContentType="application/vnd.openxmlformats-officedocument.spreadsheetml.worksheet+xml"/>
  <Override PartName="/xl/worksheets/sheet333.xml" ContentType="application/vnd.openxmlformats-officedocument.spreadsheetml.worksheet+xml"/>
  <Override PartName="/xl/worksheets/sheet334.xml" ContentType="application/vnd.openxmlformats-officedocument.spreadsheetml.worksheet+xml"/>
  <Override PartName="/xl/worksheets/sheet335.xml" ContentType="application/vnd.openxmlformats-officedocument.spreadsheetml.worksheet+xml"/>
  <Override PartName="/xl/worksheets/sheet336.xml" ContentType="application/vnd.openxmlformats-officedocument.spreadsheetml.worksheet+xml"/>
  <Override PartName="/xl/worksheets/sheet337.xml" ContentType="application/vnd.openxmlformats-officedocument.spreadsheetml.worksheet+xml"/>
  <Override PartName="/xl/worksheets/sheet338.xml" ContentType="application/vnd.openxmlformats-officedocument.spreadsheetml.worksheet+xml"/>
  <Override PartName="/xl/worksheets/sheet339.xml" ContentType="application/vnd.openxmlformats-officedocument.spreadsheetml.worksheet+xml"/>
  <Override PartName="/xl/worksheets/sheet340.xml" ContentType="application/vnd.openxmlformats-officedocument.spreadsheetml.worksheet+xml"/>
  <Override PartName="/xl/worksheets/sheet341.xml" ContentType="application/vnd.openxmlformats-officedocument.spreadsheetml.worksheet+xml"/>
  <Override PartName="/xl/worksheets/sheet342.xml" ContentType="application/vnd.openxmlformats-officedocument.spreadsheetml.worksheet+xml"/>
  <Override PartName="/xl/worksheets/sheet343.xml" ContentType="application/vnd.openxmlformats-officedocument.spreadsheetml.worksheet+xml"/>
  <Override PartName="/xl/worksheets/sheet344.xml" ContentType="application/vnd.openxmlformats-officedocument.spreadsheetml.worksheet+xml"/>
  <Override PartName="/xl/worksheets/sheet345.xml" ContentType="application/vnd.openxmlformats-officedocument.spreadsheetml.worksheet+xml"/>
  <Override PartName="/xl/worksheets/sheet346.xml" ContentType="application/vnd.openxmlformats-officedocument.spreadsheetml.worksheet+xml"/>
  <Override PartName="/xl/worksheets/sheet347.xml" ContentType="application/vnd.openxmlformats-officedocument.spreadsheetml.worksheet+xml"/>
  <Override PartName="/xl/worksheets/sheet348.xml" ContentType="application/vnd.openxmlformats-officedocument.spreadsheetml.worksheet+xml"/>
  <Override PartName="/xl/worksheets/sheet349.xml" ContentType="application/vnd.openxmlformats-officedocument.spreadsheetml.worksheet+xml"/>
  <Override PartName="/xl/worksheets/sheet350.xml" ContentType="application/vnd.openxmlformats-officedocument.spreadsheetml.worksheet+xml"/>
  <Override PartName="/xl/worksheets/sheet351.xml" ContentType="application/vnd.openxmlformats-officedocument.spreadsheetml.worksheet+xml"/>
  <Override PartName="/xl/worksheets/sheet352.xml" ContentType="application/vnd.openxmlformats-officedocument.spreadsheetml.worksheet+xml"/>
  <Override PartName="/xl/worksheets/sheet353.xml" ContentType="application/vnd.openxmlformats-officedocument.spreadsheetml.worksheet+xml"/>
  <Override PartName="/xl/worksheets/sheet354.xml" ContentType="application/vnd.openxmlformats-officedocument.spreadsheetml.worksheet+xml"/>
  <Override PartName="/xl/worksheets/sheet355.xml" ContentType="application/vnd.openxmlformats-officedocument.spreadsheetml.worksheet+xml"/>
  <Override PartName="/xl/worksheets/sheet356.xml" ContentType="application/vnd.openxmlformats-officedocument.spreadsheetml.worksheet+xml"/>
  <Override PartName="/xl/worksheets/sheet357.xml" ContentType="application/vnd.openxmlformats-officedocument.spreadsheetml.worksheet+xml"/>
  <Override PartName="/xl/worksheets/sheet358.xml" ContentType="application/vnd.openxmlformats-officedocument.spreadsheetml.worksheet+xml"/>
  <Override PartName="/xl/worksheets/sheet359.xml" ContentType="application/vnd.openxmlformats-officedocument.spreadsheetml.worksheet+xml"/>
  <Override PartName="/xl/worksheets/sheet360.xml" ContentType="application/vnd.openxmlformats-officedocument.spreadsheetml.worksheet+xml"/>
  <Override PartName="/xl/worksheets/sheet361.xml" ContentType="application/vnd.openxmlformats-officedocument.spreadsheetml.worksheet+xml"/>
  <Override PartName="/xl/worksheets/sheet362.xml" ContentType="application/vnd.openxmlformats-officedocument.spreadsheetml.worksheet+xml"/>
  <Override PartName="/xl/worksheets/sheet363.xml" ContentType="application/vnd.openxmlformats-officedocument.spreadsheetml.worksheet+xml"/>
  <Override PartName="/xl/worksheets/sheet364.xml" ContentType="application/vnd.openxmlformats-officedocument.spreadsheetml.worksheet+xml"/>
  <Override PartName="/xl/worksheets/sheet365.xml" ContentType="application/vnd.openxmlformats-officedocument.spreadsheetml.worksheet+xml"/>
  <Override PartName="/xl/worksheets/sheet366.xml" ContentType="application/vnd.openxmlformats-officedocument.spreadsheetml.worksheet+xml"/>
  <Override PartName="/xl/worksheets/sheet367.xml" ContentType="application/vnd.openxmlformats-officedocument.spreadsheetml.worksheet+xml"/>
  <Override PartName="/xl/worksheets/sheet368.xml" ContentType="application/vnd.openxmlformats-officedocument.spreadsheetml.worksheet+xml"/>
  <Override PartName="/xl/worksheets/sheet369.xml" ContentType="application/vnd.openxmlformats-officedocument.spreadsheetml.worksheet+xml"/>
  <Override PartName="/xl/worksheets/sheet370.xml" ContentType="application/vnd.openxmlformats-officedocument.spreadsheetml.worksheet+xml"/>
  <Override PartName="/xl/worksheets/sheet371.xml" ContentType="application/vnd.openxmlformats-officedocument.spreadsheetml.worksheet+xml"/>
  <Override PartName="/xl/worksheets/sheet372.xml" ContentType="application/vnd.openxmlformats-officedocument.spreadsheetml.worksheet+xml"/>
  <Override PartName="/xl/worksheets/sheet373.xml" ContentType="application/vnd.openxmlformats-officedocument.spreadsheetml.worksheet+xml"/>
  <Override PartName="/xl/worksheets/sheet374.xml" ContentType="application/vnd.openxmlformats-officedocument.spreadsheetml.worksheet+xml"/>
  <Override PartName="/xl/worksheets/sheet375.xml" ContentType="application/vnd.openxmlformats-officedocument.spreadsheetml.worksheet+xml"/>
  <Override PartName="/xl/worksheets/sheet376.xml" ContentType="application/vnd.openxmlformats-officedocument.spreadsheetml.worksheet+xml"/>
  <Override PartName="/xl/worksheets/sheet377.xml" ContentType="application/vnd.openxmlformats-officedocument.spreadsheetml.worksheet+xml"/>
  <Override PartName="/xl/worksheets/sheet378.xml" ContentType="application/vnd.openxmlformats-officedocument.spreadsheetml.worksheet+xml"/>
  <Override PartName="/xl/worksheets/sheet379.xml" ContentType="application/vnd.openxmlformats-officedocument.spreadsheetml.worksheet+xml"/>
  <Override PartName="/xl/worksheets/sheet380.xml" ContentType="application/vnd.openxmlformats-officedocument.spreadsheetml.worksheet+xml"/>
  <Override PartName="/xl/worksheets/sheet381.xml" ContentType="application/vnd.openxmlformats-officedocument.spreadsheetml.worksheet+xml"/>
  <Override PartName="/xl/worksheets/sheet38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xl/tables/table19.xml" ContentType="application/vnd.openxmlformats-officedocument.spreadsheetml.table+xml"/>
  <Override PartName="/xl/tables/table20.xml" ContentType="application/vnd.openxmlformats-officedocument.spreadsheetml.table+xml"/>
  <Override PartName="/xl/tables/table21.xml" ContentType="application/vnd.openxmlformats-officedocument.spreadsheetml.table+xml"/>
  <Override PartName="/xl/tables/table22.xml" ContentType="application/vnd.openxmlformats-officedocument.spreadsheetml.table+xml"/>
  <Override PartName="/xl/tables/table23.xml" ContentType="application/vnd.openxmlformats-officedocument.spreadsheetml.table+xml"/>
  <Override PartName="/xl/tables/table24.xml" ContentType="application/vnd.openxmlformats-officedocument.spreadsheetml.table+xml"/>
  <Override PartName="/xl/tables/table25.xml" ContentType="application/vnd.openxmlformats-officedocument.spreadsheetml.table+xml"/>
  <Override PartName="/xl/tables/table26.xml" ContentType="application/vnd.openxmlformats-officedocument.spreadsheetml.table+xml"/>
  <Override PartName="/xl/tables/table27.xml" ContentType="application/vnd.openxmlformats-officedocument.spreadsheetml.table+xml"/>
  <Override PartName="/xl/tables/table28.xml" ContentType="application/vnd.openxmlformats-officedocument.spreadsheetml.table+xml"/>
  <Override PartName="/xl/tables/table29.xml" ContentType="application/vnd.openxmlformats-officedocument.spreadsheetml.table+xml"/>
  <Override PartName="/xl/tables/table30.xml" ContentType="application/vnd.openxmlformats-officedocument.spreadsheetml.table+xml"/>
  <Override PartName="/xl/tables/table31.xml" ContentType="application/vnd.openxmlformats-officedocument.spreadsheetml.table+xml"/>
  <Override PartName="/xl/tables/table32.xml" ContentType="application/vnd.openxmlformats-officedocument.spreadsheetml.table+xml"/>
  <Override PartName="/xl/tables/table33.xml" ContentType="application/vnd.openxmlformats-officedocument.spreadsheetml.table+xml"/>
  <Override PartName="/xl/tables/table34.xml" ContentType="application/vnd.openxmlformats-officedocument.spreadsheetml.table+xml"/>
  <Override PartName="/xl/tables/table35.xml" ContentType="application/vnd.openxmlformats-officedocument.spreadsheetml.table+xml"/>
  <Override PartName="/xl/tables/table36.xml" ContentType="application/vnd.openxmlformats-officedocument.spreadsheetml.table+xml"/>
  <Override PartName="/xl/tables/table37.xml" ContentType="application/vnd.openxmlformats-officedocument.spreadsheetml.table+xml"/>
  <Override PartName="/xl/tables/table38.xml" ContentType="application/vnd.openxmlformats-officedocument.spreadsheetml.table+xml"/>
  <Override PartName="/xl/tables/table39.xml" ContentType="application/vnd.openxmlformats-officedocument.spreadsheetml.table+xml"/>
  <Override PartName="/xl/tables/table40.xml" ContentType="application/vnd.openxmlformats-officedocument.spreadsheetml.table+xml"/>
  <Override PartName="/xl/tables/table41.xml" ContentType="application/vnd.openxmlformats-officedocument.spreadsheetml.table+xml"/>
  <Override PartName="/xl/tables/table42.xml" ContentType="application/vnd.openxmlformats-officedocument.spreadsheetml.table+xml"/>
  <Override PartName="/xl/tables/table43.xml" ContentType="application/vnd.openxmlformats-officedocument.spreadsheetml.table+xml"/>
  <Override PartName="/xl/tables/table44.xml" ContentType="application/vnd.openxmlformats-officedocument.spreadsheetml.table+xml"/>
  <Override PartName="/xl/tables/table45.xml" ContentType="application/vnd.openxmlformats-officedocument.spreadsheetml.table+xml"/>
  <Override PartName="/xl/tables/table46.xml" ContentType="application/vnd.openxmlformats-officedocument.spreadsheetml.table+xml"/>
  <Override PartName="/xl/tables/table47.xml" ContentType="application/vnd.openxmlformats-officedocument.spreadsheetml.table+xml"/>
  <Override PartName="/xl/tables/table48.xml" ContentType="application/vnd.openxmlformats-officedocument.spreadsheetml.table+xml"/>
  <Override PartName="/xl/tables/table49.xml" ContentType="application/vnd.openxmlformats-officedocument.spreadsheetml.table+xml"/>
  <Override PartName="/xl/tables/table50.xml" ContentType="application/vnd.openxmlformats-officedocument.spreadsheetml.table+xml"/>
  <Override PartName="/xl/tables/table51.xml" ContentType="application/vnd.openxmlformats-officedocument.spreadsheetml.table+xml"/>
  <Override PartName="/xl/tables/table52.xml" ContentType="application/vnd.openxmlformats-officedocument.spreadsheetml.table+xml"/>
  <Override PartName="/xl/tables/table53.xml" ContentType="application/vnd.openxmlformats-officedocument.spreadsheetml.table+xml"/>
  <Override PartName="/xl/tables/table54.xml" ContentType="application/vnd.openxmlformats-officedocument.spreadsheetml.table+xml"/>
  <Override PartName="/xl/tables/table55.xml" ContentType="application/vnd.openxmlformats-officedocument.spreadsheetml.table+xml"/>
  <Override PartName="/xl/tables/table56.xml" ContentType="application/vnd.openxmlformats-officedocument.spreadsheetml.table+xml"/>
  <Override PartName="/xl/tables/table57.xml" ContentType="application/vnd.openxmlformats-officedocument.spreadsheetml.table+xml"/>
  <Override PartName="/xl/tables/table58.xml" ContentType="application/vnd.openxmlformats-officedocument.spreadsheetml.table+xml"/>
  <Override PartName="/xl/tables/table59.xml" ContentType="application/vnd.openxmlformats-officedocument.spreadsheetml.table+xml"/>
  <Override PartName="/xl/tables/table60.xml" ContentType="application/vnd.openxmlformats-officedocument.spreadsheetml.table+xml"/>
  <Override PartName="/xl/tables/table61.xml" ContentType="application/vnd.openxmlformats-officedocument.spreadsheetml.table+xml"/>
  <Override PartName="/xl/tables/table62.xml" ContentType="application/vnd.openxmlformats-officedocument.spreadsheetml.table+xml"/>
  <Override PartName="/xl/tables/table63.xml" ContentType="application/vnd.openxmlformats-officedocument.spreadsheetml.table+xml"/>
  <Override PartName="/xl/tables/table64.xml" ContentType="application/vnd.openxmlformats-officedocument.spreadsheetml.table+xml"/>
  <Override PartName="/xl/tables/table65.xml" ContentType="application/vnd.openxmlformats-officedocument.spreadsheetml.table+xml"/>
  <Override PartName="/xl/tables/table66.xml" ContentType="application/vnd.openxmlformats-officedocument.spreadsheetml.table+xml"/>
  <Override PartName="/xl/tables/table67.xml" ContentType="application/vnd.openxmlformats-officedocument.spreadsheetml.table+xml"/>
  <Override PartName="/xl/tables/table68.xml" ContentType="application/vnd.openxmlformats-officedocument.spreadsheetml.table+xml"/>
  <Override PartName="/xl/tables/table69.xml" ContentType="application/vnd.openxmlformats-officedocument.spreadsheetml.table+xml"/>
  <Override PartName="/xl/tables/table70.xml" ContentType="application/vnd.openxmlformats-officedocument.spreadsheetml.table+xml"/>
  <Override PartName="/xl/tables/table71.xml" ContentType="application/vnd.openxmlformats-officedocument.spreadsheetml.table+xml"/>
  <Override PartName="/xl/tables/table72.xml" ContentType="application/vnd.openxmlformats-officedocument.spreadsheetml.table+xml"/>
  <Override PartName="/xl/tables/table73.xml" ContentType="application/vnd.openxmlformats-officedocument.spreadsheetml.table+xml"/>
  <Override PartName="/xl/tables/table74.xml" ContentType="application/vnd.openxmlformats-officedocument.spreadsheetml.table+xml"/>
  <Override PartName="/xl/tables/table75.xml" ContentType="application/vnd.openxmlformats-officedocument.spreadsheetml.table+xml"/>
  <Override PartName="/xl/tables/table76.xml" ContentType="application/vnd.openxmlformats-officedocument.spreadsheetml.table+xml"/>
  <Override PartName="/xl/tables/table77.xml" ContentType="application/vnd.openxmlformats-officedocument.spreadsheetml.table+xml"/>
  <Override PartName="/xl/tables/table78.xml" ContentType="application/vnd.openxmlformats-officedocument.spreadsheetml.table+xml"/>
  <Override PartName="/xl/tables/table79.xml" ContentType="application/vnd.openxmlformats-officedocument.spreadsheetml.table+xml"/>
  <Override PartName="/xl/tables/table80.xml" ContentType="application/vnd.openxmlformats-officedocument.spreadsheetml.table+xml"/>
  <Override PartName="/xl/tables/table81.xml" ContentType="application/vnd.openxmlformats-officedocument.spreadsheetml.table+xml"/>
  <Override PartName="/xl/tables/table82.xml" ContentType="application/vnd.openxmlformats-officedocument.spreadsheetml.table+xml"/>
  <Override PartName="/xl/tables/table83.xml" ContentType="application/vnd.openxmlformats-officedocument.spreadsheetml.table+xml"/>
  <Override PartName="/xl/tables/table84.xml" ContentType="application/vnd.openxmlformats-officedocument.spreadsheetml.table+xml"/>
  <Override PartName="/xl/tables/table85.xml" ContentType="application/vnd.openxmlformats-officedocument.spreadsheetml.table+xml"/>
  <Override PartName="/xl/tables/table86.xml" ContentType="application/vnd.openxmlformats-officedocument.spreadsheetml.table+xml"/>
  <Override PartName="/xl/tables/table87.xml" ContentType="application/vnd.openxmlformats-officedocument.spreadsheetml.table+xml"/>
  <Override PartName="/xl/tables/table88.xml" ContentType="application/vnd.openxmlformats-officedocument.spreadsheetml.table+xml"/>
  <Override PartName="/xl/tables/table89.xml" ContentType="application/vnd.openxmlformats-officedocument.spreadsheetml.table+xml"/>
  <Override PartName="/xl/tables/table90.xml" ContentType="application/vnd.openxmlformats-officedocument.spreadsheetml.table+xml"/>
  <Override PartName="/xl/tables/table91.xml" ContentType="application/vnd.openxmlformats-officedocument.spreadsheetml.table+xml"/>
  <Override PartName="/xl/tables/table92.xml" ContentType="application/vnd.openxmlformats-officedocument.spreadsheetml.table+xml"/>
  <Override PartName="/xl/tables/table93.xml" ContentType="application/vnd.openxmlformats-officedocument.spreadsheetml.table+xml"/>
  <Override PartName="/xl/tables/table94.xml" ContentType="application/vnd.openxmlformats-officedocument.spreadsheetml.table+xml"/>
  <Override PartName="/xl/tables/table95.xml" ContentType="application/vnd.openxmlformats-officedocument.spreadsheetml.table+xml"/>
  <Override PartName="/xl/tables/table96.xml" ContentType="application/vnd.openxmlformats-officedocument.spreadsheetml.table+xml"/>
  <Override PartName="/xl/tables/table97.xml" ContentType="application/vnd.openxmlformats-officedocument.spreadsheetml.table+xml"/>
  <Override PartName="/xl/tables/table98.xml" ContentType="application/vnd.openxmlformats-officedocument.spreadsheetml.table+xml"/>
  <Override PartName="/xl/tables/table99.xml" ContentType="application/vnd.openxmlformats-officedocument.spreadsheetml.table+xml"/>
  <Override PartName="/xl/tables/table100.xml" ContentType="application/vnd.openxmlformats-officedocument.spreadsheetml.table+xml"/>
  <Override PartName="/xl/tables/table101.xml" ContentType="application/vnd.openxmlformats-officedocument.spreadsheetml.table+xml"/>
  <Override PartName="/xl/tables/table102.xml" ContentType="application/vnd.openxmlformats-officedocument.spreadsheetml.table+xml"/>
  <Override PartName="/xl/tables/table103.xml" ContentType="application/vnd.openxmlformats-officedocument.spreadsheetml.table+xml"/>
  <Override PartName="/xl/tables/table104.xml" ContentType="application/vnd.openxmlformats-officedocument.spreadsheetml.table+xml"/>
  <Override PartName="/xl/tables/table105.xml" ContentType="application/vnd.openxmlformats-officedocument.spreadsheetml.table+xml"/>
  <Override PartName="/xl/tables/table106.xml" ContentType="application/vnd.openxmlformats-officedocument.spreadsheetml.table+xml"/>
  <Override PartName="/xl/tables/table107.xml" ContentType="application/vnd.openxmlformats-officedocument.spreadsheetml.table+xml"/>
  <Override PartName="/xl/tables/table108.xml" ContentType="application/vnd.openxmlformats-officedocument.spreadsheetml.table+xml"/>
  <Override PartName="/xl/tables/table109.xml" ContentType="application/vnd.openxmlformats-officedocument.spreadsheetml.table+xml"/>
  <Override PartName="/xl/tables/table110.xml" ContentType="application/vnd.openxmlformats-officedocument.spreadsheetml.table+xml"/>
  <Override PartName="/xl/tables/table111.xml" ContentType="application/vnd.openxmlformats-officedocument.spreadsheetml.table+xml"/>
  <Override PartName="/xl/tables/table112.xml" ContentType="application/vnd.openxmlformats-officedocument.spreadsheetml.table+xml"/>
  <Override PartName="/xl/tables/table113.xml" ContentType="application/vnd.openxmlformats-officedocument.spreadsheetml.table+xml"/>
  <Override PartName="/xl/tables/table114.xml" ContentType="application/vnd.openxmlformats-officedocument.spreadsheetml.table+xml"/>
  <Override PartName="/xl/tables/table115.xml" ContentType="application/vnd.openxmlformats-officedocument.spreadsheetml.table+xml"/>
  <Override PartName="/xl/tables/table116.xml" ContentType="application/vnd.openxmlformats-officedocument.spreadsheetml.table+xml"/>
  <Override PartName="/xl/tables/table117.xml" ContentType="application/vnd.openxmlformats-officedocument.spreadsheetml.table+xml"/>
  <Override PartName="/xl/tables/table118.xml" ContentType="application/vnd.openxmlformats-officedocument.spreadsheetml.table+xml"/>
  <Override PartName="/xl/tables/table119.xml" ContentType="application/vnd.openxmlformats-officedocument.spreadsheetml.table+xml"/>
  <Override PartName="/xl/tables/table120.xml" ContentType="application/vnd.openxmlformats-officedocument.spreadsheetml.table+xml"/>
  <Override PartName="/xl/tables/table121.xml" ContentType="application/vnd.openxmlformats-officedocument.spreadsheetml.table+xml"/>
  <Override PartName="/xl/tables/table122.xml" ContentType="application/vnd.openxmlformats-officedocument.spreadsheetml.table+xml"/>
  <Override PartName="/xl/tables/table123.xml" ContentType="application/vnd.openxmlformats-officedocument.spreadsheetml.table+xml"/>
  <Override PartName="/xl/tables/table124.xml" ContentType="application/vnd.openxmlformats-officedocument.spreadsheetml.table+xml"/>
  <Override PartName="/xl/tables/table125.xml" ContentType="application/vnd.openxmlformats-officedocument.spreadsheetml.table+xml"/>
  <Override PartName="/xl/tables/table126.xml" ContentType="application/vnd.openxmlformats-officedocument.spreadsheetml.table+xml"/>
  <Override PartName="/xl/tables/table127.xml" ContentType="application/vnd.openxmlformats-officedocument.spreadsheetml.table+xml"/>
  <Override PartName="/xl/tables/table128.xml" ContentType="application/vnd.openxmlformats-officedocument.spreadsheetml.table+xml"/>
  <Override PartName="/xl/tables/table129.xml" ContentType="application/vnd.openxmlformats-officedocument.spreadsheetml.table+xml"/>
  <Override PartName="/xl/tables/table130.xml" ContentType="application/vnd.openxmlformats-officedocument.spreadsheetml.table+xml"/>
  <Override PartName="/xl/tables/table131.xml" ContentType="application/vnd.openxmlformats-officedocument.spreadsheetml.table+xml"/>
  <Override PartName="/xl/tables/table132.xml" ContentType="application/vnd.openxmlformats-officedocument.spreadsheetml.table+xml"/>
  <Override PartName="/xl/tables/table133.xml" ContentType="application/vnd.openxmlformats-officedocument.spreadsheetml.table+xml"/>
  <Override PartName="/xl/tables/table134.xml" ContentType="application/vnd.openxmlformats-officedocument.spreadsheetml.table+xml"/>
  <Override PartName="/xl/tables/table135.xml" ContentType="application/vnd.openxmlformats-officedocument.spreadsheetml.table+xml"/>
  <Override PartName="/xl/tables/table136.xml" ContentType="application/vnd.openxmlformats-officedocument.spreadsheetml.table+xml"/>
  <Override PartName="/xl/tables/table137.xml" ContentType="application/vnd.openxmlformats-officedocument.spreadsheetml.table+xml"/>
  <Override PartName="/xl/tables/table138.xml" ContentType="application/vnd.openxmlformats-officedocument.spreadsheetml.table+xml"/>
  <Override PartName="/xl/tables/table139.xml" ContentType="application/vnd.openxmlformats-officedocument.spreadsheetml.table+xml"/>
  <Override PartName="/xl/tables/table140.xml" ContentType="application/vnd.openxmlformats-officedocument.spreadsheetml.table+xml"/>
  <Override PartName="/xl/tables/table141.xml" ContentType="application/vnd.openxmlformats-officedocument.spreadsheetml.table+xml"/>
  <Override PartName="/xl/tables/table142.xml" ContentType="application/vnd.openxmlformats-officedocument.spreadsheetml.table+xml"/>
  <Override PartName="/xl/tables/table143.xml" ContentType="application/vnd.openxmlformats-officedocument.spreadsheetml.table+xml"/>
  <Override PartName="/xl/tables/table144.xml" ContentType="application/vnd.openxmlformats-officedocument.spreadsheetml.table+xml"/>
  <Override PartName="/xl/tables/table145.xml" ContentType="application/vnd.openxmlformats-officedocument.spreadsheetml.table+xml"/>
  <Override PartName="/xl/tables/table146.xml" ContentType="application/vnd.openxmlformats-officedocument.spreadsheetml.table+xml"/>
  <Override PartName="/xl/tables/table147.xml" ContentType="application/vnd.openxmlformats-officedocument.spreadsheetml.table+xml"/>
  <Override PartName="/xl/tables/table148.xml" ContentType="application/vnd.openxmlformats-officedocument.spreadsheetml.table+xml"/>
  <Override PartName="/xl/tables/table149.xml" ContentType="application/vnd.openxmlformats-officedocument.spreadsheetml.table+xml"/>
  <Override PartName="/xl/tables/table150.xml" ContentType="application/vnd.openxmlformats-officedocument.spreadsheetml.table+xml"/>
  <Override PartName="/xl/tables/table151.xml" ContentType="application/vnd.openxmlformats-officedocument.spreadsheetml.table+xml"/>
  <Override PartName="/xl/tables/table152.xml" ContentType="application/vnd.openxmlformats-officedocument.spreadsheetml.table+xml"/>
  <Override PartName="/xl/tables/table153.xml" ContentType="application/vnd.openxmlformats-officedocument.spreadsheetml.table+xml"/>
  <Override PartName="/xl/tables/table154.xml" ContentType="application/vnd.openxmlformats-officedocument.spreadsheetml.table+xml"/>
  <Override PartName="/xl/tables/table155.xml" ContentType="application/vnd.openxmlformats-officedocument.spreadsheetml.table+xml"/>
  <Override PartName="/xl/tables/table156.xml" ContentType="application/vnd.openxmlformats-officedocument.spreadsheetml.table+xml"/>
  <Override PartName="/xl/tables/table157.xml" ContentType="application/vnd.openxmlformats-officedocument.spreadsheetml.table+xml"/>
  <Override PartName="/xl/tables/table158.xml" ContentType="application/vnd.openxmlformats-officedocument.spreadsheetml.table+xml"/>
  <Override PartName="/xl/tables/table159.xml" ContentType="application/vnd.openxmlformats-officedocument.spreadsheetml.table+xml"/>
  <Override PartName="/xl/tables/table160.xml" ContentType="application/vnd.openxmlformats-officedocument.spreadsheetml.table+xml"/>
  <Override PartName="/xl/tables/table161.xml" ContentType="application/vnd.openxmlformats-officedocument.spreadsheetml.table+xml"/>
  <Override PartName="/xl/tables/table162.xml" ContentType="application/vnd.openxmlformats-officedocument.spreadsheetml.table+xml"/>
  <Override PartName="/xl/tables/table163.xml" ContentType="application/vnd.openxmlformats-officedocument.spreadsheetml.table+xml"/>
  <Override PartName="/xl/tables/table164.xml" ContentType="application/vnd.openxmlformats-officedocument.spreadsheetml.table+xml"/>
  <Override PartName="/xl/tables/table165.xml" ContentType="application/vnd.openxmlformats-officedocument.spreadsheetml.table+xml"/>
  <Override PartName="/xl/tables/table166.xml" ContentType="application/vnd.openxmlformats-officedocument.spreadsheetml.table+xml"/>
  <Override PartName="/xl/tables/table167.xml" ContentType="application/vnd.openxmlformats-officedocument.spreadsheetml.table+xml"/>
  <Override PartName="/xl/tables/table168.xml" ContentType="application/vnd.openxmlformats-officedocument.spreadsheetml.table+xml"/>
  <Override PartName="/xl/tables/table169.xml" ContentType="application/vnd.openxmlformats-officedocument.spreadsheetml.table+xml"/>
  <Override PartName="/xl/tables/table170.xml" ContentType="application/vnd.openxmlformats-officedocument.spreadsheetml.table+xml"/>
  <Override PartName="/xl/tables/table171.xml" ContentType="application/vnd.openxmlformats-officedocument.spreadsheetml.table+xml"/>
  <Override PartName="/xl/tables/table172.xml" ContentType="application/vnd.openxmlformats-officedocument.spreadsheetml.table+xml"/>
  <Override PartName="/xl/tables/table173.xml" ContentType="application/vnd.openxmlformats-officedocument.spreadsheetml.table+xml"/>
  <Override PartName="/xl/tables/table174.xml" ContentType="application/vnd.openxmlformats-officedocument.spreadsheetml.table+xml"/>
  <Override PartName="/xl/tables/table175.xml" ContentType="application/vnd.openxmlformats-officedocument.spreadsheetml.table+xml"/>
  <Override PartName="/xl/tables/table176.xml" ContentType="application/vnd.openxmlformats-officedocument.spreadsheetml.table+xml"/>
  <Override PartName="/xl/tables/table177.xml" ContentType="application/vnd.openxmlformats-officedocument.spreadsheetml.table+xml"/>
  <Override PartName="/xl/tables/table178.xml" ContentType="application/vnd.openxmlformats-officedocument.spreadsheetml.table+xml"/>
  <Override PartName="/xl/tables/table179.xml" ContentType="application/vnd.openxmlformats-officedocument.spreadsheetml.table+xml"/>
  <Override PartName="/xl/tables/table180.xml" ContentType="application/vnd.openxmlformats-officedocument.spreadsheetml.table+xml"/>
  <Override PartName="/xl/tables/table181.xml" ContentType="application/vnd.openxmlformats-officedocument.spreadsheetml.table+xml"/>
  <Override PartName="/xl/tables/table182.xml" ContentType="application/vnd.openxmlformats-officedocument.spreadsheetml.table+xml"/>
  <Override PartName="/xl/tables/table183.xml" ContentType="application/vnd.openxmlformats-officedocument.spreadsheetml.table+xml"/>
  <Override PartName="/xl/tables/table184.xml" ContentType="application/vnd.openxmlformats-officedocument.spreadsheetml.table+xml"/>
  <Override PartName="/xl/tables/table185.xml" ContentType="application/vnd.openxmlformats-officedocument.spreadsheetml.table+xml"/>
  <Override PartName="/xl/tables/table186.xml" ContentType="application/vnd.openxmlformats-officedocument.spreadsheetml.table+xml"/>
  <Override PartName="/xl/tables/table187.xml" ContentType="application/vnd.openxmlformats-officedocument.spreadsheetml.table+xml"/>
  <Override PartName="/xl/tables/table188.xml" ContentType="application/vnd.openxmlformats-officedocument.spreadsheetml.table+xml"/>
  <Override PartName="/xl/tables/table189.xml" ContentType="application/vnd.openxmlformats-officedocument.spreadsheetml.table+xml"/>
  <Override PartName="/xl/tables/table190.xml" ContentType="application/vnd.openxmlformats-officedocument.spreadsheetml.table+xml"/>
  <Override PartName="/xl/tables/table191.xml" ContentType="application/vnd.openxmlformats-officedocument.spreadsheetml.table+xml"/>
  <Override PartName="/xl/tables/table192.xml" ContentType="application/vnd.openxmlformats-officedocument.spreadsheetml.table+xml"/>
  <Override PartName="/xl/tables/table193.xml" ContentType="application/vnd.openxmlformats-officedocument.spreadsheetml.table+xml"/>
  <Override PartName="/xl/tables/table194.xml" ContentType="application/vnd.openxmlformats-officedocument.spreadsheetml.table+xml"/>
  <Override PartName="/xl/tables/table195.xml" ContentType="application/vnd.openxmlformats-officedocument.spreadsheetml.table+xml"/>
  <Override PartName="/xl/tables/table196.xml" ContentType="application/vnd.openxmlformats-officedocument.spreadsheetml.table+xml"/>
  <Override PartName="/xl/tables/table197.xml" ContentType="application/vnd.openxmlformats-officedocument.spreadsheetml.table+xml"/>
  <Override PartName="/xl/tables/table198.xml" ContentType="application/vnd.openxmlformats-officedocument.spreadsheetml.table+xml"/>
  <Override PartName="/xl/tables/table199.xml" ContentType="application/vnd.openxmlformats-officedocument.spreadsheetml.table+xml"/>
  <Override PartName="/xl/tables/table200.xml" ContentType="application/vnd.openxmlformats-officedocument.spreadsheetml.table+xml"/>
  <Override PartName="/xl/tables/table201.xml" ContentType="application/vnd.openxmlformats-officedocument.spreadsheetml.table+xml"/>
  <Override PartName="/xl/tables/table202.xml" ContentType="application/vnd.openxmlformats-officedocument.spreadsheetml.table+xml"/>
  <Override PartName="/xl/tables/table203.xml" ContentType="application/vnd.openxmlformats-officedocument.spreadsheetml.table+xml"/>
  <Override PartName="/xl/tables/table204.xml" ContentType="application/vnd.openxmlformats-officedocument.spreadsheetml.table+xml"/>
  <Override PartName="/xl/tables/table205.xml" ContentType="application/vnd.openxmlformats-officedocument.spreadsheetml.table+xml"/>
  <Override PartName="/xl/tables/table206.xml" ContentType="application/vnd.openxmlformats-officedocument.spreadsheetml.table+xml"/>
  <Override PartName="/xl/tables/table207.xml" ContentType="application/vnd.openxmlformats-officedocument.spreadsheetml.table+xml"/>
  <Override PartName="/xl/tables/table208.xml" ContentType="application/vnd.openxmlformats-officedocument.spreadsheetml.table+xml"/>
  <Override PartName="/xl/tables/table209.xml" ContentType="application/vnd.openxmlformats-officedocument.spreadsheetml.table+xml"/>
  <Override PartName="/xl/tables/table210.xml" ContentType="application/vnd.openxmlformats-officedocument.spreadsheetml.table+xml"/>
  <Override PartName="/xl/tables/table211.xml" ContentType="application/vnd.openxmlformats-officedocument.spreadsheetml.table+xml"/>
  <Override PartName="/xl/tables/table212.xml" ContentType="application/vnd.openxmlformats-officedocument.spreadsheetml.table+xml"/>
  <Override PartName="/xl/tables/table213.xml" ContentType="application/vnd.openxmlformats-officedocument.spreadsheetml.table+xml"/>
  <Override PartName="/xl/tables/table214.xml" ContentType="application/vnd.openxmlformats-officedocument.spreadsheetml.table+xml"/>
  <Override PartName="/xl/tables/table215.xml" ContentType="application/vnd.openxmlformats-officedocument.spreadsheetml.table+xml"/>
  <Override PartName="/xl/tables/table216.xml" ContentType="application/vnd.openxmlformats-officedocument.spreadsheetml.table+xml"/>
  <Override PartName="/xl/tables/table217.xml" ContentType="application/vnd.openxmlformats-officedocument.spreadsheetml.table+xml"/>
  <Override PartName="/xl/tables/table218.xml" ContentType="application/vnd.openxmlformats-officedocument.spreadsheetml.table+xml"/>
  <Override PartName="/xl/tables/table219.xml" ContentType="application/vnd.openxmlformats-officedocument.spreadsheetml.table+xml"/>
  <Override PartName="/xl/tables/table220.xml" ContentType="application/vnd.openxmlformats-officedocument.spreadsheetml.table+xml"/>
  <Override PartName="/xl/tables/table221.xml" ContentType="application/vnd.openxmlformats-officedocument.spreadsheetml.table+xml"/>
  <Override PartName="/xl/tables/table222.xml" ContentType="application/vnd.openxmlformats-officedocument.spreadsheetml.table+xml"/>
  <Override PartName="/xl/tables/table223.xml" ContentType="application/vnd.openxmlformats-officedocument.spreadsheetml.table+xml"/>
  <Override PartName="/xl/tables/table224.xml" ContentType="application/vnd.openxmlformats-officedocument.spreadsheetml.table+xml"/>
  <Override PartName="/xl/tables/table225.xml" ContentType="application/vnd.openxmlformats-officedocument.spreadsheetml.table+xml"/>
  <Override PartName="/xl/tables/table226.xml" ContentType="application/vnd.openxmlformats-officedocument.spreadsheetml.table+xml"/>
  <Override PartName="/xl/tables/table227.xml" ContentType="application/vnd.openxmlformats-officedocument.spreadsheetml.table+xml"/>
  <Override PartName="/xl/tables/table228.xml" ContentType="application/vnd.openxmlformats-officedocument.spreadsheetml.table+xml"/>
  <Override PartName="/xl/tables/table229.xml" ContentType="application/vnd.openxmlformats-officedocument.spreadsheetml.table+xml"/>
  <Override PartName="/xl/tables/table230.xml" ContentType="application/vnd.openxmlformats-officedocument.spreadsheetml.table+xml"/>
  <Override PartName="/xl/tables/table231.xml" ContentType="application/vnd.openxmlformats-officedocument.spreadsheetml.table+xml"/>
  <Override PartName="/xl/tables/table232.xml" ContentType="application/vnd.openxmlformats-officedocument.spreadsheetml.table+xml"/>
  <Override PartName="/xl/tables/table233.xml" ContentType="application/vnd.openxmlformats-officedocument.spreadsheetml.table+xml"/>
  <Override PartName="/xl/tables/table234.xml" ContentType="application/vnd.openxmlformats-officedocument.spreadsheetml.table+xml"/>
  <Override PartName="/xl/tables/table235.xml" ContentType="application/vnd.openxmlformats-officedocument.spreadsheetml.table+xml"/>
  <Override PartName="/xl/tables/table236.xml" ContentType="application/vnd.openxmlformats-officedocument.spreadsheetml.table+xml"/>
  <Override PartName="/xl/tables/table237.xml" ContentType="application/vnd.openxmlformats-officedocument.spreadsheetml.table+xml"/>
  <Override PartName="/xl/tables/table238.xml" ContentType="application/vnd.openxmlformats-officedocument.spreadsheetml.table+xml"/>
  <Override PartName="/xl/tables/table239.xml" ContentType="application/vnd.openxmlformats-officedocument.spreadsheetml.table+xml"/>
  <Override PartName="/xl/tables/table240.xml" ContentType="application/vnd.openxmlformats-officedocument.spreadsheetml.table+xml"/>
  <Override PartName="/xl/tables/table241.xml" ContentType="application/vnd.openxmlformats-officedocument.spreadsheetml.table+xml"/>
  <Override PartName="/xl/tables/table242.xml" ContentType="application/vnd.openxmlformats-officedocument.spreadsheetml.table+xml"/>
  <Override PartName="/xl/tables/table243.xml" ContentType="application/vnd.openxmlformats-officedocument.spreadsheetml.table+xml"/>
  <Override PartName="/xl/tables/table244.xml" ContentType="application/vnd.openxmlformats-officedocument.spreadsheetml.table+xml"/>
  <Override PartName="/xl/tables/table245.xml" ContentType="application/vnd.openxmlformats-officedocument.spreadsheetml.table+xml"/>
  <Override PartName="/xl/tables/table246.xml" ContentType="application/vnd.openxmlformats-officedocument.spreadsheetml.table+xml"/>
  <Override PartName="/xl/tables/table247.xml" ContentType="application/vnd.openxmlformats-officedocument.spreadsheetml.table+xml"/>
  <Override PartName="/xl/tables/table248.xml" ContentType="application/vnd.openxmlformats-officedocument.spreadsheetml.table+xml"/>
  <Override PartName="/xl/tables/table249.xml" ContentType="application/vnd.openxmlformats-officedocument.spreadsheetml.table+xml"/>
  <Override PartName="/xl/tables/table250.xml" ContentType="application/vnd.openxmlformats-officedocument.spreadsheetml.table+xml"/>
  <Override PartName="/xl/tables/table251.xml" ContentType="application/vnd.openxmlformats-officedocument.spreadsheetml.table+xml"/>
  <Override PartName="/xl/tables/table252.xml" ContentType="application/vnd.openxmlformats-officedocument.spreadsheetml.table+xml"/>
  <Override PartName="/xl/tables/table253.xml" ContentType="application/vnd.openxmlformats-officedocument.spreadsheetml.table+xml"/>
  <Override PartName="/xl/tables/table254.xml" ContentType="application/vnd.openxmlformats-officedocument.spreadsheetml.table+xml"/>
  <Override PartName="/xl/tables/table255.xml" ContentType="application/vnd.openxmlformats-officedocument.spreadsheetml.table+xml"/>
  <Override PartName="/xl/tables/table256.xml" ContentType="application/vnd.openxmlformats-officedocument.spreadsheetml.table+xml"/>
  <Override PartName="/xl/tables/table257.xml" ContentType="application/vnd.openxmlformats-officedocument.spreadsheetml.table+xml"/>
  <Override PartName="/xl/tables/table258.xml" ContentType="application/vnd.openxmlformats-officedocument.spreadsheetml.table+xml"/>
  <Override PartName="/xl/tables/table259.xml" ContentType="application/vnd.openxmlformats-officedocument.spreadsheetml.table+xml"/>
  <Override PartName="/xl/tables/table260.xml" ContentType="application/vnd.openxmlformats-officedocument.spreadsheetml.table+xml"/>
  <Override PartName="/xl/tables/table261.xml" ContentType="application/vnd.openxmlformats-officedocument.spreadsheetml.table+xml"/>
  <Override PartName="/xl/tables/table262.xml" ContentType="application/vnd.openxmlformats-officedocument.spreadsheetml.table+xml"/>
  <Override PartName="/xl/tables/table263.xml" ContentType="application/vnd.openxmlformats-officedocument.spreadsheetml.table+xml"/>
  <Override PartName="/xl/tables/table264.xml" ContentType="application/vnd.openxmlformats-officedocument.spreadsheetml.table+xml"/>
  <Override PartName="/xl/tables/table265.xml" ContentType="application/vnd.openxmlformats-officedocument.spreadsheetml.table+xml"/>
  <Override PartName="/xl/tables/table266.xml" ContentType="application/vnd.openxmlformats-officedocument.spreadsheetml.table+xml"/>
  <Override PartName="/xl/tables/table267.xml" ContentType="application/vnd.openxmlformats-officedocument.spreadsheetml.table+xml"/>
  <Override PartName="/xl/tables/table268.xml" ContentType="application/vnd.openxmlformats-officedocument.spreadsheetml.table+xml"/>
  <Override PartName="/xl/tables/table269.xml" ContentType="application/vnd.openxmlformats-officedocument.spreadsheetml.table+xml"/>
  <Override PartName="/xl/tables/table270.xml" ContentType="application/vnd.openxmlformats-officedocument.spreadsheetml.table+xml"/>
  <Override PartName="/xl/tables/table271.xml" ContentType="application/vnd.openxmlformats-officedocument.spreadsheetml.table+xml"/>
  <Override PartName="/xl/tables/table272.xml" ContentType="application/vnd.openxmlformats-officedocument.spreadsheetml.table+xml"/>
  <Override PartName="/xl/tables/table273.xml" ContentType="application/vnd.openxmlformats-officedocument.spreadsheetml.table+xml"/>
  <Override PartName="/xl/tables/table274.xml" ContentType="application/vnd.openxmlformats-officedocument.spreadsheetml.table+xml"/>
  <Override PartName="/xl/tables/table275.xml" ContentType="application/vnd.openxmlformats-officedocument.spreadsheetml.table+xml"/>
  <Override PartName="/xl/tables/table276.xml" ContentType="application/vnd.openxmlformats-officedocument.spreadsheetml.table+xml"/>
  <Override PartName="/xl/tables/table277.xml" ContentType="application/vnd.openxmlformats-officedocument.spreadsheetml.table+xml"/>
  <Override PartName="/xl/tables/table278.xml" ContentType="application/vnd.openxmlformats-officedocument.spreadsheetml.table+xml"/>
  <Override PartName="/xl/tables/table279.xml" ContentType="application/vnd.openxmlformats-officedocument.spreadsheetml.table+xml"/>
  <Override PartName="/xl/tables/table280.xml" ContentType="application/vnd.openxmlformats-officedocument.spreadsheetml.table+xml"/>
  <Override PartName="/xl/tables/table281.xml" ContentType="application/vnd.openxmlformats-officedocument.spreadsheetml.table+xml"/>
  <Override PartName="/xl/tables/table282.xml" ContentType="application/vnd.openxmlformats-officedocument.spreadsheetml.table+xml"/>
  <Override PartName="/xl/tables/table283.xml" ContentType="application/vnd.openxmlformats-officedocument.spreadsheetml.table+xml"/>
  <Override PartName="/xl/tables/table284.xml" ContentType="application/vnd.openxmlformats-officedocument.spreadsheetml.table+xml"/>
  <Override PartName="/xl/tables/table285.xml" ContentType="application/vnd.openxmlformats-officedocument.spreadsheetml.table+xml"/>
  <Override PartName="/xl/tables/table286.xml" ContentType="application/vnd.openxmlformats-officedocument.spreadsheetml.table+xml"/>
  <Override PartName="/xl/tables/table287.xml" ContentType="application/vnd.openxmlformats-officedocument.spreadsheetml.table+xml"/>
  <Override PartName="/xl/tables/table288.xml" ContentType="application/vnd.openxmlformats-officedocument.spreadsheetml.table+xml"/>
  <Override PartName="/xl/tables/table289.xml" ContentType="application/vnd.openxmlformats-officedocument.spreadsheetml.table+xml"/>
  <Override PartName="/xl/tables/table290.xml" ContentType="application/vnd.openxmlformats-officedocument.spreadsheetml.table+xml"/>
  <Override PartName="/xl/tables/table291.xml" ContentType="application/vnd.openxmlformats-officedocument.spreadsheetml.table+xml"/>
  <Override PartName="/xl/tables/table292.xml" ContentType="application/vnd.openxmlformats-officedocument.spreadsheetml.table+xml"/>
  <Override PartName="/xl/tables/table293.xml" ContentType="application/vnd.openxmlformats-officedocument.spreadsheetml.table+xml"/>
  <Override PartName="/xl/tables/table294.xml" ContentType="application/vnd.openxmlformats-officedocument.spreadsheetml.table+xml"/>
  <Override PartName="/xl/tables/table295.xml" ContentType="application/vnd.openxmlformats-officedocument.spreadsheetml.table+xml"/>
  <Override PartName="/xl/tables/table296.xml" ContentType="application/vnd.openxmlformats-officedocument.spreadsheetml.table+xml"/>
  <Override PartName="/xl/tables/table297.xml" ContentType="application/vnd.openxmlformats-officedocument.spreadsheetml.table+xml"/>
  <Override PartName="/xl/tables/table298.xml" ContentType="application/vnd.openxmlformats-officedocument.spreadsheetml.table+xml"/>
  <Override PartName="/xl/tables/table299.xml" ContentType="application/vnd.openxmlformats-officedocument.spreadsheetml.table+xml"/>
  <Override PartName="/xl/tables/table300.xml" ContentType="application/vnd.openxmlformats-officedocument.spreadsheetml.table+xml"/>
  <Override PartName="/xl/tables/table301.xml" ContentType="application/vnd.openxmlformats-officedocument.spreadsheetml.table+xml"/>
  <Override PartName="/xl/tables/table302.xml" ContentType="application/vnd.openxmlformats-officedocument.spreadsheetml.table+xml"/>
  <Override PartName="/xl/tables/table303.xml" ContentType="application/vnd.openxmlformats-officedocument.spreadsheetml.table+xml"/>
  <Override PartName="/xl/tables/table304.xml" ContentType="application/vnd.openxmlformats-officedocument.spreadsheetml.table+xml"/>
  <Override PartName="/xl/tables/table305.xml" ContentType="application/vnd.openxmlformats-officedocument.spreadsheetml.table+xml"/>
  <Override PartName="/xl/tables/table306.xml" ContentType="application/vnd.openxmlformats-officedocument.spreadsheetml.table+xml"/>
  <Override PartName="/xl/tables/table307.xml" ContentType="application/vnd.openxmlformats-officedocument.spreadsheetml.table+xml"/>
  <Override PartName="/xl/tables/table308.xml" ContentType="application/vnd.openxmlformats-officedocument.spreadsheetml.table+xml"/>
  <Override PartName="/xl/tables/table309.xml" ContentType="application/vnd.openxmlformats-officedocument.spreadsheetml.table+xml"/>
  <Override PartName="/xl/tables/table310.xml" ContentType="application/vnd.openxmlformats-officedocument.spreadsheetml.table+xml"/>
  <Override PartName="/xl/tables/table311.xml" ContentType="application/vnd.openxmlformats-officedocument.spreadsheetml.table+xml"/>
  <Override PartName="/xl/tables/table312.xml" ContentType="application/vnd.openxmlformats-officedocument.spreadsheetml.table+xml"/>
  <Override PartName="/xl/tables/table313.xml" ContentType="application/vnd.openxmlformats-officedocument.spreadsheetml.table+xml"/>
  <Override PartName="/xl/tables/table314.xml" ContentType="application/vnd.openxmlformats-officedocument.spreadsheetml.table+xml"/>
  <Override PartName="/xl/tables/table315.xml" ContentType="application/vnd.openxmlformats-officedocument.spreadsheetml.table+xml"/>
  <Override PartName="/xl/tables/table316.xml" ContentType="application/vnd.openxmlformats-officedocument.spreadsheetml.table+xml"/>
  <Override PartName="/xl/tables/table317.xml" ContentType="application/vnd.openxmlformats-officedocument.spreadsheetml.table+xml"/>
  <Override PartName="/xl/tables/table318.xml" ContentType="application/vnd.openxmlformats-officedocument.spreadsheetml.table+xml"/>
  <Override PartName="/xl/tables/table319.xml" ContentType="application/vnd.openxmlformats-officedocument.spreadsheetml.table+xml"/>
  <Override PartName="/xl/tables/table320.xml" ContentType="application/vnd.openxmlformats-officedocument.spreadsheetml.table+xml"/>
  <Override PartName="/xl/tables/table321.xml" ContentType="application/vnd.openxmlformats-officedocument.spreadsheetml.table+xml"/>
  <Override PartName="/xl/tables/table322.xml" ContentType="application/vnd.openxmlformats-officedocument.spreadsheetml.table+xml"/>
  <Override PartName="/xl/tables/table323.xml" ContentType="application/vnd.openxmlformats-officedocument.spreadsheetml.table+xml"/>
  <Override PartName="/xl/tables/table324.xml" ContentType="application/vnd.openxmlformats-officedocument.spreadsheetml.table+xml"/>
  <Override PartName="/xl/tables/table325.xml" ContentType="application/vnd.openxmlformats-officedocument.spreadsheetml.table+xml"/>
  <Override PartName="/xl/tables/table326.xml" ContentType="application/vnd.openxmlformats-officedocument.spreadsheetml.table+xml"/>
  <Override PartName="/xl/tables/table327.xml" ContentType="application/vnd.openxmlformats-officedocument.spreadsheetml.table+xml"/>
  <Override PartName="/xl/tables/table328.xml" ContentType="application/vnd.openxmlformats-officedocument.spreadsheetml.table+xml"/>
  <Override PartName="/xl/tables/table329.xml" ContentType="application/vnd.openxmlformats-officedocument.spreadsheetml.table+xml"/>
  <Override PartName="/xl/tables/table330.xml" ContentType="application/vnd.openxmlformats-officedocument.spreadsheetml.table+xml"/>
  <Override PartName="/xl/tables/table331.xml" ContentType="application/vnd.openxmlformats-officedocument.spreadsheetml.table+xml"/>
  <Override PartName="/xl/tables/table332.xml" ContentType="application/vnd.openxmlformats-officedocument.spreadsheetml.table+xml"/>
  <Override PartName="/xl/tables/table333.xml" ContentType="application/vnd.openxmlformats-officedocument.spreadsheetml.table+xml"/>
  <Override PartName="/xl/tables/table334.xml" ContentType="application/vnd.openxmlformats-officedocument.spreadsheetml.table+xml"/>
  <Override PartName="/xl/tables/table335.xml" ContentType="application/vnd.openxmlformats-officedocument.spreadsheetml.table+xml"/>
  <Override PartName="/xl/tables/table336.xml" ContentType="application/vnd.openxmlformats-officedocument.spreadsheetml.table+xml"/>
  <Override PartName="/xl/tables/table337.xml" ContentType="application/vnd.openxmlformats-officedocument.spreadsheetml.table+xml"/>
  <Override PartName="/xl/tables/table338.xml" ContentType="application/vnd.openxmlformats-officedocument.spreadsheetml.table+xml"/>
  <Override PartName="/xl/tables/table339.xml" ContentType="application/vnd.openxmlformats-officedocument.spreadsheetml.table+xml"/>
  <Override PartName="/xl/tables/table340.xml" ContentType="application/vnd.openxmlformats-officedocument.spreadsheetml.table+xml"/>
  <Override PartName="/xl/tables/table341.xml" ContentType="application/vnd.openxmlformats-officedocument.spreadsheetml.table+xml"/>
  <Override PartName="/xl/tables/table342.xml" ContentType="application/vnd.openxmlformats-officedocument.spreadsheetml.table+xml"/>
  <Override PartName="/xl/tables/table343.xml" ContentType="application/vnd.openxmlformats-officedocument.spreadsheetml.table+xml"/>
  <Override PartName="/xl/tables/table344.xml" ContentType="application/vnd.openxmlformats-officedocument.spreadsheetml.table+xml"/>
  <Override PartName="/xl/tables/table345.xml" ContentType="application/vnd.openxmlformats-officedocument.spreadsheetml.table+xml"/>
  <Override PartName="/xl/tables/table346.xml" ContentType="application/vnd.openxmlformats-officedocument.spreadsheetml.table+xml"/>
  <Override PartName="/xl/tables/table347.xml" ContentType="application/vnd.openxmlformats-officedocument.spreadsheetml.table+xml"/>
  <Override PartName="/xl/tables/table348.xml" ContentType="application/vnd.openxmlformats-officedocument.spreadsheetml.table+xml"/>
  <Override PartName="/xl/tables/table349.xml" ContentType="application/vnd.openxmlformats-officedocument.spreadsheetml.table+xml"/>
  <Override PartName="/xl/tables/table350.xml" ContentType="application/vnd.openxmlformats-officedocument.spreadsheetml.table+xml"/>
  <Override PartName="/xl/tables/table351.xml" ContentType="application/vnd.openxmlformats-officedocument.spreadsheetml.table+xml"/>
  <Override PartName="/xl/tables/table352.xml" ContentType="application/vnd.openxmlformats-officedocument.spreadsheetml.table+xml"/>
  <Override PartName="/xl/tables/table353.xml" ContentType="application/vnd.openxmlformats-officedocument.spreadsheetml.table+xml"/>
  <Override PartName="/xl/tables/table354.xml" ContentType="application/vnd.openxmlformats-officedocument.spreadsheetml.table+xml"/>
  <Override PartName="/xl/tables/table355.xml" ContentType="application/vnd.openxmlformats-officedocument.spreadsheetml.table+xml"/>
  <Override PartName="/xl/tables/table356.xml" ContentType="application/vnd.openxmlformats-officedocument.spreadsheetml.table+xml"/>
  <Override PartName="/xl/tables/table357.xml" ContentType="application/vnd.openxmlformats-officedocument.spreadsheetml.table+xml"/>
  <Override PartName="/xl/tables/table358.xml" ContentType="application/vnd.openxmlformats-officedocument.spreadsheetml.table+xml"/>
  <Override PartName="/xl/tables/table359.xml" ContentType="application/vnd.openxmlformats-officedocument.spreadsheetml.table+xml"/>
  <Override PartName="/xl/tables/table360.xml" ContentType="application/vnd.openxmlformats-officedocument.spreadsheetml.table+xml"/>
  <Override PartName="/xl/tables/table361.xml" ContentType="application/vnd.openxmlformats-officedocument.spreadsheetml.table+xml"/>
  <Override PartName="/xl/tables/table362.xml" ContentType="application/vnd.openxmlformats-officedocument.spreadsheetml.table+xml"/>
  <Override PartName="/xl/tables/table363.xml" ContentType="application/vnd.openxmlformats-officedocument.spreadsheetml.table+xml"/>
  <Override PartName="/xl/tables/table364.xml" ContentType="application/vnd.openxmlformats-officedocument.spreadsheetml.table+xml"/>
  <Override PartName="/xl/tables/table365.xml" ContentType="application/vnd.openxmlformats-officedocument.spreadsheetml.table+xml"/>
  <Override PartName="/xl/tables/table366.xml" ContentType="application/vnd.openxmlformats-officedocument.spreadsheetml.table+xml"/>
  <Override PartName="/xl/tables/table367.xml" ContentType="application/vnd.openxmlformats-officedocument.spreadsheetml.table+xml"/>
  <Override PartName="/xl/tables/table368.xml" ContentType="application/vnd.openxmlformats-officedocument.spreadsheetml.table+xml"/>
  <Override PartName="/xl/tables/table369.xml" ContentType="application/vnd.openxmlformats-officedocument.spreadsheetml.table+xml"/>
  <Override PartName="/xl/tables/table370.xml" ContentType="application/vnd.openxmlformats-officedocument.spreadsheetml.table+xml"/>
  <Override PartName="/xl/tables/table371.xml" ContentType="application/vnd.openxmlformats-officedocument.spreadsheetml.table+xml"/>
  <Override PartName="/xl/tables/table372.xml" ContentType="application/vnd.openxmlformats-officedocument.spreadsheetml.table+xml"/>
  <Override PartName="/xl/tables/table373.xml" ContentType="application/vnd.openxmlformats-officedocument.spreadsheetml.table+xml"/>
  <Override PartName="/xl/tables/table374.xml" ContentType="application/vnd.openxmlformats-officedocument.spreadsheetml.table+xml"/>
  <Override PartName="/xl/tables/table375.xml" ContentType="application/vnd.openxmlformats-officedocument.spreadsheetml.table+xml"/>
  <Override PartName="/xl/tables/table376.xml" ContentType="application/vnd.openxmlformats-officedocument.spreadsheetml.table+xml"/>
  <Override PartName="/xl/tables/table377.xml" ContentType="application/vnd.openxmlformats-officedocument.spreadsheetml.table+xml"/>
  <Override PartName="/xl/tables/table378.xml" ContentType="application/vnd.openxmlformats-officedocument.spreadsheetml.table+xml"/>
  <Override PartName="/xl/tables/table379.xml" ContentType="application/vnd.openxmlformats-officedocument.spreadsheetml.table+xml"/>
  <Override PartName="/xl/tables/table380.xml" ContentType="application/vnd.openxmlformats-officedocument.spreadsheetml.table+xml"/>
  <Override PartName="/xl/tables/table381.xml" ContentType="application/vnd.openxmlformats-officedocument.spreadsheetml.table+xml"/>
  <Override PartName="/xl/tables/table382.xml" ContentType="application/vnd.openxmlformats-officedocument.spreadsheetml.table+xml"/>
  <Override PartName="/xl/tables/table383.xml" ContentType="application/vnd.openxmlformats-officedocument.spreadsheetml.table+xml"/>
  <Override PartName="/xl/tables/table384.xml" ContentType="application/vnd.openxmlformats-officedocument.spreadsheetml.table+xml"/>
  <Override PartName="/xl/tables/table385.xml" ContentType="application/vnd.openxmlformats-officedocument.spreadsheetml.table+xml"/>
  <Override PartName="/xl/tables/table386.xml" ContentType="application/vnd.openxmlformats-officedocument.spreadsheetml.table+xml"/>
  <Override PartName="/xl/tables/table387.xml" ContentType="application/vnd.openxmlformats-officedocument.spreadsheetml.table+xml"/>
  <Override PartName="/xl/tables/table388.xml" ContentType="application/vnd.openxmlformats-officedocument.spreadsheetml.table+xml"/>
  <Override PartName="/xl/tables/table389.xml" ContentType="application/vnd.openxmlformats-officedocument.spreadsheetml.table+xml"/>
  <Override PartName="/xl/tables/table390.xml" ContentType="application/vnd.openxmlformats-officedocument.spreadsheetml.table+xml"/>
  <Override PartName="/xl/tables/table391.xml" ContentType="application/vnd.openxmlformats-officedocument.spreadsheetml.table+xml"/>
  <Override PartName="/xl/tables/table392.xml" ContentType="application/vnd.openxmlformats-officedocument.spreadsheetml.table+xml"/>
  <Override PartName="/xl/tables/table393.xml" ContentType="application/vnd.openxmlformats-officedocument.spreadsheetml.table+xml"/>
  <Override PartName="/xl/tables/table394.xml" ContentType="application/vnd.openxmlformats-officedocument.spreadsheetml.table+xml"/>
  <Override PartName="/xl/tables/table395.xml" ContentType="application/vnd.openxmlformats-officedocument.spreadsheetml.table+xml"/>
  <Override PartName="/xl/tables/table396.xml" ContentType="application/vnd.openxmlformats-officedocument.spreadsheetml.table+xml"/>
  <Override PartName="/xl/tables/table397.xml" ContentType="application/vnd.openxmlformats-officedocument.spreadsheetml.table+xml"/>
  <Override PartName="/xl/tables/table398.xml" ContentType="application/vnd.openxmlformats-officedocument.spreadsheetml.table+xml"/>
  <Override PartName="/xl/tables/table399.xml" ContentType="application/vnd.openxmlformats-officedocument.spreadsheetml.table+xml"/>
  <Override PartName="/xl/tables/table400.xml" ContentType="application/vnd.openxmlformats-officedocument.spreadsheetml.table+xml"/>
  <Override PartName="/xl/tables/table401.xml" ContentType="application/vnd.openxmlformats-officedocument.spreadsheetml.table+xml"/>
  <Override PartName="/xl/tables/table402.xml" ContentType="application/vnd.openxmlformats-officedocument.spreadsheetml.table+xml"/>
  <Override PartName="/xl/tables/table403.xml" ContentType="application/vnd.openxmlformats-officedocument.spreadsheetml.table+xml"/>
  <Override PartName="/xl/tables/table404.xml" ContentType="application/vnd.openxmlformats-officedocument.spreadsheetml.table+xml"/>
  <Override PartName="/xl/tables/table405.xml" ContentType="application/vnd.openxmlformats-officedocument.spreadsheetml.table+xml"/>
  <Override PartName="/xl/tables/table406.xml" ContentType="application/vnd.openxmlformats-officedocument.spreadsheetml.table+xml"/>
  <Override PartName="/xl/tables/table407.xml" ContentType="application/vnd.openxmlformats-officedocument.spreadsheetml.table+xml"/>
  <Override PartName="/xl/tables/table408.xml" ContentType="application/vnd.openxmlformats-officedocument.spreadsheetml.table+xml"/>
  <Override PartName="/xl/tables/table409.xml" ContentType="application/vnd.openxmlformats-officedocument.spreadsheetml.table+xml"/>
  <Override PartName="/xl/tables/table410.xml" ContentType="application/vnd.openxmlformats-officedocument.spreadsheetml.table+xml"/>
  <Override PartName="/xl/tables/table411.xml" ContentType="application/vnd.openxmlformats-officedocument.spreadsheetml.table+xml"/>
  <Override PartName="/xl/tables/table412.xml" ContentType="application/vnd.openxmlformats-officedocument.spreadsheetml.table+xml"/>
  <Override PartName="/xl/tables/table413.xml" ContentType="application/vnd.openxmlformats-officedocument.spreadsheetml.table+xml"/>
  <Override PartName="/xl/tables/table414.xml" ContentType="application/vnd.openxmlformats-officedocument.spreadsheetml.table+xml"/>
  <Override PartName="/xl/tables/table415.xml" ContentType="application/vnd.openxmlformats-officedocument.spreadsheetml.table+xml"/>
  <Override PartName="/xl/tables/table416.xml" ContentType="application/vnd.openxmlformats-officedocument.spreadsheetml.table+xml"/>
  <Override PartName="/xl/tables/table417.xml" ContentType="application/vnd.openxmlformats-officedocument.spreadsheetml.table+xml"/>
  <Override PartName="/xl/tables/table418.xml" ContentType="application/vnd.openxmlformats-officedocument.spreadsheetml.table+xml"/>
  <Override PartName="/xl/tables/table419.xml" ContentType="application/vnd.openxmlformats-officedocument.spreadsheetml.table+xml"/>
  <Override PartName="/xl/tables/table420.xml" ContentType="application/vnd.openxmlformats-officedocument.spreadsheetml.table+xml"/>
  <Override PartName="/xl/tables/table421.xml" ContentType="application/vnd.openxmlformats-officedocument.spreadsheetml.table+xml"/>
  <Override PartName="/xl/tables/table422.xml" ContentType="application/vnd.openxmlformats-officedocument.spreadsheetml.table+xml"/>
  <Override PartName="/xl/tables/table423.xml" ContentType="application/vnd.openxmlformats-officedocument.spreadsheetml.table+xml"/>
  <Override PartName="/xl/tables/table424.xml" ContentType="application/vnd.openxmlformats-officedocument.spreadsheetml.table+xml"/>
  <Override PartName="/xl/tables/table425.xml" ContentType="application/vnd.openxmlformats-officedocument.spreadsheetml.table+xml"/>
  <Override PartName="/xl/tables/table426.xml" ContentType="application/vnd.openxmlformats-officedocument.spreadsheetml.table+xml"/>
  <Override PartName="/xl/tables/table427.xml" ContentType="application/vnd.openxmlformats-officedocument.spreadsheetml.table+xml"/>
  <Override PartName="/xl/tables/table428.xml" ContentType="application/vnd.openxmlformats-officedocument.spreadsheetml.table+xml"/>
  <Override PartName="/xl/tables/table429.xml" ContentType="application/vnd.openxmlformats-officedocument.spreadsheetml.table+xml"/>
  <Override PartName="/xl/tables/table430.xml" ContentType="application/vnd.openxmlformats-officedocument.spreadsheetml.table+xml"/>
  <Override PartName="/xl/tables/table431.xml" ContentType="application/vnd.openxmlformats-officedocument.spreadsheetml.table+xml"/>
  <Override PartName="/xl/tables/table432.xml" ContentType="application/vnd.openxmlformats-officedocument.spreadsheetml.table+xml"/>
  <Override PartName="/xl/tables/table433.xml" ContentType="application/vnd.openxmlformats-officedocument.spreadsheetml.table+xml"/>
  <Override PartName="/xl/tables/table434.xml" ContentType="application/vnd.openxmlformats-officedocument.spreadsheetml.table+xml"/>
  <Override PartName="/xl/tables/table435.xml" ContentType="application/vnd.openxmlformats-officedocument.spreadsheetml.table+xml"/>
  <Override PartName="/xl/tables/table436.xml" ContentType="application/vnd.openxmlformats-officedocument.spreadsheetml.table+xml"/>
  <Override PartName="/xl/tables/table437.xml" ContentType="application/vnd.openxmlformats-officedocument.spreadsheetml.table+xml"/>
  <Override PartName="/xl/tables/table438.xml" ContentType="application/vnd.openxmlformats-officedocument.spreadsheetml.table+xml"/>
  <Override PartName="/xl/tables/table439.xml" ContentType="application/vnd.openxmlformats-officedocument.spreadsheetml.table+xml"/>
  <Override PartName="/xl/tables/table440.xml" ContentType="application/vnd.openxmlformats-officedocument.spreadsheetml.table+xml"/>
  <Override PartName="/xl/tables/table441.xml" ContentType="application/vnd.openxmlformats-officedocument.spreadsheetml.table+xml"/>
  <Override PartName="/xl/tables/table442.xml" ContentType="application/vnd.openxmlformats-officedocument.spreadsheetml.table+xml"/>
  <Override PartName="/xl/tables/table443.xml" ContentType="application/vnd.openxmlformats-officedocument.spreadsheetml.table+xml"/>
  <Override PartName="/xl/tables/table444.xml" ContentType="application/vnd.openxmlformats-officedocument.spreadsheetml.table+xml"/>
  <Override PartName="/xl/tables/table445.xml" ContentType="application/vnd.openxmlformats-officedocument.spreadsheetml.table+xml"/>
  <Override PartName="/xl/tables/table446.xml" ContentType="application/vnd.openxmlformats-officedocument.spreadsheetml.table+xml"/>
  <Override PartName="/xl/tables/table447.xml" ContentType="application/vnd.openxmlformats-officedocument.spreadsheetml.table+xml"/>
  <Override PartName="/xl/tables/table448.xml" ContentType="application/vnd.openxmlformats-officedocument.spreadsheetml.table+xml"/>
  <Override PartName="/xl/tables/table449.xml" ContentType="application/vnd.openxmlformats-officedocument.spreadsheetml.table+xml"/>
  <Override PartName="/xl/tables/table450.xml" ContentType="application/vnd.openxmlformats-officedocument.spreadsheetml.table+xml"/>
  <Override PartName="/xl/tables/table451.xml" ContentType="application/vnd.openxmlformats-officedocument.spreadsheetml.table+xml"/>
  <Override PartName="/xl/tables/table452.xml" ContentType="application/vnd.openxmlformats-officedocument.spreadsheetml.table+xml"/>
  <Override PartName="/xl/tables/table453.xml" ContentType="application/vnd.openxmlformats-officedocument.spreadsheetml.table+xml"/>
  <Override PartName="/xl/tables/table454.xml" ContentType="application/vnd.openxmlformats-officedocument.spreadsheetml.table+xml"/>
  <Override PartName="/xl/tables/table455.xml" ContentType="application/vnd.openxmlformats-officedocument.spreadsheetml.table+xml"/>
  <Override PartName="/xl/tables/table456.xml" ContentType="application/vnd.openxmlformats-officedocument.spreadsheetml.table+xml"/>
  <Override PartName="/xl/tables/table457.xml" ContentType="application/vnd.openxmlformats-officedocument.spreadsheetml.table+xml"/>
  <Override PartName="/xl/tables/table458.xml" ContentType="application/vnd.openxmlformats-officedocument.spreadsheetml.table+xml"/>
  <Override PartName="/xl/tables/table459.xml" ContentType="application/vnd.openxmlformats-officedocument.spreadsheetml.table+xml"/>
  <Override PartName="/xl/tables/table460.xml" ContentType="application/vnd.openxmlformats-officedocument.spreadsheetml.table+xml"/>
  <Override PartName="/xl/tables/table461.xml" ContentType="application/vnd.openxmlformats-officedocument.spreadsheetml.table+xml"/>
  <Override PartName="/xl/tables/table462.xml" ContentType="application/vnd.openxmlformats-officedocument.spreadsheetml.table+xml"/>
  <Override PartName="/xl/tables/table463.xml" ContentType="application/vnd.openxmlformats-officedocument.spreadsheetml.table+xml"/>
  <Override PartName="/xl/tables/table464.xml" ContentType="application/vnd.openxmlformats-officedocument.spreadsheetml.table+xml"/>
  <Override PartName="/xl/tables/table465.xml" ContentType="application/vnd.openxmlformats-officedocument.spreadsheetml.table+xml"/>
  <Override PartName="/xl/tables/table466.xml" ContentType="application/vnd.openxmlformats-officedocument.spreadsheetml.table+xml"/>
  <Override PartName="/xl/tables/table467.xml" ContentType="application/vnd.openxmlformats-officedocument.spreadsheetml.table+xml"/>
  <Override PartName="/xl/tables/table468.xml" ContentType="application/vnd.openxmlformats-officedocument.spreadsheetml.table+xml"/>
  <Override PartName="/xl/tables/table469.xml" ContentType="application/vnd.openxmlformats-officedocument.spreadsheetml.table+xml"/>
  <Override PartName="/xl/tables/table470.xml" ContentType="application/vnd.openxmlformats-officedocument.spreadsheetml.table+xml"/>
  <Override PartName="/xl/tables/table471.xml" ContentType="application/vnd.openxmlformats-officedocument.spreadsheetml.table+xml"/>
  <Override PartName="/xl/tables/table472.xml" ContentType="application/vnd.openxmlformats-officedocument.spreadsheetml.table+xml"/>
  <Override PartName="/xl/tables/table473.xml" ContentType="application/vnd.openxmlformats-officedocument.spreadsheetml.table+xml"/>
  <Override PartName="/xl/tables/table474.xml" ContentType="application/vnd.openxmlformats-officedocument.spreadsheetml.table+xml"/>
  <Override PartName="/xl/tables/table475.xml" ContentType="application/vnd.openxmlformats-officedocument.spreadsheetml.table+xml"/>
  <Override PartName="/xl/tables/table476.xml" ContentType="application/vnd.openxmlformats-officedocument.spreadsheetml.table+xml"/>
  <Override PartName="/xl/tables/table477.xml" ContentType="application/vnd.openxmlformats-officedocument.spreadsheetml.table+xml"/>
  <Override PartName="/xl/tables/table478.xml" ContentType="application/vnd.openxmlformats-officedocument.spreadsheetml.table+xml"/>
  <Override PartName="/xl/tables/table479.xml" ContentType="application/vnd.openxmlformats-officedocument.spreadsheetml.table+xml"/>
  <Override PartName="/xl/tables/table480.xml" ContentType="application/vnd.openxmlformats-officedocument.spreadsheetml.table+xml"/>
  <Override PartName="/xl/tables/table481.xml" ContentType="application/vnd.openxmlformats-officedocument.spreadsheetml.table+xml"/>
  <Override PartName="/xl/tables/table482.xml" ContentType="application/vnd.openxmlformats-officedocument.spreadsheetml.table+xml"/>
  <Override PartName="/xl/tables/table483.xml" ContentType="application/vnd.openxmlformats-officedocument.spreadsheetml.table+xml"/>
  <Override PartName="/xl/tables/table484.xml" ContentType="application/vnd.openxmlformats-officedocument.spreadsheetml.table+xml"/>
  <Override PartName="/xl/tables/table485.xml" ContentType="application/vnd.openxmlformats-officedocument.spreadsheetml.table+xml"/>
  <Override PartName="/xl/tables/table486.xml" ContentType="application/vnd.openxmlformats-officedocument.spreadsheetml.table+xml"/>
  <Override PartName="/xl/tables/table487.xml" ContentType="application/vnd.openxmlformats-officedocument.spreadsheetml.table+xml"/>
  <Override PartName="/xl/tables/table488.xml" ContentType="application/vnd.openxmlformats-officedocument.spreadsheetml.table+xml"/>
  <Override PartName="/xl/tables/table489.xml" ContentType="application/vnd.openxmlformats-officedocument.spreadsheetml.table+xml"/>
  <Override PartName="/xl/tables/table490.xml" ContentType="application/vnd.openxmlformats-officedocument.spreadsheetml.table+xml"/>
  <Override PartName="/xl/tables/table491.xml" ContentType="application/vnd.openxmlformats-officedocument.spreadsheetml.table+xml"/>
  <Override PartName="/xl/tables/table492.xml" ContentType="application/vnd.openxmlformats-officedocument.spreadsheetml.table+xml"/>
  <Override PartName="/xl/tables/table493.xml" ContentType="application/vnd.openxmlformats-officedocument.spreadsheetml.table+xml"/>
  <Override PartName="/xl/tables/table494.xml" ContentType="application/vnd.openxmlformats-officedocument.spreadsheetml.table+xml"/>
  <Override PartName="/xl/tables/table495.xml" ContentType="application/vnd.openxmlformats-officedocument.spreadsheetml.table+xml"/>
  <Override PartName="/xl/tables/table496.xml" ContentType="application/vnd.openxmlformats-officedocument.spreadsheetml.table+xml"/>
  <Override PartName="/xl/tables/table497.xml" ContentType="application/vnd.openxmlformats-officedocument.spreadsheetml.table+xml"/>
  <Override PartName="/xl/tables/table498.xml" ContentType="application/vnd.openxmlformats-officedocument.spreadsheetml.table+xml"/>
  <Override PartName="/xl/tables/table499.xml" ContentType="application/vnd.openxmlformats-officedocument.spreadsheetml.table+xml"/>
  <Override PartName="/xl/tables/table500.xml" ContentType="application/vnd.openxmlformats-officedocument.spreadsheetml.table+xml"/>
  <Override PartName="/xl/tables/table501.xml" ContentType="application/vnd.openxmlformats-officedocument.spreadsheetml.table+xml"/>
  <Override PartName="/xl/tables/table502.xml" ContentType="application/vnd.openxmlformats-officedocument.spreadsheetml.table+xml"/>
  <Override PartName="/xl/tables/table503.xml" ContentType="application/vnd.openxmlformats-officedocument.spreadsheetml.table+xml"/>
  <Override PartName="/xl/tables/table504.xml" ContentType="application/vnd.openxmlformats-officedocument.spreadsheetml.table+xml"/>
  <Override PartName="/xl/tables/table505.xml" ContentType="application/vnd.openxmlformats-officedocument.spreadsheetml.table+xml"/>
  <Override PartName="/xl/tables/table506.xml" ContentType="application/vnd.openxmlformats-officedocument.spreadsheetml.table+xml"/>
  <Override PartName="/xl/tables/table507.xml" ContentType="application/vnd.openxmlformats-officedocument.spreadsheetml.table+xml"/>
  <Override PartName="/xl/tables/table508.xml" ContentType="application/vnd.openxmlformats-officedocument.spreadsheetml.table+xml"/>
  <Override PartName="/xl/tables/table509.xml" ContentType="application/vnd.openxmlformats-officedocument.spreadsheetml.table+xml"/>
  <Override PartName="/xl/tables/table510.xml" ContentType="application/vnd.openxmlformats-officedocument.spreadsheetml.table+xml"/>
  <Override PartName="/xl/tables/table511.xml" ContentType="application/vnd.openxmlformats-officedocument.spreadsheetml.table+xml"/>
  <Override PartName="/xl/tables/table512.xml" ContentType="application/vnd.openxmlformats-officedocument.spreadsheetml.table+xml"/>
  <Override PartName="/xl/tables/table513.xml" ContentType="application/vnd.openxmlformats-officedocument.spreadsheetml.table+xml"/>
  <Override PartName="/xl/tables/table514.xml" ContentType="application/vnd.openxmlformats-officedocument.spreadsheetml.table+xml"/>
  <Override PartName="/xl/tables/table515.xml" ContentType="application/vnd.openxmlformats-officedocument.spreadsheetml.table+xml"/>
  <Override PartName="/xl/tables/table516.xml" ContentType="application/vnd.openxmlformats-officedocument.spreadsheetml.table+xml"/>
  <Override PartName="/xl/tables/table517.xml" ContentType="application/vnd.openxmlformats-officedocument.spreadsheetml.table+xml"/>
  <Override PartName="/xl/tables/table518.xml" ContentType="application/vnd.openxmlformats-officedocument.spreadsheetml.table+xml"/>
  <Override PartName="/xl/tables/table519.xml" ContentType="application/vnd.openxmlformats-officedocument.spreadsheetml.table+xml"/>
  <Override PartName="/xl/tables/table520.xml" ContentType="application/vnd.openxmlformats-officedocument.spreadsheetml.table+xml"/>
  <Override PartName="/xl/tables/table521.xml" ContentType="application/vnd.openxmlformats-officedocument.spreadsheetml.table+xml"/>
  <Override PartName="/xl/tables/table522.xml" ContentType="application/vnd.openxmlformats-officedocument.spreadsheetml.table+xml"/>
  <Override PartName="/xl/tables/table523.xml" ContentType="application/vnd.openxmlformats-officedocument.spreadsheetml.table+xml"/>
  <Override PartName="/xl/tables/table524.xml" ContentType="application/vnd.openxmlformats-officedocument.spreadsheetml.table+xml"/>
  <Override PartName="/xl/tables/table525.xml" ContentType="application/vnd.openxmlformats-officedocument.spreadsheetml.table+xml"/>
  <Override PartName="/xl/tables/table526.xml" ContentType="application/vnd.openxmlformats-officedocument.spreadsheetml.table+xml"/>
  <Override PartName="/xl/tables/table527.xml" ContentType="application/vnd.openxmlformats-officedocument.spreadsheetml.table+xml"/>
  <Override PartName="/xl/tables/table528.xml" ContentType="application/vnd.openxmlformats-officedocument.spreadsheetml.table+xml"/>
  <Override PartName="/xl/tables/table529.xml" ContentType="application/vnd.openxmlformats-officedocument.spreadsheetml.table+xml"/>
  <Override PartName="/xl/tables/table530.xml" ContentType="application/vnd.openxmlformats-officedocument.spreadsheetml.table+xml"/>
  <Override PartName="/xl/tables/table531.xml" ContentType="application/vnd.openxmlformats-officedocument.spreadsheetml.table+xml"/>
  <Override PartName="/xl/tables/table532.xml" ContentType="application/vnd.openxmlformats-officedocument.spreadsheetml.table+xml"/>
  <Override PartName="/xl/tables/table533.xml" ContentType="application/vnd.openxmlformats-officedocument.spreadsheetml.table+xml"/>
  <Override PartName="/xl/tables/table534.xml" ContentType="application/vnd.openxmlformats-officedocument.spreadsheetml.table+xml"/>
  <Override PartName="/xl/tables/table535.xml" ContentType="application/vnd.openxmlformats-officedocument.spreadsheetml.table+xml"/>
  <Override PartName="/xl/tables/table536.xml" ContentType="application/vnd.openxmlformats-officedocument.spreadsheetml.table+xml"/>
  <Override PartName="/xl/tables/table537.xml" ContentType="application/vnd.openxmlformats-officedocument.spreadsheetml.table+xml"/>
  <Override PartName="/xl/tables/table538.xml" ContentType="application/vnd.openxmlformats-officedocument.spreadsheetml.table+xml"/>
  <Override PartName="/xl/tables/table539.xml" ContentType="application/vnd.openxmlformats-officedocument.spreadsheetml.table+xml"/>
  <Override PartName="/xl/tables/table540.xml" ContentType="application/vnd.openxmlformats-officedocument.spreadsheetml.table+xml"/>
  <Override PartName="/xl/tables/table541.xml" ContentType="application/vnd.openxmlformats-officedocument.spreadsheetml.table+xml"/>
  <Override PartName="/xl/tables/table542.xml" ContentType="application/vnd.openxmlformats-officedocument.spreadsheetml.table+xml"/>
  <Override PartName="/xl/tables/table543.xml" ContentType="application/vnd.openxmlformats-officedocument.spreadsheetml.table+xml"/>
  <Override PartName="/xl/tables/table544.xml" ContentType="application/vnd.openxmlformats-officedocument.spreadsheetml.table+xml"/>
  <Override PartName="/xl/tables/table545.xml" ContentType="application/vnd.openxmlformats-officedocument.spreadsheetml.table+xml"/>
  <Override PartName="/xl/tables/table546.xml" ContentType="application/vnd.openxmlformats-officedocument.spreadsheetml.table+xml"/>
  <Override PartName="/xl/tables/table547.xml" ContentType="application/vnd.openxmlformats-officedocument.spreadsheetml.table+xml"/>
  <Override PartName="/xl/tables/table548.xml" ContentType="application/vnd.openxmlformats-officedocument.spreadsheetml.table+xml"/>
  <Override PartName="/xl/tables/table549.xml" ContentType="application/vnd.openxmlformats-officedocument.spreadsheetml.table+xml"/>
  <Override PartName="/xl/tables/table550.xml" ContentType="application/vnd.openxmlformats-officedocument.spreadsheetml.table+xml"/>
  <Override PartName="/xl/tables/table551.xml" ContentType="application/vnd.openxmlformats-officedocument.spreadsheetml.table+xml"/>
  <Override PartName="/xl/tables/table552.xml" ContentType="application/vnd.openxmlformats-officedocument.spreadsheetml.table+xml"/>
  <Override PartName="/xl/tables/table553.xml" ContentType="application/vnd.openxmlformats-officedocument.spreadsheetml.table+xml"/>
  <Override PartName="/xl/tables/table554.xml" ContentType="application/vnd.openxmlformats-officedocument.spreadsheetml.table+xml"/>
  <Override PartName="/xl/tables/table555.xml" ContentType="application/vnd.openxmlformats-officedocument.spreadsheetml.table+xml"/>
  <Override PartName="/xl/tables/table556.xml" ContentType="application/vnd.openxmlformats-officedocument.spreadsheetml.table+xml"/>
  <Override PartName="/xl/tables/table557.xml" ContentType="application/vnd.openxmlformats-officedocument.spreadsheetml.table+xml"/>
  <Override PartName="/xl/tables/table558.xml" ContentType="application/vnd.openxmlformats-officedocument.spreadsheetml.table+xml"/>
  <Override PartName="/xl/tables/table559.xml" ContentType="application/vnd.openxmlformats-officedocument.spreadsheetml.table+xml"/>
  <Override PartName="/xl/tables/table560.xml" ContentType="application/vnd.openxmlformats-officedocument.spreadsheetml.table+xml"/>
  <Override PartName="/xl/tables/table561.xml" ContentType="application/vnd.openxmlformats-officedocument.spreadsheetml.table+xml"/>
  <Override PartName="/xl/tables/table562.xml" ContentType="application/vnd.openxmlformats-officedocument.spreadsheetml.table+xml"/>
  <Override PartName="/xl/tables/table563.xml" ContentType="application/vnd.openxmlformats-officedocument.spreadsheetml.table+xml"/>
  <Override PartName="/xl/tables/table564.xml" ContentType="application/vnd.openxmlformats-officedocument.spreadsheetml.table+xml"/>
  <Override PartName="/xl/tables/table565.xml" ContentType="application/vnd.openxmlformats-officedocument.spreadsheetml.table+xml"/>
  <Override PartName="/xl/tables/table566.xml" ContentType="application/vnd.openxmlformats-officedocument.spreadsheetml.table+xml"/>
  <Override PartName="/xl/tables/table567.xml" ContentType="application/vnd.openxmlformats-officedocument.spreadsheetml.table+xml"/>
  <Override PartName="/xl/tables/table568.xml" ContentType="application/vnd.openxmlformats-officedocument.spreadsheetml.table+xml"/>
  <Override PartName="/xl/tables/table569.xml" ContentType="application/vnd.openxmlformats-officedocument.spreadsheetml.table+xml"/>
  <Override PartName="/xl/tables/table570.xml" ContentType="application/vnd.openxmlformats-officedocument.spreadsheetml.table+xml"/>
  <Override PartName="/xl/tables/table571.xml" ContentType="application/vnd.openxmlformats-officedocument.spreadsheetml.table+xml"/>
  <Override PartName="/xl/tables/table572.xml" ContentType="application/vnd.openxmlformats-officedocument.spreadsheetml.table+xml"/>
  <Override PartName="/xl/tables/table573.xml" ContentType="application/vnd.openxmlformats-officedocument.spreadsheetml.table+xml"/>
  <Override PartName="/xl/tables/table574.xml" ContentType="application/vnd.openxmlformats-officedocument.spreadsheetml.table+xml"/>
  <Override PartName="/xl/tables/table575.xml" ContentType="application/vnd.openxmlformats-officedocument.spreadsheetml.table+xml"/>
  <Override PartName="/xl/tables/table576.xml" ContentType="application/vnd.openxmlformats-officedocument.spreadsheetml.table+xml"/>
  <Override PartName="/xl/tables/table577.xml" ContentType="application/vnd.openxmlformats-officedocument.spreadsheetml.table+xml"/>
  <Override PartName="/xl/tables/table578.xml" ContentType="application/vnd.openxmlformats-officedocument.spreadsheetml.table+xml"/>
  <Override PartName="/xl/tables/table579.xml" ContentType="application/vnd.openxmlformats-officedocument.spreadsheetml.table+xml"/>
  <Override PartName="/xl/tables/table580.xml" ContentType="application/vnd.openxmlformats-officedocument.spreadsheetml.table+xml"/>
  <Override PartName="/xl/tables/table581.xml" ContentType="application/vnd.openxmlformats-officedocument.spreadsheetml.table+xml"/>
  <Override PartName="/xl/tables/table582.xml" ContentType="application/vnd.openxmlformats-officedocument.spreadsheetml.table+xml"/>
  <Override PartName="/xl/tables/table583.xml" ContentType="application/vnd.openxmlformats-officedocument.spreadsheetml.table+xml"/>
  <Override PartName="/xl/tables/table584.xml" ContentType="application/vnd.openxmlformats-officedocument.spreadsheetml.table+xml"/>
  <Override PartName="/xl/tables/table585.xml" ContentType="application/vnd.openxmlformats-officedocument.spreadsheetml.table+xml"/>
  <Override PartName="/xl/tables/table586.xml" ContentType="application/vnd.openxmlformats-officedocument.spreadsheetml.table+xml"/>
  <Override PartName="/xl/tables/table587.xml" ContentType="application/vnd.openxmlformats-officedocument.spreadsheetml.table+xml"/>
  <Override PartName="/xl/tables/table588.xml" ContentType="application/vnd.openxmlformats-officedocument.spreadsheetml.table+xml"/>
  <Override PartName="/xl/tables/table589.xml" ContentType="application/vnd.openxmlformats-officedocument.spreadsheetml.table+xml"/>
  <Override PartName="/xl/tables/table590.xml" ContentType="application/vnd.openxmlformats-officedocument.spreadsheetml.table+xml"/>
  <Override PartName="/xl/tables/table591.xml" ContentType="application/vnd.openxmlformats-officedocument.spreadsheetml.table+xml"/>
  <Override PartName="/xl/tables/table592.xml" ContentType="application/vnd.openxmlformats-officedocument.spreadsheetml.table+xml"/>
  <Override PartName="/xl/tables/table593.xml" ContentType="application/vnd.openxmlformats-officedocument.spreadsheetml.table+xml"/>
  <Override PartName="/xl/tables/table594.xml" ContentType="application/vnd.openxmlformats-officedocument.spreadsheetml.table+xml"/>
  <Override PartName="/xl/tables/table595.xml" ContentType="application/vnd.openxmlformats-officedocument.spreadsheetml.table+xml"/>
  <Override PartName="/xl/tables/table596.xml" ContentType="application/vnd.openxmlformats-officedocument.spreadsheetml.table+xml"/>
  <Override PartName="/xl/tables/table597.xml" ContentType="application/vnd.openxmlformats-officedocument.spreadsheetml.table+xml"/>
  <Override PartName="/xl/tables/table598.xml" ContentType="application/vnd.openxmlformats-officedocument.spreadsheetml.table+xml"/>
  <Override PartName="/xl/tables/table599.xml" ContentType="application/vnd.openxmlformats-officedocument.spreadsheetml.table+xml"/>
  <Override PartName="/xl/tables/table600.xml" ContentType="application/vnd.openxmlformats-officedocument.spreadsheetml.table+xml"/>
  <Override PartName="/xl/tables/table601.xml" ContentType="application/vnd.openxmlformats-officedocument.spreadsheetml.table+xml"/>
  <Override PartName="/xl/tables/table602.xml" ContentType="application/vnd.openxmlformats-officedocument.spreadsheetml.table+xml"/>
  <Override PartName="/xl/tables/table603.xml" ContentType="application/vnd.openxmlformats-officedocument.spreadsheetml.table+xml"/>
  <Override PartName="/xl/tables/table604.xml" ContentType="application/vnd.openxmlformats-officedocument.spreadsheetml.table+xml"/>
  <Override PartName="/xl/tables/table605.xml" ContentType="application/vnd.openxmlformats-officedocument.spreadsheetml.table+xml"/>
  <Override PartName="/xl/tables/table606.xml" ContentType="application/vnd.openxmlformats-officedocument.spreadsheetml.table+xml"/>
  <Override PartName="/xl/tables/table607.xml" ContentType="application/vnd.openxmlformats-officedocument.spreadsheetml.table+xml"/>
  <Override PartName="/xl/tables/table608.xml" ContentType="application/vnd.openxmlformats-officedocument.spreadsheetml.table+xml"/>
  <Override PartName="/xl/tables/table609.xml" ContentType="application/vnd.openxmlformats-officedocument.spreadsheetml.table+xml"/>
  <Override PartName="/xl/tables/table610.xml" ContentType="application/vnd.openxmlformats-officedocument.spreadsheetml.table+xml"/>
  <Override PartName="/xl/tables/table611.xml" ContentType="application/vnd.openxmlformats-officedocument.spreadsheetml.table+xml"/>
  <Override PartName="/xl/tables/table612.xml" ContentType="application/vnd.openxmlformats-officedocument.spreadsheetml.table+xml"/>
  <Override PartName="/xl/tables/table613.xml" ContentType="application/vnd.openxmlformats-officedocument.spreadsheetml.table+xml"/>
  <Override PartName="/xl/tables/table614.xml" ContentType="application/vnd.openxmlformats-officedocument.spreadsheetml.table+xml"/>
  <Override PartName="/xl/tables/table615.xml" ContentType="application/vnd.openxmlformats-officedocument.spreadsheetml.table+xml"/>
  <Override PartName="/xl/tables/table616.xml" ContentType="application/vnd.openxmlformats-officedocument.spreadsheetml.table+xml"/>
  <Override PartName="/xl/tables/table617.xml" ContentType="application/vnd.openxmlformats-officedocument.spreadsheetml.table+xml"/>
  <Override PartName="/xl/tables/table618.xml" ContentType="application/vnd.openxmlformats-officedocument.spreadsheetml.table+xml"/>
  <Override PartName="/xl/tables/table619.xml" ContentType="application/vnd.openxmlformats-officedocument.spreadsheetml.table+xml"/>
  <Override PartName="/xl/tables/table620.xml" ContentType="application/vnd.openxmlformats-officedocument.spreadsheetml.table+xml"/>
  <Override PartName="/xl/tables/table621.xml" ContentType="application/vnd.openxmlformats-officedocument.spreadsheetml.table+xml"/>
  <Override PartName="/xl/tables/table622.xml" ContentType="application/vnd.openxmlformats-officedocument.spreadsheetml.table+xml"/>
  <Override PartName="/xl/tables/table623.xml" ContentType="application/vnd.openxmlformats-officedocument.spreadsheetml.table+xml"/>
  <Override PartName="/xl/tables/table624.xml" ContentType="application/vnd.openxmlformats-officedocument.spreadsheetml.table+xml"/>
  <Override PartName="/xl/tables/table625.xml" ContentType="application/vnd.openxmlformats-officedocument.spreadsheetml.table+xml"/>
  <Override PartName="/xl/tables/table626.xml" ContentType="application/vnd.openxmlformats-officedocument.spreadsheetml.table+xml"/>
  <Override PartName="/xl/tables/table627.xml" ContentType="application/vnd.openxmlformats-officedocument.spreadsheetml.table+xml"/>
  <Override PartName="/xl/tables/table628.xml" ContentType="application/vnd.openxmlformats-officedocument.spreadsheetml.table+xml"/>
  <Override PartName="/xl/tables/table629.xml" ContentType="application/vnd.openxmlformats-officedocument.spreadsheetml.table+xml"/>
  <Override PartName="/xl/tables/table630.xml" ContentType="application/vnd.openxmlformats-officedocument.spreadsheetml.table+xml"/>
  <Override PartName="/xl/tables/table631.xml" ContentType="application/vnd.openxmlformats-officedocument.spreadsheetml.table+xml"/>
  <Override PartName="/xl/tables/table632.xml" ContentType="application/vnd.openxmlformats-officedocument.spreadsheetml.table+xml"/>
  <Override PartName="/xl/tables/table633.xml" ContentType="application/vnd.openxmlformats-officedocument.spreadsheetml.table+xml"/>
  <Override PartName="/xl/tables/table634.xml" ContentType="application/vnd.openxmlformats-officedocument.spreadsheetml.table+xml"/>
  <Override PartName="/xl/tables/table635.xml" ContentType="application/vnd.openxmlformats-officedocument.spreadsheetml.table+xml"/>
  <Override PartName="/xl/tables/table636.xml" ContentType="application/vnd.openxmlformats-officedocument.spreadsheetml.table+xml"/>
  <Override PartName="/xl/tables/table637.xml" ContentType="application/vnd.openxmlformats-officedocument.spreadsheetml.table+xml"/>
  <Override PartName="/xl/tables/table638.xml" ContentType="application/vnd.openxmlformats-officedocument.spreadsheetml.table+xml"/>
  <Override PartName="/xl/tables/table639.xml" ContentType="application/vnd.openxmlformats-officedocument.spreadsheetml.table+xml"/>
  <Override PartName="/xl/tables/table640.xml" ContentType="application/vnd.openxmlformats-officedocument.spreadsheetml.table+xml"/>
  <Override PartName="/xl/tables/table641.xml" ContentType="application/vnd.openxmlformats-officedocument.spreadsheetml.table+xml"/>
  <Override PartName="/xl/tables/table642.xml" ContentType="application/vnd.openxmlformats-officedocument.spreadsheetml.table+xml"/>
  <Override PartName="/xl/tables/table643.xml" ContentType="application/vnd.openxmlformats-officedocument.spreadsheetml.table+xml"/>
  <Override PartName="/xl/tables/table644.xml" ContentType="application/vnd.openxmlformats-officedocument.spreadsheetml.table+xml"/>
  <Override PartName="/xl/tables/table645.xml" ContentType="application/vnd.openxmlformats-officedocument.spreadsheetml.table+xml"/>
  <Override PartName="/xl/tables/table646.xml" ContentType="application/vnd.openxmlformats-officedocument.spreadsheetml.table+xml"/>
  <Override PartName="/xl/tables/table647.xml" ContentType="application/vnd.openxmlformats-officedocument.spreadsheetml.table+xml"/>
  <Override PartName="/xl/tables/table648.xml" ContentType="application/vnd.openxmlformats-officedocument.spreadsheetml.table+xml"/>
  <Override PartName="/xl/tables/table649.xml" ContentType="application/vnd.openxmlformats-officedocument.spreadsheetml.table+xml"/>
  <Override PartName="/xl/tables/table650.xml" ContentType="application/vnd.openxmlformats-officedocument.spreadsheetml.table+xml"/>
  <Override PartName="/xl/tables/table651.xml" ContentType="application/vnd.openxmlformats-officedocument.spreadsheetml.table+xml"/>
  <Override PartName="/xl/tables/table652.xml" ContentType="application/vnd.openxmlformats-officedocument.spreadsheetml.table+xml"/>
  <Override PartName="/xl/tables/table653.xml" ContentType="application/vnd.openxmlformats-officedocument.spreadsheetml.table+xml"/>
  <Override PartName="/xl/tables/table654.xml" ContentType="application/vnd.openxmlformats-officedocument.spreadsheetml.table+xml"/>
  <Override PartName="/xl/tables/table655.xml" ContentType="application/vnd.openxmlformats-officedocument.spreadsheetml.table+xml"/>
  <Override PartName="/xl/tables/table656.xml" ContentType="application/vnd.openxmlformats-officedocument.spreadsheetml.table+xml"/>
  <Override PartName="/xl/tables/table657.xml" ContentType="application/vnd.openxmlformats-officedocument.spreadsheetml.table+xml"/>
  <Override PartName="/xl/tables/table658.xml" ContentType="application/vnd.openxmlformats-officedocument.spreadsheetml.table+xml"/>
  <Override PartName="/xl/tables/table659.xml" ContentType="application/vnd.openxmlformats-officedocument.spreadsheetml.table+xml"/>
  <Override PartName="/xl/tables/table660.xml" ContentType="application/vnd.openxmlformats-officedocument.spreadsheetml.table+xml"/>
  <Override PartName="/xl/tables/table661.xml" ContentType="application/vnd.openxmlformats-officedocument.spreadsheetml.table+xml"/>
  <Override PartName="/xl/tables/table662.xml" ContentType="application/vnd.openxmlformats-officedocument.spreadsheetml.table+xml"/>
  <Override PartName="/xl/tables/table663.xml" ContentType="application/vnd.openxmlformats-officedocument.spreadsheetml.table+xml"/>
  <Override PartName="/xl/tables/table664.xml" ContentType="application/vnd.openxmlformats-officedocument.spreadsheetml.table+xml"/>
  <Override PartName="/xl/tables/table665.xml" ContentType="application/vnd.openxmlformats-officedocument.spreadsheetml.table+xml"/>
  <Override PartName="/xl/tables/table666.xml" ContentType="application/vnd.openxmlformats-officedocument.spreadsheetml.table+xml"/>
  <Override PartName="/xl/tables/table667.xml" ContentType="application/vnd.openxmlformats-officedocument.spreadsheetml.table+xml"/>
  <Override PartName="/xl/tables/table668.xml" ContentType="application/vnd.openxmlformats-officedocument.spreadsheetml.table+xml"/>
  <Override PartName="/xl/tables/table669.xml" ContentType="application/vnd.openxmlformats-officedocument.spreadsheetml.table+xml"/>
  <Override PartName="/xl/tables/table670.xml" ContentType="application/vnd.openxmlformats-officedocument.spreadsheetml.table+xml"/>
  <Override PartName="/xl/tables/table671.xml" ContentType="application/vnd.openxmlformats-officedocument.spreadsheetml.table+xml"/>
  <Override PartName="/xl/tables/table672.xml" ContentType="application/vnd.openxmlformats-officedocument.spreadsheetml.table+xml"/>
  <Override PartName="/xl/tables/table673.xml" ContentType="application/vnd.openxmlformats-officedocument.spreadsheetml.table+xml"/>
  <Override PartName="/xl/tables/table674.xml" ContentType="application/vnd.openxmlformats-officedocument.spreadsheetml.table+xml"/>
  <Override PartName="/xl/tables/table675.xml" ContentType="application/vnd.openxmlformats-officedocument.spreadsheetml.table+xml"/>
  <Override PartName="/xl/tables/table676.xml" ContentType="application/vnd.openxmlformats-officedocument.spreadsheetml.table+xml"/>
  <Override PartName="/xl/tables/table677.xml" ContentType="application/vnd.openxmlformats-officedocument.spreadsheetml.table+xml"/>
  <Override PartName="/xl/tables/table678.xml" ContentType="application/vnd.openxmlformats-officedocument.spreadsheetml.table+xml"/>
  <Override PartName="/xl/tables/table679.xml" ContentType="application/vnd.openxmlformats-officedocument.spreadsheetml.table+xml"/>
  <Override PartName="/xl/tables/table680.xml" ContentType="application/vnd.openxmlformats-officedocument.spreadsheetml.table+xml"/>
  <Override PartName="/xl/tables/table681.xml" ContentType="application/vnd.openxmlformats-officedocument.spreadsheetml.table+xml"/>
  <Override PartName="/xl/tables/table682.xml" ContentType="application/vnd.openxmlformats-officedocument.spreadsheetml.table+xml"/>
  <Override PartName="/xl/tables/table683.xml" ContentType="application/vnd.openxmlformats-officedocument.spreadsheetml.table+xml"/>
  <Override PartName="/xl/tables/table684.xml" ContentType="application/vnd.openxmlformats-officedocument.spreadsheetml.table+xml"/>
  <Override PartName="/xl/tables/table685.xml" ContentType="application/vnd.openxmlformats-officedocument.spreadsheetml.table+xml"/>
  <Override PartName="/xl/tables/table686.xml" ContentType="application/vnd.openxmlformats-officedocument.spreadsheetml.table+xml"/>
  <Override PartName="/xl/tables/table687.xml" ContentType="application/vnd.openxmlformats-officedocument.spreadsheetml.table+xml"/>
  <Override PartName="/xl/tables/table688.xml" ContentType="application/vnd.openxmlformats-officedocument.spreadsheetml.table+xml"/>
  <Override PartName="/xl/tables/table689.xml" ContentType="application/vnd.openxmlformats-officedocument.spreadsheetml.table+xml"/>
  <Override PartName="/xl/tables/table690.xml" ContentType="application/vnd.openxmlformats-officedocument.spreadsheetml.table+xml"/>
  <Override PartName="/xl/tables/table691.xml" ContentType="application/vnd.openxmlformats-officedocument.spreadsheetml.table+xml"/>
  <Override PartName="/xl/tables/table692.xml" ContentType="application/vnd.openxmlformats-officedocument.spreadsheetml.table+xml"/>
  <Override PartName="/xl/tables/table693.xml" ContentType="application/vnd.openxmlformats-officedocument.spreadsheetml.table+xml"/>
  <Override PartName="/xl/tables/table694.xml" ContentType="application/vnd.openxmlformats-officedocument.spreadsheetml.table+xml"/>
  <Override PartName="/xl/tables/table695.xml" ContentType="application/vnd.openxmlformats-officedocument.spreadsheetml.table+xml"/>
  <Override PartName="/xl/tables/table696.xml" ContentType="application/vnd.openxmlformats-officedocument.spreadsheetml.table+xml"/>
  <Override PartName="/xl/tables/table697.xml" ContentType="application/vnd.openxmlformats-officedocument.spreadsheetml.table+xml"/>
  <Override PartName="/xl/tables/table698.xml" ContentType="application/vnd.openxmlformats-officedocument.spreadsheetml.table+xml"/>
  <Override PartName="/xl/tables/table699.xml" ContentType="application/vnd.openxmlformats-officedocument.spreadsheetml.table+xml"/>
  <Override PartName="/xl/tables/table700.xml" ContentType="application/vnd.openxmlformats-officedocument.spreadsheetml.table+xml"/>
  <Override PartName="/xl/tables/table701.xml" ContentType="application/vnd.openxmlformats-officedocument.spreadsheetml.table+xml"/>
  <Override PartName="/xl/tables/table702.xml" ContentType="application/vnd.openxmlformats-officedocument.spreadsheetml.table+xml"/>
  <Override PartName="/xl/tables/table703.xml" ContentType="application/vnd.openxmlformats-officedocument.spreadsheetml.table+xml"/>
  <Override PartName="/xl/tables/table704.xml" ContentType="application/vnd.openxmlformats-officedocument.spreadsheetml.table+xml"/>
  <Override PartName="/xl/tables/table705.xml" ContentType="application/vnd.openxmlformats-officedocument.spreadsheetml.table+xml"/>
  <Override PartName="/xl/tables/table706.xml" ContentType="application/vnd.openxmlformats-officedocument.spreadsheetml.table+xml"/>
  <Override PartName="/xl/tables/table707.xml" ContentType="application/vnd.openxmlformats-officedocument.spreadsheetml.table+xml"/>
  <Override PartName="/xl/tables/table708.xml" ContentType="application/vnd.openxmlformats-officedocument.spreadsheetml.table+xml"/>
  <Override PartName="/xl/tables/table709.xml" ContentType="application/vnd.openxmlformats-officedocument.spreadsheetml.table+xml"/>
  <Override PartName="/xl/tables/table710.xml" ContentType="application/vnd.openxmlformats-officedocument.spreadsheetml.table+xml"/>
  <Override PartName="/xl/tables/table711.xml" ContentType="application/vnd.openxmlformats-officedocument.spreadsheetml.table+xml"/>
  <Override PartName="/xl/tables/table712.xml" ContentType="application/vnd.openxmlformats-officedocument.spreadsheetml.table+xml"/>
  <Override PartName="/xl/tables/table713.xml" ContentType="application/vnd.openxmlformats-officedocument.spreadsheetml.table+xml"/>
  <Override PartName="/xl/tables/table714.xml" ContentType="application/vnd.openxmlformats-officedocument.spreadsheetml.table+xml"/>
  <Override PartName="/xl/tables/table715.xml" ContentType="application/vnd.openxmlformats-officedocument.spreadsheetml.table+xml"/>
  <Override PartName="/xl/tables/table716.xml" ContentType="application/vnd.openxmlformats-officedocument.spreadsheetml.table+xml"/>
  <Override PartName="/xl/tables/table717.xml" ContentType="application/vnd.openxmlformats-officedocument.spreadsheetml.table+xml"/>
  <Override PartName="/xl/tables/table718.xml" ContentType="application/vnd.openxmlformats-officedocument.spreadsheetml.table+xml"/>
  <Override PartName="/xl/tables/table719.xml" ContentType="application/vnd.openxmlformats-officedocument.spreadsheetml.table+xml"/>
  <Override PartName="/xl/tables/table720.xml" ContentType="application/vnd.openxmlformats-officedocument.spreadsheetml.table+xml"/>
  <Override PartName="/xl/tables/table721.xml" ContentType="application/vnd.openxmlformats-officedocument.spreadsheetml.table+xml"/>
  <Override PartName="/xl/tables/table722.xml" ContentType="application/vnd.openxmlformats-officedocument.spreadsheetml.table+xml"/>
  <Override PartName="/xl/tables/table723.xml" ContentType="application/vnd.openxmlformats-officedocument.spreadsheetml.table+xml"/>
  <Override PartName="/xl/tables/table724.xml" ContentType="application/vnd.openxmlformats-officedocument.spreadsheetml.table+xml"/>
  <Override PartName="/xl/tables/table725.xml" ContentType="application/vnd.openxmlformats-officedocument.spreadsheetml.table+xml"/>
  <Override PartName="/xl/tables/table726.xml" ContentType="application/vnd.openxmlformats-officedocument.spreadsheetml.table+xml"/>
  <Override PartName="/xl/tables/table727.xml" ContentType="application/vnd.openxmlformats-officedocument.spreadsheetml.table+xml"/>
  <Override PartName="/xl/tables/table728.xml" ContentType="application/vnd.openxmlformats-officedocument.spreadsheetml.table+xml"/>
  <Override PartName="/xl/tables/table729.xml" ContentType="application/vnd.openxmlformats-officedocument.spreadsheetml.table+xml"/>
  <Override PartName="/xl/tables/table730.xml" ContentType="application/vnd.openxmlformats-officedocument.spreadsheetml.table+xml"/>
  <Override PartName="/xl/tables/table731.xml" ContentType="application/vnd.openxmlformats-officedocument.spreadsheetml.table+xml"/>
  <Override PartName="/xl/tables/table732.xml" ContentType="application/vnd.openxmlformats-officedocument.spreadsheetml.table+xml"/>
  <Override PartName="/xl/tables/table733.xml" ContentType="application/vnd.openxmlformats-officedocument.spreadsheetml.table+xml"/>
  <Override PartName="/xl/tables/table734.xml" ContentType="application/vnd.openxmlformats-officedocument.spreadsheetml.table+xml"/>
  <Override PartName="/xl/tables/table735.xml" ContentType="application/vnd.openxmlformats-officedocument.spreadsheetml.table+xml"/>
  <Override PartName="/xl/tables/table736.xml" ContentType="application/vnd.openxmlformats-officedocument.spreadsheetml.table+xml"/>
  <Override PartName="/xl/tables/table737.xml" ContentType="application/vnd.openxmlformats-officedocument.spreadsheetml.table+xml"/>
  <Override PartName="/xl/tables/table738.xml" ContentType="application/vnd.openxmlformats-officedocument.spreadsheetml.table+xml"/>
  <Override PartName="/xl/tables/table739.xml" ContentType="application/vnd.openxmlformats-officedocument.spreadsheetml.table+xml"/>
  <Override PartName="/xl/tables/table740.xml" ContentType="application/vnd.openxmlformats-officedocument.spreadsheetml.table+xml"/>
  <Override PartName="/xl/tables/table741.xml" ContentType="application/vnd.openxmlformats-officedocument.spreadsheetml.table+xml"/>
  <Override PartName="/xl/tables/table742.xml" ContentType="application/vnd.openxmlformats-officedocument.spreadsheetml.table+xml"/>
  <Override PartName="/xl/tables/table743.xml" ContentType="application/vnd.openxmlformats-officedocument.spreadsheetml.table+xml"/>
  <Override PartName="/xl/tables/table744.xml" ContentType="application/vnd.openxmlformats-officedocument.spreadsheetml.table+xml"/>
  <Override PartName="/xl/tables/table745.xml" ContentType="application/vnd.openxmlformats-officedocument.spreadsheetml.table+xml"/>
  <Override PartName="/xl/tables/table746.xml" ContentType="application/vnd.openxmlformats-officedocument.spreadsheetml.table+xml"/>
  <Override PartName="/xl/tables/table747.xml" ContentType="application/vnd.openxmlformats-officedocument.spreadsheetml.table+xml"/>
  <Override PartName="/xl/tables/table748.xml" ContentType="application/vnd.openxmlformats-officedocument.spreadsheetml.table+xml"/>
  <Override PartName="/xl/tables/table749.xml" ContentType="application/vnd.openxmlformats-officedocument.spreadsheetml.table+xml"/>
  <Override PartName="/xl/tables/table750.xml" ContentType="application/vnd.openxmlformats-officedocument.spreadsheetml.table+xml"/>
  <Override PartName="/xl/tables/table751.xml" ContentType="application/vnd.openxmlformats-officedocument.spreadsheetml.table+xml"/>
  <Override PartName="/xl/tables/table752.xml" ContentType="application/vnd.openxmlformats-officedocument.spreadsheetml.table+xml"/>
  <Override PartName="/xl/tables/table753.xml" ContentType="application/vnd.openxmlformats-officedocument.spreadsheetml.table+xml"/>
  <Override PartName="/xl/tables/table754.xml" ContentType="application/vnd.openxmlformats-officedocument.spreadsheetml.table+xml"/>
  <Override PartName="/xl/tables/table755.xml" ContentType="application/vnd.openxmlformats-officedocument.spreadsheetml.table+xml"/>
  <Override PartName="/xl/tables/table756.xml" ContentType="application/vnd.openxmlformats-officedocument.spreadsheetml.table+xml"/>
  <Override PartName="/xl/tables/table757.xml" ContentType="application/vnd.openxmlformats-officedocument.spreadsheetml.table+xml"/>
  <Override PartName="/xl/tables/table758.xml" ContentType="application/vnd.openxmlformats-officedocument.spreadsheetml.table+xml"/>
  <Override PartName="/xl/tables/table759.xml" ContentType="application/vnd.openxmlformats-officedocument.spreadsheetml.table+xml"/>
  <Override PartName="/xl/tables/table760.xml" ContentType="application/vnd.openxmlformats-officedocument.spreadsheetml.table+xml"/>
  <Override PartName="/xl/tables/table761.xml" ContentType="application/vnd.openxmlformats-officedocument.spreadsheetml.table+xml"/>
  <Override PartName="/xl/tables/table762.xml" ContentType="application/vnd.openxmlformats-officedocument.spreadsheetml.table+xml"/>
  <Override PartName="/xl/tables/table763.xml" ContentType="application/vnd.openxmlformats-officedocument.spreadsheetml.table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O:\DPR-Wspolny\WSA\DSasin\struktury na strone\"/>
    </mc:Choice>
  </mc:AlternateContent>
  <xr:revisionPtr revIDLastSave="0" documentId="8_{95C355AF-B240-49D4-AA2F-5FF937286D34}" xr6:coauthVersionLast="47" xr6:coauthVersionMax="47" xr10:uidLastSave="{00000000-0000-0000-0000-000000000000}"/>
  <bookViews>
    <workbookView xWindow="-120" yWindow="-120" windowWidth="38640" windowHeight="21120" activeTab="1" xr2:uid="{00000000-000D-0000-FFFF-FFFF00000000}"/>
  </bookViews>
  <sheets>
    <sheet name="Lista" sheetId="3" r:id="rId1"/>
    <sheet name="Polska" sheetId="4" r:id="rId2"/>
    <sheet name="1" sheetId="5" r:id="rId3"/>
    <sheet name="2" sheetId="6" r:id="rId4"/>
    <sheet name="3" sheetId="7" r:id="rId5"/>
    <sheet name="4" sheetId="8" r:id="rId6"/>
    <sheet name="5" sheetId="9" r:id="rId7"/>
    <sheet name="6" sheetId="10" r:id="rId8"/>
    <sheet name="7" sheetId="11" r:id="rId9"/>
    <sheet name="8" sheetId="12" r:id="rId10"/>
    <sheet name="9" sheetId="13" r:id="rId11"/>
    <sheet name="10" sheetId="14" r:id="rId12"/>
    <sheet name="11" sheetId="15" r:id="rId13"/>
    <sheet name="12" sheetId="16" r:id="rId14"/>
    <sheet name="13" sheetId="17" r:id="rId15"/>
    <sheet name="14" sheetId="18" r:id="rId16"/>
    <sheet name="15" sheetId="19" r:id="rId17"/>
    <sheet name="16" sheetId="20" r:id="rId18"/>
    <sheet name="17" sheetId="21" r:id="rId19"/>
    <sheet name="18" sheetId="22" r:id="rId20"/>
    <sheet name="19" sheetId="23" r:id="rId21"/>
    <sheet name="20" sheetId="24" r:id="rId22"/>
    <sheet name="21" sheetId="25" r:id="rId23"/>
    <sheet name="22" sheetId="26" r:id="rId24"/>
    <sheet name="23" sheetId="27" r:id="rId25"/>
    <sheet name="24" sheetId="28" r:id="rId26"/>
    <sheet name="25" sheetId="29" r:id="rId27"/>
    <sheet name="26" sheetId="30" r:id="rId28"/>
    <sheet name="27" sheetId="31" r:id="rId29"/>
    <sheet name="28" sheetId="32" r:id="rId30"/>
    <sheet name="29" sheetId="33" r:id="rId31"/>
    <sheet name="30" sheetId="34" r:id="rId32"/>
    <sheet name="31" sheetId="35" r:id="rId33"/>
    <sheet name="32" sheetId="36" r:id="rId34"/>
    <sheet name="33" sheetId="37" r:id="rId35"/>
    <sheet name="34" sheetId="38" r:id="rId36"/>
    <sheet name="35" sheetId="39" r:id="rId37"/>
    <sheet name="36" sheetId="40" r:id="rId38"/>
    <sheet name="37" sheetId="41" r:id="rId39"/>
    <sheet name="38" sheetId="42" r:id="rId40"/>
    <sheet name="39" sheetId="43" r:id="rId41"/>
    <sheet name="40" sheetId="44" r:id="rId42"/>
    <sheet name="41" sheetId="45" r:id="rId43"/>
    <sheet name="42" sheetId="46" r:id="rId44"/>
    <sheet name="43" sheetId="47" r:id="rId45"/>
    <sheet name="44" sheetId="48" r:id="rId46"/>
    <sheet name="45" sheetId="49" r:id="rId47"/>
    <sheet name="46" sheetId="50" r:id="rId48"/>
    <sheet name="47" sheetId="51" r:id="rId49"/>
    <sheet name="48" sheetId="52" r:id="rId50"/>
    <sheet name="49" sheetId="53" r:id="rId51"/>
    <sheet name="50" sheetId="54" r:id="rId52"/>
    <sheet name="51" sheetId="55" r:id="rId53"/>
    <sheet name="52" sheetId="56" r:id="rId54"/>
    <sheet name="53" sheetId="57" r:id="rId55"/>
    <sheet name="54" sheetId="58" r:id="rId56"/>
    <sheet name="55" sheetId="59" r:id="rId57"/>
    <sheet name="56" sheetId="60" r:id="rId58"/>
    <sheet name="57" sheetId="61" r:id="rId59"/>
    <sheet name="58" sheetId="62" r:id="rId60"/>
    <sheet name="59" sheetId="63" r:id="rId61"/>
    <sheet name="60" sheetId="64" r:id="rId62"/>
    <sheet name="61" sheetId="65" r:id="rId63"/>
    <sheet name="62" sheetId="66" r:id="rId64"/>
    <sheet name="63" sheetId="67" r:id="rId65"/>
    <sheet name="64" sheetId="68" r:id="rId66"/>
    <sheet name="65" sheetId="69" r:id="rId67"/>
    <sheet name="66" sheetId="70" r:id="rId68"/>
    <sheet name="67" sheetId="71" r:id="rId69"/>
    <sheet name="68" sheetId="72" r:id="rId70"/>
    <sheet name="69" sheetId="73" r:id="rId71"/>
    <sheet name="70" sheetId="74" r:id="rId72"/>
    <sheet name="71" sheetId="75" r:id="rId73"/>
    <sheet name="72" sheetId="76" r:id="rId74"/>
    <sheet name="73" sheetId="77" r:id="rId75"/>
    <sheet name="74" sheetId="78" r:id="rId76"/>
    <sheet name="75" sheetId="79" r:id="rId77"/>
    <sheet name="76" sheetId="80" r:id="rId78"/>
    <sheet name="77" sheetId="81" r:id="rId79"/>
    <sheet name="78" sheetId="82" r:id="rId80"/>
    <sheet name="79" sheetId="83" r:id="rId81"/>
    <sheet name="80" sheetId="84" r:id="rId82"/>
    <sheet name="81" sheetId="85" r:id="rId83"/>
    <sheet name="82" sheetId="86" r:id="rId84"/>
    <sheet name="83" sheetId="87" r:id="rId85"/>
    <sheet name="84" sheetId="88" r:id="rId86"/>
    <sheet name="85" sheetId="89" r:id="rId87"/>
    <sheet name="86" sheetId="90" r:id="rId88"/>
    <sheet name="87" sheetId="91" r:id="rId89"/>
    <sheet name="88" sheetId="92" r:id="rId90"/>
    <sheet name="89" sheetId="93" r:id="rId91"/>
    <sheet name="90" sheetId="94" r:id="rId92"/>
    <sheet name="91" sheetId="95" r:id="rId93"/>
    <sheet name="92" sheetId="96" r:id="rId94"/>
    <sheet name="93" sheetId="97" r:id="rId95"/>
    <sheet name="94" sheetId="98" r:id="rId96"/>
    <sheet name="95" sheetId="99" r:id="rId97"/>
    <sheet name="96" sheetId="100" r:id="rId98"/>
    <sheet name="97" sheetId="101" r:id="rId99"/>
    <sheet name="98" sheetId="102" r:id="rId100"/>
    <sheet name="99" sheetId="103" r:id="rId101"/>
    <sheet name="100" sheetId="104" r:id="rId102"/>
    <sheet name="101" sheetId="105" r:id="rId103"/>
    <sheet name="102" sheetId="106" r:id="rId104"/>
    <sheet name="103" sheetId="107" r:id="rId105"/>
    <sheet name="104" sheetId="108" r:id="rId106"/>
    <sheet name="105" sheetId="109" r:id="rId107"/>
    <sheet name="106" sheetId="110" r:id="rId108"/>
    <sheet name="107" sheetId="111" r:id="rId109"/>
    <sheet name="108" sheetId="112" r:id="rId110"/>
    <sheet name="109" sheetId="113" r:id="rId111"/>
    <sheet name="110" sheetId="114" r:id="rId112"/>
    <sheet name="111" sheetId="115" r:id="rId113"/>
    <sheet name="112" sheetId="116" r:id="rId114"/>
    <sheet name="113" sheetId="117" r:id="rId115"/>
    <sheet name="114" sheetId="118" r:id="rId116"/>
    <sheet name="115" sheetId="119" r:id="rId117"/>
    <sheet name="116" sheetId="120" r:id="rId118"/>
    <sheet name="117" sheetId="121" r:id="rId119"/>
    <sheet name="118" sheetId="122" r:id="rId120"/>
    <sheet name="119" sheetId="123" r:id="rId121"/>
    <sheet name="120" sheetId="124" r:id="rId122"/>
    <sheet name="121" sheetId="125" r:id="rId123"/>
    <sheet name="122" sheetId="126" r:id="rId124"/>
    <sheet name="123" sheetId="127" r:id="rId125"/>
    <sheet name="124" sheetId="128" r:id="rId126"/>
    <sheet name="125" sheetId="129" r:id="rId127"/>
    <sheet name="126" sheetId="130" r:id="rId128"/>
    <sheet name="127" sheetId="131" r:id="rId129"/>
    <sheet name="128" sheetId="132" r:id="rId130"/>
    <sheet name="129" sheetId="133" r:id="rId131"/>
    <sheet name="130" sheetId="134" r:id="rId132"/>
    <sheet name="131" sheetId="135" r:id="rId133"/>
    <sheet name="132" sheetId="136" r:id="rId134"/>
    <sheet name="133" sheetId="137" r:id="rId135"/>
    <sheet name="134" sheetId="138" r:id="rId136"/>
    <sheet name="135" sheetId="139" r:id="rId137"/>
    <sheet name="136" sheetId="140" r:id="rId138"/>
    <sheet name="137" sheetId="141" r:id="rId139"/>
    <sheet name="138" sheetId="142" r:id="rId140"/>
    <sheet name="139" sheetId="143" r:id="rId141"/>
    <sheet name="140" sheetId="144" r:id="rId142"/>
    <sheet name="141" sheetId="145" r:id="rId143"/>
    <sheet name="142" sheetId="146" r:id="rId144"/>
    <sheet name="143" sheetId="147" r:id="rId145"/>
    <sheet name="144" sheetId="148" r:id="rId146"/>
    <sheet name="145" sheetId="149" r:id="rId147"/>
    <sheet name="146" sheetId="150" r:id="rId148"/>
    <sheet name="147" sheetId="151" r:id="rId149"/>
    <sheet name="148" sheetId="152" r:id="rId150"/>
    <sheet name="149" sheetId="153" r:id="rId151"/>
    <sheet name="150" sheetId="154" r:id="rId152"/>
    <sheet name="151" sheetId="155" r:id="rId153"/>
    <sheet name="152" sheetId="156" r:id="rId154"/>
    <sheet name="153" sheetId="157" r:id="rId155"/>
    <sheet name="154" sheetId="158" r:id="rId156"/>
    <sheet name="155" sheetId="159" r:id="rId157"/>
    <sheet name="156" sheetId="160" r:id="rId158"/>
    <sheet name="157" sheetId="161" r:id="rId159"/>
    <sheet name="158" sheetId="162" r:id="rId160"/>
    <sheet name="159" sheetId="163" r:id="rId161"/>
    <sheet name="160" sheetId="164" r:id="rId162"/>
    <sheet name="161" sheetId="165" r:id="rId163"/>
    <sheet name="162" sheetId="166" r:id="rId164"/>
    <sheet name="163" sheetId="167" r:id="rId165"/>
    <sheet name="164" sheetId="168" r:id="rId166"/>
    <sheet name="165" sheetId="169" r:id="rId167"/>
    <sheet name="166" sheetId="170" r:id="rId168"/>
    <sheet name="167" sheetId="171" r:id="rId169"/>
    <sheet name="168" sheetId="172" r:id="rId170"/>
    <sheet name="169" sheetId="173" r:id="rId171"/>
    <sheet name="170" sheetId="174" r:id="rId172"/>
    <sheet name="171" sheetId="175" r:id="rId173"/>
    <sheet name="172" sheetId="176" r:id="rId174"/>
    <sheet name="173" sheetId="177" r:id="rId175"/>
    <sheet name="174" sheetId="178" r:id="rId176"/>
    <sheet name="175" sheetId="179" r:id="rId177"/>
    <sheet name="176" sheetId="180" r:id="rId178"/>
    <sheet name="177" sheetId="181" r:id="rId179"/>
    <sheet name="178" sheetId="182" r:id="rId180"/>
    <sheet name="179" sheetId="183" r:id="rId181"/>
    <sheet name="180" sheetId="184" r:id="rId182"/>
    <sheet name="181" sheetId="185" r:id="rId183"/>
    <sheet name="182" sheetId="186" r:id="rId184"/>
    <sheet name="183" sheetId="187" r:id="rId185"/>
    <sheet name="184" sheetId="188" r:id="rId186"/>
    <sheet name="185" sheetId="189" r:id="rId187"/>
    <sheet name="186" sheetId="190" r:id="rId188"/>
    <sheet name="187" sheetId="191" r:id="rId189"/>
    <sheet name="188" sheetId="192" r:id="rId190"/>
    <sheet name="189" sheetId="193" r:id="rId191"/>
    <sheet name="190" sheetId="194" r:id="rId192"/>
    <sheet name="191" sheetId="195" r:id="rId193"/>
    <sheet name="192" sheetId="196" r:id="rId194"/>
    <sheet name="193" sheetId="197" r:id="rId195"/>
    <sheet name="194" sheetId="198" r:id="rId196"/>
    <sheet name="195" sheetId="199" r:id="rId197"/>
    <sheet name="196" sheetId="200" r:id="rId198"/>
    <sheet name="197" sheetId="201" r:id="rId199"/>
    <sheet name="198" sheetId="202" r:id="rId200"/>
    <sheet name="199" sheetId="203" r:id="rId201"/>
    <sheet name="200" sheetId="204" r:id="rId202"/>
    <sheet name="201" sheetId="205" r:id="rId203"/>
    <sheet name="202" sheetId="206" r:id="rId204"/>
    <sheet name="203" sheetId="207" r:id="rId205"/>
    <sheet name="204" sheetId="208" r:id="rId206"/>
    <sheet name="205" sheetId="209" r:id="rId207"/>
    <sheet name="206" sheetId="210" r:id="rId208"/>
    <sheet name="207" sheetId="211" r:id="rId209"/>
    <sheet name="208" sheetId="212" r:id="rId210"/>
    <sheet name="209" sheetId="213" r:id="rId211"/>
    <sheet name="210" sheetId="214" r:id="rId212"/>
    <sheet name="211" sheetId="215" r:id="rId213"/>
    <sheet name="212" sheetId="216" r:id="rId214"/>
    <sheet name="213" sheetId="217" r:id="rId215"/>
    <sheet name="214" sheetId="218" r:id="rId216"/>
    <sheet name="215" sheetId="219" r:id="rId217"/>
    <sheet name="216" sheetId="220" r:id="rId218"/>
    <sheet name="217" sheetId="221" r:id="rId219"/>
    <sheet name="218" sheetId="222" r:id="rId220"/>
    <sheet name="219" sheetId="223" r:id="rId221"/>
    <sheet name="220" sheetId="224" r:id="rId222"/>
    <sheet name="221" sheetId="225" r:id="rId223"/>
    <sheet name="222" sheetId="226" r:id="rId224"/>
    <sheet name="223" sheetId="227" r:id="rId225"/>
    <sheet name="224" sheetId="228" r:id="rId226"/>
    <sheet name="225" sheetId="229" r:id="rId227"/>
    <sheet name="226" sheetId="230" r:id="rId228"/>
    <sheet name="227" sheetId="231" r:id="rId229"/>
    <sheet name="228" sheetId="232" r:id="rId230"/>
    <sheet name="229" sheetId="233" r:id="rId231"/>
    <sheet name="230" sheetId="234" r:id="rId232"/>
    <sheet name="231" sheetId="235" r:id="rId233"/>
    <sheet name="232" sheetId="236" r:id="rId234"/>
    <sheet name="233" sheetId="237" r:id="rId235"/>
    <sheet name="234" sheetId="238" r:id="rId236"/>
    <sheet name="235" sheetId="239" r:id="rId237"/>
    <sheet name="236" sheetId="240" r:id="rId238"/>
    <sheet name="237" sheetId="241" r:id="rId239"/>
    <sheet name="238" sheetId="242" r:id="rId240"/>
    <sheet name="239" sheetId="243" r:id="rId241"/>
    <sheet name="240" sheetId="244" r:id="rId242"/>
    <sheet name="241" sheetId="245" r:id="rId243"/>
    <sheet name="242" sheetId="246" r:id="rId244"/>
    <sheet name="243" sheetId="247" r:id="rId245"/>
    <sheet name="244" sheetId="248" r:id="rId246"/>
    <sheet name="245" sheetId="249" r:id="rId247"/>
    <sheet name="246" sheetId="250" r:id="rId248"/>
    <sheet name="247" sheetId="251" r:id="rId249"/>
    <sheet name="248" sheetId="252" r:id="rId250"/>
    <sheet name="249" sheetId="253" r:id="rId251"/>
    <sheet name="250" sheetId="254" r:id="rId252"/>
    <sheet name="251" sheetId="255" r:id="rId253"/>
    <sheet name="252" sheetId="256" r:id="rId254"/>
    <sheet name="253" sheetId="257" r:id="rId255"/>
    <sheet name="254" sheetId="258" r:id="rId256"/>
    <sheet name="255" sheetId="259" r:id="rId257"/>
    <sheet name="256" sheetId="260" r:id="rId258"/>
    <sheet name="257" sheetId="261" r:id="rId259"/>
    <sheet name="258" sheetId="262" r:id="rId260"/>
    <sheet name="259" sheetId="263" r:id="rId261"/>
    <sheet name="260" sheetId="264" r:id="rId262"/>
    <sheet name="261" sheetId="265" r:id="rId263"/>
    <sheet name="262" sheetId="266" r:id="rId264"/>
    <sheet name="263" sheetId="267" r:id="rId265"/>
    <sheet name="264" sheetId="268" r:id="rId266"/>
    <sheet name="265" sheetId="269" r:id="rId267"/>
    <sheet name="266" sheetId="270" r:id="rId268"/>
    <sheet name="267" sheetId="271" r:id="rId269"/>
    <sheet name="268" sheetId="272" r:id="rId270"/>
    <sheet name="269" sheetId="273" r:id="rId271"/>
    <sheet name="270" sheetId="274" r:id="rId272"/>
    <sheet name="271" sheetId="275" r:id="rId273"/>
    <sheet name="272" sheetId="276" r:id="rId274"/>
    <sheet name="273" sheetId="277" r:id="rId275"/>
    <sheet name="274" sheetId="278" r:id="rId276"/>
    <sheet name="275" sheetId="279" r:id="rId277"/>
    <sheet name="276" sheetId="280" r:id="rId278"/>
    <sheet name="277" sheetId="281" r:id="rId279"/>
    <sheet name="278" sheetId="282" r:id="rId280"/>
    <sheet name="279" sheetId="283" r:id="rId281"/>
    <sheet name="280" sheetId="284" r:id="rId282"/>
    <sheet name="281" sheetId="285" r:id="rId283"/>
    <sheet name="282" sheetId="286" r:id="rId284"/>
    <sheet name="283" sheetId="287" r:id="rId285"/>
    <sheet name="284" sheetId="288" r:id="rId286"/>
    <sheet name="285" sheetId="289" r:id="rId287"/>
    <sheet name="286" sheetId="290" r:id="rId288"/>
    <sheet name="287" sheetId="291" r:id="rId289"/>
    <sheet name="288" sheetId="292" r:id="rId290"/>
    <sheet name="289" sheetId="293" r:id="rId291"/>
    <sheet name="290" sheetId="294" r:id="rId292"/>
    <sheet name="291" sheetId="295" r:id="rId293"/>
    <sheet name="292" sheetId="296" r:id="rId294"/>
    <sheet name="293" sheetId="297" r:id="rId295"/>
    <sheet name="294" sheetId="298" r:id="rId296"/>
    <sheet name="295" sheetId="299" r:id="rId297"/>
    <sheet name="296" sheetId="300" r:id="rId298"/>
    <sheet name="297" sheetId="301" r:id="rId299"/>
    <sheet name="298" sheetId="302" r:id="rId300"/>
    <sheet name="299" sheetId="303" r:id="rId301"/>
    <sheet name="300" sheetId="304" r:id="rId302"/>
    <sheet name="301" sheetId="305" r:id="rId303"/>
    <sheet name="302" sheetId="306" r:id="rId304"/>
    <sheet name="303" sheetId="307" r:id="rId305"/>
    <sheet name="304" sheetId="308" r:id="rId306"/>
    <sheet name="305" sheetId="309" r:id="rId307"/>
    <sheet name="306" sheetId="310" r:id="rId308"/>
    <sheet name="307" sheetId="311" r:id="rId309"/>
    <sheet name="308" sheetId="312" r:id="rId310"/>
    <sheet name="309" sheetId="313" r:id="rId311"/>
    <sheet name="310" sheetId="314" r:id="rId312"/>
    <sheet name="311" sheetId="315" r:id="rId313"/>
    <sheet name="312" sheetId="316" r:id="rId314"/>
    <sheet name="313" sheetId="317" r:id="rId315"/>
    <sheet name="314" sheetId="318" r:id="rId316"/>
    <sheet name="315" sheetId="319" r:id="rId317"/>
    <sheet name="316" sheetId="320" r:id="rId318"/>
    <sheet name="317" sheetId="321" r:id="rId319"/>
    <sheet name="318" sheetId="322" r:id="rId320"/>
    <sheet name="319" sheetId="323" r:id="rId321"/>
    <sheet name="320" sheetId="324" r:id="rId322"/>
    <sheet name="321" sheetId="325" r:id="rId323"/>
    <sheet name="322" sheetId="326" r:id="rId324"/>
    <sheet name="323" sheetId="327" r:id="rId325"/>
    <sheet name="324" sheetId="328" r:id="rId326"/>
    <sheet name="325" sheetId="329" r:id="rId327"/>
    <sheet name="326" sheetId="330" r:id="rId328"/>
    <sheet name="327" sheetId="331" r:id="rId329"/>
    <sheet name="328" sheetId="332" r:id="rId330"/>
    <sheet name="329" sheetId="333" r:id="rId331"/>
    <sheet name="330" sheetId="334" r:id="rId332"/>
    <sheet name="331" sheetId="335" r:id="rId333"/>
    <sheet name="332" sheetId="336" r:id="rId334"/>
    <sheet name="333" sheetId="337" r:id="rId335"/>
    <sheet name="334" sheetId="338" r:id="rId336"/>
    <sheet name="335" sheetId="339" r:id="rId337"/>
    <sheet name="336" sheetId="340" r:id="rId338"/>
    <sheet name="337" sheetId="341" r:id="rId339"/>
    <sheet name="338" sheetId="342" r:id="rId340"/>
    <sheet name="339" sheetId="343" r:id="rId341"/>
    <sheet name="340" sheetId="344" r:id="rId342"/>
    <sheet name="341" sheetId="345" r:id="rId343"/>
    <sheet name="342" sheetId="346" r:id="rId344"/>
    <sheet name="343" sheetId="347" r:id="rId345"/>
    <sheet name="344" sheetId="348" r:id="rId346"/>
    <sheet name="345" sheetId="349" r:id="rId347"/>
    <sheet name="346" sheetId="350" r:id="rId348"/>
    <sheet name="347" sheetId="351" r:id="rId349"/>
    <sheet name="348" sheetId="352" r:id="rId350"/>
    <sheet name="349" sheetId="353" r:id="rId351"/>
    <sheet name="350" sheetId="354" r:id="rId352"/>
    <sheet name="351" sheetId="355" r:id="rId353"/>
    <sheet name="352" sheetId="356" r:id="rId354"/>
    <sheet name="353" sheetId="357" r:id="rId355"/>
    <sheet name="354" sheetId="358" r:id="rId356"/>
    <sheet name="355" sheetId="359" r:id="rId357"/>
    <sheet name="356" sheetId="360" r:id="rId358"/>
    <sheet name="357" sheetId="361" r:id="rId359"/>
    <sheet name="358" sheetId="362" r:id="rId360"/>
    <sheet name="359" sheetId="363" r:id="rId361"/>
    <sheet name="360" sheetId="364" r:id="rId362"/>
    <sheet name="361" sheetId="365" r:id="rId363"/>
    <sheet name="362" sheetId="366" r:id="rId364"/>
    <sheet name="363" sheetId="367" r:id="rId365"/>
    <sheet name="364" sheetId="368" r:id="rId366"/>
    <sheet name="365" sheetId="369" r:id="rId367"/>
    <sheet name="366" sheetId="370" r:id="rId368"/>
    <sheet name="367" sheetId="371" r:id="rId369"/>
    <sheet name="368" sheetId="372" r:id="rId370"/>
    <sheet name="369" sheetId="373" r:id="rId371"/>
    <sheet name="370" sheetId="374" r:id="rId372"/>
    <sheet name="371" sheetId="375" r:id="rId373"/>
    <sheet name="372" sheetId="376" r:id="rId374"/>
    <sheet name="373" sheetId="377" r:id="rId375"/>
    <sheet name="374" sheetId="378" r:id="rId376"/>
    <sheet name="375" sheetId="379" r:id="rId377"/>
    <sheet name="376" sheetId="380" r:id="rId378"/>
    <sheet name="377" sheetId="381" r:id="rId379"/>
    <sheet name="378" sheetId="382" r:id="rId380"/>
    <sheet name="379" sheetId="383" r:id="rId381"/>
    <sheet name="380" sheetId="384" r:id="rId382"/>
  </sheets>
  <definedNames>
    <definedName name="_xlnm.Print_Titles" localSheetId="2">'1'!$10:$10</definedName>
    <definedName name="_xlnm.Print_Titles" localSheetId="11">'10'!$10:$10</definedName>
    <definedName name="_xlnm.Print_Titles" localSheetId="101">'100'!$10:$10</definedName>
    <definedName name="_xlnm.Print_Titles" localSheetId="102">'101'!$10:$10</definedName>
    <definedName name="_xlnm.Print_Titles" localSheetId="103">'102'!$10:$10</definedName>
    <definedName name="_xlnm.Print_Titles" localSheetId="104">'103'!$10:$10</definedName>
    <definedName name="_xlnm.Print_Titles" localSheetId="105">'104'!$10:$10</definedName>
    <definedName name="_xlnm.Print_Titles" localSheetId="106">'105'!$10:$10</definedName>
    <definedName name="_xlnm.Print_Titles" localSheetId="107">'106'!$10:$10</definedName>
    <definedName name="_xlnm.Print_Titles" localSheetId="108">'107'!$10:$10</definedName>
    <definedName name="_xlnm.Print_Titles" localSheetId="109">'108'!$10:$10</definedName>
    <definedName name="_xlnm.Print_Titles" localSheetId="110">'109'!$10:$10</definedName>
    <definedName name="_xlnm.Print_Titles" localSheetId="12">'11'!$10:$10</definedName>
    <definedName name="_xlnm.Print_Titles" localSheetId="111">'110'!$10:$10</definedName>
    <definedName name="_xlnm.Print_Titles" localSheetId="112">'111'!$10:$10</definedName>
    <definedName name="_xlnm.Print_Titles" localSheetId="113">'112'!$10:$10</definedName>
    <definedName name="_xlnm.Print_Titles" localSheetId="114">'113'!$10:$10</definedName>
    <definedName name="_xlnm.Print_Titles" localSheetId="115">'114'!$10:$10</definedName>
    <definedName name="_xlnm.Print_Titles" localSheetId="116">'115'!$10:$10</definedName>
    <definedName name="_xlnm.Print_Titles" localSheetId="117">'116'!$10:$10</definedName>
    <definedName name="_xlnm.Print_Titles" localSheetId="118">'117'!$10:$10</definedName>
    <definedName name="_xlnm.Print_Titles" localSheetId="119">'118'!$10:$10</definedName>
    <definedName name="_xlnm.Print_Titles" localSheetId="120">'119'!$10:$10</definedName>
    <definedName name="_xlnm.Print_Titles" localSheetId="13">'12'!$10:$10</definedName>
    <definedName name="_xlnm.Print_Titles" localSheetId="121">'120'!$10:$10</definedName>
    <definedName name="_xlnm.Print_Titles" localSheetId="122">'121'!$10:$10</definedName>
    <definedName name="_xlnm.Print_Titles" localSheetId="123">'122'!$10:$10</definedName>
    <definedName name="_xlnm.Print_Titles" localSheetId="124">'123'!$10:$10</definedName>
    <definedName name="_xlnm.Print_Titles" localSheetId="125">'124'!$10:$10</definedName>
    <definedName name="_xlnm.Print_Titles" localSheetId="126">'125'!$10:$10</definedName>
    <definedName name="_xlnm.Print_Titles" localSheetId="127">'126'!$10:$10</definedName>
    <definedName name="_xlnm.Print_Titles" localSheetId="128">'127'!$10:$10</definedName>
    <definedName name="_xlnm.Print_Titles" localSheetId="129">'128'!$10:$10</definedName>
    <definedName name="_xlnm.Print_Titles" localSheetId="130">'129'!$10:$10</definedName>
    <definedName name="_xlnm.Print_Titles" localSheetId="14">'13'!$10:$10</definedName>
    <definedName name="_xlnm.Print_Titles" localSheetId="131">'130'!$10:$10</definedName>
    <definedName name="_xlnm.Print_Titles" localSheetId="132">'131'!$10:$10</definedName>
    <definedName name="_xlnm.Print_Titles" localSheetId="133">'132'!$10:$10</definedName>
    <definedName name="_xlnm.Print_Titles" localSheetId="134">'133'!$10:$10</definedName>
    <definedName name="_xlnm.Print_Titles" localSheetId="135">'134'!$10:$10</definedName>
    <definedName name="_xlnm.Print_Titles" localSheetId="136">'135'!$10:$10</definedName>
    <definedName name="_xlnm.Print_Titles" localSheetId="137">'136'!$10:$10</definedName>
    <definedName name="_xlnm.Print_Titles" localSheetId="138">'137'!$10:$10</definedName>
    <definedName name="_xlnm.Print_Titles" localSheetId="139">'138'!$10:$10</definedName>
    <definedName name="_xlnm.Print_Titles" localSheetId="140">'139'!$10:$10</definedName>
    <definedName name="_xlnm.Print_Titles" localSheetId="15">'14'!$10:$10</definedName>
    <definedName name="_xlnm.Print_Titles" localSheetId="141">'140'!$10:$10</definedName>
    <definedName name="_xlnm.Print_Titles" localSheetId="142">'141'!$10:$10</definedName>
    <definedName name="_xlnm.Print_Titles" localSheetId="143">'142'!$10:$10</definedName>
    <definedName name="_xlnm.Print_Titles" localSheetId="144">'143'!$10:$10</definedName>
    <definedName name="_xlnm.Print_Titles" localSheetId="145">'144'!$10:$10</definedName>
    <definedName name="_xlnm.Print_Titles" localSheetId="146">'145'!$10:$10</definedName>
    <definedName name="_xlnm.Print_Titles" localSheetId="147">'146'!$10:$10</definedName>
    <definedName name="_xlnm.Print_Titles" localSheetId="148">'147'!$10:$10</definedName>
    <definedName name="_xlnm.Print_Titles" localSheetId="149">'148'!$10:$10</definedName>
    <definedName name="_xlnm.Print_Titles" localSheetId="150">'149'!$10:$10</definedName>
    <definedName name="_xlnm.Print_Titles" localSheetId="16">'15'!$10:$10</definedName>
    <definedName name="_xlnm.Print_Titles" localSheetId="151">'150'!$10:$10</definedName>
    <definedName name="_xlnm.Print_Titles" localSheetId="152">'151'!$10:$10</definedName>
    <definedName name="_xlnm.Print_Titles" localSheetId="153">'152'!$10:$10</definedName>
    <definedName name="_xlnm.Print_Titles" localSheetId="154">'153'!$10:$10</definedName>
    <definedName name="_xlnm.Print_Titles" localSheetId="155">'154'!$10:$10</definedName>
    <definedName name="_xlnm.Print_Titles" localSheetId="156">'155'!$10:$10</definedName>
    <definedName name="_xlnm.Print_Titles" localSheetId="157">'156'!$10:$10</definedName>
    <definedName name="_xlnm.Print_Titles" localSheetId="158">'157'!$10:$10</definedName>
    <definedName name="_xlnm.Print_Titles" localSheetId="159">'158'!$10:$10</definedName>
    <definedName name="_xlnm.Print_Titles" localSheetId="160">'159'!$10:$10</definedName>
    <definedName name="_xlnm.Print_Titles" localSheetId="17">'16'!$10:$10</definedName>
    <definedName name="_xlnm.Print_Titles" localSheetId="161">'160'!$10:$10</definedName>
    <definedName name="_xlnm.Print_Titles" localSheetId="162">'161'!$10:$10</definedName>
    <definedName name="_xlnm.Print_Titles" localSheetId="163">'162'!$10:$10</definedName>
    <definedName name="_xlnm.Print_Titles" localSheetId="164">'163'!$10:$10</definedName>
    <definedName name="_xlnm.Print_Titles" localSheetId="165">'164'!$10:$10</definedName>
    <definedName name="_xlnm.Print_Titles" localSheetId="166">'165'!$10:$10</definedName>
    <definedName name="_xlnm.Print_Titles" localSheetId="167">'166'!$10:$10</definedName>
    <definedName name="_xlnm.Print_Titles" localSheetId="168">'167'!$10:$10</definedName>
    <definedName name="_xlnm.Print_Titles" localSheetId="169">'168'!$10:$10</definedName>
    <definedName name="_xlnm.Print_Titles" localSheetId="170">'169'!$10:$10</definedName>
    <definedName name="_xlnm.Print_Titles" localSheetId="18">'17'!$10:$10</definedName>
    <definedName name="_xlnm.Print_Titles" localSheetId="171">'170'!$10:$10</definedName>
    <definedName name="_xlnm.Print_Titles" localSheetId="172">'171'!$10:$10</definedName>
    <definedName name="_xlnm.Print_Titles" localSheetId="173">'172'!$10:$10</definedName>
    <definedName name="_xlnm.Print_Titles" localSheetId="174">'173'!$10:$10</definedName>
    <definedName name="_xlnm.Print_Titles" localSheetId="175">'174'!$10:$10</definedName>
    <definedName name="_xlnm.Print_Titles" localSheetId="176">'175'!$10:$10</definedName>
    <definedName name="_xlnm.Print_Titles" localSheetId="177">'176'!$10:$10</definedName>
    <definedName name="_xlnm.Print_Titles" localSheetId="178">'177'!$10:$10</definedName>
    <definedName name="_xlnm.Print_Titles" localSheetId="179">'178'!$10:$10</definedName>
    <definedName name="_xlnm.Print_Titles" localSheetId="180">'179'!$10:$10</definedName>
    <definedName name="_xlnm.Print_Titles" localSheetId="19">'18'!$10:$10</definedName>
    <definedName name="_xlnm.Print_Titles" localSheetId="181">'180'!$10:$10</definedName>
    <definedName name="_xlnm.Print_Titles" localSheetId="182">'181'!$10:$10</definedName>
    <definedName name="_xlnm.Print_Titles" localSheetId="183">'182'!$10:$10</definedName>
    <definedName name="_xlnm.Print_Titles" localSheetId="184">'183'!$10:$10</definedName>
    <definedName name="_xlnm.Print_Titles" localSheetId="185">'184'!$10:$10</definedName>
    <definedName name="_xlnm.Print_Titles" localSheetId="186">'185'!$10:$10</definedName>
    <definedName name="_xlnm.Print_Titles" localSheetId="187">'186'!$10:$10</definedName>
    <definedName name="_xlnm.Print_Titles" localSheetId="188">'187'!$10:$10</definedName>
    <definedName name="_xlnm.Print_Titles" localSheetId="189">'188'!$10:$10</definedName>
    <definedName name="_xlnm.Print_Titles" localSheetId="190">'189'!$10:$10</definedName>
    <definedName name="_xlnm.Print_Titles" localSheetId="20">'19'!$10:$10</definedName>
    <definedName name="_xlnm.Print_Titles" localSheetId="191">'190'!$10:$10</definedName>
    <definedName name="_xlnm.Print_Titles" localSheetId="192">'191'!$10:$10</definedName>
    <definedName name="_xlnm.Print_Titles" localSheetId="193">'192'!$10:$10</definedName>
    <definedName name="_xlnm.Print_Titles" localSheetId="194">'193'!$10:$10</definedName>
    <definedName name="_xlnm.Print_Titles" localSheetId="195">'194'!$10:$10</definedName>
    <definedName name="_xlnm.Print_Titles" localSheetId="196">'195'!$10:$10</definedName>
    <definedName name="_xlnm.Print_Titles" localSheetId="197">'196'!$10:$10</definedName>
    <definedName name="_xlnm.Print_Titles" localSheetId="198">'197'!$10:$10</definedName>
    <definedName name="_xlnm.Print_Titles" localSheetId="199">'198'!$10:$10</definedName>
    <definedName name="_xlnm.Print_Titles" localSheetId="200">'199'!$10:$10</definedName>
    <definedName name="_xlnm.Print_Titles" localSheetId="3">'2'!$10:$10</definedName>
    <definedName name="_xlnm.Print_Titles" localSheetId="21">'20'!$10:$10</definedName>
    <definedName name="_xlnm.Print_Titles" localSheetId="201">'200'!$10:$10</definedName>
    <definedName name="_xlnm.Print_Titles" localSheetId="202">'201'!$10:$10</definedName>
    <definedName name="_xlnm.Print_Titles" localSheetId="203">'202'!$10:$10</definedName>
    <definedName name="_xlnm.Print_Titles" localSheetId="204">'203'!$10:$10</definedName>
    <definedName name="_xlnm.Print_Titles" localSheetId="205">'204'!$10:$10</definedName>
    <definedName name="_xlnm.Print_Titles" localSheetId="206">'205'!$10:$10</definedName>
    <definedName name="_xlnm.Print_Titles" localSheetId="207">'206'!$10:$10</definedName>
    <definedName name="_xlnm.Print_Titles" localSheetId="208">'207'!$10:$10</definedName>
    <definedName name="_xlnm.Print_Titles" localSheetId="209">'208'!$10:$10</definedName>
    <definedName name="_xlnm.Print_Titles" localSheetId="210">'209'!$10:$10</definedName>
    <definedName name="_xlnm.Print_Titles" localSheetId="22">'21'!$10:$10</definedName>
    <definedName name="_xlnm.Print_Titles" localSheetId="211">'210'!$10:$10</definedName>
    <definedName name="_xlnm.Print_Titles" localSheetId="212">'211'!$10:$10</definedName>
    <definedName name="_xlnm.Print_Titles" localSheetId="213">'212'!$10:$10</definedName>
    <definedName name="_xlnm.Print_Titles" localSheetId="214">'213'!$10:$10</definedName>
    <definedName name="_xlnm.Print_Titles" localSheetId="215">'214'!$10:$10</definedName>
    <definedName name="_xlnm.Print_Titles" localSheetId="216">'215'!$10:$10</definedName>
    <definedName name="_xlnm.Print_Titles" localSheetId="217">'216'!$10:$10</definedName>
    <definedName name="_xlnm.Print_Titles" localSheetId="218">'217'!$10:$10</definedName>
    <definedName name="_xlnm.Print_Titles" localSheetId="219">'218'!$10:$10</definedName>
    <definedName name="_xlnm.Print_Titles" localSheetId="220">'219'!$10:$10</definedName>
    <definedName name="_xlnm.Print_Titles" localSheetId="23">'22'!$10:$10</definedName>
    <definedName name="_xlnm.Print_Titles" localSheetId="221">'220'!$10:$10</definedName>
    <definedName name="_xlnm.Print_Titles" localSheetId="222">'221'!$10:$10</definedName>
    <definedName name="_xlnm.Print_Titles" localSheetId="223">'222'!$10:$10</definedName>
    <definedName name="_xlnm.Print_Titles" localSheetId="224">'223'!$10:$10</definedName>
    <definedName name="_xlnm.Print_Titles" localSheetId="225">'224'!$10:$10</definedName>
    <definedName name="_xlnm.Print_Titles" localSheetId="226">'225'!$10:$10</definedName>
    <definedName name="_xlnm.Print_Titles" localSheetId="227">'226'!$10:$10</definedName>
    <definedName name="_xlnm.Print_Titles" localSheetId="228">'227'!$10:$10</definedName>
    <definedName name="_xlnm.Print_Titles" localSheetId="229">'228'!$10:$10</definedName>
    <definedName name="_xlnm.Print_Titles" localSheetId="230">'229'!$10:$10</definedName>
    <definedName name="_xlnm.Print_Titles" localSheetId="24">'23'!$10:$10</definedName>
    <definedName name="_xlnm.Print_Titles" localSheetId="231">'230'!$10:$10</definedName>
    <definedName name="_xlnm.Print_Titles" localSheetId="232">'231'!$10:$10</definedName>
    <definedName name="_xlnm.Print_Titles" localSheetId="233">'232'!$10:$10</definedName>
    <definedName name="_xlnm.Print_Titles" localSheetId="234">'233'!$10:$10</definedName>
    <definedName name="_xlnm.Print_Titles" localSheetId="235">'234'!$10:$10</definedName>
    <definedName name="_xlnm.Print_Titles" localSheetId="236">'235'!$10:$10</definedName>
    <definedName name="_xlnm.Print_Titles" localSheetId="237">'236'!$10:$10</definedName>
    <definedName name="_xlnm.Print_Titles" localSheetId="238">'237'!$10:$10</definedName>
    <definedName name="_xlnm.Print_Titles" localSheetId="239">'238'!$10:$10</definedName>
    <definedName name="_xlnm.Print_Titles" localSheetId="240">'239'!$10:$10</definedName>
    <definedName name="_xlnm.Print_Titles" localSheetId="25">'24'!$10:$10</definedName>
    <definedName name="_xlnm.Print_Titles" localSheetId="241">'240'!$10:$10</definedName>
    <definedName name="_xlnm.Print_Titles" localSheetId="242">'241'!$10:$10</definedName>
    <definedName name="_xlnm.Print_Titles" localSheetId="243">'242'!$10:$10</definedName>
    <definedName name="_xlnm.Print_Titles" localSheetId="244">'243'!$10:$10</definedName>
    <definedName name="_xlnm.Print_Titles" localSheetId="245">'244'!$10:$10</definedName>
    <definedName name="_xlnm.Print_Titles" localSheetId="246">'245'!$10:$10</definedName>
    <definedName name="_xlnm.Print_Titles" localSheetId="247">'246'!$10:$10</definedName>
    <definedName name="_xlnm.Print_Titles" localSheetId="248">'247'!$10:$10</definedName>
    <definedName name="_xlnm.Print_Titles" localSheetId="249">'248'!$10:$10</definedName>
    <definedName name="_xlnm.Print_Titles" localSheetId="250">'249'!$10:$10</definedName>
    <definedName name="_xlnm.Print_Titles" localSheetId="26">'25'!$10:$10</definedName>
    <definedName name="_xlnm.Print_Titles" localSheetId="251">'250'!$10:$10</definedName>
    <definedName name="_xlnm.Print_Titles" localSheetId="252">'251'!$10:$10</definedName>
    <definedName name="_xlnm.Print_Titles" localSheetId="253">'252'!$10:$10</definedName>
    <definedName name="_xlnm.Print_Titles" localSheetId="254">'253'!$10:$10</definedName>
    <definedName name="_xlnm.Print_Titles" localSheetId="255">'254'!$10:$10</definedName>
    <definedName name="_xlnm.Print_Titles" localSheetId="256">'255'!$10:$10</definedName>
    <definedName name="_xlnm.Print_Titles" localSheetId="257">'256'!$10:$10</definedName>
    <definedName name="_xlnm.Print_Titles" localSheetId="258">'257'!$10:$10</definedName>
    <definedName name="_xlnm.Print_Titles" localSheetId="259">'258'!$10:$10</definedName>
    <definedName name="_xlnm.Print_Titles" localSheetId="260">'259'!$10:$10</definedName>
    <definedName name="_xlnm.Print_Titles" localSheetId="27">'26'!$10:$10</definedName>
    <definedName name="_xlnm.Print_Titles" localSheetId="261">'260'!$10:$10</definedName>
    <definedName name="_xlnm.Print_Titles" localSheetId="262">'261'!$10:$10</definedName>
    <definedName name="_xlnm.Print_Titles" localSheetId="263">'262'!$10:$10</definedName>
    <definedName name="_xlnm.Print_Titles" localSheetId="264">'263'!$10:$10</definedName>
    <definedName name="_xlnm.Print_Titles" localSheetId="265">'264'!$10:$10</definedName>
    <definedName name="_xlnm.Print_Titles" localSheetId="266">'265'!$10:$10</definedName>
    <definedName name="_xlnm.Print_Titles" localSheetId="267">'266'!$10:$10</definedName>
    <definedName name="_xlnm.Print_Titles" localSheetId="268">'267'!$10:$10</definedName>
    <definedName name="_xlnm.Print_Titles" localSheetId="269">'268'!$10:$10</definedName>
    <definedName name="_xlnm.Print_Titles" localSheetId="270">'269'!$10:$10</definedName>
    <definedName name="_xlnm.Print_Titles" localSheetId="28">'27'!$10:$10</definedName>
    <definedName name="_xlnm.Print_Titles" localSheetId="271">'270'!$10:$10</definedName>
    <definedName name="_xlnm.Print_Titles" localSheetId="272">'271'!$10:$10</definedName>
    <definedName name="_xlnm.Print_Titles" localSheetId="273">'272'!$10:$10</definedName>
    <definedName name="_xlnm.Print_Titles" localSheetId="274">'273'!$10:$10</definedName>
    <definedName name="_xlnm.Print_Titles" localSheetId="275">'274'!$10:$10</definedName>
    <definedName name="_xlnm.Print_Titles" localSheetId="276">'275'!$10:$10</definedName>
    <definedName name="_xlnm.Print_Titles" localSheetId="277">'276'!$10:$10</definedName>
    <definedName name="_xlnm.Print_Titles" localSheetId="278">'277'!$10:$10</definedName>
    <definedName name="_xlnm.Print_Titles" localSheetId="279">'278'!$10:$10</definedName>
    <definedName name="_xlnm.Print_Titles" localSheetId="280">'279'!$10:$10</definedName>
    <definedName name="_xlnm.Print_Titles" localSheetId="29">'28'!$10:$10</definedName>
    <definedName name="_xlnm.Print_Titles" localSheetId="281">'280'!$10:$10</definedName>
    <definedName name="_xlnm.Print_Titles" localSheetId="282">'281'!$10:$10</definedName>
    <definedName name="_xlnm.Print_Titles" localSheetId="283">'282'!$10:$10</definedName>
    <definedName name="_xlnm.Print_Titles" localSheetId="284">'283'!$10:$10</definedName>
    <definedName name="_xlnm.Print_Titles" localSheetId="285">'284'!$10:$10</definedName>
    <definedName name="_xlnm.Print_Titles" localSheetId="286">'285'!$10:$10</definedName>
    <definedName name="_xlnm.Print_Titles" localSheetId="287">'286'!$10:$10</definedName>
    <definedName name="_xlnm.Print_Titles" localSheetId="288">'287'!$10:$10</definedName>
    <definedName name="_xlnm.Print_Titles" localSheetId="289">'288'!$10:$10</definedName>
    <definedName name="_xlnm.Print_Titles" localSheetId="290">'289'!$10:$10</definedName>
    <definedName name="_xlnm.Print_Titles" localSheetId="30">'29'!$10:$10</definedName>
    <definedName name="_xlnm.Print_Titles" localSheetId="291">'290'!$10:$10</definedName>
    <definedName name="_xlnm.Print_Titles" localSheetId="292">'291'!$10:$10</definedName>
    <definedName name="_xlnm.Print_Titles" localSheetId="293">'292'!$10:$10</definedName>
    <definedName name="_xlnm.Print_Titles" localSheetId="294">'293'!$10:$10</definedName>
    <definedName name="_xlnm.Print_Titles" localSheetId="295">'294'!$10:$10</definedName>
    <definedName name="_xlnm.Print_Titles" localSheetId="296">'295'!$10:$10</definedName>
    <definedName name="_xlnm.Print_Titles" localSheetId="297">'296'!$10:$10</definedName>
    <definedName name="_xlnm.Print_Titles" localSheetId="298">'297'!$10:$10</definedName>
    <definedName name="_xlnm.Print_Titles" localSheetId="299">'298'!$10:$10</definedName>
    <definedName name="_xlnm.Print_Titles" localSheetId="300">'299'!$10:$10</definedName>
    <definedName name="_xlnm.Print_Titles" localSheetId="4">'3'!$10:$10</definedName>
    <definedName name="_xlnm.Print_Titles" localSheetId="31">'30'!$10:$10</definedName>
    <definedName name="_xlnm.Print_Titles" localSheetId="301">'300'!$10:$10</definedName>
    <definedName name="_xlnm.Print_Titles" localSheetId="302">'301'!$10:$10</definedName>
    <definedName name="_xlnm.Print_Titles" localSheetId="303">'302'!$10:$10</definedName>
    <definedName name="_xlnm.Print_Titles" localSheetId="304">'303'!$10:$10</definedName>
    <definedName name="_xlnm.Print_Titles" localSheetId="305">'304'!$10:$10</definedName>
    <definedName name="_xlnm.Print_Titles" localSheetId="306">'305'!$10:$10</definedName>
    <definedName name="_xlnm.Print_Titles" localSheetId="307">'306'!$10:$10</definedName>
    <definedName name="_xlnm.Print_Titles" localSheetId="308">'307'!$10:$10</definedName>
    <definedName name="_xlnm.Print_Titles" localSheetId="309">'308'!$10:$10</definedName>
    <definedName name="_xlnm.Print_Titles" localSheetId="310">'309'!$10:$10</definedName>
    <definedName name="_xlnm.Print_Titles" localSheetId="32">'31'!$10:$10</definedName>
    <definedName name="_xlnm.Print_Titles" localSheetId="311">'310'!$10:$10</definedName>
    <definedName name="_xlnm.Print_Titles" localSheetId="312">'311'!$10:$10</definedName>
    <definedName name="_xlnm.Print_Titles" localSheetId="313">'312'!$10:$10</definedName>
    <definedName name="_xlnm.Print_Titles" localSheetId="314">'313'!$10:$10</definedName>
    <definedName name="_xlnm.Print_Titles" localSheetId="315">'314'!$10:$10</definedName>
    <definedName name="_xlnm.Print_Titles" localSheetId="316">'315'!$10:$10</definedName>
    <definedName name="_xlnm.Print_Titles" localSheetId="317">'316'!$10:$10</definedName>
    <definedName name="_xlnm.Print_Titles" localSheetId="318">'317'!$10:$10</definedName>
    <definedName name="_xlnm.Print_Titles" localSheetId="319">'318'!$10:$10</definedName>
    <definedName name="_xlnm.Print_Titles" localSheetId="320">'319'!$10:$10</definedName>
    <definedName name="_xlnm.Print_Titles" localSheetId="33">'32'!$10:$10</definedName>
    <definedName name="_xlnm.Print_Titles" localSheetId="321">'320'!$10:$10</definedName>
    <definedName name="_xlnm.Print_Titles" localSheetId="322">'321'!$10:$10</definedName>
    <definedName name="_xlnm.Print_Titles" localSheetId="323">'322'!$10:$10</definedName>
    <definedName name="_xlnm.Print_Titles" localSheetId="324">'323'!$10:$10</definedName>
    <definedName name="_xlnm.Print_Titles" localSheetId="325">'324'!$10:$10</definedName>
    <definedName name="_xlnm.Print_Titles" localSheetId="326">'325'!$10:$10</definedName>
    <definedName name="_xlnm.Print_Titles" localSheetId="327">'326'!$10:$10</definedName>
    <definedName name="_xlnm.Print_Titles" localSheetId="328">'327'!$10:$10</definedName>
    <definedName name="_xlnm.Print_Titles" localSheetId="329">'328'!$10:$10</definedName>
    <definedName name="_xlnm.Print_Titles" localSheetId="330">'329'!$10:$10</definedName>
    <definedName name="_xlnm.Print_Titles" localSheetId="34">'33'!$10:$10</definedName>
    <definedName name="_xlnm.Print_Titles" localSheetId="331">'330'!$10:$10</definedName>
    <definedName name="_xlnm.Print_Titles" localSheetId="332">'331'!$10:$10</definedName>
    <definedName name="_xlnm.Print_Titles" localSheetId="333">'332'!$10:$10</definedName>
    <definedName name="_xlnm.Print_Titles" localSheetId="334">'333'!$10:$10</definedName>
    <definedName name="_xlnm.Print_Titles" localSheetId="335">'334'!$10:$10</definedName>
    <definedName name="_xlnm.Print_Titles" localSheetId="336">'335'!$10:$10</definedName>
    <definedName name="_xlnm.Print_Titles" localSheetId="337">'336'!$10:$10</definedName>
    <definedName name="_xlnm.Print_Titles" localSheetId="338">'337'!$10:$10</definedName>
    <definedName name="_xlnm.Print_Titles" localSheetId="339">'338'!$10:$10</definedName>
    <definedName name="_xlnm.Print_Titles" localSheetId="340">'339'!$10:$10</definedName>
    <definedName name="_xlnm.Print_Titles" localSheetId="35">'34'!$10:$10</definedName>
    <definedName name="_xlnm.Print_Titles" localSheetId="341">'340'!$10:$10</definedName>
    <definedName name="_xlnm.Print_Titles" localSheetId="342">'341'!$10:$10</definedName>
    <definedName name="_xlnm.Print_Titles" localSheetId="343">'342'!$10:$10</definedName>
    <definedName name="_xlnm.Print_Titles" localSheetId="344">'343'!$10:$10</definedName>
    <definedName name="_xlnm.Print_Titles" localSheetId="345">'344'!$10:$10</definedName>
    <definedName name="_xlnm.Print_Titles" localSheetId="346">'345'!$10:$10</definedName>
    <definedName name="_xlnm.Print_Titles" localSheetId="347">'346'!$10:$10</definedName>
    <definedName name="_xlnm.Print_Titles" localSheetId="348">'347'!$10:$10</definedName>
    <definedName name="_xlnm.Print_Titles" localSheetId="349">'348'!$10:$10</definedName>
    <definedName name="_xlnm.Print_Titles" localSheetId="350">'349'!$10:$10</definedName>
    <definedName name="_xlnm.Print_Titles" localSheetId="36">'35'!$10:$10</definedName>
    <definedName name="_xlnm.Print_Titles" localSheetId="351">'350'!$10:$10</definedName>
    <definedName name="_xlnm.Print_Titles" localSheetId="352">'351'!$10:$10</definedName>
    <definedName name="_xlnm.Print_Titles" localSheetId="353">'352'!$10:$10</definedName>
    <definedName name="_xlnm.Print_Titles" localSheetId="354">'353'!$10:$10</definedName>
    <definedName name="_xlnm.Print_Titles" localSheetId="355">'354'!$10:$10</definedName>
    <definedName name="_xlnm.Print_Titles" localSheetId="356">'355'!$10:$10</definedName>
    <definedName name="_xlnm.Print_Titles" localSheetId="357">'356'!$10:$10</definedName>
    <definedName name="_xlnm.Print_Titles" localSheetId="358">'357'!$10:$10</definedName>
    <definedName name="_xlnm.Print_Titles" localSheetId="359">'358'!$10:$10</definedName>
    <definedName name="_xlnm.Print_Titles" localSheetId="360">'359'!$10:$10</definedName>
    <definedName name="_xlnm.Print_Titles" localSheetId="37">'36'!$10:$10</definedName>
    <definedName name="_xlnm.Print_Titles" localSheetId="361">'360'!$10:$10</definedName>
    <definedName name="_xlnm.Print_Titles" localSheetId="362">'361'!$10:$10</definedName>
    <definedName name="_xlnm.Print_Titles" localSheetId="363">'362'!$10:$10</definedName>
    <definedName name="_xlnm.Print_Titles" localSheetId="364">'363'!$10:$10</definedName>
    <definedName name="_xlnm.Print_Titles" localSheetId="365">'364'!$10:$10</definedName>
    <definedName name="_xlnm.Print_Titles" localSheetId="366">'365'!$10:$10</definedName>
    <definedName name="_xlnm.Print_Titles" localSheetId="367">'366'!$10:$10</definedName>
    <definedName name="_xlnm.Print_Titles" localSheetId="368">'367'!$10:$10</definedName>
    <definedName name="_xlnm.Print_Titles" localSheetId="369">'368'!$10:$10</definedName>
    <definedName name="_xlnm.Print_Titles" localSheetId="370">'369'!$10:$10</definedName>
    <definedName name="_xlnm.Print_Titles" localSheetId="38">'37'!$10:$10</definedName>
    <definedName name="_xlnm.Print_Titles" localSheetId="371">'370'!$10:$10</definedName>
    <definedName name="_xlnm.Print_Titles" localSheetId="372">'371'!$10:$10</definedName>
    <definedName name="_xlnm.Print_Titles" localSheetId="373">'372'!$10:$10</definedName>
    <definedName name="_xlnm.Print_Titles" localSheetId="374">'373'!$10:$10</definedName>
    <definedName name="_xlnm.Print_Titles" localSheetId="375">'374'!$10:$10</definedName>
    <definedName name="_xlnm.Print_Titles" localSheetId="376">'375'!$10:$10</definedName>
    <definedName name="_xlnm.Print_Titles" localSheetId="377">'376'!$10:$10</definedName>
    <definedName name="_xlnm.Print_Titles" localSheetId="378">'377'!$10:$10</definedName>
    <definedName name="_xlnm.Print_Titles" localSheetId="379">'378'!$10:$10</definedName>
    <definedName name="_xlnm.Print_Titles" localSheetId="380">'379'!$10:$10</definedName>
    <definedName name="_xlnm.Print_Titles" localSheetId="39">'38'!$10:$10</definedName>
    <definedName name="_xlnm.Print_Titles" localSheetId="381">'380'!$10:$10</definedName>
    <definedName name="_xlnm.Print_Titles" localSheetId="40">'39'!$10:$10</definedName>
    <definedName name="_xlnm.Print_Titles" localSheetId="5">'4'!$10:$10</definedName>
    <definedName name="_xlnm.Print_Titles" localSheetId="41">'40'!$10:$10</definedName>
    <definedName name="_xlnm.Print_Titles" localSheetId="42">'41'!$10:$10</definedName>
    <definedName name="_xlnm.Print_Titles" localSheetId="43">'42'!$10:$10</definedName>
    <definedName name="_xlnm.Print_Titles" localSheetId="44">'43'!$10:$10</definedName>
    <definedName name="_xlnm.Print_Titles" localSheetId="45">'44'!$10:$10</definedName>
    <definedName name="_xlnm.Print_Titles" localSheetId="46">'45'!$10:$10</definedName>
    <definedName name="_xlnm.Print_Titles" localSheetId="47">'46'!$10:$10</definedName>
    <definedName name="_xlnm.Print_Titles" localSheetId="48">'47'!$10:$10</definedName>
    <definedName name="_xlnm.Print_Titles" localSheetId="49">'48'!$10:$10</definedName>
    <definedName name="_xlnm.Print_Titles" localSheetId="50">'49'!$10:$10</definedName>
    <definedName name="_xlnm.Print_Titles" localSheetId="6">'5'!$10:$10</definedName>
    <definedName name="_xlnm.Print_Titles" localSheetId="51">'50'!$10:$10</definedName>
    <definedName name="_xlnm.Print_Titles" localSheetId="52">'51'!$10:$10</definedName>
    <definedName name="_xlnm.Print_Titles" localSheetId="53">'52'!$10:$10</definedName>
    <definedName name="_xlnm.Print_Titles" localSheetId="54">'53'!$10:$10</definedName>
    <definedName name="_xlnm.Print_Titles" localSheetId="55">'54'!$10:$10</definedName>
    <definedName name="_xlnm.Print_Titles" localSheetId="56">'55'!$10:$10</definedName>
    <definedName name="_xlnm.Print_Titles" localSheetId="57">'56'!$10:$10</definedName>
    <definedName name="_xlnm.Print_Titles" localSheetId="58">'57'!$10:$10</definedName>
    <definedName name="_xlnm.Print_Titles" localSheetId="59">'58'!$10:$10</definedName>
    <definedName name="_xlnm.Print_Titles" localSheetId="60">'59'!$10:$10</definedName>
    <definedName name="_xlnm.Print_Titles" localSheetId="7">'6'!$10:$10</definedName>
    <definedName name="_xlnm.Print_Titles" localSheetId="61">'60'!$10:$10</definedName>
    <definedName name="_xlnm.Print_Titles" localSheetId="62">'61'!$10:$10</definedName>
    <definedName name="_xlnm.Print_Titles" localSheetId="63">'62'!$10:$10</definedName>
    <definedName name="_xlnm.Print_Titles" localSheetId="64">'63'!$10:$10</definedName>
    <definedName name="_xlnm.Print_Titles" localSheetId="65">'64'!$10:$10</definedName>
    <definedName name="_xlnm.Print_Titles" localSheetId="66">'65'!$10:$10</definedName>
    <definedName name="_xlnm.Print_Titles" localSheetId="67">'66'!$10:$10</definedName>
    <definedName name="_xlnm.Print_Titles" localSheetId="68">'67'!$10:$10</definedName>
    <definedName name="_xlnm.Print_Titles" localSheetId="69">'68'!$10:$10</definedName>
    <definedName name="_xlnm.Print_Titles" localSheetId="70">'69'!$10:$10</definedName>
    <definedName name="_xlnm.Print_Titles" localSheetId="8">'7'!$10:$10</definedName>
    <definedName name="_xlnm.Print_Titles" localSheetId="71">'70'!$10:$10</definedName>
    <definedName name="_xlnm.Print_Titles" localSheetId="72">'71'!$10:$10</definedName>
    <definedName name="_xlnm.Print_Titles" localSheetId="73">'72'!$10:$10</definedName>
    <definedName name="_xlnm.Print_Titles" localSheetId="74">'73'!$10:$10</definedName>
    <definedName name="_xlnm.Print_Titles" localSheetId="75">'74'!$10:$10</definedName>
    <definedName name="_xlnm.Print_Titles" localSheetId="76">'75'!$10:$10</definedName>
    <definedName name="_xlnm.Print_Titles" localSheetId="77">'76'!$10:$10</definedName>
    <definedName name="_xlnm.Print_Titles" localSheetId="78">'77'!$10:$10</definedName>
    <definedName name="_xlnm.Print_Titles" localSheetId="79">'78'!$10:$10</definedName>
    <definedName name="_xlnm.Print_Titles" localSheetId="80">'79'!$10:$10</definedName>
    <definedName name="_xlnm.Print_Titles" localSheetId="9">'8'!$10:$10</definedName>
    <definedName name="_xlnm.Print_Titles" localSheetId="81">'80'!$10:$10</definedName>
    <definedName name="_xlnm.Print_Titles" localSheetId="82">'81'!$10:$10</definedName>
    <definedName name="_xlnm.Print_Titles" localSheetId="83">'82'!$10:$10</definedName>
    <definedName name="_xlnm.Print_Titles" localSheetId="84">'83'!$10:$10</definedName>
    <definedName name="_xlnm.Print_Titles" localSheetId="85">'84'!$10:$10</definedName>
    <definedName name="_xlnm.Print_Titles" localSheetId="86">'85'!$10:$10</definedName>
    <definedName name="_xlnm.Print_Titles" localSheetId="87">'86'!$10:$10</definedName>
    <definedName name="_xlnm.Print_Titles" localSheetId="88">'87'!$10:$10</definedName>
    <definedName name="_xlnm.Print_Titles" localSheetId="89">'88'!$10:$10</definedName>
    <definedName name="_xlnm.Print_Titles" localSheetId="90">'89'!$10:$10</definedName>
    <definedName name="_xlnm.Print_Titles" localSheetId="10">'9'!$10:$10</definedName>
    <definedName name="_xlnm.Print_Titles" localSheetId="91">'90'!$10:$10</definedName>
    <definedName name="_xlnm.Print_Titles" localSheetId="92">'91'!$10:$10</definedName>
    <definedName name="_xlnm.Print_Titles" localSheetId="93">'92'!$10:$10</definedName>
    <definedName name="_xlnm.Print_Titles" localSheetId="94">'93'!$10:$10</definedName>
    <definedName name="_xlnm.Print_Titles" localSheetId="95">'94'!$10:$10</definedName>
    <definedName name="_xlnm.Print_Titles" localSheetId="96">'95'!$10:$10</definedName>
    <definedName name="_xlnm.Print_Titles" localSheetId="97">'96'!$10:$10</definedName>
    <definedName name="_xlnm.Print_Titles" localSheetId="98">'97'!$10:$10</definedName>
    <definedName name="_xlnm.Print_Titles" localSheetId="99">'98'!$10:$10</definedName>
    <definedName name="_xlnm.Print_Titles" localSheetId="100">'99'!$10:$10</definedName>
    <definedName name="_xlnm.Print_Titles" localSheetId="0">Lista!$1:$1</definedName>
    <definedName name="_xlnm.Print_Titles" localSheetId="1">Polska!$10:$10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43" i="384" l="1"/>
  <c r="E41" i="384"/>
  <c r="E40" i="384"/>
  <c r="E37" i="384"/>
  <c r="E36" i="384"/>
  <c r="E35" i="384"/>
  <c r="E34" i="384"/>
  <c r="E33" i="384"/>
  <c r="E32" i="384"/>
  <c r="E31" i="384"/>
  <c r="E30" i="384"/>
  <c r="E29" i="384"/>
  <c r="E28" i="384"/>
  <c r="E27" i="384"/>
  <c r="E26" i="384"/>
  <c r="E25" i="384"/>
  <c r="C24" i="384"/>
  <c r="E23" i="384"/>
  <c r="E22" i="384"/>
  <c r="E21" i="384"/>
  <c r="E20" i="384"/>
  <c r="E19" i="384"/>
  <c r="E18" i="384"/>
  <c r="E17" i="384"/>
  <c r="E16" i="384"/>
  <c r="E15" i="384"/>
  <c r="E14" i="384"/>
  <c r="E13" i="384"/>
  <c r="E12" i="384"/>
  <c r="E11" i="384"/>
  <c r="C43" i="383"/>
  <c r="E41" i="383"/>
  <c r="E40" i="383"/>
  <c r="E37" i="383"/>
  <c r="E36" i="383"/>
  <c r="E35" i="383"/>
  <c r="E34" i="383"/>
  <c r="E33" i="383"/>
  <c r="E32" i="383"/>
  <c r="E31" i="383"/>
  <c r="E30" i="383"/>
  <c r="E29" i="383"/>
  <c r="E28" i="383"/>
  <c r="E27" i="383"/>
  <c r="E26" i="383"/>
  <c r="E25" i="383"/>
  <c r="C24" i="383"/>
  <c r="E23" i="383"/>
  <c r="E22" i="383"/>
  <c r="E21" i="383"/>
  <c r="E20" i="383"/>
  <c r="E19" i="383"/>
  <c r="E18" i="383"/>
  <c r="E17" i="383"/>
  <c r="E16" i="383"/>
  <c r="E15" i="383"/>
  <c r="E14" i="383"/>
  <c r="E13" i="383"/>
  <c r="E12" i="383"/>
  <c r="E11" i="383"/>
  <c r="C43" i="382"/>
  <c r="E41" i="382"/>
  <c r="E40" i="382"/>
  <c r="E37" i="382"/>
  <c r="E36" i="382"/>
  <c r="E35" i="382"/>
  <c r="E34" i="382"/>
  <c r="E33" i="382"/>
  <c r="E32" i="382"/>
  <c r="E31" i="382"/>
  <c r="E30" i="382"/>
  <c r="E29" i="382"/>
  <c r="E28" i="382"/>
  <c r="E27" i="382"/>
  <c r="E26" i="382"/>
  <c r="E25" i="382"/>
  <c r="C24" i="382"/>
  <c r="C44" i="382" s="1"/>
  <c r="E23" i="382"/>
  <c r="E22" i="382"/>
  <c r="E21" i="382"/>
  <c r="E20" i="382"/>
  <c r="E19" i="382"/>
  <c r="E18" i="382"/>
  <c r="E17" i="382"/>
  <c r="E16" i="382"/>
  <c r="E15" i="382"/>
  <c r="E14" i="382"/>
  <c r="E13" i="382"/>
  <c r="E12" i="382"/>
  <c r="E11" i="382"/>
  <c r="C43" i="381"/>
  <c r="E41" i="381"/>
  <c r="E40" i="381"/>
  <c r="E37" i="381"/>
  <c r="E36" i="381"/>
  <c r="E35" i="381"/>
  <c r="E34" i="381"/>
  <c r="E33" i="381"/>
  <c r="E32" i="381"/>
  <c r="E31" i="381"/>
  <c r="E30" i="381"/>
  <c r="E29" i="381"/>
  <c r="E28" i="381"/>
  <c r="E27" i="381"/>
  <c r="E26" i="381"/>
  <c r="E25" i="381"/>
  <c r="C24" i="381"/>
  <c r="E23" i="381"/>
  <c r="E22" i="381"/>
  <c r="E21" i="381"/>
  <c r="E20" i="381"/>
  <c r="E19" i="381"/>
  <c r="E18" i="381"/>
  <c r="E17" i="381"/>
  <c r="E16" i="381"/>
  <c r="E15" i="381"/>
  <c r="E14" i="381"/>
  <c r="E13" i="381"/>
  <c r="E12" i="381"/>
  <c r="E11" i="381"/>
  <c r="C43" i="380"/>
  <c r="E41" i="380"/>
  <c r="E40" i="380"/>
  <c r="E37" i="380"/>
  <c r="E36" i="380"/>
  <c r="E35" i="380"/>
  <c r="E34" i="380"/>
  <c r="E33" i="380"/>
  <c r="E32" i="380"/>
  <c r="E31" i="380"/>
  <c r="E30" i="380"/>
  <c r="E29" i="380"/>
  <c r="E28" i="380"/>
  <c r="E27" i="380"/>
  <c r="E26" i="380"/>
  <c r="E25" i="380"/>
  <c r="C24" i="380"/>
  <c r="E23" i="380"/>
  <c r="E22" i="380"/>
  <c r="E21" i="380"/>
  <c r="E20" i="380"/>
  <c r="E19" i="380"/>
  <c r="E18" i="380"/>
  <c r="E17" i="380"/>
  <c r="E16" i="380"/>
  <c r="E15" i="380"/>
  <c r="E14" i="380"/>
  <c r="E13" i="380"/>
  <c r="E12" i="380"/>
  <c r="E11" i="380"/>
  <c r="C43" i="379"/>
  <c r="E41" i="379"/>
  <c r="E40" i="379"/>
  <c r="E37" i="379"/>
  <c r="E36" i="379"/>
  <c r="E35" i="379"/>
  <c r="E34" i="379"/>
  <c r="E33" i="379"/>
  <c r="E32" i="379"/>
  <c r="E31" i="379"/>
  <c r="E30" i="379"/>
  <c r="E29" i="379"/>
  <c r="E28" i="379"/>
  <c r="E27" i="379"/>
  <c r="E26" i="379"/>
  <c r="E25" i="379"/>
  <c r="C24" i="379"/>
  <c r="E23" i="379"/>
  <c r="E22" i="379"/>
  <c r="E21" i="379"/>
  <c r="E20" i="379"/>
  <c r="E19" i="379"/>
  <c r="E18" i="379"/>
  <c r="E17" i="379"/>
  <c r="E16" i="379"/>
  <c r="E15" i="379"/>
  <c r="E14" i="379"/>
  <c r="E13" i="379"/>
  <c r="E12" i="379"/>
  <c r="E11" i="379"/>
  <c r="C43" i="378"/>
  <c r="E41" i="378"/>
  <c r="E40" i="378"/>
  <c r="E37" i="378"/>
  <c r="E36" i="378"/>
  <c r="E35" i="378"/>
  <c r="E34" i="378"/>
  <c r="E33" i="378"/>
  <c r="E32" i="378"/>
  <c r="E31" i="378"/>
  <c r="E30" i="378"/>
  <c r="E29" i="378"/>
  <c r="E28" i="378"/>
  <c r="E27" i="378"/>
  <c r="E26" i="378"/>
  <c r="E25" i="378"/>
  <c r="C24" i="378"/>
  <c r="E23" i="378"/>
  <c r="E22" i="378"/>
  <c r="E21" i="378"/>
  <c r="E20" i="378"/>
  <c r="E19" i="378"/>
  <c r="E18" i="378"/>
  <c r="E17" i="378"/>
  <c r="E16" i="378"/>
  <c r="E15" i="378"/>
  <c r="E14" i="378"/>
  <c r="E13" i="378"/>
  <c r="E12" i="378"/>
  <c r="E11" i="378"/>
  <c r="C43" i="377"/>
  <c r="E41" i="377"/>
  <c r="E40" i="377"/>
  <c r="E37" i="377"/>
  <c r="E36" i="377"/>
  <c r="E35" i="377"/>
  <c r="E34" i="377"/>
  <c r="E33" i="377"/>
  <c r="E32" i="377"/>
  <c r="E31" i="377"/>
  <c r="E30" i="377"/>
  <c r="E29" i="377"/>
  <c r="E28" i="377"/>
  <c r="E27" i="377"/>
  <c r="E26" i="377"/>
  <c r="E25" i="377"/>
  <c r="C24" i="377"/>
  <c r="E23" i="377"/>
  <c r="E22" i="377"/>
  <c r="E21" i="377"/>
  <c r="E20" i="377"/>
  <c r="E19" i="377"/>
  <c r="E18" i="377"/>
  <c r="E17" i="377"/>
  <c r="E16" i="377"/>
  <c r="E15" i="377"/>
  <c r="E14" i="377"/>
  <c r="E13" i="377"/>
  <c r="E12" i="377"/>
  <c r="E11" i="377"/>
  <c r="C43" i="376"/>
  <c r="E41" i="376"/>
  <c r="E40" i="376"/>
  <c r="E37" i="376"/>
  <c r="E36" i="376"/>
  <c r="E35" i="376"/>
  <c r="E34" i="376"/>
  <c r="E33" i="376"/>
  <c r="E32" i="376"/>
  <c r="E31" i="376"/>
  <c r="E30" i="376"/>
  <c r="E29" i="376"/>
  <c r="E28" i="376"/>
  <c r="E27" i="376"/>
  <c r="E26" i="376"/>
  <c r="E25" i="376"/>
  <c r="C24" i="376"/>
  <c r="E23" i="376"/>
  <c r="E22" i="376"/>
  <c r="E21" i="376"/>
  <c r="E20" i="376"/>
  <c r="E19" i="376"/>
  <c r="E18" i="376"/>
  <c r="E17" i="376"/>
  <c r="E16" i="376"/>
  <c r="E15" i="376"/>
  <c r="E14" i="376"/>
  <c r="E13" i="376"/>
  <c r="E12" i="376"/>
  <c r="E11" i="376"/>
  <c r="C43" i="375"/>
  <c r="E41" i="375"/>
  <c r="E40" i="375"/>
  <c r="E37" i="375"/>
  <c r="E36" i="375"/>
  <c r="E35" i="375"/>
  <c r="E34" i="375"/>
  <c r="E33" i="375"/>
  <c r="E32" i="375"/>
  <c r="E31" i="375"/>
  <c r="E30" i="375"/>
  <c r="E29" i="375"/>
  <c r="E28" i="375"/>
  <c r="E27" i="375"/>
  <c r="E26" i="375"/>
  <c r="E25" i="375"/>
  <c r="C24" i="375"/>
  <c r="E23" i="375"/>
  <c r="E22" i="375"/>
  <c r="E21" i="375"/>
  <c r="E20" i="375"/>
  <c r="E19" i="375"/>
  <c r="E18" i="375"/>
  <c r="E17" i="375"/>
  <c r="E16" i="375"/>
  <c r="E15" i="375"/>
  <c r="E14" i="375"/>
  <c r="E13" i="375"/>
  <c r="E12" i="375"/>
  <c r="E11" i="375"/>
  <c r="C43" i="374"/>
  <c r="E41" i="374"/>
  <c r="E40" i="374"/>
  <c r="E37" i="374"/>
  <c r="E36" i="374"/>
  <c r="E35" i="374"/>
  <c r="E34" i="374"/>
  <c r="E33" i="374"/>
  <c r="E32" i="374"/>
  <c r="E31" i="374"/>
  <c r="E30" i="374"/>
  <c r="E29" i="374"/>
  <c r="E28" i="374"/>
  <c r="E27" i="374"/>
  <c r="E26" i="374"/>
  <c r="E25" i="374"/>
  <c r="C24" i="374"/>
  <c r="E23" i="374"/>
  <c r="E22" i="374"/>
  <c r="E21" i="374"/>
  <c r="E20" i="374"/>
  <c r="E19" i="374"/>
  <c r="E18" i="374"/>
  <c r="E17" i="374"/>
  <c r="E16" i="374"/>
  <c r="E15" i="374"/>
  <c r="E14" i="374"/>
  <c r="E13" i="374"/>
  <c r="E12" i="374"/>
  <c r="E11" i="374"/>
  <c r="C43" i="373"/>
  <c r="E41" i="373"/>
  <c r="E40" i="373"/>
  <c r="E37" i="373"/>
  <c r="E36" i="373"/>
  <c r="E35" i="373"/>
  <c r="E34" i="373"/>
  <c r="E33" i="373"/>
  <c r="E32" i="373"/>
  <c r="E31" i="373"/>
  <c r="E30" i="373"/>
  <c r="E29" i="373"/>
  <c r="E28" i="373"/>
  <c r="E27" i="373"/>
  <c r="E26" i="373"/>
  <c r="E25" i="373"/>
  <c r="C24" i="373"/>
  <c r="E23" i="373"/>
  <c r="E22" i="373"/>
  <c r="E21" i="373"/>
  <c r="E20" i="373"/>
  <c r="E19" i="373"/>
  <c r="E18" i="373"/>
  <c r="E17" i="373"/>
  <c r="E16" i="373"/>
  <c r="E15" i="373"/>
  <c r="E14" i="373"/>
  <c r="E13" i="373"/>
  <c r="E12" i="373"/>
  <c r="E11" i="373"/>
  <c r="C43" i="372"/>
  <c r="E41" i="372"/>
  <c r="E40" i="372"/>
  <c r="E37" i="372"/>
  <c r="E36" i="372"/>
  <c r="E35" i="372"/>
  <c r="E34" i="372"/>
  <c r="E33" i="372"/>
  <c r="E32" i="372"/>
  <c r="E31" i="372"/>
  <c r="E30" i="372"/>
  <c r="E29" i="372"/>
  <c r="E28" i="372"/>
  <c r="E27" i="372"/>
  <c r="E26" i="372"/>
  <c r="E25" i="372"/>
  <c r="C24" i="372"/>
  <c r="E23" i="372"/>
  <c r="E22" i="372"/>
  <c r="E21" i="372"/>
  <c r="E20" i="372"/>
  <c r="E19" i="372"/>
  <c r="E18" i="372"/>
  <c r="E17" i="372"/>
  <c r="E16" i="372"/>
  <c r="E15" i="372"/>
  <c r="E14" i="372"/>
  <c r="E13" i="372"/>
  <c r="E12" i="372"/>
  <c r="E11" i="372"/>
  <c r="C43" i="371"/>
  <c r="E41" i="371"/>
  <c r="E40" i="371"/>
  <c r="E37" i="371"/>
  <c r="E36" i="371"/>
  <c r="E35" i="371"/>
  <c r="E34" i="371"/>
  <c r="E33" i="371"/>
  <c r="E32" i="371"/>
  <c r="E31" i="371"/>
  <c r="E30" i="371"/>
  <c r="E29" i="371"/>
  <c r="E28" i="371"/>
  <c r="E27" i="371"/>
  <c r="E26" i="371"/>
  <c r="E25" i="371"/>
  <c r="C24" i="371"/>
  <c r="E23" i="371"/>
  <c r="E22" i="371"/>
  <c r="E21" i="371"/>
  <c r="E20" i="371"/>
  <c r="E19" i="371"/>
  <c r="E18" i="371"/>
  <c r="E17" i="371"/>
  <c r="E16" i="371"/>
  <c r="E15" i="371"/>
  <c r="E14" i="371"/>
  <c r="E13" i="371"/>
  <c r="E12" i="371"/>
  <c r="E11" i="371"/>
  <c r="C43" i="370"/>
  <c r="E41" i="370"/>
  <c r="E40" i="370"/>
  <c r="E37" i="370"/>
  <c r="E36" i="370"/>
  <c r="E35" i="370"/>
  <c r="E34" i="370"/>
  <c r="E33" i="370"/>
  <c r="E32" i="370"/>
  <c r="E31" i="370"/>
  <c r="E30" i="370"/>
  <c r="E29" i="370"/>
  <c r="E28" i="370"/>
  <c r="E27" i="370"/>
  <c r="E26" i="370"/>
  <c r="E25" i="370"/>
  <c r="C24" i="370"/>
  <c r="E23" i="370"/>
  <c r="E22" i="370"/>
  <c r="E21" i="370"/>
  <c r="E20" i="370"/>
  <c r="E19" i="370"/>
  <c r="E18" i="370"/>
  <c r="E17" i="370"/>
  <c r="E16" i="370"/>
  <c r="E15" i="370"/>
  <c r="E14" i="370"/>
  <c r="E13" i="370"/>
  <c r="E12" i="370"/>
  <c r="E11" i="370"/>
  <c r="C43" i="369"/>
  <c r="E41" i="369"/>
  <c r="E40" i="369"/>
  <c r="E37" i="369"/>
  <c r="E36" i="369"/>
  <c r="E35" i="369"/>
  <c r="E34" i="369"/>
  <c r="E33" i="369"/>
  <c r="E32" i="369"/>
  <c r="E31" i="369"/>
  <c r="E30" i="369"/>
  <c r="E29" i="369"/>
  <c r="E28" i="369"/>
  <c r="E27" i="369"/>
  <c r="E26" i="369"/>
  <c r="E25" i="369"/>
  <c r="C24" i="369"/>
  <c r="E23" i="369"/>
  <c r="E22" i="369"/>
  <c r="E21" i="369"/>
  <c r="E20" i="369"/>
  <c r="E19" i="369"/>
  <c r="E18" i="369"/>
  <c r="E17" i="369"/>
  <c r="E16" i="369"/>
  <c r="E15" i="369"/>
  <c r="E14" i="369"/>
  <c r="E13" i="369"/>
  <c r="E12" i="369"/>
  <c r="E11" i="369"/>
  <c r="C43" i="368"/>
  <c r="E41" i="368"/>
  <c r="E40" i="368"/>
  <c r="E37" i="368"/>
  <c r="E36" i="368"/>
  <c r="E35" i="368"/>
  <c r="E34" i="368"/>
  <c r="E33" i="368"/>
  <c r="E32" i="368"/>
  <c r="E31" i="368"/>
  <c r="E30" i="368"/>
  <c r="E29" i="368"/>
  <c r="E28" i="368"/>
  <c r="E27" i="368"/>
  <c r="E26" i="368"/>
  <c r="E25" i="368"/>
  <c r="C24" i="368"/>
  <c r="E23" i="368"/>
  <c r="E22" i="368"/>
  <c r="E21" i="368"/>
  <c r="E20" i="368"/>
  <c r="E19" i="368"/>
  <c r="E18" i="368"/>
  <c r="E17" i="368"/>
  <c r="E16" i="368"/>
  <c r="E15" i="368"/>
  <c r="E14" i="368"/>
  <c r="E13" i="368"/>
  <c r="E12" i="368"/>
  <c r="E11" i="368"/>
  <c r="C43" i="367"/>
  <c r="E41" i="367"/>
  <c r="E40" i="367"/>
  <c r="E37" i="367"/>
  <c r="E36" i="367"/>
  <c r="E35" i="367"/>
  <c r="E34" i="367"/>
  <c r="E33" i="367"/>
  <c r="E32" i="367"/>
  <c r="E31" i="367"/>
  <c r="E30" i="367"/>
  <c r="E29" i="367"/>
  <c r="E28" i="367"/>
  <c r="E27" i="367"/>
  <c r="E26" i="367"/>
  <c r="E25" i="367"/>
  <c r="C24" i="367"/>
  <c r="E23" i="367"/>
  <c r="E22" i="367"/>
  <c r="E21" i="367"/>
  <c r="E20" i="367"/>
  <c r="E19" i="367"/>
  <c r="E18" i="367"/>
  <c r="E17" i="367"/>
  <c r="E16" i="367"/>
  <c r="E15" i="367"/>
  <c r="E14" i="367"/>
  <c r="E13" i="367"/>
  <c r="E12" i="367"/>
  <c r="E11" i="367"/>
  <c r="C43" i="366"/>
  <c r="E41" i="366"/>
  <c r="E40" i="366"/>
  <c r="E37" i="366"/>
  <c r="E36" i="366"/>
  <c r="E35" i="366"/>
  <c r="E34" i="366"/>
  <c r="E33" i="366"/>
  <c r="E32" i="366"/>
  <c r="E31" i="366"/>
  <c r="E30" i="366"/>
  <c r="E29" i="366"/>
  <c r="E28" i="366"/>
  <c r="E27" i="366"/>
  <c r="E26" i="366"/>
  <c r="E25" i="366"/>
  <c r="C24" i="366"/>
  <c r="E23" i="366"/>
  <c r="E22" i="366"/>
  <c r="E21" i="366"/>
  <c r="E20" i="366"/>
  <c r="E19" i="366"/>
  <c r="E18" i="366"/>
  <c r="E17" i="366"/>
  <c r="E16" i="366"/>
  <c r="E15" i="366"/>
  <c r="E14" i="366"/>
  <c r="E13" i="366"/>
  <c r="E12" i="366"/>
  <c r="E11" i="366"/>
  <c r="C43" i="365"/>
  <c r="E41" i="365"/>
  <c r="E40" i="365"/>
  <c r="E37" i="365"/>
  <c r="E36" i="365"/>
  <c r="E35" i="365"/>
  <c r="E34" i="365"/>
  <c r="E33" i="365"/>
  <c r="E32" i="365"/>
  <c r="E31" i="365"/>
  <c r="E30" i="365"/>
  <c r="E29" i="365"/>
  <c r="E28" i="365"/>
  <c r="E27" i="365"/>
  <c r="E26" i="365"/>
  <c r="E25" i="365"/>
  <c r="C24" i="365"/>
  <c r="C44" i="365" s="1"/>
  <c r="E23" i="365"/>
  <c r="E22" i="365"/>
  <c r="E21" i="365"/>
  <c r="E20" i="365"/>
  <c r="E19" i="365"/>
  <c r="E18" i="365"/>
  <c r="E17" i="365"/>
  <c r="E16" i="365"/>
  <c r="E15" i="365"/>
  <c r="E14" i="365"/>
  <c r="E13" i="365"/>
  <c r="E12" i="365"/>
  <c r="E11" i="365"/>
  <c r="C43" i="364"/>
  <c r="E41" i="364"/>
  <c r="E40" i="364"/>
  <c r="E37" i="364"/>
  <c r="E36" i="364"/>
  <c r="E35" i="364"/>
  <c r="E34" i="364"/>
  <c r="E33" i="364"/>
  <c r="E32" i="364"/>
  <c r="E31" i="364"/>
  <c r="E30" i="364"/>
  <c r="E29" i="364"/>
  <c r="E28" i="364"/>
  <c r="E27" i="364"/>
  <c r="E26" i="364"/>
  <c r="E25" i="364"/>
  <c r="C24" i="364"/>
  <c r="E23" i="364"/>
  <c r="E22" i="364"/>
  <c r="E21" i="364"/>
  <c r="E20" i="364"/>
  <c r="E19" i="364"/>
  <c r="E18" i="364"/>
  <c r="E17" i="364"/>
  <c r="E16" i="364"/>
  <c r="E15" i="364"/>
  <c r="E14" i="364"/>
  <c r="E13" i="364"/>
  <c r="E12" i="364"/>
  <c r="E11" i="364"/>
  <c r="C43" i="363"/>
  <c r="E41" i="363"/>
  <c r="E40" i="363"/>
  <c r="E37" i="363"/>
  <c r="E36" i="363"/>
  <c r="E35" i="363"/>
  <c r="E34" i="363"/>
  <c r="E33" i="363"/>
  <c r="E32" i="363"/>
  <c r="E31" i="363"/>
  <c r="E30" i="363"/>
  <c r="E29" i="363"/>
  <c r="E28" i="363"/>
  <c r="E27" i="363"/>
  <c r="E26" i="363"/>
  <c r="E25" i="363"/>
  <c r="C24" i="363"/>
  <c r="E23" i="363"/>
  <c r="E22" i="363"/>
  <c r="E21" i="363"/>
  <c r="E20" i="363"/>
  <c r="E19" i="363"/>
  <c r="E18" i="363"/>
  <c r="E17" i="363"/>
  <c r="E16" i="363"/>
  <c r="E15" i="363"/>
  <c r="E14" i="363"/>
  <c r="E13" i="363"/>
  <c r="E12" i="363"/>
  <c r="E11" i="363"/>
  <c r="C43" i="362"/>
  <c r="E41" i="362"/>
  <c r="E40" i="362"/>
  <c r="E37" i="362"/>
  <c r="E36" i="362"/>
  <c r="E35" i="362"/>
  <c r="E34" i="362"/>
  <c r="E33" i="362"/>
  <c r="E32" i="362"/>
  <c r="E31" i="362"/>
  <c r="E30" i="362"/>
  <c r="E29" i="362"/>
  <c r="E28" i="362"/>
  <c r="E27" i="362"/>
  <c r="E26" i="362"/>
  <c r="E25" i="362"/>
  <c r="C24" i="362"/>
  <c r="E23" i="362"/>
  <c r="E22" i="362"/>
  <c r="E21" i="362"/>
  <c r="E20" i="362"/>
  <c r="E19" i="362"/>
  <c r="E18" i="362"/>
  <c r="E17" i="362"/>
  <c r="E16" i="362"/>
  <c r="E15" i="362"/>
  <c r="E14" i="362"/>
  <c r="E13" i="362"/>
  <c r="E12" i="362"/>
  <c r="E11" i="362"/>
  <c r="C43" i="361"/>
  <c r="E41" i="361"/>
  <c r="E40" i="361"/>
  <c r="E37" i="361"/>
  <c r="E36" i="361"/>
  <c r="E35" i="361"/>
  <c r="E34" i="361"/>
  <c r="E33" i="361"/>
  <c r="E32" i="361"/>
  <c r="E31" i="361"/>
  <c r="E30" i="361"/>
  <c r="E29" i="361"/>
  <c r="E28" i="361"/>
  <c r="E27" i="361"/>
  <c r="E26" i="361"/>
  <c r="E25" i="361"/>
  <c r="C24" i="361"/>
  <c r="E23" i="361"/>
  <c r="E22" i="361"/>
  <c r="E21" i="361"/>
  <c r="E20" i="361"/>
  <c r="E19" i="361"/>
  <c r="E18" i="361"/>
  <c r="E17" i="361"/>
  <c r="E16" i="361"/>
  <c r="E15" i="361"/>
  <c r="E14" i="361"/>
  <c r="E13" i="361"/>
  <c r="E12" i="361"/>
  <c r="E11" i="361"/>
  <c r="C43" i="360"/>
  <c r="E41" i="360"/>
  <c r="E40" i="360"/>
  <c r="E37" i="360"/>
  <c r="E36" i="360"/>
  <c r="E35" i="360"/>
  <c r="E34" i="360"/>
  <c r="E33" i="360"/>
  <c r="E32" i="360"/>
  <c r="E31" i="360"/>
  <c r="E30" i="360"/>
  <c r="E29" i="360"/>
  <c r="E28" i="360"/>
  <c r="E27" i="360"/>
  <c r="E26" i="360"/>
  <c r="E25" i="360"/>
  <c r="C24" i="360"/>
  <c r="E23" i="360"/>
  <c r="E22" i="360"/>
  <c r="E21" i="360"/>
  <c r="E20" i="360"/>
  <c r="E19" i="360"/>
  <c r="E18" i="360"/>
  <c r="E17" i="360"/>
  <c r="E16" i="360"/>
  <c r="E15" i="360"/>
  <c r="E14" i="360"/>
  <c r="E13" i="360"/>
  <c r="E12" i="360"/>
  <c r="E11" i="360"/>
  <c r="C43" i="359"/>
  <c r="E41" i="359"/>
  <c r="E40" i="359"/>
  <c r="E37" i="359"/>
  <c r="E36" i="359"/>
  <c r="E35" i="359"/>
  <c r="E34" i="359"/>
  <c r="E33" i="359"/>
  <c r="E32" i="359"/>
  <c r="E31" i="359"/>
  <c r="E30" i="359"/>
  <c r="E29" i="359"/>
  <c r="E28" i="359"/>
  <c r="E27" i="359"/>
  <c r="E26" i="359"/>
  <c r="E25" i="359"/>
  <c r="C24" i="359"/>
  <c r="E23" i="359"/>
  <c r="E22" i="359"/>
  <c r="E21" i="359"/>
  <c r="E20" i="359"/>
  <c r="E19" i="359"/>
  <c r="E18" i="359"/>
  <c r="E17" i="359"/>
  <c r="E16" i="359"/>
  <c r="E15" i="359"/>
  <c r="E14" i="359"/>
  <c r="E13" i="359"/>
  <c r="E12" i="359"/>
  <c r="E11" i="359"/>
  <c r="C43" i="358"/>
  <c r="E41" i="358"/>
  <c r="E40" i="358"/>
  <c r="E37" i="358"/>
  <c r="E36" i="358"/>
  <c r="E35" i="358"/>
  <c r="E34" i="358"/>
  <c r="E33" i="358"/>
  <c r="E32" i="358"/>
  <c r="E31" i="358"/>
  <c r="E30" i="358"/>
  <c r="E29" i="358"/>
  <c r="E28" i="358"/>
  <c r="E27" i="358"/>
  <c r="E26" i="358"/>
  <c r="E25" i="358"/>
  <c r="C24" i="358"/>
  <c r="E23" i="358"/>
  <c r="E22" i="358"/>
  <c r="E21" i="358"/>
  <c r="E20" i="358"/>
  <c r="E19" i="358"/>
  <c r="E18" i="358"/>
  <c r="E17" i="358"/>
  <c r="E16" i="358"/>
  <c r="E15" i="358"/>
  <c r="E14" i="358"/>
  <c r="E13" i="358"/>
  <c r="E12" i="358"/>
  <c r="E11" i="358"/>
  <c r="C43" i="357"/>
  <c r="E41" i="357"/>
  <c r="E40" i="357"/>
  <c r="E37" i="357"/>
  <c r="E36" i="357"/>
  <c r="E35" i="357"/>
  <c r="E34" i="357"/>
  <c r="E33" i="357"/>
  <c r="E32" i="357"/>
  <c r="E31" i="357"/>
  <c r="E30" i="357"/>
  <c r="E29" i="357"/>
  <c r="E28" i="357"/>
  <c r="E27" i="357"/>
  <c r="E26" i="357"/>
  <c r="E25" i="357"/>
  <c r="C24" i="357"/>
  <c r="C44" i="357" s="1"/>
  <c r="E23" i="357"/>
  <c r="E22" i="357"/>
  <c r="E21" i="357"/>
  <c r="E20" i="357"/>
  <c r="E19" i="357"/>
  <c r="E18" i="357"/>
  <c r="E17" i="357"/>
  <c r="E16" i="357"/>
  <c r="E15" i="357"/>
  <c r="E14" i="357"/>
  <c r="E13" i="357"/>
  <c r="E12" i="357"/>
  <c r="E11" i="357"/>
  <c r="C43" i="356"/>
  <c r="E41" i="356"/>
  <c r="E40" i="356"/>
  <c r="E37" i="356"/>
  <c r="E36" i="356"/>
  <c r="E35" i="356"/>
  <c r="E34" i="356"/>
  <c r="E33" i="356"/>
  <c r="E32" i="356"/>
  <c r="E31" i="356"/>
  <c r="E30" i="356"/>
  <c r="E29" i="356"/>
  <c r="E28" i="356"/>
  <c r="E27" i="356"/>
  <c r="E26" i="356"/>
  <c r="E25" i="356"/>
  <c r="C24" i="356"/>
  <c r="E23" i="356"/>
  <c r="E22" i="356"/>
  <c r="E21" i="356"/>
  <c r="E20" i="356"/>
  <c r="E19" i="356"/>
  <c r="E18" i="356"/>
  <c r="E17" i="356"/>
  <c r="E16" i="356"/>
  <c r="E15" i="356"/>
  <c r="E14" i="356"/>
  <c r="E13" i="356"/>
  <c r="E12" i="356"/>
  <c r="E11" i="356"/>
  <c r="C43" i="355"/>
  <c r="E41" i="355"/>
  <c r="E40" i="355"/>
  <c r="E37" i="355"/>
  <c r="E36" i="355"/>
  <c r="E35" i="355"/>
  <c r="E34" i="355"/>
  <c r="E33" i="355"/>
  <c r="E32" i="355"/>
  <c r="E31" i="355"/>
  <c r="E30" i="355"/>
  <c r="E29" i="355"/>
  <c r="E28" i="355"/>
  <c r="E27" i="355"/>
  <c r="E26" i="355"/>
  <c r="E25" i="355"/>
  <c r="C24" i="355"/>
  <c r="E23" i="355"/>
  <c r="E22" i="355"/>
  <c r="E21" i="355"/>
  <c r="E20" i="355"/>
  <c r="E19" i="355"/>
  <c r="E18" i="355"/>
  <c r="E17" i="355"/>
  <c r="E16" i="355"/>
  <c r="E15" i="355"/>
  <c r="E14" i="355"/>
  <c r="E13" i="355"/>
  <c r="E12" i="355"/>
  <c r="E11" i="355"/>
  <c r="C43" i="354"/>
  <c r="E41" i="354"/>
  <c r="E40" i="354"/>
  <c r="E37" i="354"/>
  <c r="E36" i="354"/>
  <c r="E35" i="354"/>
  <c r="E34" i="354"/>
  <c r="E33" i="354"/>
  <c r="E32" i="354"/>
  <c r="E31" i="354"/>
  <c r="E30" i="354"/>
  <c r="E29" i="354"/>
  <c r="E28" i="354"/>
  <c r="E27" i="354"/>
  <c r="E26" i="354"/>
  <c r="E25" i="354"/>
  <c r="C24" i="354"/>
  <c r="E23" i="354"/>
  <c r="E22" i="354"/>
  <c r="E21" i="354"/>
  <c r="E20" i="354"/>
  <c r="E19" i="354"/>
  <c r="E18" i="354"/>
  <c r="E17" i="354"/>
  <c r="E16" i="354"/>
  <c r="E15" i="354"/>
  <c r="E14" i="354"/>
  <c r="E13" i="354"/>
  <c r="E12" i="354"/>
  <c r="E11" i="354"/>
  <c r="C43" i="353"/>
  <c r="E41" i="353"/>
  <c r="E40" i="353"/>
  <c r="E37" i="353"/>
  <c r="E36" i="353"/>
  <c r="E35" i="353"/>
  <c r="E34" i="353"/>
  <c r="E33" i="353"/>
  <c r="E32" i="353"/>
  <c r="E31" i="353"/>
  <c r="E30" i="353"/>
  <c r="E29" i="353"/>
  <c r="E28" i="353"/>
  <c r="E27" i="353"/>
  <c r="E26" i="353"/>
  <c r="E25" i="353"/>
  <c r="C24" i="353"/>
  <c r="E23" i="353"/>
  <c r="E22" i="353"/>
  <c r="E21" i="353"/>
  <c r="E20" i="353"/>
  <c r="E19" i="353"/>
  <c r="E18" i="353"/>
  <c r="E17" i="353"/>
  <c r="E16" i="353"/>
  <c r="E15" i="353"/>
  <c r="E14" i="353"/>
  <c r="E13" i="353"/>
  <c r="E12" i="353"/>
  <c r="E11" i="353"/>
  <c r="C43" i="352"/>
  <c r="E41" i="352"/>
  <c r="E40" i="352"/>
  <c r="E37" i="352"/>
  <c r="E36" i="352"/>
  <c r="E35" i="352"/>
  <c r="E34" i="352"/>
  <c r="E33" i="352"/>
  <c r="E32" i="352"/>
  <c r="E31" i="352"/>
  <c r="E30" i="352"/>
  <c r="E29" i="352"/>
  <c r="E28" i="352"/>
  <c r="E27" i="352"/>
  <c r="E26" i="352"/>
  <c r="E25" i="352"/>
  <c r="C24" i="352"/>
  <c r="E23" i="352"/>
  <c r="E22" i="352"/>
  <c r="E21" i="352"/>
  <c r="E20" i="352"/>
  <c r="E19" i="352"/>
  <c r="E18" i="352"/>
  <c r="E17" i="352"/>
  <c r="E16" i="352"/>
  <c r="E15" i="352"/>
  <c r="E14" i="352"/>
  <c r="E13" i="352"/>
  <c r="E12" i="352"/>
  <c r="E11" i="352"/>
  <c r="C43" i="351"/>
  <c r="E41" i="351"/>
  <c r="E40" i="351"/>
  <c r="E37" i="351"/>
  <c r="E36" i="351"/>
  <c r="E35" i="351"/>
  <c r="E34" i="351"/>
  <c r="E33" i="351"/>
  <c r="E32" i="351"/>
  <c r="E31" i="351"/>
  <c r="E30" i="351"/>
  <c r="E29" i="351"/>
  <c r="E28" i="351"/>
  <c r="E27" i="351"/>
  <c r="E26" i="351"/>
  <c r="E25" i="351"/>
  <c r="C24" i="351"/>
  <c r="E23" i="351"/>
  <c r="E22" i="351"/>
  <c r="E21" i="351"/>
  <c r="E20" i="351"/>
  <c r="E19" i="351"/>
  <c r="E18" i="351"/>
  <c r="E17" i="351"/>
  <c r="E16" i="351"/>
  <c r="E15" i="351"/>
  <c r="E14" i="351"/>
  <c r="E13" i="351"/>
  <c r="E12" i="351"/>
  <c r="E11" i="351"/>
  <c r="C43" i="350"/>
  <c r="E41" i="350"/>
  <c r="E40" i="350"/>
  <c r="E37" i="350"/>
  <c r="E36" i="350"/>
  <c r="E35" i="350"/>
  <c r="E34" i="350"/>
  <c r="E33" i="350"/>
  <c r="E32" i="350"/>
  <c r="E31" i="350"/>
  <c r="E30" i="350"/>
  <c r="E29" i="350"/>
  <c r="E28" i="350"/>
  <c r="E27" i="350"/>
  <c r="E26" i="350"/>
  <c r="E25" i="350"/>
  <c r="C24" i="350"/>
  <c r="E23" i="350"/>
  <c r="E22" i="350"/>
  <c r="E21" i="350"/>
  <c r="E20" i="350"/>
  <c r="E19" i="350"/>
  <c r="E18" i="350"/>
  <c r="E17" i="350"/>
  <c r="E16" i="350"/>
  <c r="E15" i="350"/>
  <c r="E14" i="350"/>
  <c r="E13" i="350"/>
  <c r="E12" i="350"/>
  <c r="E11" i="350"/>
  <c r="C43" i="349"/>
  <c r="E41" i="349"/>
  <c r="E40" i="349"/>
  <c r="E37" i="349"/>
  <c r="E36" i="349"/>
  <c r="E35" i="349"/>
  <c r="E34" i="349"/>
  <c r="E33" i="349"/>
  <c r="E32" i="349"/>
  <c r="E31" i="349"/>
  <c r="E30" i="349"/>
  <c r="E29" i="349"/>
  <c r="E28" i="349"/>
  <c r="E27" i="349"/>
  <c r="E26" i="349"/>
  <c r="E25" i="349"/>
  <c r="C24" i="349"/>
  <c r="E23" i="349"/>
  <c r="E22" i="349"/>
  <c r="E21" i="349"/>
  <c r="E20" i="349"/>
  <c r="E19" i="349"/>
  <c r="E18" i="349"/>
  <c r="E17" i="349"/>
  <c r="E16" i="349"/>
  <c r="E15" i="349"/>
  <c r="E14" i="349"/>
  <c r="E13" i="349"/>
  <c r="E12" i="349"/>
  <c r="E11" i="349"/>
  <c r="C43" i="348"/>
  <c r="E41" i="348"/>
  <c r="E40" i="348"/>
  <c r="E37" i="348"/>
  <c r="E36" i="348"/>
  <c r="E35" i="348"/>
  <c r="E34" i="348"/>
  <c r="E33" i="348"/>
  <c r="E32" i="348"/>
  <c r="E31" i="348"/>
  <c r="E30" i="348"/>
  <c r="E29" i="348"/>
  <c r="E28" i="348"/>
  <c r="E27" i="348"/>
  <c r="E26" i="348"/>
  <c r="E25" i="348"/>
  <c r="C24" i="348"/>
  <c r="E23" i="348"/>
  <c r="E22" i="348"/>
  <c r="E21" i="348"/>
  <c r="E20" i="348"/>
  <c r="E19" i="348"/>
  <c r="E18" i="348"/>
  <c r="E17" i="348"/>
  <c r="E16" i="348"/>
  <c r="E15" i="348"/>
  <c r="E14" i="348"/>
  <c r="E13" i="348"/>
  <c r="E12" i="348"/>
  <c r="E11" i="348"/>
  <c r="C43" i="347"/>
  <c r="E41" i="347"/>
  <c r="E40" i="347"/>
  <c r="E37" i="347"/>
  <c r="E36" i="347"/>
  <c r="E35" i="347"/>
  <c r="E34" i="347"/>
  <c r="E33" i="347"/>
  <c r="E32" i="347"/>
  <c r="E31" i="347"/>
  <c r="E30" i="347"/>
  <c r="E29" i="347"/>
  <c r="E28" i="347"/>
  <c r="E27" i="347"/>
  <c r="E26" i="347"/>
  <c r="E25" i="347"/>
  <c r="C24" i="347"/>
  <c r="E23" i="347"/>
  <c r="E22" i="347"/>
  <c r="E21" i="347"/>
  <c r="E20" i="347"/>
  <c r="E19" i="347"/>
  <c r="E18" i="347"/>
  <c r="E17" i="347"/>
  <c r="E16" i="347"/>
  <c r="E15" i="347"/>
  <c r="E14" i="347"/>
  <c r="E13" i="347"/>
  <c r="E12" i="347"/>
  <c r="E11" i="347"/>
  <c r="C43" i="346"/>
  <c r="E41" i="346"/>
  <c r="E40" i="346"/>
  <c r="E37" i="346"/>
  <c r="E36" i="346"/>
  <c r="E35" i="346"/>
  <c r="E34" i="346"/>
  <c r="E33" i="346"/>
  <c r="E32" i="346"/>
  <c r="E31" i="346"/>
  <c r="E30" i="346"/>
  <c r="E29" i="346"/>
  <c r="E28" i="346"/>
  <c r="E27" i="346"/>
  <c r="E26" i="346"/>
  <c r="E25" i="346"/>
  <c r="C24" i="346"/>
  <c r="E23" i="346"/>
  <c r="E22" i="346"/>
  <c r="E21" i="346"/>
  <c r="E20" i="346"/>
  <c r="E19" i="346"/>
  <c r="E18" i="346"/>
  <c r="E17" i="346"/>
  <c r="E16" i="346"/>
  <c r="E15" i="346"/>
  <c r="E14" i="346"/>
  <c r="E13" i="346"/>
  <c r="E12" i="346"/>
  <c r="E11" i="346"/>
  <c r="C43" i="345"/>
  <c r="E41" i="345"/>
  <c r="E40" i="345"/>
  <c r="E37" i="345"/>
  <c r="E36" i="345"/>
  <c r="E35" i="345"/>
  <c r="E34" i="345"/>
  <c r="E33" i="345"/>
  <c r="E32" i="345"/>
  <c r="E31" i="345"/>
  <c r="E30" i="345"/>
  <c r="E29" i="345"/>
  <c r="E28" i="345"/>
  <c r="E27" i="345"/>
  <c r="E26" i="345"/>
  <c r="E25" i="345"/>
  <c r="C24" i="345"/>
  <c r="E23" i="345"/>
  <c r="E22" i="345"/>
  <c r="E21" i="345"/>
  <c r="E20" i="345"/>
  <c r="E19" i="345"/>
  <c r="E18" i="345"/>
  <c r="E17" i="345"/>
  <c r="E16" i="345"/>
  <c r="E15" i="345"/>
  <c r="E14" i="345"/>
  <c r="E13" i="345"/>
  <c r="E12" i="345"/>
  <c r="E11" i="345"/>
  <c r="C43" i="344"/>
  <c r="E41" i="344"/>
  <c r="E40" i="344"/>
  <c r="E37" i="344"/>
  <c r="E36" i="344"/>
  <c r="E35" i="344"/>
  <c r="E34" i="344"/>
  <c r="E33" i="344"/>
  <c r="E32" i="344"/>
  <c r="E31" i="344"/>
  <c r="E30" i="344"/>
  <c r="E29" i="344"/>
  <c r="E28" i="344"/>
  <c r="E27" i="344"/>
  <c r="E26" i="344"/>
  <c r="E25" i="344"/>
  <c r="C24" i="344"/>
  <c r="E23" i="344"/>
  <c r="E22" i="344"/>
  <c r="E21" i="344"/>
  <c r="E20" i="344"/>
  <c r="E19" i="344"/>
  <c r="E18" i="344"/>
  <c r="E17" i="344"/>
  <c r="E16" i="344"/>
  <c r="E15" i="344"/>
  <c r="E14" i="344"/>
  <c r="E13" i="344"/>
  <c r="E12" i="344"/>
  <c r="E11" i="344"/>
  <c r="C43" i="343"/>
  <c r="E41" i="343"/>
  <c r="E40" i="343"/>
  <c r="E37" i="343"/>
  <c r="E36" i="343"/>
  <c r="E35" i="343"/>
  <c r="E34" i="343"/>
  <c r="E33" i="343"/>
  <c r="E32" i="343"/>
  <c r="E31" i="343"/>
  <c r="E30" i="343"/>
  <c r="E29" i="343"/>
  <c r="E28" i="343"/>
  <c r="E27" i="343"/>
  <c r="E26" i="343"/>
  <c r="E25" i="343"/>
  <c r="C24" i="343"/>
  <c r="E23" i="343"/>
  <c r="E22" i="343"/>
  <c r="E21" i="343"/>
  <c r="E20" i="343"/>
  <c r="E19" i="343"/>
  <c r="E18" i="343"/>
  <c r="E17" i="343"/>
  <c r="E16" i="343"/>
  <c r="E15" i="343"/>
  <c r="E14" i="343"/>
  <c r="E13" i="343"/>
  <c r="E12" i="343"/>
  <c r="E11" i="343"/>
  <c r="C43" i="342"/>
  <c r="E41" i="342"/>
  <c r="E40" i="342"/>
  <c r="E37" i="342"/>
  <c r="E36" i="342"/>
  <c r="E35" i="342"/>
  <c r="E34" i="342"/>
  <c r="E33" i="342"/>
  <c r="E32" i="342"/>
  <c r="E31" i="342"/>
  <c r="E30" i="342"/>
  <c r="E29" i="342"/>
  <c r="E28" i="342"/>
  <c r="E27" i="342"/>
  <c r="E26" i="342"/>
  <c r="E25" i="342"/>
  <c r="C24" i="342"/>
  <c r="E23" i="342"/>
  <c r="E22" i="342"/>
  <c r="E21" i="342"/>
  <c r="E20" i="342"/>
  <c r="E19" i="342"/>
  <c r="E18" i="342"/>
  <c r="E17" i="342"/>
  <c r="E16" i="342"/>
  <c r="E15" i="342"/>
  <c r="E14" i="342"/>
  <c r="E13" i="342"/>
  <c r="E12" i="342"/>
  <c r="E11" i="342"/>
  <c r="C43" i="341"/>
  <c r="E41" i="341"/>
  <c r="E40" i="341"/>
  <c r="E37" i="341"/>
  <c r="E36" i="341"/>
  <c r="E35" i="341"/>
  <c r="E34" i="341"/>
  <c r="E33" i="341"/>
  <c r="E32" i="341"/>
  <c r="E31" i="341"/>
  <c r="E30" i="341"/>
  <c r="E29" i="341"/>
  <c r="E28" i="341"/>
  <c r="E27" i="341"/>
  <c r="E26" i="341"/>
  <c r="E25" i="341"/>
  <c r="C24" i="341"/>
  <c r="E23" i="341"/>
  <c r="E22" i="341"/>
  <c r="E21" i="341"/>
  <c r="E20" i="341"/>
  <c r="E19" i="341"/>
  <c r="E18" i="341"/>
  <c r="E17" i="341"/>
  <c r="E16" i="341"/>
  <c r="E15" i="341"/>
  <c r="E14" i="341"/>
  <c r="E13" i="341"/>
  <c r="E12" i="341"/>
  <c r="E11" i="341"/>
  <c r="C43" i="340"/>
  <c r="E41" i="340"/>
  <c r="E40" i="340"/>
  <c r="E37" i="340"/>
  <c r="E36" i="340"/>
  <c r="E35" i="340"/>
  <c r="E34" i="340"/>
  <c r="E33" i="340"/>
  <c r="E32" i="340"/>
  <c r="E31" i="340"/>
  <c r="E30" i="340"/>
  <c r="E29" i="340"/>
  <c r="E28" i="340"/>
  <c r="E27" i="340"/>
  <c r="E26" i="340"/>
  <c r="E25" i="340"/>
  <c r="C24" i="340"/>
  <c r="E23" i="340"/>
  <c r="E22" i="340"/>
  <c r="E21" i="340"/>
  <c r="E20" i="340"/>
  <c r="E19" i="340"/>
  <c r="E18" i="340"/>
  <c r="E17" i="340"/>
  <c r="E16" i="340"/>
  <c r="E15" i="340"/>
  <c r="E14" i="340"/>
  <c r="E13" i="340"/>
  <c r="E12" i="340"/>
  <c r="E11" i="340"/>
  <c r="C43" i="339"/>
  <c r="E41" i="339"/>
  <c r="E40" i="339"/>
  <c r="E37" i="339"/>
  <c r="E36" i="339"/>
  <c r="E35" i="339"/>
  <c r="E34" i="339"/>
  <c r="E33" i="339"/>
  <c r="E32" i="339"/>
  <c r="E31" i="339"/>
  <c r="E30" i="339"/>
  <c r="E29" i="339"/>
  <c r="E28" i="339"/>
  <c r="E27" i="339"/>
  <c r="E26" i="339"/>
  <c r="E25" i="339"/>
  <c r="C24" i="339"/>
  <c r="E23" i="339"/>
  <c r="E22" i="339"/>
  <c r="E21" i="339"/>
  <c r="E20" i="339"/>
  <c r="E19" i="339"/>
  <c r="E18" i="339"/>
  <c r="E17" i="339"/>
  <c r="E16" i="339"/>
  <c r="E15" i="339"/>
  <c r="E14" i="339"/>
  <c r="E13" i="339"/>
  <c r="E12" i="339"/>
  <c r="E11" i="339"/>
  <c r="C43" i="338"/>
  <c r="E41" i="338"/>
  <c r="E40" i="338"/>
  <c r="E37" i="338"/>
  <c r="E36" i="338"/>
  <c r="E35" i="338"/>
  <c r="E34" i="338"/>
  <c r="E33" i="338"/>
  <c r="E32" i="338"/>
  <c r="E31" i="338"/>
  <c r="E30" i="338"/>
  <c r="E29" i="338"/>
  <c r="E28" i="338"/>
  <c r="E27" i="338"/>
  <c r="E26" i="338"/>
  <c r="E25" i="338"/>
  <c r="C24" i="338"/>
  <c r="E23" i="338"/>
  <c r="E22" i="338"/>
  <c r="E21" i="338"/>
  <c r="E20" i="338"/>
  <c r="E19" i="338"/>
  <c r="E18" i="338"/>
  <c r="E17" i="338"/>
  <c r="E16" i="338"/>
  <c r="E15" i="338"/>
  <c r="E14" i="338"/>
  <c r="E13" i="338"/>
  <c r="E12" i="338"/>
  <c r="E11" i="338"/>
  <c r="C43" i="337"/>
  <c r="E41" i="337"/>
  <c r="E40" i="337"/>
  <c r="E37" i="337"/>
  <c r="E36" i="337"/>
  <c r="E35" i="337"/>
  <c r="E34" i="337"/>
  <c r="E33" i="337"/>
  <c r="E32" i="337"/>
  <c r="E31" i="337"/>
  <c r="E30" i="337"/>
  <c r="E29" i="337"/>
  <c r="E28" i="337"/>
  <c r="E27" i="337"/>
  <c r="E26" i="337"/>
  <c r="E25" i="337"/>
  <c r="C24" i="337"/>
  <c r="E23" i="337"/>
  <c r="E22" i="337"/>
  <c r="E21" i="337"/>
  <c r="E20" i="337"/>
  <c r="E19" i="337"/>
  <c r="E18" i="337"/>
  <c r="E17" i="337"/>
  <c r="E16" i="337"/>
  <c r="E15" i="337"/>
  <c r="E14" i="337"/>
  <c r="E13" i="337"/>
  <c r="E12" i="337"/>
  <c r="E11" i="337"/>
  <c r="C43" i="336"/>
  <c r="E41" i="336"/>
  <c r="E40" i="336"/>
  <c r="E37" i="336"/>
  <c r="E36" i="336"/>
  <c r="E35" i="336"/>
  <c r="E34" i="336"/>
  <c r="E33" i="336"/>
  <c r="E32" i="336"/>
  <c r="E31" i="336"/>
  <c r="E30" i="336"/>
  <c r="E29" i="336"/>
  <c r="E28" i="336"/>
  <c r="E27" i="336"/>
  <c r="E26" i="336"/>
  <c r="E25" i="336"/>
  <c r="C24" i="336"/>
  <c r="E23" i="336"/>
  <c r="E22" i="336"/>
  <c r="E21" i="336"/>
  <c r="E20" i="336"/>
  <c r="E19" i="336"/>
  <c r="E18" i="336"/>
  <c r="E17" i="336"/>
  <c r="E16" i="336"/>
  <c r="E15" i="336"/>
  <c r="E14" i="336"/>
  <c r="E13" i="336"/>
  <c r="E12" i="336"/>
  <c r="E11" i="336"/>
  <c r="C43" i="335"/>
  <c r="E41" i="335"/>
  <c r="E40" i="335"/>
  <c r="E37" i="335"/>
  <c r="E36" i="335"/>
  <c r="E35" i="335"/>
  <c r="E34" i="335"/>
  <c r="E33" i="335"/>
  <c r="E32" i="335"/>
  <c r="E31" i="335"/>
  <c r="E30" i="335"/>
  <c r="E29" i="335"/>
  <c r="E28" i="335"/>
  <c r="E27" i="335"/>
  <c r="E26" i="335"/>
  <c r="E25" i="335"/>
  <c r="C24" i="335"/>
  <c r="E23" i="335"/>
  <c r="E22" i="335"/>
  <c r="E21" i="335"/>
  <c r="E20" i="335"/>
  <c r="E19" i="335"/>
  <c r="E18" i="335"/>
  <c r="E17" i="335"/>
  <c r="E16" i="335"/>
  <c r="E15" i="335"/>
  <c r="E14" i="335"/>
  <c r="E13" i="335"/>
  <c r="E12" i="335"/>
  <c r="E11" i="335"/>
  <c r="C43" i="334"/>
  <c r="E41" i="334"/>
  <c r="E40" i="334"/>
  <c r="E37" i="334"/>
  <c r="E36" i="334"/>
  <c r="E35" i="334"/>
  <c r="E34" i="334"/>
  <c r="E33" i="334"/>
  <c r="E32" i="334"/>
  <c r="E31" i="334"/>
  <c r="E30" i="334"/>
  <c r="E29" i="334"/>
  <c r="E28" i="334"/>
  <c r="E27" i="334"/>
  <c r="E26" i="334"/>
  <c r="E25" i="334"/>
  <c r="C24" i="334"/>
  <c r="E23" i="334"/>
  <c r="E22" i="334"/>
  <c r="E21" i="334"/>
  <c r="E20" i="334"/>
  <c r="E19" i="334"/>
  <c r="E18" i="334"/>
  <c r="E17" i="334"/>
  <c r="E16" i="334"/>
  <c r="E15" i="334"/>
  <c r="E14" i="334"/>
  <c r="E13" i="334"/>
  <c r="E12" i="334"/>
  <c r="E11" i="334"/>
  <c r="C43" i="333"/>
  <c r="E41" i="333"/>
  <c r="E40" i="333"/>
  <c r="E37" i="333"/>
  <c r="E36" i="333"/>
  <c r="E35" i="333"/>
  <c r="E34" i="333"/>
  <c r="E33" i="333"/>
  <c r="E32" i="333"/>
  <c r="E31" i="333"/>
  <c r="E30" i="333"/>
  <c r="E29" i="333"/>
  <c r="E28" i="333"/>
  <c r="E27" i="333"/>
  <c r="E26" i="333"/>
  <c r="E25" i="333"/>
  <c r="C24" i="333"/>
  <c r="E23" i="333"/>
  <c r="E22" i="333"/>
  <c r="E21" i="333"/>
  <c r="E20" i="333"/>
  <c r="E19" i="333"/>
  <c r="E18" i="333"/>
  <c r="E17" i="333"/>
  <c r="E16" i="333"/>
  <c r="E15" i="333"/>
  <c r="E14" i="333"/>
  <c r="E13" i="333"/>
  <c r="E12" i="333"/>
  <c r="E11" i="333"/>
  <c r="C43" i="332"/>
  <c r="E41" i="332"/>
  <c r="E40" i="332"/>
  <c r="E37" i="332"/>
  <c r="E36" i="332"/>
  <c r="E35" i="332"/>
  <c r="E34" i="332"/>
  <c r="E33" i="332"/>
  <c r="E32" i="332"/>
  <c r="E31" i="332"/>
  <c r="E30" i="332"/>
  <c r="E29" i="332"/>
  <c r="E28" i="332"/>
  <c r="E27" i="332"/>
  <c r="E26" i="332"/>
  <c r="E25" i="332"/>
  <c r="C24" i="332"/>
  <c r="E23" i="332"/>
  <c r="E22" i="332"/>
  <c r="E21" i="332"/>
  <c r="E20" i="332"/>
  <c r="E19" i="332"/>
  <c r="E18" i="332"/>
  <c r="E17" i="332"/>
  <c r="E16" i="332"/>
  <c r="E15" i="332"/>
  <c r="E14" i="332"/>
  <c r="E13" i="332"/>
  <c r="E12" i="332"/>
  <c r="E11" i="332"/>
  <c r="C43" i="331"/>
  <c r="E41" i="331"/>
  <c r="E40" i="331"/>
  <c r="E37" i="331"/>
  <c r="E36" i="331"/>
  <c r="E35" i="331"/>
  <c r="E34" i="331"/>
  <c r="E33" i="331"/>
  <c r="E32" i="331"/>
  <c r="E31" i="331"/>
  <c r="E30" i="331"/>
  <c r="E29" i="331"/>
  <c r="E28" i="331"/>
  <c r="E27" i="331"/>
  <c r="E26" i="331"/>
  <c r="E25" i="331"/>
  <c r="C24" i="331"/>
  <c r="E23" i="331"/>
  <c r="E22" i="331"/>
  <c r="E21" i="331"/>
  <c r="E20" i="331"/>
  <c r="E19" i="331"/>
  <c r="E18" i="331"/>
  <c r="E17" i="331"/>
  <c r="E16" i="331"/>
  <c r="E15" i="331"/>
  <c r="E14" i="331"/>
  <c r="E13" i="331"/>
  <c r="E12" i="331"/>
  <c r="E11" i="331"/>
  <c r="C43" i="330"/>
  <c r="E41" i="330"/>
  <c r="E40" i="330"/>
  <c r="E37" i="330"/>
  <c r="E36" i="330"/>
  <c r="E35" i="330"/>
  <c r="E34" i="330"/>
  <c r="E33" i="330"/>
  <c r="E32" i="330"/>
  <c r="E31" i="330"/>
  <c r="E30" i="330"/>
  <c r="E29" i="330"/>
  <c r="E28" i="330"/>
  <c r="E27" i="330"/>
  <c r="E26" i="330"/>
  <c r="E25" i="330"/>
  <c r="C24" i="330"/>
  <c r="E23" i="330"/>
  <c r="E22" i="330"/>
  <c r="E21" i="330"/>
  <c r="E20" i="330"/>
  <c r="E19" i="330"/>
  <c r="E18" i="330"/>
  <c r="E17" i="330"/>
  <c r="E16" i="330"/>
  <c r="E15" i="330"/>
  <c r="E14" i="330"/>
  <c r="E13" i="330"/>
  <c r="E12" i="330"/>
  <c r="E11" i="330"/>
  <c r="C43" i="329"/>
  <c r="E41" i="329"/>
  <c r="E40" i="329"/>
  <c r="E37" i="329"/>
  <c r="E36" i="329"/>
  <c r="E35" i="329"/>
  <c r="E34" i="329"/>
  <c r="E33" i="329"/>
  <c r="E32" i="329"/>
  <c r="E31" i="329"/>
  <c r="E30" i="329"/>
  <c r="E29" i="329"/>
  <c r="E28" i="329"/>
  <c r="E27" i="329"/>
  <c r="E26" i="329"/>
  <c r="E25" i="329"/>
  <c r="C24" i="329"/>
  <c r="E23" i="329"/>
  <c r="E22" i="329"/>
  <c r="E21" i="329"/>
  <c r="E20" i="329"/>
  <c r="E19" i="329"/>
  <c r="E18" i="329"/>
  <c r="E17" i="329"/>
  <c r="E16" i="329"/>
  <c r="E15" i="329"/>
  <c r="E14" i="329"/>
  <c r="E13" i="329"/>
  <c r="E12" i="329"/>
  <c r="E11" i="329"/>
  <c r="C43" i="328"/>
  <c r="E41" i="328"/>
  <c r="E40" i="328"/>
  <c r="E37" i="328"/>
  <c r="E36" i="328"/>
  <c r="E35" i="328"/>
  <c r="E34" i="328"/>
  <c r="E33" i="328"/>
  <c r="E32" i="328"/>
  <c r="E31" i="328"/>
  <c r="E30" i="328"/>
  <c r="E29" i="328"/>
  <c r="E28" i="328"/>
  <c r="E27" i="328"/>
  <c r="E26" i="328"/>
  <c r="E25" i="328"/>
  <c r="C24" i="328"/>
  <c r="E23" i="328"/>
  <c r="E22" i="328"/>
  <c r="E21" i="328"/>
  <c r="E20" i="328"/>
  <c r="E19" i="328"/>
  <c r="E18" i="328"/>
  <c r="E17" i="328"/>
  <c r="E16" i="328"/>
  <c r="E15" i="328"/>
  <c r="E14" i="328"/>
  <c r="E13" i="328"/>
  <c r="E12" i="328"/>
  <c r="E11" i="328"/>
  <c r="C43" i="327"/>
  <c r="E41" i="327"/>
  <c r="E40" i="327"/>
  <c r="E37" i="327"/>
  <c r="E36" i="327"/>
  <c r="E35" i="327"/>
  <c r="E34" i="327"/>
  <c r="E33" i="327"/>
  <c r="E32" i="327"/>
  <c r="E31" i="327"/>
  <c r="E30" i="327"/>
  <c r="E29" i="327"/>
  <c r="E28" i="327"/>
  <c r="E27" i="327"/>
  <c r="E26" i="327"/>
  <c r="E25" i="327"/>
  <c r="C24" i="327"/>
  <c r="E23" i="327"/>
  <c r="E22" i="327"/>
  <c r="E21" i="327"/>
  <c r="E20" i="327"/>
  <c r="E19" i="327"/>
  <c r="E18" i="327"/>
  <c r="E17" i="327"/>
  <c r="E16" i="327"/>
  <c r="E15" i="327"/>
  <c r="E14" i="327"/>
  <c r="E13" i="327"/>
  <c r="E12" i="327"/>
  <c r="E11" i="327"/>
  <c r="C43" i="326"/>
  <c r="E41" i="326"/>
  <c r="E40" i="326"/>
  <c r="E37" i="326"/>
  <c r="E36" i="326"/>
  <c r="E35" i="326"/>
  <c r="E34" i="326"/>
  <c r="E33" i="326"/>
  <c r="E32" i="326"/>
  <c r="E31" i="326"/>
  <c r="E30" i="326"/>
  <c r="E29" i="326"/>
  <c r="E28" i="326"/>
  <c r="E27" i="326"/>
  <c r="E26" i="326"/>
  <c r="E25" i="326"/>
  <c r="C24" i="326"/>
  <c r="E23" i="326"/>
  <c r="E22" i="326"/>
  <c r="E21" i="326"/>
  <c r="E20" i="326"/>
  <c r="E19" i="326"/>
  <c r="E18" i="326"/>
  <c r="E17" i="326"/>
  <c r="E16" i="326"/>
  <c r="E15" i="326"/>
  <c r="E14" i="326"/>
  <c r="E13" i="326"/>
  <c r="E12" i="326"/>
  <c r="E11" i="326"/>
  <c r="C43" i="325"/>
  <c r="E41" i="325"/>
  <c r="E40" i="325"/>
  <c r="E37" i="325"/>
  <c r="E36" i="325"/>
  <c r="E35" i="325"/>
  <c r="E34" i="325"/>
  <c r="E33" i="325"/>
  <c r="E32" i="325"/>
  <c r="E31" i="325"/>
  <c r="E30" i="325"/>
  <c r="E29" i="325"/>
  <c r="E28" i="325"/>
  <c r="E27" i="325"/>
  <c r="E26" i="325"/>
  <c r="E25" i="325"/>
  <c r="C24" i="325"/>
  <c r="E23" i="325"/>
  <c r="E22" i="325"/>
  <c r="E21" i="325"/>
  <c r="E20" i="325"/>
  <c r="E19" i="325"/>
  <c r="E18" i="325"/>
  <c r="E17" i="325"/>
  <c r="E16" i="325"/>
  <c r="E15" i="325"/>
  <c r="E14" i="325"/>
  <c r="E13" i="325"/>
  <c r="E12" i="325"/>
  <c r="E11" i="325"/>
  <c r="C43" i="324"/>
  <c r="E41" i="324"/>
  <c r="E40" i="324"/>
  <c r="E37" i="324"/>
  <c r="E36" i="324"/>
  <c r="E35" i="324"/>
  <c r="E34" i="324"/>
  <c r="E33" i="324"/>
  <c r="E32" i="324"/>
  <c r="E31" i="324"/>
  <c r="E30" i="324"/>
  <c r="E29" i="324"/>
  <c r="E28" i="324"/>
  <c r="E27" i="324"/>
  <c r="E26" i="324"/>
  <c r="E25" i="324"/>
  <c r="C24" i="324"/>
  <c r="E23" i="324"/>
  <c r="E22" i="324"/>
  <c r="E21" i="324"/>
  <c r="E20" i="324"/>
  <c r="E19" i="324"/>
  <c r="E18" i="324"/>
  <c r="E17" i="324"/>
  <c r="E16" i="324"/>
  <c r="E15" i="324"/>
  <c r="E14" i="324"/>
  <c r="E13" i="324"/>
  <c r="E12" i="324"/>
  <c r="E11" i="324"/>
  <c r="C43" i="323"/>
  <c r="E41" i="323"/>
  <c r="E40" i="323"/>
  <c r="E37" i="323"/>
  <c r="E36" i="323"/>
  <c r="E35" i="323"/>
  <c r="E34" i="323"/>
  <c r="E33" i="323"/>
  <c r="E32" i="323"/>
  <c r="E31" i="323"/>
  <c r="E30" i="323"/>
  <c r="E29" i="323"/>
  <c r="E28" i="323"/>
  <c r="E27" i="323"/>
  <c r="E26" i="323"/>
  <c r="E25" i="323"/>
  <c r="C24" i="323"/>
  <c r="E23" i="323"/>
  <c r="E22" i="323"/>
  <c r="E21" i="323"/>
  <c r="E20" i="323"/>
  <c r="E19" i="323"/>
  <c r="E18" i="323"/>
  <c r="E17" i="323"/>
  <c r="E16" i="323"/>
  <c r="E15" i="323"/>
  <c r="E14" i="323"/>
  <c r="E13" i="323"/>
  <c r="E12" i="323"/>
  <c r="E11" i="323"/>
  <c r="C43" i="322"/>
  <c r="E41" i="322"/>
  <c r="E40" i="322"/>
  <c r="E37" i="322"/>
  <c r="E36" i="322"/>
  <c r="E35" i="322"/>
  <c r="E34" i="322"/>
  <c r="E33" i="322"/>
  <c r="E32" i="322"/>
  <c r="E31" i="322"/>
  <c r="E30" i="322"/>
  <c r="E29" i="322"/>
  <c r="E28" i="322"/>
  <c r="E27" i="322"/>
  <c r="E26" i="322"/>
  <c r="E25" i="322"/>
  <c r="C24" i="322"/>
  <c r="E23" i="322"/>
  <c r="E22" i="322"/>
  <c r="E21" i="322"/>
  <c r="E20" i="322"/>
  <c r="E19" i="322"/>
  <c r="E18" i="322"/>
  <c r="E17" i="322"/>
  <c r="E16" i="322"/>
  <c r="E15" i="322"/>
  <c r="E14" i="322"/>
  <c r="E13" i="322"/>
  <c r="E12" i="322"/>
  <c r="E11" i="322"/>
  <c r="C43" i="321"/>
  <c r="E41" i="321"/>
  <c r="E40" i="321"/>
  <c r="E37" i="321"/>
  <c r="E36" i="321"/>
  <c r="E35" i="321"/>
  <c r="E34" i="321"/>
  <c r="E33" i="321"/>
  <c r="E32" i="321"/>
  <c r="E31" i="321"/>
  <c r="E30" i="321"/>
  <c r="E29" i="321"/>
  <c r="E28" i="321"/>
  <c r="E27" i="321"/>
  <c r="E26" i="321"/>
  <c r="E25" i="321"/>
  <c r="C24" i="321"/>
  <c r="E23" i="321"/>
  <c r="E22" i="321"/>
  <c r="E21" i="321"/>
  <c r="E20" i="321"/>
  <c r="E19" i="321"/>
  <c r="E18" i="321"/>
  <c r="E17" i="321"/>
  <c r="E16" i="321"/>
  <c r="E15" i="321"/>
  <c r="E14" i="321"/>
  <c r="E13" i="321"/>
  <c r="E12" i="321"/>
  <c r="E11" i="321"/>
  <c r="C43" i="320"/>
  <c r="E41" i="320"/>
  <c r="E40" i="320"/>
  <c r="E37" i="320"/>
  <c r="E36" i="320"/>
  <c r="E35" i="320"/>
  <c r="E34" i="320"/>
  <c r="E33" i="320"/>
  <c r="E32" i="320"/>
  <c r="E31" i="320"/>
  <c r="E30" i="320"/>
  <c r="E29" i="320"/>
  <c r="E28" i="320"/>
  <c r="E27" i="320"/>
  <c r="E26" i="320"/>
  <c r="E25" i="320"/>
  <c r="C24" i="320"/>
  <c r="E23" i="320"/>
  <c r="E22" i="320"/>
  <c r="E21" i="320"/>
  <c r="E20" i="320"/>
  <c r="E19" i="320"/>
  <c r="E18" i="320"/>
  <c r="E17" i="320"/>
  <c r="E16" i="320"/>
  <c r="E15" i="320"/>
  <c r="E14" i="320"/>
  <c r="E13" i="320"/>
  <c r="E12" i="320"/>
  <c r="E11" i="320"/>
  <c r="C43" i="319"/>
  <c r="E41" i="319"/>
  <c r="E40" i="319"/>
  <c r="E37" i="319"/>
  <c r="E36" i="319"/>
  <c r="E35" i="319"/>
  <c r="E34" i="319"/>
  <c r="E33" i="319"/>
  <c r="E32" i="319"/>
  <c r="E31" i="319"/>
  <c r="E30" i="319"/>
  <c r="E29" i="319"/>
  <c r="E28" i="319"/>
  <c r="E27" i="319"/>
  <c r="E26" i="319"/>
  <c r="E25" i="319"/>
  <c r="C24" i="319"/>
  <c r="E23" i="319"/>
  <c r="E22" i="319"/>
  <c r="E21" i="319"/>
  <c r="E20" i="319"/>
  <c r="E19" i="319"/>
  <c r="E18" i="319"/>
  <c r="E17" i="319"/>
  <c r="E16" i="319"/>
  <c r="E15" i="319"/>
  <c r="E14" i="319"/>
  <c r="E13" i="319"/>
  <c r="E12" i="319"/>
  <c r="E11" i="319"/>
  <c r="C43" i="318"/>
  <c r="E41" i="318"/>
  <c r="E40" i="318"/>
  <c r="E37" i="318"/>
  <c r="E36" i="318"/>
  <c r="E35" i="318"/>
  <c r="E34" i="318"/>
  <c r="E33" i="318"/>
  <c r="E32" i="318"/>
  <c r="E31" i="318"/>
  <c r="E30" i="318"/>
  <c r="E29" i="318"/>
  <c r="E28" i="318"/>
  <c r="E27" i="318"/>
  <c r="E26" i="318"/>
  <c r="E25" i="318"/>
  <c r="C24" i="318"/>
  <c r="E23" i="318"/>
  <c r="E22" i="318"/>
  <c r="E21" i="318"/>
  <c r="E20" i="318"/>
  <c r="E19" i="318"/>
  <c r="E18" i="318"/>
  <c r="E17" i="318"/>
  <c r="E16" i="318"/>
  <c r="E15" i="318"/>
  <c r="E14" i="318"/>
  <c r="E13" i="318"/>
  <c r="E12" i="318"/>
  <c r="E11" i="318"/>
  <c r="C43" i="317"/>
  <c r="E41" i="317"/>
  <c r="E40" i="317"/>
  <c r="E37" i="317"/>
  <c r="E36" i="317"/>
  <c r="E35" i="317"/>
  <c r="E34" i="317"/>
  <c r="E33" i="317"/>
  <c r="E32" i="317"/>
  <c r="E31" i="317"/>
  <c r="E30" i="317"/>
  <c r="E29" i="317"/>
  <c r="E28" i="317"/>
  <c r="E27" i="317"/>
  <c r="E26" i="317"/>
  <c r="E25" i="317"/>
  <c r="C24" i="317"/>
  <c r="E23" i="317"/>
  <c r="E22" i="317"/>
  <c r="E21" i="317"/>
  <c r="E20" i="317"/>
  <c r="E19" i="317"/>
  <c r="E18" i="317"/>
  <c r="E17" i="317"/>
  <c r="E16" i="317"/>
  <c r="E15" i="317"/>
  <c r="E14" i="317"/>
  <c r="E13" i="317"/>
  <c r="E12" i="317"/>
  <c r="E11" i="317"/>
  <c r="C43" i="316"/>
  <c r="E41" i="316"/>
  <c r="E40" i="316"/>
  <c r="E37" i="316"/>
  <c r="E36" i="316"/>
  <c r="E35" i="316"/>
  <c r="E34" i="316"/>
  <c r="E33" i="316"/>
  <c r="E32" i="316"/>
  <c r="E31" i="316"/>
  <c r="E30" i="316"/>
  <c r="E29" i="316"/>
  <c r="E28" i="316"/>
  <c r="E27" i="316"/>
  <c r="E26" i="316"/>
  <c r="E25" i="316"/>
  <c r="C24" i="316"/>
  <c r="E23" i="316"/>
  <c r="E22" i="316"/>
  <c r="E21" i="316"/>
  <c r="E20" i="316"/>
  <c r="E19" i="316"/>
  <c r="E18" i="316"/>
  <c r="E17" i="316"/>
  <c r="E16" i="316"/>
  <c r="E15" i="316"/>
  <c r="E14" i="316"/>
  <c r="E13" i="316"/>
  <c r="E12" i="316"/>
  <c r="E11" i="316"/>
  <c r="C43" i="315"/>
  <c r="E41" i="315"/>
  <c r="E40" i="315"/>
  <c r="E37" i="315"/>
  <c r="E36" i="315"/>
  <c r="E35" i="315"/>
  <c r="E34" i="315"/>
  <c r="E33" i="315"/>
  <c r="E32" i="315"/>
  <c r="E31" i="315"/>
  <c r="E30" i="315"/>
  <c r="E29" i="315"/>
  <c r="E28" i="315"/>
  <c r="E27" i="315"/>
  <c r="E26" i="315"/>
  <c r="E25" i="315"/>
  <c r="C24" i="315"/>
  <c r="E23" i="315"/>
  <c r="E22" i="315"/>
  <c r="E21" i="315"/>
  <c r="E20" i="315"/>
  <c r="E19" i="315"/>
  <c r="E18" i="315"/>
  <c r="E17" i="315"/>
  <c r="E16" i="315"/>
  <c r="E15" i="315"/>
  <c r="E14" i="315"/>
  <c r="E13" i="315"/>
  <c r="E12" i="315"/>
  <c r="E11" i="315"/>
  <c r="C43" i="314"/>
  <c r="E41" i="314"/>
  <c r="E40" i="314"/>
  <c r="E37" i="314"/>
  <c r="E36" i="314"/>
  <c r="E35" i="314"/>
  <c r="E34" i="314"/>
  <c r="E33" i="314"/>
  <c r="E32" i="314"/>
  <c r="E31" i="314"/>
  <c r="E30" i="314"/>
  <c r="E29" i="314"/>
  <c r="E28" i="314"/>
  <c r="E27" i="314"/>
  <c r="E26" i="314"/>
  <c r="E25" i="314"/>
  <c r="C24" i="314"/>
  <c r="E23" i="314"/>
  <c r="E22" i="314"/>
  <c r="E21" i="314"/>
  <c r="E20" i="314"/>
  <c r="E19" i="314"/>
  <c r="E18" i="314"/>
  <c r="E17" i="314"/>
  <c r="E16" i="314"/>
  <c r="E15" i="314"/>
  <c r="E14" i="314"/>
  <c r="E13" i="314"/>
  <c r="E12" i="314"/>
  <c r="E11" i="314"/>
  <c r="C43" i="313"/>
  <c r="E41" i="313"/>
  <c r="E40" i="313"/>
  <c r="E37" i="313"/>
  <c r="E36" i="313"/>
  <c r="E35" i="313"/>
  <c r="E34" i="313"/>
  <c r="E33" i="313"/>
  <c r="E32" i="313"/>
  <c r="E31" i="313"/>
  <c r="E30" i="313"/>
  <c r="E29" i="313"/>
  <c r="E28" i="313"/>
  <c r="E27" i="313"/>
  <c r="E26" i="313"/>
  <c r="E25" i="313"/>
  <c r="C24" i="313"/>
  <c r="E23" i="313"/>
  <c r="E22" i="313"/>
  <c r="E21" i="313"/>
  <c r="E20" i="313"/>
  <c r="E19" i="313"/>
  <c r="E18" i="313"/>
  <c r="E17" i="313"/>
  <c r="E16" i="313"/>
  <c r="E15" i="313"/>
  <c r="E14" i="313"/>
  <c r="E13" i="313"/>
  <c r="E12" i="313"/>
  <c r="E11" i="313"/>
  <c r="C43" i="312"/>
  <c r="E41" i="312"/>
  <c r="E40" i="312"/>
  <c r="E37" i="312"/>
  <c r="E36" i="312"/>
  <c r="E35" i="312"/>
  <c r="E34" i="312"/>
  <c r="E33" i="312"/>
  <c r="E32" i="312"/>
  <c r="E31" i="312"/>
  <c r="E30" i="312"/>
  <c r="E29" i="312"/>
  <c r="E28" i="312"/>
  <c r="E27" i="312"/>
  <c r="E26" i="312"/>
  <c r="E25" i="312"/>
  <c r="C24" i="312"/>
  <c r="E23" i="312"/>
  <c r="E22" i="312"/>
  <c r="E21" i="312"/>
  <c r="E20" i="312"/>
  <c r="E19" i="312"/>
  <c r="E18" i="312"/>
  <c r="E17" i="312"/>
  <c r="E16" i="312"/>
  <c r="E15" i="312"/>
  <c r="E14" i="312"/>
  <c r="E13" i="312"/>
  <c r="E12" i="312"/>
  <c r="E11" i="312"/>
  <c r="C43" i="311"/>
  <c r="E41" i="311"/>
  <c r="E40" i="311"/>
  <c r="E37" i="311"/>
  <c r="E36" i="311"/>
  <c r="E35" i="311"/>
  <c r="E34" i="311"/>
  <c r="E33" i="311"/>
  <c r="E32" i="311"/>
  <c r="E31" i="311"/>
  <c r="E30" i="311"/>
  <c r="E29" i="311"/>
  <c r="E28" i="311"/>
  <c r="E27" i="311"/>
  <c r="E26" i="311"/>
  <c r="E25" i="311"/>
  <c r="C24" i="311"/>
  <c r="E23" i="311"/>
  <c r="E22" i="311"/>
  <c r="E21" i="311"/>
  <c r="E20" i="311"/>
  <c r="E19" i="311"/>
  <c r="E18" i="311"/>
  <c r="E17" i="311"/>
  <c r="E16" i="311"/>
  <c r="E15" i="311"/>
  <c r="E14" i="311"/>
  <c r="E13" i="311"/>
  <c r="E12" i="311"/>
  <c r="E11" i="311"/>
  <c r="C43" i="310"/>
  <c r="E41" i="310"/>
  <c r="E40" i="310"/>
  <c r="E37" i="310"/>
  <c r="E36" i="310"/>
  <c r="E35" i="310"/>
  <c r="E34" i="310"/>
  <c r="E33" i="310"/>
  <c r="E32" i="310"/>
  <c r="E31" i="310"/>
  <c r="E30" i="310"/>
  <c r="E29" i="310"/>
  <c r="E28" i="310"/>
  <c r="E27" i="310"/>
  <c r="E26" i="310"/>
  <c r="E25" i="310"/>
  <c r="C24" i="310"/>
  <c r="E23" i="310"/>
  <c r="E22" i="310"/>
  <c r="E21" i="310"/>
  <c r="E20" i="310"/>
  <c r="E19" i="310"/>
  <c r="E18" i="310"/>
  <c r="E17" i="310"/>
  <c r="E16" i="310"/>
  <c r="E15" i="310"/>
  <c r="E14" i="310"/>
  <c r="E13" i="310"/>
  <c r="E12" i="310"/>
  <c r="E11" i="310"/>
  <c r="C43" i="309"/>
  <c r="E41" i="309"/>
  <c r="E40" i="309"/>
  <c r="E37" i="309"/>
  <c r="E36" i="309"/>
  <c r="E35" i="309"/>
  <c r="E34" i="309"/>
  <c r="E33" i="309"/>
  <c r="E32" i="309"/>
  <c r="E31" i="309"/>
  <c r="E30" i="309"/>
  <c r="E29" i="309"/>
  <c r="E28" i="309"/>
  <c r="E27" i="309"/>
  <c r="E26" i="309"/>
  <c r="E25" i="309"/>
  <c r="C24" i="309"/>
  <c r="E23" i="309"/>
  <c r="E22" i="309"/>
  <c r="E21" i="309"/>
  <c r="E20" i="309"/>
  <c r="E19" i="309"/>
  <c r="E18" i="309"/>
  <c r="E17" i="309"/>
  <c r="E16" i="309"/>
  <c r="E15" i="309"/>
  <c r="E14" i="309"/>
  <c r="E13" i="309"/>
  <c r="E12" i="309"/>
  <c r="E11" i="309"/>
  <c r="C43" i="308"/>
  <c r="E41" i="308"/>
  <c r="E40" i="308"/>
  <c r="E37" i="308"/>
  <c r="E36" i="308"/>
  <c r="E35" i="308"/>
  <c r="E34" i="308"/>
  <c r="E33" i="308"/>
  <c r="E32" i="308"/>
  <c r="E31" i="308"/>
  <c r="E30" i="308"/>
  <c r="E29" i="308"/>
  <c r="E28" i="308"/>
  <c r="E27" i="308"/>
  <c r="E26" i="308"/>
  <c r="E25" i="308"/>
  <c r="C24" i="308"/>
  <c r="E23" i="308"/>
  <c r="E22" i="308"/>
  <c r="E21" i="308"/>
  <c r="E20" i="308"/>
  <c r="E19" i="308"/>
  <c r="E18" i="308"/>
  <c r="E17" i="308"/>
  <c r="E16" i="308"/>
  <c r="E15" i="308"/>
  <c r="E14" i="308"/>
  <c r="E13" i="308"/>
  <c r="E12" i="308"/>
  <c r="E11" i="308"/>
  <c r="C43" i="307"/>
  <c r="E41" i="307"/>
  <c r="E40" i="307"/>
  <c r="E37" i="307"/>
  <c r="E36" i="307"/>
  <c r="E35" i="307"/>
  <c r="E34" i="307"/>
  <c r="E33" i="307"/>
  <c r="E32" i="307"/>
  <c r="E31" i="307"/>
  <c r="E30" i="307"/>
  <c r="E29" i="307"/>
  <c r="E28" i="307"/>
  <c r="E27" i="307"/>
  <c r="E26" i="307"/>
  <c r="E25" i="307"/>
  <c r="C24" i="307"/>
  <c r="E23" i="307"/>
  <c r="E22" i="307"/>
  <c r="E21" i="307"/>
  <c r="E20" i="307"/>
  <c r="E19" i="307"/>
  <c r="E18" i="307"/>
  <c r="E17" i="307"/>
  <c r="E16" i="307"/>
  <c r="E15" i="307"/>
  <c r="E14" i="307"/>
  <c r="E13" i="307"/>
  <c r="E12" i="307"/>
  <c r="E11" i="307"/>
  <c r="C43" i="306"/>
  <c r="E41" i="306"/>
  <c r="E40" i="306"/>
  <c r="E37" i="306"/>
  <c r="E36" i="306"/>
  <c r="E35" i="306"/>
  <c r="E34" i="306"/>
  <c r="E33" i="306"/>
  <c r="E32" i="306"/>
  <c r="E31" i="306"/>
  <c r="E30" i="306"/>
  <c r="E29" i="306"/>
  <c r="E28" i="306"/>
  <c r="E27" i="306"/>
  <c r="E26" i="306"/>
  <c r="E25" i="306"/>
  <c r="C24" i="306"/>
  <c r="E23" i="306"/>
  <c r="E22" i="306"/>
  <c r="E21" i="306"/>
  <c r="E20" i="306"/>
  <c r="E19" i="306"/>
  <c r="E18" i="306"/>
  <c r="E17" i="306"/>
  <c r="E16" i="306"/>
  <c r="E15" i="306"/>
  <c r="E14" i="306"/>
  <c r="E13" i="306"/>
  <c r="E12" i="306"/>
  <c r="E11" i="306"/>
  <c r="C43" i="305"/>
  <c r="E41" i="305"/>
  <c r="E40" i="305"/>
  <c r="E37" i="305"/>
  <c r="E36" i="305"/>
  <c r="E35" i="305"/>
  <c r="E34" i="305"/>
  <c r="E33" i="305"/>
  <c r="E32" i="305"/>
  <c r="E31" i="305"/>
  <c r="E30" i="305"/>
  <c r="E29" i="305"/>
  <c r="E28" i="305"/>
  <c r="E27" i="305"/>
  <c r="E26" i="305"/>
  <c r="E25" i="305"/>
  <c r="C24" i="305"/>
  <c r="E23" i="305"/>
  <c r="E22" i="305"/>
  <c r="E21" i="305"/>
  <c r="E20" i="305"/>
  <c r="E19" i="305"/>
  <c r="E18" i="305"/>
  <c r="E17" i="305"/>
  <c r="E16" i="305"/>
  <c r="E15" i="305"/>
  <c r="E14" i="305"/>
  <c r="E13" i="305"/>
  <c r="E12" i="305"/>
  <c r="E11" i="305"/>
  <c r="C43" i="304"/>
  <c r="E41" i="304"/>
  <c r="E40" i="304"/>
  <c r="E37" i="304"/>
  <c r="E36" i="304"/>
  <c r="E35" i="304"/>
  <c r="E34" i="304"/>
  <c r="E33" i="304"/>
  <c r="E32" i="304"/>
  <c r="E31" i="304"/>
  <c r="E30" i="304"/>
  <c r="E29" i="304"/>
  <c r="E28" i="304"/>
  <c r="E27" i="304"/>
  <c r="E26" i="304"/>
  <c r="E25" i="304"/>
  <c r="C24" i="304"/>
  <c r="E23" i="304"/>
  <c r="E22" i="304"/>
  <c r="E21" i="304"/>
  <c r="E20" i="304"/>
  <c r="E19" i="304"/>
  <c r="E18" i="304"/>
  <c r="E17" i="304"/>
  <c r="E16" i="304"/>
  <c r="E15" i="304"/>
  <c r="E14" i="304"/>
  <c r="E13" i="304"/>
  <c r="E12" i="304"/>
  <c r="E11" i="304"/>
  <c r="C43" i="303"/>
  <c r="E41" i="303"/>
  <c r="E40" i="303"/>
  <c r="E37" i="303"/>
  <c r="E36" i="303"/>
  <c r="E35" i="303"/>
  <c r="E34" i="303"/>
  <c r="E33" i="303"/>
  <c r="E32" i="303"/>
  <c r="E31" i="303"/>
  <c r="E30" i="303"/>
  <c r="E29" i="303"/>
  <c r="E28" i="303"/>
  <c r="E27" i="303"/>
  <c r="E26" i="303"/>
  <c r="E25" i="303"/>
  <c r="C24" i="303"/>
  <c r="E23" i="303"/>
  <c r="E22" i="303"/>
  <c r="E21" i="303"/>
  <c r="E20" i="303"/>
  <c r="E19" i="303"/>
  <c r="E18" i="303"/>
  <c r="E17" i="303"/>
  <c r="E16" i="303"/>
  <c r="E15" i="303"/>
  <c r="E14" i="303"/>
  <c r="E13" i="303"/>
  <c r="E12" i="303"/>
  <c r="E11" i="303"/>
  <c r="C43" i="302"/>
  <c r="E41" i="302"/>
  <c r="E40" i="302"/>
  <c r="E37" i="302"/>
  <c r="E36" i="302"/>
  <c r="E35" i="302"/>
  <c r="E34" i="302"/>
  <c r="E33" i="302"/>
  <c r="E32" i="302"/>
  <c r="E31" i="302"/>
  <c r="E30" i="302"/>
  <c r="E29" i="302"/>
  <c r="E28" i="302"/>
  <c r="E27" i="302"/>
  <c r="E26" i="302"/>
  <c r="E25" i="302"/>
  <c r="C24" i="302"/>
  <c r="E23" i="302"/>
  <c r="E22" i="302"/>
  <c r="E21" i="302"/>
  <c r="E20" i="302"/>
  <c r="E19" i="302"/>
  <c r="E18" i="302"/>
  <c r="E17" i="302"/>
  <c r="E16" i="302"/>
  <c r="E15" i="302"/>
  <c r="E14" i="302"/>
  <c r="E13" i="302"/>
  <c r="E12" i="302"/>
  <c r="E11" i="302"/>
  <c r="C43" i="301"/>
  <c r="E41" i="301"/>
  <c r="E40" i="301"/>
  <c r="E37" i="301"/>
  <c r="E36" i="301"/>
  <c r="E35" i="301"/>
  <c r="E34" i="301"/>
  <c r="E33" i="301"/>
  <c r="E32" i="301"/>
  <c r="E31" i="301"/>
  <c r="E30" i="301"/>
  <c r="E29" i="301"/>
  <c r="E28" i="301"/>
  <c r="E27" i="301"/>
  <c r="E26" i="301"/>
  <c r="E25" i="301"/>
  <c r="C24" i="301"/>
  <c r="E23" i="301"/>
  <c r="E22" i="301"/>
  <c r="E21" i="301"/>
  <c r="E20" i="301"/>
  <c r="E19" i="301"/>
  <c r="E18" i="301"/>
  <c r="E17" i="301"/>
  <c r="E16" i="301"/>
  <c r="E15" i="301"/>
  <c r="E14" i="301"/>
  <c r="E13" i="301"/>
  <c r="E12" i="301"/>
  <c r="E11" i="301"/>
  <c r="C43" i="300"/>
  <c r="E41" i="300"/>
  <c r="E40" i="300"/>
  <c r="E37" i="300"/>
  <c r="E36" i="300"/>
  <c r="E35" i="300"/>
  <c r="E34" i="300"/>
  <c r="E33" i="300"/>
  <c r="E32" i="300"/>
  <c r="E31" i="300"/>
  <c r="E30" i="300"/>
  <c r="E29" i="300"/>
  <c r="E28" i="300"/>
  <c r="E27" i="300"/>
  <c r="E26" i="300"/>
  <c r="E25" i="300"/>
  <c r="C24" i="300"/>
  <c r="E23" i="300"/>
  <c r="E22" i="300"/>
  <c r="E21" i="300"/>
  <c r="E20" i="300"/>
  <c r="E19" i="300"/>
  <c r="E18" i="300"/>
  <c r="E17" i="300"/>
  <c r="E16" i="300"/>
  <c r="E15" i="300"/>
  <c r="E14" i="300"/>
  <c r="E13" i="300"/>
  <c r="E12" i="300"/>
  <c r="E11" i="300"/>
  <c r="C43" i="299"/>
  <c r="E41" i="299"/>
  <c r="E40" i="299"/>
  <c r="E37" i="299"/>
  <c r="E36" i="299"/>
  <c r="E35" i="299"/>
  <c r="E34" i="299"/>
  <c r="E33" i="299"/>
  <c r="E32" i="299"/>
  <c r="E31" i="299"/>
  <c r="E30" i="299"/>
  <c r="E29" i="299"/>
  <c r="E28" i="299"/>
  <c r="E27" i="299"/>
  <c r="E26" i="299"/>
  <c r="E25" i="299"/>
  <c r="C24" i="299"/>
  <c r="E23" i="299"/>
  <c r="E22" i="299"/>
  <c r="E21" i="299"/>
  <c r="E20" i="299"/>
  <c r="E19" i="299"/>
  <c r="E18" i="299"/>
  <c r="E17" i="299"/>
  <c r="E16" i="299"/>
  <c r="E15" i="299"/>
  <c r="E14" i="299"/>
  <c r="E13" i="299"/>
  <c r="E12" i="299"/>
  <c r="E11" i="299"/>
  <c r="C43" i="298"/>
  <c r="E41" i="298"/>
  <c r="E40" i="298"/>
  <c r="E37" i="298"/>
  <c r="E36" i="298"/>
  <c r="E35" i="298"/>
  <c r="E34" i="298"/>
  <c r="E33" i="298"/>
  <c r="E32" i="298"/>
  <c r="E31" i="298"/>
  <c r="E30" i="298"/>
  <c r="E29" i="298"/>
  <c r="E28" i="298"/>
  <c r="E27" i="298"/>
  <c r="E26" i="298"/>
  <c r="E25" i="298"/>
  <c r="C24" i="298"/>
  <c r="E23" i="298"/>
  <c r="E22" i="298"/>
  <c r="E21" i="298"/>
  <c r="E20" i="298"/>
  <c r="E19" i="298"/>
  <c r="E18" i="298"/>
  <c r="E17" i="298"/>
  <c r="E16" i="298"/>
  <c r="E15" i="298"/>
  <c r="E14" i="298"/>
  <c r="E13" i="298"/>
  <c r="E12" i="298"/>
  <c r="E11" i="298"/>
  <c r="C43" i="297"/>
  <c r="E41" i="297"/>
  <c r="E40" i="297"/>
  <c r="E37" i="297"/>
  <c r="E36" i="297"/>
  <c r="E35" i="297"/>
  <c r="E34" i="297"/>
  <c r="E33" i="297"/>
  <c r="E32" i="297"/>
  <c r="E31" i="297"/>
  <c r="E30" i="297"/>
  <c r="E29" i="297"/>
  <c r="E28" i="297"/>
  <c r="E27" i="297"/>
  <c r="E26" i="297"/>
  <c r="E25" i="297"/>
  <c r="C24" i="297"/>
  <c r="E23" i="297"/>
  <c r="E22" i="297"/>
  <c r="E21" i="297"/>
  <c r="E20" i="297"/>
  <c r="E19" i="297"/>
  <c r="E18" i="297"/>
  <c r="E17" i="297"/>
  <c r="E16" i="297"/>
  <c r="E15" i="297"/>
  <c r="E14" i="297"/>
  <c r="E13" i="297"/>
  <c r="E12" i="297"/>
  <c r="E11" i="297"/>
  <c r="C43" i="296"/>
  <c r="E41" i="296"/>
  <c r="E40" i="296"/>
  <c r="E37" i="296"/>
  <c r="E36" i="296"/>
  <c r="E35" i="296"/>
  <c r="E34" i="296"/>
  <c r="E33" i="296"/>
  <c r="E32" i="296"/>
  <c r="E31" i="296"/>
  <c r="E30" i="296"/>
  <c r="E29" i="296"/>
  <c r="E28" i="296"/>
  <c r="E27" i="296"/>
  <c r="E26" i="296"/>
  <c r="E25" i="296"/>
  <c r="C24" i="296"/>
  <c r="E23" i="296"/>
  <c r="E22" i="296"/>
  <c r="E21" i="296"/>
  <c r="E20" i="296"/>
  <c r="E19" i="296"/>
  <c r="E18" i="296"/>
  <c r="E17" i="296"/>
  <c r="E16" i="296"/>
  <c r="E15" i="296"/>
  <c r="E14" i="296"/>
  <c r="E13" i="296"/>
  <c r="E12" i="296"/>
  <c r="E11" i="296"/>
  <c r="C43" i="295"/>
  <c r="E41" i="295"/>
  <c r="E40" i="295"/>
  <c r="E37" i="295"/>
  <c r="E36" i="295"/>
  <c r="E35" i="295"/>
  <c r="E34" i="295"/>
  <c r="E33" i="295"/>
  <c r="E32" i="295"/>
  <c r="E31" i="295"/>
  <c r="E30" i="295"/>
  <c r="E29" i="295"/>
  <c r="E28" i="295"/>
  <c r="E27" i="295"/>
  <c r="E26" i="295"/>
  <c r="E25" i="295"/>
  <c r="C24" i="295"/>
  <c r="E23" i="295"/>
  <c r="E22" i="295"/>
  <c r="E21" i="295"/>
  <c r="E20" i="295"/>
  <c r="E19" i="295"/>
  <c r="E18" i="295"/>
  <c r="E17" i="295"/>
  <c r="E16" i="295"/>
  <c r="E15" i="295"/>
  <c r="E14" i="295"/>
  <c r="E13" i="295"/>
  <c r="E12" i="295"/>
  <c r="E11" i="295"/>
  <c r="C43" i="294"/>
  <c r="E41" i="294"/>
  <c r="E40" i="294"/>
  <c r="E37" i="294"/>
  <c r="E36" i="294"/>
  <c r="E35" i="294"/>
  <c r="E34" i="294"/>
  <c r="E33" i="294"/>
  <c r="E32" i="294"/>
  <c r="E31" i="294"/>
  <c r="E30" i="294"/>
  <c r="E29" i="294"/>
  <c r="E28" i="294"/>
  <c r="E27" i="294"/>
  <c r="E26" i="294"/>
  <c r="E25" i="294"/>
  <c r="C24" i="294"/>
  <c r="E23" i="294"/>
  <c r="E22" i="294"/>
  <c r="E21" i="294"/>
  <c r="E20" i="294"/>
  <c r="E19" i="294"/>
  <c r="E18" i="294"/>
  <c r="E17" i="294"/>
  <c r="E16" i="294"/>
  <c r="E15" i="294"/>
  <c r="E14" i="294"/>
  <c r="E13" i="294"/>
  <c r="E12" i="294"/>
  <c r="E11" i="294"/>
  <c r="C43" i="293"/>
  <c r="E41" i="293"/>
  <c r="E40" i="293"/>
  <c r="E37" i="293"/>
  <c r="E36" i="293"/>
  <c r="E35" i="293"/>
  <c r="E34" i="293"/>
  <c r="E33" i="293"/>
  <c r="E32" i="293"/>
  <c r="E31" i="293"/>
  <c r="E30" i="293"/>
  <c r="E29" i="293"/>
  <c r="E28" i="293"/>
  <c r="E27" i="293"/>
  <c r="E26" i="293"/>
  <c r="E25" i="293"/>
  <c r="C24" i="293"/>
  <c r="E23" i="293"/>
  <c r="E22" i="293"/>
  <c r="E21" i="293"/>
  <c r="E20" i="293"/>
  <c r="E19" i="293"/>
  <c r="E18" i="293"/>
  <c r="E17" i="293"/>
  <c r="E16" i="293"/>
  <c r="E15" i="293"/>
  <c r="E14" i="293"/>
  <c r="E13" i="293"/>
  <c r="E12" i="293"/>
  <c r="E11" i="293"/>
  <c r="C43" i="292"/>
  <c r="E41" i="292"/>
  <c r="E40" i="292"/>
  <c r="E37" i="292"/>
  <c r="E36" i="292"/>
  <c r="E35" i="292"/>
  <c r="E34" i="292"/>
  <c r="E33" i="292"/>
  <c r="E32" i="292"/>
  <c r="E31" i="292"/>
  <c r="E30" i="292"/>
  <c r="E29" i="292"/>
  <c r="E28" i="292"/>
  <c r="E27" i="292"/>
  <c r="E26" i="292"/>
  <c r="E25" i="292"/>
  <c r="C24" i="292"/>
  <c r="E23" i="292"/>
  <c r="E22" i="292"/>
  <c r="E21" i="292"/>
  <c r="E20" i="292"/>
  <c r="E19" i="292"/>
  <c r="E18" i="292"/>
  <c r="E17" i="292"/>
  <c r="E16" i="292"/>
  <c r="E15" i="292"/>
  <c r="E14" i="292"/>
  <c r="E13" i="292"/>
  <c r="E12" i="292"/>
  <c r="E11" i="292"/>
  <c r="C43" i="291"/>
  <c r="E41" i="291"/>
  <c r="E40" i="291"/>
  <c r="E37" i="291"/>
  <c r="E36" i="291"/>
  <c r="E35" i="291"/>
  <c r="E34" i="291"/>
  <c r="E33" i="291"/>
  <c r="E32" i="291"/>
  <c r="E31" i="291"/>
  <c r="E30" i="291"/>
  <c r="E29" i="291"/>
  <c r="E28" i="291"/>
  <c r="E27" i="291"/>
  <c r="E26" i="291"/>
  <c r="E25" i="291"/>
  <c r="C24" i="291"/>
  <c r="E23" i="291"/>
  <c r="E22" i="291"/>
  <c r="E21" i="291"/>
  <c r="E20" i="291"/>
  <c r="E19" i="291"/>
  <c r="E18" i="291"/>
  <c r="E17" i="291"/>
  <c r="E16" i="291"/>
  <c r="E15" i="291"/>
  <c r="E14" i="291"/>
  <c r="E13" i="291"/>
  <c r="E12" i="291"/>
  <c r="E11" i="291"/>
  <c r="C43" i="290"/>
  <c r="E41" i="290"/>
  <c r="E40" i="290"/>
  <c r="E37" i="290"/>
  <c r="E36" i="290"/>
  <c r="E35" i="290"/>
  <c r="E34" i="290"/>
  <c r="E33" i="290"/>
  <c r="E32" i="290"/>
  <c r="E31" i="290"/>
  <c r="E30" i="290"/>
  <c r="E29" i="290"/>
  <c r="E28" i="290"/>
  <c r="E27" i="290"/>
  <c r="E26" i="290"/>
  <c r="E25" i="290"/>
  <c r="C24" i="290"/>
  <c r="E23" i="290"/>
  <c r="E22" i="290"/>
  <c r="E21" i="290"/>
  <c r="E20" i="290"/>
  <c r="E19" i="290"/>
  <c r="E18" i="290"/>
  <c r="E17" i="290"/>
  <c r="E16" i="290"/>
  <c r="E15" i="290"/>
  <c r="E14" i="290"/>
  <c r="E13" i="290"/>
  <c r="E12" i="290"/>
  <c r="E11" i="290"/>
  <c r="C43" i="289"/>
  <c r="E41" i="289"/>
  <c r="E40" i="289"/>
  <c r="E37" i="289"/>
  <c r="E36" i="289"/>
  <c r="E35" i="289"/>
  <c r="E34" i="289"/>
  <c r="E33" i="289"/>
  <c r="E32" i="289"/>
  <c r="E31" i="289"/>
  <c r="E30" i="289"/>
  <c r="E29" i="289"/>
  <c r="E28" i="289"/>
  <c r="E27" i="289"/>
  <c r="E26" i="289"/>
  <c r="E25" i="289"/>
  <c r="C24" i="289"/>
  <c r="E23" i="289"/>
  <c r="E22" i="289"/>
  <c r="E21" i="289"/>
  <c r="E20" i="289"/>
  <c r="E19" i="289"/>
  <c r="E18" i="289"/>
  <c r="E17" i="289"/>
  <c r="E16" i="289"/>
  <c r="E15" i="289"/>
  <c r="E14" i="289"/>
  <c r="E13" i="289"/>
  <c r="E12" i="289"/>
  <c r="E11" i="289"/>
  <c r="C43" i="288"/>
  <c r="E41" i="288"/>
  <c r="E40" i="288"/>
  <c r="E37" i="288"/>
  <c r="E36" i="288"/>
  <c r="E35" i="288"/>
  <c r="E34" i="288"/>
  <c r="E33" i="288"/>
  <c r="E32" i="288"/>
  <c r="E31" i="288"/>
  <c r="E30" i="288"/>
  <c r="E29" i="288"/>
  <c r="E28" i="288"/>
  <c r="E27" i="288"/>
  <c r="E26" i="288"/>
  <c r="E25" i="288"/>
  <c r="C24" i="288"/>
  <c r="E23" i="288"/>
  <c r="E22" i="288"/>
  <c r="E21" i="288"/>
  <c r="E20" i="288"/>
  <c r="E19" i="288"/>
  <c r="E18" i="288"/>
  <c r="E17" i="288"/>
  <c r="E16" i="288"/>
  <c r="E15" i="288"/>
  <c r="E14" i="288"/>
  <c r="E13" i="288"/>
  <c r="E12" i="288"/>
  <c r="E11" i="288"/>
  <c r="C43" i="287"/>
  <c r="E41" i="287"/>
  <c r="E40" i="287"/>
  <c r="E37" i="287"/>
  <c r="E36" i="287"/>
  <c r="E35" i="287"/>
  <c r="E34" i="287"/>
  <c r="E33" i="287"/>
  <c r="E32" i="287"/>
  <c r="E31" i="287"/>
  <c r="E30" i="287"/>
  <c r="E29" i="287"/>
  <c r="E28" i="287"/>
  <c r="E27" i="287"/>
  <c r="E26" i="287"/>
  <c r="E25" i="287"/>
  <c r="C24" i="287"/>
  <c r="E23" i="287"/>
  <c r="E22" i="287"/>
  <c r="E21" i="287"/>
  <c r="E20" i="287"/>
  <c r="E19" i="287"/>
  <c r="E18" i="287"/>
  <c r="E17" i="287"/>
  <c r="E16" i="287"/>
  <c r="E15" i="287"/>
  <c r="E14" i="287"/>
  <c r="E13" i="287"/>
  <c r="E12" i="287"/>
  <c r="E11" i="287"/>
  <c r="C43" i="286"/>
  <c r="E41" i="286"/>
  <c r="E40" i="286"/>
  <c r="E37" i="286"/>
  <c r="E36" i="286"/>
  <c r="E35" i="286"/>
  <c r="E34" i="286"/>
  <c r="E33" i="286"/>
  <c r="E32" i="286"/>
  <c r="E31" i="286"/>
  <c r="E30" i="286"/>
  <c r="E29" i="286"/>
  <c r="E28" i="286"/>
  <c r="E27" i="286"/>
  <c r="E26" i="286"/>
  <c r="E25" i="286"/>
  <c r="C24" i="286"/>
  <c r="E23" i="286"/>
  <c r="E22" i="286"/>
  <c r="E21" i="286"/>
  <c r="E20" i="286"/>
  <c r="E19" i="286"/>
  <c r="E18" i="286"/>
  <c r="E17" i="286"/>
  <c r="E16" i="286"/>
  <c r="E15" i="286"/>
  <c r="E14" i="286"/>
  <c r="E13" i="286"/>
  <c r="E12" i="286"/>
  <c r="E11" i="286"/>
  <c r="C43" i="285"/>
  <c r="E41" i="285"/>
  <c r="E40" i="285"/>
  <c r="E37" i="285"/>
  <c r="E36" i="285"/>
  <c r="E35" i="285"/>
  <c r="E34" i="285"/>
  <c r="E33" i="285"/>
  <c r="E32" i="285"/>
  <c r="E31" i="285"/>
  <c r="E30" i="285"/>
  <c r="E29" i="285"/>
  <c r="E28" i="285"/>
  <c r="E27" i="285"/>
  <c r="E26" i="285"/>
  <c r="E25" i="285"/>
  <c r="C24" i="285"/>
  <c r="E23" i="285"/>
  <c r="E22" i="285"/>
  <c r="E21" i="285"/>
  <c r="E20" i="285"/>
  <c r="E19" i="285"/>
  <c r="E18" i="285"/>
  <c r="E17" i="285"/>
  <c r="E16" i="285"/>
  <c r="E15" i="285"/>
  <c r="E14" i="285"/>
  <c r="E13" i="285"/>
  <c r="E12" i="285"/>
  <c r="E11" i="285"/>
  <c r="C43" i="284"/>
  <c r="E41" i="284"/>
  <c r="E40" i="284"/>
  <c r="E37" i="284"/>
  <c r="E36" i="284"/>
  <c r="E35" i="284"/>
  <c r="E34" i="284"/>
  <c r="E33" i="284"/>
  <c r="E32" i="284"/>
  <c r="E31" i="284"/>
  <c r="E30" i="284"/>
  <c r="E29" i="284"/>
  <c r="E28" i="284"/>
  <c r="E27" i="284"/>
  <c r="E26" i="284"/>
  <c r="E25" i="284"/>
  <c r="C24" i="284"/>
  <c r="E23" i="284"/>
  <c r="E22" i="284"/>
  <c r="E21" i="284"/>
  <c r="E20" i="284"/>
  <c r="E19" i="284"/>
  <c r="E18" i="284"/>
  <c r="E17" i="284"/>
  <c r="E16" i="284"/>
  <c r="E15" i="284"/>
  <c r="E14" i="284"/>
  <c r="E13" i="284"/>
  <c r="E12" i="284"/>
  <c r="E11" i="284"/>
  <c r="C43" i="283"/>
  <c r="E41" i="283"/>
  <c r="E40" i="283"/>
  <c r="E37" i="283"/>
  <c r="E36" i="283"/>
  <c r="E35" i="283"/>
  <c r="E34" i="283"/>
  <c r="E33" i="283"/>
  <c r="E32" i="283"/>
  <c r="E31" i="283"/>
  <c r="E30" i="283"/>
  <c r="E29" i="283"/>
  <c r="E28" i="283"/>
  <c r="E27" i="283"/>
  <c r="E26" i="283"/>
  <c r="E25" i="283"/>
  <c r="C24" i="283"/>
  <c r="E23" i="283"/>
  <c r="E22" i="283"/>
  <c r="E21" i="283"/>
  <c r="E20" i="283"/>
  <c r="E19" i="283"/>
  <c r="E18" i="283"/>
  <c r="E17" i="283"/>
  <c r="E16" i="283"/>
  <c r="E15" i="283"/>
  <c r="E14" i="283"/>
  <c r="E13" i="283"/>
  <c r="E12" i="283"/>
  <c r="E11" i="283"/>
  <c r="C43" i="282"/>
  <c r="E41" i="282"/>
  <c r="E40" i="282"/>
  <c r="E37" i="282"/>
  <c r="E36" i="282"/>
  <c r="E35" i="282"/>
  <c r="E34" i="282"/>
  <c r="E33" i="282"/>
  <c r="E32" i="282"/>
  <c r="E31" i="282"/>
  <c r="E30" i="282"/>
  <c r="E29" i="282"/>
  <c r="E28" i="282"/>
  <c r="E27" i="282"/>
  <c r="E26" i="282"/>
  <c r="E25" i="282"/>
  <c r="C24" i="282"/>
  <c r="E23" i="282"/>
  <c r="E22" i="282"/>
  <c r="E21" i="282"/>
  <c r="E20" i="282"/>
  <c r="E19" i="282"/>
  <c r="E18" i="282"/>
  <c r="E17" i="282"/>
  <c r="E16" i="282"/>
  <c r="E15" i="282"/>
  <c r="E14" i="282"/>
  <c r="E13" i="282"/>
  <c r="E12" i="282"/>
  <c r="E11" i="282"/>
  <c r="C43" i="281"/>
  <c r="E41" i="281"/>
  <c r="E40" i="281"/>
  <c r="E37" i="281"/>
  <c r="E36" i="281"/>
  <c r="E35" i="281"/>
  <c r="E34" i="281"/>
  <c r="E33" i="281"/>
  <c r="E32" i="281"/>
  <c r="E31" i="281"/>
  <c r="E30" i="281"/>
  <c r="E29" i="281"/>
  <c r="E28" i="281"/>
  <c r="E27" i="281"/>
  <c r="E26" i="281"/>
  <c r="E25" i="281"/>
  <c r="C24" i="281"/>
  <c r="E23" i="281"/>
  <c r="E22" i="281"/>
  <c r="E21" i="281"/>
  <c r="E20" i="281"/>
  <c r="E19" i="281"/>
  <c r="E18" i="281"/>
  <c r="E17" i="281"/>
  <c r="E16" i="281"/>
  <c r="E15" i="281"/>
  <c r="E14" i="281"/>
  <c r="E13" i="281"/>
  <c r="E12" i="281"/>
  <c r="E11" i="281"/>
  <c r="C43" i="280"/>
  <c r="E41" i="280"/>
  <c r="E40" i="280"/>
  <c r="E37" i="280"/>
  <c r="E36" i="280"/>
  <c r="E35" i="280"/>
  <c r="E34" i="280"/>
  <c r="E33" i="280"/>
  <c r="E32" i="280"/>
  <c r="E31" i="280"/>
  <c r="E30" i="280"/>
  <c r="E29" i="280"/>
  <c r="E28" i="280"/>
  <c r="E27" i="280"/>
  <c r="E26" i="280"/>
  <c r="E25" i="280"/>
  <c r="C24" i="280"/>
  <c r="E23" i="280"/>
  <c r="E22" i="280"/>
  <c r="E21" i="280"/>
  <c r="E20" i="280"/>
  <c r="E19" i="280"/>
  <c r="E18" i="280"/>
  <c r="E17" i="280"/>
  <c r="E16" i="280"/>
  <c r="E15" i="280"/>
  <c r="E14" i="280"/>
  <c r="E13" i="280"/>
  <c r="E12" i="280"/>
  <c r="E11" i="280"/>
  <c r="C43" i="279"/>
  <c r="E41" i="279"/>
  <c r="E40" i="279"/>
  <c r="E37" i="279"/>
  <c r="E36" i="279"/>
  <c r="E35" i="279"/>
  <c r="E34" i="279"/>
  <c r="E33" i="279"/>
  <c r="E32" i="279"/>
  <c r="E31" i="279"/>
  <c r="E30" i="279"/>
  <c r="E29" i="279"/>
  <c r="E28" i="279"/>
  <c r="E27" i="279"/>
  <c r="E26" i="279"/>
  <c r="E25" i="279"/>
  <c r="C24" i="279"/>
  <c r="E23" i="279"/>
  <c r="E22" i="279"/>
  <c r="E21" i="279"/>
  <c r="E20" i="279"/>
  <c r="E19" i="279"/>
  <c r="E18" i="279"/>
  <c r="E17" i="279"/>
  <c r="E16" i="279"/>
  <c r="E15" i="279"/>
  <c r="E14" i="279"/>
  <c r="E13" i="279"/>
  <c r="E12" i="279"/>
  <c r="E11" i="279"/>
  <c r="C43" i="278"/>
  <c r="E41" i="278"/>
  <c r="E40" i="278"/>
  <c r="E37" i="278"/>
  <c r="E36" i="278"/>
  <c r="E35" i="278"/>
  <c r="E34" i="278"/>
  <c r="E33" i="278"/>
  <c r="E32" i="278"/>
  <c r="E31" i="278"/>
  <c r="E30" i="278"/>
  <c r="E29" i="278"/>
  <c r="E28" i="278"/>
  <c r="E27" i="278"/>
  <c r="E26" i="278"/>
  <c r="E25" i="278"/>
  <c r="C24" i="278"/>
  <c r="E23" i="278"/>
  <c r="E22" i="278"/>
  <c r="E21" i="278"/>
  <c r="E20" i="278"/>
  <c r="E19" i="278"/>
  <c r="E18" i="278"/>
  <c r="E17" i="278"/>
  <c r="E16" i="278"/>
  <c r="E15" i="278"/>
  <c r="E14" i="278"/>
  <c r="E13" i="278"/>
  <c r="E12" i="278"/>
  <c r="E11" i="278"/>
  <c r="C43" i="277"/>
  <c r="E41" i="277"/>
  <c r="E40" i="277"/>
  <c r="E37" i="277"/>
  <c r="E36" i="277"/>
  <c r="E35" i="277"/>
  <c r="E34" i="277"/>
  <c r="E33" i="277"/>
  <c r="E32" i="277"/>
  <c r="E31" i="277"/>
  <c r="E30" i="277"/>
  <c r="E29" i="277"/>
  <c r="E28" i="277"/>
  <c r="E27" i="277"/>
  <c r="E26" i="277"/>
  <c r="E25" i="277"/>
  <c r="C24" i="277"/>
  <c r="E23" i="277"/>
  <c r="E22" i="277"/>
  <c r="E21" i="277"/>
  <c r="E20" i="277"/>
  <c r="E19" i="277"/>
  <c r="E18" i="277"/>
  <c r="E17" i="277"/>
  <c r="E16" i="277"/>
  <c r="E15" i="277"/>
  <c r="E14" i="277"/>
  <c r="E13" i="277"/>
  <c r="E12" i="277"/>
  <c r="E11" i="277"/>
  <c r="C43" i="276"/>
  <c r="E41" i="276"/>
  <c r="E40" i="276"/>
  <c r="E37" i="276"/>
  <c r="E36" i="276"/>
  <c r="E35" i="276"/>
  <c r="E34" i="276"/>
  <c r="E33" i="276"/>
  <c r="E32" i="276"/>
  <c r="E31" i="276"/>
  <c r="E30" i="276"/>
  <c r="E29" i="276"/>
  <c r="E28" i="276"/>
  <c r="E27" i="276"/>
  <c r="E26" i="276"/>
  <c r="E25" i="276"/>
  <c r="C24" i="276"/>
  <c r="E23" i="276"/>
  <c r="E22" i="276"/>
  <c r="E21" i="276"/>
  <c r="E20" i="276"/>
  <c r="E19" i="276"/>
  <c r="E18" i="276"/>
  <c r="E17" i="276"/>
  <c r="E16" i="276"/>
  <c r="E15" i="276"/>
  <c r="E14" i="276"/>
  <c r="E13" i="276"/>
  <c r="E12" i="276"/>
  <c r="E11" i="276"/>
  <c r="C43" i="275"/>
  <c r="E41" i="275"/>
  <c r="E40" i="275"/>
  <c r="E37" i="275"/>
  <c r="E36" i="275"/>
  <c r="E35" i="275"/>
  <c r="E34" i="275"/>
  <c r="E33" i="275"/>
  <c r="E32" i="275"/>
  <c r="E31" i="275"/>
  <c r="E30" i="275"/>
  <c r="E29" i="275"/>
  <c r="E28" i="275"/>
  <c r="E27" i="275"/>
  <c r="E26" i="275"/>
  <c r="E25" i="275"/>
  <c r="C24" i="275"/>
  <c r="E23" i="275"/>
  <c r="E22" i="275"/>
  <c r="E21" i="275"/>
  <c r="E20" i="275"/>
  <c r="E19" i="275"/>
  <c r="E18" i="275"/>
  <c r="E17" i="275"/>
  <c r="E16" i="275"/>
  <c r="E15" i="275"/>
  <c r="E14" i="275"/>
  <c r="E13" i="275"/>
  <c r="E12" i="275"/>
  <c r="E11" i="275"/>
  <c r="C43" i="274"/>
  <c r="E41" i="274"/>
  <c r="E40" i="274"/>
  <c r="E37" i="274"/>
  <c r="E36" i="274"/>
  <c r="E35" i="274"/>
  <c r="E34" i="274"/>
  <c r="E33" i="274"/>
  <c r="E32" i="274"/>
  <c r="E31" i="274"/>
  <c r="E30" i="274"/>
  <c r="E29" i="274"/>
  <c r="E28" i="274"/>
  <c r="E27" i="274"/>
  <c r="E26" i="274"/>
  <c r="E25" i="274"/>
  <c r="C24" i="274"/>
  <c r="E23" i="274"/>
  <c r="E22" i="274"/>
  <c r="E21" i="274"/>
  <c r="E20" i="274"/>
  <c r="E19" i="274"/>
  <c r="E18" i="274"/>
  <c r="E17" i="274"/>
  <c r="E16" i="274"/>
  <c r="E15" i="274"/>
  <c r="E14" i="274"/>
  <c r="E13" i="274"/>
  <c r="E12" i="274"/>
  <c r="E11" i="274"/>
  <c r="C43" i="273"/>
  <c r="E41" i="273"/>
  <c r="E40" i="273"/>
  <c r="E37" i="273"/>
  <c r="E36" i="273"/>
  <c r="E35" i="273"/>
  <c r="E34" i="273"/>
  <c r="E33" i="273"/>
  <c r="E32" i="273"/>
  <c r="E31" i="273"/>
  <c r="E30" i="273"/>
  <c r="E29" i="273"/>
  <c r="E28" i="273"/>
  <c r="E27" i="273"/>
  <c r="E26" i="273"/>
  <c r="E25" i="273"/>
  <c r="C24" i="273"/>
  <c r="E23" i="273"/>
  <c r="E22" i="273"/>
  <c r="E21" i="273"/>
  <c r="E20" i="273"/>
  <c r="E19" i="273"/>
  <c r="E18" i="273"/>
  <c r="E17" i="273"/>
  <c r="E16" i="273"/>
  <c r="E15" i="273"/>
  <c r="E14" i="273"/>
  <c r="E13" i="273"/>
  <c r="E12" i="273"/>
  <c r="E11" i="273"/>
  <c r="C43" i="272"/>
  <c r="E41" i="272"/>
  <c r="E40" i="272"/>
  <c r="E37" i="272"/>
  <c r="E36" i="272"/>
  <c r="E35" i="272"/>
  <c r="E34" i="272"/>
  <c r="E33" i="272"/>
  <c r="E32" i="272"/>
  <c r="E31" i="272"/>
  <c r="E30" i="272"/>
  <c r="E29" i="272"/>
  <c r="E28" i="272"/>
  <c r="E27" i="272"/>
  <c r="E26" i="272"/>
  <c r="E25" i="272"/>
  <c r="C24" i="272"/>
  <c r="E23" i="272"/>
  <c r="E22" i="272"/>
  <c r="E21" i="272"/>
  <c r="E20" i="272"/>
  <c r="E19" i="272"/>
  <c r="E18" i="272"/>
  <c r="E17" i="272"/>
  <c r="E16" i="272"/>
  <c r="E15" i="272"/>
  <c r="E14" i="272"/>
  <c r="E13" i="272"/>
  <c r="E12" i="272"/>
  <c r="E11" i="272"/>
  <c r="C43" i="271"/>
  <c r="E41" i="271"/>
  <c r="E40" i="271"/>
  <c r="E37" i="271"/>
  <c r="E36" i="271"/>
  <c r="E35" i="271"/>
  <c r="E34" i="271"/>
  <c r="E33" i="271"/>
  <c r="E32" i="271"/>
  <c r="E31" i="271"/>
  <c r="E30" i="271"/>
  <c r="E29" i="271"/>
  <c r="E28" i="271"/>
  <c r="E27" i="271"/>
  <c r="E26" i="271"/>
  <c r="E25" i="271"/>
  <c r="C24" i="271"/>
  <c r="E23" i="271"/>
  <c r="E22" i="271"/>
  <c r="E21" i="271"/>
  <c r="E20" i="271"/>
  <c r="E19" i="271"/>
  <c r="E18" i="271"/>
  <c r="E17" i="271"/>
  <c r="E16" i="271"/>
  <c r="E15" i="271"/>
  <c r="E14" i="271"/>
  <c r="E13" i="271"/>
  <c r="E12" i="271"/>
  <c r="E11" i="271"/>
  <c r="C43" i="270"/>
  <c r="E41" i="270"/>
  <c r="E40" i="270"/>
  <c r="E37" i="270"/>
  <c r="E36" i="270"/>
  <c r="E35" i="270"/>
  <c r="E34" i="270"/>
  <c r="E33" i="270"/>
  <c r="E32" i="270"/>
  <c r="E31" i="270"/>
  <c r="E30" i="270"/>
  <c r="E29" i="270"/>
  <c r="E28" i="270"/>
  <c r="E27" i="270"/>
  <c r="E26" i="270"/>
  <c r="E25" i="270"/>
  <c r="C24" i="270"/>
  <c r="E23" i="270"/>
  <c r="E22" i="270"/>
  <c r="E21" i="270"/>
  <c r="E20" i="270"/>
  <c r="E19" i="270"/>
  <c r="E18" i="270"/>
  <c r="E17" i="270"/>
  <c r="E16" i="270"/>
  <c r="E15" i="270"/>
  <c r="E14" i="270"/>
  <c r="E13" i="270"/>
  <c r="E12" i="270"/>
  <c r="E11" i="270"/>
  <c r="C43" i="269"/>
  <c r="E41" i="269"/>
  <c r="E40" i="269"/>
  <c r="E37" i="269"/>
  <c r="E36" i="269"/>
  <c r="E35" i="269"/>
  <c r="E34" i="269"/>
  <c r="E33" i="269"/>
  <c r="E32" i="269"/>
  <c r="E31" i="269"/>
  <c r="E30" i="269"/>
  <c r="E29" i="269"/>
  <c r="E28" i="269"/>
  <c r="E27" i="269"/>
  <c r="E26" i="269"/>
  <c r="E25" i="269"/>
  <c r="C24" i="269"/>
  <c r="E23" i="269"/>
  <c r="E22" i="269"/>
  <c r="E21" i="269"/>
  <c r="E20" i="269"/>
  <c r="E19" i="269"/>
  <c r="E18" i="269"/>
  <c r="E17" i="269"/>
  <c r="E16" i="269"/>
  <c r="E15" i="269"/>
  <c r="E14" i="269"/>
  <c r="E13" i="269"/>
  <c r="E12" i="269"/>
  <c r="E11" i="269"/>
  <c r="C43" i="268"/>
  <c r="E41" i="268"/>
  <c r="E40" i="268"/>
  <c r="E37" i="268"/>
  <c r="E36" i="268"/>
  <c r="E35" i="268"/>
  <c r="E34" i="268"/>
  <c r="E33" i="268"/>
  <c r="E32" i="268"/>
  <c r="E31" i="268"/>
  <c r="E30" i="268"/>
  <c r="E29" i="268"/>
  <c r="E28" i="268"/>
  <c r="E27" i="268"/>
  <c r="E26" i="268"/>
  <c r="E25" i="268"/>
  <c r="C24" i="268"/>
  <c r="E23" i="268"/>
  <c r="E22" i="268"/>
  <c r="E21" i="268"/>
  <c r="E20" i="268"/>
  <c r="E19" i="268"/>
  <c r="E18" i="268"/>
  <c r="E17" i="268"/>
  <c r="E16" i="268"/>
  <c r="E15" i="268"/>
  <c r="E14" i="268"/>
  <c r="E13" i="268"/>
  <c r="E12" i="268"/>
  <c r="E11" i="268"/>
  <c r="C43" i="267"/>
  <c r="E41" i="267"/>
  <c r="E40" i="267"/>
  <c r="E37" i="267"/>
  <c r="E36" i="267"/>
  <c r="E35" i="267"/>
  <c r="E34" i="267"/>
  <c r="E33" i="267"/>
  <c r="E32" i="267"/>
  <c r="E31" i="267"/>
  <c r="E30" i="267"/>
  <c r="E29" i="267"/>
  <c r="E28" i="267"/>
  <c r="E27" i="267"/>
  <c r="E26" i="267"/>
  <c r="E25" i="267"/>
  <c r="C24" i="267"/>
  <c r="E23" i="267"/>
  <c r="E22" i="267"/>
  <c r="E21" i="267"/>
  <c r="E20" i="267"/>
  <c r="E19" i="267"/>
  <c r="E18" i="267"/>
  <c r="E17" i="267"/>
  <c r="E16" i="267"/>
  <c r="E15" i="267"/>
  <c r="E14" i="267"/>
  <c r="E13" i="267"/>
  <c r="E12" i="267"/>
  <c r="E11" i="267"/>
  <c r="C43" i="266"/>
  <c r="E41" i="266"/>
  <c r="E40" i="266"/>
  <c r="E37" i="266"/>
  <c r="E36" i="266"/>
  <c r="E35" i="266"/>
  <c r="E34" i="266"/>
  <c r="E33" i="266"/>
  <c r="E32" i="266"/>
  <c r="E31" i="266"/>
  <c r="E30" i="266"/>
  <c r="E29" i="266"/>
  <c r="E28" i="266"/>
  <c r="E27" i="266"/>
  <c r="E26" i="266"/>
  <c r="E25" i="266"/>
  <c r="C24" i="266"/>
  <c r="E23" i="266"/>
  <c r="E22" i="266"/>
  <c r="E21" i="266"/>
  <c r="E20" i="266"/>
  <c r="E19" i="266"/>
  <c r="E18" i="266"/>
  <c r="E17" i="266"/>
  <c r="E16" i="266"/>
  <c r="E15" i="266"/>
  <c r="E14" i="266"/>
  <c r="E13" i="266"/>
  <c r="E12" i="266"/>
  <c r="E11" i="266"/>
  <c r="C43" i="265"/>
  <c r="E41" i="265"/>
  <c r="E40" i="265"/>
  <c r="E37" i="265"/>
  <c r="E36" i="265"/>
  <c r="E35" i="265"/>
  <c r="E34" i="265"/>
  <c r="E33" i="265"/>
  <c r="E32" i="265"/>
  <c r="E31" i="265"/>
  <c r="E30" i="265"/>
  <c r="E29" i="265"/>
  <c r="E28" i="265"/>
  <c r="E27" i="265"/>
  <c r="E26" i="265"/>
  <c r="E25" i="265"/>
  <c r="C24" i="265"/>
  <c r="E23" i="265"/>
  <c r="E22" i="265"/>
  <c r="E21" i="265"/>
  <c r="E20" i="265"/>
  <c r="E19" i="265"/>
  <c r="E18" i="265"/>
  <c r="E17" i="265"/>
  <c r="E16" i="265"/>
  <c r="E15" i="265"/>
  <c r="E14" i="265"/>
  <c r="E13" i="265"/>
  <c r="E12" i="265"/>
  <c r="E11" i="265"/>
  <c r="C43" i="264"/>
  <c r="E41" i="264"/>
  <c r="E40" i="264"/>
  <c r="E37" i="264"/>
  <c r="E36" i="264"/>
  <c r="E35" i="264"/>
  <c r="E34" i="264"/>
  <c r="E33" i="264"/>
  <c r="E32" i="264"/>
  <c r="E31" i="264"/>
  <c r="E30" i="264"/>
  <c r="E29" i="264"/>
  <c r="E28" i="264"/>
  <c r="E27" i="264"/>
  <c r="E26" i="264"/>
  <c r="E25" i="264"/>
  <c r="C24" i="264"/>
  <c r="E23" i="264"/>
  <c r="E22" i="264"/>
  <c r="E21" i="264"/>
  <c r="E20" i="264"/>
  <c r="E19" i="264"/>
  <c r="E18" i="264"/>
  <c r="E17" i="264"/>
  <c r="E16" i="264"/>
  <c r="E15" i="264"/>
  <c r="E14" i="264"/>
  <c r="E13" i="264"/>
  <c r="E12" i="264"/>
  <c r="E11" i="264"/>
  <c r="C43" i="263"/>
  <c r="E41" i="263"/>
  <c r="E40" i="263"/>
  <c r="E37" i="263"/>
  <c r="E36" i="263"/>
  <c r="E35" i="263"/>
  <c r="E34" i="263"/>
  <c r="E33" i="263"/>
  <c r="E32" i="263"/>
  <c r="E31" i="263"/>
  <c r="E30" i="263"/>
  <c r="E29" i="263"/>
  <c r="E28" i="263"/>
  <c r="E27" i="263"/>
  <c r="E26" i="263"/>
  <c r="E25" i="263"/>
  <c r="C24" i="263"/>
  <c r="E23" i="263"/>
  <c r="E22" i="263"/>
  <c r="E21" i="263"/>
  <c r="E20" i="263"/>
  <c r="E19" i="263"/>
  <c r="E18" i="263"/>
  <c r="E17" i="263"/>
  <c r="E16" i="263"/>
  <c r="E15" i="263"/>
  <c r="E14" i="263"/>
  <c r="E13" i="263"/>
  <c r="E12" i="263"/>
  <c r="E11" i="263"/>
  <c r="C43" i="262"/>
  <c r="E41" i="262"/>
  <c r="E40" i="262"/>
  <c r="E37" i="262"/>
  <c r="E36" i="262"/>
  <c r="E35" i="262"/>
  <c r="E34" i="262"/>
  <c r="E33" i="262"/>
  <c r="E32" i="262"/>
  <c r="E31" i="262"/>
  <c r="E30" i="262"/>
  <c r="E29" i="262"/>
  <c r="E28" i="262"/>
  <c r="E27" i="262"/>
  <c r="E26" i="262"/>
  <c r="E25" i="262"/>
  <c r="C24" i="262"/>
  <c r="E23" i="262"/>
  <c r="E22" i="262"/>
  <c r="E21" i="262"/>
  <c r="E20" i="262"/>
  <c r="E19" i="262"/>
  <c r="E18" i="262"/>
  <c r="E17" i="262"/>
  <c r="E16" i="262"/>
  <c r="E15" i="262"/>
  <c r="E14" i="262"/>
  <c r="E13" i="262"/>
  <c r="E12" i="262"/>
  <c r="E11" i="262"/>
  <c r="C43" i="261"/>
  <c r="E41" i="261"/>
  <c r="E40" i="261"/>
  <c r="E37" i="261"/>
  <c r="E36" i="261"/>
  <c r="E35" i="261"/>
  <c r="E34" i="261"/>
  <c r="E33" i="261"/>
  <c r="E32" i="261"/>
  <c r="E31" i="261"/>
  <c r="E30" i="261"/>
  <c r="E29" i="261"/>
  <c r="E28" i="261"/>
  <c r="E27" i="261"/>
  <c r="E26" i="261"/>
  <c r="E25" i="261"/>
  <c r="C24" i="261"/>
  <c r="E23" i="261"/>
  <c r="E22" i="261"/>
  <c r="E21" i="261"/>
  <c r="E20" i="261"/>
  <c r="E19" i="261"/>
  <c r="E18" i="261"/>
  <c r="E17" i="261"/>
  <c r="E16" i="261"/>
  <c r="E15" i="261"/>
  <c r="E14" i="261"/>
  <c r="E13" i="261"/>
  <c r="E12" i="261"/>
  <c r="E11" i="261"/>
  <c r="C43" i="260"/>
  <c r="E41" i="260"/>
  <c r="E40" i="260"/>
  <c r="E37" i="260"/>
  <c r="E36" i="260"/>
  <c r="E35" i="260"/>
  <c r="E34" i="260"/>
  <c r="E33" i="260"/>
  <c r="E32" i="260"/>
  <c r="E31" i="260"/>
  <c r="E30" i="260"/>
  <c r="E29" i="260"/>
  <c r="E28" i="260"/>
  <c r="E27" i="260"/>
  <c r="E26" i="260"/>
  <c r="E25" i="260"/>
  <c r="C24" i="260"/>
  <c r="C44" i="260" s="1"/>
  <c r="E23" i="260"/>
  <c r="E22" i="260"/>
  <c r="E21" i="260"/>
  <c r="E20" i="260"/>
  <c r="E19" i="260"/>
  <c r="E18" i="260"/>
  <c r="E17" i="260"/>
  <c r="E16" i="260"/>
  <c r="E15" i="260"/>
  <c r="E14" i="260"/>
  <c r="E13" i="260"/>
  <c r="E12" i="260"/>
  <c r="E11" i="260"/>
  <c r="C43" i="259"/>
  <c r="E41" i="259"/>
  <c r="E40" i="259"/>
  <c r="E37" i="259"/>
  <c r="E36" i="259"/>
  <c r="E35" i="259"/>
  <c r="E34" i="259"/>
  <c r="E33" i="259"/>
  <c r="E32" i="259"/>
  <c r="E31" i="259"/>
  <c r="E30" i="259"/>
  <c r="E29" i="259"/>
  <c r="E28" i="259"/>
  <c r="E27" i="259"/>
  <c r="E26" i="259"/>
  <c r="E25" i="259"/>
  <c r="C24" i="259"/>
  <c r="E23" i="259"/>
  <c r="E22" i="259"/>
  <c r="E21" i="259"/>
  <c r="E20" i="259"/>
  <c r="E19" i="259"/>
  <c r="E18" i="259"/>
  <c r="E17" i="259"/>
  <c r="E16" i="259"/>
  <c r="E15" i="259"/>
  <c r="E14" i="259"/>
  <c r="E13" i="259"/>
  <c r="E12" i="259"/>
  <c r="E11" i="259"/>
  <c r="C43" i="258"/>
  <c r="E41" i="258"/>
  <c r="E40" i="258"/>
  <c r="E37" i="258"/>
  <c r="E36" i="258"/>
  <c r="E35" i="258"/>
  <c r="E34" i="258"/>
  <c r="E33" i="258"/>
  <c r="E32" i="258"/>
  <c r="E31" i="258"/>
  <c r="E30" i="258"/>
  <c r="E29" i="258"/>
  <c r="E28" i="258"/>
  <c r="E27" i="258"/>
  <c r="E26" i="258"/>
  <c r="E25" i="258"/>
  <c r="C24" i="258"/>
  <c r="E23" i="258"/>
  <c r="E22" i="258"/>
  <c r="E21" i="258"/>
  <c r="E20" i="258"/>
  <c r="E19" i="258"/>
  <c r="E18" i="258"/>
  <c r="E17" i="258"/>
  <c r="E16" i="258"/>
  <c r="E15" i="258"/>
  <c r="E14" i="258"/>
  <c r="E13" i="258"/>
  <c r="E12" i="258"/>
  <c r="E11" i="258"/>
  <c r="C43" i="257"/>
  <c r="E41" i="257"/>
  <c r="E40" i="257"/>
  <c r="E37" i="257"/>
  <c r="E36" i="257"/>
  <c r="E35" i="257"/>
  <c r="E34" i="257"/>
  <c r="E33" i="257"/>
  <c r="E32" i="257"/>
  <c r="E31" i="257"/>
  <c r="E30" i="257"/>
  <c r="E29" i="257"/>
  <c r="E28" i="257"/>
  <c r="E27" i="257"/>
  <c r="E26" i="257"/>
  <c r="E25" i="257"/>
  <c r="C24" i="257"/>
  <c r="C44" i="257" s="1"/>
  <c r="E23" i="257"/>
  <c r="E22" i="257"/>
  <c r="E21" i="257"/>
  <c r="E20" i="257"/>
  <c r="E19" i="257"/>
  <c r="E18" i="257"/>
  <c r="E17" i="257"/>
  <c r="E16" i="257"/>
  <c r="E15" i="257"/>
  <c r="E14" i="257"/>
  <c r="E13" i="257"/>
  <c r="E12" i="257"/>
  <c r="E11" i="257"/>
  <c r="C43" i="256"/>
  <c r="E41" i="256"/>
  <c r="E40" i="256"/>
  <c r="E37" i="256"/>
  <c r="E36" i="256"/>
  <c r="E35" i="256"/>
  <c r="E34" i="256"/>
  <c r="E33" i="256"/>
  <c r="E32" i="256"/>
  <c r="E31" i="256"/>
  <c r="E30" i="256"/>
  <c r="E29" i="256"/>
  <c r="E28" i="256"/>
  <c r="E27" i="256"/>
  <c r="E26" i="256"/>
  <c r="E25" i="256"/>
  <c r="C24" i="256"/>
  <c r="E23" i="256"/>
  <c r="E22" i="256"/>
  <c r="E21" i="256"/>
  <c r="E20" i="256"/>
  <c r="E19" i="256"/>
  <c r="E18" i="256"/>
  <c r="E17" i="256"/>
  <c r="E16" i="256"/>
  <c r="E15" i="256"/>
  <c r="E14" i="256"/>
  <c r="E13" i="256"/>
  <c r="E12" i="256"/>
  <c r="E11" i="256"/>
  <c r="C43" i="255"/>
  <c r="E41" i="255"/>
  <c r="E40" i="255"/>
  <c r="E37" i="255"/>
  <c r="E36" i="255"/>
  <c r="E35" i="255"/>
  <c r="E34" i="255"/>
  <c r="E33" i="255"/>
  <c r="E32" i="255"/>
  <c r="E31" i="255"/>
  <c r="E30" i="255"/>
  <c r="E29" i="255"/>
  <c r="E28" i="255"/>
  <c r="E27" i="255"/>
  <c r="E26" i="255"/>
  <c r="E25" i="255"/>
  <c r="C24" i="255"/>
  <c r="E23" i="255"/>
  <c r="E22" i="255"/>
  <c r="E21" i="255"/>
  <c r="E20" i="255"/>
  <c r="E19" i="255"/>
  <c r="E18" i="255"/>
  <c r="E17" i="255"/>
  <c r="E16" i="255"/>
  <c r="E15" i="255"/>
  <c r="E14" i="255"/>
  <c r="E13" i="255"/>
  <c r="E12" i="255"/>
  <c r="E11" i="255"/>
  <c r="C43" i="254"/>
  <c r="E41" i="254"/>
  <c r="E40" i="254"/>
  <c r="E37" i="254"/>
  <c r="E36" i="254"/>
  <c r="E35" i="254"/>
  <c r="E34" i="254"/>
  <c r="E33" i="254"/>
  <c r="E32" i="254"/>
  <c r="E31" i="254"/>
  <c r="E30" i="254"/>
  <c r="E29" i="254"/>
  <c r="E28" i="254"/>
  <c r="E27" i="254"/>
  <c r="E26" i="254"/>
  <c r="E25" i="254"/>
  <c r="C24" i="254"/>
  <c r="E23" i="254"/>
  <c r="E22" i="254"/>
  <c r="E21" i="254"/>
  <c r="E20" i="254"/>
  <c r="E19" i="254"/>
  <c r="E18" i="254"/>
  <c r="E17" i="254"/>
  <c r="E16" i="254"/>
  <c r="E15" i="254"/>
  <c r="E14" i="254"/>
  <c r="E13" i="254"/>
  <c r="E12" i="254"/>
  <c r="E11" i="254"/>
  <c r="C43" i="253"/>
  <c r="E41" i="253"/>
  <c r="E40" i="253"/>
  <c r="E37" i="253"/>
  <c r="E36" i="253"/>
  <c r="E35" i="253"/>
  <c r="E34" i="253"/>
  <c r="E33" i="253"/>
  <c r="E32" i="253"/>
  <c r="E31" i="253"/>
  <c r="E30" i="253"/>
  <c r="E29" i="253"/>
  <c r="E28" i="253"/>
  <c r="E27" i="253"/>
  <c r="E26" i="253"/>
  <c r="E25" i="253"/>
  <c r="C24" i="253"/>
  <c r="E23" i="253"/>
  <c r="E22" i="253"/>
  <c r="E21" i="253"/>
  <c r="E20" i="253"/>
  <c r="E19" i="253"/>
  <c r="E18" i="253"/>
  <c r="E17" i="253"/>
  <c r="E16" i="253"/>
  <c r="E15" i="253"/>
  <c r="E14" i="253"/>
  <c r="E13" i="253"/>
  <c r="E12" i="253"/>
  <c r="E11" i="253"/>
  <c r="C43" i="252"/>
  <c r="E41" i="252"/>
  <c r="E40" i="252"/>
  <c r="E37" i="252"/>
  <c r="E36" i="252"/>
  <c r="E35" i="252"/>
  <c r="E34" i="252"/>
  <c r="E33" i="252"/>
  <c r="E32" i="252"/>
  <c r="E31" i="252"/>
  <c r="E30" i="252"/>
  <c r="E29" i="252"/>
  <c r="E28" i="252"/>
  <c r="E27" i="252"/>
  <c r="E26" i="252"/>
  <c r="E25" i="252"/>
  <c r="C24" i="252"/>
  <c r="E23" i="252"/>
  <c r="E22" i="252"/>
  <c r="E21" i="252"/>
  <c r="E20" i="252"/>
  <c r="E19" i="252"/>
  <c r="E18" i="252"/>
  <c r="E17" i="252"/>
  <c r="E16" i="252"/>
  <c r="E15" i="252"/>
  <c r="E14" i="252"/>
  <c r="E13" i="252"/>
  <c r="E12" i="252"/>
  <c r="E11" i="252"/>
  <c r="C43" i="251"/>
  <c r="E41" i="251"/>
  <c r="E40" i="251"/>
  <c r="E37" i="251"/>
  <c r="E36" i="251"/>
  <c r="E35" i="251"/>
  <c r="E34" i="251"/>
  <c r="E33" i="251"/>
  <c r="E32" i="251"/>
  <c r="E31" i="251"/>
  <c r="E30" i="251"/>
  <c r="E29" i="251"/>
  <c r="E28" i="251"/>
  <c r="E27" i="251"/>
  <c r="E26" i="251"/>
  <c r="E25" i="251"/>
  <c r="C24" i="251"/>
  <c r="E23" i="251"/>
  <c r="E22" i="251"/>
  <c r="E21" i="251"/>
  <c r="E20" i="251"/>
  <c r="E19" i="251"/>
  <c r="E18" i="251"/>
  <c r="E17" i="251"/>
  <c r="E16" i="251"/>
  <c r="E15" i="251"/>
  <c r="E14" i="251"/>
  <c r="E13" i="251"/>
  <c r="E12" i="251"/>
  <c r="E11" i="251"/>
  <c r="C43" i="250"/>
  <c r="E41" i="250"/>
  <c r="E40" i="250"/>
  <c r="E37" i="250"/>
  <c r="E36" i="250"/>
  <c r="E35" i="250"/>
  <c r="E34" i="250"/>
  <c r="E33" i="250"/>
  <c r="E32" i="250"/>
  <c r="E31" i="250"/>
  <c r="E30" i="250"/>
  <c r="E29" i="250"/>
  <c r="E28" i="250"/>
  <c r="E27" i="250"/>
  <c r="E26" i="250"/>
  <c r="E25" i="250"/>
  <c r="C24" i="250"/>
  <c r="E23" i="250"/>
  <c r="E22" i="250"/>
  <c r="E21" i="250"/>
  <c r="E20" i="250"/>
  <c r="E19" i="250"/>
  <c r="E18" i="250"/>
  <c r="E17" i="250"/>
  <c r="E16" i="250"/>
  <c r="E15" i="250"/>
  <c r="E14" i="250"/>
  <c r="E13" i="250"/>
  <c r="E12" i="250"/>
  <c r="E11" i="250"/>
  <c r="C43" i="249"/>
  <c r="E41" i="249"/>
  <c r="E40" i="249"/>
  <c r="E37" i="249"/>
  <c r="E36" i="249"/>
  <c r="E35" i="249"/>
  <c r="E34" i="249"/>
  <c r="E33" i="249"/>
  <c r="E32" i="249"/>
  <c r="E31" i="249"/>
  <c r="E30" i="249"/>
  <c r="E29" i="249"/>
  <c r="E28" i="249"/>
  <c r="E27" i="249"/>
  <c r="E26" i="249"/>
  <c r="E25" i="249"/>
  <c r="C24" i="249"/>
  <c r="E23" i="249"/>
  <c r="E22" i="249"/>
  <c r="E21" i="249"/>
  <c r="E20" i="249"/>
  <c r="E19" i="249"/>
  <c r="E18" i="249"/>
  <c r="E17" i="249"/>
  <c r="E16" i="249"/>
  <c r="E15" i="249"/>
  <c r="E14" i="249"/>
  <c r="E13" i="249"/>
  <c r="E12" i="249"/>
  <c r="E11" i="249"/>
  <c r="C43" i="248"/>
  <c r="E41" i="248"/>
  <c r="E40" i="248"/>
  <c r="E37" i="248"/>
  <c r="E36" i="248"/>
  <c r="E35" i="248"/>
  <c r="E34" i="248"/>
  <c r="E33" i="248"/>
  <c r="E32" i="248"/>
  <c r="E31" i="248"/>
  <c r="E30" i="248"/>
  <c r="E29" i="248"/>
  <c r="E28" i="248"/>
  <c r="E27" i="248"/>
  <c r="E26" i="248"/>
  <c r="E25" i="248"/>
  <c r="C24" i="248"/>
  <c r="E23" i="248"/>
  <c r="E22" i="248"/>
  <c r="E21" i="248"/>
  <c r="E20" i="248"/>
  <c r="E19" i="248"/>
  <c r="E18" i="248"/>
  <c r="E17" i="248"/>
  <c r="E16" i="248"/>
  <c r="E15" i="248"/>
  <c r="E14" i="248"/>
  <c r="E13" i="248"/>
  <c r="E12" i="248"/>
  <c r="E11" i="248"/>
  <c r="C43" i="247"/>
  <c r="E41" i="247"/>
  <c r="E40" i="247"/>
  <c r="E37" i="247"/>
  <c r="E36" i="247"/>
  <c r="E35" i="247"/>
  <c r="E34" i="247"/>
  <c r="E33" i="247"/>
  <c r="E32" i="247"/>
  <c r="E31" i="247"/>
  <c r="E30" i="247"/>
  <c r="E29" i="247"/>
  <c r="E28" i="247"/>
  <c r="E27" i="247"/>
  <c r="E26" i="247"/>
  <c r="E25" i="247"/>
  <c r="C24" i="247"/>
  <c r="E23" i="247"/>
  <c r="E22" i="247"/>
  <c r="E21" i="247"/>
  <c r="E20" i="247"/>
  <c r="E19" i="247"/>
  <c r="E18" i="247"/>
  <c r="E17" i="247"/>
  <c r="E16" i="247"/>
  <c r="E15" i="247"/>
  <c r="E14" i="247"/>
  <c r="E13" i="247"/>
  <c r="E12" i="247"/>
  <c r="E11" i="247"/>
  <c r="C43" i="246"/>
  <c r="E41" i="246"/>
  <c r="E40" i="246"/>
  <c r="E37" i="246"/>
  <c r="E36" i="246"/>
  <c r="E35" i="246"/>
  <c r="E34" i="246"/>
  <c r="E33" i="246"/>
  <c r="E32" i="246"/>
  <c r="E31" i="246"/>
  <c r="E30" i="246"/>
  <c r="E29" i="246"/>
  <c r="E28" i="246"/>
  <c r="E27" i="246"/>
  <c r="E26" i="246"/>
  <c r="E25" i="246"/>
  <c r="C24" i="246"/>
  <c r="E23" i="246"/>
  <c r="E22" i="246"/>
  <c r="E21" i="246"/>
  <c r="E20" i="246"/>
  <c r="E19" i="246"/>
  <c r="E18" i="246"/>
  <c r="E17" i="246"/>
  <c r="E16" i="246"/>
  <c r="E15" i="246"/>
  <c r="E14" i="246"/>
  <c r="E13" i="246"/>
  <c r="E12" i="246"/>
  <c r="E11" i="246"/>
  <c r="C43" i="245"/>
  <c r="E41" i="245"/>
  <c r="E40" i="245"/>
  <c r="E37" i="245"/>
  <c r="E36" i="245"/>
  <c r="E35" i="245"/>
  <c r="E34" i="245"/>
  <c r="E33" i="245"/>
  <c r="E32" i="245"/>
  <c r="E31" i="245"/>
  <c r="E30" i="245"/>
  <c r="E29" i="245"/>
  <c r="E28" i="245"/>
  <c r="E27" i="245"/>
  <c r="E26" i="245"/>
  <c r="E25" i="245"/>
  <c r="C24" i="245"/>
  <c r="E23" i="245"/>
  <c r="E22" i="245"/>
  <c r="E21" i="245"/>
  <c r="E20" i="245"/>
  <c r="E19" i="245"/>
  <c r="E18" i="245"/>
  <c r="E17" i="245"/>
  <c r="E16" i="245"/>
  <c r="E15" i="245"/>
  <c r="E14" i="245"/>
  <c r="E13" i="245"/>
  <c r="E12" i="245"/>
  <c r="E11" i="245"/>
  <c r="C43" i="244"/>
  <c r="E41" i="244"/>
  <c r="E40" i="244"/>
  <c r="E37" i="244"/>
  <c r="E36" i="244"/>
  <c r="E35" i="244"/>
  <c r="E34" i="244"/>
  <c r="E33" i="244"/>
  <c r="E32" i="244"/>
  <c r="E31" i="244"/>
  <c r="E30" i="244"/>
  <c r="E29" i="244"/>
  <c r="E28" i="244"/>
  <c r="E27" i="244"/>
  <c r="E26" i="244"/>
  <c r="E25" i="244"/>
  <c r="C24" i="244"/>
  <c r="E23" i="244"/>
  <c r="E22" i="244"/>
  <c r="E21" i="244"/>
  <c r="E20" i="244"/>
  <c r="E19" i="244"/>
  <c r="E18" i="244"/>
  <c r="E17" i="244"/>
  <c r="E16" i="244"/>
  <c r="E15" i="244"/>
  <c r="E14" i="244"/>
  <c r="E13" i="244"/>
  <c r="E12" i="244"/>
  <c r="E11" i="244"/>
  <c r="C43" i="243"/>
  <c r="E41" i="243"/>
  <c r="E40" i="243"/>
  <c r="E37" i="243"/>
  <c r="E36" i="243"/>
  <c r="E35" i="243"/>
  <c r="E34" i="243"/>
  <c r="E33" i="243"/>
  <c r="E32" i="243"/>
  <c r="E31" i="243"/>
  <c r="E30" i="243"/>
  <c r="E29" i="243"/>
  <c r="E28" i="243"/>
  <c r="E27" i="243"/>
  <c r="E26" i="243"/>
  <c r="E25" i="243"/>
  <c r="C24" i="243"/>
  <c r="E23" i="243"/>
  <c r="E22" i="243"/>
  <c r="E21" i="243"/>
  <c r="E20" i="243"/>
  <c r="E19" i="243"/>
  <c r="E18" i="243"/>
  <c r="E17" i="243"/>
  <c r="E16" i="243"/>
  <c r="E15" i="243"/>
  <c r="E14" i="243"/>
  <c r="E13" i="243"/>
  <c r="E12" i="243"/>
  <c r="E11" i="243"/>
  <c r="C43" i="242"/>
  <c r="E41" i="242"/>
  <c r="E40" i="242"/>
  <c r="E37" i="242"/>
  <c r="E36" i="242"/>
  <c r="E35" i="242"/>
  <c r="E34" i="242"/>
  <c r="E33" i="242"/>
  <c r="E32" i="242"/>
  <c r="E31" i="242"/>
  <c r="E30" i="242"/>
  <c r="E29" i="242"/>
  <c r="E28" i="242"/>
  <c r="E27" i="242"/>
  <c r="E26" i="242"/>
  <c r="E25" i="242"/>
  <c r="C24" i="242"/>
  <c r="E23" i="242"/>
  <c r="E22" i="242"/>
  <c r="E21" i="242"/>
  <c r="E20" i="242"/>
  <c r="E19" i="242"/>
  <c r="E18" i="242"/>
  <c r="E17" i="242"/>
  <c r="E16" i="242"/>
  <c r="E15" i="242"/>
  <c r="E14" i="242"/>
  <c r="E13" i="242"/>
  <c r="E12" i="242"/>
  <c r="E11" i="242"/>
  <c r="C43" i="241"/>
  <c r="E41" i="241"/>
  <c r="E40" i="241"/>
  <c r="E37" i="241"/>
  <c r="E36" i="241"/>
  <c r="E35" i="241"/>
  <c r="E34" i="241"/>
  <c r="E33" i="241"/>
  <c r="E32" i="241"/>
  <c r="E31" i="241"/>
  <c r="E30" i="241"/>
  <c r="E29" i="241"/>
  <c r="E28" i="241"/>
  <c r="E27" i="241"/>
  <c r="E26" i="241"/>
  <c r="E25" i="241"/>
  <c r="C24" i="241"/>
  <c r="E23" i="241"/>
  <c r="E22" i="241"/>
  <c r="E21" i="241"/>
  <c r="E20" i="241"/>
  <c r="E19" i="241"/>
  <c r="E18" i="241"/>
  <c r="E17" i="241"/>
  <c r="E16" i="241"/>
  <c r="E15" i="241"/>
  <c r="E14" i="241"/>
  <c r="E13" i="241"/>
  <c r="E12" i="241"/>
  <c r="E11" i="241"/>
  <c r="C43" i="240"/>
  <c r="E41" i="240"/>
  <c r="E40" i="240"/>
  <c r="E37" i="240"/>
  <c r="E36" i="240"/>
  <c r="E35" i="240"/>
  <c r="E34" i="240"/>
  <c r="E33" i="240"/>
  <c r="E32" i="240"/>
  <c r="E31" i="240"/>
  <c r="E30" i="240"/>
  <c r="E29" i="240"/>
  <c r="E28" i="240"/>
  <c r="E27" i="240"/>
  <c r="E26" i="240"/>
  <c r="E25" i="240"/>
  <c r="C24" i="240"/>
  <c r="E23" i="240"/>
  <c r="E22" i="240"/>
  <c r="E21" i="240"/>
  <c r="E20" i="240"/>
  <c r="E19" i="240"/>
  <c r="E18" i="240"/>
  <c r="E17" i="240"/>
  <c r="E16" i="240"/>
  <c r="E15" i="240"/>
  <c r="E14" i="240"/>
  <c r="E13" i="240"/>
  <c r="E12" i="240"/>
  <c r="E11" i="240"/>
  <c r="C43" i="239"/>
  <c r="E41" i="239"/>
  <c r="E40" i="239"/>
  <c r="E37" i="239"/>
  <c r="E36" i="239"/>
  <c r="E35" i="239"/>
  <c r="E34" i="239"/>
  <c r="E33" i="239"/>
  <c r="E32" i="239"/>
  <c r="E31" i="239"/>
  <c r="E30" i="239"/>
  <c r="E29" i="239"/>
  <c r="E28" i="239"/>
  <c r="E27" i="239"/>
  <c r="E26" i="239"/>
  <c r="E25" i="239"/>
  <c r="C24" i="239"/>
  <c r="E23" i="239"/>
  <c r="E22" i="239"/>
  <c r="E21" i="239"/>
  <c r="E20" i="239"/>
  <c r="E19" i="239"/>
  <c r="E18" i="239"/>
  <c r="E17" i="239"/>
  <c r="E16" i="239"/>
  <c r="E15" i="239"/>
  <c r="E14" i="239"/>
  <c r="E13" i="239"/>
  <c r="E12" i="239"/>
  <c r="E11" i="239"/>
  <c r="C43" i="238"/>
  <c r="E41" i="238"/>
  <c r="E40" i="238"/>
  <c r="E37" i="238"/>
  <c r="E36" i="238"/>
  <c r="E35" i="238"/>
  <c r="E34" i="238"/>
  <c r="E33" i="238"/>
  <c r="E32" i="238"/>
  <c r="E31" i="238"/>
  <c r="E30" i="238"/>
  <c r="E29" i="238"/>
  <c r="E28" i="238"/>
  <c r="E27" i="238"/>
  <c r="E26" i="238"/>
  <c r="E25" i="238"/>
  <c r="C24" i="238"/>
  <c r="E23" i="238"/>
  <c r="E22" i="238"/>
  <c r="E21" i="238"/>
  <c r="E20" i="238"/>
  <c r="E19" i="238"/>
  <c r="E18" i="238"/>
  <c r="E17" i="238"/>
  <c r="E16" i="238"/>
  <c r="E15" i="238"/>
  <c r="E14" i="238"/>
  <c r="E13" i="238"/>
  <c r="E12" i="238"/>
  <c r="E11" i="238"/>
  <c r="C43" i="237"/>
  <c r="E41" i="237"/>
  <c r="E40" i="237"/>
  <c r="E37" i="237"/>
  <c r="E36" i="237"/>
  <c r="E35" i="237"/>
  <c r="E34" i="237"/>
  <c r="E33" i="237"/>
  <c r="E32" i="237"/>
  <c r="E31" i="237"/>
  <c r="E30" i="237"/>
  <c r="E29" i="237"/>
  <c r="E28" i="237"/>
  <c r="E27" i="237"/>
  <c r="E26" i="237"/>
  <c r="E25" i="237"/>
  <c r="C24" i="237"/>
  <c r="E23" i="237"/>
  <c r="E22" i="237"/>
  <c r="E21" i="237"/>
  <c r="E20" i="237"/>
  <c r="E19" i="237"/>
  <c r="E18" i="237"/>
  <c r="E17" i="237"/>
  <c r="E16" i="237"/>
  <c r="E15" i="237"/>
  <c r="E14" i="237"/>
  <c r="E13" i="237"/>
  <c r="E12" i="237"/>
  <c r="E11" i="237"/>
  <c r="C43" i="236"/>
  <c r="E41" i="236"/>
  <c r="E40" i="236"/>
  <c r="E37" i="236"/>
  <c r="E36" i="236"/>
  <c r="E35" i="236"/>
  <c r="E34" i="236"/>
  <c r="E33" i="236"/>
  <c r="E32" i="236"/>
  <c r="E31" i="236"/>
  <c r="E30" i="236"/>
  <c r="E29" i="236"/>
  <c r="E28" i="236"/>
  <c r="E27" i="236"/>
  <c r="E26" i="236"/>
  <c r="E25" i="236"/>
  <c r="C24" i="236"/>
  <c r="E23" i="236"/>
  <c r="E22" i="236"/>
  <c r="E21" i="236"/>
  <c r="E20" i="236"/>
  <c r="E19" i="236"/>
  <c r="E18" i="236"/>
  <c r="E17" i="236"/>
  <c r="E16" i="236"/>
  <c r="E15" i="236"/>
  <c r="E14" i="236"/>
  <c r="E13" i="236"/>
  <c r="E12" i="236"/>
  <c r="E11" i="236"/>
  <c r="C43" i="235"/>
  <c r="E41" i="235"/>
  <c r="E40" i="235"/>
  <c r="E37" i="235"/>
  <c r="E36" i="235"/>
  <c r="E35" i="235"/>
  <c r="E34" i="235"/>
  <c r="E33" i="235"/>
  <c r="E32" i="235"/>
  <c r="E31" i="235"/>
  <c r="E30" i="235"/>
  <c r="E29" i="235"/>
  <c r="E28" i="235"/>
  <c r="E27" i="235"/>
  <c r="E26" i="235"/>
  <c r="E25" i="235"/>
  <c r="C24" i="235"/>
  <c r="E23" i="235"/>
  <c r="E22" i="235"/>
  <c r="E21" i="235"/>
  <c r="E20" i="235"/>
  <c r="E19" i="235"/>
  <c r="E18" i="235"/>
  <c r="E17" i="235"/>
  <c r="E16" i="235"/>
  <c r="E15" i="235"/>
  <c r="E14" i="235"/>
  <c r="E13" i="235"/>
  <c r="E12" i="235"/>
  <c r="E11" i="235"/>
  <c r="C43" i="234"/>
  <c r="E41" i="234"/>
  <c r="E40" i="234"/>
  <c r="E37" i="234"/>
  <c r="E36" i="234"/>
  <c r="E35" i="234"/>
  <c r="E34" i="234"/>
  <c r="E33" i="234"/>
  <c r="E32" i="234"/>
  <c r="E31" i="234"/>
  <c r="E30" i="234"/>
  <c r="E29" i="234"/>
  <c r="E28" i="234"/>
  <c r="E27" i="234"/>
  <c r="E26" i="234"/>
  <c r="E25" i="234"/>
  <c r="C24" i="234"/>
  <c r="E23" i="234"/>
  <c r="E22" i="234"/>
  <c r="E21" i="234"/>
  <c r="E20" i="234"/>
  <c r="E19" i="234"/>
  <c r="E18" i="234"/>
  <c r="E17" i="234"/>
  <c r="E16" i="234"/>
  <c r="E15" i="234"/>
  <c r="E14" i="234"/>
  <c r="E13" i="234"/>
  <c r="E12" i="234"/>
  <c r="E11" i="234"/>
  <c r="C43" i="233"/>
  <c r="E41" i="233"/>
  <c r="E40" i="233"/>
  <c r="E37" i="233"/>
  <c r="E36" i="233"/>
  <c r="E35" i="233"/>
  <c r="E34" i="233"/>
  <c r="E33" i="233"/>
  <c r="E32" i="233"/>
  <c r="E31" i="233"/>
  <c r="E30" i="233"/>
  <c r="E29" i="233"/>
  <c r="E28" i="233"/>
  <c r="E27" i="233"/>
  <c r="E26" i="233"/>
  <c r="E25" i="233"/>
  <c r="C24" i="233"/>
  <c r="E23" i="233"/>
  <c r="E22" i="233"/>
  <c r="E21" i="233"/>
  <c r="E20" i="233"/>
  <c r="E19" i="233"/>
  <c r="E18" i="233"/>
  <c r="E17" i="233"/>
  <c r="E16" i="233"/>
  <c r="E15" i="233"/>
  <c r="E14" i="233"/>
  <c r="E13" i="233"/>
  <c r="E12" i="233"/>
  <c r="E11" i="233"/>
  <c r="C43" i="232"/>
  <c r="E41" i="232"/>
  <c r="E40" i="232"/>
  <c r="E37" i="232"/>
  <c r="E36" i="232"/>
  <c r="E35" i="232"/>
  <c r="E34" i="232"/>
  <c r="E33" i="232"/>
  <c r="E32" i="232"/>
  <c r="E31" i="232"/>
  <c r="E30" i="232"/>
  <c r="E29" i="232"/>
  <c r="E28" i="232"/>
  <c r="E27" i="232"/>
  <c r="E26" i="232"/>
  <c r="E25" i="232"/>
  <c r="C24" i="232"/>
  <c r="E23" i="232"/>
  <c r="E22" i="232"/>
  <c r="E21" i="232"/>
  <c r="E20" i="232"/>
  <c r="E19" i="232"/>
  <c r="E18" i="232"/>
  <c r="E17" i="232"/>
  <c r="E16" i="232"/>
  <c r="E15" i="232"/>
  <c r="E14" i="232"/>
  <c r="E13" i="232"/>
  <c r="E12" i="232"/>
  <c r="E11" i="232"/>
  <c r="C43" i="231"/>
  <c r="E41" i="231"/>
  <c r="E40" i="231"/>
  <c r="E37" i="231"/>
  <c r="E36" i="231"/>
  <c r="E35" i="231"/>
  <c r="E34" i="231"/>
  <c r="E33" i="231"/>
  <c r="E32" i="231"/>
  <c r="E31" i="231"/>
  <c r="E30" i="231"/>
  <c r="E29" i="231"/>
  <c r="E28" i="231"/>
  <c r="E27" i="231"/>
  <c r="E26" i="231"/>
  <c r="E25" i="231"/>
  <c r="C24" i="231"/>
  <c r="E23" i="231"/>
  <c r="E22" i="231"/>
  <c r="E21" i="231"/>
  <c r="E20" i="231"/>
  <c r="E19" i="231"/>
  <c r="E18" i="231"/>
  <c r="E17" i="231"/>
  <c r="E16" i="231"/>
  <c r="E15" i="231"/>
  <c r="E14" i="231"/>
  <c r="E13" i="231"/>
  <c r="E12" i="231"/>
  <c r="E11" i="231"/>
  <c r="C43" i="230"/>
  <c r="E41" i="230"/>
  <c r="E40" i="230"/>
  <c r="E37" i="230"/>
  <c r="E36" i="230"/>
  <c r="E35" i="230"/>
  <c r="E34" i="230"/>
  <c r="E33" i="230"/>
  <c r="E32" i="230"/>
  <c r="E31" i="230"/>
  <c r="E30" i="230"/>
  <c r="E29" i="230"/>
  <c r="E28" i="230"/>
  <c r="E27" i="230"/>
  <c r="E26" i="230"/>
  <c r="E25" i="230"/>
  <c r="C24" i="230"/>
  <c r="E23" i="230"/>
  <c r="E22" i="230"/>
  <c r="E21" i="230"/>
  <c r="E20" i="230"/>
  <c r="E19" i="230"/>
  <c r="E18" i="230"/>
  <c r="E17" i="230"/>
  <c r="E16" i="230"/>
  <c r="E15" i="230"/>
  <c r="E14" i="230"/>
  <c r="E13" i="230"/>
  <c r="E12" i="230"/>
  <c r="E11" i="230"/>
  <c r="C43" i="229"/>
  <c r="E41" i="229"/>
  <c r="E40" i="229"/>
  <c r="E37" i="229"/>
  <c r="E36" i="229"/>
  <c r="E35" i="229"/>
  <c r="E34" i="229"/>
  <c r="E33" i="229"/>
  <c r="E32" i="229"/>
  <c r="E31" i="229"/>
  <c r="E30" i="229"/>
  <c r="E29" i="229"/>
  <c r="E28" i="229"/>
  <c r="E27" i="229"/>
  <c r="E26" i="229"/>
  <c r="E25" i="229"/>
  <c r="C24" i="229"/>
  <c r="E23" i="229"/>
  <c r="E22" i="229"/>
  <c r="E21" i="229"/>
  <c r="E20" i="229"/>
  <c r="E19" i="229"/>
  <c r="E18" i="229"/>
  <c r="E17" i="229"/>
  <c r="E16" i="229"/>
  <c r="E15" i="229"/>
  <c r="E14" i="229"/>
  <c r="E13" i="229"/>
  <c r="E12" i="229"/>
  <c r="E11" i="229"/>
  <c r="C43" i="228"/>
  <c r="E41" i="228"/>
  <c r="E40" i="228"/>
  <c r="E37" i="228"/>
  <c r="E36" i="228"/>
  <c r="E35" i="228"/>
  <c r="E34" i="228"/>
  <c r="E33" i="228"/>
  <c r="E32" i="228"/>
  <c r="E31" i="228"/>
  <c r="E30" i="228"/>
  <c r="E29" i="228"/>
  <c r="E28" i="228"/>
  <c r="E27" i="228"/>
  <c r="E26" i="228"/>
  <c r="E25" i="228"/>
  <c r="C24" i="228"/>
  <c r="C44" i="228" s="1"/>
  <c r="E23" i="228"/>
  <c r="E22" i="228"/>
  <c r="E21" i="228"/>
  <c r="E20" i="228"/>
  <c r="E19" i="228"/>
  <c r="E18" i="228"/>
  <c r="E17" i="228"/>
  <c r="E16" i="228"/>
  <c r="E15" i="228"/>
  <c r="E14" i="228"/>
  <c r="E13" i="228"/>
  <c r="E12" i="228"/>
  <c r="E11" i="228"/>
  <c r="C43" i="227"/>
  <c r="E41" i="227"/>
  <c r="E40" i="227"/>
  <c r="E37" i="227"/>
  <c r="E36" i="227"/>
  <c r="E35" i="227"/>
  <c r="E34" i="227"/>
  <c r="E33" i="227"/>
  <c r="E32" i="227"/>
  <c r="E31" i="227"/>
  <c r="E30" i="227"/>
  <c r="E29" i="227"/>
  <c r="E28" i="227"/>
  <c r="E27" i="227"/>
  <c r="E26" i="227"/>
  <c r="E25" i="227"/>
  <c r="C24" i="227"/>
  <c r="E23" i="227"/>
  <c r="E22" i="227"/>
  <c r="E21" i="227"/>
  <c r="E20" i="227"/>
  <c r="E19" i="227"/>
  <c r="E18" i="227"/>
  <c r="E17" i="227"/>
  <c r="E16" i="227"/>
  <c r="E15" i="227"/>
  <c r="E14" i="227"/>
  <c r="E13" i="227"/>
  <c r="E12" i="227"/>
  <c r="E11" i="227"/>
  <c r="C43" i="226"/>
  <c r="E41" i="226"/>
  <c r="E40" i="226"/>
  <c r="E37" i="226"/>
  <c r="E36" i="226"/>
  <c r="E35" i="226"/>
  <c r="E34" i="226"/>
  <c r="E33" i="226"/>
  <c r="E32" i="226"/>
  <c r="E31" i="226"/>
  <c r="E30" i="226"/>
  <c r="E29" i="226"/>
  <c r="E28" i="226"/>
  <c r="E27" i="226"/>
  <c r="E26" i="226"/>
  <c r="E25" i="226"/>
  <c r="C24" i="226"/>
  <c r="E23" i="226"/>
  <c r="E22" i="226"/>
  <c r="E21" i="226"/>
  <c r="E20" i="226"/>
  <c r="E19" i="226"/>
  <c r="E18" i="226"/>
  <c r="E17" i="226"/>
  <c r="E16" i="226"/>
  <c r="E15" i="226"/>
  <c r="E14" i="226"/>
  <c r="E13" i="226"/>
  <c r="E12" i="226"/>
  <c r="E11" i="226"/>
  <c r="C43" i="225"/>
  <c r="E41" i="225"/>
  <c r="E40" i="225"/>
  <c r="E37" i="225"/>
  <c r="E36" i="225"/>
  <c r="E35" i="225"/>
  <c r="E34" i="225"/>
  <c r="E33" i="225"/>
  <c r="E32" i="225"/>
  <c r="E31" i="225"/>
  <c r="E30" i="225"/>
  <c r="E29" i="225"/>
  <c r="E28" i="225"/>
  <c r="E27" i="225"/>
  <c r="E26" i="225"/>
  <c r="E25" i="225"/>
  <c r="C24" i="225"/>
  <c r="E23" i="225"/>
  <c r="E22" i="225"/>
  <c r="E21" i="225"/>
  <c r="E20" i="225"/>
  <c r="E19" i="225"/>
  <c r="E18" i="225"/>
  <c r="E17" i="225"/>
  <c r="E16" i="225"/>
  <c r="E15" i="225"/>
  <c r="E14" i="225"/>
  <c r="E13" i="225"/>
  <c r="E12" i="225"/>
  <c r="E11" i="225"/>
  <c r="C43" i="224"/>
  <c r="E41" i="224"/>
  <c r="E40" i="224"/>
  <c r="E37" i="224"/>
  <c r="E36" i="224"/>
  <c r="E35" i="224"/>
  <c r="E34" i="224"/>
  <c r="E33" i="224"/>
  <c r="E32" i="224"/>
  <c r="E31" i="224"/>
  <c r="E30" i="224"/>
  <c r="E29" i="224"/>
  <c r="E28" i="224"/>
  <c r="E27" i="224"/>
  <c r="E26" i="224"/>
  <c r="E25" i="224"/>
  <c r="C24" i="224"/>
  <c r="E23" i="224"/>
  <c r="E22" i="224"/>
  <c r="E21" i="224"/>
  <c r="E20" i="224"/>
  <c r="E19" i="224"/>
  <c r="E18" i="224"/>
  <c r="E17" i="224"/>
  <c r="E16" i="224"/>
  <c r="E15" i="224"/>
  <c r="E14" i="224"/>
  <c r="E13" i="224"/>
  <c r="E12" i="224"/>
  <c r="E11" i="224"/>
  <c r="C43" i="223"/>
  <c r="E41" i="223"/>
  <c r="E40" i="223"/>
  <c r="E37" i="223"/>
  <c r="E36" i="223"/>
  <c r="E35" i="223"/>
  <c r="E34" i="223"/>
  <c r="E33" i="223"/>
  <c r="E32" i="223"/>
  <c r="E31" i="223"/>
  <c r="E30" i="223"/>
  <c r="E29" i="223"/>
  <c r="E28" i="223"/>
  <c r="E27" i="223"/>
  <c r="E26" i="223"/>
  <c r="E25" i="223"/>
  <c r="C24" i="223"/>
  <c r="E23" i="223"/>
  <c r="E22" i="223"/>
  <c r="E21" i="223"/>
  <c r="E20" i="223"/>
  <c r="E19" i="223"/>
  <c r="E18" i="223"/>
  <c r="E17" i="223"/>
  <c r="E16" i="223"/>
  <c r="E15" i="223"/>
  <c r="E14" i="223"/>
  <c r="E13" i="223"/>
  <c r="E12" i="223"/>
  <c r="E11" i="223"/>
  <c r="C43" i="222"/>
  <c r="E41" i="222"/>
  <c r="E40" i="222"/>
  <c r="E37" i="222"/>
  <c r="E36" i="222"/>
  <c r="E35" i="222"/>
  <c r="E34" i="222"/>
  <c r="E33" i="222"/>
  <c r="E32" i="222"/>
  <c r="E31" i="222"/>
  <c r="E30" i="222"/>
  <c r="E29" i="222"/>
  <c r="E28" i="222"/>
  <c r="E27" i="222"/>
  <c r="E26" i="222"/>
  <c r="E25" i="222"/>
  <c r="C24" i="222"/>
  <c r="E23" i="222"/>
  <c r="E22" i="222"/>
  <c r="E21" i="222"/>
  <c r="E20" i="222"/>
  <c r="E19" i="222"/>
  <c r="E18" i="222"/>
  <c r="E17" i="222"/>
  <c r="E16" i="222"/>
  <c r="E15" i="222"/>
  <c r="E14" i="222"/>
  <c r="E13" i="222"/>
  <c r="E12" i="222"/>
  <c r="E11" i="222"/>
  <c r="C43" i="221"/>
  <c r="E41" i="221"/>
  <c r="E40" i="221"/>
  <c r="E37" i="221"/>
  <c r="E36" i="221"/>
  <c r="E35" i="221"/>
  <c r="E34" i="221"/>
  <c r="E33" i="221"/>
  <c r="E32" i="221"/>
  <c r="E31" i="221"/>
  <c r="E30" i="221"/>
  <c r="E29" i="221"/>
  <c r="E28" i="221"/>
  <c r="E27" i="221"/>
  <c r="E26" i="221"/>
  <c r="E25" i="221"/>
  <c r="C24" i="221"/>
  <c r="E23" i="221"/>
  <c r="E22" i="221"/>
  <c r="E21" i="221"/>
  <c r="E20" i="221"/>
  <c r="E19" i="221"/>
  <c r="E18" i="221"/>
  <c r="E17" i="221"/>
  <c r="E16" i="221"/>
  <c r="E15" i="221"/>
  <c r="E14" i="221"/>
  <c r="E13" i="221"/>
  <c r="E12" i="221"/>
  <c r="E11" i="221"/>
  <c r="C43" i="220"/>
  <c r="E41" i="220"/>
  <c r="E40" i="220"/>
  <c r="E37" i="220"/>
  <c r="E36" i="220"/>
  <c r="E35" i="220"/>
  <c r="E34" i="220"/>
  <c r="E33" i="220"/>
  <c r="E32" i="220"/>
  <c r="E31" i="220"/>
  <c r="E30" i="220"/>
  <c r="E29" i="220"/>
  <c r="E28" i="220"/>
  <c r="E27" i="220"/>
  <c r="E26" i="220"/>
  <c r="E25" i="220"/>
  <c r="C24" i="220"/>
  <c r="E23" i="220"/>
  <c r="E22" i="220"/>
  <c r="E21" i="220"/>
  <c r="E20" i="220"/>
  <c r="E19" i="220"/>
  <c r="E18" i="220"/>
  <c r="E17" i="220"/>
  <c r="E16" i="220"/>
  <c r="E15" i="220"/>
  <c r="E14" i="220"/>
  <c r="E13" i="220"/>
  <c r="E12" i="220"/>
  <c r="E11" i="220"/>
  <c r="C43" i="219"/>
  <c r="E41" i="219"/>
  <c r="E40" i="219"/>
  <c r="E37" i="219"/>
  <c r="E36" i="219"/>
  <c r="E35" i="219"/>
  <c r="E34" i="219"/>
  <c r="E33" i="219"/>
  <c r="E32" i="219"/>
  <c r="E31" i="219"/>
  <c r="E30" i="219"/>
  <c r="E29" i="219"/>
  <c r="E28" i="219"/>
  <c r="E27" i="219"/>
  <c r="E26" i="219"/>
  <c r="E25" i="219"/>
  <c r="C24" i="219"/>
  <c r="E23" i="219"/>
  <c r="E22" i="219"/>
  <c r="E21" i="219"/>
  <c r="E20" i="219"/>
  <c r="E19" i="219"/>
  <c r="E18" i="219"/>
  <c r="E17" i="219"/>
  <c r="E16" i="219"/>
  <c r="E15" i="219"/>
  <c r="E14" i="219"/>
  <c r="E13" i="219"/>
  <c r="E12" i="219"/>
  <c r="E11" i="219"/>
  <c r="C43" i="218"/>
  <c r="E41" i="218"/>
  <c r="E40" i="218"/>
  <c r="E37" i="218"/>
  <c r="E36" i="218"/>
  <c r="E35" i="218"/>
  <c r="E34" i="218"/>
  <c r="E33" i="218"/>
  <c r="E32" i="218"/>
  <c r="E31" i="218"/>
  <c r="E30" i="218"/>
  <c r="E29" i="218"/>
  <c r="E28" i="218"/>
  <c r="E27" i="218"/>
  <c r="E26" i="218"/>
  <c r="E25" i="218"/>
  <c r="C24" i="218"/>
  <c r="C44" i="218" s="1"/>
  <c r="E23" i="218"/>
  <c r="E22" i="218"/>
  <c r="E21" i="218"/>
  <c r="E20" i="218"/>
  <c r="E19" i="218"/>
  <c r="E18" i="218"/>
  <c r="E17" i="218"/>
  <c r="E16" i="218"/>
  <c r="E15" i="218"/>
  <c r="E14" i="218"/>
  <c r="E13" i="218"/>
  <c r="E12" i="218"/>
  <c r="E11" i="218"/>
  <c r="C43" i="217"/>
  <c r="E41" i="217"/>
  <c r="E40" i="217"/>
  <c r="E37" i="217"/>
  <c r="E36" i="217"/>
  <c r="E35" i="217"/>
  <c r="E34" i="217"/>
  <c r="E33" i="217"/>
  <c r="E32" i="217"/>
  <c r="E31" i="217"/>
  <c r="E30" i="217"/>
  <c r="E29" i="217"/>
  <c r="E28" i="217"/>
  <c r="E27" i="217"/>
  <c r="E26" i="217"/>
  <c r="E25" i="217"/>
  <c r="C24" i="217"/>
  <c r="E23" i="217"/>
  <c r="E22" i="217"/>
  <c r="E21" i="217"/>
  <c r="E20" i="217"/>
  <c r="E19" i="217"/>
  <c r="E18" i="217"/>
  <c r="E17" i="217"/>
  <c r="E16" i="217"/>
  <c r="E15" i="217"/>
  <c r="E14" i="217"/>
  <c r="E13" i="217"/>
  <c r="E12" i="217"/>
  <c r="E11" i="217"/>
  <c r="C43" i="216"/>
  <c r="E41" i="216"/>
  <c r="E40" i="216"/>
  <c r="E37" i="216"/>
  <c r="E36" i="216"/>
  <c r="E35" i="216"/>
  <c r="E34" i="216"/>
  <c r="E33" i="216"/>
  <c r="E32" i="216"/>
  <c r="E31" i="216"/>
  <c r="E30" i="216"/>
  <c r="E29" i="216"/>
  <c r="E28" i="216"/>
  <c r="E27" i="216"/>
  <c r="E26" i="216"/>
  <c r="E25" i="216"/>
  <c r="C24" i="216"/>
  <c r="E23" i="216"/>
  <c r="E22" i="216"/>
  <c r="E21" i="216"/>
  <c r="E20" i="216"/>
  <c r="E19" i="216"/>
  <c r="E18" i="216"/>
  <c r="E17" i="216"/>
  <c r="E16" i="216"/>
  <c r="E15" i="216"/>
  <c r="E14" i="216"/>
  <c r="E13" i="216"/>
  <c r="E12" i="216"/>
  <c r="E11" i="216"/>
  <c r="C43" i="215"/>
  <c r="E41" i="215"/>
  <c r="E40" i="215"/>
  <c r="E37" i="215"/>
  <c r="E36" i="215"/>
  <c r="E35" i="215"/>
  <c r="E34" i="215"/>
  <c r="E33" i="215"/>
  <c r="E32" i="215"/>
  <c r="E31" i="215"/>
  <c r="E30" i="215"/>
  <c r="E29" i="215"/>
  <c r="E28" i="215"/>
  <c r="E27" i="215"/>
  <c r="E26" i="215"/>
  <c r="E25" i="215"/>
  <c r="C24" i="215"/>
  <c r="E23" i="215"/>
  <c r="E22" i="215"/>
  <c r="E21" i="215"/>
  <c r="E20" i="215"/>
  <c r="E19" i="215"/>
  <c r="E18" i="215"/>
  <c r="E17" i="215"/>
  <c r="E16" i="215"/>
  <c r="E15" i="215"/>
  <c r="E14" i="215"/>
  <c r="E13" i="215"/>
  <c r="E12" i="215"/>
  <c r="E11" i="215"/>
  <c r="C43" i="214"/>
  <c r="E41" i="214"/>
  <c r="E40" i="214"/>
  <c r="E37" i="214"/>
  <c r="E36" i="214"/>
  <c r="E35" i="214"/>
  <c r="E34" i="214"/>
  <c r="E33" i="214"/>
  <c r="E32" i="214"/>
  <c r="E31" i="214"/>
  <c r="E30" i="214"/>
  <c r="E29" i="214"/>
  <c r="E28" i="214"/>
  <c r="E27" i="214"/>
  <c r="E26" i="214"/>
  <c r="E25" i="214"/>
  <c r="C24" i="214"/>
  <c r="E23" i="214"/>
  <c r="E22" i="214"/>
  <c r="E21" i="214"/>
  <c r="E20" i="214"/>
  <c r="E19" i="214"/>
  <c r="E18" i="214"/>
  <c r="E17" i="214"/>
  <c r="E16" i="214"/>
  <c r="E15" i="214"/>
  <c r="E14" i="214"/>
  <c r="E13" i="214"/>
  <c r="E12" i="214"/>
  <c r="E11" i="214"/>
  <c r="C43" i="213"/>
  <c r="E41" i="213"/>
  <c r="E40" i="213"/>
  <c r="E37" i="213"/>
  <c r="E36" i="213"/>
  <c r="E35" i="213"/>
  <c r="E34" i="213"/>
  <c r="E33" i="213"/>
  <c r="E32" i="213"/>
  <c r="E31" i="213"/>
  <c r="E30" i="213"/>
  <c r="E29" i="213"/>
  <c r="E28" i="213"/>
  <c r="E27" i="213"/>
  <c r="E26" i="213"/>
  <c r="E25" i="213"/>
  <c r="C24" i="213"/>
  <c r="E23" i="213"/>
  <c r="E22" i="213"/>
  <c r="E21" i="213"/>
  <c r="E20" i="213"/>
  <c r="E19" i="213"/>
  <c r="E18" i="213"/>
  <c r="E17" i="213"/>
  <c r="E16" i="213"/>
  <c r="E15" i="213"/>
  <c r="E14" i="213"/>
  <c r="E13" i="213"/>
  <c r="E12" i="213"/>
  <c r="E11" i="213"/>
  <c r="C43" i="212"/>
  <c r="E41" i="212"/>
  <c r="E40" i="212"/>
  <c r="E37" i="212"/>
  <c r="E36" i="212"/>
  <c r="E35" i="212"/>
  <c r="E34" i="212"/>
  <c r="E33" i="212"/>
  <c r="E32" i="212"/>
  <c r="E31" i="212"/>
  <c r="E30" i="212"/>
  <c r="E29" i="212"/>
  <c r="E28" i="212"/>
  <c r="E27" i="212"/>
  <c r="E26" i="212"/>
  <c r="E25" i="212"/>
  <c r="C24" i="212"/>
  <c r="E23" i="212"/>
  <c r="E22" i="212"/>
  <c r="E21" i="212"/>
  <c r="E20" i="212"/>
  <c r="E19" i="212"/>
  <c r="E18" i="212"/>
  <c r="E17" i="212"/>
  <c r="E16" i="212"/>
  <c r="E15" i="212"/>
  <c r="E14" i="212"/>
  <c r="E13" i="212"/>
  <c r="E12" i="212"/>
  <c r="E11" i="212"/>
  <c r="C43" i="211"/>
  <c r="E41" i="211"/>
  <c r="E40" i="211"/>
  <c r="E37" i="211"/>
  <c r="E36" i="211"/>
  <c r="E35" i="211"/>
  <c r="E34" i="211"/>
  <c r="E33" i="211"/>
  <c r="E32" i="211"/>
  <c r="E31" i="211"/>
  <c r="E30" i="211"/>
  <c r="E29" i="211"/>
  <c r="E28" i="211"/>
  <c r="E27" i="211"/>
  <c r="E26" i="211"/>
  <c r="E25" i="211"/>
  <c r="C24" i="211"/>
  <c r="E23" i="211"/>
  <c r="E22" i="211"/>
  <c r="E21" i="211"/>
  <c r="E20" i="211"/>
  <c r="E19" i="211"/>
  <c r="E18" i="211"/>
  <c r="E17" i="211"/>
  <c r="E16" i="211"/>
  <c r="E15" i="211"/>
  <c r="E14" i="211"/>
  <c r="E13" i="211"/>
  <c r="E12" i="211"/>
  <c r="E11" i="211"/>
  <c r="C43" i="210"/>
  <c r="E41" i="210"/>
  <c r="E40" i="210"/>
  <c r="E37" i="210"/>
  <c r="E36" i="210"/>
  <c r="E35" i="210"/>
  <c r="E34" i="210"/>
  <c r="E33" i="210"/>
  <c r="E32" i="210"/>
  <c r="E31" i="210"/>
  <c r="E30" i="210"/>
  <c r="E29" i="210"/>
  <c r="E28" i="210"/>
  <c r="E27" i="210"/>
  <c r="E26" i="210"/>
  <c r="E25" i="210"/>
  <c r="C24" i="210"/>
  <c r="E23" i="210"/>
  <c r="E22" i="210"/>
  <c r="E21" i="210"/>
  <c r="E20" i="210"/>
  <c r="E19" i="210"/>
  <c r="E18" i="210"/>
  <c r="E17" i="210"/>
  <c r="E16" i="210"/>
  <c r="E15" i="210"/>
  <c r="E14" i="210"/>
  <c r="E13" i="210"/>
  <c r="E12" i="210"/>
  <c r="E11" i="210"/>
  <c r="C43" i="209"/>
  <c r="E41" i="209"/>
  <c r="E40" i="209"/>
  <c r="E37" i="209"/>
  <c r="E36" i="209"/>
  <c r="E35" i="209"/>
  <c r="E34" i="209"/>
  <c r="E33" i="209"/>
  <c r="E32" i="209"/>
  <c r="E31" i="209"/>
  <c r="E30" i="209"/>
  <c r="E29" i="209"/>
  <c r="E28" i="209"/>
  <c r="E27" i="209"/>
  <c r="E26" i="209"/>
  <c r="E25" i="209"/>
  <c r="C24" i="209"/>
  <c r="E23" i="209"/>
  <c r="E22" i="209"/>
  <c r="E21" i="209"/>
  <c r="E20" i="209"/>
  <c r="E19" i="209"/>
  <c r="E18" i="209"/>
  <c r="E17" i="209"/>
  <c r="E16" i="209"/>
  <c r="E15" i="209"/>
  <c r="E14" i="209"/>
  <c r="E13" i="209"/>
  <c r="E12" i="209"/>
  <c r="E11" i="209"/>
  <c r="C43" i="208"/>
  <c r="E41" i="208"/>
  <c r="E40" i="208"/>
  <c r="E37" i="208"/>
  <c r="E36" i="208"/>
  <c r="E35" i="208"/>
  <c r="E34" i="208"/>
  <c r="E33" i="208"/>
  <c r="E32" i="208"/>
  <c r="E31" i="208"/>
  <c r="E30" i="208"/>
  <c r="E29" i="208"/>
  <c r="E28" i="208"/>
  <c r="E27" i="208"/>
  <c r="E26" i="208"/>
  <c r="E25" i="208"/>
  <c r="C24" i="208"/>
  <c r="E23" i="208"/>
  <c r="E22" i="208"/>
  <c r="E21" i="208"/>
  <c r="E20" i="208"/>
  <c r="E19" i="208"/>
  <c r="E18" i="208"/>
  <c r="E17" i="208"/>
  <c r="E16" i="208"/>
  <c r="E15" i="208"/>
  <c r="E14" i="208"/>
  <c r="E13" i="208"/>
  <c r="E12" i="208"/>
  <c r="E11" i="208"/>
  <c r="C43" i="207"/>
  <c r="E41" i="207"/>
  <c r="E40" i="207"/>
  <c r="E37" i="207"/>
  <c r="E36" i="207"/>
  <c r="E35" i="207"/>
  <c r="E34" i="207"/>
  <c r="E33" i="207"/>
  <c r="E32" i="207"/>
  <c r="E31" i="207"/>
  <c r="E30" i="207"/>
  <c r="E29" i="207"/>
  <c r="E28" i="207"/>
  <c r="E27" i="207"/>
  <c r="E26" i="207"/>
  <c r="E25" i="207"/>
  <c r="C24" i="207"/>
  <c r="E23" i="207"/>
  <c r="E22" i="207"/>
  <c r="E21" i="207"/>
  <c r="E20" i="207"/>
  <c r="E19" i="207"/>
  <c r="E18" i="207"/>
  <c r="E17" i="207"/>
  <c r="E16" i="207"/>
  <c r="E15" i="207"/>
  <c r="E14" i="207"/>
  <c r="E13" i="207"/>
  <c r="E12" i="207"/>
  <c r="E11" i="207"/>
  <c r="C43" i="206"/>
  <c r="E41" i="206"/>
  <c r="E40" i="206"/>
  <c r="E37" i="206"/>
  <c r="E36" i="206"/>
  <c r="E35" i="206"/>
  <c r="E34" i="206"/>
  <c r="E33" i="206"/>
  <c r="E32" i="206"/>
  <c r="E31" i="206"/>
  <c r="E30" i="206"/>
  <c r="E29" i="206"/>
  <c r="E28" i="206"/>
  <c r="E27" i="206"/>
  <c r="E26" i="206"/>
  <c r="E25" i="206"/>
  <c r="C24" i="206"/>
  <c r="E23" i="206"/>
  <c r="E22" i="206"/>
  <c r="E21" i="206"/>
  <c r="E20" i="206"/>
  <c r="E19" i="206"/>
  <c r="E18" i="206"/>
  <c r="E17" i="206"/>
  <c r="E16" i="206"/>
  <c r="E15" i="206"/>
  <c r="E14" i="206"/>
  <c r="E13" i="206"/>
  <c r="E12" i="206"/>
  <c r="E11" i="206"/>
  <c r="C43" i="205"/>
  <c r="E41" i="205"/>
  <c r="E40" i="205"/>
  <c r="E37" i="205"/>
  <c r="E36" i="205"/>
  <c r="E35" i="205"/>
  <c r="E34" i="205"/>
  <c r="E33" i="205"/>
  <c r="E32" i="205"/>
  <c r="E31" i="205"/>
  <c r="E30" i="205"/>
  <c r="E29" i="205"/>
  <c r="E28" i="205"/>
  <c r="E27" i="205"/>
  <c r="E26" i="205"/>
  <c r="E25" i="205"/>
  <c r="C24" i="205"/>
  <c r="E23" i="205"/>
  <c r="E22" i="205"/>
  <c r="E21" i="205"/>
  <c r="E20" i="205"/>
  <c r="E19" i="205"/>
  <c r="E18" i="205"/>
  <c r="E17" i="205"/>
  <c r="E16" i="205"/>
  <c r="E15" i="205"/>
  <c r="E14" i="205"/>
  <c r="E13" i="205"/>
  <c r="E12" i="205"/>
  <c r="E11" i="205"/>
  <c r="C43" i="204"/>
  <c r="E41" i="204"/>
  <c r="E40" i="204"/>
  <c r="E37" i="204"/>
  <c r="E36" i="204"/>
  <c r="E35" i="204"/>
  <c r="E34" i="204"/>
  <c r="E33" i="204"/>
  <c r="E32" i="204"/>
  <c r="E31" i="204"/>
  <c r="E30" i="204"/>
  <c r="E29" i="204"/>
  <c r="E28" i="204"/>
  <c r="E27" i="204"/>
  <c r="E26" i="204"/>
  <c r="E25" i="204"/>
  <c r="C24" i="204"/>
  <c r="E23" i="204"/>
  <c r="E22" i="204"/>
  <c r="E21" i="204"/>
  <c r="E20" i="204"/>
  <c r="E19" i="204"/>
  <c r="E18" i="204"/>
  <c r="E17" i="204"/>
  <c r="E16" i="204"/>
  <c r="E15" i="204"/>
  <c r="E14" i="204"/>
  <c r="E13" i="204"/>
  <c r="E12" i="204"/>
  <c r="E11" i="204"/>
  <c r="C43" i="203"/>
  <c r="E41" i="203"/>
  <c r="E40" i="203"/>
  <c r="E37" i="203"/>
  <c r="E36" i="203"/>
  <c r="E35" i="203"/>
  <c r="E34" i="203"/>
  <c r="E33" i="203"/>
  <c r="E32" i="203"/>
  <c r="E31" i="203"/>
  <c r="E30" i="203"/>
  <c r="E29" i="203"/>
  <c r="E28" i="203"/>
  <c r="E27" i="203"/>
  <c r="E26" i="203"/>
  <c r="E25" i="203"/>
  <c r="C24" i="203"/>
  <c r="E23" i="203"/>
  <c r="E22" i="203"/>
  <c r="E21" i="203"/>
  <c r="E20" i="203"/>
  <c r="E19" i="203"/>
  <c r="E18" i="203"/>
  <c r="E17" i="203"/>
  <c r="E16" i="203"/>
  <c r="E15" i="203"/>
  <c r="E14" i="203"/>
  <c r="E13" i="203"/>
  <c r="E12" i="203"/>
  <c r="E11" i="203"/>
  <c r="C43" i="202"/>
  <c r="E41" i="202"/>
  <c r="E40" i="202"/>
  <c r="E37" i="202"/>
  <c r="E36" i="202"/>
  <c r="E35" i="202"/>
  <c r="E34" i="202"/>
  <c r="E33" i="202"/>
  <c r="E32" i="202"/>
  <c r="E31" i="202"/>
  <c r="E30" i="202"/>
  <c r="E29" i="202"/>
  <c r="E28" i="202"/>
  <c r="E27" i="202"/>
  <c r="E26" i="202"/>
  <c r="E25" i="202"/>
  <c r="C24" i="202"/>
  <c r="E23" i="202"/>
  <c r="E22" i="202"/>
  <c r="E21" i="202"/>
  <c r="E20" i="202"/>
  <c r="E19" i="202"/>
  <c r="E18" i="202"/>
  <c r="E17" i="202"/>
  <c r="E16" i="202"/>
  <c r="E15" i="202"/>
  <c r="E14" i="202"/>
  <c r="E13" i="202"/>
  <c r="E12" i="202"/>
  <c r="E11" i="202"/>
  <c r="C43" i="201"/>
  <c r="E41" i="201"/>
  <c r="E40" i="201"/>
  <c r="E37" i="201"/>
  <c r="E36" i="201"/>
  <c r="E35" i="201"/>
  <c r="E34" i="201"/>
  <c r="E33" i="201"/>
  <c r="E32" i="201"/>
  <c r="E31" i="201"/>
  <c r="E30" i="201"/>
  <c r="E29" i="201"/>
  <c r="E28" i="201"/>
  <c r="E27" i="201"/>
  <c r="E26" i="201"/>
  <c r="E25" i="201"/>
  <c r="C24" i="201"/>
  <c r="E23" i="201"/>
  <c r="E22" i="201"/>
  <c r="E21" i="201"/>
  <c r="E20" i="201"/>
  <c r="E19" i="201"/>
  <c r="E18" i="201"/>
  <c r="E17" i="201"/>
  <c r="E16" i="201"/>
  <c r="E15" i="201"/>
  <c r="E14" i="201"/>
  <c r="E13" i="201"/>
  <c r="E12" i="201"/>
  <c r="E11" i="201"/>
  <c r="C43" i="200"/>
  <c r="E41" i="200"/>
  <c r="E40" i="200"/>
  <c r="E37" i="200"/>
  <c r="E36" i="200"/>
  <c r="E35" i="200"/>
  <c r="E34" i="200"/>
  <c r="E33" i="200"/>
  <c r="E32" i="200"/>
  <c r="E31" i="200"/>
  <c r="E30" i="200"/>
  <c r="E29" i="200"/>
  <c r="E28" i="200"/>
  <c r="E27" i="200"/>
  <c r="E26" i="200"/>
  <c r="E25" i="200"/>
  <c r="C24" i="200"/>
  <c r="E23" i="200"/>
  <c r="E22" i="200"/>
  <c r="E21" i="200"/>
  <c r="E20" i="200"/>
  <c r="E19" i="200"/>
  <c r="E18" i="200"/>
  <c r="E17" i="200"/>
  <c r="E16" i="200"/>
  <c r="E15" i="200"/>
  <c r="E14" i="200"/>
  <c r="E13" i="200"/>
  <c r="E12" i="200"/>
  <c r="E11" i="200"/>
  <c r="C43" i="199"/>
  <c r="E41" i="199"/>
  <c r="E40" i="199"/>
  <c r="E37" i="199"/>
  <c r="E36" i="199"/>
  <c r="E35" i="199"/>
  <c r="E34" i="199"/>
  <c r="E33" i="199"/>
  <c r="E32" i="199"/>
  <c r="E31" i="199"/>
  <c r="E30" i="199"/>
  <c r="E29" i="199"/>
  <c r="E28" i="199"/>
  <c r="E27" i="199"/>
  <c r="E26" i="199"/>
  <c r="E25" i="199"/>
  <c r="C24" i="199"/>
  <c r="E23" i="199"/>
  <c r="E22" i="199"/>
  <c r="E21" i="199"/>
  <c r="E20" i="199"/>
  <c r="E19" i="199"/>
  <c r="E18" i="199"/>
  <c r="E17" i="199"/>
  <c r="E16" i="199"/>
  <c r="E15" i="199"/>
  <c r="E14" i="199"/>
  <c r="E13" i="199"/>
  <c r="E12" i="199"/>
  <c r="E11" i="199"/>
  <c r="C43" i="198"/>
  <c r="E41" i="198"/>
  <c r="E40" i="198"/>
  <c r="E37" i="198"/>
  <c r="E36" i="198"/>
  <c r="E35" i="198"/>
  <c r="E34" i="198"/>
  <c r="E33" i="198"/>
  <c r="E32" i="198"/>
  <c r="E31" i="198"/>
  <c r="E30" i="198"/>
  <c r="E29" i="198"/>
  <c r="E28" i="198"/>
  <c r="E27" i="198"/>
  <c r="E26" i="198"/>
  <c r="E25" i="198"/>
  <c r="C24" i="198"/>
  <c r="E23" i="198"/>
  <c r="E22" i="198"/>
  <c r="E21" i="198"/>
  <c r="E20" i="198"/>
  <c r="E19" i="198"/>
  <c r="E18" i="198"/>
  <c r="E17" i="198"/>
  <c r="E16" i="198"/>
  <c r="E15" i="198"/>
  <c r="E14" i="198"/>
  <c r="E13" i="198"/>
  <c r="E12" i="198"/>
  <c r="E11" i="198"/>
  <c r="C43" i="197"/>
  <c r="E41" i="197"/>
  <c r="E40" i="197"/>
  <c r="E37" i="197"/>
  <c r="E36" i="197"/>
  <c r="E35" i="197"/>
  <c r="E34" i="197"/>
  <c r="E33" i="197"/>
  <c r="E32" i="197"/>
  <c r="E31" i="197"/>
  <c r="E30" i="197"/>
  <c r="E29" i="197"/>
  <c r="E28" i="197"/>
  <c r="E27" i="197"/>
  <c r="E26" i="197"/>
  <c r="E25" i="197"/>
  <c r="C24" i="197"/>
  <c r="E23" i="197"/>
  <c r="E22" i="197"/>
  <c r="E21" i="197"/>
  <c r="E20" i="197"/>
  <c r="E19" i="197"/>
  <c r="E18" i="197"/>
  <c r="E17" i="197"/>
  <c r="E16" i="197"/>
  <c r="E15" i="197"/>
  <c r="E14" i="197"/>
  <c r="E13" i="197"/>
  <c r="E12" i="197"/>
  <c r="E11" i="197"/>
  <c r="C43" i="196"/>
  <c r="E41" i="196"/>
  <c r="E40" i="196"/>
  <c r="E37" i="196"/>
  <c r="E36" i="196"/>
  <c r="E35" i="196"/>
  <c r="E34" i="196"/>
  <c r="E33" i="196"/>
  <c r="E32" i="196"/>
  <c r="E31" i="196"/>
  <c r="E30" i="196"/>
  <c r="E29" i="196"/>
  <c r="E28" i="196"/>
  <c r="E27" i="196"/>
  <c r="E26" i="196"/>
  <c r="E25" i="196"/>
  <c r="C24" i="196"/>
  <c r="E23" i="196"/>
  <c r="E22" i="196"/>
  <c r="E21" i="196"/>
  <c r="E20" i="196"/>
  <c r="E19" i="196"/>
  <c r="E18" i="196"/>
  <c r="E17" i="196"/>
  <c r="E16" i="196"/>
  <c r="E15" i="196"/>
  <c r="E14" i="196"/>
  <c r="E13" i="196"/>
  <c r="E12" i="196"/>
  <c r="E11" i="196"/>
  <c r="C43" i="195"/>
  <c r="E41" i="195"/>
  <c r="E40" i="195"/>
  <c r="E37" i="195"/>
  <c r="E36" i="195"/>
  <c r="E35" i="195"/>
  <c r="E34" i="195"/>
  <c r="E33" i="195"/>
  <c r="E32" i="195"/>
  <c r="E31" i="195"/>
  <c r="E30" i="195"/>
  <c r="E29" i="195"/>
  <c r="E28" i="195"/>
  <c r="E27" i="195"/>
  <c r="E26" i="195"/>
  <c r="E25" i="195"/>
  <c r="C24" i="195"/>
  <c r="E23" i="195"/>
  <c r="E22" i="195"/>
  <c r="E21" i="195"/>
  <c r="E20" i="195"/>
  <c r="E19" i="195"/>
  <c r="E18" i="195"/>
  <c r="E17" i="195"/>
  <c r="E16" i="195"/>
  <c r="E15" i="195"/>
  <c r="E14" i="195"/>
  <c r="E13" i="195"/>
  <c r="E12" i="195"/>
  <c r="E11" i="195"/>
  <c r="C43" i="194"/>
  <c r="E41" i="194"/>
  <c r="E40" i="194"/>
  <c r="E37" i="194"/>
  <c r="E36" i="194"/>
  <c r="E35" i="194"/>
  <c r="E34" i="194"/>
  <c r="E33" i="194"/>
  <c r="E32" i="194"/>
  <c r="E31" i="194"/>
  <c r="E30" i="194"/>
  <c r="E29" i="194"/>
  <c r="E28" i="194"/>
  <c r="E27" i="194"/>
  <c r="E26" i="194"/>
  <c r="E25" i="194"/>
  <c r="C24" i="194"/>
  <c r="E23" i="194"/>
  <c r="E22" i="194"/>
  <c r="E21" i="194"/>
  <c r="E20" i="194"/>
  <c r="E19" i="194"/>
  <c r="E18" i="194"/>
  <c r="E17" i="194"/>
  <c r="E16" i="194"/>
  <c r="E15" i="194"/>
  <c r="E14" i="194"/>
  <c r="E13" i="194"/>
  <c r="E12" i="194"/>
  <c r="E11" i="194"/>
  <c r="C43" i="193"/>
  <c r="E41" i="193"/>
  <c r="E40" i="193"/>
  <c r="E37" i="193"/>
  <c r="E36" i="193"/>
  <c r="E35" i="193"/>
  <c r="E34" i="193"/>
  <c r="E33" i="193"/>
  <c r="E32" i="193"/>
  <c r="E31" i="193"/>
  <c r="E30" i="193"/>
  <c r="E29" i="193"/>
  <c r="E28" i="193"/>
  <c r="E27" i="193"/>
  <c r="E26" i="193"/>
  <c r="E25" i="193"/>
  <c r="C24" i="193"/>
  <c r="E23" i="193"/>
  <c r="E22" i="193"/>
  <c r="E21" i="193"/>
  <c r="E20" i="193"/>
  <c r="E19" i="193"/>
  <c r="E18" i="193"/>
  <c r="E17" i="193"/>
  <c r="E16" i="193"/>
  <c r="E15" i="193"/>
  <c r="E14" i="193"/>
  <c r="E13" i="193"/>
  <c r="E12" i="193"/>
  <c r="E11" i="193"/>
  <c r="C43" i="192"/>
  <c r="E41" i="192"/>
  <c r="E40" i="192"/>
  <c r="E37" i="192"/>
  <c r="E36" i="192"/>
  <c r="E35" i="192"/>
  <c r="E34" i="192"/>
  <c r="E33" i="192"/>
  <c r="E32" i="192"/>
  <c r="E31" i="192"/>
  <c r="E30" i="192"/>
  <c r="E29" i="192"/>
  <c r="E28" i="192"/>
  <c r="E27" i="192"/>
  <c r="E26" i="192"/>
  <c r="E25" i="192"/>
  <c r="C24" i="192"/>
  <c r="E23" i="192"/>
  <c r="E22" i="192"/>
  <c r="E21" i="192"/>
  <c r="E20" i="192"/>
  <c r="E19" i="192"/>
  <c r="E18" i="192"/>
  <c r="E17" i="192"/>
  <c r="E16" i="192"/>
  <c r="E15" i="192"/>
  <c r="E14" i="192"/>
  <c r="E13" i="192"/>
  <c r="E12" i="192"/>
  <c r="E11" i="192"/>
  <c r="C43" i="191"/>
  <c r="E41" i="191"/>
  <c r="E40" i="191"/>
  <c r="E37" i="191"/>
  <c r="E36" i="191"/>
  <c r="E35" i="191"/>
  <c r="E34" i="191"/>
  <c r="E33" i="191"/>
  <c r="E32" i="191"/>
  <c r="E31" i="191"/>
  <c r="E30" i="191"/>
  <c r="E29" i="191"/>
  <c r="E28" i="191"/>
  <c r="E27" i="191"/>
  <c r="E26" i="191"/>
  <c r="E25" i="191"/>
  <c r="C24" i="191"/>
  <c r="E23" i="191"/>
  <c r="E22" i="191"/>
  <c r="E21" i="191"/>
  <c r="E20" i="191"/>
  <c r="E19" i="191"/>
  <c r="E18" i="191"/>
  <c r="E17" i="191"/>
  <c r="E16" i="191"/>
  <c r="E15" i="191"/>
  <c r="E14" i="191"/>
  <c r="E13" i="191"/>
  <c r="E12" i="191"/>
  <c r="E11" i="191"/>
  <c r="C43" i="190"/>
  <c r="E41" i="190"/>
  <c r="E40" i="190"/>
  <c r="E37" i="190"/>
  <c r="E36" i="190"/>
  <c r="E35" i="190"/>
  <c r="E34" i="190"/>
  <c r="E33" i="190"/>
  <c r="E32" i="190"/>
  <c r="E31" i="190"/>
  <c r="E30" i="190"/>
  <c r="E29" i="190"/>
  <c r="E28" i="190"/>
  <c r="E27" i="190"/>
  <c r="E26" i="190"/>
  <c r="E25" i="190"/>
  <c r="C24" i="190"/>
  <c r="E23" i="190"/>
  <c r="E22" i="190"/>
  <c r="E21" i="190"/>
  <c r="E20" i="190"/>
  <c r="E19" i="190"/>
  <c r="E18" i="190"/>
  <c r="E17" i="190"/>
  <c r="E16" i="190"/>
  <c r="E15" i="190"/>
  <c r="E14" i="190"/>
  <c r="E13" i="190"/>
  <c r="E12" i="190"/>
  <c r="E11" i="190"/>
  <c r="C43" i="189"/>
  <c r="E41" i="189"/>
  <c r="E40" i="189"/>
  <c r="E37" i="189"/>
  <c r="E36" i="189"/>
  <c r="E35" i="189"/>
  <c r="E34" i="189"/>
  <c r="E33" i="189"/>
  <c r="E32" i="189"/>
  <c r="E31" i="189"/>
  <c r="E30" i="189"/>
  <c r="E29" i="189"/>
  <c r="E28" i="189"/>
  <c r="E27" i="189"/>
  <c r="E26" i="189"/>
  <c r="E25" i="189"/>
  <c r="C24" i="189"/>
  <c r="E23" i="189"/>
  <c r="E22" i="189"/>
  <c r="E21" i="189"/>
  <c r="E20" i="189"/>
  <c r="E19" i="189"/>
  <c r="E18" i="189"/>
  <c r="E17" i="189"/>
  <c r="E16" i="189"/>
  <c r="E15" i="189"/>
  <c r="E14" i="189"/>
  <c r="E13" i="189"/>
  <c r="E12" i="189"/>
  <c r="E11" i="189"/>
  <c r="C43" i="188"/>
  <c r="E41" i="188"/>
  <c r="E40" i="188"/>
  <c r="E37" i="188"/>
  <c r="E36" i="188"/>
  <c r="E35" i="188"/>
  <c r="E34" i="188"/>
  <c r="E33" i="188"/>
  <c r="E32" i="188"/>
  <c r="E31" i="188"/>
  <c r="E30" i="188"/>
  <c r="E29" i="188"/>
  <c r="E28" i="188"/>
  <c r="E27" i="188"/>
  <c r="E26" i="188"/>
  <c r="E25" i="188"/>
  <c r="C24" i="188"/>
  <c r="E23" i="188"/>
  <c r="E22" i="188"/>
  <c r="E21" i="188"/>
  <c r="E20" i="188"/>
  <c r="E19" i="188"/>
  <c r="E18" i="188"/>
  <c r="E17" i="188"/>
  <c r="E16" i="188"/>
  <c r="E15" i="188"/>
  <c r="E14" i="188"/>
  <c r="E13" i="188"/>
  <c r="E12" i="188"/>
  <c r="E11" i="188"/>
  <c r="C43" i="187"/>
  <c r="E41" i="187"/>
  <c r="E40" i="187"/>
  <c r="E37" i="187"/>
  <c r="E36" i="187"/>
  <c r="E35" i="187"/>
  <c r="E34" i="187"/>
  <c r="E33" i="187"/>
  <c r="E32" i="187"/>
  <c r="E31" i="187"/>
  <c r="E30" i="187"/>
  <c r="E29" i="187"/>
  <c r="E28" i="187"/>
  <c r="E27" i="187"/>
  <c r="E26" i="187"/>
  <c r="E25" i="187"/>
  <c r="C24" i="187"/>
  <c r="E23" i="187"/>
  <c r="E22" i="187"/>
  <c r="E21" i="187"/>
  <c r="E20" i="187"/>
  <c r="E19" i="187"/>
  <c r="E18" i="187"/>
  <c r="E17" i="187"/>
  <c r="E16" i="187"/>
  <c r="E15" i="187"/>
  <c r="E14" i="187"/>
  <c r="E13" i="187"/>
  <c r="E12" i="187"/>
  <c r="E11" i="187"/>
  <c r="C43" i="186"/>
  <c r="E41" i="186"/>
  <c r="E40" i="186"/>
  <c r="E37" i="186"/>
  <c r="E36" i="186"/>
  <c r="E35" i="186"/>
  <c r="E34" i="186"/>
  <c r="E33" i="186"/>
  <c r="E32" i="186"/>
  <c r="E31" i="186"/>
  <c r="E30" i="186"/>
  <c r="E29" i="186"/>
  <c r="E28" i="186"/>
  <c r="E27" i="186"/>
  <c r="E26" i="186"/>
  <c r="E25" i="186"/>
  <c r="C24" i="186"/>
  <c r="E23" i="186"/>
  <c r="E22" i="186"/>
  <c r="E21" i="186"/>
  <c r="E20" i="186"/>
  <c r="E19" i="186"/>
  <c r="E18" i="186"/>
  <c r="E17" i="186"/>
  <c r="E16" i="186"/>
  <c r="E15" i="186"/>
  <c r="E14" i="186"/>
  <c r="E13" i="186"/>
  <c r="E12" i="186"/>
  <c r="E11" i="186"/>
  <c r="C43" i="185"/>
  <c r="E41" i="185"/>
  <c r="E40" i="185"/>
  <c r="E37" i="185"/>
  <c r="E36" i="185"/>
  <c r="E35" i="185"/>
  <c r="E34" i="185"/>
  <c r="E33" i="185"/>
  <c r="E32" i="185"/>
  <c r="E31" i="185"/>
  <c r="E30" i="185"/>
  <c r="E29" i="185"/>
  <c r="E28" i="185"/>
  <c r="E27" i="185"/>
  <c r="E26" i="185"/>
  <c r="E25" i="185"/>
  <c r="C24" i="185"/>
  <c r="E23" i="185"/>
  <c r="E22" i="185"/>
  <c r="E21" i="185"/>
  <c r="E20" i="185"/>
  <c r="E19" i="185"/>
  <c r="E18" i="185"/>
  <c r="E17" i="185"/>
  <c r="E16" i="185"/>
  <c r="E15" i="185"/>
  <c r="E14" i="185"/>
  <c r="E13" i="185"/>
  <c r="E12" i="185"/>
  <c r="E11" i="185"/>
  <c r="C43" i="184"/>
  <c r="E41" i="184"/>
  <c r="E40" i="184"/>
  <c r="E37" i="184"/>
  <c r="E36" i="184"/>
  <c r="E35" i="184"/>
  <c r="E34" i="184"/>
  <c r="E33" i="184"/>
  <c r="E32" i="184"/>
  <c r="E31" i="184"/>
  <c r="E30" i="184"/>
  <c r="E29" i="184"/>
  <c r="E28" i="184"/>
  <c r="E27" i="184"/>
  <c r="E26" i="184"/>
  <c r="E25" i="184"/>
  <c r="C24" i="184"/>
  <c r="E23" i="184"/>
  <c r="E22" i="184"/>
  <c r="E21" i="184"/>
  <c r="E20" i="184"/>
  <c r="E19" i="184"/>
  <c r="E18" i="184"/>
  <c r="E17" i="184"/>
  <c r="E16" i="184"/>
  <c r="E15" i="184"/>
  <c r="E14" i="184"/>
  <c r="E13" i="184"/>
  <c r="E12" i="184"/>
  <c r="E11" i="184"/>
  <c r="C43" i="183"/>
  <c r="E41" i="183"/>
  <c r="E40" i="183"/>
  <c r="E37" i="183"/>
  <c r="E36" i="183"/>
  <c r="E35" i="183"/>
  <c r="E34" i="183"/>
  <c r="E33" i="183"/>
  <c r="E32" i="183"/>
  <c r="E31" i="183"/>
  <c r="E30" i="183"/>
  <c r="E29" i="183"/>
  <c r="E28" i="183"/>
  <c r="E27" i="183"/>
  <c r="E26" i="183"/>
  <c r="E25" i="183"/>
  <c r="C24" i="183"/>
  <c r="E23" i="183"/>
  <c r="E22" i="183"/>
  <c r="E21" i="183"/>
  <c r="E20" i="183"/>
  <c r="E19" i="183"/>
  <c r="E18" i="183"/>
  <c r="E17" i="183"/>
  <c r="E16" i="183"/>
  <c r="E15" i="183"/>
  <c r="E14" i="183"/>
  <c r="E13" i="183"/>
  <c r="E12" i="183"/>
  <c r="E11" i="183"/>
  <c r="C43" i="182"/>
  <c r="E41" i="182"/>
  <c r="E40" i="182"/>
  <c r="E37" i="182"/>
  <c r="E36" i="182"/>
  <c r="E35" i="182"/>
  <c r="E34" i="182"/>
  <c r="E33" i="182"/>
  <c r="E32" i="182"/>
  <c r="E31" i="182"/>
  <c r="E30" i="182"/>
  <c r="E29" i="182"/>
  <c r="E28" i="182"/>
  <c r="E27" i="182"/>
  <c r="E26" i="182"/>
  <c r="E25" i="182"/>
  <c r="C24" i="182"/>
  <c r="E23" i="182"/>
  <c r="E22" i="182"/>
  <c r="E21" i="182"/>
  <c r="E20" i="182"/>
  <c r="E19" i="182"/>
  <c r="E18" i="182"/>
  <c r="E17" i="182"/>
  <c r="E16" i="182"/>
  <c r="E15" i="182"/>
  <c r="E14" i="182"/>
  <c r="E13" i="182"/>
  <c r="E12" i="182"/>
  <c r="E11" i="182"/>
  <c r="C43" i="181"/>
  <c r="E41" i="181"/>
  <c r="E40" i="181"/>
  <c r="E37" i="181"/>
  <c r="E36" i="181"/>
  <c r="E35" i="181"/>
  <c r="E34" i="181"/>
  <c r="E33" i="181"/>
  <c r="E32" i="181"/>
  <c r="E31" i="181"/>
  <c r="E30" i="181"/>
  <c r="E29" i="181"/>
  <c r="E28" i="181"/>
  <c r="E27" i="181"/>
  <c r="E26" i="181"/>
  <c r="E25" i="181"/>
  <c r="C24" i="181"/>
  <c r="E23" i="181"/>
  <c r="E22" i="181"/>
  <c r="E21" i="181"/>
  <c r="E20" i="181"/>
  <c r="E19" i="181"/>
  <c r="E18" i="181"/>
  <c r="E17" i="181"/>
  <c r="E16" i="181"/>
  <c r="E15" i="181"/>
  <c r="E14" i="181"/>
  <c r="E13" i="181"/>
  <c r="E12" i="181"/>
  <c r="E11" i="181"/>
  <c r="C43" i="180"/>
  <c r="E41" i="180"/>
  <c r="E40" i="180"/>
  <c r="E37" i="180"/>
  <c r="E36" i="180"/>
  <c r="E35" i="180"/>
  <c r="E34" i="180"/>
  <c r="E33" i="180"/>
  <c r="E32" i="180"/>
  <c r="E31" i="180"/>
  <c r="E30" i="180"/>
  <c r="E29" i="180"/>
  <c r="E28" i="180"/>
  <c r="E27" i="180"/>
  <c r="E26" i="180"/>
  <c r="E25" i="180"/>
  <c r="C24" i="180"/>
  <c r="E23" i="180"/>
  <c r="E22" i="180"/>
  <c r="E21" i="180"/>
  <c r="E20" i="180"/>
  <c r="E19" i="180"/>
  <c r="E18" i="180"/>
  <c r="E17" i="180"/>
  <c r="E16" i="180"/>
  <c r="E15" i="180"/>
  <c r="E14" i="180"/>
  <c r="E13" i="180"/>
  <c r="E12" i="180"/>
  <c r="E11" i="180"/>
  <c r="C43" i="179"/>
  <c r="E41" i="179"/>
  <c r="E40" i="179"/>
  <c r="E37" i="179"/>
  <c r="E36" i="179"/>
  <c r="E35" i="179"/>
  <c r="E34" i="179"/>
  <c r="E33" i="179"/>
  <c r="E32" i="179"/>
  <c r="E31" i="179"/>
  <c r="E30" i="179"/>
  <c r="E29" i="179"/>
  <c r="E28" i="179"/>
  <c r="E27" i="179"/>
  <c r="E26" i="179"/>
  <c r="E25" i="179"/>
  <c r="C24" i="179"/>
  <c r="E23" i="179"/>
  <c r="E22" i="179"/>
  <c r="E21" i="179"/>
  <c r="E20" i="179"/>
  <c r="E19" i="179"/>
  <c r="E18" i="179"/>
  <c r="E17" i="179"/>
  <c r="E16" i="179"/>
  <c r="E15" i="179"/>
  <c r="E14" i="179"/>
  <c r="E13" i="179"/>
  <c r="E12" i="179"/>
  <c r="E11" i="179"/>
  <c r="C43" i="178"/>
  <c r="E41" i="178"/>
  <c r="E40" i="178"/>
  <c r="E37" i="178"/>
  <c r="E36" i="178"/>
  <c r="E35" i="178"/>
  <c r="E34" i="178"/>
  <c r="E33" i="178"/>
  <c r="E32" i="178"/>
  <c r="E31" i="178"/>
  <c r="E30" i="178"/>
  <c r="E29" i="178"/>
  <c r="E28" i="178"/>
  <c r="E27" i="178"/>
  <c r="E26" i="178"/>
  <c r="E25" i="178"/>
  <c r="C24" i="178"/>
  <c r="E23" i="178"/>
  <c r="E22" i="178"/>
  <c r="E21" i="178"/>
  <c r="E20" i="178"/>
  <c r="E19" i="178"/>
  <c r="E18" i="178"/>
  <c r="E17" i="178"/>
  <c r="E16" i="178"/>
  <c r="E15" i="178"/>
  <c r="E14" i="178"/>
  <c r="E13" i="178"/>
  <c r="E12" i="178"/>
  <c r="E11" i="178"/>
  <c r="C43" i="177"/>
  <c r="E41" i="177"/>
  <c r="E40" i="177"/>
  <c r="E37" i="177"/>
  <c r="E36" i="177"/>
  <c r="E35" i="177"/>
  <c r="E34" i="177"/>
  <c r="E33" i="177"/>
  <c r="E32" i="177"/>
  <c r="E31" i="177"/>
  <c r="E30" i="177"/>
  <c r="E29" i="177"/>
  <c r="E28" i="177"/>
  <c r="E27" i="177"/>
  <c r="E26" i="177"/>
  <c r="E25" i="177"/>
  <c r="C24" i="177"/>
  <c r="E23" i="177"/>
  <c r="E22" i="177"/>
  <c r="E21" i="177"/>
  <c r="E20" i="177"/>
  <c r="E19" i="177"/>
  <c r="E18" i="177"/>
  <c r="E17" i="177"/>
  <c r="E16" i="177"/>
  <c r="E15" i="177"/>
  <c r="E14" i="177"/>
  <c r="E13" i="177"/>
  <c r="E12" i="177"/>
  <c r="E11" i="177"/>
  <c r="C43" i="176"/>
  <c r="E41" i="176"/>
  <c r="E40" i="176"/>
  <c r="E37" i="176"/>
  <c r="E36" i="176"/>
  <c r="E35" i="176"/>
  <c r="E34" i="176"/>
  <c r="E33" i="176"/>
  <c r="E32" i="176"/>
  <c r="E31" i="176"/>
  <c r="E30" i="176"/>
  <c r="E29" i="176"/>
  <c r="E28" i="176"/>
  <c r="E27" i="176"/>
  <c r="E26" i="176"/>
  <c r="E25" i="176"/>
  <c r="C24" i="176"/>
  <c r="E23" i="176"/>
  <c r="E22" i="176"/>
  <c r="E21" i="176"/>
  <c r="E20" i="176"/>
  <c r="E19" i="176"/>
  <c r="E18" i="176"/>
  <c r="E17" i="176"/>
  <c r="E16" i="176"/>
  <c r="E15" i="176"/>
  <c r="E14" i="176"/>
  <c r="E13" i="176"/>
  <c r="E12" i="176"/>
  <c r="E11" i="176"/>
  <c r="C43" i="175"/>
  <c r="E41" i="175"/>
  <c r="E40" i="175"/>
  <c r="E37" i="175"/>
  <c r="E36" i="175"/>
  <c r="E35" i="175"/>
  <c r="E34" i="175"/>
  <c r="E33" i="175"/>
  <c r="E32" i="175"/>
  <c r="E31" i="175"/>
  <c r="E30" i="175"/>
  <c r="E29" i="175"/>
  <c r="E28" i="175"/>
  <c r="E27" i="175"/>
  <c r="E26" i="175"/>
  <c r="E25" i="175"/>
  <c r="C24" i="175"/>
  <c r="E23" i="175"/>
  <c r="E22" i="175"/>
  <c r="E21" i="175"/>
  <c r="E20" i="175"/>
  <c r="E19" i="175"/>
  <c r="E18" i="175"/>
  <c r="E17" i="175"/>
  <c r="E16" i="175"/>
  <c r="E15" i="175"/>
  <c r="E14" i="175"/>
  <c r="E13" i="175"/>
  <c r="E12" i="175"/>
  <c r="E11" i="175"/>
  <c r="C43" i="174"/>
  <c r="E41" i="174"/>
  <c r="E40" i="174"/>
  <c r="E37" i="174"/>
  <c r="E36" i="174"/>
  <c r="E35" i="174"/>
  <c r="E34" i="174"/>
  <c r="E33" i="174"/>
  <c r="E32" i="174"/>
  <c r="E31" i="174"/>
  <c r="E30" i="174"/>
  <c r="E29" i="174"/>
  <c r="E28" i="174"/>
  <c r="E27" i="174"/>
  <c r="E26" i="174"/>
  <c r="E25" i="174"/>
  <c r="C24" i="174"/>
  <c r="E23" i="174"/>
  <c r="E22" i="174"/>
  <c r="E21" i="174"/>
  <c r="E20" i="174"/>
  <c r="E19" i="174"/>
  <c r="E18" i="174"/>
  <c r="E17" i="174"/>
  <c r="E16" i="174"/>
  <c r="E15" i="174"/>
  <c r="E14" i="174"/>
  <c r="E13" i="174"/>
  <c r="E12" i="174"/>
  <c r="E11" i="174"/>
  <c r="C43" i="173"/>
  <c r="E41" i="173"/>
  <c r="E40" i="173"/>
  <c r="E37" i="173"/>
  <c r="E36" i="173"/>
  <c r="E35" i="173"/>
  <c r="E34" i="173"/>
  <c r="E33" i="173"/>
  <c r="E32" i="173"/>
  <c r="E31" i="173"/>
  <c r="E30" i="173"/>
  <c r="E29" i="173"/>
  <c r="E28" i="173"/>
  <c r="E27" i="173"/>
  <c r="E26" i="173"/>
  <c r="E25" i="173"/>
  <c r="C24" i="173"/>
  <c r="E23" i="173"/>
  <c r="E22" i="173"/>
  <c r="E21" i="173"/>
  <c r="E20" i="173"/>
  <c r="E19" i="173"/>
  <c r="E18" i="173"/>
  <c r="E17" i="173"/>
  <c r="E16" i="173"/>
  <c r="E15" i="173"/>
  <c r="E14" i="173"/>
  <c r="E13" i="173"/>
  <c r="E12" i="173"/>
  <c r="E11" i="173"/>
  <c r="C43" i="172"/>
  <c r="E41" i="172"/>
  <c r="E40" i="172"/>
  <c r="E37" i="172"/>
  <c r="E36" i="172"/>
  <c r="E35" i="172"/>
  <c r="E34" i="172"/>
  <c r="E33" i="172"/>
  <c r="E32" i="172"/>
  <c r="E31" i="172"/>
  <c r="E30" i="172"/>
  <c r="E29" i="172"/>
  <c r="E28" i="172"/>
  <c r="E27" i="172"/>
  <c r="E26" i="172"/>
  <c r="E25" i="172"/>
  <c r="C24" i="172"/>
  <c r="E23" i="172"/>
  <c r="E22" i="172"/>
  <c r="E21" i="172"/>
  <c r="E20" i="172"/>
  <c r="E19" i="172"/>
  <c r="E18" i="172"/>
  <c r="E17" i="172"/>
  <c r="E16" i="172"/>
  <c r="E15" i="172"/>
  <c r="E14" i="172"/>
  <c r="E13" i="172"/>
  <c r="E12" i="172"/>
  <c r="E11" i="172"/>
  <c r="C43" i="171"/>
  <c r="E41" i="171"/>
  <c r="E40" i="171"/>
  <c r="E37" i="171"/>
  <c r="E36" i="171"/>
  <c r="E35" i="171"/>
  <c r="E34" i="171"/>
  <c r="E33" i="171"/>
  <c r="E32" i="171"/>
  <c r="E31" i="171"/>
  <c r="E30" i="171"/>
  <c r="E29" i="171"/>
  <c r="E28" i="171"/>
  <c r="E27" i="171"/>
  <c r="E26" i="171"/>
  <c r="E25" i="171"/>
  <c r="C24" i="171"/>
  <c r="E23" i="171"/>
  <c r="E22" i="171"/>
  <c r="E21" i="171"/>
  <c r="E20" i="171"/>
  <c r="E19" i="171"/>
  <c r="E18" i="171"/>
  <c r="E17" i="171"/>
  <c r="E16" i="171"/>
  <c r="E15" i="171"/>
  <c r="E14" i="171"/>
  <c r="E13" i="171"/>
  <c r="E12" i="171"/>
  <c r="E11" i="171"/>
  <c r="C43" i="170"/>
  <c r="E41" i="170"/>
  <c r="E40" i="170"/>
  <c r="E37" i="170"/>
  <c r="E36" i="170"/>
  <c r="E35" i="170"/>
  <c r="E34" i="170"/>
  <c r="E33" i="170"/>
  <c r="E32" i="170"/>
  <c r="E31" i="170"/>
  <c r="E30" i="170"/>
  <c r="E29" i="170"/>
  <c r="E28" i="170"/>
  <c r="E27" i="170"/>
  <c r="E26" i="170"/>
  <c r="E25" i="170"/>
  <c r="C24" i="170"/>
  <c r="E23" i="170"/>
  <c r="E22" i="170"/>
  <c r="E21" i="170"/>
  <c r="E20" i="170"/>
  <c r="E19" i="170"/>
  <c r="E18" i="170"/>
  <c r="E17" i="170"/>
  <c r="E16" i="170"/>
  <c r="E15" i="170"/>
  <c r="E14" i="170"/>
  <c r="E13" i="170"/>
  <c r="E12" i="170"/>
  <c r="E11" i="170"/>
  <c r="C43" i="169"/>
  <c r="E41" i="169"/>
  <c r="E40" i="169"/>
  <c r="E37" i="169"/>
  <c r="E36" i="169"/>
  <c r="E35" i="169"/>
  <c r="E34" i="169"/>
  <c r="E33" i="169"/>
  <c r="E32" i="169"/>
  <c r="E31" i="169"/>
  <c r="E30" i="169"/>
  <c r="E29" i="169"/>
  <c r="E28" i="169"/>
  <c r="E27" i="169"/>
  <c r="E26" i="169"/>
  <c r="E25" i="169"/>
  <c r="C24" i="169"/>
  <c r="E23" i="169"/>
  <c r="E22" i="169"/>
  <c r="E21" i="169"/>
  <c r="E20" i="169"/>
  <c r="E19" i="169"/>
  <c r="E18" i="169"/>
  <c r="E17" i="169"/>
  <c r="E16" i="169"/>
  <c r="E15" i="169"/>
  <c r="E14" i="169"/>
  <c r="E13" i="169"/>
  <c r="E12" i="169"/>
  <c r="E11" i="169"/>
  <c r="C43" i="168"/>
  <c r="E41" i="168"/>
  <c r="E40" i="168"/>
  <c r="E37" i="168"/>
  <c r="E36" i="168"/>
  <c r="E35" i="168"/>
  <c r="E34" i="168"/>
  <c r="E33" i="168"/>
  <c r="E32" i="168"/>
  <c r="E31" i="168"/>
  <c r="E30" i="168"/>
  <c r="E29" i="168"/>
  <c r="E28" i="168"/>
  <c r="E27" i="168"/>
  <c r="E26" i="168"/>
  <c r="E25" i="168"/>
  <c r="C24" i="168"/>
  <c r="E23" i="168"/>
  <c r="E22" i="168"/>
  <c r="E21" i="168"/>
  <c r="E20" i="168"/>
  <c r="E19" i="168"/>
  <c r="E18" i="168"/>
  <c r="E17" i="168"/>
  <c r="E16" i="168"/>
  <c r="E15" i="168"/>
  <c r="E14" i="168"/>
  <c r="E13" i="168"/>
  <c r="E12" i="168"/>
  <c r="E11" i="168"/>
  <c r="C43" i="167"/>
  <c r="E41" i="167"/>
  <c r="E40" i="167"/>
  <c r="E37" i="167"/>
  <c r="E36" i="167"/>
  <c r="E35" i="167"/>
  <c r="E34" i="167"/>
  <c r="E33" i="167"/>
  <c r="E32" i="167"/>
  <c r="E31" i="167"/>
  <c r="E30" i="167"/>
  <c r="E29" i="167"/>
  <c r="E28" i="167"/>
  <c r="E27" i="167"/>
  <c r="E26" i="167"/>
  <c r="E25" i="167"/>
  <c r="C24" i="167"/>
  <c r="C44" i="167" s="1"/>
  <c r="E23" i="167"/>
  <c r="E22" i="167"/>
  <c r="E21" i="167"/>
  <c r="E20" i="167"/>
  <c r="E19" i="167"/>
  <c r="E18" i="167"/>
  <c r="E17" i="167"/>
  <c r="E16" i="167"/>
  <c r="E15" i="167"/>
  <c r="E14" i="167"/>
  <c r="E13" i="167"/>
  <c r="E12" i="167"/>
  <c r="E11" i="167"/>
  <c r="C43" i="166"/>
  <c r="E41" i="166"/>
  <c r="E40" i="166"/>
  <c r="E37" i="166"/>
  <c r="E36" i="166"/>
  <c r="E35" i="166"/>
  <c r="E34" i="166"/>
  <c r="E33" i="166"/>
  <c r="E32" i="166"/>
  <c r="E31" i="166"/>
  <c r="E30" i="166"/>
  <c r="E29" i="166"/>
  <c r="E28" i="166"/>
  <c r="E27" i="166"/>
  <c r="E26" i="166"/>
  <c r="E25" i="166"/>
  <c r="C24" i="166"/>
  <c r="E23" i="166"/>
  <c r="E22" i="166"/>
  <c r="E21" i="166"/>
  <c r="E20" i="166"/>
  <c r="E19" i="166"/>
  <c r="E18" i="166"/>
  <c r="E17" i="166"/>
  <c r="E16" i="166"/>
  <c r="E15" i="166"/>
  <c r="E14" i="166"/>
  <c r="E13" i="166"/>
  <c r="E12" i="166"/>
  <c r="E11" i="166"/>
  <c r="C43" i="165"/>
  <c r="E41" i="165"/>
  <c r="E40" i="165"/>
  <c r="E37" i="165"/>
  <c r="E36" i="165"/>
  <c r="E35" i="165"/>
  <c r="E34" i="165"/>
  <c r="E33" i="165"/>
  <c r="E32" i="165"/>
  <c r="E31" i="165"/>
  <c r="E30" i="165"/>
  <c r="E29" i="165"/>
  <c r="E28" i="165"/>
  <c r="E27" i="165"/>
  <c r="E26" i="165"/>
  <c r="E25" i="165"/>
  <c r="C24" i="165"/>
  <c r="E23" i="165"/>
  <c r="E22" i="165"/>
  <c r="E21" i="165"/>
  <c r="E20" i="165"/>
  <c r="E19" i="165"/>
  <c r="E18" i="165"/>
  <c r="E17" i="165"/>
  <c r="E16" i="165"/>
  <c r="E15" i="165"/>
  <c r="E14" i="165"/>
  <c r="E13" i="165"/>
  <c r="E12" i="165"/>
  <c r="E11" i="165"/>
  <c r="C43" i="164"/>
  <c r="E41" i="164"/>
  <c r="E40" i="164"/>
  <c r="E37" i="164"/>
  <c r="E36" i="164"/>
  <c r="E35" i="164"/>
  <c r="E34" i="164"/>
  <c r="E33" i="164"/>
  <c r="E32" i="164"/>
  <c r="E31" i="164"/>
  <c r="E30" i="164"/>
  <c r="E29" i="164"/>
  <c r="E28" i="164"/>
  <c r="E27" i="164"/>
  <c r="E26" i="164"/>
  <c r="E25" i="164"/>
  <c r="C24" i="164"/>
  <c r="C44" i="164" s="1"/>
  <c r="E23" i="164"/>
  <c r="E22" i="164"/>
  <c r="E21" i="164"/>
  <c r="E20" i="164"/>
  <c r="E19" i="164"/>
  <c r="E18" i="164"/>
  <c r="E17" i="164"/>
  <c r="E16" i="164"/>
  <c r="E15" i="164"/>
  <c r="E14" i="164"/>
  <c r="E13" i="164"/>
  <c r="E12" i="164"/>
  <c r="E11" i="164"/>
  <c r="C43" i="163"/>
  <c r="E41" i="163"/>
  <c r="E40" i="163"/>
  <c r="E37" i="163"/>
  <c r="E36" i="163"/>
  <c r="E35" i="163"/>
  <c r="E34" i="163"/>
  <c r="E33" i="163"/>
  <c r="E32" i="163"/>
  <c r="E31" i="163"/>
  <c r="E30" i="163"/>
  <c r="E29" i="163"/>
  <c r="E28" i="163"/>
  <c r="E27" i="163"/>
  <c r="E26" i="163"/>
  <c r="E25" i="163"/>
  <c r="C24" i="163"/>
  <c r="E23" i="163"/>
  <c r="E22" i="163"/>
  <c r="E21" i="163"/>
  <c r="E20" i="163"/>
  <c r="E19" i="163"/>
  <c r="E18" i="163"/>
  <c r="E17" i="163"/>
  <c r="E16" i="163"/>
  <c r="E15" i="163"/>
  <c r="E14" i="163"/>
  <c r="E13" i="163"/>
  <c r="E12" i="163"/>
  <c r="E11" i="163"/>
  <c r="C43" i="162"/>
  <c r="E41" i="162"/>
  <c r="E40" i="162"/>
  <c r="E37" i="162"/>
  <c r="E36" i="162"/>
  <c r="E35" i="162"/>
  <c r="E34" i="162"/>
  <c r="E33" i="162"/>
  <c r="E32" i="162"/>
  <c r="E31" i="162"/>
  <c r="E30" i="162"/>
  <c r="E29" i="162"/>
  <c r="E28" i="162"/>
  <c r="E27" i="162"/>
  <c r="E26" i="162"/>
  <c r="E25" i="162"/>
  <c r="C24" i="162"/>
  <c r="E23" i="162"/>
  <c r="E22" i="162"/>
  <c r="E21" i="162"/>
  <c r="E20" i="162"/>
  <c r="E19" i="162"/>
  <c r="E18" i="162"/>
  <c r="E17" i="162"/>
  <c r="E16" i="162"/>
  <c r="E15" i="162"/>
  <c r="E14" i="162"/>
  <c r="E13" i="162"/>
  <c r="E12" i="162"/>
  <c r="E11" i="162"/>
  <c r="C43" i="161"/>
  <c r="E41" i="161"/>
  <c r="E40" i="161"/>
  <c r="E37" i="161"/>
  <c r="E36" i="161"/>
  <c r="E35" i="161"/>
  <c r="E34" i="161"/>
  <c r="E33" i="161"/>
  <c r="E32" i="161"/>
  <c r="E31" i="161"/>
  <c r="E30" i="161"/>
  <c r="E29" i="161"/>
  <c r="E28" i="161"/>
  <c r="E27" i="161"/>
  <c r="E26" i="161"/>
  <c r="E25" i="161"/>
  <c r="C24" i="161"/>
  <c r="E23" i="161"/>
  <c r="E22" i="161"/>
  <c r="E21" i="161"/>
  <c r="E20" i="161"/>
  <c r="E19" i="161"/>
  <c r="E18" i="161"/>
  <c r="E17" i="161"/>
  <c r="E16" i="161"/>
  <c r="E15" i="161"/>
  <c r="E14" i="161"/>
  <c r="E13" i="161"/>
  <c r="E12" i="161"/>
  <c r="E11" i="161"/>
  <c r="C43" i="160"/>
  <c r="E41" i="160"/>
  <c r="E40" i="160"/>
  <c r="E37" i="160"/>
  <c r="E36" i="160"/>
  <c r="E35" i="160"/>
  <c r="E34" i="160"/>
  <c r="E33" i="160"/>
  <c r="E32" i="160"/>
  <c r="E31" i="160"/>
  <c r="E30" i="160"/>
  <c r="E29" i="160"/>
  <c r="E28" i="160"/>
  <c r="E27" i="160"/>
  <c r="E26" i="160"/>
  <c r="E25" i="160"/>
  <c r="C24" i="160"/>
  <c r="E23" i="160"/>
  <c r="E22" i="160"/>
  <c r="E21" i="160"/>
  <c r="E20" i="160"/>
  <c r="E19" i="160"/>
  <c r="E18" i="160"/>
  <c r="E17" i="160"/>
  <c r="E16" i="160"/>
  <c r="E15" i="160"/>
  <c r="E14" i="160"/>
  <c r="E13" i="160"/>
  <c r="E12" i="160"/>
  <c r="E11" i="160"/>
  <c r="C43" i="159"/>
  <c r="E41" i="159"/>
  <c r="E40" i="159"/>
  <c r="E37" i="159"/>
  <c r="E36" i="159"/>
  <c r="E35" i="159"/>
  <c r="E34" i="159"/>
  <c r="E33" i="159"/>
  <c r="E32" i="159"/>
  <c r="E31" i="159"/>
  <c r="E30" i="159"/>
  <c r="E29" i="159"/>
  <c r="E28" i="159"/>
  <c r="E27" i="159"/>
  <c r="E26" i="159"/>
  <c r="E25" i="159"/>
  <c r="C24" i="159"/>
  <c r="E23" i="159"/>
  <c r="E22" i="159"/>
  <c r="E21" i="159"/>
  <c r="E20" i="159"/>
  <c r="E19" i="159"/>
  <c r="E18" i="159"/>
  <c r="E17" i="159"/>
  <c r="E16" i="159"/>
  <c r="E15" i="159"/>
  <c r="E14" i="159"/>
  <c r="E13" i="159"/>
  <c r="E12" i="159"/>
  <c r="E11" i="159"/>
  <c r="C43" i="158"/>
  <c r="E41" i="158"/>
  <c r="E40" i="158"/>
  <c r="E37" i="158"/>
  <c r="E36" i="158"/>
  <c r="E35" i="158"/>
  <c r="E34" i="158"/>
  <c r="E33" i="158"/>
  <c r="E32" i="158"/>
  <c r="E31" i="158"/>
  <c r="E30" i="158"/>
  <c r="E29" i="158"/>
  <c r="E28" i="158"/>
  <c r="E27" i="158"/>
  <c r="E26" i="158"/>
  <c r="E25" i="158"/>
  <c r="C24" i="158"/>
  <c r="E23" i="158"/>
  <c r="E22" i="158"/>
  <c r="E21" i="158"/>
  <c r="E20" i="158"/>
  <c r="E19" i="158"/>
  <c r="E18" i="158"/>
  <c r="E17" i="158"/>
  <c r="E16" i="158"/>
  <c r="E15" i="158"/>
  <c r="E14" i="158"/>
  <c r="E13" i="158"/>
  <c r="E12" i="158"/>
  <c r="E11" i="158"/>
  <c r="C43" i="157"/>
  <c r="E41" i="157"/>
  <c r="E40" i="157"/>
  <c r="E37" i="157"/>
  <c r="E36" i="157"/>
  <c r="E35" i="157"/>
  <c r="E34" i="157"/>
  <c r="E33" i="157"/>
  <c r="E32" i="157"/>
  <c r="E31" i="157"/>
  <c r="E30" i="157"/>
  <c r="E29" i="157"/>
  <c r="E28" i="157"/>
  <c r="E27" i="157"/>
  <c r="E26" i="157"/>
  <c r="E25" i="157"/>
  <c r="C24" i="157"/>
  <c r="E23" i="157"/>
  <c r="E22" i="157"/>
  <c r="E21" i="157"/>
  <c r="E20" i="157"/>
  <c r="E19" i="157"/>
  <c r="E18" i="157"/>
  <c r="E17" i="157"/>
  <c r="E16" i="157"/>
  <c r="E15" i="157"/>
  <c r="E14" i="157"/>
  <c r="E13" i="157"/>
  <c r="E12" i="157"/>
  <c r="E11" i="157"/>
  <c r="C43" i="156"/>
  <c r="E41" i="156"/>
  <c r="E40" i="156"/>
  <c r="E37" i="156"/>
  <c r="E36" i="156"/>
  <c r="E35" i="156"/>
  <c r="E34" i="156"/>
  <c r="E33" i="156"/>
  <c r="E32" i="156"/>
  <c r="E31" i="156"/>
  <c r="E30" i="156"/>
  <c r="E29" i="156"/>
  <c r="E28" i="156"/>
  <c r="E27" i="156"/>
  <c r="E26" i="156"/>
  <c r="E25" i="156"/>
  <c r="C24" i="156"/>
  <c r="E23" i="156"/>
  <c r="E22" i="156"/>
  <c r="E21" i="156"/>
  <c r="E20" i="156"/>
  <c r="E19" i="156"/>
  <c r="E18" i="156"/>
  <c r="E17" i="156"/>
  <c r="E16" i="156"/>
  <c r="E15" i="156"/>
  <c r="E14" i="156"/>
  <c r="E13" i="156"/>
  <c r="E12" i="156"/>
  <c r="E11" i="156"/>
  <c r="C43" i="155"/>
  <c r="E41" i="155"/>
  <c r="E40" i="155"/>
  <c r="E37" i="155"/>
  <c r="E36" i="155"/>
  <c r="E35" i="155"/>
  <c r="E34" i="155"/>
  <c r="E33" i="155"/>
  <c r="E32" i="155"/>
  <c r="E31" i="155"/>
  <c r="E30" i="155"/>
  <c r="E29" i="155"/>
  <c r="E28" i="155"/>
  <c r="E27" i="155"/>
  <c r="E26" i="155"/>
  <c r="E25" i="155"/>
  <c r="C24" i="155"/>
  <c r="E23" i="155"/>
  <c r="E22" i="155"/>
  <c r="E21" i="155"/>
  <c r="E20" i="155"/>
  <c r="E19" i="155"/>
  <c r="E18" i="155"/>
  <c r="E17" i="155"/>
  <c r="E16" i="155"/>
  <c r="E15" i="155"/>
  <c r="E14" i="155"/>
  <c r="E13" i="155"/>
  <c r="E12" i="155"/>
  <c r="E11" i="155"/>
  <c r="C43" i="154"/>
  <c r="E41" i="154"/>
  <c r="E40" i="154"/>
  <c r="E37" i="154"/>
  <c r="E36" i="154"/>
  <c r="E35" i="154"/>
  <c r="E34" i="154"/>
  <c r="E33" i="154"/>
  <c r="E32" i="154"/>
  <c r="E31" i="154"/>
  <c r="E30" i="154"/>
  <c r="E29" i="154"/>
  <c r="E28" i="154"/>
  <c r="E27" i="154"/>
  <c r="E26" i="154"/>
  <c r="E25" i="154"/>
  <c r="C24" i="154"/>
  <c r="E23" i="154"/>
  <c r="E22" i="154"/>
  <c r="E21" i="154"/>
  <c r="E20" i="154"/>
  <c r="E19" i="154"/>
  <c r="E18" i="154"/>
  <c r="E17" i="154"/>
  <c r="E16" i="154"/>
  <c r="E15" i="154"/>
  <c r="E14" i="154"/>
  <c r="E13" i="154"/>
  <c r="E12" i="154"/>
  <c r="E11" i="154"/>
  <c r="C43" i="153"/>
  <c r="E41" i="153"/>
  <c r="E40" i="153"/>
  <c r="E37" i="153"/>
  <c r="E36" i="153"/>
  <c r="E35" i="153"/>
  <c r="E34" i="153"/>
  <c r="E33" i="153"/>
  <c r="E32" i="153"/>
  <c r="E31" i="153"/>
  <c r="E30" i="153"/>
  <c r="E29" i="153"/>
  <c r="E28" i="153"/>
  <c r="E27" i="153"/>
  <c r="E26" i="153"/>
  <c r="E25" i="153"/>
  <c r="C24" i="153"/>
  <c r="C44" i="153" s="1"/>
  <c r="C49" i="153" s="1"/>
  <c r="E23" i="153"/>
  <c r="E22" i="153"/>
  <c r="E21" i="153"/>
  <c r="E20" i="153"/>
  <c r="E19" i="153"/>
  <c r="E18" i="153"/>
  <c r="E17" i="153"/>
  <c r="E16" i="153"/>
  <c r="E15" i="153"/>
  <c r="E14" i="153"/>
  <c r="E13" i="153"/>
  <c r="E12" i="153"/>
  <c r="E11" i="153"/>
  <c r="C43" i="152"/>
  <c r="E41" i="152"/>
  <c r="E40" i="152"/>
  <c r="E37" i="152"/>
  <c r="E36" i="152"/>
  <c r="E35" i="152"/>
  <c r="E34" i="152"/>
  <c r="E33" i="152"/>
  <c r="E32" i="152"/>
  <c r="E31" i="152"/>
  <c r="E30" i="152"/>
  <c r="E29" i="152"/>
  <c r="E28" i="152"/>
  <c r="E27" i="152"/>
  <c r="E26" i="152"/>
  <c r="E25" i="152"/>
  <c r="C24" i="152"/>
  <c r="E23" i="152"/>
  <c r="E22" i="152"/>
  <c r="E21" i="152"/>
  <c r="E20" i="152"/>
  <c r="E19" i="152"/>
  <c r="E18" i="152"/>
  <c r="E17" i="152"/>
  <c r="E16" i="152"/>
  <c r="E15" i="152"/>
  <c r="E14" i="152"/>
  <c r="E13" i="152"/>
  <c r="E12" i="152"/>
  <c r="E11" i="152"/>
  <c r="C43" i="151"/>
  <c r="E41" i="151"/>
  <c r="E40" i="151"/>
  <c r="E37" i="151"/>
  <c r="E36" i="151"/>
  <c r="E35" i="151"/>
  <c r="E34" i="151"/>
  <c r="E33" i="151"/>
  <c r="E32" i="151"/>
  <c r="E31" i="151"/>
  <c r="E30" i="151"/>
  <c r="E29" i="151"/>
  <c r="E28" i="151"/>
  <c r="E27" i="151"/>
  <c r="E26" i="151"/>
  <c r="E25" i="151"/>
  <c r="C24" i="151"/>
  <c r="E23" i="151"/>
  <c r="E22" i="151"/>
  <c r="E21" i="151"/>
  <c r="E20" i="151"/>
  <c r="E19" i="151"/>
  <c r="E18" i="151"/>
  <c r="E17" i="151"/>
  <c r="E16" i="151"/>
  <c r="E15" i="151"/>
  <c r="E14" i="151"/>
  <c r="E13" i="151"/>
  <c r="E12" i="151"/>
  <c r="E11" i="151"/>
  <c r="C43" i="150"/>
  <c r="E41" i="150"/>
  <c r="E40" i="150"/>
  <c r="E37" i="150"/>
  <c r="E36" i="150"/>
  <c r="E35" i="150"/>
  <c r="E34" i="150"/>
  <c r="E33" i="150"/>
  <c r="E32" i="150"/>
  <c r="E31" i="150"/>
  <c r="E30" i="150"/>
  <c r="E29" i="150"/>
  <c r="E28" i="150"/>
  <c r="E27" i="150"/>
  <c r="E26" i="150"/>
  <c r="E25" i="150"/>
  <c r="C24" i="150"/>
  <c r="E23" i="150"/>
  <c r="E22" i="150"/>
  <c r="E21" i="150"/>
  <c r="E20" i="150"/>
  <c r="E19" i="150"/>
  <c r="E18" i="150"/>
  <c r="E17" i="150"/>
  <c r="E16" i="150"/>
  <c r="E15" i="150"/>
  <c r="E14" i="150"/>
  <c r="E13" i="150"/>
  <c r="E12" i="150"/>
  <c r="E11" i="150"/>
  <c r="C43" i="149"/>
  <c r="E41" i="149"/>
  <c r="E40" i="149"/>
  <c r="E37" i="149"/>
  <c r="E36" i="149"/>
  <c r="E35" i="149"/>
  <c r="E34" i="149"/>
  <c r="E33" i="149"/>
  <c r="E32" i="149"/>
  <c r="E31" i="149"/>
  <c r="E30" i="149"/>
  <c r="E29" i="149"/>
  <c r="E28" i="149"/>
  <c r="E27" i="149"/>
  <c r="E26" i="149"/>
  <c r="E25" i="149"/>
  <c r="C24" i="149"/>
  <c r="E23" i="149"/>
  <c r="E22" i="149"/>
  <c r="E21" i="149"/>
  <c r="E20" i="149"/>
  <c r="E19" i="149"/>
  <c r="E18" i="149"/>
  <c r="E17" i="149"/>
  <c r="E16" i="149"/>
  <c r="E15" i="149"/>
  <c r="E14" i="149"/>
  <c r="E13" i="149"/>
  <c r="E12" i="149"/>
  <c r="E11" i="149"/>
  <c r="C43" i="148"/>
  <c r="E41" i="148"/>
  <c r="E40" i="148"/>
  <c r="E37" i="148"/>
  <c r="E36" i="148"/>
  <c r="E35" i="148"/>
  <c r="E34" i="148"/>
  <c r="E33" i="148"/>
  <c r="E32" i="148"/>
  <c r="E31" i="148"/>
  <c r="E30" i="148"/>
  <c r="E29" i="148"/>
  <c r="E28" i="148"/>
  <c r="E27" i="148"/>
  <c r="E26" i="148"/>
  <c r="E25" i="148"/>
  <c r="C24" i="148"/>
  <c r="E23" i="148"/>
  <c r="E22" i="148"/>
  <c r="E21" i="148"/>
  <c r="E20" i="148"/>
  <c r="E19" i="148"/>
  <c r="E18" i="148"/>
  <c r="E17" i="148"/>
  <c r="E16" i="148"/>
  <c r="E15" i="148"/>
  <c r="E14" i="148"/>
  <c r="E13" i="148"/>
  <c r="E12" i="148"/>
  <c r="E11" i="148"/>
  <c r="C43" i="147"/>
  <c r="E41" i="147"/>
  <c r="E40" i="147"/>
  <c r="E37" i="147"/>
  <c r="E36" i="147"/>
  <c r="E35" i="147"/>
  <c r="E34" i="147"/>
  <c r="E33" i="147"/>
  <c r="E32" i="147"/>
  <c r="E31" i="147"/>
  <c r="E30" i="147"/>
  <c r="E29" i="147"/>
  <c r="E28" i="147"/>
  <c r="E27" i="147"/>
  <c r="E26" i="147"/>
  <c r="E25" i="147"/>
  <c r="C24" i="147"/>
  <c r="E23" i="147"/>
  <c r="E22" i="147"/>
  <c r="E21" i="147"/>
  <c r="E20" i="147"/>
  <c r="E19" i="147"/>
  <c r="E18" i="147"/>
  <c r="E17" i="147"/>
  <c r="E16" i="147"/>
  <c r="E15" i="147"/>
  <c r="E14" i="147"/>
  <c r="E13" i="147"/>
  <c r="E12" i="147"/>
  <c r="E11" i="147"/>
  <c r="C43" i="146"/>
  <c r="E41" i="146"/>
  <c r="E40" i="146"/>
  <c r="E37" i="146"/>
  <c r="E36" i="146"/>
  <c r="E35" i="146"/>
  <c r="E34" i="146"/>
  <c r="E33" i="146"/>
  <c r="E32" i="146"/>
  <c r="E31" i="146"/>
  <c r="E30" i="146"/>
  <c r="E29" i="146"/>
  <c r="E28" i="146"/>
  <c r="E27" i="146"/>
  <c r="E26" i="146"/>
  <c r="E25" i="146"/>
  <c r="C24" i="146"/>
  <c r="C44" i="146" s="1"/>
  <c r="E23" i="146"/>
  <c r="E22" i="146"/>
  <c r="E21" i="146"/>
  <c r="E20" i="146"/>
  <c r="E19" i="146"/>
  <c r="E18" i="146"/>
  <c r="E17" i="146"/>
  <c r="E16" i="146"/>
  <c r="E15" i="146"/>
  <c r="E14" i="146"/>
  <c r="E13" i="146"/>
  <c r="E12" i="146"/>
  <c r="E11" i="146"/>
  <c r="C43" i="145"/>
  <c r="E41" i="145"/>
  <c r="E40" i="145"/>
  <c r="E37" i="145"/>
  <c r="E36" i="145"/>
  <c r="E35" i="145"/>
  <c r="E34" i="145"/>
  <c r="E33" i="145"/>
  <c r="E32" i="145"/>
  <c r="E31" i="145"/>
  <c r="E30" i="145"/>
  <c r="E29" i="145"/>
  <c r="E28" i="145"/>
  <c r="E27" i="145"/>
  <c r="E26" i="145"/>
  <c r="E25" i="145"/>
  <c r="C24" i="145"/>
  <c r="E23" i="145"/>
  <c r="E22" i="145"/>
  <c r="E21" i="145"/>
  <c r="E20" i="145"/>
  <c r="E19" i="145"/>
  <c r="E18" i="145"/>
  <c r="E17" i="145"/>
  <c r="E16" i="145"/>
  <c r="E15" i="145"/>
  <c r="E14" i="145"/>
  <c r="E13" i="145"/>
  <c r="E12" i="145"/>
  <c r="E11" i="145"/>
  <c r="C43" i="144"/>
  <c r="E41" i="144"/>
  <c r="E40" i="144"/>
  <c r="E37" i="144"/>
  <c r="E36" i="144"/>
  <c r="E35" i="144"/>
  <c r="E34" i="144"/>
  <c r="E33" i="144"/>
  <c r="E32" i="144"/>
  <c r="E31" i="144"/>
  <c r="E30" i="144"/>
  <c r="E29" i="144"/>
  <c r="E28" i="144"/>
  <c r="E27" i="144"/>
  <c r="E26" i="144"/>
  <c r="E25" i="144"/>
  <c r="C24" i="144"/>
  <c r="C44" i="144" s="1"/>
  <c r="E23" i="144"/>
  <c r="E22" i="144"/>
  <c r="E21" i="144"/>
  <c r="E20" i="144"/>
  <c r="E19" i="144"/>
  <c r="E18" i="144"/>
  <c r="E17" i="144"/>
  <c r="E16" i="144"/>
  <c r="E15" i="144"/>
  <c r="E14" i="144"/>
  <c r="E13" i="144"/>
  <c r="E12" i="144"/>
  <c r="E11" i="144"/>
  <c r="C43" i="143"/>
  <c r="E41" i="143"/>
  <c r="E40" i="143"/>
  <c r="E37" i="143"/>
  <c r="E36" i="143"/>
  <c r="E35" i="143"/>
  <c r="E34" i="143"/>
  <c r="E33" i="143"/>
  <c r="E32" i="143"/>
  <c r="E31" i="143"/>
  <c r="E30" i="143"/>
  <c r="E29" i="143"/>
  <c r="E28" i="143"/>
  <c r="E27" i="143"/>
  <c r="E26" i="143"/>
  <c r="E25" i="143"/>
  <c r="C24" i="143"/>
  <c r="C44" i="143" s="1"/>
  <c r="E23" i="143"/>
  <c r="E22" i="143"/>
  <c r="E21" i="143"/>
  <c r="E20" i="143"/>
  <c r="E19" i="143"/>
  <c r="E18" i="143"/>
  <c r="E17" i="143"/>
  <c r="E16" i="143"/>
  <c r="E15" i="143"/>
  <c r="E14" i="143"/>
  <c r="E13" i="143"/>
  <c r="E12" i="143"/>
  <c r="E11" i="143"/>
  <c r="C43" i="142"/>
  <c r="E41" i="142"/>
  <c r="E40" i="142"/>
  <c r="E37" i="142"/>
  <c r="E36" i="142"/>
  <c r="E35" i="142"/>
  <c r="E34" i="142"/>
  <c r="E33" i="142"/>
  <c r="E32" i="142"/>
  <c r="E31" i="142"/>
  <c r="E30" i="142"/>
  <c r="E29" i="142"/>
  <c r="E28" i="142"/>
  <c r="E27" i="142"/>
  <c r="E26" i="142"/>
  <c r="E25" i="142"/>
  <c r="C24" i="142"/>
  <c r="E23" i="142"/>
  <c r="E22" i="142"/>
  <c r="E21" i="142"/>
  <c r="E20" i="142"/>
  <c r="E19" i="142"/>
  <c r="E18" i="142"/>
  <c r="E17" i="142"/>
  <c r="E16" i="142"/>
  <c r="E15" i="142"/>
  <c r="E14" i="142"/>
  <c r="E13" i="142"/>
  <c r="E12" i="142"/>
  <c r="E11" i="142"/>
  <c r="C43" i="141"/>
  <c r="E41" i="141"/>
  <c r="E40" i="141"/>
  <c r="E37" i="141"/>
  <c r="E36" i="141"/>
  <c r="E35" i="141"/>
  <c r="E34" i="141"/>
  <c r="E33" i="141"/>
  <c r="E32" i="141"/>
  <c r="E31" i="141"/>
  <c r="E30" i="141"/>
  <c r="E29" i="141"/>
  <c r="E28" i="141"/>
  <c r="E27" i="141"/>
  <c r="E26" i="141"/>
  <c r="E25" i="141"/>
  <c r="C24" i="141"/>
  <c r="E23" i="141"/>
  <c r="E22" i="141"/>
  <c r="E21" i="141"/>
  <c r="E20" i="141"/>
  <c r="E19" i="141"/>
  <c r="E18" i="141"/>
  <c r="E17" i="141"/>
  <c r="E16" i="141"/>
  <c r="E15" i="141"/>
  <c r="E14" i="141"/>
  <c r="E13" i="141"/>
  <c r="E12" i="141"/>
  <c r="E11" i="141"/>
  <c r="C43" i="140"/>
  <c r="E41" i="140"/>
  <c r="E40" i="140"/>
  <c r="E37" i="140"/>
  <c r="E36" i="140"/>
  <c r="E35" i="140"/>
  <c r="E34" i="140"/>
  <c r="E33" i="140"/>
  <c r="E32" i="140"/>
  <c r="E31" i="140"/>
  <c r="E30" i="140"/>
  <c r="E29" i="140"/>
  <c r="E28" i="140"/>
  <c r="E27" i="140"/>
  <c r="E26" i="140"/>
  <c r="E25" i="140"/>
  <c r="C24" i="140"/>
  <c r="C44" i="140" s="1"/>
  <c r="E23" i="140"/>
  <c r="E22" i="140"/>
  <c r="E21" i="140"/>
  <c r="E20" i="140"/>
  <c r="E19" i="140"/>
  <c r="E18" i="140"/>
  <c r="E17" i="140"/>
  <c r="E16" i="140"/>
  <c r="E15" i="140"/>
  <c r="E14" i="140"/>
  <c r="E13" i="140"/>
  <c r="E12" i="140"/>
  <c r="E11" i="140"/>
  <c r="C43" i="139"/>
  <c r="E41" i="139"/>
  <c r="E40" i="139"/>
  <c r="E37" i="139"/>
  <c r="E36" i="139"/>
  <c r="E35" i="139"/>
  <c r="E34" i="139"/>
  <c r="E33" i="139"/>
  <c r="E32" i="139"/>
  <c r="E31" i="139"/>
  <c r="E30" i="139"/>
  <c r="E29" i="139"/>
  <c r="E28" i="139"/>
  <c r="E27" i="139"/>
  <c r="E26" i="139"/>
  <c r="E25" i="139"/>
  <c r="C24" i="139"/>
  <c r="E23" i="139"/>
  <c r="E22" i="139"/>
  <c r="E21" i="139"/>
  <c r="E20" i="139"/>
  <c r="E19" i="139"/>
  <c r="E18" i="139"/>
  <c r="E17" i="139"/>
  <c r="E16" i="139"/>
  <c r="E15" i="139"/>
  <c r="E14" i="139"/>
  <c r="E13" i="139"/>
  <c r="E12" i="139"/>
  <c r="E11" i="139"/>
  <c r="C43" i="138"/>
  <c r="E41" i="138"/>
  <c r="E40" i="138"/>
  <c r="E37" i="138"/>
  <c r="E36" i="138"/>
  <c r="E35" i="138"/>
  <c r="E34" i="138"/>
  <c r="E33" i="138"/>
  <c r="E32" i="138"/>
  <c r="E31" i="138"/>
  <c r="E30" i="138"/>
  <c r="E29" i="138"/>
  <c r="E28" i="138"/>
  <c r="E27" i="138"/>
  <c r="E26" i="138"/>
  <c r="E25" i="138"/>
  <c r="C24" i="138"/>
  <c r="C44" i="138" s="1"/>
  <c r="E23" i="138"/>
  <c r="E22" i="138"/>
  <c r="E21" i="138"/>
  <c r="E20" i="138"/>
  <c r="E19" i="138"/>
  <c r="E18" i="138"/>
  <c r="E17" i="138"/>
  <c r="E16" i="138"/>
  <c r="E15" i="138"/>
  <c r="E14" i="138"/>
  <c r="E13" i="138"/>
  <c r="E12" i="138"/>
  <c r="E11" i="138"/>
  <c r="C43" i="137"/>
  <c r="E41" i="137"/>
  <c r="E40" i="137"/>
  <c r="E37" i="137"/>
  <c r="E36" i="137"/>
  <c r="E35" i="137"/>
  <c r="E34" i="137"/>
  <c r="E33" i="137"/>
  <c r="E32" i="137"/>
  <c r="E31" i="137"/>
  <c r="E30" i="137"/>
  <c r="E29" i="137"/>
  <c r="E28" i="137"/>
  <c r="E27" i="137"/>
  <c r="E26" i="137"/>
  <c r="E25" i="137"/>
  <c r="C24" i="137"/>
  <c r="E23" i="137"/>
  <c r="E22" i="137"/>
  <c r="E21" i="137"/>
  <c r="E20" i="137"/>
  <c r="E19" i="137"/>
  <c r="E18" i="137"/>
  <c r="E17" i="137"/>
  <c r="E16" i="137"/>
  <c r="E15" i="137"/>
  <c r="E14" i="137"/>
  <c r="E13" i="137"/>
  <c r="E12" i="137"/>
  <c r="E11" i="137"/>
  <c r="C43" i="136"/>
  <c r="E41" i="136"/>
  <c r="E40" i="136"/>
  <c r="E37" i="136"/>
  <c r="E36" i="136"/>
  <c r="E35" i="136"/>
  <c r="E34" i="136"/>
  <c r="E33" i="136"/>
  <c r="E32" i="136"/>
  <c r="E31" i="136"/>
  <c r="E30" i="136"/>
  <c r="E29" i="136"/>
  <c r="E28" i="136"/>
  <c r="E27" i="136"/>
  <c r="E26" i="136"/>
  <c r="E25" i="136"/>
  <c r="C24" i="136"/>
  <c r="E23" i="136"/>
  <c r="E22" i="136"/>
  <c r="E21" i="136"/>
  <c r="E20" i="136"/>
  <c r="E19" i="136"/>
  <c r="E18" i="136"/>
  <c r="E17" i="136"/>
  <c r="E16" i="136"/>
  <c r="E15" i="136"/>
  <c r="E14" i="136"/>
  <c r="E13" i="136"/>
  <c r="E12" i="136"/>
  <c r="E11" i="136"/>
  <c r="C43" i="135"/>
  <c r="E41" i="135"/>
  <c r="E40" i="135"/>
  <c r="E37" i="135"/>
  <c r="E36" i="135"/>
  <c r="E35" i="135"/>
  <c r="E34" i="135"/>
  <c r="E33" i="135"/>
  <c r="E32" i="135"/>
  <c r="E31" i="135"/>
  <c r="E30" i="135"/>
  <c r="E29" i="135"/>
  <c r="E28" i="135"/>
  <c r="E27" i="135"/>
  <c r="E26" i="135"/>
  <c r="E25" i="135"/>
  <c r="C24" i="135"/>
  <c r="E23" i="135"/>
  <c r="E22" i="135"/>
  <c r="E21" i="135"/>
  <c r="E20" i="135"/>
  <c r="E19" i="135"/>
  <c r="E18" i="135"/>
  <c r="E17" i="135"/>
  <c r="E16" i="135"/>
  <c r="E15" i="135"/>
  <c r="E14" i="135"/>
  <c r="E13" i="135"/>
  <c r="E12" i="135"/>
  <c r="E11" i="135"/>
  <c r="C43" i="134"/>
  <c r="E41" i="134"/>
  <c r="E40" i="134"/>
  <c r="E37" i="134"/>
  <c r="E36" i="134"/>
  <c r="E35" i="134"/>
  <c r="E34" i="134"/>
  <c r="E33" i="134"/>
  <c r="E32" i="134"/>
  <c r="E31" i="134"/>
  <c r="E30" i="134"/>
  <c r="E29" i="134"/>
  <c r="E28" i="134"/>
  <c r="E27" i="134"/>
  <c r="E26" i="134"/>
  <c r="E25" i="134"/>
  <c r="C24" i="134"/>
  <c r="E23" i="134"/>
  <c r="E22" i="134"/>
  <c r="E21" i="134"/>
  <c r="E20" i="134"/>
  <c r="E19" i="134"/>
  <c r="E18" i="134"/>
  <c r="E17" i="134"/>
  <c r="E16" i="134"/>
  <c r="E15" i="134"/>
  <c r="E14" i="134"/>
  <c r="E13" i="134"/>
  <c r="E12" i="134"/>
  <c r="E11" i="134"/>
  <c r="C43" i="133"/>
  <c r="E41" i="133"/>
  <c r="E40" i="133"/>
  <c r="E37" i="133"/>
  <c r="E36" i="133"/>
  <c r="E35" i="133"/>
  <c r="E34" i="133"/>
  <c r="E33" i="133"/>
  <c r="E32" i="133"/>
  <c r="E31" i="133"/>
  <c r="E30" i="133"/>
  <c r="E29" i="133"/>
  <c r="E28" i="133"/>
  <c r="E27" i="133"/>
  <c r="E26" i="133"/>
  <c r="E25" i="133"/>
  <c r="C24" i="133"/>
  <c r="E23" i="133"/>
  <c r="E22" i="133"/>
  <c r="E21" i="133"/>
  <c r="E20" i="133"/>
  <c r="E19" i="133"/>
  <c r="E18" i="133"/>
  <c r="E17" i="133"/>
  <c r="E16" i="133"/>
  <c r="E15" i="133"/>
  <c r="E14" i="133"/>
  <c r="E13" i="133"/>
  <c r="E12" i="133"/>
  <c r="E11" i="133"/>
  <c r="C43" i="132"/>
  <c r="E41" i="132"/>
  <c r="E40" i="132"/>
  <c r="E37" i="132"/>
  <c r="E36" i="132"/>
  <c r="E35" i="132"/>
  <c r="E34" i="132"/>
  <c r="E33" i="132"/>
  <c r="E32" i="132"/>
  <c r="E31" i="132"/>
  <c r="E30" i="132"/>
  <c r="E29" i="132"/>
  <c r="E28" i="132"/>
  <c r="E27" i="132"/>
  <c r="E26" i="132"/>
  <c r="E25" i="132"/>
  <c r="C24" i="132"/>
  <c r="E23" i="132"/>
  <c r="E22" i="132"/>
  <c r="E21" i="132"/>
  <c r="E20" i="132"/>
  <c r="E19" i="132"/>
  <c r="E18" i="132"/>
  <c r="E17" i="132"/>
  <c r="E16" i="132"/>
  <c r="E15" i="132"/>
  <c r="E14" i="132"/>
  <c r="E13" i="132"/>
  <c r="E12" i="132"/>
  <c r="E11" i="132"/>
  <c r="C43" i="131"/>
  <c r="E41" i="131"/>
  <c r="E40" i="131"/>
  <c r="E37" i="131"/>
  <c r="E36" i="131"/>
  <c r="E35" i="131"/>
  <c r="E34" i="131"/>
  <c r="E33" i="131"/>
  <c r="E32" i="131"/>
  <c r="E31" i="131"/>
  <c r="E30" i="131"/>
  <c r="E29" i="131"/>
  <c r="E28" i="131"/>
  <c r="E27" i="131"/>
  <c r="E26" i="131"/>
  <c r="E25" i="131"/>
  <c r="C24" i="131"/>
  <c r="E23" i="131"/>
  <c r="E22" i="131"/>
  <c r="E21" i="131"/>
  <c r="E20" i="131"/>
  <c r="E19" i="131"/>
  <c r="E18" i="131"/>
  <c r="E17" i="131"/>
  <c r="E16" i="131"/>
  <c r="E15" i="131"/>
  <c r="E14" i="131"/>
  <c r="E13" i="131"/>
  <c r="E12" i="131"/>
  <c r="E11" i="131"/>
  <c r="C43" i="130"/>
  <c r="E41" i="130"/>
  <c r="E40" i="130"/>
  <c r="E37" i="130"/>
  <c r="E36" i="130"/>
  <c r="E35" i="130"/>
  <c r="E34" i="130"/>
  <c r="E33" i="130"/>
  <c r="E32" i="130"/>
  <c r="E31" i="130"/>
  <c r="E30" i="130"/>
  <c r="E29" i="130"/>
  <c r="E28" i="130"/>
  <c r="E27" i="130"/>
  <c r="E26" i="130"/>
  <c r="E25" i="130"/>
  <c r="C24" i="130"/>
  <c r="E23" i="130"/>
  <c r="E22" i="130"/>
  <c r="E21" i="130"/>
  <c r="E20" i="130"/>
  <c r="E19" i="130"/>
  <c r="E18" i="130"/>
  <c r="E17" i="130"/>
  <c r="E16" i="130"/>
  <c r="E15" i="130"/>
  <c r="E14" i="130"/>
  <c r="E13" i="130"/>
  <c r="E12" i="130"/>
  <c r="E11" i="130"/>
  <c r="C43" i="129"/>
  <c r="E41" i="129"/>
  <c r="E40" i="129"/>
  <c r="E37" i="129"/>
  <c r="E36" i="129"/>
  <c r="E35" i="129"/>
  <c r="E34" i="129"/>
  <c r="E33" i="129"/>
  <c r="E32" i="129"/>
  <c r="E31" i="129"/>
  <c r="E30" i="129"/>
  <c r="E29" i="129"/>
  <c r="E28" i="129"/>
  <c r="E27" i="129"/>
  <c r="E26" i="129"/>
  <c r="E25" i="129"/>
  <c r="C24" i="129"/>
  <c r="E23" i="129"/>
  <c r="E22" i="129"/>
  <c r="E21" i="129"/>
  <c r="E20" i="129"/>
  <c r="E19" i="129"/>
  <c r="E18" i="129"/>
  <c r="E17" i="129"/>
  <c r="E16" i="129"/>
  <c r="E15" i="129"/>
  <c r="E14" i="129"/>
  <c r="E13" i="129"/>
  <c r="E12" i="129"/>
  <c r="E11" i="129"/>
  <c r="C43" i="128"/>
  <c r="E41" i="128"/>
  <c r="E40" i="128"/>
  <c r="E37" i="128"/>
  <c r="E36" i="128"/>
  <c r="E35" i="128"/>
  <c r="E34" i="128"/>
  <c r="E33" i="128"/>
  <c r="E32" i="128"/>
  <c r="E31" i="128"/>
  <c r="E30" i="128"/>
  <c r="E29" i="128"/>
  <c r="E28" i="128"/>
  <c r="E27" i="128"/>
  <c r="E26" i="128"/>
  <c r="E25" i="128"/>
  <c r="C24" i="128"/>
  <c r="E23" i="128"/>
  <c r="E22" i="128"/>
  <c r="E21" i="128"/>
  <c r="E20" i="128"/>
  <c r="E19" i="128"/>
  <c r="E18" i="128"/>
  <c r="E17" i="128"/>
  <c r="E16" i="128"/>
  <c r="E15" i="128"/>
  <c r="E14" i="128"/>
  <c r="E13" i="128"/>
  <c r="E12" i="128"/>
  <c r="E11" i="128"/>
  <c r="C43" i="127"/>
  <c r="E41" i="127"/>
  <c r="E40" i="127"/>
  <c r="E37" i="127"/>
  <c r="E36" i="127"/>
  <c r="E35" i="127"/>
  <c r="E34" i="127"/>
  <c r="E33" i="127"/>
  <c r="E32" i="127"/>
  <c r="E31" i="127"/>
  <c r="E30" i="127"/>
  <c r="E29" i="127"/>
  <c r="E28" i="127"/>
  <c r="E27" i="127"/>
  <c r="E26" i="127"/>
  <c r="E25" i="127"/>
  <c r="C24" i="127"/>
  <c r="E23" i="127"/>
  <c r="E22" i="127"/>
  <c r="E21" i="127"/>
  <c r="E20" i="127"/>
  <c r="E19" i="127"/>
  <c r="E18" i="127"/>
  <c r="E17" i="127"/>
  <c r="E16" i="127"/>
  <c r="E15" i="127"/>
  <c r="E14" i="127"/>
  <c r="E13" i="127"/>
  <c r="E12" i="127"/>
  <c r="E11" i="127"/>
  <c r="C43" i="126"/>
  <c r="E41" i="126"/>
  <c r="E40" i="126"/>
  <c r="E37" i="126"/>
  <c r="E36" i="126"/>
  <c r="E35" i="126"/>
  <c r="E34" i="126"/>
  <c r="E33" i="126"/>
  <c r="E32" i="126"/>
  <c r="E31" i="126"/>
  <c r="E30" i="126"/>
  <c r="E29" i="126"/>
  <c r="E28" i="126"/>
  <c r="E27" i="126"/>
  <c r="E26" i="126"/>
  <c r="E25" i="126"/>
  <c r="C24" i="126"/>
  <c r="E23" i="126"/>
  <c r="E22" i="126"/>
  <c r="E21" i="126"/>
  <c r="E20" i="126"/>
  <c r="E19" i="126"/>
  <c r="E18" i="126"/>
  <c r="E17" i="126"/>
  <c r="E16" i="126"/>
  <c r="E15" i="126"/>
  <c r="E14" i="126"/>
  <c r="E13" i="126"/>
  <c r="E12" i="126"/>
  <c r="E11" i="126"/>
  <c r="C43" i="125"/>
  <c r="E41" i="125"/>
  <c r="E40" i="125"/>
  <c r="E37" i="125"/>
  <c r="E36" i="125"/>
  <c r="E35" i="125"/>
  <c r="E34" i="125"/>
  <c r="E33" i="125"/>
  <c r="E32" i="125"/>
  <c r="E31" i="125"/>
  <c r="E30" i="125"/>
  <c r="E29" i="125"/>
  <c r="E28" i="125"/>
  <c r="E27" i="125"/>
  <c r="E26" i="125"/>
  <c r="E25" i="125"/>
  <c r="C24" i="125"/>
  <c r="E23" i="125"/>
  <c r="E22" i="125"/>
  <c r="E21" i="125"/>
  <c r="E20" i="125"/>
  <c r="E19" i="125"/>
  <c r="E18" i="125"/>
  <c r="E17" i="125"/>
  <c r="E16" i="125"/>
  <c r="E15" i="125"/>
  <c r="E14" i="125"/>
  <c r="E13" i="125"/>
  <c r="E12" i="125"/>
  <c r="E11" i="125"/>
  <c r="C43" i="124"/>
  <c r="E41" i="124"/>
  <c r="E40" i="124"/>
  <c r="E37" i="124"/>
  <c r="E36" i="124"/>
  <c r="E35" i="124"/>
  <c r="E34" i="124"/>
  <c r="E33" i="124"/>
  <c r="E32" i="124"/>
  <c r="E31" i="124"/>
  <c r="E30" i="124"/>
  <c r="E29" i="124"/>
  <c r="E28" i="124"/>
  <c r="E27" i="124"/>
  <c r="E26" i="124"/>
  <c r="E25" i="124"/>
  <c r="C24" i="124"/>
  <c r="E23" i="124"/>
  <c r="E22" i="124"/>
  <c r="E21" i="124"/>
  <c r="E20" i="124"/>
  <c r="E19" i="124"/>
  <c r="E18" i="124"/>
  <c r="E17" i="124"/>
  <c r="E16" i="124"/>
  <c r="E15" i="124"/>
  <c r="E14" i="124"/>
  <c r="E13" i="124"/>
  <c r="E12" i="124"/>
  <c r="E11" i="124"/>
  <c r="C43" i="123"/>
  <c r="E41" i="123"/>
  <c r="E40" i="123"/>
  <c r="E37" i="123"/>
  <c r="E36" i="123"/>
  <c r="E35" i="123"/>
  <c r="E34" i="123"/>
  <c r="E33" i="123"/>
  <c r="E32" i="123"/>
  <c r="E31" i="123"/>
  <c r="E30" i="123"/>
  <c r="E29" i="123"/>
  <c r="E28" i="123"/>
  <c r="E27" i="123"/>
  <c r="E26" i="123"/>
  <c r="E25" i="123"/>
  <c r="C24" i="123"/>
  <c r="E23" i="123"/>
  <c r="E22" i="123"/>
  <c r="E21" i="123"/>
  <c r="E20" i="123"/>
  <c r="E19" i="123"/>
  <c r="E18" i="123"/>
  <c r="E17" i="123"/>
  <c r="E16" i="123"/>
  <c r="E15" i="123"/>
  <c r="E14" i="123"/>
  <c r="E13" i="123"/>
  <c r="E12" i="123"/>
  <c r="E11" i="123"/>
  <c r="C43" i="122"/>
  <c r="E41" i="122"/>
  <c r="E40" i="122"/>
  <c r="E37" i="122"/>
  <c r="E36" i="122"/>
  <c r="E35" i="122"/>
  <c r="E34" i="122"/>
  <c r="E33" i="122"/>
  <c r="E32" i="122"/>
  <c r="E31" i="122"/>
  <c r="E30" i="122"/>
  <c r="E29" i="122"/>
  <c r="E28" i="122"/>
  <c r="E27" i="122"/>
  <c r="E26" i="122"/>
  <c r="E25" i="122"/>
  <c r="C24" i="122"/>
  <c r="E23" i="122"/>
  <c r="E22" i="122"/>
  <c r="E21" i="122"/>
  <c r="E20" i="122"/>
  <c r="E19" i="122"/>
  <c r="E18" i="122"/>
  <c r="E17" i="122"/>
  <c r="E16" i="122"/>
  <c r="E15" i="122"/>
  <c r="E14" i="122"/>
  <c r="E13" i="122"/>
  <c r="E12" i="122"/>
  <c r="E11" i="122"/>
  <c r="C43" i="121"/>
  <c r="E41" i="121"/>
  <c r="E40" i="121"/>
  <c r="E37" i="121"/>
  <c r="E36" i="121"/>
  <c r="E35" i="121"/>
  <c r="E34" i="121"/>
  <c r="E33" i="121"/>
  <c r="E32" i="121"/>
  <c r="E31" i="121"/>
  <c r="E30" i="121"/>
  <c r="E29" i="121"/>
  <c r="E28" i="121"/>
  <c r="E27" i="121"/>
  <c r="E26" i="121"/>
  <c r="E25" i="121"/>
  <c r="C24" i="121"/>
  <c r="E23" i="121"/>
  <c r="E22" i="121"/>
  <c r="E21" i="121"/>
  <c r="E20" i="121"/>
  <c r="E19" i="121"/>
  <c r="E18" i="121"/>
  <c r="E17" i="121"/>
  <c r="E16" i="121"/>
  <c r="E15" i="121"/>
  <c r="E14" i="121"/>
  <c r="E13" i="121"/>
  <c r="E12" i="121"/>
  <c r="E11" i="121"/>
  <c r="C43" i="120"/>
  <c r="E41" i="120"/>
  <c r="E40" i="120"/>
  <c r="E37" i="120"/>
  <c r="E36" i="120"/>
  <c r="E35" i="120"/>
  <c r="E34" i="120"/>
  <c r="E33" i="120"/>
  <c r="E32" i="120"/>
  <c r="E31" i="120"/>
  <c r="E30" i="120"/>
  <c r="E29" i="120"/>
  <c r="E28" i="120"/>
  <c r="E27" i="120"/>
  <c r="E26" i="120"/>
  <c r="E25" i="120"/>
  <c r="C24" i="120"/>
  <c r="E23" i="120"/>
  <c r="E22" i="120"/>
  <c r="E21" i="120"/>
  <c r="E20" i="120"/>
  <c r="E19" i="120"/>
  <c r="E18" i="120"/>
  <c r="E17" i="120"/>
  <c r="E16" i="120"/>
  <c r="E15" i="120"/>
  <c r="E14" i="120"/>
  <c r="E13" i="120"/>
  <c r="E12" i="120"/>
  <c r="E11" i="120"/>
  <c r="C43" i="119"/>
  <c r="E41" i="119"/>
  <c r="E40" i="119"/>
  <c r="E37" i="119"/>
  <c r="E36" i="119"/>
  <c r="E35" i="119"/>
  <c r="E34" i="119"/>
  <c r="E33" i="119"/>
  <c r="E32" i="119"/>
  <c r="E31" i="119"/>
  <c r="E30" i="119"/>
  <c r="E29" i="119"/>
  <c r="E28" i="119"/>
  <c r="E27" i="119"/>
  <c r="E26" i="119"/>
  <c r="E25" i="119"/>
  <c r="C24" i="119"/>
  <c r="C44" i="119" s="1"/>
  <c r="E23" i="119"/>
  <c r="E22" i="119"/>
  <c r="E21" i="119"/>
  <c r="E20" i="119"/>
  <c r="E19" i="119"/>
  <c r="E18" i="119"/>
  <c r="E17" i="119"/>
  <c r="E16" i="119"/>
  <c r="E15" i="119"/>
  <c r="E14" i="119"/>
  <c r="E13" i="119"/>
  <c r="E12" i="119"/>
  <c r="E11" i="119"/>
  <c r="C43" i="118"/>
  <c r="E41" i="118"/>
  <c r="E40" i="118"/>
  <c r="E37" i="118"/>
  <c r="E36" i="118"/>
  <c r="E35" i="118"/>
  <c r="E34" i="118"/>
  <c r="E33" i="118"/>
  <c r="E32" i="118"/>
  <c r="E31" i="118"/>
  <c r="E30" i="118"/>
  <c r="E29" i="118"/>
  <c r="E28" i="118"/>
  <c r="E27" i="118"/>
  <c r="E26" i="118"/>
  <c r="E25" i="118"/>
  <c r="C24" i="118"/>
  <c r="E23" i="118"/>
  <c r="E22" i="118"/>
  <c r="E21" i="118"/>
  <c r="E20" i="118"/>
  <c r="E19" i="118"/>
  <c r="E18" i="118"/>
  <c r="E17" i="118"/>
  <c r="E16" i="118"/>
  <c r="E15" i="118"/>
  <c r="E14" i="118"/>
  <c r="E13" i="118"/>
  <c r="E12" i="118"/>
  <c r="E11" i="118"/>
  <c r="C43" i="117"/>
  <c r="E41" i="117"/>
  <c r="E40" i="117"/>
  <c r="E37" i="117"/>
  <c r="E36" i="117"/>
  <c r="E35" i="117"/>
  <c r="E34" i="117"/>
  <c r="E33" i="117"/>
  <c r="E32" i="117"/>
  <c r="E31" i="117"/>
  <c r="E30" i="117"/>
  <c r="E29" i="117"/>
  <c r="E28" i="117"/>
  <c r="E27" i="117"/>
  <c r="E26" i="117"/>
  <c r="E25" i="117"/>
  <c r="C24" i="117"/>
  <c r="E23" i="117"/>
  <c r="E22" i="117"/>
  <c r="E21" i="117"/>
  <c r="E20" i="117"/>
  <c r="E19" i="117"/>
  <c r="E18" i="117"/>
  <c r="E17" i="117"/>
  <c r="E16" i="117"/>
  <c r="E15" i="117"/>
  <c r="E14" i="117"/>
  <c r="E13" i="117"/>
  <c r="E12" i="117"/>
  <c r="E11" i="117"/>
  <c r="C43" i="116"/>
  <c r="E41" i="116"/>
  <c r="E40" i="116"/>
  <c r="E37" i="116"/>
  <c r="E36" i="116"/>
  <c r="E35" i="116"/>
  <c r="E34" i="116"/>
  <c r="E33" i="116"/>
  <c r="E32" i="116"/>
  <c r="E31" i="116"/>
  <c r="E30" i="116"/>
  <c r="E29" i="116"/>
  <c r="E28" i="116"/>
  <c r="E27" i="116"/>
  <c r="E26" i="116"/>
  <c r="E25" i="116"/>
  <c r="C24" i="116"/>
  <c r="E23" i="116"/>
  <c r="E22" i="116"/>
  <c r="E21" i="116"/>
  <c r="E20" i="116"/>
  <c r="E19" i="116"/>
  <c r="E18" i="116"/>
  <c r="E17" i="116"/>
  <c r="E16" i="116"/>
  <c r="E15" i="116"/>
  <c r="E14" i="116"/>
  <c r="E13" i="116"/>
  <c r="E12" i="116"/>
  <c r="E11" i="116"/>
  <c r="C43" i="115"/>
  <c r="E41" i="115"/>
  <c r="E40" i="115"/>
  <c r="E37" i="115"/>
  <c r="E36" i="115"/>
  <c r="E35" i="115"/>
  <c r="E34" i="115"/>
  <c r="E33" i="115"/>
  <c r="E32" i="115"/>
  <c r="E31" i="115"/>
  <c r="E30" i="115"/>
  <c r="E29" i="115"/>
  <c r="E28" i="115"/>
  <c r="E27" i="115"/>
  <c r="E26" i="115"/>
  <c r="E25" i="115"/>
  <c r="C24" i="115"/>
  <c r="E23" i="115"/>
  <c r="E22" i="115"/>
  <c r="E21" i="115"/>
  <c r="E20" i="115"/>
  <c r="E19" i="115"/>
  <c r="E18" i="115"/>
  <c r="E17" i="115"/>
  <c r="E16" i="115"/>
  <c r="E15" i="115"/>
  <c r="E14" i="115"/>
  <c r="E13" i="115"/>
  <c r="E12" i="115"/>
  <c r="E11" i="115"/>
  <c r="C43" i="114"/>
  <c r="E41" i="114"/>
  <c r="E40" i="114"/>
  <c r="E37" i="114"/>
  <c r="E36" i="114"/>
  <c r="E35" i="114"/>
  <c r="E34" i="114"/>
  <c r="E33" i="114"/>
  <c r="E32" i="114"/>
  <c r="E31" i="114"/>
  <c r="E30" i="114"/>
  <c r="E29" i="114"/>
  <c r="E28" i="114"/>
  <c r="E27" i="114"/>
  <c r="E26" i="114"/>
  <c r="E25" i="114"/>
  <c r="C24" i="114"/>
  <c r="E23" i="114"/>
  <c r="E22" i="114"/>
  <c r="E21" i="114"/>
  <c r="E20" i="114"/>
  <c r="E19" i="114"/>
  <c r="E18" i="114"/>
  <c r="E17" i="114"/>
  <c r="E16" i="114"/>
  <c r="E15" i="114"/>
  <c r="E14" i="114"/>
  <c r="E13" i="114"/>
  <c r="E12" i="114"/>
  <c r="E11" i="114"/>
  <c r="C43" i="113"/>
  <c r="E41" i="113"/>
  <c r="E40" i="113"/>
  <c r="E37" i="113"/>
  <c r="E36" i="113"/>
  <c r="E35" i="113"/>
  <c r="E34" i="113"/>
  <c r="E33" i="113"/>
  <c r="E32" i="113"/>
  <c r="E31" i="113"/>
  <c r="E30" i="113"/>
  <c r="E29" i="113"/>
  <c r="E28" i="113"/>
  <c r="E27" i="113"/>
  <c r="E26" i="113"/>
  <c r="E25" i="113"/>
  <c r="C24" i="113"/>
  <c r="C44" i="113" s="1"/>
  <c r="E23" i="113"/>
  <c r="E22" i="113"/>
  <c r="E21" i="113"/>
  <c r="E20" i="113"/>
  <c r="E19" i="113"/>
  <c r="E18" i="113"/>
  <c r="E17" i="113"/>
  <c r="E16" i="113"/>
  <c r="E15" i="113"/>
  <c r="E14" i="113"/>
  <c r="E13" i="113"/>
  <c r="E12" i="113"/>
  <c r="E11" i="113"/>
  <c r="C43" i="112"/>
  <c r="E41" i="112"/>
  <c r="E40" i="112"/>
  <c r="E37" i="112"/>
  <c r="E36" i="112"/>
  <c r="E35" i="112"/>
  <c r="E34" i="112"/>
  <c r="E33" i="112"/>
  <c r="E32" i="112"/>
  <c r="E31" i="112"/>
  <c r="E30" i="112"/>
  <c r="E29" i="112"/>
  <c r="E28" i="112"/>
  <c r="E27" i="112"/>
  <c r="E26" i="112"/>
  <c r="E25" i="112"/>
  <c r="C24" i="112"/>
  <c r="E23" i="112"/>
  <c r="E22" i="112"/>
  <c r="E21" i="112"/>
  <c r="E20" i="112"/>
  <c r="E19" i="112"/>
  <c r="E18" i="112"/>
  <c r="E17" i="112"/>
  <c r="E16" i="112"/>
  <c r="E15" i="112"/>
  <c r="E14" i="112"/>
  <c r="E13" i="112"/>
  <c r="E12" i="112"/>
  <c r="E11" i="112"/>
  <c r="C43" i="111"/>
  <c r="E41" i="111"/>
  <c r="E40" i="111"/>
  <c r="E37" i="111"/>
  <c r="E36" i="111"/>
  <c r="E35" i="111"/>
  <c r="E34" i="111"/>
  <c r="E33" i="111"/>
  <c r="E32" i="111"/>
  <c r="E31" i="111"/>
  <c r="E30" i="111"/>
  <c r="E29" i="111"/>
  <c r="E28" i="111"/>
  <c r="E27" i="111"/>
  <c r="E26" i="111"/>
  <c r="E25" i="111"/>
  <c r="C24" i="111"/>
  <c r="E23" i="111"/>
  <c r="E22" i="111"/>
  <c r="E21" i="111"/>
  <c r="E20" i="111"/>
  <c r="E19" i="111"/>
  <c r="E18" i="111"/>
  <c r="E17" i="111"/>
  <c r="E16" i="111"/>
  <c r="E15" i="111"/>
  <c r="E14" i="111"/>
  <c r="E13" i="111"/>
  <c r="E12" i="111"/>
  <c r="E11" i="111"/>
  <c r="C43" i="110"/>
  <c r="E41" i="110"/>
  <c r="E40" i="110"/>
  <c r="E37" i="110"/>
  <c r="E36" i="110"/>
  <c r="E35" i="110"/>
  <c r="E34" i="110"/>
  <c r="E33" i="110"/>
  <c r="E32" i="110"/>
  <c r="E31" i="110"/>
  <c r="E30" i="110"/>
  <c r="E29" i="110"/>
  <c r="E28" i="110"/>
  <c r="E27" i="110"/>
  <c r="E26" i="110"/>
  <c r="E25" i="110"/>
  <c r="C24" i="110"/>
  <c r="E23" i="110"/>
  <c r="E22" i="110"/>
  <c r="E21" i="110"/>
  <c r="E20" i="110"/>
  <c r="E19" i="110"/>
  <c r="E18" i="110"/>
  <c r="E17" i="110"/>
  <c r="E16" i="110"/>
  <c r="E15" i="110"/>
  <c r="E14" i="110"/>
  <c r="E13" i="110"/>
  <c r="E12" i="110"/>
  <c r="E11" i="110"/>
  <c r="C43" i="109"/>
  <c r="E41" i="109"/>
  <c r="E40" i="109"/>
  <c r="E37" i="109"/>
  <c r="E36" i="109"/>
  <c r="E35" i="109"/>
  <c r="E34" i="109"/>
  <c r="E33" i="109"/>
  <c r="E32" i="109"/>
  <c r="E31" i="109"/>
  <c r="E30" i="109"/>
  <c r="E29" i="109"/>
  <c r="E28" i="109"/>
  <c r="E27" i="109"/>
  <c r="E26" i="109"/>
  <c r="E25" i="109"/>
  <c r="C24" i="109"/>
  <c r="E23" i="109"/>
  <c r="E22" i="109"/>
  <c r="E21" i="109"/>
  <c r="E20" i="109"/>
  <c r="E19" i="109"/>
  <c r="E18" i="109"/>
  <c r="E17" i="109"/>
  <c r="E16" i="109"/>
  <c r="E15" i="109"/>
  <c r="E14" i="109"/>
  <c r="E13" i="109"/>
  <c r="E12" i="109"/>
  <c r="E11" i="109"/>
  <c r="C43" i="108"/>
  <c r="E41" i="108"/>
  <c r="E40" i="108"/>
  <c r="E37" i="108"/>
  <c r="E36" i="108"/>
  <c r="E35" i="108"/>
  <c r="E34" i="108"/>
  <c r="E33" i="108"/>
  <c r="E32" i="108"/>
  <c r="E31" i="108"/>
  <c r="E30" i="108"/>
  <c r="E29" i="108"/>
  <c r="E28" i="108"/>
  <c r="E27" i="108"/>
  <c r="E26" i="108"/>
  <c r="E25" i="108"/>
  <c r="C24" i="108"/>
  <c r="E23" i="108"/>
  <c r="E22" i="108"/>
  <c r="E21" i="108"/>
  <c r="E20" i="108"/>
  <c r="E19" i="108"/>
  <c r="E18" i="108"/>
  <c r="E17" i="108"/>
  <c r="E16" i="108"/>
  <c r="E15" i="108"/>
  <c r="E14" i="108"/>
  <c r="E13" i="108"/>
  <c r="E12" i="108"/>
  <c r="E11" i="108"/>
  <c r="C43" i="107"/>
  <c r="E41" i="107"/>
  <c r="E40" i="107"/>
  <c r="E37" i="107"/>
  <c r="E36" i="107"/>
  <c r="E35" i="107"/>
  <c r="E34" i="107"/>
  <c r="E33" i="107"/>
  <c r="E32" i="107"/>
  <c r="E31" i="107"/>
  <c r="E30" i="107"/>
  <c r="E29" i="107"/>
  <c r="E28" i="107"/>
  <c r="E27" i="107"/>
  <c r="E26" i="107"/>
  <c r="E25" i="107"/>
  <c r="C24" i="107"/>
  <c r="E23" i="107"/>
  <c r="E22" i="107"/>
  <c r="E21" i="107"/>
  <c r="E20" i="107"/>
  <c r="E19" i="107"/>
  <c r="E18" i="107"/>
  <c r="E17" i="107"/>
  <c r="E16" i="107"/>
  <c r="E15" i="107"/>
  <c r="E14" i="107"/>
  <c r="E13" i="107"/>
  <c r="E12" i="107"/>
  <c r="E11" i="107"/>
  <c r="C43" i="106"/>
  <c r="E41" i="106"/>
  <c r="E40" i="106"/>
  <c r="E37" i="106"/>
  <c r="E36" i="106"/>
  <c r="E35" i="106"/>
  <c r="E34" i="106"/>
  <c r="E33" i="106"/>
  <c r="E32" i="106"/>
  <c r="E31" i="106"/>
  <c r="E30" i="106"/>
  <c r="E29" i="106"/>
  <c r="E28" i="106"/>
  <c r="E27" i="106"/>
  <c r="E26" i="106"/>
  <c r="E25" i="106"/>
  <c r="C24" i="106"/>
  <c r="E23" i="106"/>
  <c r="E22" i="106"/>
  <c r="E21" i="106"/>
  <c r="E20" i="106"/>
  <c r="E19" i="106"/>
  <c r="E18" i="106"/>
  <c r="E17" i="106"/>
  <c r="E16" i="106"/>
  <c r="E15" i="106"/>
  <c r="E14" i="106"/>
  <c r="E13" i="106"/>
  <c r="E12" i="106"/>
  <c r="E11" i="106"/>
  <c r="C43" i="105"/>
  <c r="E41" i="105"/>
  <c r="E40" i="105"/>
  <c r="E37" i="105"/>
  <c r="E36" i="105"/>
  <c r="E35" i="105"/>
  <c r="E34" i="105"/>
  <c r="E33" i="105"/>
  <c r="E32" i="105"/>
  <c r="E31" i="105"/>
  <c r="E30" i="105"/>
  <c r="E29" i="105"/>
  <c r="E28" i="105"/>
  <c r="E27" i="105"/>
  <c r="E26" i="105"/>
  <c r="E25" i="105"/>
  <c r="C24" i="105"/>
  <c r="E23" i="105"/>
  <c r="E22" i="105"/>
  <c r="E21" i="105"/>
  <c r="E20" i="105"/>
  <c r="E19" i="105"/>
  <c r="E18" i="105"/>
  <c r="E17" i="105"/>
  <c r="E16" i="105"/>
  <c r="E15" i="105"/>
  <c r="E14" i="105"/>
  <c r="E13" i="105"/>
  <c r="E12" i="105"/>
  <c r="E11" i="105"/>
  <c r="C43" i="104"/>
  <c r="E41" i="104"/>
  <c r="E40" i="104"/>
  <c r="E37" i="104"/>
  <c r="E36" i="104"/>
  <c r="E35" i="104"/>
  <c r="E34" i="104"/>
  <c r="E33" i="104"/>
  <c r="E32" i="104"/>
  <c r="E31" i="104"/>
  <c r="E30" i="104"/>
  <c r="E29" i="104"/>
  <c r="E28" i="104"/>
  <c r="E27" i="104"/>
  <c r="E26" i="104"/>
  <c r="E25" i="104"/>
  <c r="C24" i="104"/>
  <c r="E23" i="104"/>
  <c r="E22" i="104"/>
  <c r="E21" i="104"/>
  <c r="E20" i="104"/>
  <c r="E19" i="104"/>
  <c r="E18" i="104"/>
  <c r="E17" i="104"/>
  <c r="E16" i="104"/>
  <c r="E15" i="104"/>
  <c r="E14" i="104"/>
  <c r="E13" i="104"/>
  <c r="E12" i="104"/>
  <c r="E11" i="104"/>
  <c r="C43" i="103"/>
  <c r="E41" i="103"/>
  <c r="E40" i="103"/>
  <c r="E37" i="103"/>
  <c r="E36" i="103"/>
  <c r="E35" i="103"/>
  <c r="E34" i="103"/>
  <c r="E33" i="103"/>
  <c r="E32" i="103"/>
  <c r="E31" i="103"/>
  <c r="E30" i="103"/>
  <c r="E29" i="103"/>
  <c r="E28" i="103"/>
  <c r="E27" i="103"/>
  <c r="E26" i="103"/>
  <c r="E25" i="103"/>
  <c r="C24" i="103"/>
  <c r="C44" i="103" s="1"/>
  <c r="E23" i="103"/>
  <c r="E22" i="103"/>
  <c r="E21" i="103"/>
  <c r="E20" i="103"/>
  <c r="E19" i="103"/>
  <c r="E18" i="103"/>
  <c r="E17" i="103"/>
  <c r="E16" i="103"/>
  <c r="E15" i="103"/>
  <c r="E14" i="103"/>
  <c r="E13" i="103"/>
  <c r="E12" i="103"/>
  <c r="E11" i="103"/>
  <c r="C43" i="102"/>
  <c r="E41" i="102"/>
  <c r="E40" i="102"/>
  <c r="E37" i="102"/>
  <c r="E36" i="102"/>
  <c r="E35" i="102"/>
  <c r="E34" i="102"/>
  <c r="E33" i="102"/>
  <c r="E32" i="102"/>
  <c r="E31" i="102"/>
  <c r="E30" i="102"/>
  <c r="E29" i="102"/>
  <c r="E28" i="102"/>
  <c r="E27" i="102"/>
  <c r="E26" i="102"/>
  <c r="E25" i="102"/>
  <c r="C24" i="102"/>
  <c r="E23" i="102"/>
  <c r="E22" i="102"/>
  <c r="E21" i="102"/>
  <c r="E20" i="102"/>
  <c r="E19" i="102"/>
  <c r="E18" i="102"/>
  <c r="E17" i="102"/>
  <c r="E16" i="102"/>
  <c r="E15" i="102"/>
  <c r="E14" i="102"/>
  <c r="E13" i="102"/>
  <c r="E12" i="102"/>
  <c r="E11" i="102"/>
  <c r="C43" i="101"/>
  <c r="E41" i="101"/>
  <c r="E40" i="101"/>
  <c r="E37" i="101"/>
  <c r="E36" i="101"/>
  <c r="E35" i="101"/>
  <c r="E34" i="101"/>
  <c r="E33" i="101"/>
  <c r="E32" i="101"/>
  <c r="E31" i="101"/>
  <c r="E30" i="101"/>
  <c r="E29" i="101"/>
  <c r="E28" i="101"/>
  <c r="E27" i="101"/>
  <c r="E26" i="101"/>
  <c r="E25" i="101"/>
  <c r="C24" i="101"/>
  <c r="E23" i="101"/>
  <c r="E22" i="101"/>
  <c r="E21" i="101"/>
  <c r="E20" i="101"/>
  <c r="E19" i="101"/>
  <c r="E18" i="101"/>
  <c r="E17" i="101"/>
  <c r="E16" i="101"/>
  <c r="E15" i="101"/>
  <c r="E14" i="101"/>
  <c r="E13" i="101"/>
  <c r="E12" i="101"/>
  <c r="E11" i="101"/>
  <c r="C43" i="100"/>
  <c r="E41" i="100"/>
  <c r="E40" i="100"/>
  <c r="E37" i="100"/>
  <c r="E36" i="100"/>
  <c r="E35" i="100"/>
  <c r="E34" i="100"/>
  <c r="E33" i="100"/>
  <c r="E32" i="100"/>
  <c r="E31" i="100"/>
  <c r="E30" i="100"/>
  <c r="E29" i="100"/>
  <c r="E28" i="100"/>
  <c r="E27" i="100"/>
  <c r="E26" i="100"/>
  <c r="E25" i="100"/>
  <c r="C24" i="100"/>
  <c r="E23" i="100"/>
  <c r="E22" i="100"/>
  <c r="E21" i="100"/>
  <c r="E20" i="100"/>
  <c r="E19" i="100"/>
  <c r="E18" i="100"/>
  <c r="E17" i="100"/>
  <c r="E16" i="100"/>
  <c r="E15" i="100"/>
  <c r="E14" i="100"/>
  <c r="E13" i="100"/>
  <c r="E12" i="100"/>
  <c r="E11" i="100"/>
  <c r="C43" i="99"/>
  <c r="E41" i="99"/>
  <c r="E40" i="99"/>
  <c r="E37" i="99"/>
  <c r="E36" i="99"/>
  <c r="E35" i="99"/>
  <c r="E34" i="99"/>
  <c r="E33" i="99"/>
  <c r="E32" i="99"/>
  <c r="E31" i="99"/>
  <c r="E30" i="99"/>
  <c r="E29" i="99"/>
  <c r="E28" i="99"/>
  <c r="E27" i="99"/>
  <c r="E26" i="99"/>
  <c r="E25" i="99"/>
  <c r="C24" i="99"/>
  <c r="E23" i="99"/>
  <c r="E22" i="99"/>
  <c r="E21" i="99"/>
  <c r="E20" i="99"/>
  <c r="E19" i="99"/>
  <c r="E18" i="99"/>
  <c r="E17" i="99"/>
  <c r="E16" i="99"/>
  <c r="E15" i="99"/>
  <c r="E14" i="99"/>
  <c r="E13" i="99"/>
  <c r="E12" i="99"/>
  <c r="E11" i="99"/>
  <c r="C43" i="98"/>
  <c r="E41" i="98"/>
  <c r="E40" i="98"/>
  <c r="E37" i="98"/>
  <c r="E36" i="98"/>
  <c r="E35" i="98"/>
  <c r="E34" i="98"/>
  <c r="E33" i="98"/>
  <c r="E32" i="98"/>
  <c r="E31" i="98"/>
  <c r="E30" i="98"/>
  <c r="E29" i="98"/>
  <c r="E28" i="98"/>
  <c r="E27" i="98"/>
  <c r="E26" i="98"/>
  <c r="E25" i="98"/>
  <c r="C24" i="98"/>
  <c r="E23" i="98"/>
  <c r="E22" i="98"/>
  <c r="E21" i="98"/>
  <c r="E20" i="98"/>
  <c r="E19" i="98"/>
  <c r="E18" i="98"/>
  <c r="E17" i="98"/>
  <c r="E16" i="98"/>
  <c r="E15" i="98"/>
  <c r="E14" i="98"/>
  <c r="E13" i="98"/>
  <c r="E12" i="98"/>
  <c r="E11" i="98"/>
  <c r="C43" i="97"/>
  <c r="E41" i="97"/>
  <c r="E40" i="97"/>
  <c r="E37" i="97"/>
  <c r="E36" i="97"/>
  <c r="E35" i="97"/>
  <c r="E34" i="97"/>
  <c r="E33" i="97"/>
  <c r="E32" i="97"/>
  <c r="E31" i="97"/>
  <c r="E30" i="97"/>
  <c r="E29" i="97"/>
  <c r="E28" i="97"/>
  <c r="E27" i="97"/>
  <c r="E26" i="97"/>
  <c r="E25" i="97"/>
  <c r="C24" i="97"/>
  <c r="E23" i="97"/>
  <c r="E22" i="97"/>
  <c r="E21" i="97"/>
  <c r="E20" i="97"/>
  <c r="E19" i="97"/>
  <c r="E18" i="97"/>
  <c r="E17" i="97"/>
  <c r="E16" i="97"/>
  <c r="E15" i="97"/>
  <c r="E14" i="97"/>
  <c r="E13" i="97"/>
  <c r="E12" i="97"/>
  <c r="E11" i="97"/>
  <c r="C43" i="96"/>
  <c r="E41" i="96"/>
  <c r="E40" i="96"/>
  <c r="E37" i="96"/>
  <c r="E36" i="96"/>
  <c r="E35" i="96"/>
  <c r="E34" i="96"/>
  <c r="E33" i="96"/>
  <c r="E32" i="96"/>
  <c r="E31" i="96"/>
  <c r="E30" i="96"/>
  <c r="E29" i="96"/>
  <c r="E28" i="96"/>
  <c r="E27" i="96"/>
  <c r="E26" i="96"/>
  <c r="E25" i="96"/>
  <c r="C24" i="96"/>
  <c r="E23" i="96"/>
  <c r="E22" i="96"/>
  <c r="E21" i="96"/>
  <c r="E20" i="96"/>
  <c r="E19" i="96"/>
  <c r="E18" i="96"/>
  <c r="E17" i="96"/>
  <c r="E16" i="96"/>
  <c r="E15" i="96"/>
  <c r="E14" i="96"/>
  <c r="E13" i="96"/>
  <c r="E12" i="96"/>
  <c r="E11" i="96"/>
  <c r="C43" i="95"/>
  <c r="E41" i="95"/>
  <c r="E40" i="95"/>
  <c r="E37" i="95"/>
  <c r="E36" i="95"/>
  <c r="E35" i="95"/>
  <c r="E34" i="95"/>
  <c r="E33" i="95"/>
  <c r="E32" i="95"/>
  <c r="E31" i="95"/>
  <c r="E30" i="95"/>
  <c r="E29" i="95"/>
  <c r="E28" i="95"/>
  <c r="E27" i="95"/>
  <c r="E26" i="95"/>
  <c r="E25" i="95"/>
  <c r="C24" i="95"/>
  <c r="E23" i="95"/>
  <c r="E22" i="95"/>
  <c r="E21" i="95"/>
  <c r="E20" i="95"/>
  <c r="E19" i="95"/>
  <c r="E18" i="95"/>
  <c r="E17" i="95"/>
  <c r="E16" i="95"/>
  <c r="E15" i="95"/>
  <c r="E14" i="95"/>
  <c r="E13" i="95"/>
  <c r="E12" i="95"/>
  <c r="E11" i="95"/>
  <c r="C43" i="94"/>
  <c r="E41" i="94"/>
  <c r="E40" i="94"/>
  <c r="E37" i="94"/>
  <c r="E36" i="94"/>
  <c r="E35" i="94"/>
  <c r="E34" i="94"/>
  <c r="E33" i="94"/>
  <c r="E32" i="94"/>
  <c r="E31" i="94"/>
  <c r="E30" i="94"/>
  <c r="E29" i="94"/>
  <c r="E28" i="94"/>
  <c r="E27" i="94"/>
  <c r="E26" i="94"/>
  <c r="E25" i="94"/>
  <c r="C24" i="94"/>
  <c r="E23" i="94"/>
  <c r="E22" i="94"/>
  <c r="E21" i="94"/>
  <c r="E20" i="94"/>
  <c r="E19" i="94"/>
  <c r="E18" i="94"/>
  <c r="E17" i="94"/>
  <c r="E16" i="94"/>
  <c r="E15" i="94"/>
  <c r="E14" i="94"/>
  <c r="E13" i="94"/>
  <c r="E12" i="94"/>
  <c r="E11" i="94"/>
  <c r="C43" i="93"/>
  <c r="E41" i="93"/>
  <c r="E40" i="93"/>
  <c r="E37" i="93"/>
  <c r="E36" i="93"/>
  <c r="E35" i="93"/>
  <c r="E34" i="93"/>
  <c r="E33" i="93"/>
  <c r="E32" i="93"/>
  <c r="E31" i="93"/>
  <c r="E30" i="93"/>
  <c r="E29" i="93"/>
  <c r="E28" i="93"/>
  <c r="E27" i="93"/>
  <c r="E26" i="93"/>
  <c r="E25" i="93"/>
  <c r="C24" i="93"/>
  <c r="E23" i="93"/>
  <c r="E22" i="93"/>
  <c r="E21" i="93"/>
  <c r="E20" i="93"/>
  <c r="E19" i="93"/>
  <c r="E18" i="93"/>
  <c r="E17" i="93"/>
  <c r="E16" i="93"/>
  <c r="E15" i="93"/>
  <c r="E14" i="93"/>
  <c r="E13" i="93"/>
  <c r="E12" i="93"/>
  <c r="E11" i="93"/>
  <c r="C43" i="92"/>
  <c r="E41" i="92"/>
  <c r="E40" i="92"/>
  <c r="E37" i="92"/>
  <c r="E36" i="92"/>
  <c r="E35" i="92"/>
  <c r="E34" i="92"/>
  <c r="E33" i="92"/>
  <c r="E32" i="92"/>
  <c r="E31" i="92"/>
  <c r="E30" i="92"/>
  <c r="E29" i="92"/>
  <c r="E28" i="92"/>
  <c r="E27" i="92"/>
  <c r="E26" i="92"/>
  <c r="E25" i="92"/>
  <c r="C24" i="92"/>
  <c r="C44" i="92" s="1"/>
  <c r="E23" i="92"/>
  <c r="E22" i="92"/>
  <c r="E21" i="92"/>
  <c r="E20" i="92"/>
  <c r="E19" i="92"/>
  <c r="E18" i="92"/>
  <c r="E17" i="92"/>
  <c r="E16" i="92"/>
  <c r="E15" i="92"/>
  <c r="E14" i="92"/>
  <c r="E13" i="92"/>
  <c r="E12" i="92"/>
  <c r="E11" i="92"/>
  <c r="C43" i="91"/>
  <c r="E41" i="91"/>
  <c r="E40" i="91"/>
  <c r="E37" i="91"/>
  <c r="E36" i="91"/>
  <c r="E35" i="91"/>
  <c r="E34" i="91"/>
  <c r="E33" i="91"/>
  <c r="E32" i="91"/>
  <c r="E31" i="91"/>
  <c r="E30" i="91"/>
  <c r="E29" i="91"/>
  <c r="E28" i="91"/>
  <c r="E27" i="91"/>
  <c r="E26" i="91"/>
  <c r="E25" i="91"/>
  <c r="C24" i="91"/>
  <c r="E23" i="91"/>
  <c r="E22" i="91"/>
  <c r="E21" i="91"/>
  <c r="E20" i="91"/>
  <c r="E19" i="91"/>
  <c r="E18" i="91"/>
  <c r="E17" i="91"/>
  <c r="E16" i="91"/>
  <c r="E15" i="91"/>
  <c r="E14" i="91"/>
  <c r="E13" i="91"/>
  <c r="E12" i="91"/>
  <c r="E11" i="91"/>
  <c r="C43" i="90"/>
  <c r="E41" i="90"/>
  <c r="E40" i="90"/>
  <c r="E37" i="90"/>
  <c r="E36" i="90"/>
  <c r="E35" i="90"/>
  <c r="E34" i="90"/>
  <c r="E33" i="90"/>
  <c r="E32" i="90"/>
  <c r="E31" i="90"/>
  <c r="E30" i="90"/>
  <c r="E29" i="90"/>
  <c r="E28" i="90"/>
  <c r="E27" i="90"/>
  <c r="E26" i="90"/>
  <c r="E25" i="90"/>
  <c r="C24" i="90"/>
  <c r="E23" i="90"/>
  <c r="E22" i="90"/>
  <c r="E21" i="90"/>
  <c r="E20" i="90"/>
  <c r="E19" i="90"/>
  <c r="E18" i="90"/>
  <c r="E17" i="90"/>
  <c r="E16" i="90"/>
  <c r="E15" i="90"/>
  <c r="E14" i="90"/>
  <c r="E13" i="90"/>
  <c r="E12" i="90"/>
  <c r="E11" i="90"/>
  <c r="C43" i="89"/>
  <c r="E41" i="89"/>
  <c r="E40" i="89"/>
  <c r="E37" i="89"/>
  <c r="E36" i="89"/>
  <c r="E35" i="89"/>
  <c r="E34" i="89"/>
  <c r="E33" i="89"/>
  <c r="E32" i="89"/>
  <c r="E31" i="89"/>
  <c r="E30" i="89"/>
  <c r="E29" i="89"/>
  <c r="E28" i="89"/>
  <c r="E27" i="89"/>
  <c r="E26" i="89"/>
  <c r="E25" i="89"/>
  <c r="C24" i="89"/>
  <c r="E23" i="89"/>
  <c r="E22" i="89"/>
  <c r="E21" i="89"/>
  <c r="E20" i="89"/>
  <c r="E19" i="89"/>
  <c r="E18" i="89"/>
  <c r="E17" i="89"/>
  <c r="E16" i="89"/>
  <c r="E15" i="89"/>
  <c r="E14" i="89"/>
  <c r="E13" i="89"/>
  <c r="E12" i="89"/>
  <c r="E11" i="89"/>
  <c r="C43" i="88"/>
  <c r="E41" i="88"/>
  <c r="E40" i="88"/>
  <c r="E37" i="88"/>
  <c r="E36" i="88"/>
  <c r="E35" i="88"/>
  <c r="E34" i="88"/>
  <c r="E33" i="88"/>
  <c r="E32" i="88"/>
  <c r="E31" i="88"/>
  <c r="E30" i="88"/>
  <c r="E29" i="88"/>
  <c r="E28" i="88"/>
  <c r="E27" i="88"/>
  <c r="E26" i="88"/>
  <c r="E25" i="88"/>
  <c r="C24" i="88"/>
  <c r="E23" i="88"/>
  <c r="E22" i="88"/>
  <c r="E21" i="88"/>
  <c r="E20" i="88"/>
  <c r="E19" i="88"/>
  <c r="E18" i="88"/>
  <c r="E17" i="88"/>
  <c r="E16" i="88"/>
  <c r="E15" i="88"/>
  <c r="E14" i="88"/>
  <c r="E13" i="88"/>
  <c r="E12" i="88"/>
  <c r="E11" i="88"/>
  <c r="C43" i="87"/>
  <c r="E41" i="87"/>
  <c r="E40" i="87"/>
  <c r="E37" i="87"/>
  <c r="E36" i="87"/>
  <c r="E35" i="87"/>
  <c r="E34" i="87"/>
  <c r="E33" i="87"/>
  <c r="E32" i="87"/>
  <c r="E31" i="87"/>
  <c r="E30" i="87"/>
  <c r="E29" i="87"/>
  <c r="E28" i="87"/>
  <c r="E27" i="87"/>
  <c r="E26" i="87"/>
  <c r="E25" i="87"/>
  <c r="C24" i="87"/>
  <c r="E23" i="87"/>
  <c r="E22" i="87"/>
  <c r="E21" i="87"/>
  <c r="E20" i="87"/>
  <c r="E19" i="87"/>
  <c r="E18" i="87"/>
  <c r="E17" i="87"/>
  <c r="E16" i="87"/>
  <c r="E15" i="87"/>
  <c r="E14" i="87"/>
  <c r="E13" i="87"/>
  <c r="E12" i="87"/>
  <c r="E11" i="87"/>
  <c r="C43" i="86"/>
  <c r="E41" i="86"/>
  <c r="E40" i="86"/>
  <c r="E37" i="86"/>
  <c r="E36" i="86"/>
  <c r="E35" i="86"/>
  <c r="E34" i="86"/>
  <c r="E33" i="86"/>
  <c r="E32" i="86"/>
  <c r="E31" i="86"/>
  <c r="E30" i="86"/>
  <c r="E29" i="86"/>
  <c r="E28" i="86"/>
  <c r="E27" i="86"/>
  <c r="E26" i="86"/>
  <c r="E25" i="86"/>
  <c r="C24" i="86"/>
  <c r="E23" i="86"/>
  <c r="E22" i="86"/>
  <c r="E21" i="86"/>
  <c r="E20" i="86"/>
  <c r="E19" i="86"/>
  <c r="E18" i="86"/>
  <c r="E17" i="86"/>
  <c r="E16" i="86"/>
  <c r="E15" i="86"/>
  <c r="E14" i="86"/>
  <c r="E13" i="86"/>
  <c r="E12" i="86"/>
  <c r="E11" i="86"/>
  <c r="C43" i="85"/>
  <c r="E41" i="85"/>
  <c r="E40" i="85"/>
  <c r="E37" i="85"/>
  <c r="E36" i="85"/>
  <c r="E35" i="85"/>
  <c r="E34" i="85"/>
  <c r="E33" i="85"/>
  <c r="E32" i="85"/>
  <c r="E31" i="85"/>
  <c r="E30" i="85"/>
  <c r="E29" i="85"/>
  <c r="E28" i="85"/>
  <c r="E27" i="85"/>
  <c r="E26" i="85"/>
  <c r="E25" i="85"/>
  <c r="C24" i="85"/>
  <c r="E23" i="85"/>
  <c r="E22" i="85"/>
  <c r="E21" i="85"/>
  <c r="E20" i="85"/>
  <c r="E19" i="85"/>
  <c r="E18" i="85"/>
  <c r="E17" i="85"/>
  <c r="E16" i="85"/>
  <c r="E15" i="85"/>
  <c r="E14" i="85"/>
  <c r="E13" i="85"/>
  <c r="E12" i="85"/>
  <c r="E11" i="85"/>
  <c r="C43" i="84"/>
  <c r="E41" i="84"/>
  <c r="E40" i="84"/>
  <c r="E37" i="84"/>
  <c r="E36" i="84"/>
  <c r="E35" i="84"/>
  <c r="E34" i="84"/>
  <c r="E33" i="84"/>
  <c r="E32" i="84"/>
  <c r="E31" i="84"/>
  <c r="E30" i="84"/>
  <c r="E29" i="84"/>
  <c r="E28" i="84"/>
  <c r="E27" i="84"/>
  <c r="E26" i="84"/>
  <c r="E25" i="84"/>
  <c r="C24" i="84"/>
  <c r="E23" i="84"/>
  <c r="E22" i="84"/>
  <c r="E21" i="84"/>
  <c r="E20" i="84"/>
  <c r="E19" i="84"/>
  <c r="E18" i="84"/>
  <c r="E17" i="84"/>
  <c r="E16" i="84"/>
  <c r="E15" i="84"/>
  <c r="E14" i="84"/>
  <c r="E13" i="84"/>
  <c r="E12" i="84"/>
  <c r="E11" i="84"/>
  <c r="C43" i="83"/>
  <c r="E41" i="83"/>
  <c r="E40" i="83"/>
  <c r="E37" i="83"/>
  <c r="E36" i="83"/>
  <c r="E35" i="83"/>
  <c r="E34" i="83"/>
  <c r="E33" i="83"/>
  <c r="E32" i="83"/>
  <c r="E31" i="83"/>
  <c r="E30" i="83"/>
  <c r="E29" i="83"/>
  <c r="E28" i="83"/>
  <c r="E27" i="83"/>
  <c r="E26" i="83"/>
  <c r="E25" i="83"/>
  <c r="C24" i="83"/>
  <c r="E23" i="83"/>
  <c r="E22" i="83"/>
  <c r="E21" i="83"/>
  <c r="E20" i="83"/>
  <c r="E19" i="83"/>
  <c r="E18" i="83"/>
  <c r="E17" i="83"/>
  <c r="E16" i="83"/>
  <c r="E15" i="83"/>
  <c r="E14" i="83"/>
  <c r="E13" i="83"/>
  <c r="E12" i="83"/>
  <c r="E11" i="83"/>
  <c r="C43" i="82"/>
  <c r="E41" i="82"/>
  <c r="E40" i="82"/>
  <c r="E37" i="82"/>
  <c r="E36" i="82"/>
  <c r="E35" i="82"/>
  <c r="E34" i="82"/>
  <c r="E33" i="82"/>
  <c r="E32" i="82"/>
  <c r="E31" i="82"/>
  <c r="E30" i="82"/>
  <c r="E29" i="82"/>
  <c r="E28" i="82"/>
  <c r="E27" i="82"/>
  <c r="E26" i="82"/>
  <c r="E25" i="82"/>
  <c r="C24" i="82"/>
  <c r="E23" i="82"/>
  <c r="E22" i="82"/>
  <c r="E21" i="82"/>
  <c r="E20" i="82"/>
  <c r="E19" i="82"/>
  <c r="E18" i="82"/>
  <c r="E17" i="82"/>
  <c r="E16" i="82"/>
  <c r="E15" i="82"/>
  <c r="E14" i="82"/>
  <c r="E13" i="82"/>
  <c r="E12" i="82"/>
  <c r="E11" i="82"/>
  <c r="C43" i="81"/>
  <c r="E41" i="81"/>
  <c r="E40" i="81"/>
  <c r="E37" i="81"/>
  <c r="E36" i="81"/>
  <c r="E35" i="81"/>
  <c r="E34" i="81"/>
  <c r="E33" i="81"/>
  <c r="E32" i="81"/>
  <c r="E31" i="81"/>
  <c r="E30" i="81"/>
  <c r="E29" i="81"/>
  <c r="E28" i="81"/>
  <c r="E27" i="81"/>
  <c r="E26" i="81"/>
  <c r="E25" i="81"/>
  <c r="C24" i="81"/>
  <c r="E23" i="81"/>
  <c r="E22" i="81"/>
  <c r="E21" i="81"/>
  <c r="E20" i="81"/>
  <c r="E19" i="81"/>
  <c r="E18" i="81"/>
  <c r="E17" i="81"/>
  <c r="E16" i="81"/>
  <c r="E15" i="81"/>
  <c r="E14" i="81"/>
  <c r="E13" i="81"/>
  <c r="E12" i="81"/>
  <c r="E11" i="81"/>
  <c r="C43" i="80"/>
  <c r="E41" i="80"/>
  <c r="E40" i="80"/>
  <c r="E37" i="80"/>
  <c r="E36" i="80"/>
  <c r="E35" i="80"/>
  <c r="E34" i="80"/>
  <c r="E33" i="80"/>
  <c r="E32" i="80"/>
  <c r="E31" i="80"/>
  <c r="E30" i="80"/>
  <c r="E29" i="80"/>
  <c r="E28" i="80"/>
  <c r="E27" i="80"/>
  <c r="E26" i="80"/>
  <c r="E25" i="80"/>
  <c r="C24" i="80"/>
  <c r="E23" i="80"/>
  <c r="E22" i="80"/>
  <c r="E21" i="80"/>
  <c r="E20" i="80"/>
  <c r="E19" i="80"/>
  <c r="E18" i="80"/>
  <c r="E17" i="80"/>
  <c r="E16" i="80"/>
  <c r="E15" i="80"/>
  <c r="E14" i="80"/>
  <c r="E13" i="80"/>
  <c r="E12" i="80"/>
  <c r="E11" i="80"/>
  <c r="C43" i="79"/>
  <c r="E41" i="79"/>
  <c r="E40" i="79"/>
  <c r="E37" i="79"/>
  <c r="E36" i="79"/>
  <c r="E35" i="79"/>
  <c r="E34" i="79"/>
  <c r="E33" i="79"/>
  <c r="E32" i="79"/>
  <c r="E31" i="79"/>
  <c r="E30" i="79"/>
  <c r="E29" i="79"/>
  <c r="E28" i="79"/>
  <c r="E27" i="79"/>
  <c r="E26" i="79"/>
  <c r="E25" i="79"/>
  <c r="C24" i="79"/>
  <c r="E23" i="79"/>
  <c r="E22" i="79"/>
  <c r="E21" i="79"/>
  <c r="E20" i="79"/>
  <c r="E19" i="79"/>
  <c r="E18" i="79"/>
  <c r="E17" i="79"/>
  <c r="E16" i="79"/>
  <c r="E15" i="79"/>
  <c r="E14" i="79"/>
  <c r="E13" i="79"/>
  <c r="E12" i="79"/>
  <c r="E11" i="79"/>
  <c r="C43" i="78"/>
  <c r="E41" i="78"/>
  <c r="E40" i="78"/>
  <c r="E37" i="78"/>
  <c r="E36" i="78"/>
  <c r="E35" i="78"/>
  <c r="E34" i="78"/>
  <c r="E33" i="78"/>
  <c r="E32" i="78"/>
  <c r="E31" i="78"/>
  <c r="E30" i="78"/>
  <c r="E29" i="78"/>
  <c r="E28" i="78"/>
  <c r="E27" i="78"/>
  <c r="E26" i="78"/>
  <c r="E25" i="78"/>
  <c r="C24" i="78"/>
  <c r="E23" i="78"/>
  <c r="E22" i="78"/>
  <c r="E21" i="78"/>
  <c r="E20" i="78"/>
  <c r="E19" i="78"/>
  <c r="E18" i="78"/>
  <c r="E17" i="78"/>
  <c r="E16" i="78"/>
  <c r="E15" i="78"/>
  <c r="E14" i="78"/>
  <c r="E13" i="78"/>
  <c r="E12" i="78"/>
  <c r="E11" i="78"/>
  <c r="C43" i="77"/>
  <c r="E41" i="77"/>
  <c r="E40" i="77"/>
  <c r="E37" i="77"/>
  <c r="E36" i="77"/>
  <c r="E35" i="77"/>
  <c r="E34" i="77"/>
  <c r="E33" i="77"/>
  <c r="E32" i="77"/>
  <c r="E31" i="77"/>
  <c r="E30" i="77"/>
  <c r="E29" i="77"/>
  <c r="E28" i="77"/>
  <c r="E27" i="77"/>
  <c r="E26" i="77"/>
  <c r="E25" i="77"/>
  <c r="C24" i="77"/>
  <c r="E23" i="77"/>
  <c r="E22" i="77"/>
  <c r="E21" i="77"/>
  <c r="E20" i="77"/>
  <c r="E19" i="77"/>
  <c r="E18" i="77"/>
  <c r="E17" i="77"/>
  <c r="E16" i="77"/>
  <c r="E15" i="77"/>
  <c r="E14" i="77"/>
  <c r="E13" i="77"/>
  <c r="E12" i="77"/>
  <c r="E11" i="77"/>
  <c r="C43" i="76"/>
  <c r="E41" i="76"/>
  <c r="E40" i="76"/>
  <c r="E37" i="76"/>
  <c r="E36" i="76"/>
  <c r="E35" i="76"/>
  <c r="E34" i="76"/>
  <c r="E33" i="76"/>
  <c r="E32" i="76"/>
  <c r="E31" i="76"/>
  <c r="E30" i="76"/>
  <c r="E29" i="76"/>
  <c r="E28" i="76"/>
  <c r="E27" i="76"/>
  <c r="E26" i="76"/>
  <c r="E25" i="76"/>
  <c r="C24" i="76"/>
  <c r="E23" i="76"/>
  <c r="E22" i="76"/>
  <c r="E21" i="76"/>
  <c r="E20" i="76"/>
  <c r="E19" i="76"/>
  <c r="E18" i="76"/>
  <c r="E17" i="76"/>
  <c r="E16" i="76"/>
  <c r="E15" i="76"/>
  <c r="E14" i="76"/>
  <c r="E13" i="76"/>
  <c r="E12" i="76"/>
  <c r="E11" i="76"/>
  <c r="C43" i="75"/>
  <c r="E41" i="75"/>
  <c r="E40" i="75"/>
  <c r="E37" i="75"/>
  <c r="E36" i="75"/>
  <c r="E35" i="75"/>
  <c r="E34" i="75"/>
  <c r="E33" i="75"/>
  <c r="E32" i="75"/>
  <c r="E31" i="75"/>
  <c r="E30" i="75"/>
  <c r="E29" i="75"/>
  <c r="E28" i="75"/>
  <c r="E27" i="75"/>
  <c r="E26" i="75"/>
  <c r="E25" i="75"/>
  <c r="C24" i="75"/>
  <c r="E23" i="75"/>
  <c r="E22" i="75"/>
  <c r="E21" i="75"/>
  <c r="E20" i="75"/>
  <c r="E19" i="75"/>
  <c r="E18" i="75"/>
  <c r="E17" i="75"/>
  <c r="E16" i="75"/>
  <c r="E15" i="75"/>
  <c r="E14" i="75"/>
  <c r="E13" i="75"/>
  <c r="E12" i="75"/>
  <c r="E11" i="75"/>
  <c r="C43" i="74"/>
  <c r="E41" i="74"/>
  <c r="E40" i="74"/>
  <c r="E37" i="74"/>
  <c r="E36" i="74"/>
  <c r="E35" i="74"/>
  <c r="E34" i="74"/>
  <c r="E33" i="74"/>
  <c r="E32" i="74"/>
  <c r="E31" i="74"/>
  <c r="E30" i="74"/>
  <c r="E29" i="74"/>
  <c r="E28" i="74"/>
  <c r="E27" i="74"/>
  <c r="E26" i="74"/>
  <c r="E25" i="74"/>
  <c r="C24" i="74"/>
  <c r="E23" i="74"/>
  <c r="E22" i="74"/>
  <c r="E21" i="74"/>
  <c r="E20" i="74"/>
  <c r="E19" i="74"/>
  <c r="E18" i="74"/>
  <c r="E17" i="74"/>
  <c r="E16" i="74"/>
  <c r="E15" i="74"/>
  <c r="E14" i="74"/>
  <c r="E13" i="74"/>
  <c r="E12" i="74"/>
  <c r="E11" i="74"/>
  <c r="C43" i="73"/>
  <c r="E41" i="73"/>
  <c r="E40" i="73"/>
  <c r="E37" i="73"/>
  <c r="E36" i="73"/>
  <c r="E35" i="73"/>
  <c r="E34" i="73"/>
  <c r="E33" i="73"/>
  <c r="E32" i="73"/>
  <c r="E31" i="73"/>
  <c r="E30" i="73"/>
  <c r="E29" i="73"/>
  <c r="E28" i="73"/>
  <c r="E27" i="73"/>
  <c r="E26" i="73"/>
  <c r="E25" i="73"/>
  <c r="C24" i="73"/>
  <c r="E23" i="73"/>
  <c r="E22" i="73"/>
  <c r="E21" i="73"/>
  <c r="E20" i="73"/>
  <c r="E19" i="73"/>
  <c r="E18" i="73"/>
  <c r="E17" i="73"/>
  <c r="E16" i="73"/>
  <c r="E15" i="73"/>
  <c r="E14" i="73"/>
  <c r="E13" i="73"/>
  <c r="E12" i="73"/>
  <c r="E11" i="73"/>
  <c r="C43" i="72"/>
  <c r="E41" i="72"/>
  <c r="E40" i="72"/>
  <c r="E37" i="72"/>
  <c r="E36" i="72"/>
  <c r="E35" i="72"/>
  <c r="E34" i="72"/>
  <c r="E33" i="72"/>
  <c r="E32" i="72"/>
  <c r="E31" i="72"/>
  <c r="E30" i="72"/>
  <c r="E29" i="72"/>
  <c r="E28" i="72"/>
  <c r="E27" i="72"/>
  <c r="E26" i="72"/>
  <c r="E25" i="72"/>
  <c r="C24" i="72"/>
  <c r="E23" i="72"/>
  <c r="E22" i="72"/>
  <c r="E21" i="72"/>
  <c r="E20" i="72"/>
  <c r="E19" i="72"/>
  <c r="E18" i="72"/>
  <c r="E17" i="72"/>
  <c r="E16" i="72"/>
  <c r="E15" i="72"/>
  <c r="E14" i="72"/>
  <c r="E13" i="72"/>
  <c r="E12" i="72"/>
  <c r="E11" i="72"/>
  <c r="C43" i="71"/>
  <c r="E41" i="71"/>
  <c r="E40" i="71"/>
  <c r="E37" i="71"/>
  <c r="E36" i="71"/>
  <c r="E35" i="71"/>
  <c r="E34" i="71"/>
  <c r="E33" i="71"/>
  <c r="E32" i="71"/>
  <c r="E31" i="71"/>
  <c r="E30" i="71"/>
  <c r="E29" i="71"/>
  <c r="E28" i="71"/>
  <c r="E27" i="71"/>
  <c r="E26" i="71"/>
  <c r="E25" i="71"/>
  <c r="C24" i="71"/>
  <c r="E23" i="71"/>
  <c r="E22" i="71"/>
  <c r="E21" i="71"/>
  <c r="E20" i="71"/>
  <c r="E19" i="71"/>
  <c r="E18" i="71"/>
  <c r="E17" i="71"/>
  <c r="E16" i="71"/>
  <c r="E15" i="71"/>
  <c r="E14" i="71"/>
  <c r="E13" i="71"/>
  <c r="E12" i="71"/>
  <c r="E11" i="71"/>
  <c r="C43" i="70"/>
  <c r="E41" i="70"/>
  <c r="E40" i="70"/>
  <c r="E37" i="70"/>
  <c r="E36" i="70"/>
  <c r="E35" i="70"/>
  <c r="E34" i="70"/>
  <c r="E33" i="70"/>
  <c r="E32" i="70"/>
  <c r="E31" i="70"/>
  <c r="E30" i="70"/>
  <c r="E29" i="70"/>
  <c r="E28" i="70"/>
  <c r="E27" i="70"/>
  <c r="E26" i="70"/>
  <c r="E25" i="70"/>
  <c r="C24" i="70"/>
  <c r="E23" i="70"/>
  <c r="E22" i="70"/>
  <c r="E21" i="70"/>
  <c r="E20" i="70"/>
  <c r="E19" i="70"/>
  <c r="E18" i="70"/>
  <c r="E17" i="70"/>
  <c r="E16" i="70"/>
  <c r="E15" i="70"/>
  <c r="E14" i="70"/>
  <c r="E13" i="70"/>
  <c r="E12" i="70"/>
  <c r="E11" i="70"/>
  <c r="C43" i="69"/>
  <c r="E41" i="69"/>
  <c r="E40" i="69"/>
  <c r="E37" i="69"/>
  <c r="E36" i="69"/>
  <c r="E35" i="69"/>
  <c r="E34" i="69"/>
  <c r="E33" i="69"/>
  <c r="E32" i="69"/>
  <c r="E31" i="69"/>
  <c r="E30" i="69"/>
  <c r="E29" i="69"/>
  <c r="E28" i="69"/>
  <c r="E27" i="69"/>
  <c r="E26" i="69"/>
  <c r="E25" i="69"/>
  <c r="C24" i="69"/>
  <c r="E23" i="69"/>
  <c r="E22" i="69"/>
  <c r="E21" i="69"/>
  <c r="E20" i="69"/>
  <c r="E19" i="69"/>
  <c r="E18" i="69"/>
  <c r="E17" i="69"/>
  <c r="E16" i="69"/>
  <c r="E15" i="69"/>
  <c r="E14" i="69"/>
  <c r="E13" i="69"/>
  <c r="E12" i="69"/>
  <c r="E11" i="69"/>
  <c r="C43" i="68"/>
  <c r="E41" i="68"/>
  <c r="E40" i="68"/>
  <c r="E37" i="68"/>
  <c r="E36" i="68"/>
  <c r="E35" i="68"/>
  <c r="E34" i="68"/>
  <c r="E33" i="68"/>
  <c r="E32" i="68"/>
  <c r="E31" i="68"/>
  <c r="E30" i="68"/>
  <c r="E29" i="68"/>
  <c r="E28" i="68"/>
  <c r="E27" i="68"/>
  <c r="E26" i="68"/>
  <c r="E25" i="68"/>
  <c r="C24" i="68"/>
  <c r="E23" i="68"/>
  <c r="E22" i="68"/>
  <c r="E21" i="68"/>
  <c r="E20" i="68"/>
  <c r="E19" i="68"/>
  <c r="E18" i="68"/>
  <c r="E17" i="68"/>
  <c r="E16" i="68"/>
  <c r="E15" i="68"/>
  <c r="E14" i="68"/>
  <c r="E13" i="68"/>
  <c r="E12" i="68"/>
  <c r="E11" i="68"/>
  <c r="C43" i="67"/>
  <c r="E41" i="67"/>
  <c r="E40" i="67"/>
  <c r="E37" i="67"/>
  <c r="E36" i="67"/>
  <c r="E35" i="67"/>
  <c r="E34" i="67"/>
  <c r="E33" i="67"/>
  <c r="E32" i="67"/>
  <c r="E31" i="67"/>
  <c r="E30" i="67"/>
  <c r="E29" i="67"/>
  <c r="E28" i="67"/>
  <c r="E27" i="67"/>
  <c r="E26" i="67"/>
  <c r="E25" i="67"/>
  <c r="C24" i="67"/>
  <c r="E23" i="67"/>
  <c r="E22" i="67"/>
  <c r="E21" i="67"/>
  <c r="E20" i="67"/>
  <c r="E19" i="67"/>
  <c r="E18" i="67"/>
  <c r="E17" i="67"/>
  <c r="E16" i="67"/>
  <c r="E15" i="67"/>
  <c r="E14" i="67"/>
  <c r="E13" i="67"/>
  <c r="E12" i="67"/>
  <c r="E11" i="67"/>
  <c r="C43" i="66"/>
  <c r="E41" i="66"/>
  <c r="E40" i="66"/>
  <c r="E37" i="66"/>
  <c r="E36" i="66"/>
  <c r="E35" i="66"/>
  <c r="E34" i="66"/>
  <c r="E33" i="66"/>
  <c r="E32" i="66"/>
  <c r="E31" i="66"/>
  <c r="E30" i="66"/>
  <c r="E29" i="66"/>
  <c r="E28" i="66"/>
  <c r="E27" i="66"/>
  <c r="E26" i="66"/>
  <c r="E25" i="66"/>
  <c r="C24" i="66"/>
  <c r="E23" i="66"/>
  <c r="E22" i="66"/>
  <c r="E21" i="66"/>
  <c r="E20" i="66"/>
  <c r="E19" i="66"/>
  <c r="E18" i="66"/>
  <c r="E17" i="66"/>
  <c r="E16" i="66"/>
  <c r="E15" i="66"/>
  <c r="E14" i="66"/>
  <c r="E13" i="66"/>
  <c r="E12" i="66"/>
  <c r="E11" i="66"/>
  <c r="C43" i="65"/>
  <c r="E41" i="65"/>
  <c r="E40" i="65"/>
  <c r="E37" i="65"/>
  <c r="E36" i="65"/>
  <c r="E35" i="65"/>
  <c r="E34" i="65"/>
  <c r="E33" i="65"/>
  <c r="E32" i="65"/>
  <c r="E31" i="65"/>
  <c r="E30" i="65"/>
  <c r="E29" i="65"/>
  <c r="E28" i="65"/>
  <c r="E27" i="65"/>
  <c r="E26" i="65"/>
  <c r="E25" i="65"/>
  <c r="C24" i="65"/>
  <c r="E23" i="65"/>
  <c r="E22" i="65"/>
  <c r="E21" i="65"/>
  <c r="E20" i="65"/>
  <c r="E19" i="65"/>
  <c r="E18" i="65"/>
  <c r="E17" i="65"/>
  <c r="E16" i="65"/>
  <c r="E15" i="65"/>
  <c r="E14" i="65"/>
  <c r="E13" i="65"/>
  <c r="E12" i="65"/>
  <c r="E11" i="65"/>
  <c r="C43" i="64"/>
  <c r="E41" i="64"/>
  <c r="E40" i="64"/>
  <c r="E37" i="64"/>
  <c r="E36" i="64"/>
  <c r="E35" i="64"/>
  <c r="E34" i="64"/>
  <c r="E33" i="64"/>
  <c r="E32" i="64"/>
  <c r="E31" i="64"/>
  <c r="E30" i="64"/>
  <c r="E29" i="64"/>
  <c r="E28" i="64"/>
  <c r="E27" i="64"/>
  <c r="E26" i="64"/>
  <c r="E25" i="64"/>
  <c r="C24" i="64"/>
  <c r="E23" i="64"/>
  <c r="E22" i="64"/>
  <c r="E21" i="64"/>
  <c r="E20" i="64"/>
  <c r="E19" i="64"/>
  <c r="E18" i="64"/>
  <c r="E17" i="64"/>
  <c r="E16" i="64"/>
  <c r="E15" i="64"/>
  <c r="E14" i="64"/>
  <c r="E13" i="64"/>
  <c r="E12" i="64"/>
  <c r="E11" i="64"/>
  <c r="C43" i="63"/>
  <c r="E41" i="63"/>
  <c r="E40" i="63"/>
  <c r="E37" i="63"/>
  <c r="E36" i="63"/>
  <c r="E35" i="63"/>
  <c r="E34" i="63"/>
  <c r="E33" i="63"/>
  <c r="E32" i="63"/>
  <c r="E31" i="63"/>
  <c r="E30" i="63"/>
  <c r="E29" i="63"/>
  <c r="E28" i="63"/>
  <c r="E27" i="63"/>
  <c r="E26" i="63"/>
  <c r="E25" i="63"/>
  <c r="C24" i="63"/>
  <c r="E23" i="63"/>
  <c r="E22" i="63"/>
  <c r="E21" i="63"/>
  <c r="E20" i="63"/>
  <c r="E19" i="63"/>
  <c r="E18" i="63"/>
  <c r="E17" i="63"/>
  <c r="E16" i="63"/>
  <c r="E15" i="63"/>
  <c r="E14" i="63"/>
  <c r="E13" i="63"/>
  <c r="E12" i="63"/>
  <c r="E11" i="63"/>
  <c r="C43" i="62"/>
  <c r="E41" i="62"/>
  <c r="E40" i="62"/>
  <c r="E37" i="62"/>
  <c r="E36" i="62"/>
  <c r="E35" i="62"/>
  <c r="E34" i="62"/>
  <c r="E33" i="62"/>
  <c r="E32" i="62"/>
  <c r="E31" i="62"/>
  <c r="E30" i="62"/>
  <c r="E29" i="62"/>
  <c r="E28" i="62"/>
  <c r="E27" i="62"/>
  <c r="E26" i="62"/>
  <c r="E25" i="62"/>
  <c r="C24" i="62"/>
  <c r="E23" i="62"/>
  <c r="E22" i="62"/>
  <c r="E21" i="62"/>
  <c r="E20" i="62"/>
  <c r="E19" i="62"/>
  <c r="E18" i="62"/>
  <c r="E17" i="62"/>
  <c r="E16" i="62"/>
  <c r="E15" i="62"/>
  <c r="E14" i="62"/>
  <c r="E13" i="62"/>
  <c r="E12" i="62"/>
  <c r="E11" i="62"/>
  <c r="C43" i="61"/>
  <c r="E41" i="61"/>
  <c r="E40" i="61"/>
  <c r="E37" i="61"/>
  <c r="E36" i="61"/>
  <c r="E35" i="61"/>
  <c r="E34" i="61"/>
  <c r="E33" i="61"/>
  <c r="E32" i="61"/>
  <c r="E31" i="61"/>
  <c r="E30" i="61"/>
  <c r="E29" i="61"/>
  <c r="E28" i="61"/>
  <c r="E27" i="61"/>
  <c r="E26" i="61"/>
  <c r="E25" i="61"/>
  <c r="C24" i="61"/>
  <c r="E23" i="61"/>
  <c r="E22" i="61"/>
  <c r="E21" i="61"/>
  <c r="E20" i="61"/>
  <c r="E19" i="61"/>
  <c r="E18" i="61"/>
  <c r="E17" i="61"/>
  <c r="E16" i="61"/>
  <c r="E15" i="61"/>
  <c r="E14" i="61"/>
  <c r="E13" i="61"/>
  <c r="E12" i="61"/>
  <c r="E11" i="61"/>
  <c r="C43" i="60"/>
  <c r="E41" i="60"/>
  <c r="E40" i="60"/>
  <c r="E37" i="60"/>
  <c r="E36" i="60"/>
  <c r="E35" i="60"/>
  <c r="E34" i="60"/>
  <c r="E33" i="60"/>
  <c r="E32" i="60"/>
  <c r="E31" i="60"/>
  <c r="E30" i="60"/>
  <c r="E29" i="60"/>
  <c r="E28" i="60"/>
  <c r="E27" i="60"/>
  <c r="E26" i="60"/>
  <c r="E25" i="60"/>
  <c r="C24" i="60"/>
  <c r="E23" i="60"/>
  <c r="E22" i="60"/>
  <c r="E21" i="60"/>
  <c r="E20" i="60"/>
  <c r="E19" i="60"/>
  <c r="E18" i="60"/>
  <c r="E17" i="60"/>
  <c r="E16" i="60"/>
  <c r="E15" i="60"/>
  <c r="E14" i="60"/>
  <c r="E13" i="60"/>
  <c r="E12" i="60"/>
  <c r="E11" i="60"/>
  <c r="C43" i="59"/>
  <c r="E41" i="59"/>
  <c r="E40" i="59"/>
  <c r="E37" i="59"/>
  <c r="E36" i="59"/>
  <c r="E35" i="59"/>
  <c r="E34" i="59"/>
  <c r="E33" i="59"/>
  <c r="E32" i="59"/>
  <c r="E31" i="59"/>
  <c r="E30" i="59"/>
  <c r="E29" i="59"/>
  <c r="E28" i="59"/>
  <c r="E27" i="59"/>
  <c r="E26" i="59"/>
  <c r="E25" i="59"/>
  <c r="C24" i="59"/>
  <c r="E23" i="59"/>
  <c r="E22" i="59"/>
  <c r="E21" i="59"/>
  <c r="E20" i="59"/>
  <c r="E19" i="59"/>
  <c r="E18" i="59"/>
  <c r="E17" i="59"/>
  <c r="E16" i="59"/>
  <c r="E15" i="59"/>
  <c r="E14" i="59"/>
  <c r="E13" i="59"/>
  <c r="E12" i="59"/>
  <c r="E11" i="59"/>
  <c r="C43" i="58"/>
  <c r="E41" i="58"/>
  <c r="E40" i="58"/>
  <c r="E37" i="58"/>
  <c r="E36" i="58"/>
  <c r="E35" i="58"/>
  <c r="E34" i="58"/>
  <c r="E33" i="58"/>
  <c r="E32" i="58"/>
  <c r="E31" i="58"/>
  <c r="E30" i="58"/>
  <c r="E29" i="58"/>
  <c r="E28" i="58"/>
  <c r="E27" i="58"/>
  <c r="E26" i="58"/>
  <c r="E25" i="58"/>
  <c r="C24" i="58"/>
  <c r="E23" i="58"/>
  <c r="E22" i="58"/>
  <c r="E21" i="58"/>
  <c r="E20" i="58"/>
  <c r="E19" i="58"/>
  <c r="E18" i="58"/>
  <c r="E17" i="58"/>
  <c r="E16" i="58"/>
  <c r="E15" i="58"/>
  <c r="E14" i="58"/>
  <c r="E13" i="58"/>
  <c r="E12" i="58"/>
  <c r="E11" i="58"/>
  <c r="C43" i="57"/>
  <c r="E41" i="57"/>
  <c r="E40" i="57"/>
  <c r="E37" i="57"/>
  <c r="E36" i="57"/>
  <c r="E35" i="57"/>
  <c r="E34" i="57"/>
  <c r="E33" i="57"/>
  <c r="E32" i="57"/>
  <c r="E31" i="57"/>
  <c r="E30" i="57"/>
  <c r="E29" i="57"/>
  <c r="E28" i="57"/>
  <c r="E27" i="57"/>
  <c r="E26" i="57"/>
  <c r="E25" i="57"/>
  <c r="C24" i="57"/>
  <c r="E23" i="57"/>
  <c r="E22" i="57"/>
  <c r="E21" i="57"/>
  <c r="E20" i="57"/>
  <c r="E19" i="57"/>
  <c r="E18" i="57"/>
  <c r="E17" i="57"/>
  <c r="E16" i="57"/>
  <c r="E15" i="57"/>
  <c r="E14" i="57"/>
  <c r="E13" i="57"/>
  <c r="E12" i="57"/>
  <c r="E11" i="57"/>
  <c r="C43" i="56"/>
  <c r="E41" i="56"/>
  <c r="E40" i="56"/>
  <c r="E37" i="56"/>
  <c r="E36" i="56"/>
  <c r="E35" i="56"/>
  <c r="E34" i="56"/>
  <c r="E33" i="56"/>
  <c r="E32" i="56"/>
  <c r="E31" i="56"/>
  <c r="E30" i="56"/>
  <c r="E29" i="56"/>
  <c r="E28" i="56"/>
  <c r="E27" i="56"/>
  <c r="E26" i="56"/>
  <c r="E25" i="56"/>
  <c r="C24" i="56"/>
  <c r="E23" i="56"/>
  <c r="E22" i="56"/>
  <c r="E21" i="56"/>
  <c r="E20" i="56"/>
  <c r="E19" i="56"/>
  <c r="E18" i="56"/>
  <c r="E17" i="56"/>
  <c r="E16" i="56"/>
  <c r="E15" i="56"/>
  <c r="E14" i="56"/>
  <c r="E13" i="56"/>
  <c r="E12" i="56"/>
  <c r="E11" i="56"/>
  <c r="C43" i="55"/>
  <c r="E41" i="55"/>
  <c r="E40" i="55"/>
  <c r="E37" i="55"/>
  <c r="E36" i="55"/>
  <c r="E35" i="55"/>
  <c r="E34" i="55"/>
  <c r="E33" i="55"/>
  <c r="E32" i="55"/>
  <c r="E31" i="55"/>
  <c r="E30" i="55"/>
  <c r="E29" i="55"/>
  <c r="E28" i="55"/>
  <c r="E27" i="55"/>
  <c r="E26" i="55"/>
  <c r="E25" i="55"/>
  <c r="C24" i="55"/>
  <c r="E23" i="55"/>
  <c r="E22" i="55"/>
  <c r="E21" i="55"/>
  <c r="E20" i="55"/>
  <c r="E19" i="55"/>
  <c r="E18" i="55"/>
  <c r="E17" i="55"/>
  <c r="E16" i="55"/>
  <c r="E15" i="55"/>
  <c r="E14" i="55"/>
  <c r="E13" i="55"/>
  <c r="E12" i="55"/>
  <c r="E11" i="55"/>
  <c r="C43" i="54"/>
  <c r="E41" i="54"/>
  <c r="E40" i="54"/>
  <c r="E37" i="54"/>
  <c r="E36" i="54"/>
  <c r="E35" i="54"/>
  <c r="E34" i="54"/>
  <c r="E33" i="54"/>
  <c r="E32" i="54"/>
  <c r="E31" i="54"/>
  <c r="E30" i="54"/>
  <c r="E29" i="54"/>
  <c r="E28" i="54"/>
  <c r="E27" i="54"/>
  <c r="E26" i="54"/>
  <c r="E25" i="54"/>
  <c r="C24" i="54"/>
  <c r="E23" i="54"/>
  <c r="E22" i="54"/>
  <c r="E21" i="54"/>
  <c r="E20" i="54"/>
  <c r="E19" i="54"/>
  <c r="E18" i="54"/>
  <c r="E17" i="54"/>
  <c r="E16" i="54"/>
  <c r="E15" i="54"/>
  <c r="E14" i="54"/>
  <c r="E13" i="54"/>
  <c r="E12" i="54"/>
  <c r="E11" i="54"/>
  <c r="C43" i="53"/>
  <c r="E41" i="53"/>
  <c r="E40" i="53"/>
  <c r="E37" i="53"/>
  <c r="E36" i="53"/>
  <c r="E35" i="53"/>
  <c r="E34" i="53"/>
  <c r="E33" i="53"/>
  <c r="E32" i="53"/>
  <c r="E31" i="53"/>
  <c r="E30" i="53"/>
  <c r="E29" i="53"/>
  <c r="E28" i="53"/>
  <c r="E27" i="53"/>
  <c r="E26" i="53"/>
  <c r="E25" i="53"/>
  <c r="C24" i="53"/>
  <c r="E23" i="53"/>
  <c r="E22" i="53"/>
  <c r="E21" i="53"/>
  <c r="E20" i="53"/>
  <c r="E19" i="53"/>
  <c r="E18" i="53"/>
  <c r="E17" i="53"/>
  <c r="E16" i="53"/>
  <c r="E15" i="53"/>
  <c r="E14" i="53"/>
  <c r="E13" i="53"/>
  <c r="E12" i="53"/>
  <c r="E11" i="53"/>
  <c r="C43" i="52"/>
  <c r="E41" i="52"/>
  <c r="E40" i="52"/>
  <c r="E37" i="52"/>
  <c r="E36" i="52"/>
  <c r="E35" i="52"/>
  <c r="E34" i="52"/>
  <c r="E33" i="52"/>
  <c r="E32" i="52"/>
  <c r="E31" i="52"/>
  <c r="E30" i="52"/>
  <c r="E29" i="52"/>
  <c r="E28" i="52"/>
  <c r="E27" i="52"/>
  <c r="E26" i="52"/>
  <c r="E25" i="52"/>
  <c r="C24" i="52"/>
  <c r="E23" i="52"/>
  <c r="E22" i="52"/>
  <c r="E21" i="52"/>
  <c r="E20" i="52"/>
  <c r="E19" i="52"/>
  <c r="E18" i="52"/>
  <c r="E17" i="52"/>
  <c r="E16" i="52"/>
  <c r="E15" i="52"/>
  <c r="E14" i="52"/>
  <c r="E13" i="52"/>
  <c r="E12" i="52"/>
  <c r="E11" i="52"/>
  <c r="C43" i="51"/>
  <c r="E41" i="51"/>
  <c r="E40" i="51"/>
  <c r="E37" i="51"/>
  <c r="E36" i="51"/>
  <c r="E35" i="51"/>
  <c r="E34" i="51"/>
  <c r="E33" i="51"/>
  <c r="E32" i="51"/>
  <c r="E31" i="51"/>
  <c r="E30" i="51"/>
  <c r="E29" i="51"/>
  <c r="E28" i="51"/>
  <c r="E27" i="51"/>
  <c r="E26" i="51"/>
  <c r="E25" i="51"/>
  <c r="C24" i="51"/>
  <c r="E23" i="51"/>
  <c r="E22" i="51"/>
  <c r="E21" i="51"/>
  <c r="E20" i="51"/>
  <c r="E19" i="51"/>
  <c r="E18" i="51"/>
  <c r="E17" i="51"/>
  <c r="E16" i="51"/>
  <c r="E15" i="51"/>
  <c r="E14" i="51"/>
  <c r="E13" i="51"/>
  <c r="E12" i="51"/>
  <c r="E11" i="51"/>
  <c r="C43" i="50"/>
  <c r="E41" i="50"/>
  <c r="E40" i="50"/>
  <c r="E37" i="50"/>
  <c r="E36" i="50"/>
  <c r="E35" i="50"/>
  <c r="E34" i="50"/>
  <c r="E33" i="50"/>
  <c r="E32" i="50"/>
  <c r="E31" i="50"/>
  <c r="E30" i="50"/>
  <c r="E29" i="50"/>
  <c r="E28" i="50"/>
  <c r="E27" i="50"/>
  <c r="E26" i="50"/>
  <c r="E25" i="50"/>
  <c r="C24" i="50"/>
  <c r="E23" i="50"/>
  <c r="E22" i="50"/>
  <c r="E21" i="50"/>
  <c r="E20" i="50"/>
  <c r="E19" i="50"/>
  <c r="E18" i="50"/>
  <c r="E17" i="50"/>
  <c r="E16" i="50"/>
  <c r="E15" i="50"/>
  <c r="E14" i="50"/>
  <c r="E13" i="50"/>
  <c r="E12" i="50"/>
  <c r="E11" i="50"/>
  <c r="C43" i="49"/>
  <c r="E41" i="49"/>
  <c r="E40" i="49"/>
  <c r="E37" i="49"/>
  <c r="E36" i="49"/>
  <c r="E35" i="49"/>
  <c r="E34" i="49"/>
  <c r="E33" i="49"/>
  <c r="E32" i="49"/>
  <c r="E31" i="49"/>
  <c r="E30" i="49"/>
  <c r="E29" i="49"/>
  <c r="E28" i="49"/>
  <c r="E27" i="49"/>
  <c r="E26" i="49"/>
  <c r="E25" i="49"/>
  <c r="C24" i="49"/>
  <c r="E23" i="49"/>
  <c r="E22" i="49"/>
  <c r="E21" i="49"/>
  <c r="E20" i="49"/>
  <c r="E19" i="49"/>
  <c r="E18" i="49"/>
  <c r="E17" i="49"/>
  <c r="E16" i="49"/>
  <c r="E15" i="49"/>
  <c r="E14" i="49"/>
  <c r="E13" i="49"/>
  <c r="E12" i="49"/>
  <c r="E11" i="49"/>
  <c r="C43" i="48"/>
  <c r="E41" i="48"/>
  <c r="E40" i="48"/>
  <c r="E37" i="48"/>
  <c r="E36" i="48"/>
  <c r="E35" i="48"/>
  <c r="E34" i="48"/>
  <c r="E33" i="48"/>
  <c r="E32" i="48"/>
  <c r="E31" i="48"/>
  <c r="E30" i="48"/>
  <c r="E29" i="48"/>
  <c r="E28" i="48"/>
  <c r="E27" i="48"/>
  <c r="E26" i="48"/>
  <c r="E25" i="48"/>
  <c r="C24" i="48"/>
  <c r="E23" i="48"/>
  <c r="E22" i="48"/>
  <c r="E21" i="48"/>
  <c r="E20" i="48"/>
  <c r="E19" i="48"/>
  <c r="E18" i="48"/>
  <c r="E17" i="48"/>
  <c r="E16" i="48"/>
  <c r="E15" i="48"/>
  <c r="E14" i="48"/>
  <c r="E13" i="48"/>
  <c r="E12" i="48"/>
  <c r="E11" i="48"/>
  <c r="C43" i="47"/>
  <c r="E41" i="47"/>
  <c r="E40" i="47"/>
  <c r="E37" i="47"/>
  <c r="E36" i="47"/>
  <c r="E35" i="47"/>
  <c r="E34" i="47"/>
  <c r="E33" i="47"/>
  <c r="E32" i="47"/>
  <c r="E31" i="47"/>
  <c r="E30" i="47"/>
  <c r="E29" i="47"/>
  <c r="E28" i="47"/>
  <c r="E27" i="47"/>
  <c r="E26" i="47"/>
  <c r="E25" i="47"/>
  <c r="C24" i="47"/>
  <c r="E23" i="47"/>
  <c r="E22" i="47"/>
  <c r="E21" i="47"/>
  <c r="E20" i="47"/>
  <c r="E19" i="47"/>
  <c r="E18" i="47"/>
  <c r="E17" i="47"/>
  <c r="E16" i="47"/>
  <c r="E15" i="47"/>
  <c r="E14" i="47"/>
  <c r="E13" i="47"/>
  <c r="E12" i="47"/>
  <c r="E11" i="47"/>
  <c r="C43" i="46"/>
  <c r="E41" i="46"/>
  <c r="E40" i="46"/>
  <c r="E37" i="46"/>
  <c r="E36" i="46"/>
  <c r="E35" i="46"/>
  <c r="E34" i="46"/>
  <c r="E33" i="46"/>
  <c r="E32" i="46"/>
  <c r="E31" i="46"/>
  <c r="E30" i="46"/>
  <c r="E29" i="46"/>
  <c r="E28" i="46"/>
  <c r="E27" i="46"/>
  <c r="E26" i="46"/>
  <c r="E25" i="46"/>
  <c r="C24" i="46"/>
  <c r="E23" i="46"/>
  <c r="E22" i="46"/>
  <c r="E21" i="46"/>
  <c r="E20" i="46"/>
  <c r="E19" i="46"/>
  <c r="E18" i="46"/>
  <c r="E17" i="46"/>
  <c r="E16" i="46"/>
  <c r="E15" i="46"/>
  <c r="E14" i="46"/>
  <c r="E13" i="46"/>
  <c r="E12" i="46"/>
  <c r="E11" i="46"/>
  <c r="C43" i="45"/>
  <c r="E41" i="45"/>
  <c r="E40" i="45"/>
  <c r="E37" i="45"/>
  <c r="E36" i="45"/>
  <c r="E35" i="45"/>
  <c r="E34" i="45"/>
  <c r="E33" i="45"/>
  <c r="E32" i="45"/>
  <c r="E31" i="45"/>
  <c r="E30" i="45"/>
  <c r="E29" i="45"/>
  <c r="E28" i="45"/>
  <c r="E27" i="45"/>
  <c r="E26" i="45"/>
  <c r="E25" i="45"/>
  <c r="C24" i="45"/>
  <c r="E23" i="45"/>
  <c r="E22" i="45"/>
  <c r="E21" i="45"/>
  <c r="E20" i="45"/>
  <c r="E19" i="45"/>
  <c r="E18" i="45"/>
  <c r="E17" i="45"/>
  <c r="E16" i="45"/>
  <c r="E15" i="45"/>
  <c r="E14" i="45"/>
  <c r="E13" i="45"/>
  <c r="E12" i="45"/>
  <c r="E11" i="45"/>
  <c r="C43" i="44"/>
  <c r="E41" i="44"/>
  <c r="E40" i="44"/>
  <c r="E37" i="44"/>
  <c r="E36" i="44"/>
  <c r="E35" i="44"/>
  <c r="E34" i="44"/>
  <c r="E33" i="44"/>
  <c r="E32" i="44"/>
  <c r="E31" i="44"/>
  <c r="E30" i="44"/>
  <c r="E29" i="44"/>
  <c r="E28" i="44"/>
  <c r="E27" i="44"/>
  <c r="E26" i="44"/>
  <c r="E25" i="44"/>
  <c r="C24" i="44"/>
  <c r="E23" i="44"/>
  <c r="E22" i="44"/>
  <c r="E21" i="44"/>
  <c r="E20" i="44"/>
  <c r="E19" i="44"/>
  <c r="E18" i="44"/>
  <c r="E17" i="44"/>
  <c r="E16" i="44"/>
  <c r="E15" i="44"/>
  <c r="E14" i="44"/>
  <c r="E13" i="44"/>
  <c r="E12" i="44"/>
  <c r="E11" i="44"/>
  <c r="C43" i="43"/>
  <c r="E41" i="43"/>
  <c r="E40" i="43"/>
  <c r="E37" i="43"/>
  <c r="E36" i="43"/>
  <c r="E35" i="43"/>
  <c r="E34" i="43"/>
  <c r="E33" i="43"/>
  <c r="E32" i="43"/>
  <c r="E31" i="43"/>
  <c r="E30" i="43"/>
  <c r="E29" i="43"/>
  <c r="E28" i="43"/>
  <c r="E27" i="43"/>
  <c r="E26" i="43"/>
  <c r="E25" i="43"/>
  <c r="C24" i="43"/>
  <c r="E23" i="43"/>
  <c r="E22" i="43"/>
  <c r="E21" i="43"/>
  <c r="E20" i="43"/>
  <c r="E19" i="43"/>
  <c r="E18" i="43"/>
  <c r="E17" i="43"/>
  <c r="E16" i="43"/>
  <c r="E15" i="43"/>
  <c r="E14" i="43"/>
  <c r="E13" i="43"/>
  <c r="E12" i="43"/>
  <c r="E11" i="43"/>
  <c r="C43" i="42"/>
  <c r="E41" i="42"/>
  <c r="E40" i="42"/>
  <c r="E37" i="42"/>
  <c r="E36" i="42"/>
  <c r="E35" i="42"/>
  <c r="E34" i="42"/>
  <c r="E33" i="42"/>
  <c r="E32" i="42"/>
  <c r="E31" i="42"/>
  <c r="E30" i="42"/>
  <c r="E29" i="42"/>
  <c r="E28" i="42"/>
  <c r="E27" i="42"/>
  <c r="E26" i="42"/>
  <c r="E25" i="42"/>
  <c r="C24" i="42"/>
  <c r="E23" i="42"/>
  <c r="E22" i="42"/>
  <c r="E21" i="42"/>
  <c r="E20" i="42"/>
  <c r="E19" i="42"/>
  <c r="E18" i="42"/>
  <c r="E17" i="42"/>
  <c r="E16" i="42"/>
  <c r="E15" i="42"/>
  <c r="E14" i="42"/>
  <c r="E13" i="42"/>
  <c r="E12" i="42"/>
  <c r="E11" i="42"/>
  <c r="C43" i="41"/>
  <c r="E41" i="41"/>
  <c r="E40" i="41"/>
  <c r="E37" i="41"/>
  <c r="E36" i="41"/>
  <c r="E35" i="41"/>
  <c r="E34" i="41"/>
  <c r="E33" i="41"/>
  <c r="E32" i="41"/>
  <c r="E31" i="41"/>
  <c r="E30" i="41"/>
  <c r="E29" i="41"/>
  <c r="E28" i="41"/>
  <c r="E27" i="41"/>
  <c r="E26" i="41"/>
  <c r="E25" i="41"/>
  <c r="C24" i="41"/>
  <c r="E23" i="41"/>
  <c r="E22" i="41"/>
  <c r="E21" i="41"/>
  <c r="E20" i="41"/>
  <c r="E19" i="41"/>
  <c r="E18" i="41"/>
  <c r="E17" i="41"/>
  <c r="E16" i="41"/>
  <c r="E15" i="41"/>
  <c r="E14" i="41"/>
  <c r="E13" i="41"/>
  <c r="E12" i="41"/>
  <c r="E11" i="41"/>
  <c r="C43" i="40"/>
  <c r="E41" i="40"/>
  <c r="E40" i="40"/>
  <c r="E37" i="40"/>
  <c r="E36" i="40"/>
  <c r="E35" i="40"/>
  <c r="E34" i="40"/>
  <c r="E33" i="40"/>
  <c r="E32" i="40"/>
  <c r="E31" i="40"/>
  <c r="E30" i="40"/>
  <c r="E29" i="40"/>
  <c r="E28" i="40"/>
  <c r="E27" i="40"/>
  <c r="E26" i="40"/>
  <c r="E25" i="40"/>
  <c r="C24" i="40"/>
  <c r="E23" i="40"/>
  <c r="E22" i="40"/>
  <c r="E21" i="40"/>
  <c r="E20" i="40"/>
  <c r="E19" i="40"/>
  <c r="E18" i="40"/>
  <c r="E17" i="40"/>
  <c r="E16" i="40"/>
  <c r="E15" i="40"/>
  <c r="E14" i="40"/>
  <c r="E13" i="40"/>
  <c r="E12" i="40"/>
  <c r="E11" i="40"/>
  <c r="C43" i="39"/>
  <c r="E41" i="39"/>
  <c r="E40" i="39"/>
  <c r="E37" i="39"/>
  <c r="E36" i="39"/>
  <c r="E35" i="39"/>
  <c r="E34" i="39"/>
  <c r="E33" i="39"/>
  <c r="E32" i="39"/>
  <c r="E31" i="39"/>
  <c r="E30" i="39"/>
  <c r="E29" i="39"/>
  <c r="E28" i="39"/>
  <c r="E27" i="39"/>
  <c r="E26" i="39"/>
  <c r="E25" i="39"/>
  <c r="C24" i="39"/>
  <c r="E23" i="39"/>
  <c r="E22" i="39"/>
  <c r="E21" i="39"/>
  <c r="E20" i="39"/>
  <c r="E19" i="39"/>
  <c r="E18" i="39"/>
  <c r="E17" i="39"/>
  <c r="E16" i="39"/>
  <c r="E15" i="39"/>
  <c r="E14" i="39"/>
  <c r="E13" i="39"/>
  <c r="E12" i="39"/>
  <c r="E11" i="39"/>
  <c r="C43" i="38"/>
  <c r="E41" i="38"/>
  <c r="E40" i="38"/>
  <c r="E37" i="38"/>
  <c r="E36" i="38"/>
  <c r="E35" i="38"/>
  <c r="E34" i="38"/>
  <c r="E33" i="38"/>
  <c r="E32" i="38"/>
  <c r="E31" i="38"/>
  <c r="E30" i="38"/>
  <c r="E29" i="38"/>
  <c r="E28" i="38"/>
  <c r="E27" i="38"/>
  <c r="E26" i="38"/>
  <c r="E25" i="38"/>
  <c r="C24" i="38"/>
  <c r="E23" i="38"/>
  <c r="E22" i="38"/>
  <c r="E21" i="38"/>
  <c r="E20" i="38"/>
  <c r="E19" i="38"/>
  <c r="E18" i="38"/>
  <c r="E17" i="38"/>
  <c r="E16" i="38"/>
  <c r="E15" i="38"/>
  <c r="E14" i="38"/>
  <c r="E13" i="38"/>
  <c r="E12" i="38"/>
  <c r="E11" i="38"/>
  <c r="C43" i="37"/>
  <c r="E41" i="37"/>
  <c r="E40" i="37"/>
  <c r="E37" i="37"/>
  <c r="E36" i="37"/>
  <c r="E35" i="37"/>
  <c r="E34" i="37"/>
  <c r="E33" i="37"/>
  <c r="E32" i="37"/>
  <c r="E31" i="37"/>
  <c r="E30" i="37"/>
  <c r="E29" i="37"/>
  <c r="E28" i="37"/>
  <c r="E27" i="37"/>
  <c r="E26" i="37"/>
  <c r="E25" i="37"/>
  <c r="C24" i="37"/>
  <c r="E23" i="37"/>
  <c r="E22" i="37"/>
  <c r="E21" i="37"/>
  <c r="E20" i="37"/>
  <c r="E19" i="37"/>
  <c r="E18" i="37"/>
  <c r="E17" i="37"/>
  <c r="E16" i="37"/>
  <c r="E15" i="37"/>
  <c r="E14" i="37"/>
  <c r="E13" i="37"/>
  <c r="E12" i="37"/>
  <c r="E11" i="37"/>
  <c r="C43" i="36"/>
  <c r="E41" i="36"/>
  <c r="E40" i="36"/>
  <c r="E37" i="36"/>
  <c r="E36" i="36"/>
  <c r="E35" i="36"/>
  <c r="E34" i="36"/>
  <c r="E33" i="36"/>
  <c r="E32" i="36"/>
  <c r="E31" i="36"/>
  <c r="E30" i="36"/>
  <c r="E29" i="36"/>
  <c r="E28" i="36"/>
  <c r="E27" i="36"/>
  <c r="E26" i="36"/>
  <c r="E25" i="36"/>
  <c r="C24" i="36"/>
  <c r="E23" i="36"/>
  <c r="E22" i="36"/>
  <c r="E21" i="36"/>
  <c r="E20" i="36"/>
  <c r="E19" i="36"/>
  <c r="E18" i="36"/>
  <c r="E17" i="36"/>
  <c r="E16" i="36"/>
  <c r="E15" i="36"/>
  <c r="E14" i="36"/>
  <c r="E13" i="36"/>
  <c r="E12" i="36"/>
  <c r="E11" i="36"/>
  <c r="C43" i="35"/>
  <c r="E41" i="35"/>
  <c r="E40" i="35"/>
  <c r="E37" i="35"/>
  <c r="E36" i="35"/>
  <c r="E35" i="35"/>
  <c r="E34" i="35"/>
  <c r="E33" i="35"/>
  <c r="E32" i="35"/>
  <c r="E31" i="35"/>
  <c r="E30" i="35"/>
  <c r="E29" i="35"/>
  <c r="E28" i="35"/>
  <c r="E27" i="35"/>
  <c r="E26" i="35"/>
  <c r="E25" i="35"/>
  <c r="C24" i="35"/>
  <c r="E23" i="35"/>
  <c r="E22" i="35"/>
  <c r="E21" i="35"/>
  <c r="E20" i="35"/>
  <c r="E19" i="35"/>
  <c r="E18" i="35"/>
  <c r="E17" i="35"/>
  <c r="E16" i="35"/>
  <c r="E15" i="35"/>
  <c r="E14" i="35"/>
  <c r="E13" i="35"/>
  <c r="E12" i="35"/>
  <c r="E11" i="35"/>
  <c r="C43" i="34"/>
  <c r="E41" i="34"/>
  <c r="E40" i="34"/>
  <c r="E37" i="34"/>
  <c r="E36" i="34"/>
  <c r="E35" i="34"/>
  <c r="E34" i="34"/>
  <c r="E33" i="34"/>
  <c r="E32" i="34"/>
  <c r="E31" i="34"/>
  <c r="E30" i="34"/>
  <c r="E29" i="34"/>
  <c r="E28" i="34"/>
  <c r="E27" i="34"/>
  <c r="E26" i="34"/>
  <c r="E25" i="34"/>
  <c r="C24" i="34"/>
  <c r="E23" i="34"/>
  <c r="E22" i="34"/>
  <c r="E21" i="34"/>
  <c r="E20" i="34"/>
  <c r="E19" i="34"/>
  <c r="E18" i="34"/>
  <c r="E17" i="34"/>
  <c r="E16" i="34"/>
  <c r="E15" i="34"/>
  <c r="E14" i="34"/>
  <c r="E13" i="34"/>
  <c r="E12" i="34"/>
  <c r="E11" i="34"/>
  <c r="C43" i="33"/>
  <c r="E41" i="33"/>
  <c r="E40" i="33"/>
  <c r="E37" i="33"/>
  <c r="E36" i="33"/>
  <c r="E35" i="33"/>
  <c r="E34" i="33"/>
  <c r="E33" i="33"/>
  <c r="E32" i="33"/>
  <c r="E31" i="33"/>
  <c r="E30" i="33"/>
  <c r="E29" i="33"/>
  <c r="E28" i="33"/>
  <c r="E27" i="33"/>
  <c r="E26" i="33"/>
  <c r="E25" i="33"/>
  <c r="C24" i="33"/>
  <c r="E23" i="33"/>
  <c r="E22" i="33"/>
  <c r="E21" i="33"/>
  <c r="E20" i="33"/>
  <c r="E19" i="33"/>
  <c r="E18" i="33"/>
  <c r="E17" i="33"/>
  <c r="E16" i="33"/>
  <c r="E15" i="33"/>
  <c r="E14" i="33"/>
  <c r="E13" i="33"/>
  <c r="E12" i="33"/>
  <c r="E11" i="33"/>
  <c r="C43" i="32"/>
  <c r="E41" i="32"/>
  <c r="E40" i="32"/>
  <c r="E37" i="32"/>
  <c r="E36" i="32"/>
  <c r="E35" i="32"/>
  <c r="E34" i="32"/>
  <c r="E33" i="32"/>
  <c r="E32" i="32"/>
  <c r="E31" i="32"/>
  <c r="E30" i="32"/>
  <c r="E29" i="32"/>
  <c r="E28" i="32"/>
  <c r="E27" i="32"/>
  <c r="E26" i="32"/>
  <c r="E25" i="32"/>
  <c r="C24" i="32"/>
  <c r="E23" i="32"/>
  <c r="E22" i="32"/>
  <c r="E21" i="32"/>
  <c r="E20" i="32"/>
  <c r="E19" i="32"/>
  <c r="E18" i="32"/>
  <c r="E17" i="32"/>
  <c r="E16" i="32"/>
  <c r="E15" i="32"/>
  <c r="E14" i="32"/>
  <c r="E13" i="32"/>
  <c r="E12" i="32"/>
  <c r="E11" i="32"/>
  <c r="C43" i="31"/>
  <c r="E41" i="31"/>
  <c r="E40" i="31"/>
  <c r="E37" i="31"/>
  <c r="E36" i="31"/>
  <c r="E35" i="31"/>
  <c r="E34" i="31"/>
  <c r="E33" i="31"/>
  <c r="E32" i="31"/>
  <c r="E31" i="31"/>
  <c r="E30" i="31"/>
  <c r="E29" i="31"/>
  <c r="E28" i="31"/>
  <c r="E27" i="31"/>
  <c r="E26" i="31"/>
  <c r="E25" i="31"/>
  <c r="C24" i="31"/>
  <c r="E23" i="31"/>
  <c r="E22" i="31"/>
  <c r="E21" i="31"/>
  <c r="E20" i="31"/>
  <c r="E19" i="31"/>
  <c r="E18" i="31"/>
  <c r="E17" i="31"/>
  <c r="E16" i="31"/>
  <c r="E15" i="31"/>
  <c r="E14" i="31"/>
  <c r="E13" i="31"/>
  <c r="E12" i="31"/>
  <c r="E11" i="31"/>
  <c r="C43" i="30"/>
  <c r="E41" i="30"/>
  <c r="E40" i="30"/>
  <c r="E37" i="30"/>
  <c r="E36" i="30"/>
  <c r="E35" i="30"/>
  <c r="E34" i="30"/>
  <c r="E33" i="30"/>
  <c r="E32" i="30"/>
  <c r="E31" i="30"/>
  <c r="E30" i="30"/>
  <c r="E29" i="30"/>
  <c r="E28" i="30"/>
  <c r="E27" i="30"/>
  <c r="E26" i="30"/>
  <c r="E25" i="30"/>
  <c r="C24" i="30"/>
  <c r="E23" i="30"/>
  <c r="E22" i="30"/>
  <c r="E21" i="30"/>
  <c r="E20" i="30"/>
  <c r="E19" i="30"/>
  <c r="E18" i="30"/>
  <c r="E17" i="30"/>
  <c r="E16" i="30"/>
  <c r="E15" i="30"/>
  <c r="E14" i="30"/>
  <c r="E13" i="30"/>
  <c r="E12" i="30"/>
  <c r="E11" i="30"/>
  <c r="C43" i="29"/>
  <c r="E41" i="29"/>
  <c r="E40" i="29"/>
  <c r="E37" i="29"/>
  <c r="E36" i="29"/>
  <c r="E35" i="29"/>
  <c r="E34" i="29"/>
  <c r="E33" i="29"/>
  <c r="E32" i="29"/>
  <c r="E31" i="29"/>
  <c r="E30" i="29"/>
  <c r="E29" i="29"/>
  <c r="E28" i="29"/>
  <c r="E27" i="29"/>
  <c r="E26" i="29"/>
  <c r="E25" i="29"/>
  <c r="C24" i="29"/>
  <c r="E23" i="29"/>
  <c r="E22" i="29"/>
  <c r="E21" i="29"/>
  <c r="E20" i="29"/>
  <c r="E19" i="29"/>
  <c r="E18" i="29"/>
  <c r="E17" i="29"/>
  <c r="E16" i="29"/>
  <c r="E15" i="29"/>
  <c r="E14" i="29"/>
  <c r="E13" i="29"/>
  <c r="E12" i="29"/>
  <c r="E11" i="29"/>
  <c r="C43" i="28"/>
  <c r="E41" i="28"/>
  <c r="E40" i="28"/>
  <c r="E37" i="28"/>
  <c r="E36" i="28"/>
  <c r="E35" i="28"/>
  <c r="E34" i="28"/>
  <c r="E33" i="28"/>
  <c r="E32" i="28"/>
  <c r="E31" i="28"/>
  <c r="E30" i="28"/>
  <c r="E29" i="28"/>
  <c r="E28" i="28"/>
  <c r="E27" i="28"/>
  <c r="E26" i="28"/>
  <c r="E25" i="28"/>
  <c r="C24" i="28"/>
  <c r="E23" i="28"/>
  <c r="E22" i="28"/>
  <c r="E21" i="28"/>
  <c r="E20" i="28"/>
  <c r="E19" i="28"/>
  <c r="E18" i="28"/>
  <c r="E17" i="28"/>
  <c r="E16" i="28"/>
  <c r="E15" i="28"/>
  <c r="E14" i="28"/>
  <c r="E13" i="28"/>
  <c r="E12" i="28"/>
  <c r="E11" i="28"/>
  <c r="C43" i="27"/>
  <c r="E41" i="27"/>
  <c r="E40" i="27"/>
  <c r="E37" i="27"/>
  <c r="E36" i="27"/>
  <c r="E35" i="27"/>
  <c r="E34" i="27"/>
  <c r="E33" i="27"/>
  <c r="E32" i="27"/>
  <c r="E31" i="27"/>
  <c r="E30" i="27"/>
  <c r="E29" i="27"/>
  <c r="E28" i="27"/>
  <c r="E27" i="27"/>
  <c r="E26" i="27"/>
  <c r="E25" i="27"/>
  <c r="C24" i="27"/>
  <c r="E23" i="27"/>
  <c r="E22" i="27"/>
  <c r="E21" i="27"/>
  <c r="E20" i="27"/>
  <c r="E19" i="27"/>
  <c r="E18" i="27"/>
  <c r="E17" i="27"/>
  <c r="E16" i="27"/>
  <c r="E15" i="27"/>
  <c r="E14" i="27"/>
  <c r="E13" i="27"/>
  <c r="E12" i="27"/>
  <c r="E11" i="27"/>
  <c r="C43" i="26"/>
  <c r="E41" i="26"/>
  <c r="E40" i="26"/>
  <c r="E37" i="26"/>
  <c r="E36" i="26"/>
  <c r="E35" i="26"/>
  <c r="E34" i="26"/>
  <c r="E33" i="26"/>
  <c r="E32" i="26"/>
  <c r="E31" i="26"/>
  <c r="E30" i="26"/>
  <c r="E29" i="26"/>
  <c r="E28" i="26"/>
  <c r="E27" i="26"/>
  <c r="E26" i="26"/>
  <c r="E25" i="26"/>
  <c r="C24" i="26"/>
  <c r="E23" i="26"/>
  <c r="E22" i="26"/>
  <c r="E21" i="26"/>
  <c r="E20" i="26"/>
  <c r="E19" i="26"/>
  <c r="E18" i="26"/>
  <c r="E17" i="26"/>
  <c r="E16" i="26"/>
  <c r="E15" i="26"/>
  <c r="E14" i="26"/>
  <c r="E13" i="26"/>
  <c r="E12" i="26"/>
  <c r="E11" i="26"/>
  <c r="C43" i="25"/>
  <c r="E41" i="25"/>
  <c r="E40" i="25"/>
  <c r="E37" i="25"/>
  <c r="E36" i="25"/>
  <c r="E35" i="25"/>
  <c r="E34" i="25"/>
  <c r="E33" i="25"/>
  <c r="E32" i="25"/>
  <c r="E31" i="25"/>
  <c r="E30" i="25"/>
  <c r="E29" i="25"/>
  <c r="E28" i="25"/>
  <c r="E27" i="25"/>
  <c r="E26" i="25"/>
  <c r="E25" i="25"/>
  <c r="C24" i="25"/>
  <c r="E23" i="25"/>
  <c r="E22" i="25"/>
  <c r="E21" i="25"/>
  <c r="E20" i="25"/>
  <c r="E19" i="25"/>
  <c r="E18" i="25"/>
  <c r="E17" i="25"/>
  <c r="E16" i="25"/>
  <c r="E15" i="25"/>
  <c r="E14" i="25"/>
  <c r="E13" i="25"/>
  <c r="E12" i="25"/>
  <c r="E11" i="25"/>
  <c r="C43" i="24"/>
  <c r="E41" i="24"/>
  <c r="E40" i="24"/>
  <c r="E37" i="24"/>
  <c r="E36" i="24"/>
  <c r="E35" i="24"/>
  <c r="E34" i="24"/>
  <c r="E33" i="24"/>
  <c r="E32" i="24"/>
  <c r="E31" i="24"/>
  <c r="E30" i="24"/>
  <c r="E29" i="24"/>
  <c r="E28" i="24"/>
  <c r="E27" i="24"/>
  <c r="E26" i="24"/>
  <c r="E25" i="24"/>
  <c r="C24" i="24"/>
  <c r="E23" i="24"/>
  <c r="E22" i="24"/>
  <c r="E21" i="24"/>
  <c r="E20" i="24"/>
  <c r="E19" i="24"/>
  <c r="E18" i="24"/>
  <c r="E17" i="24"/>
  <c r="E16" i="24"/>
  <c r="E15" i="24"/>
  <c r="E14" i="24"/>
  <c r="E13" i="24"/>
  <c r="E12" i="24"/>
  <c r="E11" i="24"/>
  <c r="C43" i="23"/>
  <c r="E41" i="23"/>
  <c r="E40" i="23"/>
  <c r="E37" i="23"/>
  <c r="E36" i="23"/>
  <c r="E35" i="23"/>
  <c r="E34" i="23"/>
  <c r="E33" i="23"/>
  <c r="E32" i="23"/>
  <c r="E31" i="23"/>
  <c r="E30" i="23"/>
  <c r="E29" i="23"/>
  <c r="E28" i="23"/>
  <c r="E27" i="23"/>
  <c r="E26" i="23"/>
  <c r="E25" i="23"/>
  <c r="C24" i="23"/>
  <c r="E23" i="23"/>
  <c r="E22" i="23"/>
  <c r="E21" i="23"/>
  <c r="E20" i="23"/>
  <c r="E19" i="23"/>
  <c r="E18" i="23"/>
  <c r="E17" i="23"/>
  <c r="E16" i="23"/>
  <c r="E15" i="23"/>
  <c r="E14" i="23"/>
  <c r="E13" i="23"/>
  <c r="E12" i="23"/>
  <c r="E11" i="23"/>
  <c r="C43" i="22"/>
  <c r="E41" i="22"/>
  <c r="E40" i="22"/>
  <c r="E37" i="22"/>
  <c r="E36" i="22"/>
  <c r="E35" i="22"/>
  <c r="E34" i="22"/>
  <c r="E33" i="22"/>
  <c r="E32" i="22"/>
  <c r="E31" i="22"/>
  <c r="E30" i="22"/>
  <c r="E29" i="22"/>
  <c r="E28" i="22"/>
  <c r="E27" i="22"/>
  <c r="E26" i="22"/>
  <c r="E25" i="22"/>
  <c r="C24" i="22"/>
  <c r="E23" i="22"/>
  <c r="E22" i="22"/>
  <c r="E21" i="22"/>
  <c r="E20" i="22"/>
  <c r="E19" i="22"/>
  <c r="E18" i="22"/>
  <c r="E17" i="22"/>
  <c r="E16" i="22"/>
  <c r="E15" i="22"/>
  <c r="E14" i="22"/>
  <c r="E13" i="22"/>
  <c r="E12" i="22"/>
  <c r="E11" i="22"/>
  <c r="C43" i="21"/>
  <c r="E41" i="21"/>
  <c r="E40" i="21"/>
  <c r="E37" i="21"/>
  <c r="E36" i="21"/>
  <c r="E35" i="21"/>
  <c r="E34" i="21"/>
  <c r="E33" i="21"/>
  <c r="E32" i="21"/>
  <c r="E31" i="21"/>
  <c r="E30" i="21"/>
  <c r="E29" i="21"/>
  <c r="E28" i="21"/>
  <c r="E27" i="21"/>
  <c r="E26" i="21"/>
  <c r="E25" i="21"/>
  <c r="C24" i="21"/>
  <c r="E23" i="21"/>
  <c r="E22" i="21"/>
  <c r="E21" i="21"/>
  <c r="E20" i="21"/>
  <c r="E19" i="21"/>
  <c r="E18" i="21"/>
  <c r="E17" i="21"/>
  <c r="E16" i="21"/>
  <c r="E15" i="21"/>
  <c r="E14" i="21"/>
  <c r="E13" i="21"/>
  <c r="E12" i="21"/>
  <c r="E11" i="21"/>
  <c r="C43" i="20"/>
  <c r="E41" i="20"/>
  <c r="E40" i="20"/>
  <c r="E37" i="20"/>
  <c r="E36" i="20"/>
  <c r="E35" i="20"/>
  <c r="E34" i="20"/>
  <c r="E33" i="20"/>
  <c r="E32" i="20"/>
  <c r="E31" i="20"/>
  <c r="E30" i="20"/>
  <c r="E29" i="20"/>
  <c r="E28" i="20"/>
  <c r="E27" i="20"/>
  <c r="E26" i="20"/>
  <c r="E25" i="20"/>
  <c r="C24" i="20"/>
  <c r="C44" i="20" s="1"/>
  <c r="E23" i="20"/>
  <c r="E22" i="20"/>
  <c r="E21" i="20"/>
  <c r="E20" i="20"/>
  <c r="E19" i="20"/>
  <c r="E18" i="20"/>
  <c r="E17" i="20"/>
  <c r="E16" i="20"/>
  <c r="E15" i="20"/>
  <c r="E14" i="20"/>
  <c r="E13" i="20"/>
  <c r="E12" i="20"/>
  <c r="E11" i="20"/>
  <c r="C43" i="19"/>
  <c r="E41" i="19"/>
  <c r="E40" i="19"/>
  <c r="E37" i="19"/>
  <c r="E36" i="19"/>
  <c r="E35" i="19"/>
  <c r="E34" i="19"/>
  <c r="E33" i="19"/>
  <c r="E32" i="19"/>
  <c r="E31" i="19"/>
  <c r="E30" i="19"/>
  <c r="E29" i="19"/>
  <c r="E28" i="19"/>
  <c r="E27" i="19"/>
  <c r="E26" i="19"/>
  <c r="E25" i="19"/>
  <c r="C24" i="19"/>
  <c r="E23" i="19"/>
  <c r="E22" i="19"/>
  <c r="E21" i="19"/>
  <c r="E20" i="19"/>
  <c r="E19" i="19"/>
  <c r="E18" i="19"/>
  <c r="E17" i="19"/>
  <c r="E16" i="19"/>
  <c r="E15" i="19"/>
  <c r="E14" i="19"/>
  <c r="E13" i="19"/>
  <c r="E12" i="19"/>
  <c r="E11" i="19"/>
  <c r="C43" i="18"/>
  <c r="E41" i="18"/>
  <c r="E40" i="18"/>
  <c r="E37" i="18"/>
  <c r="E36" i="18"/>
  <c r="E35" i="18"/>
  <c r="E34" i="18"/>
  <c r="E33" i="18"/>
  <c r="E32" i="18"/>
  <c r="E31" i="18"/>
  <c r="E30" i="18"/>
  <c r="E29" i="18"/>
  <c r="E28" i="18"/>
  <c r="E27" i="18"/>
  <c r="E26" i="18"/>
  <c r="E25" i="18"/>
  <c r="C24" i="18"/>
  <c r="E23" i="18"/>
  <c r="E22" i="18"/>
  <c r="E21" i="18"/>
  <c r="E20" i="18"/>
  <c r="E19" i="18"/>
  <c r="E18" i="18"/>
  <c r="E17" i="18"/>
  <c r="E16" i="18"/>
  <c r="E15" i="18"/>
  <c r="E14" i="18"/>
  <c r="E13" i="18"/>
  <c r="E12" i="18"/>
  <c r="E11" i="18"/>
  <c r="C43" i="17"/>
  <c r="E41" i="17"/>
  <c r="E40" i="17"/>
  <c r="E37" i="17"/>
  <c r="E36" i="17"/>
  <c r="E35" i="17"/>
  <c r="E34" i="17"/>
  <c r="E33" i="17"/>
  <c r="E32" i="17"/>
  <c r="E31" i="17"/>
  <c r="E30" i="17"/>
  <c r="E29" i="17"/>
  <c r="E28" i="17"/>
  <c r="E27" i="17"/>
  <c r="E26" i="17"/>
  <c r="E25" i="17"/>
  <c r="C24" i="17"/>
  <c r="E23" i="17"/>
  <c r="E22" i="17"/>
  <c r="E21" i="17"/>
  <c r="E20" i="17"/>
  <c r="E19" i="17"/>
  <c r="E18" i="17"/>
  <c r="E17" i="17"/>
  <c r="E16" i="17"/>
  <c r="E15" i="17"/>
  <c r="E14" i="17"/>
  <c r="E13" i="17"/>
  <c r="E12" i="17"/>
  <c r="E11" i="17"/>
  <c r="C43" i="16"/>
  <c r="E41" i="16"/>
  <c r="E40" i="16"/>
  <c r="E37" i="16"/>
  <c r="E36" i="16"/>
  <c r="E35" i="16"/>
  <c r="E34" i="16"/>
  <c r="E33" i="16"/>
  <c r="E32" i="16"/>
  <c r="E31" i="16"/>
  <c r="E30" i="16"/>
  <c r="E29" i="16"/>
  <c r="E28" i="16"/>
  <c r="E27" i="16"/>
  <c r="E26" i="16"/>
  <c r="E25" i="16"/>
  <c r="C24" i="16"/>
  <c r="E23" i="16"/>
  <c r="E22" i="16"/>
  <c r="E21" i="16"/>
  <c r="E20" i="16"/>
  <c r="E19" i="16"/>
  <c r="E18" i="16"/>
  <c r="E17" i="16"/>
  <c r="E16" i="16"/>
  <c r="E15" i="16"/>
  <c r="E14" i="16"/>
  <c r="E13" i="16"/>
  <c r="E12" i="16"/>
  <c r="E11" i="16"/>
  <c r="C43" i="15"/>
  <c r="E41" i="15"/>
  <c r="E40" i="15"/>
  <c r="E37" i="15"/>
  <c r="E36" i="15"/>
  <c r="E35" i="15"/>
  <c r="E34" i="15"/>
  <c r="E33" i="15"/>
  <c r="E32" i="15"/>
  <c r="E31" i="15"/>
  <c r="E30" i="15"/>
  <c r="E29" i="15"/>
  <c r="E28" i="15"/>
  <c r="E27" i="15"/>
  <c r="E26" i="15"/>
  <c r="E25" i="15"/>
  <c r="C24" i="15"/>
  <c r="E23" i="15"/>
  <c r="E22" i="15"/>
  <c r="E21" i="15"/>
  <c r="E20" i="15"/>
  <c r="E19" i="15"/>
  <c r="E18" i="15"/>
  <c r="E17" i="15"/>
  <c r="E16" i="15"/>
  <c r="E15" i="15"/>
  <c r="E14" i="15"/>
  <c r="E13" i="15"/>
  <c r="E12" i="15"/>
  <c r="E11" i="15"/>
  <c r="C43" i="14"/>
  <c r="E41" i="14"/>
  <c r="E40" i="14"/>
  <c r="E37" i="14"/>
  <c r="E36" i="14"/>
  <c r="E35" i="14"/>
  <c r="E34" i="14"/>
  <c r="E33" i="14"/>
  <c r="E32" i="14"/>
  <c r="E31" i="14"/>
  <c r="E30" i="14"/>
  <c r="E29" i="14"/>
  <c r="E28" i="14"/>
  <c r="E27" i="14"/>
  <c r="E26" i="14"/>
  <c r="E25" i="14"/>
  <c r="C24" i="14"/>
  <c r="E23" i="14"/>
  <c r="E22" i="14"/>
  <c r="E21" i="14"/>
  <c r="E20" i="14"/>
  <c r="E19" i="14"/>
  <c r="E18" i="14"/>
  <c r="E17" i="14"/>
  <c r="E16" i="14"/>
  <c r="E15" i="14"/>
  <c r="E14" i="14"/>
  <c r="E13" i="14"/>
  <c r="E12" i="14"/>
  <c r="E11" i="14"/>
  <c r="C43" i="13"/>
  <c r="E41" i="13"/>
  <c r="E40" i="13"/>
  <c r="E37" i="13"/>
  <c r="E36" i="13"/>
  <c r="E35" i="13"/>
  <c r="E34" i="13"/>
  <c r="E33" i="13"/>
  <c r="E32" i="13"/>
  <c r="E31" i="13"/>
  <c r="E30" i="13"/>
  <c r="E29" i="13"/>
  <c r="E28" i="13"/>
  <c r="E27" i="13"/>
  <c r="E26" i="13"/>
  <c r="E25" i="13"/>
  <c r="C24" i="13"/>
  <c r="E23" i="13"/>
  <c r="E22" i="13"/>
  <c r="E21" i="13"/>
  <c r="E20" i="13"/>
  <c r="E19" i="13"/>
  <c r="E18" i="13"/>
  <c r="E17" i="13"/>
  <c r="E16" i="13"/>
  <c r="E15" i="13"/>
  <c r="E14" i="13"/>
  <c r="E13" i="13"/>
  <c r="E12" i="13"/>
  <c r="E11" i="13"/>
  <c r="C43" i="12"/>
  <c r="E41" i="12"/>
  <c r="E40" i="12"/>
  <c r="E37" i="12"/>
  <c r="E36" i="12"/>
  <c r="E35" i="12"/>
  <c r="E34" i="12"/>
  <c r="E33" i="12"/>
  <c r="E32" i="12"/>
  <c r="E31" i="12"/>
  <c r="E30" i="12"/>
  <c r="E29" i="12"/>
  <c r="E28" i="12"/>
  <c r="E27" i="12"/>
  <c r="E26" i="12"/>
  <c r="E25" i="12"/>
  <c r="C24" i="12"/>
  <c r="E23" i="12"/>
  <c r="E22" i="12"/>
  <c r="E21" i="12"/>
  <c r="E20" i="12"/>
  <c r="E19" i="12"/>
  <c r="E18" i="12"/>
  <c r="E17" i="12"/>
  <c r="E16" i="12"/>
  <c r="E15" i="12"/>
  <c r="E14" i="12"/>
  <c r="E13" i="12"/>
  <c r="E12" i="12"/>
  <c r="E11" i="12"/>
  <c r="C43" i="11"/>
  <c r="E41" i="11"/>
  <c r="E40" i="11"/>
  <c r="E37" i="11"/>
  <c r="E36" i="11"/>
  <c r="E35" i="11"/>
  <c r="E34" i="11"/>
  <c r="E33" i="11"/>
  <c r="E32" i="11"/>
  <c r="E31" i="11"/>
  <c r="E30" i="11"/>
  <c r="E29" i="11"/>
  <c r="E28" i="11"/>
  <c r="E27" i="11"/>
  <c r="E26" i="11"/>
  <c r="E25" i="11"/>
  <c r="C24" i="11"/>
  <c r="E23" i="11"/>
  <c r="E22" i="11"/>
  <c r="E21" i="11"/>
  <c r="E20" i="11"/>
  <c r="E19" i="11"/>
  <c r="E18" i="11"/>
  <c r="E17" i="11"/>
  <c r="E16" i="11"/>
  <c r="E15" i="11"/>
  <c r="E14" i="11"/>
  <c r="E13" i="11"/>
  <c r="E12" i="11"/>
  <c r="E11" i="11"/>
  <c r="C43" i="10"/>
  <c r="E41" i="10"/>
  <c r="E40" i="10"/>
  <c r="E37" i="10"/>
  <c r="E36" i="10"/>
  <c r="E35" i="10"/>
  <c r="E34" i="10"/>
  <c r="E33" i="10"/>
  <c r="E32" i="10"/>
  <c r="E31" i="10"/>
  <c r="E30" i="10"/>
  <c r="E29" i="10"/>
  <c r="E28" i="10"/>
  <c r="E27" i="10"/>
  <c r="E26" i="10"/>
  <c r="E25" i="10"/>
  <c r="C24" i="10"/>
  <c r="E23" i="10"/>
  <c r="E22" i="10"/>
  <c r="E21" i="10"/>
  <c r="E20" i="10"/>
  <c r="E19" i="10"/>
  <c r="E18" i="10"/>
  <c r="E17" i="10"/>
  <c r="E16" i="10"/>
  <c r="E15" i="10"/>
  <c r="E14" i="10"/>
  <c r="E13" i="10"/>
  <c r="E12" i="10"/>
  <c r="E11" i="10"/>
  <c r="C43" i="9"/>
  <c r="E41" i="9"/>
  <c r="E40" i="9"/>
  <c r="E37" i="9"/>
  <c r="E36" i="9"/>
  <c r="E35" i="9"/>
  <c r="E34" i="9"/>
  <c r="E33" i="9"/>
  <c r="E32" i="9"/>
  <c r="E31" i="9"/>
  <c r="E30" i="9"/>
  <c r="E29" i="9"/>
  <c r="E28" i="9"/>
  <c r="E27" i="9"/>
  <c r="E26" i="9"/>
  <c r="E25" i="9"/>
  <c r="C24" i="9"/>
  <c r="E23" i="9"/>
  <c r="E22" i="9"/>
  <c r="E21" i="9"/>
  <c r="E20" i="9"/>
  <c r="E19" i="9"/>
  <c r="E18" i="9"/>
  <c r="E17" i="9"/>
  <c r="E16" i="9"/>
  <c r="E15" i="9"/>
  <c r="E14" i="9"/>
  <c r="E13" i="9"/>
  <c r="E12" i="9"/>
  <c r="E11" i="9"/>
  <c r="C43" i="8"/>
  <c r="E41" i="8"/>
  <c r="E40" i="8"/>
  <c r="E37" i="8"/>
  <c r="E36" i="8"/>
  <c r="E35" i="8"/>
  <c r="E34" i="8"/>
  <c r="E33" i="8"/>
  <c r="E32" i="8"/>
  <c r="E31" i="8"/>
  <c r="E30" i="8"/>
  <c r="E29" i="8"/>
  <c r="E28" i="8"/>
  <c r="E27" i="8"/>
  <c r="E26" i="8"/>
  <c r="E25" i="8"/>
  <c r="C24" i="8"/>
  <c r="E23" i="8"/>
  <c r="E22" i="8"/>
  <c r="E21" i="8"/>
  <c r="E20" i="8"/>
  <c r="E19" i="8"/>
  <c r="E18" i="8"/>
  <c r="E17" i="8"/>
  <c r="E16" i="8"/>
  <c r="E15" i="8"/>
  <c r="E14" i="8"/>
  <c r="E13" i="8"/>
  <c r="E12" i="8"/>
  <c r="E11" i="8"/>
  <c r="C43" i="7"/>
  <c r="E41" i="7"/>
  <c r="E40" i="7"/>
  <c r="E37" i="7"/>
  <c r="E36" i="7"/>
  <c r="E35" i="7"/>
  <c r="E34" i="7"/>
  <c r="E33" i="7"/>
  <c r="E32" i="7"/>
  <c r="E31" i="7"/>
  <c r="E30" i="7"/>
  <c r="E29" i="7"/>
  <c r="E28" i="7"/>
  <c r="E27" i="7"/>
  <c r="E26" i="7"/>
  <c r="E25" i="7"/>
  <c r="C24" i="7"/>
  <c r="E23" i="7"/>
  <c r="E22" i="7"/>
  <c r="E21" i="7"/>
  <c r="E20" i="7"/>
  <c r="E19" i="7"/>
  <c r="E18" i="7"/>
  <c r="E17" i="7"/>
  <c r="E16" i="7"/>
  <c r="E15" i="7"/>
  <c r="E14" i="7"/>
  <c r="E13" i="7"/>
  <c r="E12" i="7"/>
  <c r="E11" i="7"/>
  <c r="C43" i="6"/>
  <c r="E41" i="6"/>
  <c r="E40" i="6"/>
  <c r="E37" i="6"/>
  <c r="E36" i="6"/>
  <c r="E35" i="6"/>
  <c r="E34" i="6"/>
  <c r="E33" i="6"/>
  <c r="E32" i="6"/>
  <c r="E31" i="6"/>
  <c r="E30" i="6"/>
  <c r="E29" i="6"/>
  <c r="E28" i="6"/>
  <c r="E27" i="6"/>
  <c r="E26" i="6"/>
  <c r="E25" i="6"/>
  <c r="C24" i="6"/>
  <c r="E23" i="6"/>
  <c r="E22" i="6"/>
  <c r="E21" i="6"/>
  <c r="E20" i="6"/>
  <c r="E19" i="6"/>
  <c r="E18" i="6"/>
  <c r="E17" i="6"/>
  <c r="E16" i="6"/>
  <c r="E15" i="6"/>
  <c r="E14" i="6"/>
  <c r="E13" i="6"/>
  <c r="E12" i="6"/>
  <c r="E11" i="6"/>
  <c r="C43" i="5"/>
  <c r="E41" i="5"/>
  <c r="E40" i="5"/>
  <c r="E37" i="5"/>
  <c r="E36" i="5"/>
  <c r="E35" i="5"/>
  <c r="E34" i="5"/>
  <c r="E33" i="5"/>
  <c r="E32" i="5"/>
  <c r="E31" i="5"/>
  <c r="E30" i="5"/>
  <c r="E29" i="5"/>
  <c r="E28" i="5"/>
  <c r="E27" i="5"/>
  <c r="E26" i="5"/>
  <c r="E25" i="5"/>
  <c r="C24" i="5"/>
  <c r="E23" i="5"/>
  <c r="E22" i="5"/>
  <c r="E21" i="5"/>
  <c r="E20" i="5"/>
  <c r="E19" i="5"/>
  <c r="E18" i="5"/>
  <c r="E17" i="5"/>
  <c r="E16" i="5"/>
  <c r="E15" i="5"/>
  <c r="E14" i="5"/>
  <c r="E13" i="5"/>
  <c r="E12" i="5"/>
  <c r="E11" i="5"/>
  <c r="C43" i="4"/>
  <c r="E41" i="4"/>
  <c r="E40" i="4"/>
  <c r="E37" i="4"/>
  <c r="E36" i="4"/>
  <c r="E35" i="4"/>
  <c r="E34" i="4"/>
  <c r="E33" i="4"/>
  <c r="E32" i="4"/>
  <c r="E31" i="4"/>
  <c r="E30" i="4"/>
  <c r="E29" i="4"/>
  <c r="E28" i="4"/>
  <c r="E27" i="4"/>
  <c r="E26" i="4"/>
  <c r="E25" i="4"/>
  <c r="C24" i="4"/>
  <c r="E23" i="4"/>
  <c r="E22" i="4"/>
  <c r="E21" i="4"/>
  <c r="E20" i="4"/>
  <c r="E19" i="4"/>
  <c r="E18" i="4"/>
  <c r="E17" i="4"/>
  <c r="E16" i="4"/>
  <c r="E15" i="4"/>
  <c r="E14" i="4"/>
  <c r="E13" i="4"/>
  <c r="E12" i="4"/>
  <c r="E11" i="4"/>
  <c r="C44" i="384" l="1"/>
  <c r="C44" i="383"/>
  <c r="C49" i="382"/>
  <c r="F40" i="382"/>
  <c r="F34" i="382"/>
  <c r="F32" i="382"/>
  <c r="F30" i="382"/>
  <c r="F28" i="382"/>
  <c r="F26" i="382"/>
  <c r="F24" i="382"/>
  <c r="F22" i="382"/>
  <c r="F20" i="382"/>
  <c r="F18" i="382"/>
  <c r="F16" i="382"/>
  <c r="F14" i="382"/>
  <c r="F12" i="382"/>
  <c r="F44" i="382"/>
  <c r="F42" i="382"/>
  <c r="F41" i="382"/>
  <c r="F39" i="382"/>
  <c r="F35" i="382"/>
  <c r="F33" i="382"/>
  <c r="F31" i="382"/>
  <c r="F29" i="382"/>
  <c r="F27" i="382"/>
  <c r="F25" i="382"/>
  <c r="F23" i="382"/>
  <c r="F21" i="382"/>
  <c r="F19" i="382"/>
  <c r="F17" i="382"/>
  <c r="F15" i="382"/>
  <c r="F13" i="382"/>
  <c r="F11" i="382"/>
  <c r="F37" i="382"/>
  <c r="F43" i="382"/>
  <c r="C44" i="381"/>
  <c r="C44" i="380"/>
  <c r="C44" i="379"/>
  <c r="C44" i="378"/>
  <c r="C44" i="377"/>
  <c r="C44" i="376"/>
  <c r="C44" i="375"/>
  <c r="C44" i="374"/>
  <c r="C44" i="373"/>
  <c r="C44" i="372"/>
  <c r="F44" i="372" s="1"/>
  <c r="C44" i="371"/>
  <c r="F42" i="371" s="1"/>
  <c r="C44" i="370"/>
  <c r="F16" i="370" s="1"/>
  <c r="C44" i="369"/>
  <c r="F44" i="369" s="1"/>
  <c r="C44" i="368"/>
  <c r="C44" i="367"/>
  <c r="C44" i="366"/>
  <c r="F42" i="366" s="1"/>
  <c r="C49" i="365"/>
  <c r="F31" i="365"/>
  <c r="F23" i="365"/>
  <c r="F15" i="365"/>
  <c r="F37" i="365"/>
  <c r="F43" i="365"/>
  <c r="F33" i="365"/>
  <c r="F25" i="365"/>
  <c r="F17" i="365"/>
  <c r="F29" i="365"/>
  <c r="F13" i="365"/>
  <c r="F39" i="365"/>
  <c r="F35" i="365"/>
  <c r="F27" i="365"/>
  <c r="F19" i="365"/>
  <c r="F11" i="365"/>
  <c r="F41" i="365"/>
  <c r="F21" i="365"/>
  <c r="F42" i="365"/>
  <c r="F44" i="365"/>
  <c r="F12" i="365"/>
  <c r="F14" i="365"/>
  <c r="F16" i="365"/>
  <c r="F18" i="365"/>
  <c r="F20" i="365"/>
  <c r="F22" i="365"/>
  <c r="F24" i="365"/>
  <c r="F26" i="365"/>
  <c r="F28" i="365"/>
  <c r="F30" i="365"/>
  <c r="F32" i="365"/>
  <c r="F34" i="365"/>
  <c r="F40" i="365"/>
  <c r="C44" i="364"/>
  <c r="F42" i="364" s="1"/>
  <c r="C44" i="363"/>
  <c r="C44" i="362"/>
  <c r="C44" i="361"/>
  <c r="C44" i="360"/>
  <c r="C44" i="359"/>
  <c r="C44" i="358"/>
  <c r="C49" i="357"/>
  <c r="F40" i="357"/>
  <c r="F34" i="357"/>
  <c r="F32" i="357"/>
  <c r="F30" i="357"/>
  <c r="F28" i="357"/>
  <c r="F26" i="357"/>
  <c r="F24" i="357"/>
  <c r="F22" i="357"/>
  <c r="F20" i="357"/>
  <c r="F18" i="357"/>
  <c r="F16" i="357"/>
  <c r="F14" i="357"/>
  <c r="F12" i="357"/>
  <c r="F44" i="357"/>
  <c r="F42" i="357"/>
  <c r="F41" i="357"/>
  <c r="F39" i="357"/>
  <c r="F35" i="357"/>
  <c r="F33" i="357"/>
  <c r="F31" i="357"/>
  <c r="F29" i="357"/>
  <c r="F27" i="357"/>
  <c r="F25" i="357"/>
  <c r="F23" i="357"/>
  <c r="F21" i="357"/>
  <c r="F19" i="357"/>
  <c r="F17" i="357"/>
  <c r="F15" i="357"/>
  <c r="F13" i="357"/>
  <c r="F11" i="357"/>
  <c r="F37" i="357"/>
  <c r="F43" i="357"/>
  <c r="C44" i="356"/>
  <c r="C44" i="355"/>
  <c r="F42" i="355" s="1"/>
  <c r="C44" i="354"/>
  <c r="C44" i="353"/>
  <c r="C44" i="352"/>
  <c r="C44" i="351"/>
  <c r="C44" i="350"/>
  <c r="C44" i="349"/>
  <c r="C44" i="348"/>
  <c r="C44" i="347"/>
  <c r="C44" i="346"/>
  <c r="C44" i="345"/>
  <c r="C44" i="344"/>
  <c r="C44" i="343"/>
  <c r="C44" i="342"/>
  <c r="C44" i="341"/>
  <c r="C44" i="340"/>
  <c r="C44" i="339"/>
  <c r="C44" i="338"/>
  <c r="C44" i="337"/>
  <c r="C44" i="336"/>
  <c r="C44" i="335"/>
  <c r="C44" i="334"/>
  <c r="C44" i="333"/>
  <c r="F13" i="333" s="1"/>
  <c r="C44" i="332"/>
  <c r="C44" i="114"/>
  <c r="F34" i="114" s="1"/>
  <c r="C44" i="331"/>
  <c r="C44" i="330"/>
  <c r="C44" i="329"/>
  <c r="C44" i="328"/>
  <c r="C44" i="327"/>
  <c r="F43" i="327" s="1"/>
  <c r="C44" i="326"/>
  <c r="F42" i="326" s="1"/>
  <c r="C44" i="325"/>
  <c r="F11" i="325" s="1"/>
  <c r="C44" i="324"/>
  <c r="F24" i="324" s="1"/>
  <c r="C44" i="323"/>
  <c r="C49" i="323" s="1"/>
  <c r="C44" i="322"/>
  <c r="C44" i="94"/>
  <c r="F32" i="94" s="1"/>
  <c r="C44" i="52"/>
  <c r="C49" i="52" s="1"/>
  <c r="C44" i="321"/>
  <c r="C44" i="320"/>
  <c r="F24" i="320" s="1"/>
  <c r="C44" i="319"/>
  <c r="C44" i="318"/>
  <c r="C44" i="317"/>
  <c r="F24" i="317" s="1"/>
  <c r="C44" i="316"/>
  <c r="C44" i="315"/>
  <c r="C44" i="314"/>
  <c r="C44" i="313"/>
  <c r="C44" i="312"/>
  <c r="F43" i="312" s="1"/>
  <c r="C44" i="311"/>
  <c r="C44" i="310"/>
  <c r="C44" i="309"/>
  <c r="C44" i="308"/>
  <c r="F42" i="308" s="1"/>
  <c r="C44" i="307"/>
  <c r="C44" i="306"/>
  <c r="C44" i="305"/>
  <c r="F44" i="305" s="1"/>
  <c r="C44" i="304"/>
  <c r="C44" i="303"/>
  <c r="C44" i="302"/>
  <c r="C44" i="301"/>
  <c r="F44" i="301" s="1"/>
  <c r="C44" i="300"/>
  <c r="F42" i="300" s="1"/>
  <c r="C44" i="299"/>
  <c r="F42" i="299" s="1"/>
  <c r="C44" i="298"/>
  <c r="C44" i="297"/>
  <c r="C44" i="296"/>
  <c r="C44" i="295"/>
  <c r="C44" i="294"/>
  <c r="C44" i="293"/>
  <c r="C44" i="292"/>
  <c r="C44" i="291"/>
  <c r="C44" i="290"/>
  <c r="C44" i="289"/>
  <c r="C44" i="288"/>
  <c r="C44" i="287"/>
  <c r="C44" i="286"/>
  <c r="C44" i="285"/>
  <c r="C44" i="284"/>
  <c r="C44" i="283"/>
  <c r="C44" i="282"/>
  <c r="C44" i="281"/>
  <c r="C44" i="280"/>
  <c r="C44" i="279"/>
  <c r="C44" i="278"/>
  <c r="C44" i="277"/>
  <c r="C44" i="276"/>
  <c r="C44" i="275"/>
  <c r="F24" i="275" s="1"/>
  <c r="C44" i="274"/>
  <c r="C44" i="273"/>
  <c r="C44" i="272"/>
  <c r="C44" i="271"/>
  <c r="C44" i="270"/>
  <c r="C44" i="269"/>
  <c r="C44" i="268"/>
  <c r="C44" i="267"/>
  <c r="C44" i="266"/>
  <c r="C44" i="265"/>
  <c r="C44" i="264"/>
  <c r="C44" i="263"/>
  <c r="C44" i="262"/>
  <c r="C44" i="261"/>
  <c r="C49" i="260"/>
  <c r="F40" i="260"/>
  <c r="F34" i="260"/>
  <c r="F32" i="260"/>
  <c r="F30" i="260"/>
  <c r="F28" i="260"/>
  <c r="F26" i="260"/>
  <c r="F24" i="260"/>
  <c r="F22" i="260"/>
  <c r="F20" i="260"/>
  <c r="F18" i="260"/>
  <c r="F16" i="260"/>
  <c r="F14" i="260"/>
  <c r="F12" i="260"/>
  <c r="F44" i="260"/>
  <c r="F42" i="260"/>
  <c r="F41" i="260"/>
  <c r="F39" i="260"/>
  <c r="F35" i="260"/>
  <c r="F33" i="260"/>
  <c r="F31" i="260"/>
  <c r="F29" i="260"/>
  <c r="F27" i="260"/>
  <c r="F25" i="260"/>
  <c r="F23" i="260"/>
  <c r="F21" i="260"/>
  <c r="F19" i="260"/>
  <c r="F17" i="260"/>
  <c r="F15" i="260"/>
  <c r="F13" i="260"/>
  <c r="F11" i="260"/>
  <c r="F37" i="260"/>
  <c r="F43" i="260"/>
  <c r="C44" i="259"/>
  <c r="C44" i="258"/>
  <c r="C49" i="257"/>
  <c r="F35" i="257"/>
  <c r="F33" i="257"/>
  <c r="F31" i="257"/>
  <c r="F29" i="257"/>
  <c r="F27" i="257"/>
  <c r="F25" i="257"/>
  <c r="F23" i="257"/>
  <c r="F21" i="257"/>
  <c r="F19" i="257"/>
  <c r="F17" i="257"/>
  <c r="F15" i="257"/>
  <c r="F13" i="257"/>
  <c r="F11" i="257"/>
  <c r="F39" i="257"/>
  <c r="F41" i="257"/>
  <c r="F34" i="257"/>
  <c r="F32" i="257"/>
  <c r="F30" i="257"/>
  <c r="F28" i="257"/>
  <c r="F26" i="257"/>
  <c r="F24" i="257"/>
  <c r="F22" i="257"/>
  <c r="F20" i="257"/>
  <c r="F18" i="257"/>
  <c r="F16" i="257"/>
  <c r="F14" i="257"/>
  <c r="F12" i="257"/>
  <c r="F43" i="257"/>
  <c r="F37" i="257"/>
  <c r="F42" i="257"/>
  <c r="F44" i="257"/>
  <c r="F40" i="257"/>
  <c r="C44" i="256"/>
  <c r="C44" i="255"/>
  <c r="C44" i="254"/>
  <c r="C44" i="253"/>
  <c r="F24" i="253" s="1"/>
  <c r="C44" i="252"/>
  <c r="C44" i="251"/>
  <c r="C44" i="250"/>
  <c r="C44" i="249"/>
  <c r="C44" i="248"/>
  <c r="C44" i="247"/>
  <c r="C44" i="246"/>
  <c r="C44" i="245"/>
  <c r="F42" i="245" s="1"/>
  <c r="C44" i="244"/>
  <c r="C44" i="243"/>
  <c r="F44" i="243" s="1"/>
  <c r="C44" i="242"/>
  <c r="C44" i="241"/>
  <c r="C44" i="240"/>
  <c r="C44" i="239"/>
  <c r="C44" i="238"/>
  <c r="C44" i="237"/>
  <c r="C44" i="236"/>
  <c r="C44" i="235"/>
  <c r="C44" i="234"/>
  <c r="F24" i="234" s="1"/>
  <c r="C44" i="233"/>
  <c r="C44" i="232"/>
  <c r="C44" i="231"/>
  <c r="F43" i="231" s="1"/>
  <c r="C44" i="230"/>
  <c r="C44" i="229"/>
  <c r="C49" i="228"/>
  <c r="F40" i="228"/>
  <c r="F34" i="228"/>
  <c r="F32" i="228"/>
  <c r="F30" i="228"/>
  <c r="F28" i="228"/>
  <c r="F26" i="228"/>
  <c r="F24" i="228"/>
  <c r="F22" i="228"/>
  <c r="F20" i="228"/>
  <c r="F18" i="228"/>
  <c r="F16" i="228"/>
  <c r="F14" i="228"/>
  <c r="F12" i="228"/>
  <c r="F44" i="228"/>
  <c r="F42" i="228"/>
  <c r="F41" i="228"/>
  <c r="F39" i="228"/>
  <c r="F35" i="228"/>
  <c r="F33" i="228"/>
  <c r="F31" i="228"/>
  <c r="F29" i="228"/>
  <c r="F27" i="228"/>
  <c r="F25" i="228"/>
  <c r="F23" i="228"/>
  <c r="F21" i="228"/>
  <c r="F19" i="228"/>
  <c r="F17" i="228"/>
  <c r="F15" i="228"/>
  <c r="F13" i="228"/>
  <c r="F11" i="228"/>
  <c r="F37" i="228"/>
  <c r="F43" i="228"/>
  <c r="C44" i="227"/>
  <c r="C44" i="226"/>
  <c r="C44" i="225"/>
  <c r="F43" i="225" s="1"/>
  <c r="C44" i="224"/>
  <c r="C44" i="223"/>
  <c r="C44" i="222"/>
  <c r="C44" i="221"/>
  <c r="F24" i="221" s="1"/>
  <c r="C44" i="220"/>
  <c r="C44" i="219"/>
  <c r="C49" i="218"/>
  <c r="F40" i="218"/>
  <c r="F34" i="218"/>
  <c r="F32" i="218"/>
  <c r="F30" i="218"/>
  <c r="F28" i="218"/>
  <c r="F26" i="218"/>
  <c r="F24" i="218"/>
  <c r="F22" i="218"/>
  <c r="F20" i="218"/>
  <c r="F18" i="218"/>
  <c r="F16" i="218"/>
  <c r="F14" i="218"/>
  <c r="F12" i="218"/>
  <c r="F37" i="218"/>
  <c r="F44" i="218"/>
  <c r="F42" i="218"/>
  <c r="F41" i="218"/>
  <c r="F39" i="218"/>
  <c r="F35" i="218"/>
  <c r="F33" i="218"/>
  <c r="F31" i="218"/>
  <c r="F29" i="218"/>
  <c r="F27" i="218"/>
  <c r="F25" i="218"/>
  <c r="F23" i="218"/>
  <c r="F21" i="218"/>
  <c r="F19" i="218"/>
  <c r="F17" i="218"/>
  <c r="F15" i="218"/>
  <c r="F13" i="218"/>
  <c r="F11" i="218"/>
  <c r="F43" i="218"/>
  <c r="C44" i="217"/>
  <c r="C49" i="217" s="1"/>
  <c r="C44" i="216"/>
  <c r="C49" i="216" s="1"/>
  <c r="C44" i="215"/>
  <c r="C44" i="214"/>
  <c r="C44" i="213"/>
  <c r="C44" i="212"/>
  <c r="F37" i="212" s="1"/>
  <c r="C44" i="211"/>
  <c r="F37" i="211" s="1"/>
  <c r="C44" i="210"/>
  <c r="C49" i="210" s="1"/>
  <c r="C44" i="209"/>
  <c r="F24" i="209" s="1"/>
  <c r="C44" i="208"/>
  <c r="C44" i="207"/>
  <c r="C44" i="206"/>
  <c r="C44" i="205"/>
  <c r="C49" i="205" s="1"/>
  <c r="C44" i="204"/>
  <c r="F42" i="204" s="1"/>
  <c r="C44" i="203"/>
  <c r="C44" i="202"/>
  <c r="F24" i="202" s="1"/>
  <c r="C44" i="201"/>
  <c r="C44" i="200"/>
  <c r="C44" i="199"/>
  <c r="F44" i="199" s="1"/>
  <c r="C44" i="198"/>
  <c r="F24" i="198" s="1"/>
  <c r="C44" i="197"/>
  <c r="C44" i="196"/>
  <c r="C49" i="196" s="1"/>
  <c r="C44" i="195"/>
  <c r="F40" i="195" s="1"/>
  <c r="C44" i="194"/>
  <c r="F41" i="194" s="1"/>
  <c r="C44" i="193"/>
  <c r="F40" i="193" s="1"/>
  <c r="C44" i="192"/>
  <c r="C49" i="192" s="1"/>
  <c r="C44" i="191"/>
  <c r="C44" i="190"/>
  <c r="C49" i="190" s="1"/>
  <c r="C44" i="189"/>
  <c r="C44" i="188"/>
  <c r="C44" i="187"/>
  <c r="C44" i="186"/>
  <c r="C49" i="186" s="1"/>
  <c r="C44" i="185"/>
  <c r="F44" i="185" s="1"/>
  <c r="C44" i="184"/>
  <c r="C44" i="183"/>
  <c r="F37" i="183" s="1"/>
  <c r="C44" i="182"/>
  <c r="C44" i="181"/>
  <c r="C44" i="180"/>
  <c r="C44" i="179"/>
  <c r="C44" i="178"/>
  <c r="C44" i="177"/>
  <c r="C44" i="176"/>
  <c r="C44" i="175"/>
  <c r="C44" i="174"/>
  <c r="C49" i="174" s="1"/>
  <c r="C44" i="173"/>
  <c r="F13" i="173" s="1"/>
  <c r="C44" i="172"/>
  <c r="C44" i="171"/>
  <c r="F42" i="171" s="1"/>
  <c r="C44" i="170"/>
  <c r="C44" i="169"/>
  <c r="C49" i="169" s="1"/>
  <c r="C44" i="168"/>
  <c r="C49" i="168" s="1"/>
  <c r="C49" i="167"/>
  <c r="F27" i="167"/>
  <c r="F11" i="167"/>
  <c r="F23" i="167"/>
  <c r="F35" i="167"/>
  <c r="F19" i="167"/>
  <c r="F31" i="167"/>
  <c r="F15" i="167"/>
  <c r="F13" i="167"/>
  <c r="F21" i="167"/>
  <c r="F24" i="167"/>
  <c r="F29" i="167"/>
  <c r="F37" i="167"/>
  <c r="F41" i="167"/>
  <c r="F39" i="167"/>
  <c r="F17" i="167"/>
  <c r="F25" i="167"/>
  <c r="F33" i="167"/>
  <c r="F43" i="167"/>
  <c r="F42" i="167"/>
  <c r="F44" i="167"/>
  <c r="F12" i="167"/>
  <c r="F14" i="167"/>
  <c r="F16" i="167"/>
  <c r="F18" i="167"/>
  <c r="F20" i="167"/>
  <c r="F22" i="167"/>
  <c r="F26" i="167"/>
  <c r="F28" i="167"/>
  <c r="F30" i="167"/>
  <c r="F32" i="167"/>
  <c r="F34" i="167"/>
  <c r="F40" i="167"/>
  <c r="C44" i="166"/>
  <c r="C44" i="165"/>
  <c r="C49" i="165" s="1"/>
  <c r="C49" i="164"/>
  <c r="F19" i="164"/>
  <c r="F15" i="164"/>
  <c r="F27" i="164"/>
  <c r="F11" i="164"/>
  <c r="F23" i="164"/>
  <c r="F17" i="164"/>
  <c r="F25" i="164"/>
  <c r="F31" i="164"/>
  <c r="F13" i="164"/>
  <c r="F21" i="164"/>
  <c r="F24" i="164"/>
  <c r="F29" i="164"/>
  <c r="F43" i="164"/>
  <c r="F37" i="164"/>
  <c r="F33" i="164"/>
  <c r="F41" i="164"/>
  <c r="F42" i="164"/>
  <c r="F44" i="164"/>
  <c r="F35" i="164"/>
  <c r="F39" i="164"/>
  <c r="F12" i="164"/>
  <c r="F14" i="164"/>
  <c r="F16" i="164"/>
  <c r="F18" i="164"/>
  <c r="F20" i="164"/>
  <c r="F22" i="164"/>
  <c r="F26" i="164"/>
  <c r="F28" i="164"/>
  <c r="F30" i="164"/>
  <c r="F32" i="164"/>
  <c r="F34" i="164"/>
  <c r="F40" i="164"/>
  <c r="C44" i="163"/>
  <c r="C49" i="163" s="1"/>
  <c r="C44" i="162"/>
  <c r="F43" i="162" s="1"/>
  <c r="C44" i="161"/>
  <c r="C49" i="161" s="1"/>
  <c r="C44" i="160"/>
  <c r="C49" i="160" s="1"/>
  <c r="C44" i="159"/>
  <c r="C44" i="158"/>
  <c r="C49" i="158" s="1"/>
  <c r="C44" i="157"/>
  <c r="C49" i="157" s="1"/>
  <c r="C44" i="156"/>
  <c r="C44" i="155"/>
  <c r="F24" i="155" s="1"/>
  <c r="C44" i="154"/>
  <c r="F43" i="153"/>
  <c r="F41" i="153"/>
  <c r="F37" i="153"/>
  <c r="F11" i="153"/>
  <c r="F13" i="153"/>
  <c r="F15" i="153"/>
  <c r="F17" i="153"/>
  <c r="F19" i="153"/>
  <c r="F21" i="153"/>
  <c r="F23" i="153"/>
  <c r="F25" i="153"/>
  <c r="F27" i="153"/>
  <c r="F29" i="153"/>
  <c r="F31" i="153"/>
  <c r="F33" i="153"/>
  <c r="F35" i="153"/>
  <c r="F42" i="153"/>
  <c r="F44" i="153"/>
  <c r="F39" i="153"/>
  <c r="F12" i="153"/>
  <c r="F14" i="153"/>
  <c r="F16" i="153"/>
  <c r="F18" i="153"/>
  <c r="F20" i="153"/>
  <c r="F22" i="153"/>
  <c r="F24" i="153"/>
  <c r="F26" i="153"/>
  <c r="F28" i="153"/>
  <c r="F30" i="153"/>
  <c r="F32" i="153"/>
  <c r="F34" i="153"/>
  <c r="F40" i="153"/>
  <c r="C44" i="152"/>
  <c r="F42" i="152" s="1"/>
  <c r="C44" i="151"/>
  <c r="C44" i="150"/>
  <c r="C44" i="149"/>
  <c r="F24" i="149" s="1"/>
  <c r="C44" i="148"/>
  <c r="F24" i="148" s="1"/>
  <c r="C44" i="147"/>
  <c r="C49" i="146"/>
  <c r="F40" i="146"/>
  <c r="F34" i="146"/>
  <c r="F32" i="146"/>
  <c r="F30" i="146"/>
  <c r="F28" i="146"/>
  <c r="F26" i="146"/>
  <c r="F24" i="146"/>
  <c r="F22" i="146"/>
  <c r="F20" i="146"/>
  <c r="F18" i="146"/>
  <c r="F16" i="146"/>
  <c r="F14" i="146"/>
  <c r="F12" i="146"/>
  <c r="F37" i="146"/>
  <c r="F44" i="146"/>
  <c r="F42" i="146"/>
  <c r="F41" i="146"/>
  <c r="F39" i="146"/>
  <c r="F35" i="146"/>
  <c r="F33" i="146"/>
  <c r="F31" i="146"/>
  <c r="F29" i="146"/>
  <c r="F27" i="146"/>
  <c r="F25" i="146"/>
  <c r="F23" i="146"/>
  <c r="F21" i="146"/>
  <c r="F19" i="146"/>
  <c r="F17" i="146"/>
  <c r="F15" i="146"/>
  <c r="F13" i="146"/>
  <c r="F11" i="146"/>
  <c r="F43" i="146"/>
  <c r="C44" i="145"/>
  <c r="F44" i="145" s="1"/>
  <c r="C49" i="144"/>
  <c r="F29" i="144"/>
  <c r="F21" i="144"/>
  <c r="F13" i="144"/>
  <c r="F43" i="144"/>
  <c r="F37" i="144"/>
  <c r="F31" i="144"/>
  <c r="F23" i="144"/>
  <c r="F15" i="144"/>
  <c r="F33" i="144"/>
  <c r="F25" i="144"/>
  <c r="F17" i="144"/>
  <c r="F27" i="144"/>
  <c r="F19" i="144"/>
  <c r="F11" i="144"/>
  <c r="F42" i="144"/>
  <c r="F44" i="144"/>
  <c r="F35" i="144"/>
  <c r="F39" i="144"/>
  <c r="F41" i="144"/>
  <c r="F12" i="144"/>
  <c r="F14" i="144"/>
  <c r="F16" i="144"/>
  <c r="F18" i="144"/>
  <c r="F20" i="144"/>
  <c r="F22" i="144"/>
  <c r="F24" i="144"/>
  <c r="F26" i="144"/>
  <c r="F28" i="144"/>
  <c r="F30" i="144"/>
  <c r="F32" i="144"/>
  <c r="F34" i="144"/>
  <c r="F40" i="144"/>
  <c r="C49" i="143"/>
  <c r="F27" i="143"/>
  <c r="F11" i="143"/>
  <c r="F23" i="143"/>
  <c r="F35" i="143"/>
  <c r="F19" i="143"/>
  <c r="F31" i="143"/>
  <c r="F15" i="143"/>
  <c r="F13" i="143"/>
  <c r="F21" i="143"/>
  <c r="F24" i="143"/>
  <c r="F29" i="143"/>
  <c r="F37" i="143"/>
  <c r="F41" i="143"/>
  <c r="F39" i="143"/>
  <c r="F17" i="143"/>
  <c r="F25" i="143"/>
  <c r="F33" i="143"/>
  <c r="F43" i="143"/>
  <c r="F42" i="143"/>
  <c r="F44" i="143"/>
  <c r="F12" i="143"/>
  <c r="F14" i="143"/>
  <c r="F16" i="143"/>
  <c r="F18" i="143"/>
  <c r="F20" i="143"/>
  <c r="F22" i="143"/>
  <c r="F26" i="143"/>
  <c r="F28" i="143"/>
  <c r="F30" i="143"/>
  <c r="F32" i="143"/>
  <c r="F34" i="143"/>
  <c r="F40" i="143"/>
  <c r="C44" i="142"/>
  <c r="F24" i="142" s="1"/>
  <c r="C44" i="141"/>
  <c r="F24" i="141" s="1"/>
  <c r="C49" i="140"/>
  <c r="F40" i="140"/>
  <c r="F34" i="140"/>
  <c r="F32" i="140"/>
  <c r="F30" i="140"/>
  <c r="F28" i="140"/>
  <c r="F26" i="140"/>
  <c r="F24" i="140"/>
  <c r="F22" i="140"/>
  <c r="F20" i="140"/>
  <c r="F18" i="140"/>
  <c r="F16" i="140"/>
  <c r="F14" i="140"/>
  <c r="F12" i="140"/>
  <c r="F37" i="140"/>
  <c r="F44" i="140"/>
  <c r="F42" i="140"/>
  <c r="F41" i="140"/>
  <c r="F39" i="140"/>
  <c r="F35" i="140"/>
  <c r="F33" i="140"/>
  <c r="F31" i="140"/>
  <c r="F29" i="140"/>
  <c r="F27" i="140"/>
  <c r="F25" i="140"/>
  <c r="F23" i="140"/>
  <c r="F21" i="140"/>
  <c r="F19" i="140"/>
  <c r="F17" i="140"/>
  <c r="F15" i="140"/>
  <c r="F13" i="140"/>
  <c r="F11" i="140"/>
  <c r="F43" i="140"/>
  <c r="C44" i="139"/>
  <c r="F24" i="139" s="1"/>
  <c r="C49" i="138"/>
  <c r="F40" i="138"/>
  <c r="F34" i="138"/>
  <c r="F32" i="138"/>
  <c r="F30" i="138"/>
  <c r="F28" i="138"/>
  <c r="F26" i="138"/>
  <c r="F24" i="138"/>
  <c r="F22" i="138"/>
  <c r="F20" i="138"/>
  <c r="F18" i="138"/>
  <c r="F16" i="138"/>
  <c r="F14" i="138"/>
  <c r="F12" i="138"/>
  <c r="F37" i="138"/>
  <c r="F44" i="138"/>
  <c r="F42" i="138"/>
  <c r="F41" i="138"/>
  <c r="F39" i="138"/>
  <c r="F35" i="138"/>
  <c r="F33" i="138"/>
  <c r="F31" i="138"/>
  <c r="F29" i="138"/>
  <c r="F27" i="138"/>
  <c r="F25" i="138"/>
  <c r="F23" i="138"/>
  <c r="F21" i="138"/>
  <c r="F19" i="138"/>
  <c r="F17" i="138"/>
  <c r="F15" i="138"/>
  <c r="F13" i="138"/>
  <c r="F11" i="138"/>
  <c r="F43" i="138"/>
  <c r="C44" i="137"/>
  <c r="F24" i="137" s="1"/>
  <c r="C44" i="136"/>
  <c r="C49" i="136" s="1"/>
  <c r="C44" i="135"/>
  <c r="C44" i="134"/>
  <c r="F42" i="134" s="1"/>
  <c r="C44" i="133"/>
  <c r="C44" i="132"/>
  <c r="C44" i="131"/>
  <c r="C44" i="130"/>
  <c r="C44" i="129"/>
  <c r="C49" i="129" s="1"/>
  <c r="C44" i="128"/>
  <c r="F24" i="128" s="1"/>
  <c r="C44" i="127"/>
  <c r="F42" i="127" s="1"/>
  <c r="C44" i="126"/>
  <c r="F24" i="126" s="1"/>
  <c r="C44" i="125"/>
  <c r="C44" i="124"/>
  <c r="C44" i="123"/>
  <c r="C44" i="122"/>
  <c r="C44" i="121"/>
  <c r="C44" i="120"/>
  <c r="F42" i="120" s="1"/>
  <c r="C49" i="119"/>
  <c r="F40" i="119"/>
  <c r="F34" i="119"/>
  <c r="F32" i="119"/>
  <c r="F30" i="119"/>
  <c r="F28" i="119"/>
  <c r="F26" i="119"/>
  <c r="F24" i="119"/>
  <c r="F22" i="119"/>
  <c r="F20" i="119"/>
  <c r="F18" i="119"/>
  <c r="F16" i="119"/>
  <c r="F14" i="119"/>
  <c r="F12" i="119"/>
  <c r="F37" i="119"/>
  <c r="F44" i="119"/>
  <c r="F42" i="119"/>
  <c r="F41" i="119"/>
  <c r="F39" i="119"/>
  <c r="F35" i="119"/>
  <c r="F33" i="119"/>
  <c r="F31" i="119"/>
  <c r="F29" i="119"/>
  <c r="F27" i="119"/>
  <c r="F25" i="119"/>
  <c r="F23" i="119"/>
  <c r="F21" i="119"/>
  <c r="F19" i="119"/>
  <c r="F17" i="119"/>
  <c r="F15" i="119"/>
  <c r="F13" i="119"/>
  <c r="F11" i="119"/>
  <c r="F43" i="119"/>
  <c r="C44" i="118"/>
  <c r="F44" i="118" s="1"/>
  <c r="C44" i="117"/>
  <c r="C44" i="116"/>
  <c r="C44" i="115"/>
  <c r="F44" i="115" s="1"/>
  <c r="C49" i="113"/>
  <c r="F40" i="113"/>
  <c r="F34" i="113"/>
  <c r="F32" i="113"/>
  <c r="F30" i="113"/>
  <c r="F28" i="113"/>
  <c r="F26" i="113"/>
  <c r="F24" i="113"/>
  <c r="F22" i="113"/>
  <c r="F20" i="113"/>
  <c r="F18" i="113"/>
  <c r="F16" i="113"/>
  <c r="F14" i="113"/>
  <c r="F12" i="113"/>
  <c r="F37" i="113"/>
  <c r="F44" i="113"/>
  <c r="F42" i="113"/>
  <c r="F41" i="113"/>
  <c r="F39" i="113"/>
  <c r="F35" i="113"/>
  <c r="F33" i="113"/>
  <c r="F31" i="113"/>
  <c r="F29" i="113"/>
  <c r="F27" i="113"/>
  <c r="F25" i="113"/>
  <c r="F23" i="113"/>
  <c r="F21" i="113"/>
  <c r="F19" i="113"/>
  <c r="F17" i="113"/>
  <c r="F15" i="113"/>
  <c r="F13" i="113"/>
  <c r="F11" i="113"/>
  <c r="F43" i="113"/>
  <c r="C44" i="112"/>
  <c r="C44" i="111"/>
  <c r="C44" i="110"/>
  <c r="C49" i="110" s="1"/>
  <c r="C44" i="109"/>
  <c r="C44" i="108"/>
  <c r="C44" i="107"/>
  <c r="F43" i="107" s="1"/>
  <c r="C44" i="106"/>
  <c r="F40" i="106" s="1"/>
  <c r="C44" i="105"/>
  <c r="C49" i="105" s="1"/>
  <c r="C44" i="104"/>
  <c r="F40" i="104" s="1"/>
  <c r="C49" i="103"/>
  <c r="F27" i="103"/>
  <c r="F11" i="103"/>
  <c r="F31" i="103"/>
  <c r="F23" i="103"/>
  <c r="F35" i="103"/>
  <c r="F19" i="103"/>
  <c r="F15" i="103"/>
  <c r="F13" i="103"/>
  <c r="F21" i="103"/>
  <c r="F29" i="103"/>
  <c r="F37" i="103"/>
  <c r="F41" i="103"/>
  <c r="F39" i="103"/>
  <c r="F17" i="103"/>
  <c r="F25" i="103"/>
  <c r="F33" i="103"/>
  <c r="F43" i="103"/>
  <c r="F42" i="103"/>
  <c r="F44" i="103"/>
  <c r="F12" i="103"/>
  <c r="F14" i="103"/>
  <c r="F16" i="103"/>
  <c r="F18" i="103"/>
  <c r="F20" i="103"/>
  <c r="F22" i="103"/>
  <c r="F24" i="103"/>
  <c r="F26" i="103"/>
  <c r="F28" i="103"/>
  <c r="F30" i="103"/>
  <c r="F32" i="103"/>
  <c r="F34" i="103"/>
  <c r="F40" i="103"/>
  <c r="C44" i="102"/>
  <c r="F34" i="102" s="1"/>
  <c r="C44" i="101"/>
  <c r="C44" i="100"/>
  <c r="C44" i="99"/>
  <c r="F24" i="99" s="1"/>
  <c r="C44" i="98"/>
  <c r="C44" i="97"/>
  <c r="C44" i="96"/>
  <c r="C44" i="95"/>
  <c r="C49" i="95" s="1"/>
  <c r="C44" i="93"/>
  <c r="F24" i="93" s="1"/>
  <c r="C49" i="92"/>
  <c r="F40" i="92"/>
  <c r="F34" i="92"/>
  <c r="F32" i="92"/>
  <c r="F30" i="92"/>
  <c r="F28" i="92"/>
  <c r="F26" i="92"/>
  <c r="F24" i="92"/>
  <c r="F22" i="92"/>
  <c r="F20" i="92"/>
  <c r="F18" i="92"/>
  <c r="F16" i="92"/>
  <c r="F14" i="92"/>
  <c r="F12" i="92"/>
  <c r="F37" i="92"/>
  <c r="F44" i="92"/>
  <c r="F42" i="92"/>
  <c r="F41" i="92"/>
  <c r="F39" i="92"/>
  <c r="F35" i="92"/>
  <c r="F33" i="92"/>
  <c r="F31" i="92"/>
  <c r="F29" i="92"/>
  <c r="F27" i="92"/>
  <c r="F25" i="92"/>
  <c r="F23" i="92"/>
  <c r="F21" i="92"/>
  <c r="F19" i="92"/>
  <c r="F17" i="92"/>
  <c r="F15" i="92"/>
  <c r="F13" i="92"/>
  <c r="F11" i="92"/>
  <c r="F43" i="92"/>
  <c r="C44" i="91"/>
  <c r="F42" i="91" s="1"/>
  <c r="C44" i="90"/>
  <c r="F24" i="90" s="1"/>
  <c r="C44" i="89"/>
  <c r="C44" i="88"/>
  <c r="C44" i="87"/>
  <c r="F24" i="87" s="1"/>
  <c r="C44" i="86"/>
  <c r="F42" i="86" s="1"/>
  <c r="C44" i="85"/>
  <c r="C44" i="84"/>
  <c r="C44" i="83"/>
  <c r="C44" i="82"/>
  <c r="C44" i="81"/>
  <c r="F43" i="81" s="1"/>
  <c r="C44" i="80"/>
  <c r="F42" i="80" s="1"/>
  <c r="C44" i="79"/>
  <c r="C44" i="78"/>
  <c r="C44" i="77"/>
  <c r="F24" i="77" s="1"/>
  <c r="C44" i="76"/>
  <c r="F42" i="76" s="1"/>
  <c r="C44" i="75"/>
  <c r="F24" i="75" s="1"/>
  <c r="C44" i="74"/>
  <c r="C49" i="74" s="1"/>
  <c r="C44" i="73"/>
  <c r="F24" i="73" s="1"/>
  <c r="C44" i="72"/>
  <c r="F42" i="72" s="1"/>
  <c r="C44" i="71"/>
  <c r="C44" i="70"/>
  <c r="C44" i="69"/>
  <c r="C44" i="68"/>
  <c r="C44" i="67"/>
  <c r="C44" i="66"/>
  <c r="F24" i="66" s="1"/>
  <c r="C44" i="65"/>
  <c r="C44" i="64"/>
  <c r="C44" i="63"/>
  <c r="C44" i="62"/>
  <c r="C44" i="61"/>
  <c r="C44" i="60"/>
  <c r="C44" i="59"/>
  <c r="F44" i="59" s="1"/>
  <c r="C44" i="58"/>
  <c r="C49" i="58" s="1"/>
  <c r="C44" i="57"/>
  <c r="C44" i="56"/>
  <c r="C44" i="55"/>
  <c r="C44" i="54"/>
  <c r="C44" i="53"/>
  <c r="C44" i="51"/>
  <c r="F24" i="51" s="1"/>
  <c r="C44" i="50"/>
  <c r="C44" i="49"/>
  <c r="C44" i="48"/>
  <c r="F42" i="48" s="1"/>
  <c r="C44" i="47"/>
  <c r="C44" i="46"/>
  <c r="F24" i="46" s="1"/>
  <c r="C44" i="45"/>
  <c r="C44" i="44"/>
  <c r="C44" i="43"/>
  <c r="C44" i="42"/>
  <c r="C44" i="41"/>
  <c r="F24" i="41" s="1"/>
  <c r="C44" i="40"/>
  <c r="F42" i="40" s="1"/>
  <c r="C44" i="39"/>
  <c r="C44" i="38"/>
  <c r="F42" i="38" s="1"/>
  <c r="C44" i="37"/>
  <c r="C44" i="36"/>
  <c r="C44" i="35"/>
  <c r="C44" i="34"/>
  <c r="F44" i="34" s="1"/>
  <c r="C44" i="33"/>
  <c r="F42" i="33" s="1"/>
  <c r="C44" i="32"/>
  <c r="F42" i="32" s="1"/>
  <c r="C44" i="31"/>
  <c r="C44" i="30"/>
  <c r="C44" i="29"/>
  <c r="F42" i="29" s="1"/>
  <c r="C44" i="28"/>
  <c r="F42" i="28" s="1"/>
  <c r="C44" i="27"/>
  <c r="C44" i="26"/>
  <c r="C44" i="25"/>
  <c r="C44" i="24"/>
  <c r="F24" i="24" s="1"/>
  <c r="C44" i="23"/>
  <c r="C44" i="22"/>
  <c r="C44" i="21"/>
  <c r="F41" i="21" s="1"/>
  <c r="C49" i="20"/>
  <c r="F40" i="20"/>
  <c r="F34" i="20"/>
  <c r="F32" i="20"/>
  <c r="F30" i="20"/>
  <c r="F28" i="20"/>
  <c r="F26" i="20"/>
  <c r="F24" i="20"/>
  <c r="F22" i="20"/>
  <c r="F20" i="20"/>
  <c r="F18" i="20"/>
  <c r="F16" i="20"/>
  <c r="F14" i="20"/>
  <c r="F12" i="20"/>
  <c r="F44" i="20"/>
  <c r="F42" i="20"/>
  <c r="F41" i="20"/>
  <c r="F39" i="20"/>
  <c r="F35" i="20"/>
  <c r="F33" i="20"/>
  <c r="F31" i="20"/>
  <c r="F29" i="20"/>
  <c r="F27" i="20"/>
  <c r="F25" i="20"/>
  <c r="F23" i="20"/>
  <c r="F21" i="20"/>
  <c r="F19" i="20"/>
  <c r="F17" i="20"/>
  <c r="F15" i="20"/>
  <c r="F13" i="20"/>
  <c r="F11" i="20"/>
  <c r="F37" i="20"/>
  <c r="F43" i="20"/>
  <c r="C44" i="19"/>
  <c r="F44" i="19" s="1"/>
  <c r="C44" i="18"/>
  <c r="F44" i="18" s="1"/>
  <c r="C44" i="17"/>
  <c r="F42" i="17" s="1"/>
  <c r="C44" i="16"/>
  <c r="F42" i="16" s="1"/>
  <c r="C44" i="15"/>
  <c r="F42" i="15" s="1"/>
  <c r="C44" i="14"/>
  <c r="F42" i="14" s="1"/>
  <c r="C44" i="13"/>
  <c r="F44" i="13" s="1"/>
  <c r="C44" i="12"/>
  <c r="C44" i="11"/>
  <c r="F39" i="11" s="1"/>
  <c r="C44" i="10"/>
  <c r="F14" i="10" s="1"/>
  <c r="C44" i="9"/>
  <c r="C44" i="8"/>
  <c r="F42" i="8" s="1"/>
  <c r="C44" i="7"/>
  <c r="C44" i="6"/>
  <c r="C44" i="5"/>
  <c r="C44" i="4"/>
  <c r="C49" i="384" l="1"/>
  <c r="F40" i="384"/>
  <c r="F34" i="384"/>
  <c r="F32" i="384"/>
  <c r="F30" i="384"/>
  <c r="F28" i="384"/>
  <c r="F26" i="384"/>
  <c r="F22" i="384"/>
  <c r="F20" i="384"/>
  <c r="F18" i="384"/>
  <c r="F16" i="384"/>
  <c r="F14" i="384"/>
  <c r="F12" i="384"/>
  <c r="F44" i="384"/>
  <c r="F42" i="384"/>
  <c r="F41" i="384"/>
  <c r="F39" i="384"/>
  <c r="F35" i="384"/>
  <c r="F33" i="384"/>
  <c r="F31" i="384"/>
  <c r="F29" i="384"/>
  <c r="F27" i="384"/>
  <c r="F25" i="384"/>
  <c r="F23" i="384"/>
  <c r="F21" i="384"/>
  <c r="F19" i="384"/>
  <c r="F17" i="384"/>
  <c r="F15" i="384"/>
  <c r="F13" i="384"/>
  <c r="F11" i="384"/>
  <c r="F37" i="384"/>
  <c r="F43" i="384"/>
  <c r="F24" i="384"/>
  <c r="C49" i="383"/>
  <c r="F40" i="383"/>
  <c r="F34" i="383"/>
  <c r="F32" i="383"/>
  <c r="F30" i="383"/>
  <c r="F28" i="383"/>
  <c r="F26" i="383"/>
  <c r="F22" i="383"/>
  <c r="F20" i="383"/>
  <c r="F18" i="383"/>
  <c r="F16" i="383"/>
  <c r="F14" i="383"/>
  <c r="F12" i="383"/>
  <c r="F44" i="383"/>
  <c r="F42" i="383"/>
  <c r="F41" i="383"/>
  <c r="F39" i="383"/>
  <c r="F35" i="383"/>
  <c r="F33" i="383"/>
  <c r="F31" i="383"/>
  <c r="F29" i="383"/>
  <c r="F27" i="383"/>
  <c r="F25" i="383"/>
  <c r="F23" i="383"/>
  <c r="F21" i="383"/>
  <c r="F19" i="383"/>
  <c r="F17" i="383"/>
  <c r="F15" i="383"/>
  <c r="F13" i="383"/>
  <c r="F11" i="383"/>
  <c r="F37" i="383"/>
  <c r="F43" i="383"/>
  <c r="F24" i="383"/>
  <c r="C49" i="381"/>
  <c r="F40" i="381"/>
  <c r="F34" i="381"/>
  <c r="F32" i="381"/>
  <c r="F30" i="381"/>
  <c r="F28" i="381"/>
  <c r="F26" i="381"/>
  <c r="F22" i="381"/>
  <c r="F20" i="381"/>
  <c r="F18" i="381"/>
  <c r="F16" i="381"/>
  <c r="F14" i="381"/>
  <c r="F12" i="381"/>
  <c r="F44" i="381"/>
  <c r="F42" i="381"/>
  <c r="F41" i="381"/>
  <c r="F39" i="381"/>
  <c r="F35" i="381"/>
  <c r="F33" i="381"/>
  <c r="F31" i="381"/>
  <c r="F29" i="381"/>
  <c r="F27" i="381"/>
  <c r="F25" i="381"/>
  <c r="F23" i="381"/>
  <c r="F21" i="381"/>
  <c r="F19" i="381"/>
  <c r="F17" i="381"/>
  <c r="F15" i="381"/>
  <c r="F13" i="381"/>
  <c r="F11" i="381"/>
  <c r="F37" i="381"/>
  <c r="F43" i="381"/>
  <c r="F24" i="381"/>
  <c r="C49" i="380"/>
  <c r="F40" i="380"/>
  <c r="F34" i="380"/>
  <c r="F32" i="380"/>
  <c r="F30" i="380"/>
  <c r="F28" i="380"/>
  <c r="F26" i="380"/>
  <c r="F22" i="380"/>
  <c r="F20" i="380"/>
  <c r="F18" i="380"/>
  <c r="F16" i="380"/>
  <c r="F14" i="380"/>
  <c r="F12" i="380"/>
  <c r="F44" i="380"/>
  <c r="F42" i="380"/>
  <c r="F41" i="380"/>
  <c r="F39" i="380"/>
  <c r="F35" i="380"/>
  <c r="F33" i="380"/>
  <c r="F31" i="380"/>
  <c r="F29" i="380"/>
  <c r="F27" i="380"/>
  <c r="F25" i="380"/>
  <c r="F23" i="380"/>
  <c r="F21" i="380"/>
  <c r="F19" i="380"/>
  <c r="F17" i="380"/>
  <c r="F15" i="380"/>
  <c r="F13" i="380"/>
  <c r="F11" i="380"/>
  <c r="F37" i="380"/>
  <c r="F43" i="380"/>
  <c r="F24" i="380"/>
  <c r="C49" i="379"/>
  <c r="F40" i="379"/>
  <c r="F34" i="379"/>
  <c r="F32" i="379"/>
  <c r="F30" i="379"/>
  <c r="F28" i="379"/>
  <c r="F26" i="379"/>
  <c r="F22" i="379"/>
  <c r="F20" i="379"/>
  <c r="F18" i="379"/>
  <c r="F16" i="379"/>
  <c r="F14" i="379"/>
  <c r="F12" i="379"/>
  <c r="F44" i="379"/>
  <c r="F42" i="379"/>
  <c r="F41" i="379"/>
  <c r="F39" i="379"/>
  <c r="F35" i="379"/>
  <c r="F33" i="379"/>
  <c r="F31" i="379"/>
  <c r="F29" i="379"/>
  <c r="F27" i="379"/>
  <c r="F25" i="379"/>
  <c r="F23" i="379"/>
  <c r="F21" i="379"/>
  <c r="F19" i="379"/>
  <c r="F17" i="379"/>
  <c r="F15" i="379"/>
  <c r="F13" i="379"/>
  <c r="F11" i="379"/>
  <c r="F37" i="379"/>
  <c r="F43" i="379"/>
  <c r="F24" i="379"/>
  <c r="C49" i="378"/>
  <c r="F40" i="378"/>
  <c r="F34" i="378"/>
  <c r="F32" i="378"/>
  <c r="F30" i="378"/>
  <c r="F28" i="378"/>
  <c r="F26" i="378"/>
  <c r="F22" i="378"/>
  <c r="F20" i="378"/>
  <c r="F18" i="378"/>
  <c r="F16" i="378"/>
  <c r="F14" i="378"/>
  <c r="F12" i="378"/>
  <c r="F44" i="378"/>
  <c r="F42" i="378"/>
  <c r="F41" i="378"/>
  <c r="F39" i="378"/>
  <c r="F35" i="378"/>
  <c r="F33" i="378"/>
  <c r="F31" i="378"/>
  <c r="F29" i="378"/>
  <c r="F27" i="378"/>
  <c r="F25" i="378"/>
  <c r="F23" i="378"/>
  <c r="F21" i="378"/>
  <c r="F19" i="378"/>
  <c r="F17" i="378"/>
  <c r="F15" i="378"/>
  <c r="F13" i="378"/>
  <c r="F11" i="378"/>
  <c r="F37" i="378"/>
  <c r="F43" i="378"/>
  <c r="F24" i="378"/>
  <c r="C49" i="377"/>
  <c r="F40" i="377"/>
  <c r="F34" i="377"/>
  <c r="F32" i="377"/>
  <c r="F30" i="377"/>
  <c r="F28" i="377"/>
  <c r="F26" i="377"/>
  <c r="F22" i="377"/>
  <c r="F20" i="377"/>
  <c r="F18" i="377"/>
  <c r="F16" i="377"/>
  <c r="F14" i="377"/>
  <c r="F12" i="377"/>
  <c r="F44" i="377"/>
  <c r="F42" i="377"/>
  <c r="F41" i="377"/>
  <c r="F39" i="377"/>
  <c r="F35" i="377"/>
  <c r="F33" i="377"/>
  <c r="F31" i="377"/>
  <c r="F29" i="377"/>
  <c r="F27" i="377"/>
  <c r="F25" i="377"/>
  <c r="F23" i="377"/>
  <c r="F21" i="377"/>
  <c r="F19" i="377"/>
  <c r="F17" i="377"/>
  <c r="F15" i="377"/>
  <c r="F13" i="377"/>
  <c r="F11" i="377"/>
  <c r="F37" i="377"/>
  <c r="F43" i="377"/>
  <c r="F24" i="377"/>
  <c r="F34" i="369"/>
  <c r="F14" i="369"/>
  <c r="C49" i="376"/>
  <c r="F40" i="376"/>
  <c r="F34" i="376"/>
  <c r="F32" i="376"/>
  <c r="F30" i="376"/>
  <c r="F28" i="376"/>
  <c r="F26" i="376"/>
  <c r="F22" i="376"/>
  <c r="F20" i="376"/>
  <c r="F18" i="376"/>
  <c r="F16" i="376"/>
  <c r="F14" i="376"/>
  <c r="F12" i="376"/>
  <c r="F44" i="376"/>
  <c r="F42" i="376"/>
  <c r="F37" i="376"/>
  <c r="F41" i="376"/>
  <c r="F39" i="376"/>
  <c r="F35" i="376"/>
  <c r="F33" i="376"/>
  <c r="F31" i="376"/>
  <c r="F29" i="376"/>
  <c r="F27" i="376"/>
  <c r="F25" i="376"/>
  <c r="F23" i="376"/>
  <c r="F21" i="376"/>
  <c r="F19" i="376"/>
  <c r="F17" i="376"/>
  <c r="F15" i="376"/>
  <c r="F13" i="376"/>
  <c r="F11" i="376"/>
  <c r="F43" i="376"/>
  <c r="F24" i="376"/>
  <c r="F40" i="372"/>
  <c r="F41" i="372"/>
  <c r="C49" i="375"/>
  <c r="F40" i="375"/>
  <c r="F34" i="375"/>
  <c r="F32" i="375"/>
  <c r="F30" i="375"/>
  <c r="F28" i="375"/>
  <c r="F26" i="375"/>
  <c r="F22" i="375"/>
  <c r="F20" i="375"/>
  <c r="F18" i="375"/>
  <c r="F16" i="375"/>
  <c r="F14" i="375"/>
  <c r="F12" i="375"/>
  <c r="F44" i="375"/>
  <c r="F42" i="375"/>
  <c r="F37" i="375"/>
  <c r="F41" i="375"/>
  <c r="F39" i="375"/>
  <c r="F35" i="375"/>
  <c r="F33" i="375"/>
  <c r="F31" i="375"/>
  <c r="F29" i="375"/>
  <c r="F27" i="375"/>
  <c r="F25" i="375"/>
  <c r="F23" i="375"/>
  <c r="F21" i="375"/>
  <c r="F19" i="375"/>
  <c r="F17" i="375"/>
  <c r="F15" i="375"/>
  <c r="F13" i="375"/>
  <c r="F11" i="375"/>
  <c r="F43" i="375"/>
  <c r="F24" i="375"/>
  <c r="F28" i="372"/>
  <c r="F16" i="366"/>
  <c r="F40" i="369"/>
  <c r="F12" i="372"/>
  <c r="C49" i="374"/>
  <c r="F40" i="374"/>
  <c r="F34" i="374"/>
  <c r="F32" i="374"/>
  <c r="F30" i="374"/>
  <c r="F28" i="374"/>
  <c r="F26" i="374"/>
  <c r="F22" i="374"/>
  <c r="F20" i="374"/>
  <c r="F18" i="374"/>
  <c r="F16" i="374"/>
  <c r="F14" i="374"/>
  <c r="F12" i="374"/>
  <c r="F44" i="374"/>
  <c r="F42" i="374"/>
  <c r="F41" i="374"/>
  <c r="F39" i="374"/>
  <c r="F35" i="374"/>
  <c r="F33" i="374"/>
  <c r="F31" i="374"/>
  <c r="F29" i="374"/>
  <c r="F27" i="374"/>
  <c r="F25" i="374"/>
  <c r="F23" i="374"/>
  <c r="F21" i="374"/>
  <c r="F19" i="374"/>
  <c r="F17" i="374"/>
  <c r="F15" i="374"/>
  <c r="F13" i="374"/>
  <c r="F11" i="374"/>
  <c r="F37" i="374"/>
  <c r="F43" i="374"/>
  <c r="F24" i="374"/>
  <c r="F34" i="371"/>
  <c r="F28" i="369"/>
  <c r="F32" i="370"/>
  <c r="F28" i="371"/>
  <c r="F22" i="369"/>
  <c r="F26" i="370"/>
  <c r="F44" i="371"/>
  <c r="F22" i="372"/>
  <c r="C49" i="373"/>
  <c r="F40" i="373"/>
  <c r="F34" i="373"/>
  <c r="F32" i="373"/>
  <c r="F30" i="373"/>
  <c r="F28" i="373"/>
  <c r="F26" i="373"/>
  <c r="F22" i="373"/>
  <c r="F20" i="373"/>
  <c r="F18" i="373"/>
  <c r="F16" i="373"/>
  <c r="F14" i="373"/>
  <c r="F12" i="373"/>
  <c r="F44" i="373"/>
  <c r="F42" i="373"/>
  <c r="F37" i="373"/>
  <c r="F41" i="373"/>
  <c r="F39" i="373"/>
  <c r="F35" i="373"/>
  <c r="F33" i="373"/>
  <c r="F31" i="373"/>
  <c r="F29" i="373"/>
  <c r="F27" i="373"/>
  <c r="F25" i="373"/>
  <c r="F23" i="373"/>
  <c r="F21" i="373"/>
  <c r="F19" i="373"/>
  <c r="F17" i="373"/>
  <c r="F15" i="373"/>
  <c r="F13" i="373"/>
  <c r="F11" i="373"/>
  <c r="F43" i="373"/>
  <c r="F24" i="373"/>
  <c r="F12" i="369"/>
  <c r="F42" i="370"/>
  <c r="F26" i="371"/>
  <c r="F16" i="371"/>
  <c r="F18" i="372"/>
  <c r="F30" i="372"/>
  <c r="F14" i="372"/>
  <c r="F39" i="372"/>
  <c r="F32" i="372"/>
  <c r="F20" i="372"/>
  <c r="C49" i="372"/>
  <c r="F35" i="372"/>
  <c r="F27" i="372"/>
  <c r="F19" i="372"/>
  <c r="F11" i="372"/>
  <c r="F43" i="372"/>
  <c r="F37" i="372"/>
  <c r="F29" i="372"/>
  <c r="F21" i="372"/>
  <c r="F13" i="372"/>
  <c r="F31" i="372"/>
  <c r="F23" i="372"/>
  <c r="F15" i="372"/>
  <c r="F33" i="372"/>
  <c r="F25" i="372"/>
  <c r="F17" i="372"/>
  <c r="F34" i="372"/>
  <c r="F26" i="372"/>
  <c r="F16" i="372"/>
  <c r="F42" i="372"/>
  <c r="F24" i="372"/>
  <c r="F42" i="369"/>
  <c r="F22" i="370"/>
  <c r="F14" i="370"/>
  <c r="F40" i="371"/>
  <c r="F18" i="371"/>
  <c r="F32" i="371"/>
  <c r="F22" i="371"/>
  <c r="F14" i="371"/>
  <c r="F30" i="371"/>
  <c r="F20" i="371"/>
  <c r="F12" i="371"/>
  <c r="C49" i="371"/>
  <c r="F31" i="371"/>
  <c r="F23" i="371"/>
  <c r="F15" i="371"/>
  <c r="F43" i="371"/>
  <c r="F33" i="371"/>
  <c r="F25" i="371"/>
  <c r="F17" i="371"/>
  <c r="F39" i="371"/>
  <c r="F35" i="371"/>
  <c r="F27" i="371"/>
  <c r="F19" i="371"/>
  <c r="F11" i="371"/>
  <c r="F41" i="371"/>
  <c r="F37" i="371"/>
  <c r="F29" i="371"/>
  <c r="F21" i="371"/>
  <c r="F13" i="371"/>
  <c r="F24" i="371"/>
  <c r="F32" i="364"/>
  <c r="F34" i="366"/>
  <c r="F32" i="369"/>
  <c r="F20" i="369"/>
  <c r="F41" i="369"/>
  <c r="F22" i="364"/>
  <c r="F32" i="366"/>
  <c r="F30" i="369"/>
  <c r="F18" i="369"/>
  <c r="F34" i="370"/>
  <c r="C49" i="370"/>
  <c r="F31" i="370"/>
  <c r="F23" i="370"/>
  <c r="F15" i="370"/>
  <c r="F37" i="370"/>
  <c r="F43" i="370"/>
  <c r="F33" i="370"/>
  <c r="F25" i="370"/>
  <c r="F17" i="370"/>
  <c r="F29" i="370"/>
  <c r="F39" i="370"/>
  <c r="F35" i="370"/>
  <c r="F27" i="370"/>
  <c r="F19" i="370"/>
  <c r="F11" i="370"/>
  <c r="F41" i="370"/>
  <c r="F21" i="370"/>
  <c r="F13" i="370"/>
  <c r="F30" i="370"/>
  <c r="F20" i="370"/>
  <c r="F12" i="370"/>
  <c r="F24" i="370"/>
  <c r="F40" i="370"/>
  <c r="F28" i="370"/>
  <c r="F18" i="370"/>
  <c r="F44" i="370"/>
  <c r="F37" i="94"/>
  <c r="C49" i="369"/>
  <c r="F35" i="369"/>
  <c r="F27" i="369"/>
  <c r="F19" i="369"/>
  <c r="F11" i="369"/>
  <c r="F25" i="369"/>
  <c r="F43" i="369"/>
  <c r="F37" i="369"/>
  <c r="F29" i="369"/>
  <c r="F21" i="369"/>
  <c r="F13" i="369"/>
  <c r="F33" i="369"/>
  <c r="F31" i="369"/>
  <c r="F23" i="369"/>
  <c r="F15" i="369"/>
  <c r="F17" i="369"/>
  <c r="F26" i="369"/>
  <c r="F16" i="369"/>
  <c r="F39" i="369"/>
  <c r="F24" i="369"/>
  <c r="F30" i="366"/>
  <c r="F40" i="364"/>
  <c r="F20" i="366"/>
  <c r="C49" i="368"/>
  <c r="F40" i="368"/>
  <c r="F34" i="368"/>
  <c r="F32" i="368"/>
  <c r="F30" i="368"/>
  <c r="F28" i="368"/>
  <c r="F26" i="368"/>
  <c r="F22" i="368"/>
  <c r="F20" i="368"/>
  <c r="F18" i="368"/>
  <c r="F16" i="368"/>
  <c r="F14" i="368"/>
  <c r="F12" i="368"/>
  <c r="F44" i="368"/>
  <c r="F42" i="368"/>
  <c r="F41" i="368"/>
  <c r="F39" i="368"/>
  <c r="F35" i="368"/>
  <c r="F33" i="368"/>
  <c r="F31" i="368"/>
  <c r="F29" i="368"/>
  <c r="F27" i="368"/>
  <c r="F25" i="368"/>
  <c r="F23" i="368"/>
  <c r="F21" i="368"/>
  <c r="F19" i="368"/>
  <c r="F17" i="368"/>
  <c r="F15" i="368"/>
  <c r="F13" i="368"/>
  <c r="F11" i="368"/>
  <c r="F37" i="368"/>
  <c r="F43" i="368"/>
  <c r="F24" i="368"/>
  <c r="F22" i="366"/>
  <c r="C49" i="367"/>
  <c r="F40" i="367"/>
  <c r="F34" i="367"/>
  <c r="F32" i="367"/>
  <c r="F30" i="367"/>
  <c r="F28" i="367"/>
  <c r="F26" i="367"/>
  <c r="F22" i="367"/>
  <c r="F20" i="367"/>
  <c r="F18" i="367"/>
  <c r="F16" i="367"/>
  <c r="F14" i="367"/>
  <c r="F12" i="367"/>
  <c r="F44" i="367"/>
  <c r="F42" i="367"/>
  <c r="F37" i="367"/>
  <c r="F41" i="367"/>
  <c r="F39" i="367"/>
  <c r="F35" i="367"/>
  <c r="F33" i="367"/>
  <c r="F31" i="367"/>
  <c r="F29" i="367"/>
  <c r="F27" i="367"/>
  <c r="F25" i="367"/>
  <c r="F23" i="367"/>
  <c r="F21" i="367"/>
  <c r="F19" i="367"/>
  <c r="F17" i="367"/>
  <c r="F15" i="367"/>
  <c r="F13" i="367"/>
  <c r="F11" i="367"/>
  <c r="F43" i="367"/>
  <c r="F24" i="367"/>
  <c r="F14" i="364"/>
  <c r="F12" i="366"/>
  <c r="F26" i="364"/>
  <c r="F44" i="366"/>
  <c r="F26" i="366"/>
  <c r="F14" i="366"/>
  <c r="C49" i="366"/>
  <c r="F33" i="366"/>
  <c r="F25" i="366"/>
  <c r="F17" i="366"/>
  <c r="F37" i="366"/>
  <c r="F31" i="366"/>
  <c r="F23" i="366"/>
  <c r="F15" i="366"/>
  <c r="F43" i="366"/>
  <c r="F39" i="366"/>
  <c r="F35" i="366"/>
  <c r="F27" i="366"/>
  <c r="F19" i="366"/>
  <c r="F11" i="366"/>
  <c r="F29" i="366"/>
  <c r="F21" i="366"/>
  <c r="F13" i="366"/>
  <c r="F40" i="366"/>
  <c r="F28" i="366"/>
  <c r="F18" i="366"/>
  <c r="F41" i="366"/>
  <c r="F24" i="366"/>
  <c r="F44" i="364"/>
  <c r="F34" i="364"/>
  <c r="F18" i="364"/>
  <c r="F28" i="364"/>
  <c r="F16" i="364"/>
  <c r="C49" i="364"/>
  <c r="F31" i="364"/>
  <c r="F23" i="364"/>
  <c r="F15" i="364"/>
  <c r="F37" i="364"/>
  <c r="F13" i="364"/>
  <c r="F43" i="364"/>
  <c r="F33" i="364"/>
  <c r="F25" i="364"/>
  <c r="F17" i="364"/>
  <c r="F29" i="364"/>
  <c r="F39" i="364"/>
  <c r="F35" i="364"/>
  <c r="F27" i="364"/>
  <c r="F19" i="364"/>
  <c r="F11" i="364"/>
  <c r="F41" i="364"/>
  <c r="F21" i="364"/>
  <c r="F30" i="364"/>
  <c r="F20" i="364"/>
  <c r="F12" i="364"/>
  <c r="F24" i="364"/>
  <c r="F26" i="94"/>
  <c r="F13" i="94"/>
  <c r="F29" i="94"/>
  <c r="C49" i="363"/>
  <c r="F40" i="363"/>
  <c r="F34" i="363"/>
  <c r="F32" i="363"/>
  <c r="F30" i="363"/>
  <c r="F28" i="363"/>
  <c r="F26" i="363"/>
  <c r="F22" i="363"/>
  <c r="F20" i="363"/>
  <c r="F18" i="363"/>
  <c r="F16" i="363"/>
  <c r="F14" i="363"/>
  <c r="F12" i="363"/>
  <c r="F44" i="363"/>
  <c r="F42" i="363"/>
  <c r="F41" i="363"/>
  <c r="F39" i="363"/>
  <c r="F35" i="363"/>
  <c r="F33" i="363"/>
  <c r="F31" i="363"/>
  <c r="F29" i="363"/>
  <c r="F27" i="363"/>
  <c r="F25" i="363"/>
  <c r="F23" i="363"/>
  <c r="F21" i="363"/>
  <c r="F19" i="363"/>
  <c r="F17" i="363"/>
  <c r="F15" i="363"/>
  <c r="F13" i="363"/>
  <c r="F11" i="363"/>
  <c r="F37" i="363"/>
  <c r="F43" i="363"/>
  <c r="F24" i="363"/>
  <c r="F31" i="114"/>
  <c r="C49" i="362"/>
  <c r="F40" i="362"/>
  <c r="F34" i="362"/>
  <c r="F32" i="362"/>
  <c r="F30" i="362"/>
  <c r="F28" i="362"/>
  <c r="F26" i="362"/>
  <c r="F22" i="362"/>
  <c r="F20" i="362"/>
  <c r="F18" i="362"/>
  <c r="F16" i="362"/>
  <c r="F14" i="362"/>
  <c r="F12" i="362"/>
  <c r="F44" i="362"/>
  <c r="F42" i="362"/>
  <c r="F41" i="362"/>
  <c r="F39" i="362"/>
  <c r="F35" i="362"/>
  <c r="F33" i="362"/>
  <c r="F31" i="362"/>
  <c r="F29" i="362"/>
  <c r="F27" i="362"/>
  <c r="F25" i="362"/>
  <c r="F23" i="362"/>
  <c r="F21" i="362"/>
  <c r="F19" i="362"/>
  <c r="F17" i="362"/>
  <c r="F15" i="362"/>
  <c r="F13" i="362"/>
  <c r="F11" i="362"/>
  <c r="F43" i="362"/>
  <c r="F37" i="362"/>
  <c r="F24" i="362"/>
  <c r="C49" i="361"/>
  <c r="F40" i="361"/>
  <c r="F34" i="361"/>
  <c r="F32" i="361"/>
  <c r="F30" i="361"/>
  <c r="F28" i="361"/>
  <c r="F26" i="361"/>
  <c r="F22" i="361"/>
  <c r="F20" i="361"/>
  <c r="F18" i="361"/>
  <c r="F16" i="361"/>
  <c r="F14" i="361"/>
  <c r="F12" i="361"/>
  <c r="F44" i="361"/>
  <c r="F42" i="361"/>
  <c r="F41" i="361"/>
  <c r="F39" i="361"/>
  <c r="F35" i="361"/>
  <c r="F33" i="361"/>
  <c r="F31" i="361"/>
  <c r="F29" i="361"/>
  <c r="F27" i="361"/>
  <c r="F25" i="361"/>
  <c r="F23" i="361"/>
  <c r="F21" i="361"/>
  <c r="F19" i="361"/>
  <c r="F17" i="361"/>
  <c r="F15" i="361"/>
  <c r="F13" i="361"/>
  <c r="F11" i="361"/>
  <c r="F37" i="361"/>
  <c r="F43" i="361"/>
  <c r="F24" i="361"/>
  <c r="C49" i="360"/>
  <c r="F40" i="360"/>
  <c r="F34" i="360"/>
  <c r="F32" i="360"/>
  <c r="F30" i="360"/>
  <c r="F28" i="360"/>
  <c r="F26" i="360"/>
  <c r="F22" i="360"/>
  <c r="F20" i="360"/>
  <c r="F18" i="360"/>
  <c r="F16" i="360"/>
  <c r="F14" i="360"/>
  <c r="F12" i="360"/>
  <c r="F44" i="360"/>
  <c r="F42" i="360"/>
  <c r="F41" i="360"/>
  <c r="F39" i="360"/>
  <c r="F35" i="360"/>
  <c r="F33" i="360"/>
  <c r="F31" i="360"/>
  <c r="F29" i="360"/>
  <c r="F27" i="360"/>
  <c r="F25" i="360"/>
  <c r="F23" i="360"/>
  <c r="F21" i="360"/>
  <c r="F19" i="360"/>
  <c r="F17" i="360"/>
  <c r="F15" i="360"/>
  <c r="F13" i="360"/>
  <c r="F11" i="360"/>
  <c r="F37" i="360"/>
  <c r="F43" i="360"/>
  <c r="F24" i="360"/>
  <c r="C49" i="359"/>
  <c r="F40" i="359"/>
  <c r="F34" i="359"/>
  <c r="F32" i="359"/>
  <c r="F30" i="359"/>
  <c r="F28" i="359"/>
  <c r="F26" i="359"/>
  <c r="F22" i="359"/>
  <c r="F20" i="359"/>
  <c r="F18" i="359"/>
  <c r="F16" i="359"/>
  <c r="F14" i="359"/>
  <c r="F12" i="359"/>
  <c r="F44" i="359"/>
  <c r="F42" i="359"/>
  <c r="F41" i="359"/>
  <c r="F39" i="359"/>
  <c r="F35" i="359"/>
  <c r="F33" i="359"/>
  <c r="F31" i="359"/>
  <c r="F29" i="359"/>
  <c r="F27" i="359"/>
  <c r="F25" i="359"/>
  <c r="F23" i="359"/>
  <c r="F21" i="359"/>
  <c r="F19" i="359"/>
  <c r="F17" i="359"/>
  <c r="F15" i="359"/>
  <c r="F13" i="359"/>
  <c r="F11" i="359"/>
  <c r="F37" i="359"/>
  <c r="F43" i="359"/>
  <c r="F24" i="359"/>
  <c r="F30" i="355"/>
  <c r="F28" i="355"/>
  <c r="F16" i="355"/>
  <c r="C49" i="358"/>
  <c r="F40" i="358"/>
  <c r="F34" i="358"/>
  <c r="F32" i="358"/>
  <c r="F30" i="358"/>
  <c r="F28" i="358"/>
  <c r="F26" i="358"/>
  <c r="F22" i="358"/>
  <c r="F20" i="358"/>
  <c r="F18" i="358"/>
  <c r="F16" i="358"/>
  <c r="F14" i="358"/>
  <c r="F12" i="358"/>
  <c r="F44" i="358"/>
  <c r="F42" i="358"/>
  <c r="F41" i="358"/>
  <c r="F39" i="358"/>
  <c r="F35" i="358"/>
  <c r="F33" i="358"/>
  <c r="F31" i="358"/>
  <c r="F29" i="358"/>
  <c r="F27" i="358"/>
  <c r="F25" i="358"/>
  <c r="F23" i="358"/>
  <c r="F21" i="358"/>
  <c r="F19" i="358"/>
  <c r="F17" i="358"/>
  <c r="F15" i="358"/>
  <c r="F13" i="358"/>
  <c r="F11" i="358"/>
  <c r="F37" i="358"/>
  <c r="F43" i="358"/>
  <c r="F24" i="358"/>
  <c r="F40" i="355"/>
  <c r="F26" i="355"/>
  <c r="F34" i="355"/>
  <c r="F20" i="355"/>
  <c r="F12" i="355"/>
  <c r="F18" i="355"/>
  <c r="C49" i="356"/>
  <c r="F40" i="356"/>
  <c r="F34" i="356"/>
  <c r="F32" i="356"/>
  <c r="F30" i="356"/>
  <c r="F28" i="356"/>
  <c r="F26" i="356"/>
  <c r="F22" i="356"/>
  <c r="F20" i="356"/>
  <c r="F18" i="356"/>
  <c r="F16" i="356"/>
  <c r="F14" i="356"/>
  <c r="F12" i="356"/>
  <c r="F44" i="356"/>
  <c r="F42" i="356"/>
  <c r="F41" i="356"/>
  <c r="F39" i="356"/>
  <c r="F35" i="356"/>
  <c r="F33" i="356"/>
  <c r="F31" i="356"/>
  <c r="F29" i="356"/>
  <c r="F27" i="356"/>
  <c r="F25" i="356"/>
  <c r="F23" i="356"/>
  <c r="F21" i="356"/>
  <c r="F19" i="356"/>
  <c r="F17" i="356"/>
  <c r="F15" i="356"/>
  <c r="F13" i="356"/>
  <c r="F11" i="356"/>
  <c r="F37" i="356"/>
  <c r="F43" i="356"/>
  <c r="F24" i="356"/>
  <c r="F41" i="355"/>
  <c r="F39" i="355"/>
  <c r="F44" i="355"/>
  <c r="C49" i="355"/>
  <c r="F29" i="355"/>
  <c r="F21" i="355"/>
  <c r="F13" i="355"/>
  <c r="F11" i="355"/>
  <c r="F43" i="355"/>
  <c r="F37" i="355"/>
  <c r="F31" i="355"/>
  <c r="F23" i="355"/>
  <c r="F15" i="355"/>
  <c r="F27" i="355"/>
  <c r="F33" i="355"/>
  <c r="F25" i="355"/>
  <c r="F17" i="355"/>
  <c r="F19" i="355"/>
  <c r="F32" i="355"/>
  <c r="F22" i="355"/>
  <c r="F14" i="355"/>
  <c r="F35" i="355"/>
  <c r="F24" i="355"/>
  <c r="C49" i="354"/>
  <c r="F40" i="354"/>
  <c r="F34" i="354"/>
  <c r="F32" i="354"/>
  <c r="F30" i="354"/>
  <c r="F28" i="354"/>
  <c r="F26" i="354"/>
  <c r="F22" i="354"/>
  <c r="F20" i="354"/>
  <c r="F18" i="354"/>
  <c r="F16" i="354"/>
  <c r="F14" i="354"/>
  <c r="F12" i="354"/>
  <c r="F44" i="354"/>
  <c r="F42" i="354"/>
  <c r="F41" i="354"/>
  <c r="F39" i="354"/>
  <c r="F35" i="354"/>
  <c r="F33" i="354"/>
  <c r="F31" i="354"/>
  <c r="F29" i="354"/>
  <c r="F27" i="354"/>
  <c r="F25" i="354"/>
  <c r="F23" i="354"/>
  <c r="F21" i="354"/>
  <c r="F19" i="354"/>
  <c r="F17" i="354"/>
  <c r="F15" i="354"/>
  <c r="F13" i="354"/>
  <c r="F11" i="354"/>
  <c r="F37" i="354"/>
  <c r="F43" i="354"/>
  <c r="F24" i="354"/>
  <c r="C49" i="353"/>
  <c r="F40" i="353"/>
  <c r="F34" i="353"/>
  <c r="F32" i="353"/>
  <c r="F30" i="353"/>
  <c r="F28" i="353"/>
  <c r="F26" i="353"/>
  <c r="F22" i="353"/>
  <c r="F20" i="353"/>
  <c r="F18" i="353"/>
  <c r="F16" i="353"/>
  <c r="F14" i="353"/>
  <c r="F12" i="353"/>
  <c r="F44" i="353"/>
  <c r="F42" i="353"/>
  <c r="F41" i="353"/>
  <c r="F39" i="353"/>
  <c r="F35" i="353"/>
  <c r="F33" i="353"/>
  <c r="F31" i="353"/>
  <c r="F29" i="353"/>
  <c r="F27" i="353"/>
  <c r="F25" i="353"/>
  <c r="F23" i="353"/>
  <c r="F21" i="353"/>
  <c r="F19" i="353"/>
  <c r="F17" i="353"/>
  <c r="F15" i="353"/>
  <c r="F13" i="353"/>
  <c r="F11" i="353"/>
  <c r="F37" i="353"/>
  <c r="F43" i="353"/>
  <c r="F24" i="353"/>
  <c r="C49" i="352"/>
  <c r="F40" i="352"/>
  <c r="F34" i="352"/>
  <c r="F32" i="352"/>
  <c r="F30" i="352"/>
  <c r="F28" i="352"/>
  <c r="F26" i="352"/>
  <c r="F22" i="352"/>
  <c r="F20" i="352"/>
  <c r="F18" i="352"/>
  <c r="F16" i="352"/>
  <c r="F14" i="352"/>
  <c r="F12" i="352"/>
  <c r="F44" i="352"/>
  <c r="F42" i="352"/>
  <c r="F43" i="352"/>
  <c r="F41" i="352"/>
  <c r="F39" i="352"/>
  <c r="F35" i="352"/>
  <c r="F33" i="352"/>
  <c r="F31" i="352"/>
  <c r="F29" i="352"/>
  <c r="F27" i="352"/>
  <c r="F25" i="352"/>
  <c r="F23" i="352"/>
  <c r="F21" i="352"/>
  <c r="F19" i="352"/>
  <c r="F17" i="352"/>
  <c r="F15" i="352"/>
  <c r="F13" i="352"/>
  <c r="F11" i="352"/>
  <c r="F37" i="352"/>
  <c r="F24" i="352"/>
  <c r="C49" i="351"/>
  <c r="F40" i="351"/>
  <c r="F34" i="351"/>
  <c r="F32" i="351"/>
  <c r="F30" i="351"/>
  <c r="F28" i="351"/>
  <c r="F26" i="351"/>
  <c r="F22" i="351"/>
  <c r="F20" i="351"/>
  <c r="F18" i="351"/>
  <c r="F16" i="351"/>
  <c r="F14" i="351"/>
  <c r="F12" i="351"/>
  <c r="F44" i="351"/>
  <c r="F42" i="351"/>
  <c r="F43" i="351"/>
  <c r="F41" i="351"/>
  <c r="F39" i="351"/>
  <c r="F35" i="351"/>
  <c r="F33" i="351"/>
  <c r="F31" i="351"/>
  <c r="F29" i="351"/>
  <c r="F27" i="351"/>
  <c r="F25" i="351"/>
  <c r="F23" i="351"/>
  <c r="F21" i="351"/>
  <c r="F19" i="351"/>
  <c r="F17" i="351"/>
  <c r="F15" i="351"/>
  <c r="F13" i="351"/>
  <c r="F11" i="351"/>
  <c r="F37" i="351"/>
  <c r="F24" i="351"/>
  <c r="F28" i="114"/>
  <c r="F39" i="52"/>
  <c r="F11" i="52"/>
  <c r="C49" i="350"/>
  <c r="F40" i="350"/>
  <c r="F34" i="350"/>
  <c r="F32" i="350"/>
  <c r="F30" i="350"/>
  <c r="F28" i="350"/>
  <c r="F26" i="350"/>
  <c r="F22" i="350"/>
  <c r="F20" i="350"/>
  <c r="F18" i="350"/>
  <c r="F16" i="350"/>
  <c r="F14" i="350"/>
  <c r="F12" i="350"/>
  <c r="F44" i="350"/>
  <c r="F42" i="350"/>
  <c r="F41" i="350"/>
  <c r="F39" i="350"/>
  <c r="F35" i="350"/>
  <c r="F33" i="350"/>
  <c r="F31" i="350"/>
  <c r="F29" i="350"/>
  <c r="F27" i="350"/>
  <c r="F25" i="350"/>
  <c r="F23" i="350"/>
  <c r="F21" i="350"/>
  <c r="F19" i="350"/>
  <c r="F17" i="350"/>
  <c r="F15" i="350"/>
  <c r="F13" i="350"/>
  <c r="F11" i="350"/>
  <c r="F37" i="350"/>
  <c r="F43" i="350"/>
  <c r="F24" i="350"/>
  <c r="C49" i="349"/>
  <c r="F40" i="349"/>
  <c r="F34" i="349"/>
  <c r="F32" i="349"/>
  <c r="F30" i="349"/>
  <c r="F28" i="349"/>
  <c r="F26" i="349"/>
  <c r="F22" i="349"/>
  <c r="F20" i="349"/>
  <c r="F18" i="349"/>
  <c r="F16" i="349"/>
  <c r="F14" i="349"/>
  <c r="F12" i="349"/>
  <c r="F44" i="349"/>
  <c r="F42" i="349"/>
  <c r="F41" i="349"/>
  <c r="F39" i="349"/>
  <c r="F35" i="349"/>
  <c r="F33" i="349"/>
  <c r="F31" i="349"/>
  <c r="F29" i="349"/>
  <c r="F27" i="349"/>
  <c r="F25" i="349"/>
  <c r="F23" i="349"/>
  <c r="F21" i="349"/>
  <c r="F19" i="349"/>
  <c r="F17" i="349"/>
  <c r="F15" i="349"/>
  <c r="F13" i="349"/>
  <c r="F11" i="349"/>
  <c r="F37" i="349"/>
  <c r="F43" i="349"/>
  <c r="F24" i="349"/>
  <c r="C49" i="348"/>
  <c r="F40" i="348"/>
  <c r="F34" i="348"/>
  <c r="F32" i="348"/>
  <c r="F30" i="348"/>
  <c r="F28" i="348"/>
  <c r="F26" i="348"/>
  <c r="F22" i="348"/>
  <c r="F20" i="348"/>
  <c r="F18" i="348"/>
  <c r="F16" i="348"/>
  <c r="F14" i="348"/>
  <c r="F12" i="348"/>
  <c r="F44" i="348"/>
  <c r="F42" i="348"/>
  <c r="F41" i="348"/>
  <c r="F39" i="348"/>
  <c r="F35" i="348"/>
  <c r="F33" i="348"/>
  <c r="F31" i="348"/>
  <c r="F29" i="348"/>
  <c r="F27" i="348"/>
  <c r="F25" i="348"/>
  <c r="F23" i="348"/>
  <c r="F21" i="348"/>
  <c r="F19" i="348"/>
  <c r="F17" i="348"/>
  <c r="F15" i="348"/>
  <c r="F13" i="348"/>
  <c r="F11" i="348"/>
  <c r="F37" i="348"/>
  <c r="F43" i="348"/>
  <c r="F24" i="348"/>
  <c r="C49" i="347"/>
  <c r="F40" i="347"/>
  <c r="F34" i="347"/>
  <c r="F32" i="347"/>
  <c r="F30" i="347"/>
  <c r="F28" i="347"/>
  <c r="F26" i="347"/>
  <c r="F22" i="347"/>
  <c r="F20" i="347"/>
  <c r="F18" i="347"/>
  <c r="F16" i="347"/>
  <c r="F14" i="347"/>
  <c r="F12" i="347"/>
  <c r="F44" i="347"/>
  <c r="F42" i="347"/>
  <c r="F41" i="347"/>
  <c r="F39" i="347"/>
  <c r="F35" i="347"/>
  <c r="F33" i="347"/>
  <c r="F31" i="347"/>
  <c r="F29" i="347"/>
  <c r="F27" i="347"/>
  <c r="F25" i="347"/>
  <c r="F23" i="347"/>
  <c r="F21" i="347"/>
  <c r="F19" i="347"/>
  <c r="F17" i="347"/>
  <c r="F15" i="347"/>
  <c r="F13" i="347"/>
  <c r="F11" i="347"/>
  <c r="F37" i="347"/>
  <c r="F43" i="347"/>
  <c r="F24" i="347"/>
  <c r="C49" i="346"/>
  <c r="F40" i="346"/>
  <c r="F34" i="346"/>
  <c r="F32" i="346"/>
  <c r="F30" i="346"/>
  <c r="F28" i="346"/>
  <c r="F26" i="346"/>
  <c r="F22" i="346"/>
  <c r="F20" i="346"/>
  <c r="F18" i="346"/>
  <c r="F16" i="346"/>
  <c r="F14" i="346"/>
  <c r="F12" i="346"/>
  <c r="F44" i="346"/>
  <c r="F42" i="346"/>
  <c r="F37" i="346"/>
  <c r="F41" i="346"/>
  <c r="F39" i="346"/>
  <c r="F35" i="346"/>
  <c r="F33" i="346"/>
  <c r="F31" i="346"/>
  <c r="F29" i="346"/>
  <c r="F27" i="346"/>
  <c r="F25" i="346"/>
  <c r="F23" i="346"/>
  <c r="F21" i="346"/>
  <c r="F19" i="346"/>
  <c r="F17" i="346"/>
  <c r="F15" i="346"/>
  <c r="F13" i="346"/>
  <c r="F11" i="346"/>
  <c r="F43" i="346"/>
  <c r="F24" i="346"/>
  <c r="C49" i="345"/>
  <c r="F40" i="345"/>
  <c r="F34" i="345"/>
  <c r="F32" i="345"/>
  <c r="F30" i="345"/>
  <c r="F28" i="345"/>
  <c r="F26" i="345"/>
  <c r="F22" i="345"/>
  <c r="F20" i="345"/>
  <c r="F18" i="345"/>
  <c r="F16" i="345"/>
  <c r="F14" i="345"/>
  <c r="F12" i="345"/>
  <c r="F44" i="345"/>
  <c r="F42" i="345"/>
  <c r="F41" i="345"/>
  <c r="F39" i="345"/>
  <c r="F35" i="345"/>
  <c r="F33" i="345"/>
  <c r="F31" i="345"/>
  <c r="F29" i="345"/>
  <c r="F27" i="345"/>
  <c r="F25" i="345"/>
  <c r="F23" i="345"/>
  <c r="F21" i="345"/>
  <c r="F19" i="345"/>
  <c r="F17" i="345"/>
  <c r="F15" i="345"/>
  <c r="F13" i="345"/>
  <c r="F11" i="345"/>
  <c r="F37" i="345"/>
  <c r="F43" i="345"/>
  <c r="F24" i="345"/>
  <c r="C49" i="344"/>
  <c r="F40" i="344"/>
  <c r="F34" i="344"/>
  <c r="F32" i="344"/>
  <c r="F30" i="344"/>
  <c r="F28" i="344"/>
  <c r="F26" i="344"/>
  <c r="F22" i="344"/>
  <c r="F20" i="344"/>
  <c r="F18" i="344"/>
  <c r="F16" i="344"/>
  <c r="F14" i="344"/>
  <c r="F12" i="344"/>
  <c r="F44" i="344"/>
  <c r="F42" i="344"/>
  <c r="F41" i="344"/>
  <c r="F39" i="344"/>
  <c r="F35" i="344"/>
  <c r="F33" i="344"/>
  <c r="F31" i="344"/>
  <c r="F29" i="344"/>
  <c r="F27" i="344"/>
  <c r="F25" i="344"/>
  <c r="F23" i="344"/>
  <c r="F21" i="344"/>
  <c r="F19" i="344"/>
  <c r="F17" i="344"/>
  <c r="F15" i="344"/>
  <c r="F13" i="344"/>
  <c r="F11" i="344"/>
  <c r="F43" i="344"/>
  <c r="F37" i="344"/>
  <c r="F24" i="344"/>
  <c r="F15" i="94"/>
  <c r="F31" i="94"/>
  <c r="F12" i="94"/>
  <c r="F28" i="94"/>
  <c r="F21" i="94"/>
  <c r="F39" i="94"/>
  <c r="F18" i="94"/>
  <c r="F34" i="94"/>
  <c r="F23" i="94"/>
  <c r="F41" i="94"/>
  <c r="F20" i="94"/>
  <c r="F40" i="94"/>
  <c r="C49" i="343"/>
  <c r="F40" i="343"/>
  <c r="F34" i="343"/>
  <c r="F32" i="343"/>
  <c r="F30" i="343"/>
  <c r="F28" i="343"/>
  <c r="F26" i="343"/>
  <c r="F22" i="343"/>
  <c r="F20" i="343"/>
  <c r="F18" i="343"/>
  <c r="F16" i="343"/>
  <c r="F14" i="343"/>
  <c r="F12" i="343"/>
  <c r="F44" i="343"/>
  <c r="F42" i="343"/>
  <c r="F41" i="343"/>
  <c r="F39" i="343"/>
  <c r="F35" i="343"/>
  <c r="F33" i="343"/>
  <c r="F31" i="343"/>
  <c r="F29" i="343"/>
  <c r="F27" i="343"/>
  <c r="F25" i="343"/>
  <c r="F23" i="343"/>
  <c r="F21" i="343"/>
  <c r="F19" i="343"/>
  <c r="F17" i="343"/>
  <c r="F15" i="343"/>
  <c r="F13" i="343"/>
  <c r="F11" i="343"/>
  <c r="F37" i="343"/>
  <c r="F43" i="343"/>
  <c r="F24" i="343"/>
  <c r="F43" i="52"/>
  <c r="F26" i="52"/>
  <c r="F21" i="52"/>
  <c r="F43" i="94"/>
  <c r="F17" i="94"/>
  <c r="F25" i="94"/>
  <c r="F33" i="94"/>
  <c r="F42" i="94"/>
  <c r="F14" i="94"/>
  <c r="F22" i="94"/>
  <c r="F30" i="94"/>
  <c r="C49" i="94"/>
  <c r="F15" i="114"/>
  <c r="F12" i="114"/>
  <c r="F34" i="52"/>
  <c r="F41" i="114"/>
  <c r="F40" i="114"/>
  <c r="F16" i="52"/>
  <c r="F33" i="52"/>
  <c r="F11" i="94"/>
  <c r="F19" i="94"/>
  <c r="F27" i="94"/>
  <c r="F35" i="94"/>
  <c r="F44" i="94"/>
  <c r="F16" i="94"/>
  <c r="F24" i="94"/>
  <c r="F23" i="114"/>
  <c r="F20" i="114"/>
  <c r="C49" i="342"/>
  <c r="F40" i="342"/>
  <c r="F34" i="342"/>
  <c r="F32" i="342"/>
  <c r="F30" i="342"/>
  <c r="F28" i="342"/>
  <c r="F26" i="342"/>
  <c r="F22" i="342"/>
  <c r="F20" i="342"/>
  <c r="F18" i="342"/>
  <c r="F16" i="342"/>
  <c r="F14" i="342"/>
  <c r="F12" i="342"/>
  <c r="F44" i="342"/>
  <c r="F42" i="342"/>
  <c r="F41" i="342"/>
  <c r="F39" i="342"/>
  <c r="F35" i="342"/>
  <c r="F33" i="342"/>
  <c r="F31" i="342"/>
  <c r="F29" i="342"/>
  <c r="F27" i="342"/>
  <c r="F25" i="342"/>
  <c r="F23" i="342"/>
  <c r="F21" i="342"/>
  <c r="F19" i="342"/>
  <c r="F17" i="342"/>
  <c r="F15" i="342"/>
  <c r="F13" i="342"/>
  <c r="F11" i="342"/>
  <c r="F37" i="342"/>
  <c r="F43" i="342"/>
  <c r="F24" i="342"/>
  <c r="C49" i="341"/>
  <c r="F40" i="341"/>
  <c r="F34" i="341"/>
  <c r="F32" i="341"/>
  <c r="F30" i="341"/>
  <c r="F28" i="341"/>
  <c r="F26" i="341"/>
  <c r="F22" i="341"/>
  <c r="F20" i="341"/>
  <c r="F18" i="341"/>
  <c r="F16" i="341"/>
  <c r="F14" i="341"/>
  <c r="F12" i="341"/>
  <c r="F37" i="341"/>
  <c r="F44" i="341"/>
  <c r="F42" i="341"/>
  <c r="F41" i="341"/>
  <c r="F39" i="341"/>
  <c r="F35" i="341"/>
  <c r="F33" i="341"/>
  <c r="F31" i="341"/>
  <c r="F29" i="341"/>
  <c r="F27" i="341"/>
  <c r="F25" i="341"/>
  <c r="F23" i="341"/>
  <c r="F21" i="341"/>
  <c r="F19" i="341"/>
  <c r="F17" i="341"/>
  <c r="F15" i="341"/>
  <c r="F13" i="341"/>
  <c r="F11" i="341"/>
  <c r="F43" i="341"/>
  <c r="F24" i="341"/>
  <c r="F30" i="114"/>
  <c r="F22" i="52"/>
  <c r="F14" i="52"/>
  <c r="F37" i="52"/>
  <c r="F13" i="52"/>
  <c r="F25" i="52"/>
  <c r="F27" i="52"/>
  <c r="F17" i="114"/>
  <c r="F42" i="114"/>
  <c r="F30" i="52"/>
  <c r="F20" i="52"/>
  <c r="F12" i="52"/>
  <c r="F42" i="52"/>
  <c r="F29" i="52"/>
  <c r="F23" i="52"/>
  <c r="F17" i="52"/>
  <c r="F15" i="52"/>
  <c r="F11" i="114"/>
  <c r="F19" i="114"/>
  <c r="F27" i="114"/>
  <c r="F35" i="114"/>
  <c r="F44" i="114"/>
  <c r="F16" i="114"/>
  <c r="F24" i="114"/>
  <c r="F32" i="114"/>
  <c r="F18" i="333"/>
  <c r="F32" i="52"/>
  <c r="F44" i="52"/>
  <c r="F43" i="114"/>
  <c r="F25" i="114"/>
  <c r="F33" i="114"/>
  <c r="F14" i="114"/>
  <c r="F22" i="114"/>
  <c r="C49" i="114"/>
  <c r="F40" i="52"/>
  <c r="F28" i="52"/>
  <c r="F18" i="52"/>
  <c r="F41" i="52"/>
  <c r="F35" i="52"/>
  <c r="F24" i="52"/>
  <c r="F31" i="52"/>
  <c r="F19" i="52"/>
  <c r="F13" i="114"/>
  <c r="F21" i="114"/>
  <c r="F29" i="114"/>
  <c r="F39" i="114"/>
  <c r="F37" i="114"/>
  <c r="F18" i="114"/>
  <c r="F26" i="114"/>
  <c r="F35" i="333"/>
  <c r="C49" i="340"/>
  <c r="F40" i="340"/>
  <c r="F34" i="340"/>
  <c r="F32" i="340"/>
  <c r="F30" i="340"/>
  <c r="F28" i="340"/>
  <c r="F26" i="340"/>
  <c r="F22" i="340"/>
  <c r="F20" i="340"/>
  <c r="F18" i="340"/>
  <c r="F16" i="340"/>
  <c r="F14" i="340"/>
  <c r="F12" i="340"/>
  <c r="F44" i="340"/>
  <c r="F42" i="340"/>
  <c r="F41" i="340"/>
  <c r="F39" i="340"/>
  <c r="F35" i="340"/>
  <c r="F33" i="340"/>
  <c r="F31" i="340"/>
  <c r="F29" i="340"/>
  <c r="F27" i="340"/>
  <c r="F25" i="340"/>
  <c r="F23" i="340"/>
  <c r="F21" i="340"/>
  <c r="F19" i="340"/>
  <c r="F17" i="340"/>
  <c r="F15" i="340"/>
  <c r="F13" i="340"/>
  <c r="F11" i="340"/>
  <c r="F43" i="340"/>
  <c r="F37" i="340"/>
  <c r="F24" i="340"/>
  <c r="C49" i="339"/>
  <c r="F40" i="339"/>
  <c r="F34" i="339"/>
  <c r="F32" i="339"/>
  <c r="F30" i="339"/>
  <c r="F28" i="339"/>
  <c r="F26" i="339"/>
  <c r="F22" i="339"/>
  <c r="F20" i="339"/>
  <c r="F18" i="339"/>
  <c r="F16" i="339"/>
  <c r="F14" i="339"/>
  <c r="F12" i="339"/>
  <c r="F44" i="339"/>
  <c r="F42" i="339"/>
  <c r="F41" i="339"/>
  <c r="F39" i="339"/>
  <c r="F35" i="339"/>
  <c r="F33" i="339"/>
  <c r="F31" i="339"/>
  <c r="F29" i="339"/>
  <c r="F27" i="339"/>
  <c r="F25" i="339"/>
  <c r="F23" i="339"/>
  <c r="F21" i="339"/>
  <c r="F19" i="339"/>
  <c r="F17" i="339"/>
  <c r="F15" i="339"/>
  <c r="F13" i="339"/>
  <c r="F11" i="339"/>
  <c r="F37" i="339"/>
  <c r="F43" i="339"/>
  <c r="F24" i="339"/>
  <c r="F37" i="323"/>
  <c r="F40" i="333"/>
  <c r="C49" i="338"/>
  <c r="F40" i="338"/>
  <c r="F34" i="338"/>
  <c r="F32" i="338"/>
  <c r="F30" i="338"/>
  <c r="F28" i="338"/>
  <c r="F26" i="338"/>
  <c r="F22" i="338"/>
  <c r="F20" i="338"/>
  <c r="F18" i="338"/>
  <c r="F16" i="338"/>
  <c r="F14" i="338"/>
  <c r="F12" i="338"/>
  <c r="F44" i="338"/>
  <c r="F42" i="338"/>
  <c r="F41" i="338"/>
  <c r="F39" i="338"/>
  <c r="F35" i="338"/>
  <c r="F33" i="338"/>
  <c r="F31" i="338"/>
  <c r="F29" i="338"/>
  <c r="F27" i="338"/>
  <c r="F25" i="338"/>
  <c r="F23" i="338"/>
  <c r="F21" i="338"/>
  <c r="F19" i="338"/>
  <c r="F17" i="338"/>
  <c r="F15" i="338"/>
  <c r="F13" i="338"/>
  <c r="F11" i="338"/>
  <c r="F37" i="338"/>
  <c r="F43" i="338"/>
  <c r="F24" i="338"/>
  <c r="C49" i="337"/>
  <c r="F40" i="337"/>
  <c r="F34" i="337"/>
  <c r="F32" i="337"/>
  <c r="F30" i="337"/>
  <c r="F28" i="337"/>
  <c r="F26" i="337"/>
  <c r="F22" i="337"/>
  <c r="F20" i="337"/>
  <c r="F18" i="337"/>
  <c r="F16" i="337"/>
  <c r="F14" i="337"/>
  <c r="F12" i="337"/>
  <c r="F44" i="337"/>
  <c r="F42" i="337"/>
  <c r="F41" i="337"/>
  <c r="F39" i="337"/>
  <c r="F35" i="337"/>
  <c r="F33" i="337"/>
  <c r="F31" i="337"/>
  <c r="F29" i="337"/>
  <c r="F27" i="337"/>
  <c r="F25" i="337"/>
  <c r="F23" i="337"/>
  <c r="F21" i="337"/>
  <c r="F19" i="337"/>
  <c r="F17" i="337"/>
  <c r="F15" i="337"/>
  <c r="F13" i="337"/>
  <c r="F11" i="337"/>
  <c r="F37" i="337"/>
  <c r="F43" i="337"/>
  <c r="F24" i="337"/>
  <c r="F30" i="333"/>
  <c r="F12" i="333"/>
  <c r="F29" i="333"/>
  <c r="F28" i="333"/>
  <c r="F41" i="333"/>
  <c r="F27" i="333"/>
  <c r="F20" i="333"/>
  <c r="F39" i="333"/>
  <c r="F17" i="333"/>
  <c r="C49" i="336"/>
  <c r="F40" i="336"/>
  <c r="F34" i="336"/>
  <c r="F32" i="336"/>
  <c r="F30" i="336"/>
  <c r="F28" i="336"/>
  <c r="F26" i="336"/>
  <c r="F22" i="336"/>
  <c r="F20" i="336"/>
  <c r="F18" i="336"/>
  <c r="F16" i="336"/>
  <c r="F14" i="336"/>
  <c r="F12" i="336"/>
  <c r="F44" i="336"/>
  <c r="F42" i="336"/>
  <c r="F41" i="336"/>
  <c r="F39" i="336"/>
  <c r="F35" i="336"/>
  <c r="F33" i="336"/>
  <c r="F31" i="336"/>
  <c r="F29" i="336"/>
  <c r="F27" i="336"/>
  <c r="F25" i="336"/>
  <c r="F23" i="336"/>
  <c r="F21" i="336"/>
  <c r="F19" i="336"/>
  <c r="F17" i="336"/>
  <c r="F15" i="336"/>
  <c r="F13" i="336"/>
  <c r="F11" i="336"/>
  <c r="F37" i="336"/>
  <c r="F43" i="336"/>
  <c r="F24" i="336"/>
  <c r="F34" i="333"/>
  <c r="F26" i="333"/>
  <c r="F16" i="333"/>
  <c r="F44" i="333"/>
  <c r="F33" i="333"/>
  <c r="F25" i="333"/>
  <c r="F32" i="333"/>
  <c r="F22" i="333"/>
  <c r="F14" i="333"/>
  <c r="F42" i="333"/>
  <c r="F31" i="333"/>
  <c r="F19" i="333"/>
  <c r="C49" i="335"/>
  <c r="F40" i="335"/>
  <c r="F34" i="335"/>
  <c r="F32" i="335"/>
  <c r="F30" i="335"/>
  <c r="F28" i="335"/>
  <c r="F26" i="335"/>
  <c r="F22" i="335"/>
  <c r="F20" i="335"/>
  <c r="F18" i="335"/>
  <c r="F16" i="335"/>
  <c r="F14" i="335"/>
  <c r="F12" i="335"/>
  <c r="F44" i="335"/>
  <c r="F42" i="335"/>
  <c r="F41" i="335"/>
  <c r="F39" i="335"/>
  <c r="F35" i="335"/>
  <c r="F33" i="335"/>
  <c r="F31" i="335"/>
  <c r="F29" i="335"/>
  <c r="F27" i="335"/>
  <c r="F25" i="335"/>
  <c r="F23" i="335"/>
  <c r="F21" i="335"/>
  <c r="F19" i="335"/>
  <c r="F17" i="335"/>
  <c r="F15" i="335"/>
  <c r="F13" i="335"/>
  <c r="F11" i="335"/>
  <c r="F37" i="335"/>
  <c r="F43" i="335"/>
  <c r="F24" i="335"/>
  <c r="F21" i="333"/>
  <c r="C49" i="334"/>
  <c r="F40" i="334"/>
  <c r="F34" i="334"/>
  <c r="F32" i="334"/>
  <c r="F30" i="334"/>
  <c r="F28" i="334"/>
  <c r="F26" i="334"/>
  <c r="F22" i="334"/>
  <c r="F20" i="334"/>
  <c r="F18" i="334"/>
  <c r="F16" i="334"/>
  <c r="F14" i="334"/>
  <c r="F12" i="334"/>
  <c r="F44" i="334"/>
  <c r="F42" i="334"/>
  <c r="F41" i="334"/>
  <c r="F39" i="334"/>
  <c r="F35" i="334"/>
  <c r="F33" i="334"/>
  <c r="F31" i="334"/>
  <c r="F29" i="334"/>
  <c r="F27" i="334"/>
  <c r="F25" i="334"/>
  <c r="F23" i="334"/>
  <c r="F21" i="334"/>
  <c r="F19" i="334"/>
  <c r="F17" i="334"/>
  <c r="F15" i="334"/>
  <c r="F13" i="334"/>
  <c r="F11" i="334"/>
  <c r="F37" i="334"/>
  <c r="F43" i="334"/>
  <c r="F24" i="334"/>
  <c r="F11" i="333"/>
  <c r="F20" i="325"/>
  <c r="C49" i="333"/>
  <c r="F43" i="333"/>
  <c r="F37" i="333"/>
  <c r="F23" i="333"/>
  <c r="F15" i="333"/>
  <c r="F24" i="333"/>
  <c r="F17" i="323"/>
  <c r="F21" i="323"/>
  <c r="F33" i="323"/>
  <c r="C49" i="332"/>
  <c r="F40" i="332"/>
  <c r="F34" i="332"/>
  <c r="F32" i="332"/>
  <c r="F30" i="332"/>
  <c r="F28" i="332"/>
  <c r="F26" i="332"/>
  <c r="F22" i="332"/>
  <c r="F20" i="332"/>
  <c r="F18" i="332"/>
  <c r="F16" i="332"/>
  <c r="F14" i="332"/>
  <c r="F12" i="332"/>
  <c r="F44" i="332"/>
  <c r="F42" i="332"/>
  <c r="F41" i="332"/>
  <c r="F39" i="332"/>
  <c r="F35" i="332"/>
  <c r="F33" i="332"/>
  <c r="F31" i="332"/>
  <c r="F29" i="332"/>
  <c r="F27" i="332"/>
  <c r="F25" i="332"/>
  <c r="F23" i="332"/>
  <c r="F21" i="332"/>
  <c r="F19" i="332"/>
  <c r="F17" i="332"/>
  <c r="F15" i="332"/>
  <c r="F13" i="332"/>
  <c r="F11" i="332"/>
  <c r="F37" i="332"/>
  <c r="F43" i="332"/>
  <c r="F24" i="332"/>
  <c r="F18" i="325"/>
  <c r="F33" i="325"/>
  <c r="F25" i="323"/>
  <c r="F40" i="325"/>
  <c r="F17" i="325"/>
  <c r="C49" i="331"/>
  <c r="F40" i="331"/>
  <c r="F34" i="331"/>
  <c r="F32" i="331"/>
  <c r="F30" i="331"/>
  <c r="F28" i="331"/>
  <c r="F26" i="331"/>
  <c r="F22" i="331"/>
  <c r="F20" i="331"/>
  <c r="F18" i="331"/>
  <c r="F16" i="331"/>
  <c r="F14" i="331"/>
  <c r="F12" i="331"/>
  <c r="F43" i="331"/>
  <c r="F44" i="331"/>
  <c r="F42" i="331"/>
  <c r="F41" i="331"/>
  <c r="F39" i="331"/>
  <c r="F35" i="331"/>
  <c r="F33" i="331"/>
  <c r="F31" i="331"/>
  <c r="F29" i="331"/>
  <c r="F27" i="331"/>
  <c r="F25" i="331"/>
  <c r="F23" i="331"/>
  <c r="F21" i="331"/>
  <c r="F19" i="331"/>
  <c r="F17" i="331"/>
  <c r="F15" i="331"/>
  <c r="F13" i="331"/>
  <c r="F11" i="331"/>
  <c r="F37" i="331"/>
  <c r="F24" i="331"/>
  <c r="F35" i="325"/>
  <c r="C49" i="330"/>
  <c r="F40" i="330"/>
  <c r="F34" i="330"/>
  <c r="F32" i="330"/>
  <c r="F30" i="330"/>
  <c r="F28" i="330"/>
  <c r="F26" i="330"/>
  <c r="F22" i="330"/>
  <c r="F20" i="330"/>
  <c r="F18" i="330"/>
  <c r="F16" i="330"/>
  <c r="F14" i="330"/>
  <c r="F12" i="330"/>
  <c r="F44" i="330"/>
  <c r="F42" i="330"/>
  <c r="F41" i="330"/>
  <c r="F39" i="330"/>
  <c r="F35" i="330"/>
  <c r="F33" i="330"/>
  <c r="F31" i="330"/>
  <c r="F29" i="330"/>
  <c r="F27" i="330"/>
  <c r="F25" i="330"/>
  <c r="F23" i="330"/>
  <c r="F21" i="330"/>
  <c r="F19" i="330"/>
  <c r="F17" i="330"/>
  <c r="F15" i="330"/>
  <c r="F13" i="330"/>
  <c r="F11" i="330"/>
  <c r="F37" i="330"/>
  <c r="F43" i="330"/>
  <c r="F24" i="330"/>
  <c r="F39" i="323"/>
  <c r="F22" i="326"/>
  <c r="C49" i="329"/>
  <c r="F40" i="329"/>
  <c r="F34" i="329"/>
  <c r="F32" i="329"/>
  <c r="F30" i="329"/>
  <c r="F28" i="329"/>
  <c r="F26" i="329"/>
  <c r="F22" i="329"/>
  <c r="F20" i="329"/>
  <c r="F18" i="329"/>
  <c r="F16" i="329"/>
  <c r="F14" i="329"/>
  <c r="F12" i="329"/>
  <c r="F44" i="329"/>
  <c r="F42" i="329"/>
  <c r="F41" i="329"/>
  <c r="F39" i="329"/>
  <c r="F35" i="329"/>
  <c r="F33" i="329"/>
  <c r="F31" i="329"/>
  <c r="F29" i="329"/>
  <c r="F27" i="329"/>
  <c r="F25" i="329"/>
  <c r="F23" i="329"/>
  <c r="F21" i="329"/>
  <c r="F19" i="329"/>
  <c r="F17" i="329"/>
  <c r="F15" i="329"/>
  <c r="F13" i="329"/>
  <c r="F11" i="329"/>
  <c r="F37" i="329"/>
  <c r="F43" i="329"/>
  <c r="F24" i="329"/>
  <c r="F42" i="323"/>
  <c r="F30" i="325"/>
  <c r="F12" i="325"/>
  <c r="F27" i="325"/>
  <c r="F40" i="326"/>
  <c r="F28" i="325"/>
  <c r="F44" i="325"/>
  <c r="F25" i="325"/>
  <c r="F26" i="326"/>
  <c r="C49" i="328"/>
  <c r="F40" i="328"/>
  <c r="F34" i="328"/>
  <c r="F32" i="328"/>
  <c r="F30" i="328"/>
  <c r="F28" i="328"/>
  <c r="F26" i="328"/>
  <c r="F22" i="328"/>
  <c r="F20" i="328"/>
  <c r="F18" i="328"/>
  <c r="F16" i="328"/>
  <c r="F14" i="328"/>
  <c r="F12" i="328"/>
  <c r="F44" i="328"/>
  <c r="F42" i="328"/>
  <c r="F41" i="328"/>
  <c r="F39" i="328"/>
  <c r="F35" i="328"/>
  <c r="F33" i="328"/>
  <c r="F31" i="328"/>
  <c r="F29" i="328"/>
  <c r="F27" i="328"/>
  <c r="F25" i="328"/>
  <c r="F23" i="328"/>
  <c r="F21" i="328"/>
  <c r="F19" i="328"/>
  <c r="F17" i="328"/>
  <c r="F15" i="328"/>
  <c r="F13" i="328"/>
  <c r="F11" i="328"/>
  <c r="F37" i="328"/>
  <c r="F43" i="328"/>
  <c r="F24" i="328"/>
  <c r="F34" i="325"/>
  <c r="F26" i="325"/>
  <c r="F16" i="325"/>
  <c r="F42" i="325"/>
  <c r="F31" i="325"/>
  <c r="F23" i="325"/>
  <c r="F32" i="325"/>
  <c r="F22" i="325"/>
  <c r="F14" i="325"/>
  <c r="F39" i="325"/>
  <c r="F29" i="325"/>
  <c r="F19" i="325"/>
  <c r="F34" i="326"/>
  <c r="C49" i="327"/>
  <c r="F40" i="327"/>
  <c r="F34" i="327"/>
  <c r="F32" i="327"/>
  <c r="F30" i="327"/>
  <c r="F28" i="327"/>
  <c r="F26" i="327"/>
  <c r="F22" i="327"/>
  <c r="F20" i="327"/>
  <c r="F18" i="327"/>
  <c r="F16" i="327"/>
  <c r="F14" i="327"/>
  <c r="F12" i="327"/>
  <c r="F44" i="327"/>
  <c r="F42" i="327"/>
  <c r="F41" i="327"/>
  <c r="F39" i="327"/>
  <c r="F35" i="327"/>
  <c r="F33" i="327"/>
  <c r="F31" i="327"/>
  <c r="F29" i="327"/>
  <c r="F27" i="327"/>
  <c r="F25" i="327"/>
  <c r="F23" i="327"/>
  <c r="F21" i="327"/>
  <c r="F19" i="327"/>
  <c r="F17" i="327"/>
  <c r="F15" i="327"/>
  <c r="F13" i="327"/>
  <c r="F11" i="327"/>
  <c r="F37" i="327"/>
  <c r="F24" i="327"/>
  <c r="F16" i="323"/>
  <c r="F20" i="323"/>
  <c r="F21" i="325"/>
  <c r="F32" i="326"/>
  <c r="F18" i="326"/>
  <c r="F28" i="326"/>
  <c r="F16" i="326"/>
  <c r="F14" i="326"/>
  <c r="F44" i="326"/>
  <c r="C49" i="326"/>
  <c r="F31" i="326"/>
  <c r="F23" i="326"/>
  <c r="F15" i="326"/>
  <c r="F43" i="326"/>
  <c r="F33" i="326"/>
  <c r="F25" i="326"/>
  <c r="F17" i="326"/>
  <c r="F39" i="326"/>
  <c r="F35" i="326"/>
  <c r="F27" i="326"/>
  <c r="F19" i="326"/>
  <c r="F11" i="326"/>
  <c r="F41" i="326"/>
  <c r="F37" i="326"/>
  <c r="F29" i="326"/>
  <c r="F21" i="326"/>
  <c r="F13" i="326"/>
  <c r="F30" i="326"/>
  <c r="F20" i="326"/>
  <c r="F12" i="326"/>
  <c r="F24" i="326"/>
  <c r="F15" i="325"/>
  <c r="F13" i="325"/>
  <c r="C49" i="325"/>
  <c r="F43" i="325"/>
  <c r="F37" i="325"/>
  <c r="F41" i="325"/>
  <c r="F24" i="325"/>
  <c r="F13" i="323"/>
  <c r="F29" i="323"/>
  <c r="F12" i="323"/>
  <c r="F43" i="324"/>
  <c r="C49" i="324"/>
  <c r="F40" i="324"/>
  <c r="F34" i="324"/>
  <c r="F32" i="324"/>
  <c r="F30" i="324"/>
  <c r="F28" i="324"/>
  <c r="F26" i="324"/>
  <c r="F22" i="324"/>
  <c r="F20" i="324"/>
  <c r="F18" i="324"/>
  <c r="F16" i="324"/>
  <c r="F14" i="324"/>
  <c r="F12" i="324"/>
  <c r="F44" i="324"/>
  <c r="F42" i="324"/>
  <c r="F41" i="324"/>
  <c r="F39" i="324"/>
  <c r="F35" i="324"/>
  <c r="F33" i="324"/>
  <c r="F31" i="324"/>
  <c r="F29" i="324"/>
  <c r="F27" i="324"/>
  <c r="F25" i="324"/>
  <c r="F23" i="324"/>
  <c r="F21" i="324"/>
  <c r="F19" i="324"/>
  <c r="F17" i="324"/>
  <c r="F15" i="324"/>
  <c r="F13" i="324"/>
  <c r="F11" i="324"/>
  <c r="F37" i="324"/>
  <c r="F28" i="323"/>
  <c r="F24" i="323"/>
  <c r="F32" i="323"/>
  <c r="F11" i="323"/>
  <c r="F19" i="323"/>
  <c r="F27" i="323"/>
  <c r="F35" i="323"/>
  <c r="F44" i="323"/>
  <c r="F18" i="323"/>
  <c r="F26" i="323"/>
  <c r="F34" i="323"/>
  <c r="F40" i="323"/>
  <c r="F43" i="323"/>
  <c r="F15" i="323"/>
  <c r="F23" i="323"/>
  <c r="F31" i="323"/>
  <c r="F41" i="323"/>
  <c r="F14" i="323"/>
  <c r="F22" i="323"/>
  <c r="F30" i="323"/>
  <c r="C49" i="322"/>
  <c r="F40" i="322"/>
  <c r="F34" i="322"/>
  <c r="F32" i="322"/>
  <c r="F30" i="322"/>
  <c r="F28" i="322"/>
  <c r="F26" i="322"/>
  <c r="F22" i="322"/>
  <c r="F20" i="322"/>
  <c r="F18" i="322"/>
  <c r="F16" i="322"/>
  <c r="F14" i="322"/>
  <c r="F12" i="322"/>
  <c r="F37" i="322"/>
  <c r="F44" i="322"/>
  <c r="F42" i="322"/>
  <c r="F41" i="322"/>
  <c r="F39" i="322"/>
  <c r="F35" i="322"/>
  <c r="F33" i="322"/>
  <c r="F31" i="322"/>
  <c r="F29" i="322"/>
  <c r="F27" i="322"/>
  <c r="F25" i="322"/>
  <c r="F23" i="322"/>
  <c r="F21" i="322"/>
  <c r="F19" i="322"/>
  <c r="F17" i="322"/>
  <c r="F15" i="322"/>
  <c r="F13" i="322"/>
  <c r="F11" i="322"/>
  <c r="F43" i="322"/>
  <c r="F24" i="322"/>
  <c r="C49" i="321"/>
  <c r="F40" i="321"/>
  <c r="F34" i="321"/>
  <c r="F32" i="321"/>
  <c r="F30" i="321"/>
  <c r="F28" i="321"/>
  <c r="F26" i="321"/>
  <c r="F22" i="321"/>
  <c r="F20" i="321"/>
  <c r="F18" i="321"/>
  <c r="F16" i="321"/>
  <c r="F14" i="321"/>
  <c r="F12" i="321"/>
  <c r="F44" i="321"/>
  <c r="F42" i="321"/>
  <c r="F41" i="321"/>
  <c r="F39" i="321"/>
  <c r="F35" i="321"/>
  <c r="F33" i="321"/>
  <c r="F31" i="321"/>
  <c r="F29" i="321"/>
  <c r="F27" i="321"/>
  <c r="F25" i="321"/>
  <c r="F23" i="321"/>
  <c r="F21" i="321"/>
  <c r="F19" i="321"/>
  <c r="F17" i="321"/>
  <c r="F15" i="321"/>
  <c r="F13" i="321"/>
  <c r="F11" i="321"/>
  <c r="F37" i="321"/>
  <c r="F43" i="321"/>
  <c r="F24" i="321"/>
  <c r="C49" i="320"/>
  <c r="F40" i="320"/>
  <c r="F34" i="320"/>
  <c r="F32" i="320"/>
  <c r="F30" i="320"/>
  <c r="F28" i="320"/>
  <c r="F26" i="320"/>
  <c r="F22" i="320"/>
  <c r="F20" i="320"/>
  <c r="F18" i="320"/>
  <c r="F16" i="320"/>
  <c r="F14" i="320"/>
  <c r="F12" i="320"/>
  <c r="F44" i="320"/>
  <c r="F42" i="320"/>
  <c r="F37" i="320"/>
  <c r="F41" i="320"/>
  <c r="F39" i="320"/>
  <c r="F35" i="320"/>
  <c r="F33" i="320"/>
  <c r="F31" i="320"/>
  <c r="F29" i="320"/>
  <c r="F27" i="320"/>
  <c r="F25" i="320"/>
  <c r="F23" i="320"/>
  <c r="F21" i="320"/>
  <c r="F19" i="320"/>
  <c r="F17" i="320"/>
  <c r="F15" i="320"/>
  <c r="F13" i="320"/>
  <c r="F11" i="320"/>
  <c r="F43" i="320"/>
  <c r="C49" i="319"/>
  <c r="F40" i="319"/>
  <c r="F34" i="319"/>
  <c r="F32" i="319"/>
  <c r="F30" i="319"/>
  <c r="F28" i="319"/>
  <c r="F26" i="319"/>
  <c r="F22" i="319"/>
  <c r="F20" i="319"/>
  <c r="F18" i="319"/>
  <c r="F16" i="319"/>
  <c r="F14" i="319"/>
  <c r="F12" i="319"/>
  <c r="F44" i="319"/>
  <c r="F42" i="319"/>
  <c r="F41" i="319"/>
  <c r="F39" i="319"/>
  <c r="F35" i="319"/>
  <c r="F33" i="319"/>
  <c r="F31" i="319"/>
  <c r="F29" i="319"/>
  <c r="F27" i="319"/>
  <c r="F25" i="319"/>
  <c r="F23" i="319"/>
  <c r="F21" i="319"/>
  <c r="F19" i="319"/>
  <c r="F17" i="319"/>
  <c r="F15" i="319"/>
  <c r="F13" i="319"/>
  <c r="F11" i="319"/>
  <c r="F37" i="319"/>
  <c r="F43" i="319"/>
  <c r="F24" i="319"/>
  <c r="C49" i="318"/>
  <c r="F40" i="318"/>
  <c r="F34" i="318"/>
  <c r="F32" i="318"/>
  <c r="F30" i="318"/>
  <c r="F28" i="318"/>
  <c r="F26" i="318"/>
  <c r="F22" i="318"/>
  <c r="F20" i="318"/>
  <c r="F18" i="318"/>
  <c r="F16" i="318"/>
  <c r="F14" i="318"/>
  <c r="F12" i="318"/>
  <c r="F44" i="318"/>
  <c r="F42" i="318"/>
  <c r="F41" i="318"/>
  <c r="F39" i="318"/>
  <c r="F35" i="318"/>
  <c r="F33" i="318"/>
  <c r="F31" i="318"/>
  <c r="F29" i="318"/>
  <c r="F27" i="318"/>
  <c r="F25" i="318"/>
  <c r="F23" i="318"/>
  <c r="F21" i="318"/>
  <c r="F19" i="318"/>
  <c r="F17" i="318"/>
  <c r="F15" i="318"/>
  <c r="F13" i="318"/>
  <c r="F11" i="318"/>
  <c r="F37" i="318"/>
  <c r="F43" i="318"/>
  <c r="F24" i="318"/>
  <c r="C49" i="317"/>
  <c r="F40" i="317"/>
  <c r="F34" i="317"/>
  <c r="F32" i="317"/>
  <c r="F30" i="317"/>
  <c r="F28" i="317"/>
  <c r="F26" i="317"/>
  <c r="F22" i="317"/>
  <c r="F20" i="317"/>
  <c r="F18" i="317"/>
  <c r="F16" i="317"/>
  <c r="F14" i="317"/>
  <c r="F12" i="317"/>
  <c r="F44" i="317"/>
  <c r="F42" i="317"/>
  <c r="F41" i="317"/>
  <c r="F39" i="317"/>
  <c r="F35" i="317"/>
  <c r="F33" i="317"/>
  <c r="F31" i="317"/>
  <c r="F29" i="317"/>
  <c r="F27" i="317"/>
  <c r="F25" i="317"/>
  <c r="F23" i="317"/>
  <c r="F21" i="317"/>
  <c r="F19" i="317"/>
  <c r="F17" i="317"/>
  <c r="F15" i="317"/>
  <c r="F13" i="317"/>
  <c r="F11" i="317"/>
  <c r="F37" i="317"/>
  <c r="F43" i="317"/>
  <c r="F40" i="305"/>
  <c r="C49" i="316"/>
  <c r="F40" i="316"/>
  <c r="F34" i="316"/>
  <c r="F32" i="316"/>
  <c r="F30" i="316"/>
  <c r="F28" i="316"/>
  <c r="F26" i="316"/>
  <c r="F22" i="316"/>
  <c r="F20" i="316"/>
  <c r="F18" i="316"/>
  <c r="F16" i="316"/>
  <c r="F14" i="316"/>
  <c r="F12" i="316"/>
  <c r="F44" i="316"/>
  <c r="F42" i="316"/>
  <c r="F41" i="316"/>
  <c r="F39" i="316"/>
  <c r="F35" i="316"/>
  <c r="F33" i="316"/>
  <c r="F31" i="316"/>
  <c r="F29" i="316"/>
  <c r="F27" i="316"/>
  <c r="F25" i="316"/>
  <c r="F23" i="316"/>
  <c r="F21" i="316"/>
  <c r="F19" i="316"/>
  <c r="F17" i="316"/>
  <c r="F15" i="316"/>
  <c r="F13" i="316"/>
  <c r="F11" i="316"/>
  <c r="F37" i="316"/>
  <c r="F43" i="316"/>
  <c r="F24" i="316"/>
  <c r="C49" i="315"/>
  <c r="F40" i="315"/>
  <c r="F34" i="315"/>
  <c r="F32" i="315"/>
  <c r="F30" i="315"/>
  <c r="F28" i="315"/>
  <c r="F26" i="315"/>
  <c r="F22" i="315"/>
  <c r="F20" i="315"/>
  <c r="F18" i="315"/>
  <c r="F16" i="315"/>
  <c r="F14" i="315"/>
  <c r="F12" i="315"/>
  <c r="F44" i="315"/>
  <c r="F42" i="315"/>
  <c r="F41" i="315"/>
  <c r="F39" i="315"/>
  <c r="F35" i="315"/>
  <c r="F33" i="315"/>
  <c r="F31" i="315"/>
  <c r="F29" i="315"/>
  <c r="F27" i="315"/>
  <c r="F25" i="315"/>
  <c r="F23" i="315"/>
  <c r="F21" i="315"/>
  <c r="F19" i="315"/>
  <c r="F17" i="315"/>
  <c r="F15" i="315"/>
  <c r="F13" i="315"/>
  <c r="F11" i="315"/>
  <c r="F37" i="315"/>
  <c r="F43" i="315"/>
  <c r="F24" i="315"/>
  <c r="C49" i="314"/>
  <c r="F40" i="314"/>
  <c r="F34" i="314"/>
  <c r="F32" i="314"/>
  <c r="F30" i="314"/>
  <c r="F28" i="314"/>
  <c r="F26" i="314"/>
  <c r="F22" i="314"/>
  <c r="F20" i="314"/>
  <c r="F18" i="314"/>
  <c r="F16" i="314"/>
  <c r="F14" i="314"/>
  <c r="F12" i="314"/>
  <c r="F44" i="314"/>
  <c r="F42" i="314"/>
  <c r="F41" i="314"/>
  <c r="F39" i="314"/>
  <c r="F35" i="314"/>
  <c r="F33" i="314"/>
  <c r="F31" i="314"/>
  <c r="F29" i="314"/>
  <c r="F27" i="314"/>
  <c r="F25" i="314"/>
  <c r="F23" i="314"/>
  <c r="F21" i="314"/>
  <c r="F19" i="314"/>
  <c r="F17" i="314"/>
  <c r="F15" i="314"/>
  <c r="F13" i="314"/>
  <c r="F11" i="314"/>
  <c r="F37" i="314"/>
  <c r="F43" i="314"/>
  <c r="F24" i="314"/>
  <c r="C49" i="313"/>
  <c r="F40" i="313"/>
  <c r="F34" i="313"/>
  <c r="F32" i="313"/>
  <c r="F30" i="313"/>
  <c r="F28" i="313"/>
  <c r="F26" i="313"/>
  <c r="F22" i="313"/>
  <c r="F20" i="313"/>
  <c r="F18" i="313"/>
  <c r="F16" i="313"/>
  <c r="F14" i="313"/>
  <c r="F12" i="313"/>
  <c r="F44" i="313"/>
  <c r="F42" i="313"/>
  <c r="F41" i="313"/>
  <c r="F39" i="313"/>
  <c r="F35" i="313"/>
  <c r="F33" i="313"/>
  <c r="F31" i="313"/>
  <c r="F29" i="313"/>
  <c r="F27" i="313"/>
  <c r="F25" i="313"/>
  <c r="F23" i="313"/>
  <c r="F21" i="313"/>
  <c r="F19" i="313"/>
  <c r="F17" i="313"/>
  <c r="F15" i="313"/>
  <c r="F13" i="313"/>
  <c r="F11" i="313"/>
  <c r="F37" i="313"/>
  <c r="F43" i="313"/>
  <c r="F24" i="313"/>
  <c r="F34" i="308"/>
  <c r="F26" i="308"/>
  <c r="C49" i="312"/>
  <c r="F40" i="312"/>
  <c r="F34" i="312"/>
  <c r="F32" i="312"/>
  <c r="F30" i="312"/>
  <c r="F28" i="312"/>
  <c r="F26" i="312"/>
  <c r="F22" i="312"/>
  <c r="F20" i="312"/>
  <c r="F18" i="312"/>
  <c r="F16" i="312"/>
  <c r="F14" i="312"/>
  <c r="F12" i="312"/>
  <c r="F44" i="312"/>
  <c r="F42" i="312"/>
  <c r="F41" i="312"/>
  <c r="F39" i="312"/>
  <c r="F35" i="312"/>
  <c r="F33" i="312"/>
  <c r="F31" i="312"/>
  <c r="F29" i="312"/>
  <c r="F27" i="312"/>
  <c r="F25" i="312"/>
  <c r="F23" i="312"/>
  <c r="F21" i="312"/>
  <c r="F19" i="312"/>
  <c r="F17" i="312"/>
  <c r="F15" i="312"/>
  <c r="F13" i="312"/>
  <c r="F11" i="312"/>
  <c r="F37" i="312"/>
  <c r="F24" i="312"/>
  <c r="F32" i="305"/>
  <c r="F32" i="308"/>
  <c r="F20" i="308"/>
  <c r="F28" i="305"/>
  <c r="F30" i="308"/>
  <c r="F18" i="308"/>
  <c r="F14" i="305"/>
  <c r="F40" i="308"/>
  <c r="F28" i="308"/>
  <c r="F44" i="308"/>
  <c r="C49" i="311"/>
  <c r="F40" i="311"/>
  <c r="F34" i="311"/>
  <c r="F32" i="311"/>
  <c r="F30" i="311"/>
  <c r="F28" i="311"/>
  <c r="F26" i="311"/>
  <c r="F22" i="311"/>
  <c r="F20" i="311"/>
  <c r="F18" i="311"/>
  <c r="F16" i="311"/>
  <c r="F14" i="311"/>
  <c r="F12" i="311"/>
  <c r="F44" i="311"/>
  <c r="F42" i="311"/>
  <c r="F41" i="311"/>
  <c r="F39" i="311"/>
  <c r="F35" i="311"/>
  <c r="F33" i="311"/>
  <c r="F31" i="311"/>
  <c r="F29" i="311"/>
  <c r="F27" i="311"/>
  <c r="F25" i="311"/>
  <c r="F23" i="311"/>
  <c r="F21" i="311"/>
  <c r="F19" i="311"/>
  <c r="F17" i="311"/>
  <c r="F15" i="311"/>
  <c r="F13" i="311"/>
  <c r="F11" i="311"/>
  <c r="F37" i="311"/>
  <c r="F43" i="311"/>
  <c r="F24" i="311"/>
  <c r="F16" i="308"/>
  <c r="F12" i="308"/>
  <c r="C49" i="310"/>
  <c r="F40" i="310"/>
  <c r="F34" i="310"/>
  <c r="F32" i="310"/>
  <c r="F30" i="310"/>
  <c r="F28" i="310"/>
  <c r="F26" i="310"/>
  <c r="F22" i="310"/>
  <c r="F20" i="310"/>
  <c r="F18" i="310"/>
  <c r="F16" i="310"/>
  <c r="F14" i="310"/>
  <c r="F12" i="310"/>
  <c r="F44" i="310"/>
  <c r="F42" i="310"/>
  <c r="F41" i="310"/>
  <c r="F39" i="310"/>
  <c r="F35" i="310"/>
  <c r="F33" i="310"/>
  <c r="F31" i="310"/>
  <c r="F29" i="310"/>
  <c r="F27" i="310"/>
  <c r="F25" i="310"/>
  <c r="F23" i="310"/>
  <c r="F21" i="310"/>
  <c r="F19" i="310"/>
  <c r="F17" i="310"/>
  <c r="F15" i="310"/>
  <c r="F13" i="310"/>
  <c r="F11" i="310"/>
  <c r="F37" i="310"/>
  <c r="F43" i="310"/>
  <c r="F24" i="310"/>
  <c r="F22" i="308"/>
  <c r="F14" i="308"/>
  <c r="C49" i="309"/>
  <c r="F40" i="309"/>
  <c r="F34" i="309"/>
  <c r="F32" i="309"/>
  <c r="F30" i="309"/>
  <c r="F28" i="309"/>
  <c r="F26" i="309"/>
  <c r="F22" i="309"/>
  <c r="F20" i="309"/>
  <c r="F18" i="309"/>
  <c r="F16" i="309"/>
  <c r="F14" i="309"/>
  <c r="F12" i="309"/>
  <c r="F44" i="309"/>
  <c r="F42" i="309"/>
  <c r="F41" i="309"/>
  <c r="F39" i="309"/>
  <c r="F35" i="309"/>
  <c r="F33" i="309"/>
  <c r="F31" i="309"/>
  <c r="F29" i="309"/>
  <c r="F27" i="309"/>
  <c r="F25" i="309"/>
  <c r="F23" i="309"/>
  <c r="F21" i="309"/>
  <c r="F19" i="309"/>
  <c r="F17" i="309"/>
  <c r="F15" i="309"/>
  <c r="F13" i="309"/>
  <c r="F11" i="309"/>
  <c r="F37" i="309"/>
  <c r="F43" i="309"/>
  <c r="F24" i="309"/>
  <c r="C49" i="308"/>
  <c r="F31" i="308"/>
  <c r="F23" i="308"/>
  <c r="F15" i="308"/>
  <c r="F43" i="308"/>
  <c r="F33" i="308"/>
  <c r="F25" i="308"/>
  <c r="F17" i="308"/>
  <c r="F41" i="308"/>
  <c r="F39" i="308"/>
  <c r="F35" i="308"/>
  <c r="F27" i="308"/>
  <c r="F19" i="308"/>
  <c r="F11" i="308"/>
  <c r="F37" i="308"/>
  <c r="F29" i="308"/>
  <c r="F21" i="308"/>
  <c r="F13" i="308"/>
  <c r="F24" i="308"/>
  <c r="F26" i="305"/>
  <c r="F16" i="305"/>
  <c r="C49" i="307"/>
  <c r="F40" i="307"/>
  <c r="F34" i="307"/>
  <c r="F32" i="307"/>
  <c r="F30" i="307"/>
  <c r="F28" i="307"/>
  <c r="F26" i="307"/>
  <c r="F22" i="307"/>
  <c r="F20" i="307"/>
  <c r="F18" i="307"/>
  <c r="F16" i="307"/>
  <c r="F14" i="307"/>
  <c r="F12" i="307"/>
  <c r="F44" i="307"/>
  <c r="F42" i="307"/>
  <c r="F41" i="307"/>
  <c r="F39" i="307"/>
  <c r="F35" i="307"/>
  <c r="F33" i="307"/>
  <c r="F31" i="307"/>
  <c r="F29" i="307"/>
  <c r="F27" i="307"/>
  <c r="F25" i="307"/>
  <c r="F23" i="307"/>
  <c r="F21" i="307"/>
  <c r="F19" i="307"/>
  <c r="F17" i="307"/>
  <c r="F15" i="307"/>
  <c r="F13" i="307"/>
  <c r="F11" i="307"/>
  <c r="F37" i="307"/>
  <c r="F43" i="307"/>
  <c r="F24" i="307"/>
  <c r="F34" i="305"/>
  <c r="F22" i="305"/>
  <c r="C49" i="306"/>
  <c r="F40" i="306"/>
  <c r="F34" i="306"/>
  <c r="F32" i="306"/>
  <c r="F30" i="306"/>
  <c r="F28" i="306"/>
  <c r="F26" i="306"/>
  <c r="F22" i="306"/>
  <c r="F20" i="306"/>
  <c r="F18" i="306"/>
  <c r="F16" i="306"/>
  <c r="F14" i="306"/>
  <c r="F12" i="306"/>
  <c r="F44" i="306"/>
  <c r="F42" i="306"/>
  <c r="F37" i="306"/>
  <c r="F41" i="306"/>
  <c r="F39" i="306"/>
  <c r="F35" i="306"/>
  <c r="F33" i="306"/>
  <c r="F31" i="306"/>
  <c r="F29" i="306"/>
  <c r="F27" i="306"/>
  <c r="F25" i="306"/>
  <c r="F23" i="306"/>
  <c r="F21" i="306"/>
  <c r="F19" i="306"/>
  <c r="F17" i="306"/>
  <c r="F15" i="306"/>
  <c r="F13" i="306"/>
  <c r="F11" i="306"/>
  <c r="F43" i="306"/>
  <c r="F24" i="306"/>
  <c r="F18" i="305"/>
  <c r="F42" i="305"/>
  <c r="C49" i="305"/>
  <c r="F31" i="305"/>
  <c r="F23" i="305"/>
  <c r="F15" i="305"/>
  <c r="F43" i="305"/>
  <c r="F33" i="305"/>
  <c r="F25" i="305"/>
  <c r="F17" i="305"/>
  <c r="F39" i="305"/>
  <c r="F35" i="305"/>
  <c r="F27" i="305"/>
  <c r="F19" i="305"/>
  <c r="F11" i="305"/>
  <c r="F41" i="305"/>
  <c r="F37" i="305"/>
  <c r="F29" i="305"/>
  <c r="F21" i="305"/>
  <c r="F13" i="305"/>
  <c r="F30" i="305"/>
  <c r="F20" i="305"/>
  <c r="F12" i="305"/>
  <c r="F24" i="305"/>
  <c r="C49" i="304"/>
  <c r="F40" i="304"/>
  <c r="F34" i="304"/>
  <c r="F32" i="304"/>
  <c r="F30" i="304"/>
  <c r="F28" i="304"/>
  <c r="F26" i="304"/>
  <c r="F22" i="304"/>
  <c r="F20" i="304"/>
  <c r="F18" i="304"/>
  <c r="F16" i="304"/>
  <c r="F14" i="304"/>
  <c r="F12" i="304"/>
  <c r="F37" i="304"/>
  <c r="F44" i="304"/>
  <c r="F42" i="304"/>
  <c r="F41" i="304"/>
  <c r="F39" i="304"/>
  <c r="F35" i="304"/>
  <c r="F33" i="304"/>
  <c r="F31" i="304"/>
  <c r="F29" i="304"/>
  <c r="F27" i="304"/>
  <c r="F25" i="304"/>
  <c r="F23" i="304"/>
  <c r="F21" i="304"/>
  <c r="F19" i="304"/>
  <c r="F17" i="304"/>
  <c r="F15" i="304"/>
  <c r="F13" i="304"/>
  <c r="F11" i="304"/>
  <c r="F43" i="304"/>
  <c r="F24" i="304"/>
  <c r="C49" i="303"/>
  <c r="F40" i="303"/>
  <c r="F34" i="303"/>
  <c r="F32" i="303"/>
  <c r="F30" i="303"/>
  <c r="F28" i="303"/>
  <c r="F26" i="303"/>
  <c r="F22" i="303"/>
  <c r="F20" i="303"/>
  <c r="F18" i="303"/>
  <c r="F16" i="303"/>
  <c r="F14" i="303"/>
  <c r="F12" i="303"/>
  <c r="F37" i="303"/>
  <c r="F44" i="303"/>
  <c r="F42" i="303"/>
  <c r="F41" i="303"/>
  <c r="F39" i="303"/>
  <c r="F35" i="303"/>
  <c r="F33" i="303"/>
  <c r="F31" i="303"/>
  <c r="F29" i="303"/>
  <c r="F27" i="303"/>
  <c r="F25" i="303"/>
  <c r="F23" i="303"/>
  <c r="F21" i="303"/>
  <c r="F19" i="303"/>
  <c r="F17" i="303"/>
  <c r="F15" i="303"/>
  <c r="F13" i="303"/>
  <c r="F11" i="303"/>
  <c r="F43" i="303"/>
  <c r="F24" i="303"/>
  <c r="F40" i="299"/>
  <c r="F34" i="299"/>
  <c r="F22" i="299"/>
  <c r="C49" i="302"/>
  <c r="F40" i="302"/>
  <c r="F34" i="302"/>
  <c r="F32" i="302"/>
  <c r="F30" i="302"/>
  <c r="F28" i="302"/>
  <c r="F26" i="302"/>
  <c r="F22" i="302"/>
  <c r="F20" i="302"/>
  <c r="F18" i="302"/>
  <c r="F16" i="302"/>
  <c r="F14" i="302"/>
  <c r="F12" i="302"/>
  <c r="F37" i="302"/>
  <c r="F44" i="302"/>
  <c r="F42" i="302"/>
  <c r="F41" i="302"/>
  <c r="F39" i="302"/>
  <c r="F35" i="302"/>
  <c r="F33" i="302"/>
  <c r="F31" i="302"/>
  <c r="F29" i="302"/>
  <c r="F27" i="302"/>
  <c r="F25" i="302"/>
  <c r="F23" i="302"/>
  <c r="F21" i="302"/>
  <c r="F19" i="302"/>
  <c r="F17" i="302"/>
  <c r="F15" i="302"/>
  <c r="F13" i="302"/>
  <c r="F11" i="302"/>
  <c r="F43" i="302"/>
  <c r="F24" i="302"/>
  <c r="F32" i="299"/>
  <c r="F26" i="299"/>
  <c r="F28" i="301"/>
  <c r="F18" i="301"/>
  <c r="F16" i="301"/>
  <c r="F32" i="301"/>
  <c r="F42" i="301"/>
  <c r="F40" i="301"/>
  <c r="F26" i="301"/>
  <c r="F14" i="301"/>
  <c r="F34" i="301"/>
  <c r="F22" i="301"/>
  <c r="C49" i="301"/>
  <c r="F31" i="301"/>
  <c r="F23" i="301"/>
  <c r="F15" i="301"/>
  <c r="F35" i="301"/>
  <c r="F27" i="301"/>
  <c r="F11" i="301"/>
  <c r="F43" i="301"/>
  <c r="F33" i="301"/>
  <c r="F25" i="301"/>
  <c r="F17" i="301"/>
  <c r="F39" i="301"/>
  <c r="F19" i="301"/>
  <c r="F41" i="301"/>
  <c r="F37" i="301"/>
  <c r="F29" i="301"/>
  <c r="F21" i="301"/>
  <c r="F13" i="301"/>
  <c r="F30" i="301"/>
  <c r="F20" i="301"/>
  <c r="F12" i="301"/>
  <c r="F24" i="301"/>
  <c r="F28" i="299"/>
  <c r="F20" i="300"/>
  <c r="F32" i="300"/>
  <c r="F14" i="300"/>
  <c r="F22" i="300"/>
  <c r="F30" i="300"/>
  <c r="F12" i="300"/>
  <c r="F40" i="300"/>
  <c r="F28" i="300"/>
  <c r="F18" i="300"/>
  <c r="F44" i="300"/>
  <c r="F34" i="300"/>
  <c r="F26" i="300"/>
  <c r="F16" i="300"/>
  <c r="C49" i="300"/>
  <c r="F31" i="300"/>
  <c r="F23" i="300"/>
  <c r="F15" i="300"/>
  <c r="F39" i="300"/>
  <c r="F19" i="300"/>
  <c r="F11" i="300"/>
  <c r="F37" i="300"/>
  <c r="F29" i="300"/>
  <c r="F21" i="300"/>
  <c r="F13" i="300"/>
  <c r="F43" i="300"/>
  <c r="F33" i="300"/>
  <c r="F25" i="300"/>
  <c r="F17" i="300"/>
  <c r="F35" i="300"/>
  <c r="F27" i="300"/>
  <c r="F41" i="300"/>
  <c r="F24" i="300"/>
  <c r="F18" i="299"/>
  <c r="F16" i="299"/>
  <c r="F14" i="299"/>
  <c r="F44" i="299"/>
  <c r="C49" i="299"/>
  <c r="F31" i="299"/>
  <c r="F23" i="299"/>
  <c r="F15" i="299"/>
  <c r="F39" i="299"/>
  <c r="F37" i="299"/>
  <c r="F29" i="299"/>
  <c r="F21" i="299"/>
  <c r="F13" i="299"/>
  <c r="F43" i="299"/>
  <c r="F33" i="299"/>
  <c r="F25" i="299"/>
  <c r="F17" i="299"/>
  <c r="F35" i="299"/>
  <c r="F27" i="299"/>
  <c r="F19" i="299"/>
  <c r="F11" i="299"/>
  <c r="F41" i="299"/>
  <c r="F30" i="299"/>
  <c r="F20" i="299"/>
  <c r="F12" i="299"/>
  <c r="F24" i="299"/>
  <c r="C49" i="298"/>
  <c r="F40" i="298"/>
  <c r="F34" i="298"/>
  <c r="F32" i="298"/>
  <c r="F30" i="298"/>
  <c r="F28" i="298"/>
  <c r="F26" i="298"/>
  <c r="F22" i="298"/>
  <c r="F20" i="298"/>
  <c r="F18" i="298"/>
  <c r="F16" i="298"/>
  <c r="F14" i="298"/>
  <c r="F12" i="298"/>
  <c r="F44" i="298"/>
  <c r="F42" i="298"/>
  <c r="F41" i="298"/>
  <c r="F39" i="298"/>
  <c r="F35" i="298"/>
  <c r="F33" i="298"/>
  <c r="F31" i="298"/>
  <c r="F29" i="298"/>
  <c r="F27" i="298"/>
  <c r="F25" i="298"/>
  <c r="F23" i="298"/>
  <c r="F21" i="298"/>
  <c r="F19" i="298"/>
  <c r="F17" i="298"/>
  <c r="F15" i="298"/>
  <c r="F13" i="298"/>
  <c r="F11" i="298"/>
  <c r="F37" i="298"/>
  <c r="F43" i="298"/>
  <c r="F24" i="298"/>
  <c r="C49" i="297"/>
  <c r="F40" i="297"/>
  <c r="F34" i="297"/>
  <c r="F32" i="297"/>
  <c r="F30" i="297"/>
  <c r="F28" i="297"/>
  <c r="F26" i="297"/>
  <c r="F22" i="297"/>
  <c r="F20" i="297"/>
  <c r="F18" i="297"/>
  <c r="F16" i="297"/>
  <c r="F14" i="297"/>
  <c r="F12" i="297"/>
  <c r="F44" i="297"/>
  <c r="F42" i="297"/>
  <c r="F41" i="297"/>
  <c r="F39" i="297"/>
  <c r="F35" i="297"/>
  <c r="F33" i="297"/>
  <c r="F31" i="297"/>
  <c r="F29" i="297"/>
  <c r="F27" i="297"/>
  <c r="F25" i="297"/>
  <c r="F23" i="297"/>
  <c r="F21" i="297"/>
  <c r="F19" i="297"/>
  <c r="F17" i="297"/>
  <c r="F15" i="297"/>
  <c r="F13" i="297"/>
  <c r="F11" i="297"/>
  <c r="F37" i="297"/>
  <c r="F43" i="297"/>
  <c r="F24" i="297"/>
  <c r="C49" i="296"/>
  <c r="F40" i="296"/>
  <c r="F34" i="296"/>
  <c r="F32" i="296"/>
  <c r="F30" i="296"/>
  <c r="F28" i="296"/>
  <c r="F26" i="296"/>
  <c r="F22" i="296"/>
  <c r="F20" i="296"/>
  <c r="F18" i="296"/>
  <c r="F16" i="296"/>
  <c r="F14" i="296"/>
  <c r="F12" i="296"/>
  <c r="F44" i="296"/>
  <c r="F42" i="296"/>
  <c r="F41" i="296"/>
  <c r="F39" i="296"/>
  <c r="F35" i="296"/>
  <c r="F33" i="296"/>
  <c r="F31" i="296"/>
  <c r="F29" i="296"/>
  <c r="F27" i="296"/>
  <c r="F25" i="296"/>
  <c r="F23" i="296"/>
  <c r="F21" i="296"/>
  <c r="F19" i="296"/>
  <c r="F17" i="296"/>
  <c r="F15" i="296"/>
  <c r="F13" i="296"/>
  <c r="F11" i="296"/>
  <c r="F43" i="296"/>
  <c r="F37" i="296"/>
  <c r="F24" i="296"/>
  <c r="C49" i="295"/>
  <c r="F40" i="295"/>
  <c r="F34" i="295"/>
  <c r="F32" i="295"/>
  <c r="F30" i="295"/>
  <c r="F28" i="295"/>
  <c r="F26" i="295"/>
  <c r="F22" i="295"/>
  <c r="F20" i="295"/>
  <c r="F18" i="295"/>
  <c r="F16" i="295"/>
  <c r="F14" i="295"/>
  <c r="F12" i="295"/>
  <c r="F44" i="295"/>
  <c r="F42" i="295"/>
  <c r="F41" i="295"/>
  <c r="F39" i="295"/>
  <c r="F35" i="295"/>
  <c r="F33" i="295"/>
  <c r="F31" i="295"/>
  <c r="F29" i="295"/>
  <c r="F27" i="295"/>
  <c r="F25" i="295"/>
  <c r="F23" i="295"/>
  <c r="F21" i="295"/>
  <c r="F19" i="295"/>
  <c r="F17" i="295"/>
  <c r="F15" i="295"/>
  <c r="F13" i="295"/>
  <c r="F11" i="295"/>
  <c r="F37" i="295"/>
  <c r="F43" i="295"/>
  <c r="F24" i="295"/>
  <c r="C49" i="294"/>
  <c r="F40" i="294"/>
  <c r="F34" i="294"/>
  <c r="F32" i="294"/>
  <c r="F30" i="294"/>
  <c r="F28" i="294"/>
  <c r="F26" i="294"/>
  <c r="F22" i="294"/>
  <c r="F20" i="294"/>
  <c r="F18" i="294"/>
  <c r="F16" i="294"/>
  <c r="F14" i="294"/>
  <c r="F12" i="294"/>
  <c r="F44" i="294"/>
  <c r="F42" i="294"/>
  <c r="F37" i="294"/>
  <c r="F41" i="294"/>
  <c r="F39" i="294"/>
  <c r="F35" i="294"/>
  <c r="F33" i="294"/>
  <c r="F31" i="294"/>
  <c r="F29" i="294"/>
  <c r="F27" i="294"/>
  <c r="F25" i="294"/>
  <c r="F23" i="294"/>
  <c r="F21" i="294"/>
  <c r="F19" i="294"/>
  <c r="F17" i="294"/>
  <c r="F15" i="294"/>
  <c r="F13" i="294"/>
  <c r="F11" i="294"/>
  <c r="F43" i="294"/>
  <c r="F24" i="294"/>
  <c r="C49" i="293"/>
  <c r="F40" i="293"/>
  <c r="F34" i="293"/>
  <c r="F32" i="293"/>
  <c r="F30" i="293"/>
  <c r="F28" i="293"/>
  <c r="F26" i="293"/>
  <c r="F22" i="293"/>
  <c r="F20" i="293"/>
  <c r="F18" i="293"/>
  <c r="F16" i="293"/>
  <c r="F14" i="293"/>
  <c r="F12" i="293"/>
  <c r="F44" i="293"/>
  <c r="F42" i="293"/>
  <c r="F41" i="293"/>
  <c r="F39" i="293"/>
  <c r="F35" i="293"/>
  <c r="F33" i="293"/>
  <c r="F31" i="293"/>
  <c r="F29" i="293"/>
  <c r="F27" i="293"/>
  <c r="F25" i="293"/>
  <c r="F23" i="293"/>
  <c r="F21" i="293"/>
  <c r="F19" i="293"/>
  <c r="F17" i="293"/>
  <c r="F15" i="293"/>
  <c r="F13" i="293"/>
  <c r="F11" i="293"/>
  <c r="F37" i="293"/>
  <c r="F43" i="293"/>
  <c r="F24" i="293"/>
  <c r="C49" i="292"/>
  <c r="F40" i="292"/>
  <c r="F34" i="292"/>
  <c r="F32" i="292"/>
  <c r="F30" i="292"/>
  <c r="F28" i="292"/>
  <c r="F26" i="292"/>
  <c r="F22" i="292"/>
  <c r="F20" i="292"/>
  <c r="F18" i="292"/>
  <c r="F16" i="292"/>
  <c r="F14" i="292"/>
  <c r="F12" i="292"/>
  <c r="F44" i="292"/>
  <c r="F42" i="292"/>
  <c r="F41" i="292"/>
  <c r="F39" i="292"/>
  <c r="F35" i="292"/>
  <c r="F33" i="292"/>
  <c r="F31" i="292"/>
  <c r="F29" i="292"/>
  <c r="F27" i="292"/>
  <c r="F25" i="292"/>
  <c r="F23" i="292"/>
  <c r="F21" i="292"/>
  <c r="F19" i="292"/>
  <c r="F17" i="292"/>
  <c r="F15" i="292"/>
  <c r="F13" i="292"/>
  <c r="F11" i="292"/>
  <c r="F37" i="292"/>
  <c r="F43" i="292"/>
  <c r="F24" i="292"/>
  <c r="C49" i="291"/>
  <c r="F40" i="291"/>
  <c r="F34" i="291"/>
  <c r="F32" i="291"/>
  <c r="F30" i="291"/>
  <c r="F28" i="291"/>
  <c r="F26" i="291"/>
  <c r="F22" i="291"/>
  <c r="F20" i="291"/>
  <c r="F18" i="291"/>
  <c r="F16" i="291"/>
  <c r="F14" i="291"/>
  <c r="F12" i="291"/>
  <c r="F44" i="291"/>
  <c r="F42" i="291"/>
  <c r="F41" i="291"/>
  <c r="F39" i="291"/>
  <c r="F35" i="291"/>
  <c r="F33" i="291"/>
  <c r="F31" i="291"/>
  <c r="F29" i="291"/>
  <c r="F27" i="291"/>
  <c r="F25" i="291"/>
  <c r="F23" i="291"/>
  <c r="F21" i="291"/>
  <c r="F19" i="291"/>
  <c r="F17" i="291"/>
  <c r="F15" i="291"/>
  <c r="F13" i="291"/>
  <c r="F11" i="291"/>
  <c r="F37" i="291"/>
  <c r="F43" i="291"/>
  <c r="F24" i="291"/>
  <c r="C49" i="290"/>
  <c r="F40" i="290"/>
  <c r="F34" i="290"/>
  <c r="F32" i="290"/>
  <c r="F30" i="290"/>
  <c r="F28" i="290"/>
  <c r="F26" i="290"/>
  <c r="F22" i="290"/>
  <c r="F20" i="290"/>
  <c r="F18" i="290"/>
  <c r="F16" i="290"/>
  <c r="F14" i="290"/>
  <c r="F12" i="290"/>
  <c r="F44" i="290"/>
  <c r="F42" i="290"/>
  <c r="F41" i="290"/>
  <c r="F39" i="290"/>
  <c r="F35" i="290"/>
  <c r="F33" i="290"/>
  <c r="F31" i="290"/>
  <c r="F29" i="290"/>
  <c r="F27" i="290"/>
  <c r="F25" i="290"/>
  <c r="F23" i="290"/>
  <c r="F21" i="290"/>
  <c r="F19" i="290"/>
  <c r="F17" i="290"/>
  <c r="F15" i="290"/>
  <c r="F13" i="290"/>
  <c r="F11" i="290"/>
  <c r="F37" i="290"/>
  <c r="F43" i="290"/>
  <c r="F24" i="290"/>
  <c r="C49" i="289"/>
  <c r="F40" i="289"/>
  <c r="F34" i="289"/>
  <c r="F32" i="289"/>
  <c r="F30" i="289"/>
  <c r="F28" i="289"/>
  <c r="F26" i="289"/>
  <c r="F22" i="289"/>
  <c r="F20" i="289"/>
  <c r="F18" i="289"/>
  <c r="F16" i="289"/>
  <c r="F14" i="289"/>
  <c r="F12" i="289"/>
  <c r="F44" i="289"/>
  <c r="F42" i="289"/>
  <c r="F37" i="289"/>
  <c r="F41" i="289"/>
  <c r="F39" i="289"/>
  <c r="F35" i="289"/>
  <c r="F33" i="289"/>
  <c r="F31" i="289"/>
  <c r="F29" i="289"/>
  <c r="F27" i="289"/>
  <c r="F25" i="289"/>
  <c r="F23" i="289"/>
  <c r="F21" i="289"/>
  <c r="F19" i="289"/>
  <c r="F17" i="289"/>
  <c r="F15" i="289"/>
  <c r="F13" i="289"/>
  <c r="F11" i="289"/>
  <c r="F43" i="289"/>
  <c r="F24" i="289"/>
  <c r="C49" i="288"/>
  <c r="F40" i="288"/>
  <c r="F34" i="288"/>
  <c r="F32" i="288"/>
  <c r="F30" i="288"/>
  <c r="F28" i="288"/>
  <c r="F26" i="288"/>
  <c r="F22" i="288"/>
  <c r="F20" i="288"/>
  <c r="F18" i="288"/>
  <c r="F16" i="288"/>
  <c r="F14" i="288"/>
  <c r="F12" i="288"/>
  <c r="F44" i="288"/>
  <c r="F42" i="288"/>
  <c r="F41" i="288"/>
  <c r="F39" i="288"/>
  <c r="F35" i="288"/>
  <c r="F33" i="288"/>
  <c r="F31" i="288"/>
  <c r="F29" i="288"/>
  <c r="F27" i="288"/>
  <c r="F25" i="288"/>
  <c r="F23" i="288"/>
  <c r="F21" i="288"/>
  <c r="F19" i="288"/>
  <c r="F17" i="288"/>
  <c r="F15" i="288"/>
  <c r="F13" i="288"/>
  <c r="F11" i="288"/>
  <c r="F37" i="288"/>
  <c r="F43" i="288"/>
  <c r="F24" i="288"/>
  <c r="C49" i="287"/>
  <c r="F40" i="287"/>
  <c r="F34" i="287"/>
  <c r="F32" i="287"/>
  <c r="F30" i="287"/>
  <c r="F28" i="287"/>
  <c r="F26" i="287"/>
  <c r="F22" i="287"/>
  <c r="F20" i="287"/>
  <c r="F18" i="287"/>
  <c r="F16" i="287"/>
  <c r="F14" i="287"/>
  <c r="F12" i="287"/>
  <c r="F44" i="287"/>
  <c r="F42" i="287"/>
  <c r="F41" i="287"/>
  <c r="F39" i="287"/>
  <c r="F35" i="287"/>
  <c r="F33" i="287"/>
  <c r="F31" i="287"/>
  <c r="F29" i="287"/>
  <c r="F27" i="287"/>
  <c r="F25" i="287"/>
  <c r="F23" i="287"/>
  <c r="F21" i="287"/>
  <c r="F19" i="287"/>
  <c r="F17" i="287"/>
  <c r="F15" i="287"/>
  <c r="F13" i="287"/>
  <c r="F11" i="287"/>
  <c r="F37" i="287"/>
  <c r="F43" i="287"/>
  <c r="F24" i="287"/>
  <c r="C49" i="286"/>
  <c r="F40" i="286"/>
  <c r="F34" i="286"/>
  <c r="F32" i="286"/>
  <c r="F30" i="286"/>
  <c r="F28" i="286"/>
  <c r="F26" i="286"/>
  <c r="F22" i="286"/>
  <c r="F20" i="286"/>
  <c r="F18" i="286"/>
  <c r="F16" i="286"/>
  <c r="F14" i="286"/>
  <c r="F12" i="286"/>
  <c r="F44" i="286"/>
  <c r="F42" i="286"/>
  <c r="F41" i="286"/>
  <c r="F39" i="286"/>
  <c r="F35" i="286"/>
  <c r="F33" i="286"/>
  <c r="F31" i="286"/>
  <c r="F29" i="286"/>
  <c r="F27" i="286"/>
  <c r="F25" i="286"/>
  <c r="F23" i="286"/>
  <c r="F21" i="286"/>
  <c r="F19" i="286"/>
  <c r="F17" i="286"/>
  <c r="F15" i="286"/>
  <c r="F13" i="286"/>
  <c r="F11" i="286"/>
  <c r="F37" i="286"/>
  <c r="F43" i="286"/>
  <c r="F24" i="286"/>
  <c r="C49" i="285"/>
  <c r="F40" i="285"/>
  <c r="F34" i="285"/>
  <c r="F32" i="285"/>
  <c r="F30" i="285"/>
  <c r="F28" i="285"/>
  <c r="F26" i="285"/>
  <c r="F22" i="285"/>
  <c r="F20" i="285"/>
  <c r="F18" i="285"/>
  <c r="F16" i="285"/>
  <c r="F14" i="285"/>
  <c r="F12" i="285"/>
  <c r="F44" i="285"/>
  <c r="F42" i="285"/>
  <c r="F41" i="285"/>
  <c r="F39" i="285"/>
  <c r="F35" i="285"/>
  <c r="F33" i="285"/>
  <c r="F31" i="285"/>
  <c r="F29" i="285"/>
  <c r="F27" i="285"/>
  <c r="F25" i="285"/>
  <c r="F23" i="285"/>
  <c r="F21" i="285"/>
  <c r="F19" i="285"/>
  <c r="F17" i="285"/>
  <c r="F15" i="285"/>
  <c r="F13" i="285"/>
  <c r="F11" i="285"/>
  <c r="F37" i="285"/>
  <c r="F43" i="285"/>
  <c r="F24" i="285"/>
  <c r="C49" i="284"/>
  <c r="F40" i="284"/>
  <c r="F34" i="284"/>
  <c r="F32" i="284"/>
  <c r="F30" i="284"/>
  <c r="F28" i="284"/>
  <c r="F26" i="284"/>
  <c r="F22" i="284"/>
  <c r="F20" i="284"/>
  <c r="F18" i="284"/>
  <c r="F16" i="284"/>
  <c r="F14" i="284"/>
  <c r="F12" i="284"/>
  <c r="F44" i="284"/>
  <c r="F42" i="284"/>
  <c r="F41" i="284"/>
  <c r="F39" i="284"/>
  <c r="F35" i="284"/>
  <c r="F33" i="284"/>
  <c r="F31" i="284"/>
  <c r="F29" i="284"/>
  <c r="F27" i="284"/>
  <c r="F25" i="284"/>
  <c r="F23" i="284"/>
  <c r="F21" i="284"/>
  <c r="F19" i="284"/>
  <c r="F17" i="284"/>
  <c r="F15" i="284"/>
  <c r="F13" i="284"/>
  <c r="F11" i="284"/>
  <c r="F37" i="284"/>
  <c r="F43" i="284"/>
  <c r="F24" i="284"/>
  <c r="C49" i="283"/>
  <c r="F40" i="283"/>
  <c r="F34" i="283"/>
  <c r="F32" i="283"/>
  <c r="F30" i="283"/>
  <c r="F28" i="283"/>
  <c r="F26" i="283"/>
  <c r="F22" i="283"/>
  <c r="F20" i="283"/>
  <c r="F18" i="283"/>
  <c r="F16" i="283"/>
  <c r="F14" i="283"/>
  <c r="F12" i="283"/>
  <c r="F44" i="283"/>
  <c r="F42" i="283"/>
  <c r="F41" i="283"/>
  <c r="F39" i="283"/>
  <c r="F35" i="283"/>
  <c r="F33" i="283"/>
  <c r="F31" i="283"/>
  <c r="F29" i="283"/>
  <c r="F27" i="283"/>
  <c r="F25" i="283"/>
  <c r="F23" i="283"/>
  <c r="F21" i="283"/>
  <c r="F19" i="283"/>
  <c r="F17" i="283"/>
  <c r="F15" i="283"/>
  <c r="F13" i="283"/>
  <c r="F11" i="283"/>
  <c r="F37" i="283"/>
  <c r="F43" i="283"/>
  <c r="F24" i="283"/>
  <c r="C49" i="282"/>
  <c r="F40" i="282"/>
  <c r="F34" i="282"/>
  <c r="F32" i="282"/>
  <c r="F30" i="282"/>
  <c r="F28" i="282"/>
  <c r="F26" i="282"/>
  <c r="F22" i="282"/>
  <c r="F20" i="282"/>
  <c r="F18" i="282"/>
  <c r="F16" i="282"/>
  <c r="F14" i="282"/>
  <c r="F12" i="282"/>
  <c r="F44" i="282"/>
  <c r="F42" i="282"/>
  <c r="F41" i="282"/>
  <c r="F39" i="282"/>
  <c r="F35" i="282"/>
  <c r="F33" i="282"/>
  <c r="F31" i="282"/>
  <c r="F29" i="282"/>
  <c r="F27" i="282"/>
  <c r="F25" i="282"/>
  <c r="F23" i="282"/>
  <c r="F21" i="282"/>
  <c r="F19" i="282"/>
  <c r="F17" i="282"/>
  <c r="F15" i="282"/>
  <c r="F13" i="282"/>
  <c r="F11" i="282"/>
  <c r="F37" i="282"/>
  <c r="F43" i="282"/>
  <c r="F24" i="282"/>
  <c r="C49" i="281"/>
  <c r="F40" i="281"/>
  <c r="F34" i="281"/>
  <c r="F32" i="281"/>
  <c r="F30" i="281"/>
  <c r="F28" i="281"/>
  <c r="F26" i="281"/>
  <c r="F22" i="281"/>
  <c r="F20" i="281"/>
  <c r="F18" i="281"/>
  <c r="F16" i="281"/>
  <c r="F14" i="281"/>
  <c r="F12" i="281"/>
  <c r="F44" i="281"/>
  <c r="F42" i="281"/>
  <c r="F41" i="281"/>
  <c r="F39" i="281"/>
  <c r="F35" i="281"/>
  <c r="F33" i="281"/>
  <c r="F31" i="281"/>
  <c r="F29" i="281"/>
  <c r="F27" i="281"/>
  <c r="F25" i="281"/>
  <c r="F23" i="281"/>
  <c r="F21" i="281"/>
  <c r="F19" i="281"/>
  <c r="F17" i="281"/>
  <c r="F15" i="281"/>
  <c r="F13" i="281"/>
  <c r="F11" i="281"/>
  <c r="F37" i="281"/>
  <c r="F43" i="281"/>
  <c r="F24" i="281"/>
  <c r="C49" i="280"/>
  <c r="F40" i="280"/>
  <c r="F34" i="280"/>
  <c r="F32" i="280"/>
  <c r="F30" i="280"/>
  <c r="F28" i="280"/>
  <c r="F26" i="280"/>
  <c r="F22" i="280"/>
  <c r="F20" i="280"/>
  <c r="F18" i="280"/>
  <c r="F16" i="280"/>
  <c r="F14" i="280"/>
  <c r="F12" i="280"/>
  <c r="F44" i="280"/>
  <c r="F42" i="280"/>
  <c r="F41" i="280"/>
  <c r="F39" i="280"/>
  <c r="F35" i="280"/>
  <c r="F33" i="280"/>
  <c r="F31" i="280"/>
  <c r="F29" i="280"/>
  <c r="F27" i="280"/>
  <c r="F25" i="280"/>
  <c r="F23" i="280"/>
  <c r="F21" i="280"/>
  <c r="F19" i="280"/>
  <c r="F17" i="280"/>
  <c r="F15" i="280"/>
  <c r="F13" i="280"/>
  <c r="F11" i="280"/>
  <c r="F37" i="280"/>
  <c r="F43" i="280"/>
  <c r="F24" i="280"/>
  <c r="C49" i="279"/>
  <c r="F40" i="279"/>
  <c r="F34" i="279"/>
  <c r="F32" i="279"/>
  <c r="F30" i="279"/>
  <c r="F28" i="279"/>
  <c r="F26" i="279"/>
  <c r="F22" i="279"/>
  <c r="F20" i="279"/>
  <c r="F18" i="279"/>
  <c r="F16" i="279"/>
  <c r="F14" i="279"/>
  <c r="F12" i="279"/>
  <c r="F44" i="279"/>
  <c r="F42" i="279"/>
  <c r="F37" i="279"/>
  <c r="F41" i="279"/>
  <c r="F39" i="279"/>
  <c r="F35" i="279"/>
  <c r="F33" i="279"/>
  <c r="F31" i="279"/>
  <c r="F29" i="279"/>
  <c r="F27" i="279"/>
  <c r="F25" i="279"/>
  <c r="F23" i="279"/>
  <c r="F21" i="279"/>
  <c r="F19" i="279"/>
  <c r="F17" i="279"/>
  <c r="F15" i="279"/>
  <c r="F13" i="279"/>
  <c r="F11" i="279"/>
  <c r="F43" i="279"/>
  <c r="F24" i="279"/>
  <c r="C49" i="278"/>
  <c r="F40" i="278"/>
  <c r="F34" i="278"/>
  <c r="F32" i="278"/>
  <c r="F30" i="278"/>
  <c r="F28" i="278"/>
  <c r="F26" i="278"/>
  <c r="F22" i="278"/>
  <c r="F20" i="278"/>
  <c r="F18" i="278"/>
  <c r="F16" i="278"/>
  <c r="F14" i="278"/>
  <c r="F12" i="278"/>
  <c r="F37" i="278"/>
  <c r="F44" i="278"/>
  <c r="F42" i="278"/>
  <c r="F43" i="278"/>
  <c r="F41" i="278"/>
  <c r="F39" i="278"/>
  <c r="F35" i="278"/>
  <c r="F33" i="278"/>
  <c r="F31" i="278"/>
  <c r="F29" i="278"/>
  <c r="F27" i="278"/>
  <c r="F25" i="278"/>
  <c r="F23" i="278"/>
  <c r="F21" i="278"/>
  <c r="F19" i="278"/>
  <c r="F17" i="278"/>
  <c r="F15" i="278"/>
  <c r="F13" i="278"/>
  <c r="F11" i="278"/>
  <c r="F24" i="278"/>
  <c r="C49" i="277"/>
  <c r="F40" i="277"/>
  <c r="F34" i="277"/>
  <c r="F32" i="277"/>
  <c r="F30" i="277"/>
  <c r="F28" i="277"/>
  <c r="F26" i="277"/>
  <c r="F22" i="277"/>
  <c r="F20" i="277"/>
  <c r="F18" i="277"/>
  <c r="F16" i="277"/>
  <c r="F14" i="277"/>
  <c r="F12" i="277"/>
  <c r="F44" i="277"/>
  <c r="F42" i="277"/>
  <c r="F41" i="277"/>
  <c r="F39" i="277"/>
  <c r="F35" i="277"/>
  <c r="F33" i="277"/>
  <c r="F31" i="277"/>
  <c r="F29" i="277"/>
  <c r="F27" i="277"/>
  <c r="F25" i="277"/>
  <c r="F23" i="277"/>
  <c r="F21" i="277"/>
  <c r="F19" i="277"/>
  <c r="F17" i="277"/>
  <c r="F15" i="277"/>
  <c r="F13" i="277"/>
  <c r="F11" i="277"/>
  <c r="F37" i="277"/>
  <c r="F43" i="277"/>
  <c r="F24" i="277"/>
  <c r="C49" i="276"/>
  <c r="F40" i="276"/>
  <c r="F34" i="276"/>
  <c r="F32" i="276"/>
  <c r="F30" i="276"/>
  <c r="F28" i="276"/>
  <c r="F26" i="276"/>
  <c r="F22" i="276"/>
  <c r="F20" i="276"/>
  <c r="F18" i="276"/>
  <c r="F16" i="276"/>
  <c r="F14" i="276"/>
  <c r="F12" i="276"/>
  <c r="F44" i="276"/>
  <c r="F42" i="276"/>
  <c r="F41" i="276"/>
  <c r="F39" i="276"/>
  <c r="F35" i="276"/>
  <c r="F33" i="276"/>
  <c r="F31" i="276"/>
  <c r="F29" i="276"/>
  <c r="F27" i="276"/>
  <c r="F25" i="276"/>
  <c r="F23" i="276"/>
  <c r="F21" i="276"/>
  <c r="F19" i="276"/>
  <c r="F17" i="276"/>
  <c r="F15" i="276"/>
  <c r="F13" i="276"/>
  <c r="F11" i="276"/>
  <c r="F43" i="276"/>
  <c r="F37" i="276"/>
  <c r="F24" i="276"/>
  <c r="F43" i="275"/>
  <c r="C49" i="275"/>
  <c r="F40" i="275"/>
  <c r="F34" i="275"/>
  <c r="F32" i="275"/>
  <c r="F30" i="275"/>
  <c r="F28" i="275"/>
  <c r="F26" i="275"/>
  <c r="F22" i="275"/>
  <c r="F20" i="275"/>
  <c r="F18" i="275"/>
  <c r="F16" i="275"/>
  <c r="F14" i="275"/>
  <c r="F12" i="275"/>
  <c r="F44" i="275"/>
  <c r="F42" i="275"/>
  <c r="F41" i="275"/>
  <c r="F39" i="275"/>
  <c r="F35" i="275"/>
  <c r="F33" i="275"/>
  <c r="F31" i="275"/>
  <c r="F29" i="275"/>
  <c r="F27" i="275"/>
  <c r="F25" i="275"/>
  <c r="F23" i="275"/>
  <c r="F21" i="275"/>
  <c r="F19" i="275"/>
  <c r="F17" i="275"/>
  <c r="F15" i="275"/>
  <c r="F13" i="275"/>
  <c r="F11" i="275"/>
  <c r="F37" i="275"/>
  <c r="C49" i="274"/>
  <c r="F40" i="274"/>
  <c r="F34" i="274"/>
  <c r="F32" i="274"/>
  <c r="F30" i="274"/>
  <c r="F28" i="274"/>
  <c r="F26" i="274"/>
  <c r="F22" i="274"/>
  <c r="F20" i="274"/>
  <c r="F18" i="274"/>
  <c r="F16" i="274"/>
  <c r="F14" i="274"/>
  <c r="F12" i="274"/>
  <c r="F44" i="274"/>
  <c r="F42" i="274"/>
  <c r="F41" i="274"/>
  <c r="F39" i="274"/>
  <c r="F35" i="274"/>
  <c r="F33" i="274"/>
  <c r="F31" i="274"/>
  <c r="F29" i="274"/>
  <c r="F27" i="274"/>
  <c r="F25" i="274"/>
  <c r="F23" i="274"/>
  <c r="F21" i="274"/>
  <c r="F19" i="274"/>
  <c r="F17" i="274"/>
  <c r="F15" i="274"/>
  <c r="F13" i="274"/>
  <c r="F11" i="274"/>
  <c r="F37" i="274"/>
  <c r="F43" i="274"/>
  <c r="F24" i="274"/>
  <c r="C49" i="273"/>
  <c r="F40" i="273"/>
  <c r="F34" i="273"/>
  <c r="F32" i="273"/>
  <c r="F30" i="273"/>
  <c r="F28" i="273"/>
  <c r="F26" i="273"/>
  <c r="F22" i="273"/>
  <c r="F20" i="273"/>
  <c r="F18" i="273"/>
  <c r="F16" i="273"/>
  <c r="F14" i="273"/>
  <c r="F12" i="273"/>
  <c r="F44" i="273"/>
  <c r="F42" i="273"/>
  <c r="F41" i="273"/>
  <c r="F39" i="273"/>
  <c r="F35" i="273"/>
  <c r="F33" i="273"/>
  <c r="F31" i="273"/>
  <c r="F29" i="273"/>
  <c r="F27" i="273"/>
  <c r="F25" i="273"/>
  <c r="F23" i="273"/>
  <c r="F21" i="273"/>
  <c r="F19" i="273"/>
  <c r="F17" i="273"/>
  <c r="F15" i="273"/>
  <c r="F13" i="273"/>
  <c r="F11" i="273"/>
  <c r="F37" i="273"/>
  <c r="F43" i="273"/>
  <c r="F24" i="273"/>
  <c r="C49" i="272"/>
  <c r="F40" i="272"/>
  <c r="F34" i="272"/>
  <c r="F32" i="272"/>
  <c r="F30" i="272"/>
  <c r="F28" i="272"/>
  <c r="F26" i="272"/>
  <c r="F22" i="272"/>
  <c r="F20" i="272"/>
  <c r="F18" i="272"/>
  <c r="F16" i="272"/>
  <c r="F14" i="272"/>
  <c r="F12" i="272"/>
  <c r="F44" i="272"/>
  <c r="F42" i="272"/>
  <c r="F41" i="272"/>
  <c r="F39" i="272"/>
  <c r="F35" i="272"/>
  <c r="F33" i="272"/>
  <c r="F31" i="272"/>
  <c r="F29" i="272"/>
  <c r="F27" i="272"/>
  <c r="F25" i="272"/>
  <c r="F23" i="272"/>
  <c r="F21" i="272"/>
  <c r="F19" i="272"/>
  <c r="F17" i="272"/>
  <c r="F15" i="272"/>
  <c r="F13" i="272"/>
  <c r="F11" i="272"/>
  <c r="F37" i="272"/>
  <c r="F43" i="272"/>
  <c r="F24" i="272"/>
  <c r="C49" i="271"/>
  <c r="F40" i="271"/>
  <c r="F34" i="271"/>
  <c r="F32" i="271"/>
  <c r="F30" i="271"/>
  <c r="F28" i="271"/>
  <c r="F26" i="271"/>
  <c r="F22" i="271"/>
  <c r="F20" i="271"/>
  <c r="F18" i="271"/>
  <c r="F16" i="271"/>
  <c r="F14" i="271"/>
  <c r="F12" i="271"/>
  <c r="F44" i="271"/>
  <c r="F42" i="271"/>
  <c r="F41" i="271"/>
  <c r="F39" i="271"/>
  <c r="F35" i="271"/>
  <c r="F33" i="271"/>
  <c r="F31" i="271"/>
  <c r="F29" i="271"/>
  <c r="F27" i="271"/>
  <c r="F25" i="271"/>
  <c r="F23" i="271"/>
  <c r="F21" i="271"/>
  <c r="F19" i="271"/>
  <c r="F17" i="271"/>
  <c r="F15" i="271"/>
  <c r="F13" i="271"/>
  <c r="F11" i="271"/>
  <c r="F37" i="271"/>
  <c r="F43" i="271"/>
  <c r="F24" i="271"/>
  <c r="C49" i="270"/>
  <c r="F40" i="270"/>
  <c r="F34" i="270"/>
  <c r="F32" i="270"/>
  <c r="F30" i="270"/>
  <c r="F28" i="270"/>
  <c r="F26" i="270"/>
  <c r="F22" i="270"/>
  <c r="F20" i="270"/>
  <c r="F18" i="270"/>
  <c r="F16" i="270"/>
  <c r="F14" i="270"/>
  <c r="F12" i="270"/>
  <c r="F44" i="270"/>
  <c r="F42" i="270"/>
  <c r="F37" i="270"/>
  <c r="F41" i="270"/>
  <c r="F39" i="270"/>
  <c r="F35" i="270"/>
  <c r="F33" i="270"/>
  <c r="F31" i="270"/>
  <c r="F29" i="270"/>
  <c r="F27" i="270"/>
  <c r="F25" i="270"/>
  <c r="F23" i="270"/>
  <c r="F21" i="270"/>
  <c r="F19" i="270"/>
  <c r="F17" i="270"/>
  <c r="F15" i="270"/>
  <c r="F13" i="270"/>
  <c r="F11" i="270"/>
  <c r="F43" i="270"/>
  <c r="F24" i="270"/>
  <c r="C49" i="269"/>
  <c r="F40" i="269"/>
  <c r="F34" i="269"/>
  <c r="F32" i="269"/>
  <c r="F30" i="269"/>
  <c r="F28" i="269"/>
  <c r="F26" i="269"/>
  <c r="F22" i="269"/>
  <c r="F20" i="269"/>
  <c r="F18" i="269"/>
  <c r="F16" i="269"/>
  <c r="F14" i="269"/>
  <c r="F12" i="269"/>
  <c r="F44" i="269"/>
  <c r="F42" i="269"/>
  <c r="F41" i="269"/>
  <c r="F39" i="269"/>
  <c r="F35" i="269"/>
  <c r="F33" i="269"/>
  <c r="F31" i="269"/>
  <c r="F29" i="269"/>
  <c r="F27" i="269"/>
  <c r="F25" i="269"/>
  <c r="F23" i="269"/>
  <c r="F21" i="269"/>
  <c r="F19" i="269"/>
  <c r="F17" i="269"/>
  <c r="F15" i="269"/>
  <c r="F13" i="269"/>
  <c r="F11" i="269"/>
  <c r="F37" i="269"/>
  <c r="F43" i="269"/>
  <c r="F24" i="269"/>
  <c r="C49" i="268"/>
  <c r="F40" i="268"/>
  <c r="F34" i="268"/>
  <c r="F32" i="268"/>
  <c r="F30" i="268"/>
  <c r="F28" i="268"/>
  <c r="F26" i="268"/>
  <c r="F22" i="268"/>
  <c r="F20" i="268"/>
  <c r="F18" i="268"/>
  <c r="F16" i="268"/>
  <c r="F14" i="268"/>
  <c r="F12" i="268"/>
  <c r="F44" i="268"/>
  <c r="F42" i="268"/>
  <c r="F41" i="268"/>
  <c r="F39" i="268"/>
  <c r="F35" i="268"/>
  <c r="F33" i="268"/>
  <c r="F31" i="268"/>
  <c r="F29" i="268"/>
  <c r="F27" i="268"/>
  <c r="F25" i="268"/>
  <c r="F23" i="268"/>
  <c r="F21" i="268"/>
  <c r="F19" i="268"/>
  <c r="F17" i="268"/>
  <c r="F15" i="268"/>
  <c r="F13" i="268"/>
  <c r="F11" i="268"/>
  <c r="F37" i="268"/>
  <c r="F43" i="268"/>
  <c r="F24" i="268"/>
  <c r="C49" i="267"/>
  <c r="F40" i="267"/>
  <c r="F34" i="267"/>
  <c r="F32" i="267"/>
  <c r="F30" i="267"/>
  <c r="F28" i="267"/>
  <c r="F26" i="267"/>
  <c r="F22" i="267"/>
  <c r="F20" i="267"/>
  <c r="F18" i="267"/>
  <c r="F16" i="267"/>
  <c r="F14" i="267"/>
  <c r="F12" i="267"/>
  <c r="F44" i="267"/>
  <c r="F42" i="267"/>
  <c r="F41" i="267"/>
  <c r="F39" i="267"/>
  <c r="F35" i="267"/>
  <c r="F33" i="267"/>
  <c r="F31" i="267"/>
  <c r="F29" i="267"/>
  <c r="F27" i="267"/>
  <c r="F25" i="267"/>
  <c r="F23" i="267"/>
  <c r="F21" i="267"/>
  <c r="F19" i="267"/>
  <c r="F17" i="267"/>
  <c r="F15" i="267"/>
  <c r="F13" i="267"/>
  <c r="F11" i="267"/>
  <c r="F37" i="267"/>
  <c r="F43" i="267"/>
  <c r="F24" i="267"/>
  <c r="C49" i="266"/>
  <c r="F40" i="266"/>
  <c r="F34" i="266"/>
  <c r="F32" i="266"/>
  <c r="F30" i="266"/>
  <c r="F28" i="266"/>
  <c r="F26" i="266"/>
  <c r="F22" i="266"/>
  <c r="F20" i="266"/>
  <c r="F18" i="266"/>
  <c r="F16" i="266"/>
  <c r="F14" i="266"/>
  <c r="F12" i="266"/>
  <c r="F37" i="266"/>
  <c r="F44" i="266"/>
  <c r="F42" i="266"/>
  <c r="F41" i="266"/>
  <c r="F39" i="266"/>
  <c r="F35" i="266"/>
  <c r="F33" i="266"/>
  <c r="F31" i="266"/>
  <c r="F29" i="266"/>
  <c r="F27" i="266"/>
  <c r="F25" i="266"/>
  <c r="F23" i="266"/>
  <c r="F21" i="266"/>
  <c r="F19" i="266"/>
  <c r="F17" i="266"/>
  <c r="F15" i="266"/>
  <c r="F13" i="266"/>
  <c r="F11" i="266"/>
  <c r="F43" i="266"/>
  <c r="F24" i="266"/>
  <c r="C49" i="265"/>
  <c r="F40" i="265"/>
  <c r="F34" i="265"/>
  <c r="F32" i="265"/>
  <c r="F30" i="265"/>
  <c r="F28" i="265"/>
  <c r="F26" i="265"/>
  <c r="F22" i="265"/>
  <c r="F20" i="265"/>
  <c r="F18" i="265"/>
  <c r="F16" i="265"/>
  <c r="F14" i="265"/>
  <c r="F12" i="265"/>
  <c r="F44" i="265"/>
  <c r="F42" i="265"/>
  <c r="F41" i="265"/>
  <c r="F39" i="265"/>
  <c r="F35" i="265"/>
  <c r="F33" i="265"/>
  <c r="F31" i="265"/>
  <c r="F29" i="265"/>
  <c r="F27" i="265"/>
  <c r="F25" i="265"/>
  <c r="F23" i="265"/>
  <c r="F21" i="265"/>
  <c r="F19" i="265"/>
  <c r="F17" i="265"/>
  <c r="F15" i="265"/>
  <c r="F13" i="265"/>
  <c r="F11" i="265"/>
  <c r="F37" i="265"/>
  <c r="F43" i="265"/>
  <c r="F24" i="265"/>
  <c r="C49" i="264"/>
  <c r="F40" i="264"/>
  <c r="F34" i="264"/>
  <c r="F32" i="264"/>
  <c r="F30" i="264"/>
  <c r="F28" i="264"/>
  <c r="F26" i="264"/>
  <c r="F22" i="264"/>
  <c r="F20" i="264"/>
  <c r="F18" i="264"/>
  <c r="F16" i="264"/>
  <c r="F14" i="264"/>
  <c r="F12" i="264"/>
  <c r="F44" i="264"/>
  <c r="F42" i="264"/>
  <c r="F41" i="264"/>
  <c r="F39" i="264"/>
  <c r="F35" i="264"/>
  <c r="F33" i="264"/>
  <c r="F31" i="264"/>
  <c r="F29" i="264"/>
  <c r="F27" i="264"/>
  <c r="F25" i="264"/>
  <c r="F23" i="264"/>
  <c r="F21" i="264"/>
  <c r="F19" i="264"/>
  <c r="F17" i="264"/>
  <c r="F15" i="264"/>
  <c r="F13" i="264"/>
  <c r="F11" i="264"/>
  <c r="F43" i="264"/>
  <c r="F37" i="264"/>
  <c r="F24" i="264"/>
  <c r="C49" i="263"/>
  <c r="F40" i="263"/>
  <c r="F34" i="263"/>
  <c r="F32" i="263"/>
  <c r="F30" i="263"/>
  <c r="F28" i="263"/>
  <c r="F26" i="263"/>
  <c r="F22" i="263"/>
  <c r="F20" i="263"/>
  <c r="F18" i="263"/>
  <c r="F16" i="263"/>
  <c r="F14" i="263"/>
  <c r="F12" i="263"/>
  <c r="F44" i="263"/>
  <c r="F42" i="263"/>
  <c r="F41" i="263"/>
  <c r="F39" i="263"/>
  <c r="F35" i="263"/>
  <c r="F33" i="263"/>
  <c r="F31" i="263"/>
  <c r="F29" i="263"/>
  <c r="F27" i="263"/>
  <c r="F25" i="263"/>
  <c r="F23" i="263"/>
  <c r="F21" i="263"/>
  <c r="F19" i="263"/>
  <c r="F17" i="263"/>
  <c r="F15" i="263"/>
  <c r="F13" i="263"/>
  <c r="F11" i="263"/>
  <c r="F37" i="263"/>
  <c r="F43" i="263"/>
  <c r="F24" i="263"/>
  <c r="C49" i="262"/>
  <c r="F40" i="262"/>
  <c r="F34" i="262"/>
  <c r="F32" i="262"/>
  <c r="F30" i="262"/>
  <c r="F28" i="262"/>
  <c r="F26" i="262"/>
  <c r="F22" i="262"/>
  <c r="F20" i="262"/>
  <c r="F18" i="262"/>
  <c r="F16" i="262"/>
  <c r="F14" i="262"/>
  <c r="F12" i="262"/>
  <c r="F44" i="262"/>
  <c r="F42" i="262"/>
  <c r="F41" i="262"/>
  <c r="F39" i="262"/>
  <c r="F35" i="262"/>
  <c r="F33" i="262"/>
  <c r="F31" i="262"/>
  <c r="F29" i="262"/>
  <c r="F27" i="262"/>
  <c r="F25" i="262"/>
  <c r="F23" i="262"/>
  <c r="F21" i="262"/>
  <c r="F19" i="262"/>
  <c r="F17" i="262"/>
  <c r="F15" i="262"/>
  <c r="F13" i="262"/>
  <c r="F11" i="262"/>
  <c r="F37" i="262"/>
  <c r="F43" i="262"/>
  <c r="F24" i="262"/>
  <c r="C49" i="261"/>
  <c r="F40" i="261"/>
  <c r="F34" i="261"/>
  <c r="F32" i="261"/>
  <c r="F30" i="261"/>
  <c r="F28" i="261"/>
  <c r="F26" i="261"/>
  <c r="F22" i="261"/>
  <c r="F20" i="261"/>
  <c r="F18" i="261"/>
  <c r="F16" i="261"/>
  <c r="F14" i="261"/>
  <c r="F12" i="261"/>
  <c r="F44" i="261"/>
  <c r="F42" i="261"/>
  <c r="F41" i="261"/>
  <c r="F39" i="261"/>
  <c r="F35" i="261"/>
  <c r="F33" i="261"/>
  <c r="F31" i="261"/>
  <c r="F29" i="261"/>
  <c r="F27" i="261"/>
  <c r="F25" i="261"/>
  <c r="F23" i="261"/>
  <c r="F21" i="261"/>
  <c r="F19" i="261"/>
  <c r="F17" i="261"/>
  <c r="F15" i="261"/>
  <c r="F13" i="261"/>
  <c r="F11" i="261"/>
  <c r="F37" i="261"/>
  <c r="F43" i="261"/>
  <c r="F24" i="261"/>
  <c r="C49" i="259"/>
  <c r="F40" i="259"/>
  <c r="F34" i="259"/>
  <c r="F32" i="259"/>
  <c r="F30" i="259"/>
  <c r="F28" i="259"/>
  <c r="F26" i="259"/>
  <c r="F22" i="259"/>
  <c r="F20" i="259"/>
  <c r="F18" i="259"/>
  <c r="F16" i="259"/>
  <c r="F14" i="259"/>
  <c r="F12" i="259"/>
  <c r="F44" i="259"/>
  <c r="F42" i="259"/>
  <c r="F41" i="259"/>
  <c r="F39" i="259"/>
  <c r="F35" i="259"/>
  <c r="F33" i="259"/>
  <c r="F31" i="259"/>
  <c r="F29" i="259"/>
  <c r="F27" i="259"/>
  <c r="F25" i="259"/>
  <c r="F23" i="259"/>
  <c r="F21" i="259"/>
  <c r="F19" i="259"/>
  <c r="F17" i="259"/>
  <c r="F15" i="259"/>
  <c r="F13" i="259"/>
  <c r="F11" i="259"/>
  <c r="F37" i="259"/>
  <c r="F43" i="259"/>
  <c r="F24" i="259"/>
  <c r="C49" i="258"/>
  <c r="F40" i="258"/>
  <c r="F34" i="258"/>
  <c r="F32" i="258"/>
  <c r="F30" i="258"/>
  <c r="F28" i="258"/>
  <c r="F26" i="258"/>
  <c r="F22" i="258"/>
  <c r="F20" i="258"/>
  <c r="F18" i="258"/>
  <c r="F16" i="258"/>
  <c r="F14" i="258"/>
  <c r="F12" i="258"/>
  <c r="F44" i="258"/>
  <c r="F42" i="258"/>
  <c r="F41" i="258"/>
  <c r="F39" i="258"/>
  <c r="F35" i="258"/>
  <c r="F33" i="258"/>
  <c r="F31" i="258"/>
  <c r="F29" i="258"/>
  <c r="F27" i="258"/>
  <c r="F25" i="258"/>
  <c r="F23" i="258"/>
  <c r="F21" i="258"/>
  <c r="F19" i="258"/>
  <c r="F17" i="258"/>
  <c r="F15" i="258"/>
  <c r="F13" i="258"/>
  <c r="F11" i="258"/>
  <c r="F37" i="258"/>
  <c r="F43" i="258"/>
  <c r="F24" i="258"/>
  <c r="C49" i="256"/>
  <c r="F40" i="256"/>
  <c r="F34" i="256"/>
  <c r="F32" i="256"/>
  <c r="F30" i="256"/>
  <c r="F28" i="256"/>
  <c r="F26" i="256"/>
  <c r="F22" i="256"/>
  <c r="F20" i="256"/>
  <c r="F18" i="256"/>
  <c r="F16" i="256"/>
  <c r="F14" i="256"/>
  <c r="F12" i="256"/>
  <c r="F44" i="256"/>
  <c r="F42" i="256"/>
  <c r="F41" i="256"/>
  <c r="F39" i="256"/>
  <c r="F35" i="256"/>
  <c r="F33" i="256"/>
  <c r="F31" i="256"/>
  <c r="F29" i="256"/>
  <c r="F27" i="256"/>
  <c r="F25" i="256"/>
  <c r="F23" i="256"/>
  <c r="F21" i="256"/>
  <c r="F19" i="256"/>
  <c r="F17" i="256"/>
  <c r="F15" i="256"/>
  <c r="F13" i="256"/>
  <c r="F11" i="256"/>
  <c r="F37" i="256"/>
  <c r="F43" i="256"/>
  <c r="F24" i="256"/>
  <c r="C49" i="255"/>
  <c r="F40" i="255"/>
  <c r="F34" i="255"/>
  <c r="F32" i="255"/>
  <c r="F30" i="255"/>
  <c r="F28" i="255"/>
  <c r="F26" i="255"/>
  <c r="F22" i="255"/>
  <c r="F20" i="255"/>
  <c r="F18" i="255"/>
  <c r="F16" i="255"/>
  <c r="F14" i="255"/>
  <c r="F12" i="255"/>
  <c r="F44" i="255"/>
  <c r="F42" i="255"/>
  <c r="F41" i="255"/>
  <c r="F39" i="255"/>
  <c r="F35" i="255"/>
  <c r="F33" i="255"/>
  <c r="F31" i="255"/>
  <c r="F29" i="255"/>
  <c r="F27" i="255"/>
  <c r="F25" i="255"/>
  <c r="F23" i="255"/>
  <c r="F21" i="255"/>
  <c r="F19" i="255"/>
  <c r="F17" i="255"/>
  <c r="F15" i="255"/>
  <c r="F13" i="255"/>
  <c r="F11" i="255"/>
  <c r="F37" i="255"/>
  <c r="F43" i="255"/>
  <c r="F24" i="255"/>
  <c r="C49" i="254"/>
  <c r="F40" i="254"/>
  <c r="F34" i="254"/>
  <c r="F32" i="254"/>
  <c r="F30" i="254"/>
  <c r="F28" i="254"/>
  <c r="F26" i="254"/>
  <c r="F22" i="254"/>
  <c r="F20" i="254"/>
  <c r="F18" i="254"/>
  <c r="F16" i="254"/>
  <c r="F14" i="254"/>
  <c r="F12" i="254"/>
  <c r="F44" i="254"/>
  <c r="F42" i="254"/>
  <c r="F41" i="254"/>
  <c r="F39" i="254"/>
  <c r="F35" i="254"/>
  <c r="F33" i="254"/>
  <c r="F31" i="254"/>
  <c r="F29" i="254"/>
  <c r="F27" i="254"/>
  <c r="F25" i="254"/>
  <c r="F23" i="254"/>
  <c r="F21" i="254"/>
  <c r="F19" i="254"/>
  <c r="F17" i="254"/>
  <c r="F15" i="254"/>
  <c r="F13" i="254"/>
  <c r="F11" i="254"/>
  <c r="F37" i="254"/>
  <c r="F43" i="254"/>
  <c r="F24" i="254"/>
  <c r="F43" i="253"/>
  <c r="C49" i="253"/>
  <c r="F40" i="253"/>
  <c r="F34" i="253"/>
  <c r="F32" i="253"/>
  <c r="F30" i="253"/>
  <c r="F28" i="253"/>
  <c r="F26" i="253"/>
  <c r="F22" i="253"/>
  <c r="F20" i="253"/>
  <c r="F18" i="253"/>
  <c r="F16" i="253"/>
  <c r="F14" i="253"/>
  <c r="F12" i="253"/>
  <c r="F44" i="253"/>
  <c r="F42" i="253"/>
  <c r="F41" i="253"/>
  <c r="F39" i="253"/>
  <c r="F35" i="253"/>
  <c r="F33" i="253"/>
  <c r="F31" i="253"/>
  <c r="F29" i="253"/>
  <c r="F27" i="253"/>
  <c r="F25" i="253"/>
  <c r="F23" i="253"/>
  <c r="F21" i="253"/>
  <c r="F19" i="253"/>
  <c r="F17" i="253"/>
  <c r="F15" i="253"/>
  <c r="F13" i="253"/>
  <c r="F11" i="253"/>
  <c r="F37" i="253"/>
  <c r="C49" i="252"/>
  <c r="F40" i="252"/>
  <c r="F34" i="252"/>
  <c r="F32" i="252"/>
  <c r="F30" i="252"/>
  <c r="F28" i="252"/>
  <c r="F26" i="252"/>
  <c r="F22" i="252"/>
  <c r="F20" i="252"/>
  <c r="F18" i="252"/>
  <c r="F16" i="252"/>
  <c r="F14" i="252"/>
  <c r="F12" i="252"/>
  <c r="F44" i="252"/>
  <c r="F42" i="252"/>
  <c r="F41" i="252"/>
  <c r="F39" i="252"/>
  <c r="F35" i="252"/>
  <c r="F33" i="252"/>
  <c r="F31" i="252"/>
  <c r="F29" i="252"/>
  <c r="F27" i="252"/>
  <c r="F25" i="252"/>
  <c r="F23" i="252"/>
  <c r="F21" i="252"/>
  <c r="F19" i="252"/>
  <c r="F17" i="252"/>
  <c r="F15" i="252"/>
  <c r="F13" i="252"/>
  <c r="F11" i="252"/>
  <c r="F37" i="252"/>
  <c r="F43" i="252"/>
  <c r="F24" i="252"/>
  <c r="C49" i="251"/>
  <c r="F40" i="251"/>
  <c r="F34" i="251"/>
  <c r="F32" i="251"/>
  <c r="F30" i="251"/>
  <c r="F28" i="251"/>
  <c r="F26" i="251"/>
  <c r="F22" i="251"/>
  <c r="F20" i="251"/>
  <c r="F18" i="251"/>
  <c r="F16" i="251"/>
  <c r="F14" i="251"/>
  <c r="F12" i="251"/>
  <c r="F44" i="251"/>
  <c r="F42" i="251"/>
  <c r="F41" i="251"/>
  <c r="F39" i="251"/>
  <c r="F35" i="251"/>
  <c r="F33" i="251"/>
  <c r="F31" i="251"/>
  <c r="F29" i="251"/>
  <c r="F27" i="251"/>
  <c r="F25" i="251"/>
  <c r="F23" i="251"/>
  <c r="F21" i="251"/>
  <c r="F19" i="251"/>
  <c r="F17" i="251"/>
  <c r="F15" i="251"/>
  <c r="F13" i="251"/>
  <c r="F11" i="251"/>
  <c r="F37" i="251"/>
  <c r="F43" i="251"/>
  <c r="F24" i="251"/>
  <c r="C49" i="250"/>
  <c r="F40" i="250"/>
  <c r="F34" i="250"/>
  <c r="F32" i="250"/>
  <c r="F30" i="250"/>
  <c r="F28" i="250"/>
  <c r="F26" i="250"/>
  <c r="F22" i="250"/>
  <c r="F20" i="250"/>
  <c r="F18" i="250"/>
  <c r="F16" i="250"/>
  <c r="F14" i="250"/>
  <c r="F12" i="250"/>
  <c r="F44" i="250"/>
  <c r="F42" i="250"/>
  <c r="F41" i="250"/>
  <c r="F39" i="250"/>
  <c r="F35" i="250"/>
  <c r="F33" i="250"/>
  <c r="F31" i="250"/>
  <c r="F29" i="250"/>
  <c r="F27" i="250"/>
  <c r="F25" i="250"/>
  <c r="F23" i="250"/>
  <c r="F21" i="250"/>
  <c r="F19" i="250"/>
  <c r="F17" i="250"/>
  <c r="F15" i="250"/>
  <c r="F13" i="250"/>
  <c r="F11" i="250"/>
  <c r="F37" i="250"/>
  <c r="F43" i="250"/>
  <c r="F24" i="250"/>
  <c r="C49" i="249"/>
  <c r="F40" i="249"/>
  <c r="F34" i="249"/>
  <c r="F32" i="249"/>
  <c r="F30" i="249"/>
  <c r="F28" i="249"/>
  <c r="F26" i="249"/>
  <c r="F22" i="249"/>
  <c r="F20" i="249"/>
  <c r="F18" i="249"/>
  <c r="F16" i="249"/>
  <c r="F14" i="249"/>
  <c r="F12" i="249"/>
  <c r="F44" i="249"/>
  <c r="F42" i="249"/>
  <c r="F41" i="249"/>
  <c r="F39" i="249"/>
  <c r="F35" i="249"/>
  <c r="F33" i="249"/>
  <c r="F31" i="249"/>
  <c r="F29" i="249"/>
  <c r="F27" i="249"/>
  <c r="F25" i="249"/>
  <c r="F23" i="249"/>
  <c r="F21" i="249"/>
  <c r="F19" i="249"/>
  <c r="F17" i="249"/>
  <c r="F15" i="249"/>
  <c r="F13" i="249"/>
  <c r="F11" i="249"/>
  <c r="F37" i="249"/>
  <c r="F43" i="249"/>
  <c r="F24" i="249"/>
  <c r="C49" i="248"/>
  <c r="F40" i="248"/>
  <c r="F34" i="248"/>
  <c r="F32" i="248"/>
  <c r="F30" i="248"/>
  <c r="F28" i="248"/>
  <c r="F26" i="248"/>
  <c r="F22" i="248"/>
  <c r="F20" i="248"/>
  <c r="F18" i="248"/>
  <c r="F16" i="248"/>
  <c r="F14" i="248"/>
  <c r="F12" i="248"/>
  <c r="F44" i="248"/>
  <c r="F42" i="248"/>
  <c r="F41" i="248"/>
  <c r="F39" i="248"/>
  <c r="F35" i="248"/>
  <c r="F33" i="248"/>
  <c r="F31" i="248"/>
  <c r="F29" i="248"/>
  <c r="F27" i="248"/>
  <c r="F25" i="248"/>
  <c r="F23" i="248"/>
  <c r="F21" i="248"/>
  <c r="F19" i="248"/>
  <c r="F17" i="248"/>
  <c r="F15" i="248"/>
  <c r="F13" i="248"/>
  <c r="F11" i="248"/>
  <c r="F37" i="248"/>
  <c r="F43" i="248"/>
  <c r="F24" i="248"/>
  <c r="F34" i="243"/>
  <c r="C49" i="247"/>
  <c r="F40" i="247"/>
  <c r="F34" i="247"/>
  <c r="F32" i="247"/>
  <c r="F30" i="247"/>
  <c r="F28" i="247"/>
  <c r="F26" i="247"/>
  <c r="F22" i="247"/>
  <c r="F20" i="247"/>
  <c r="F18" i="247"/>
  <c r="F16" i="247"/>
  <c r="F14" i="247"/>
  <c r="F12" i="247"/>
  <c r="F44" i="247"/>
  <c r="F42" i="247"/>
  <c r="F37" i="247"/>
  <c r="F41" i="247"/>
  <c r="F39" i="247"/>
  <c r="F35" i="247"/>
  <c r="F33" i="247"/>
  <c r="F31" i="247"/>
  <c r="F29" i="247"/>
  <c r="F27" i="247"/>
  <c r="F25" i="247"/>
  <c r="F23" i="247"/>
  <c r="F21" i="247"/>
  <c r="F19" i="247"/>
  <c r="F17" i="247"/>
  <c r="F15" i="247"/>
  <c r="F13" i="247"/>
  <c r="F11" i="247"/>
  <c r="F43" i="247"/>
  <c r="F24" i="247"/>
  <c r="F30" i="245"/>
  <c r="F20" i="245"/>
  <c r="C49" i="246"/>
  <c r="F40" i="246"/>
  <c r="F34" i="246"/>
  <c r="F32" i="246"/>
  <c r="F30" i="246"/>
  <c r="F28" i="246"/>
  <c r="F26" i="246"/>
  <c r="F22" i="246"/>
  <c r="F20" i="246"/>
  <c r="F18" i="246"/>
  <c r="F16" i="246"/>
  <c r="F14" i="246"/>
  <c r="F12" i="246"/>
  <c r="F44" i="246"/>
  <c r="F42" i="246"/>
  <c r="F37" i="246"/>
  <c r="F41" i="246"/>
  <c r="F39" i="246"/>
  <c r="F35" i="246"/>
  <c r="F33" i="246"/>
  <c r="F31" i="246"/>
  <c r="F29" i="246"/>
  <c r="F27" i="246"/>
  <c r="F25" i="246"/>
  <c r="F23" i="246"/>
  <c r="F21" i="246"/>
  <c r="F19" i="246"/>
  <c r="F17" i="246"/>
  <c r="F15" i="246"/>
  <c r="F13" i="246"/>
  <c r="F11" i="246"/>
  <c r="F43" i="246"/>
  <c r="F24" i="246"/>
  <c r="F26" i="243"/>
  <c r="F40" i="245"/>
  <c r="F22" i="243"/>
  <c r="F32" i="243"/>
  <c r="F34" i="245"/>
  <c r="F26" i="245"/>
  <c r="F28" i="245"/>
  <c r="F32" i="245"/>
  <c r="F22" i="245"/>
  <c r="F18" i="245"/>
  <c r="F16" i="245"/>
  <c r="F14" i="245"/>
  <c r="F12" i="245"/>
  <c r="F44" i="245"/>
  <c r="C49" i="245"/>
  <c r="F31" i="245"/>
  <c r="F23" i="245"/>
  <c r="F15" i="245"/>
  <c r="F43" i="245"/>
  <c r="F33" i="245"/>
  <c r="F25" i="245"/>
  <c r="F17" i="245"/>
  <c r="F39" i="245"/>
  <c r="F35" i="245"/>
  <c r="F27" i="245"/>
  <c r="F19" i="245"/>
  <c r="F11" i="245"/>
  <c r="F41" i="245"/>
  <c r="F37" i="245"/>
  <c r="F29" i="245"/>
  <c r="F21" i="245"/>
  <c r="F13" i="245"/>
  <c r="F24" i="245"/>
  <c r="F30" i="243"/>
  <c r="F18" i="243"/>
  <c r="F40" i="243"/>
  <c r="F28" i="243"/>
  <c r="F16" i="243"/>
  <c r="C49" i="244"/>
  <c r="F40" i="244"/>
  <c r="F34" i="244"/>
  <c r="F32" i="244"/>
  <c r="F30" i="244"/>
  <c r="F28" i="244"/>
  <c r="F26" i="244"/>
  <c r="F22" i="244"/>
  <c r="F20" i="244"/>
  <c r="F18" i="244"/>
  <c r="F16" i="244"/>
  <c r="F14" i="244"/>
  <c r="F12" i="244"/>
  <c r="F44" i="244"/>
  <c r="F42" i="244"/>
  <c r="F41" i="244"/>
  <c r="F39" i="244"/>
  <c r="F35" i="244"/>
  <c r="F33" i="244"/>
  <c r="F31" i="244"/>
  <c r="F29" i="244"/>
  <c r="F27" i="244"/>
  <c r="F25" i="244"/>
  <c r="F23" i="244"/>
  <c r="F21" i="244"/>
  <c r="F19" i="244"/>
  <c r="F17" i="244"/>
  <c r="F15" i="244"/>
  <c r="F13" i="244"/>
  <c r="F11" i="244"/>
  <c r="F37" i="244"/>
  <c r="F43" i="244"/>
  <c r="F24" i="244"/>
  <c r="F14" i="243"/>
  <c r="F42" i="243"/>
  <c r="C49" i="243"/>
  <c r="F31" i="243"/>
  <c r="F23" i="243"/>
  <c r="F15" i="243"/>
  <c r="F43" i="243"/>
  <c r="F33" i="243"/>
  <c r="F25" i="243"/>
  <c r="F17" i="243"/>
  <c r="F39" i="243"/>
  <c r="F35" i="243"/>
  <c r="F27" i="243"/>
  <c r="F19" i="243"/>
  <c r="F11" i="243"/>
  <c r="F41" i="243"/>
  <c r="F37" i="243"/>
  <c r="F29" i="243"/>
  <c r="F21" i="243"/>
  <c r="F13" i="243"/>
  <c r="F20" i="243"/>
  <c r="F12" i="243"/>
  <c r="F24" i="243"/>
  <c r="C49" i="242"/>
  <c r="F40" i="242"/>
  <c r="F34" i="242"/>
  <c r="F32" i="242"/>
  <c r="F30" i="242"/>
  <c r="F28" i="242"/>
  <c r="F26" i="242"/>
  <c r="F22" i="242"/>
  <c r="F20" i="242"/>
  <c r="F18" i="242"/>
  <c r="F16" i="242"/>
  <c r="F14" i="242"/>
  <c r="F12" i="242"/>
  <c r="F44" i="242"/>
  <c r="F42" i="242"/>
  <c r="F41" i="242"/>
  <c r="F39" i="242"/>
  <c r="F35" i="242"/>
  <c r="F33" i="242"/>
  <c r="F31" i="242"/>
  <c r="F29" i="242"/>
  <c r="F27" i="242"/>
  <c r="F25" i="242"/>
  <c r="F23" i="242"/>
  <c r="F21" i="242"/>
  <c r="F19" i="242"/>
  <c r="F17" i="242"/>
  <c r="F15" i="242"/>
  <c r="F13" i="242"/>
  <c r="F11" i="242"/>
  <c r="F37" i="242"/>
  <c r="F43" i="242"/>
  <c r="F24" i="242"/>
  <c r="C49" i="241"/>
  <c r="F40" i="241"/>
  <c r="F34" i="241"/>
  <c r="F32" i="241"/>
  <c r="F30" i="241"/>
  <c r="F28" i="241"/>
  <c r="F26" i="241"/>
  <c r="F22" i="241"/>
  <c r="F20" i="241"/>
  <c r="F18" i="241"/>
  <c r="F16" i="241"/>
  <c r="F14" i="241"/>
  <c r="F12" i="241"/>
  <c r="F44" i="241"/>
  <c r="F42" i="241"/>
  <c r="F41" i="241"/>
  <c r="F39" i="241"/>
  <c r="F35" i="241"/>
  <c r="F33" i="241"/>
  <c r="F31" i="241"/>
  <c r="F29" i="241"/>
  <c r="F27" i="241"/>
  <c r="F25" i="241"/>
  <c r="F23" i="241"/>
  <c r="F21" i="241"/>
  <c r="F19" i="241"/>
  <c r="F17" i="241"/>
  <c r="F15" i="241"/>
  <c r="F13" i="241"/>
  <c r="F11" i="241"/>
  <c r="F37" i="241"/>
  <c r="F43" i="241"/>
  <c r="F24" i="241"/>
  <c r="C49" i="240"/>
  <c r="F40" i="240"/>
  <c r="F34" i="240"/>
  <c r="F32" i="240"/>
  <c r="F30" i="240"/>
  <c r="F28" i="240"/>
  <c r="F26" i="240"/>
  <c r="F22" i="240"/>
  <c r="F20" i="240"/>
  <c r="F18" i="240"/>
  <c r="F16" i="240"/>
  <c r="F14" i="240"/>
  <c r="F12" i="240"/>
  <c r="F44" i="240"/>
  <c r="F42" i="240"/>
  <c r="F41" i="240"/>
  <c r="F39" i="240"/>
  <c r="F35" i="240"/>
  <c r="F33" i="240"/>
  <c r="F31" i="240"/>
  <c r="F29" i="240"/>
  <c r="F27" i="240"/>
  <c r="F25" i="240"/>
  <c r="F23" i="240"/>
  <c r="F21" i="240"/>
  <c r="F19" i="240"/>
  <c r="F17" i="240"/>
  <c r="F15" i="240"/>
  <c r="F13" i="240"/>
  <c r="F11" i="240"/>
  <c r="F37" i="240"/>
  <c r="F43" i="240"/>
  <c r="F24" i="240"/>
  <c r="C49" i="239"/>
  <c r="F40" i="239"/>
  <c r="F34" i="239"/>
  <c r="F32" i="239"/>
  <c r="F30" i="239"/>
  <c r="F28" i="239"/>
  <c r="F26" i="239"/>
  <c r="F22" i="239"/>
  <c r="F20" i="239"/>
  <c r="F18" i="239"/>
  <c r="F16" i="239"/>
  <c r="F14" i="239"/>
  <c r="F12" i="239"/>
  <c r="F44" i="239"/>
  <c r="F42" i="239"/>
  <c r="F41" i="239"/>
  <c r="F39" i="239"/>
  <c r="F35" i="239"/>
  <c r="F33" i="239"/>
  <c r="F31" i="239"/>
  <c r="F29" i="239"/>
  <c r="F27" i="239"/>
  <c r="F25" i="239"/>
  <c r="F23" i="239"/>
  <c r="F21" i="239"/>
  <c r="F19" i="239"/>
  <c r="F17" i="239"/>
  <c r="F15" i="239"/>
  <c r="F13" i="239"/>
  <c r="F11" i="239"/>
  <c r="F37" i="239"/>
  <c r="F43" i="239"/>
  <c r="F24" i="239"/>
  <c r="C49" i="238"/>
  <c r="F40" i="238"/>
  <c r="F34" i="238"/>
  <c r="F32" i="238"/>
  <c r="F30" i="238"/>
  <c r="F28" i="238"/>
  <c r="F26" i="238"/>
  <c r="F22" i="238"/>
  <c r="F20" i="238"/>
  <c r="F18" i="238"/>
  <c r="F16" i="238"/>
  <c r="F14" i="238"/>
  <c r="F12" i="238"/>
  <c r="F44" i="238"/>
  <c r="F42" i="238"/>
  <c r="F41" i="238"/>
  <c r="F39" i="238"/>
  <c r="F35" i="238"/>
  <c r="F33" i="238"/>
  <c r="F31" i="238"/>
  <c r="F29" i="238"/>
  <c r="F27" i="238"/>
  <c r="F25" i="238"/>
  <c r="F23" i="238"/>
  <c r="F21" i="238"/>
  <c r="F19" i="238"/>
  <c r="F17" i="238"/>
  <c r="F15" i="238"/>
  <c r="F13" i="238"/>
  <c r="F11" i="238"/>
  <c r="F37" i="238"/>
  <c r="F43" i="238"/>
  <c r="F24" i="238"/>
  <c r="C49" i="237"/>
  <c r="F40" i="237"/>
  <c r="F34" i="237"/>
  <c r="F32" i="237"/>
  <c r="F30" i="237"/>
  <c r="F28" i="237"/>
  <c r="F26" i="237"/>
  <c r="F22" i="237"/>
  <c r="F20" i="237"/>
  <c r="F18" i="237"/>
  <c r="F16" i="237"/>
  <c r="F14" i="237"/>
  <c r="F12" i="237"/>
  <c r="F44" i="237"/>
  <c r="F42" i="237"/>
  <c r="F41" i="237"/>
  <c r="F39" i="237"/>
  <c r="F35" i="237"/>
  <c r="F33" i="237"/>
  <c r="F31" i="237"/>
  <c r="F29" i="237"/>
  <c r="F27" i="237"/>
  <c r="F25" i="237"/>
  <c r="F23" i="237"/>
  <c r="F21" i="237"/>
  <c r="F19" i="237"/>
  <c r="F17" i="237"/>
  <c r="F15" i="237"/>
  <c r="F13" i="237"/>
  <c r="F11" i="237"/>
  <c r="F37" i="237"/>
  <c r="F43" i="237"/>
  <c r="F24" i="237"/>
  <c r="C49" i="236"/>
  <c r="F40" i="236"/>
  <c r="F34" i="236"/>
  <c r="F32" i="236"/>
  <c r="F30" i="236"/>
  <c r="F28" i="236"/>
  <c r="F26" i="236"/>
  <c r="F22" i="236"/>
  <c r="F20" i="236"/>
  <c r="F18" i="236"/>
  <c r="F16" i="236"/>
  <c r="F14" i="236"/>
  <c r="F12" i="236"/>
  <c r="F44" i="236"/>
  <c r="F42" i="236"/>
  <c r="F41" i="236"/>
  <c r="F39" i="236"/>
  <c r="F35" i="236"/>
  <c r="F33" i="236"/>
  <c r="F31" i="236"/>
  <c r="F29" i="236"/>
  <c r="F27" i="236"/>
  <c r="F25" i="236"/>
  <c r="F23" i="236"/>
  <c r="F21" i="236"/>
  <c r="F19" i="236"/>
  <c r="F17" i="236"/>
  <c r="F15" i="236"/>
  <c r="F13" i="236"/>
  <c r="F11" i="236"/>
  <c r="F37" i="236"/>
  <c r="F43" i="236"/>
  <c r="F24" i="236"/>
  <c r="C49" i="235"/>
  <c r="F40" i="235"/>
  <c r="F34" i="235"/>
  <c r="F32" i="235"/>
  <c r="F30" i="235"/>
  <c r="F28" i="235"/>
  <c r="F26" i="235"/>
  <c r="F22" i="235"/>
  <c r="F20" i="235"/>
  <c r="F18" i="235"/>
  <c r="F16" i="235"/>
  <c r="F14" i="235"/>
  <c r="F12" i="235"/>
  <c r="F44" i="235"/>
  <c r="F42" i="235"/>
  <c r="F41" i="235"/>
  <c r="F39" i="235"/>
  <c r="F35" i="235"/>
  <c r="F33" i="235"/>
  <c r="F31" i="235"/>
  <c r="F29" i="235"/>
  <c r="F27" i="235"/>
  <c r="F25" i="235"/>
  <c r="F23" i="235"/>
  <c r="F21" i="235"/>
  <c r="F19" i="235"/>
  <c r="F17" i="235"/>
  <c r="F15" i="235"/>
  <c r="F13" i="235"/>
  <c r="F11" i="235"/>
  <c r="F37" i="235"/>
  <c r="F43" i="235"/>
  <c r="F24" i="235"/>
  <c r="F43" i="234"/>
  <c r="C49" i="234"/>
  <c r="F40" i="234"/>
  <c r="F34" i="234"/>
  <c r="F32" i="234"/>
  <c r="F30" i="234"/>
  <c r="F28" i="234"/>
  <c r="F26" i="234"/>
  <c r="F22" i="234"/>
  <c r="F20" i="234"/>
  <c r="F18" i="234"/>
  <c r="F16" i="234"/>
  <c r="F14" i="234"/>
  <c r="F12" i="234"/>
  <c r="F44" i="234"/>
  <c r="F42" i="234"/>
  <c r="F41" i="234"/>
  <c r="F39" i="234"/>
  <c r="F35" i="234"/>
  <c r="F33" i="234"/>
  <c r="F31" i="234"/>
  <c r="F29" i="234"/>
  <c r="F27" i="234"/>
  <c r="F25" i="234"/>
  <c r="F23" i="234"/>
  <c r="F21" i="234"/>
  <c r="F19" i="234"/>
  <c r="F17" i="234"/>
  <c r="F15" i="234"/>
  <c r="F13" i="234"/>
  <c r="F11" i="234"/>
  <c r="F37" i="234"/>
  <c r="C49" i="233"/>
  <c r="F40" i="233"/>
  <c r="F34" i="233"/>
  <c r="F32" i="233"/>
  <c r="F30" i="233"/>
  <c r="F28" i="233"/>
  <c r="F26" i="233"/>
  <c r="F22" i="233"/>
  <c r="F20" i="233"/>
  <c r="F18" i="233"/>
  <c r="F16" i="233"/>
  <c r="F14" i="233"/>
  <c r="F12" i="233"/>
  <c r="F44" i="233"/>
  <c r="F42" i="233"/>
  <c r="F41" i="233"/>
  <c r="F39" i="233"/>
  <c r="F35" i="233"/>
  <c r="F33" i="233"/>
  <c r="F31" i="233"/>
  <c r="F29" i="233"/>
  <c r="F27" i="233"/>
  <c r="F25" i="233"/>
  <c r="F23" i="233"/>
  <c r="F21" i="233"/>
  <c r="F19" i="233"/>
  <c r="F17" i="233"/>
  <c r="F15" i="233"/>
  <c r="F13" i="233"/>
  <c r="F11" i="233"/>
  <c r="F37" i="233"/>
  <c r="F43" i="233"/>
  <c r="F24" i="233"/>
  <c r="C49" i="232"/>
  <c r="F40" i="232"/>
  <c r="F34" i="232"/>
  <c r="F32" i="232"/>
  <c r="F30" i="232"/>
  <c r="F28" i="232"/>
  <c r="F26" i="232"/>
  <c r="F22" i="232"/>
  <c r="F20" i="232"/>
  <c r="F18" i="232"/>
  <c r="F16" i="232"/>
  <c r="F14" i="232"/>
  <c r="F12" i="232"/>
  <c r="F44" i="232"/>
  <c r="F42" i="232"/>
  <c r="F41" i="232"/>
  <c r="F39" i="232"/>
  <c r="F35" i="232"/>
  <c r="F33" i="232"/>
  <c r="F31" i="232"/>
  <c r="F29" i="232"/>
  <c r="F27" i="232"/>
  <c r="F25" i="232"/>
  <c r="F23" i="232"/>
  <c r="F21" i="232"/>
  <c r="F19" i="232"/>
  <c r="F17" i="232"/>
  <c r="F15" i="232"/>
  <c r="F13" i="232"/>
  <c r="F11" i="232"/>
  <c r="F37" i="232"/>
  <c r="F43" i="232"/>
  <c r="F24" i="232"/>
  <c r="C49" i="231"/>
  <c r="F40" i="231"/>
  <c r="F34" i="231"/>
  <c r="F32" i="231"/>
  <c r="F30" i="231"/>
  <c r="F28" i="231"/>
  <c r="F26" i="231"/>
  <c r="F22" i="231"/>
  <c r="F20" i="231"/>
  <c r="F18" i="231"/>
  <c r="F16" i="231"/>
  <c r="F14" i="231"/>
  <c r="F12" i="231"/>
  <c r="F41" i="231"/>
  <c r="F39" i="231"/>
  <c r="F35" i="231"/>
  <c r="F33" i="231"/>
  <c r="F31" i="231"/>
  <c r="F29" i="231"/>
  <c r="F27" i="231"/>
  <c r="F25" i="231"/>
  <c r="F23" i="231"/>
  <c r="F21" i="231"/>
  <c r="F19" i="231"/>
  <c r="F17" i="231"/>
  <c r="F15" i="231"/>
  <c r="F13" i="231"/>
  <c r="F11" i="231"/>
  <c r="F42" i="231"/>
  <c r="F37" i="231"/>
  <c r="F44" i="231"/>
  <c r="F24" i="231"/>
  <c r="C49" i="230"/>
  <c r="F40" i="230"/>
  <c r="F34" i="230"/>
  <c r="F32" i="230"/>
  <c r="F30" i="230"/>
  <c r="F28" i="230"/>
  <c r="F26" i="230"/>
  <c r="F22" i="230"/>
  <c r="F20" i="230"/>
  <c r="F18" i="230"/>
  <c r="F16" i="230"/>
  <c r="F14" i="230"/>
  <c r="F12" i="230"/>
  <c r="F44" i="230"/>
  <c r="F42" i="230"/>
  <c r="F41" i="230"/>
  <c r="F39" i="230"/>
  <c r="F35" i="230"/>
  <c r="F33" i="230"/>
  <c r="F31" i="230"/>
  <c r="F29" i="230"/>
  <c r="F27" i="230"/>
  <c r="F25" i="230"/>
  <c r="F23" i="230"/>
  <c r="F21" i="230"/>
  <c r="F19" i="230"/>
  <c r="F17" i="230"/>
  <c r="F15" i="230"/>
  <c r="F13" i="230"/>
  <c r="F11" i="230"/>
  <c r="F37" i="230"/>
  <c r="F43" i="230"/>
  <c r="F24" i="230"/>
  <c r="C49" i="229"/>
  <c r="F40" i="229"/>
  <c r="F34" i="229"/>
  <c r="F32" i="229"/>
  <c r="F30" i="229"/>
  <c r="F28" i="229"/>
  <c r="F26" i="229"/>
  <c r="F22" i="229"/>
  <c r="F20" i="229"/>
  <c r="F18" i="229"/>
  <c r="F16" i="229"/>
  <c r="F14" i="229"/>
  <c r="F12" i="229"/>
  <c r="F44" i="229"/>
  <c r="F42" i="229"/>
  <c r="F41" i="229"/>
  <c r="F39" i="229"/>
  <c r="F35" i="229"/>
  <c r="F33" i="229"/>
  <c r="F31" i="229"/>
  <c r="F29" i="229"/>
  <c r="F27" i="229"/>
  <c r="F25" i="229"/>
  <c r="F23" i="229"/>
  <c r="F21" i="229"/>
  <c r="F19" i="229"/>
  <c r="F17" i="229"/>
  <c r="F15" i="229"/>
  <c r="F13" i="229"/>
  <c r="F11" i="229"/>
  <c r="F37" i="229"/>
  <c r="F43" i="229"/>
  <c r="F24" i="229"/>
  <c r="C49" i="227"/>
  <c r="F40" i="227"/>
  <c r="F34" i="227"/>
  <c r="F32" i="227"/>
  <c r="F30" i="227"/>
  <c r="F28" i="227"/>
  <c r="F26" i="227"/>
  <c r="F22" i="227"/>
  <c r="F20" i="227"/>
  <c r="F18" i="227"/>
  <c r="F16" i="227"/>
  <c r="F14" i="227"/>
  <c r="F12" i="227"/>
  <c r="F44" i="227"/>
  <c r="F42" i="227"/>
  <c r="F41" i="227"/>
  <c r="F39" i="227"/>
  <c r="F35" i="227"/>
  <c r="F33" i="227"/>
  <c r="F31" i="227"/>
  <c r="F29" i="227"/>
  <c r="F27" i="227"/>
  <c r="F25" i="227"/>
  <c r="F23" i="227"/>
  <c r="F21" i="227"/>
  <c r="F19" i="227"/>
  <c r="F17" i="227"/>
  <c r="F15" i="227"/>
  <c r="F13" i="227"/>
  <c r="F11" i="227"/>
  <c r="F37" i="227"/>
  <c r="F43" i="227"/>
  <c r="F24" i="227"/>
  <c r="C49" i="226"/>
  <c r="F40" i="226"/>
  <c r="F34" i="226"/>
  <c r="F32" i="226"/>
  <c r="F30" i="226"/>
  <c r="F28" i="226"/>
  <c r="F26" i="226"/>
  <c r="F22" i="226"/>
  <c r="F20" i="226"/>
  <c r="F18" i="226"/>
  <c r="F16" i="226"/>
  <c r="F14" i="226"/>
  <c r="F12" i="226"/>
  <c r="F37" i="226"/>
  <c r="F44" i="226"/>
  <c r="F42" i="226"/>
  <c r="F41" i="226"/>
  <c r="F39" i="226"/>
  <c r="F35" i="226"/>
  <c r="F33" i="226"/>
  <c r="F31" i="226"/>
  <c r="F29" i="226"/>
  <c r="F27" i="226"/>
  <c r="F25" i="226"/>
  <c r="F23" i="226"/>
  <c r="F21" i="226"/>
  <c r="F19" i="226"/>
  <c r="F17" i="226"/>
  <c r="F15" i="226"/>
  <c r="F13" i="226"/>
  <c r="F11" i="226"/>
  <c r="F43" i="226"/>
  <c r="F24" i="226"/>
  <c r="C49" i="225"/>
  <c r="F40" i="225"/>
  <c r="F34" i="225"/>
  <c r="F32" i="225"/>
  <c r="F30" i="225"/>
  <c r="F28" i="225"/>
  <c r="F26" i="225"/>
  <c r="F22" i="225"/>
  <c r="F20" i="225"/>
  <c r="F18" i="225"/>
  <c r="F16" i="225"/>
  <c r="F14" i="225"/>
  <c r="F12" i="225"/>
  <c r="F44" i="225"/>
  <c r="F42" i="225"/>
  <c r="F41" i="225"/>
  <c r="F39" i="225"/>
  <c r="F35" i="225"/>
  <c r="F33" i="225"/>
  <c r="F31" i="225"/>
  <c r="F29" i="225"/>
  <c r="F27" i="225"/>
  <c r="F25" i="225"/>
  <c r="F23" i="225"/>
  <c r="F21" i="225"/>
  <c r="F19" i="225"/>
  <c r="F17" i="225"/>
  <c r="F15" i="225"/>
  <c r="F13" i="225"/>
  <c r="F11" i="225"/>
  <c r="F37" i="225"/>
  <c r="F24" i="225"/>
  <c r="C49" i="224"/>
  <c r="F40" i="224"/>
  <c r="F34" i="224"/>
  <c r="F32" i="224"/>
  <c r="F30" i="224"/>
  <c r="F28" i="224"/>
  <c r="F26" i="224"/>
  <c r="F22" i="224"/>
  <c r="F20" i="224"/>
  <c r="F18" i="224"/>
  <c r="F16" i="224"/>
  <c r="F14" i="224"/>
  <c r="F12" i="224"/>
  <c r="F44" i="224"/>
  <c r="F42" i="224"/>
  <c r="F41" i="224"/>
  <c r="F39" i="224"/>
  <c r="F35" i="224"/>
  <c r="F33" i="224"/>
  <c r="F31" i="224"/>
  <c r="F29" i="224"/>
  <c r="F27" i="224"/>
  <c r="F25" i="224"/>
  <c r="F23" i="224"/>
  <c r="F21" i="224"/>
  <c r="F19" i="224"/>
  <c r="F17" i="224"/>
  <c r="F15" i="224"/>
  <c r="F13" i="224"/>
  <c r="F11" i="224"/>
  <c r="F37" i="224"/>
  <c r="F43" i="224"/>
  <c r="F24" i="224"/>
  <c r="C49" i="223"/>
  <c r="F40" i="223"/>
  <c r="F34" i="223"/>
  <c r="F32" i="223"/>
  <c r="F30" i="223"/>
  <c r="F28" i="223"/>
  <c r="F26" i="223"/>
  <c r="F22" i="223"/>
  <c r="F20" i="223"/>
  <c r="F18" i="223"/>
  <c r="F16" i="223"/>
  <c r="F14" i="223"/>
  <c r="F12" i="223"/>
  <c r="F44" i="223"/>
  <c r="F42" i="223"/>
  <c r="F41" i="223"/>
  <c r="F39" i="223"/>
  <c r="F35" i="223"/>
  <c r="F33" i="223"/>
  <c r="F31" i="223"/>
  <c r="F29" i="223"/>
  <c r="F27" i="223"/>
  <c r="F25" i="223"/>
  <c r="F23" i="223"/>
  <c r="F21" i="223"/>
  <c r="F19" i="223"/>
  <c r="F17" i="223"/>
  <c r="F15" i="223"/>
  <c r="F13" i="223"/>
  <c r="F11" i="223"/>
  <c r="F37" i="223"/>
  <c r="F43" i="223"/>
  <c r="F24" i="223"/>
  <c r="C49" i="222"/>
  <c r="F40" i="222"/>
  <c r="F34" i="222"/>
  <c r="F32" i="222"/>
  <c r="F30" i="222"/>
  <c r="F28" i="222"/>
  <c r="F26" i="222"/>
  <c r="F22" i="222"/>
  <c r="F20" i="222"/>
  <c r="F18" i="222"/>
  <c r="F16" i="222"/>
  <c r="F14" i="222"/>
  <c r="F12" i="222"/>
  <c r="F44" i="222"/>
  <c r="F42" i="222"/>
  <c r="F37" i="222"/>
  <c r="F41" i="222"/>
  <c r="F39" i="222"/>
  <c r="F35" i="222"/>
  <c r="F33" i="222"/>
  <c r="F31" i="222"/>
  <c r="F29" i="222"/>
  <c r="F27" i="222"/>
  <c r="F25" i="222"/>
  <c r="F23" i="222"/>
  <c r="F21" i="222"/>
  <c r="F19" i="222"/>
  <c r="F17" i="222"/>
  <c r="F15" i="222"/>
  <c r="F13" i="222"/>
  <c r="F11" i="222"/>
  <c r="F43" i="222"/>
  <c r="F24" i="222"/>
  <c r="C49" i="221"/>
  <c r="F40" i="221"/>
  <c r="F34" i="221"/>
  <c r="F32" i="221"/>
  <c r="F30" i="221"/>
  <c r="F28" i="221"/>
  <c r="F26" i="221"/>
  <c r="F22" i="221"/>
  <c r="F20" i="221"/>
  <c r="F18" i="221"/>
  <c r="F16" i="221"/>
  <c r="F14" i="221"/>
  <c r="F12" i="221"/>
  <c r="F44" i="221"/>
  <c r="F42" i="221"/>
  <c r="F37" i="221"/>
  <c r="F41" i="221"/>
  <c r="F39" i="221"/>
  <c r="F35" i="221"/>
  <c r="F33" i="221"/>
  <c r="F31" i="221"/>
  <c r="F29" i="221"/>
  <c r="F27" i="221"/>
  <c r="F25" i="221"/>
  <c r="F23" i="221"/>
  <c r="F21" i="221"/>
  <c r="F19" i="221"/>
  <c r="F17" i="221"/>
  <c r="F15" i="221"/>
  <c r="F13" i="221"/>
  <c r="F11" i="221"/>
  <c r="F43" i="221"/>
  <c r="C49" i="220"/>
  <c r="F40" i="220"/>
  <c r="F34" i="220"/>
  <c r="F32" i="220"/>
  <c r="F30" i="220"/>
  <c r="F28" i="220"/>
  <c r="F26" i="220"/>
  <c r="F22" i="220"/>
  <c r="F20" i="220"/>
  <c r="F18" i="220"/>
  <c r="F16" i="220"/>
  <c r="F14" i="220"/>
  <c r="F12" i="220"/>
  <c r="F44" i="220"/>
  <c r="F42" i="220"/>
  <c r="F37" i="220"/>
  <c r="F41" i="220"/>
  <c r="F39" i="220"/>
  <c r="F35" i="220"/>
  <c r="F33" i="220"/>
  <c r="F31" i="220"/>
  <c r="F29" i="220"/>
  <c r="F27" i="220"/>
  <c r="F25" i="220"/>
  <c r="F23" i="220"/>
  <c r="F21" i="220"/>
  <c r="F19" i="220"/>
  <c r="F17" i="220"/>
  <c r="F15" i="220"/>
  <c r="F13" i="220"/>
  <c r="F11" i="220"/>
  <c r="F43" i="220"/>
  <c r="F24" i="220"/>
  <c r="C49" i="219"/>
  <c r="F40" i="219"/>
  <c r="F34" i="219"/>
  <c r="F32" i="219"/>
  <c r="F30" i="219"/>
  <c r="F28" i="219"/>
  <c r="F26" i="219"/>
  <c r="F22" i="219"/>
  <c r="F20" i="219"/>
  <c r="F18" i="219"/>
  <c r="F16" i="219"/>
  <c r="F14" i="219"/>
  <c r="F12" i="219"/>
  <c r="F44" i="219"/>
  <c r="F42" i="219"/>
  <c r="F37" i="219"/>
  <c r="F41" i="219"/>
  <c r="F39" i="219"/>
  <c r="F35" i="219"/>
  <c r="F33" i="219"/>
  <c r="F31" i="219"/>
  <c r="F29" i="219"/>
  <c r="F27" i="219"/>
  <c r="F25" i="219"/>
  <c r="F23" i="219"/>
  <c r="F21" i="219"/>
  <c r="F19" i="219"/>
  <c r="F17" i="219"/>
  <c r="F15" i="219"/>
  <c r="F13" i="219"/>
  <c r="F11" i="219"/>
  <c r="F43" i="219"/>
  <c r="F24" i="219"/>
  <c r="F13" i="217"/>
  <c r="F21" i="217"/>
  <c r="F29" i="217"/>
  <c r="F12" i="217"/>
  <c r="F17" i="217"/>
  <c r="F33" i="217"/>
  <c r="F16" i="217"/>
  <c r="F39" i="217"/>
  <c r="F24" i="217"/>
  <c r="F37" i="217"/>
  <c r="F25" i="217"/>
  <c r="F42" i="217"/>
  <c r="F32" i="217"/>
  <c r="F11" i="217"/>
  <c r="F19" i="217"/>
  <c r="F27" i="217"/>
  <c r="F35" i="217"/>
  <c r="F44" i="217"/>
  <c r="F18" i="217"/>
  <c r="F26" i="217"/>
  <c r="F34" i="217"/>
  <c r="F20" i="217"/>
  <c r="F28" i="217"/>
  <c r="F40" i="217"/>
  <c r="F43" i="217"/>
  <c r="F15" i="217"/>
  <c r="F23" i="217"/>
  <c r="F31" i="217"/>
  <c r="F41" i="217"/>
  <c r="F14" i="217"/>
  <c r="F22" i="217"/>
  <c r="F30" i="217"/>
  <c r="F15" i="216"/>
  <c r="F27" i="216"/>
  <c r="F44" i="216"/>
  <c r="F11" i="216"/>
  <c r="F30" i="216"/>
  <c r="F19" i="216"/>
  <c r="F35" i="216"/>
  <c r="F18" i="216"/>
  <c r="F31" i="216"/>
  <c r="F14" i="216"/>
  <c r="F43" i="216"/>
  <c r="F23" i="216"/>
  <c r="F41" i="216"/>
  <c r="F22" i="216"/>
  <c r="F37" i="216"/>
  <c r="F17" i="216"/>
  <c r="F25" i="216"/>
  <c r="F33" i="216"/>
  <c r="F42" i="216"/>
  <c r="F16" i="216"/>
  <c r="F24" i="216"/>
  <c r="F32" i="216"/>
  <c r="F26" i="216"/>
  <c r="F34" i="216"/>
  <c r="F13" i="216"/>
  <c r="F21" i="216"/>
  <c r="F29" i="216"/>
  <c r="F39" i="216"/>
  <c r="F12" i="216"/>
  <c r="F20" i="216"/>
  <c r="F28" i="216"/>
  <c r="F40" i="216"/>
  <c r="C49" i="215"/>
  <c r="F40" i="215"/>
  <c r="F34" i="215"/>
  <c r="F32" i="215"/>
  <c r="F30" i="215"/>
  <c r="F28" i="215"/>
  <c r="F26" i="215"/>
  <c r="F22" i="215"/>
  <c r="F20" i="215"/>
  <c r="F18" i="215"/>
  <c r="F16" i="215"/>
  <c r="F14" i="215"/>
  <c r="F12" i="215"/>
  <c r="F44" i="215"/>
  <c r="F42" i="215"/>
  <c r="F37" i="215"/>
  <c r="F41" i="215"/>
  <c r="F39" i="215"/>
  <c r="F35" i="215"/>
  <c r="F33" i="215"/>
  <c r="F31" i="215"/>
  <c r="F29" i="215"/>
  <c r="F27" i="215"/>
  <c r="F25" i="215"/>
  <c r="F23" i="215"/>
  <c r="F21" i="215"/>
  <c r="F19" i="215"/>
  <c r="F17" i="215"/>
  <c r="F15" i="215"/>
  <c r="F13" i="215"/>
  <c r="F11" i="215"/>
  <c r="F43" i="215"/>
  <c r="F24" i="215"/>
  <c r="C49" i="214"/>
  <c r="F40" i="214"/>
  <c r="F34" i="214"/>
  <c r="F32" i="214"/>
  <c r="F30" i="214"/>
  <c r="F28" i="214"/>
  <c r="F26" i="214"/>
  <c r="F22" i="214"/>
  <c r="F20" i="214"/>
  <c r="F18" i="214"/>
  <c r="F16" i="214"/>
  <c r="F14" i="214"/>
  <c r="F12" i="214"/>
  <c r="F44" i="214"/>
  <c r="F42" i="214"/>
  <c r="F41" i="214"/>
  <c r="F39" i="214"/>
  <c r="F35" i="214"/>
  <c r="F33" i="214"/>
  <c r="F31" i="214"/>
  <c r="F29" i="214"/>
  <c r="F27" i="214"/>
  <c r="F25" i="214"/>
  <c r="F23" i="214"/>
  <c r="F21" i="214"/>
  <c r="F19" i="214"/>
  <c r="F17" i="214"/>
  <c r="F15" i="214"/>
  <c r="F13" i="214"/>
  <c r="F11" i="214"/>
  <c r="F37" i="214"/>
  <c r="F43" i="214"/>
  <c r="F24" i="214"/>
  <c r="C49" i="213"/>
  <c r="F40" i="213"/>
  <c r="F34" i="213"/>
  <c r="F32" i="213"/>
  <c r="F30" i="213"/>
  <c r="F28" i="213"/>
  <c r="F26" i="213"/>
  <c r="F22" i="213"/>
  <c r="F20" i="213"/>
  <c r="F18" i="213"/>
  <c r="F16" i="213"/>
  <c r="F14" i="213"/>
  <c r="F12" i="213"/>
  <c r="F44" i="213"/>
  <c r="F42" i="213"/>
  <c r="F41" i="213"/>
  <c r="F39" i="213"/>
  <c r="F35" i="213"/>
  <c r="F33" i="213"/>
  <c r="F31" i="213"/>
  <c r="F29" i="213"/>
  <c r="F27" i="213"/>
  <c r="F25" i="213"/>
  <c r="F23" i="213"/>
  <c r="F21" i="213"/>
  <c r="F19" i="213"/>
  <c r="F17" i="213"/>
  <c r="F15" i="213"/>
  <c r="F13" i="213"/>
  <c r="F11" i="213"/>
  <c r="F37" i="213"/>
  <c r="F43" i="213"/>
  <c r="F24" i="213"/>
  <c r="F40" i="212"/>
  <c r="F30" i="212"/>
  <c r="F20" i="212"/>
  <c r="F32" i="212"/>
  <c r="F14" i="212"/>
  <c r="F12" i="212"/>
  <c r="F22" i="212"/>
  <c r="C49" i="212"/>
  <c r="F35" i="212"/>
  <c r="F27" i="212"/>
  <c r="F19" i="212"/>
  <c r="F11" i="212"/>
  <c r="F33" i="212"/>
  <c r="F39" i="212"/>
  <c r="F29" i="212"/>
  <c r="F21" i="212"/>
  <c r="F13" i="212"/>
  <c r="F17" i="212"/>
  <c r="F41" i="212"/>
  <c r="F31" i="212"/>
  <c r="F23" i="212"/>
  <c r="F15" i="212"/>
  <c r="F25" i="212"/>
  <c r="F28" i="212"/>
  <c r="F18" i="212"/>
  <c r="F44" i="212"/>
  <c r="F43" i="212"/>
  <c r="F34" i="212"/>
  <c r="F26" i="212"/>
  <c r="F16" i="212"/>
  <c r="F42" i="212"/>
  <c r="F24" i="212"/>
  <c r="F18" i="211"/>
  <c r="F40" i="211"/>
  <c r="F30" i="211"/>
  <c r="F28" i="211"/>
  <c r="F14" i="211"/>
  <c r="F22" i="211"/>
  <c r="F12" i="211"/>
  <c r="F32" i="211"/>
  <c r="F20" i="211"/>
  <c r="C49" i="211"/>
  <c r="F35" i="211"/>
  <c r="F27" i="211"/>
  <c r="F19" i="211"/>
  <c r="F11" i="211"/>
  <c r="F39" i="211"/>
  <c r="F29" i="211"/>
  <c r="F21" i="211"/>
  <c r="F13" i="211"/>
  <c r="F41" i="211"/>
  <c r="F31" i="211"/>
  <c r="F23" i="211"/>
  <c r="F15" i="211"/>
  <c r="F33" i="211"/>
  <c r="F25" i="211"/>
  <c r="F17" i="211"/>
  <c r="F44" i="211"/>
  <c r="F43" i="211"/>
  <c r="F34" i="211"/>
  <c r="F26" i="211"/>
  <c r="F16" i="211"/>
  <c r="F42" i="211"/>
  <c r="F24" i="211"/>
  <c r="F40" i="171"/>
  <c r="F31" i="210"/>
  <c r="F43" i="210"/>
  <c r="F41" i="210"/>
  <c r="F15" i="210"/>
  <c r="F14" i="210"/>
  <c r="F23" i="210"/>
  <c r="F22" i="210"/>
  <c r="F37" i="210"/>
  <c r="F25" i="210"/>
  <c r="F42" i="210"/>
  <c r="F24" i="210"/>
  <c r="F30" i="210"/>
  <c r="F17" i="210"/>
  <c r="F33" i="210"/>
  <c r="F16" i="210"/>
  <c r="F32" i="210"/>
  <c r="F11" i="210"/>
  <c r="F19" i="210"/>
  <c r="F27" i="210"/>
  <c r="F35" i="210"/>
  <c r="F44" i="210"/>
  <c r="F18" i="210"/>
  <c r="F26" i="210"/>
  <c r="F34" i="210"/>
  <c r="F13" i="210"/>
  <c r="F21" i="210"/>
  <c r="F29" i="210"/>
  <c r="F39" i="210"/>
  <c r="F12" i="210"/>
  <c r="F20" i="210"/>
  <c r="F28" i="210"/>
  <c r="F40" i="210"/>
  <c r="F43" i="209"/>
  <c r="C49" i="209"/>
  <c r="F40" i="209"/>
  <c r="F34" i="209"/>
  <c r="F32" i="209"/>
  <c r="F30" i="209"/>
  <c r="F28" i="209"/>
  <c r="F26" i="209"/>
  <c r="F22" i="209"/>
  <c r="F20" i="209"/>
  <c r="F18" i="209"/>
  <c r="F16" i="209"/>
  <c r="F14" i="209"/>
  <c r="F12" i="209"/>
  <c r="F44" i="209"/>
  <c r="F42" i="209"/>
  <c r="F41" i="209"/>
  <c r="F39" i="209"/>
  <c r="F35" i="209"/>
  <c r="F33" i="209"/>
  <c r="F31" i="209"/>
  <c r="F29" i="209"/>
  <c r="F27" i="209"/>
  <c r="F25" i="209"/>
  <c r="F23" i="209"/>
  <c r="F21" i="209"/>
  <c r="F19" i="209"/>
  <c r="F17" i="209"/>
  <c r="F15" i="209"/>
  <c r="F13" i="209"/>
  <c r="F11" i="209"/>
  <c r="F37" i="209"/>
  <c r="C49" i="208"/>
  <c r="F40" i="208"/>
  <c r="F34" i="208"/>
  <c r="F32" i="208"/>
  <c r="F30" i="208"/>
  <c r="F28" i="208"/>
  <c r="F26" i="208"/>
  <c r="F22" i="208"/>
  <c r="F20" i="208"/>
  <c r="F18" i="208"/>
  <c r="F16" i="208"/>
  <c r="F14" i="208"/>
  <c r="F12" i="208"/>
  <c r="F44" i="208"/>
  <c r="F42" i="208"/>
  <c r="F41" i="208"/>
  <c r="F39" i="208"/>
  <c r="F35" i="208"/>
  <c r="F33" i="208"/>
  <c r="F31" i="208"/>
  <c r="F29" i="208"/>
  <c r="F27" i="208"/>
  <c r="F25" i="208"/>
  <c r="F23" i="208"/>
  <c r="F21" i="208"/>
  <c r="F19" i="208"/>
  <c r="F17" i="208"/>
  <c r="F15" i="208"/>
  <c r="F13" i="208"/>
  <c r="F11" i="208"/>
  <c r="F37" i="208"/>
  <c r="F43" i="208"/>
  <c r="F24" i="208"/>
  <c r="F40" i="38"/>
  <c r="F32" i="171"/>
  <c r="F28" i="171"/>
  <c r="F28" i="38"/>
  <c r="F18" i="38"/>
  <c r="F18" i="171"/>
  <c r="C49" i="207"/>
  <c r="F40" i="207"/>
  <c r="F34" i="207"/>
  <c r="F32" i="207"/>
  <c r="F30" i="207"/>
  <c r="F28" i="207"/>
  <c r="F26" i="207"/>
  <c r="F22" i="207"/>
  <c r="F20" i="207"/>
  <c r="F18" i="207"/>
  <c r="F16" i="207"/>
  <c r="F14" i="207"/>
  <c r="F12" i="207"/>
  <c r="F44" i="207"/>
  <c r="F42" i="207"/>
  <c r="F41" i="207"/>
  <c r="F39" i="207"/>
  <c r="F35" i="207"/>
  <c r="F33" i="207"/>
  <c r="F31" i="207"/>
  <c r="F29" i="207"/>
  <c r="F27" i="207"/>
  <c r="F25" i="207"/>
  <c r="F23" i="207"/>
  <c r="F21" i="207"/>
  <c r="F19" i="207"/>
  <c r="F17" i="207"/>
  <c r="F15" i="207"/>
  <c r="F13" i="207"/>
  <c r="F11" i="207"/>
  <c r="F37" i="207"/>
  <c r="F43" i="207"/>
  <c r="F24" i="207"/>
  <c r="C49" i="206"/>
  <c r="F40" i="206"/>
  <c r="F34" i="206"/>
  <c r="F32" i="206"/>
  <c r="F30" i="206"/>
  <c r="F28" i="206"/>
  <c r="F26" i="206"/>
  <c r="F22" i="206"/>
  <c r="F20" i="206"/>
  <c r="F18" i="206"/>
  <c r="F16" i="206"/>
  <c r="F14" i="206"/>
  <c r="F12" i="206"/>
  <c r="F44" i="206"/>
  <c r="F42" i="206"/>
  <c r="F37" i="206"/>
  <c r="F41" i="206"/>
  <c r="F39" i="206"/>
  <c r="F35" i="206"/>
  <c r="F33" i="206"/>
  <c r="F31" i="206"/>
  <c r="F29" i="206"/>
  <c r="F27" i="206"/>
  <c r="F25" i="206"/>
  <c r="F23" i="206"/>
  <c r="F21" i="206"/>
  <c r="F19" i="206"/>
  <c r="F17" i="206"/>
  <c r="F15" i="206"/>
  <c r="F13" i="206"/>
  <c r="F11" i="206"/>
  <c r="F43" i="206"/>
  <c r="F24" i="206"/>
  <c r="F40" i="34"/>
  <c r="F16" i="205"/>
  <c r="F37" i="205"/>
  <c r="F25" i="205"/>
  <c r="F17" i="205"/>
  <c r="F33" i="205"/>
  <c r="F21" i="205"/>
  <c r="F39" i="205"/>
  <c r="F20" i="205"/>
  <c r="F42" i="205"/>
  <c r="F24" i="205"/>
  <c r="F13" i="205"/>
  <c r="F29" i="205"/>
  <c r="F12" i="205"/>
  <c r="F32" i="205"/>
  <c r="F11" i="205"/>
  <c r="F19" i="205"/>
  <c r="F27" i="205"/>
  <c r="F35" i="205"/>
  <c r="F44" i="205"/>
  <c r="F18" i="205"/>
  <c r="F26" i="205"/>
  <c r="F34" i="205"/>
  <c r="F28" i="205"/>
  <c r="F40" i="205"/>
  <c r="F43" i="205"/>
  <c r="F15" i="205"/>
  <c r="F23" i="205"/>
  <c r="F31" i="205"/>
  <c r="F41" i="205"/>
  <c r="F14" i="205"/>
  <c r="F22" i="205"/>
  <c r="F30" i="205"/>
  <c r="F26" i="34"/>
  <c r="F34" i="204"/>
  <c r="F28" i="204"/>
  <c r="F16" i="204"/>
  <c r="F40" i="204"/>
  <c r="F26" i="204"/>
  <c r="F14" i="204"/>
  <c r="F22" i="204"/>
  <c r="F44" i="204"/>
  <c r="F32" i="204"/>
  <c r="F18" i="204"/>
  <c r="C49" i="204"/>
  <c r="F31" i="204"/>
  <c r="F23" i="204"/>
  <c r="F15" i="204"/>
  <c r="F43" i="204"/>
  <c r="F33" i="204"/>
  <c r="F25" i="204"/>
  <c r="F17" i="204"/>
  <c r="F39" i="204"/>
  <c r="F35" i="204"/>
  <c r="F27" i="204"/>
  <c r="F19" i="204"/>
  <c r="F11" i="204"/>
  <c r="F41" i="204"/>
  <c r="F37" i="204"/>
  <c r="F29" i="204"/>
  <c r="F21" i="204"/>
  <c r="F13" i="204"/>
  <c r="F30" i="204"/>
  <c r="F20" i="204"/>
  <c r="F12" i="204"/>
  <c r="F24" i="204"/>
  <c r="F26" i="14"/>
  <c r="F12" i="14"/>
  <c r="F28" i="34"/>
  <c r="F14" i="34"/>
  <c r="F30" i="38"/>
  <c r="F20" i="38"/>
  <c r="F41" i="38"/>
  <c r="F22" i="171"/>
  <c r="F34" i="14"/>
  <c r="F34" i="8"/>
  <c r="F30" i="14"/>
  <c r="F34" i="34"/>
  <c r="F22" i="34"/>
  <c r="F34" i="38"/>
  <c r="F26" i="38"/>
  <c r="F14" i="38"/>
  <c r="F12" i="171"/>
  <c r="F32" i="34"/>
  <c r="F18" i="34"/>
  <c r="F32" i="38"/>
  <c r="F22" i="38"/>
  <c r="F12" i="38"/>
  <c r="C49" i="203"/>
  <c r="F40" i="203"/>
  <c r="F34" i="203"/>
  <c r="F32" i="203"/>
  <c r="F30" i="203"/>
  <c r="F28" i="203"/>
  <c r="F26" i="203"/>
  <c r="F22" i="203"/>
  <c r="F20" i="203"/>
  <c r="F18" i="203"/>
  <c r="F16" i="203"/>
  <c r="F14" i="203"/>
  <c r="F12" i="203"/>
  <c r="F44" i="203"/>
  <c r="F42" i="203"/>
  <c r="F37" i="203"/>
  <c r="F41" i="203"/>
  <c r="F39" i="203"/>
  <c r="F35" i="203"/>
  <c r="F33" i="203"/>
  <c r="F31" i="203"/>
  <c r="F29" i="203"/>
  <c r="F27" i="203"/>
  <c r="F25" i="203"/>
  <c r="F23" i="203"/>
  <c r="F21" i="203"/>
  <c r="F19" i="203"/>
  <c r="F17" i="203"/>
  <c r="F15" i="203"/>
  <c r="F13" i="203"/>
  <c r="F11" i="203"/>
  <c r="F43" i="203"/>
  <c r="F24" i="203"/>
  <c r="F32" i="13"/>
  <c r="F41" i="32"/>
  <c r="F16" i="33"/>
  <c r="F19" i="74"/>
  <c r="F35" i="74"/>
  <c r="F26" i="8"/>
  <c r="F34" i="33"/>
  <c r="F44" i="38"/>
  <c r="F26" i="33"/>
  <c r="F43" i="202"/>
  <c r="C49" i="202"/>
  <c r="F40" i="202"/>
  <c r="F34" i="202"/>
  <c r="F32" i="202"/>
  <c r="F30" i="202"/>
  <c r="F28" i="202"/>
  <c r="F26" i="202"/>
  <c r="F22" i="202"/>
  <c r="F20" i="202"/>
  <c r="F18" i="202"/>
  <c r="F16" i="202"/>
  <c r="F14" i="202"/>
  <c r="F12" i="202"/>
  <c r="F44" i="202"/>
  <c r="F42" i="202"/>
  <c r="F41" i="202"/>
  <c r="F39" i="202"/>
  <c r="F35" i="202"/>
  <c r="F33" i="202"/>
  <c r="F31" i="202"/>
  <c r="F29" i="202"/>
  <c r="F27" i="202"/>
  <c r="F25" i="202"/>
  <c r="F23" i="202"/>
  <c r="F21" i="202"/>
  <c r="F19" i="202"/>
  <c r="F17" i="202"/>
  <c r="F15" i="202"/>
  <c r="F13" i="202"/>
  <c r="F11" i="202"/>
  <c r="F37" i="202"/>
  <c r="F16" i="34"/>
  <c r="F11" i="74"/>
  <c r="F16" i="74"/>
  <c r="F30" i="171"/>
  <c r="F20" i="171"/>
  <c r="F41" i="171"/>
  <c r="F32" i="8"/>
  <c r="F20" i="14"/>
  <c r="F28" i="16"/>
  <c r="F27" i="74"/>
  <c r="F34" i="171"/>
  <c r="F26" i="171"/>
  <c r="F14" i="171"/>
  <c r="C49" i="201"/>
  <c r="F40" i="201"/>
  <c r="F34" i="201"/>
  <c r="F32" i="201"/>
  <c r="F30" i="201"/>
  <c r="F28" i="201"/>
  <c r="F26" i="201"/>
  <c r="F22" i="201"/>
  <c r="F20" i="201"/>
  <c r="F18" i="201"/>
  <c r="F16" i="201"/>
  <c r="F14" i="201"/>
  <c r="F12" i="201"/>
  <c r="F37" i="201"/>
  <c r="F44" i="201"/>
  <c r="F42" i="201"/>
  <c r="F41" i="201"/>
  <c r="F39" i="201"/>
  <c r="F35" i="201"/>
  <c r="F33" i="201"/>
  <c r="F31" i="201"/>
  <c r="F29" i="201"/>
  <c r="F27" i="201"/>
  <c r="F25" i="201"/>
  <c r="F23" i="201"/>
  <c r="F21" i="201"/>
  <c r="F19" i="201"/>
  <c r="F17" i="201"/>
  <c r="F15" i="201"/>
  <c r="F13" i="201"/>
  <c r="F11" i="201"/>
  <c r="F43" i="201"/>
  <c r="F24" i="201"/>
  <c r="C49" i="200"/>
  <c r="F40" i="200"/>
  <c r="F34" i="200"/>
  <c r="F32" i="200"/>
  <c r="F30" i="200"/>
  <c r="F28" i="200"/>
  <c r="F26" i="200"/>
  <c r="F22" i="200"/>
  <c r="F20" i="200"/>
  <c r="F18" i="200"/>
  <c r="F16" i="200"/>
  <c r="F14" i="200"/>
  <c r="F12" i="200"/>
  <c r="F37" i="200"/>
  <c r="F44" i="200"/>
  <c r="F42" i="200"/>
  <c r="F41" i="200"/>
  <c r="F39" i="200"/>
  <c r="F35" i="200"/>
  <c r="F33" i="200"/>
  <c r="F31" i="200"/>
  <c r="F29" i="200"/>
  <c r="F27" i="200"/>
  <c r="F25" i="200"/>
  <c r="F23" i="200"/>
  <c r="F21" i="200"/>
  <c r="F19" i="200"/>
  <c r="F17" i="200"/>
  <c r="F15" i="200"/>
  <c r="F13" i="200"/>
  <c r="F11" i="200"/>
  <c r="F43" i="200"/>
  <c r="F24" i="200"/>
  <c r="F22" i="199"/>
  <c r="F34" i="199"/>
  <c r="F16" i="199"/>
  <c r="F32" i="199"/>
  <c r="F14" i="199"/>
  <c r="F26" i="199"/>
  <c r="F42" i="199"/>
  <c r="F30" i="199"/>
  <c r="F20" i="199"/>
  <c r="F12" i="199"/>
  <c r="F40" i="199"/>
  <c r="F28" i="199"/>
  <c r="F18" i="199"/>
  <c r="F41" i="199"/>
  <c r="C49" i="199"/>
  <c r="F35" i="199"/>
  <c r="F27" i="199"/>
  <c r="F19" i="199"/>
  <c r="F11" i="199"/>
  <c r="F43" i="199"/>
  <c r="F37" i="199"/>
  <c r="F29" i="199"/>
  <c r="F21" i="199"/>
  <c r="F13" i="199"/>
  <c r="F31" i="199"/>
  <c r="F23" i="199"/>
  <c r="F15" i="199"/>
  <c r="F33" i="199"/>
  <c r="F25" i="199"/>
  <c r="F17" i="199"/>
  <c r="F39" i="199"/>
  <c r="F24" i="199"/>
  <c r="F43" i="198"/>
  <c r="C49" i="198"/>
  <c r="F40" i="198"/>
  <c r="F34" i="198"/>
  <c r="F32" i="198"/>
  <c r="F30" i="198"/>
  <c r="F28" i="198"/>
  <c r="F26" i="198"/>
  <c r="F22" i="198"/>
  <c r="F20" i="198"/>
  <c r="F18" i="198"/>
  <c r="F16" i="198"/>
  <c r="F14" i="198"/>
  <c r="F12" i="198"/>
  <c r="F44" i="198"/>
  <c r="F42" i="198"/>
  <c r="F41" i="198"/>
  <c r="F39" i="198"/>
  <c r="F35" i="198"/>
  <c r="F33" i="198"/>
  <c r="F31" i="198"/>
  <c r="F29" i="198"/>
  <c r="F27" i="198"/>
  <c r="F25" i="198"/>
  <c r="F23" i="198"/>
  <c r="F21" i="198"/>
  <c r="F19" i="198"/>
  <c r="F17" i="198"/>
  <c r="F15" i="198"/>
  <c r="F13" i="198"/>
  <c r="F11" i="198"/>
  <c r="F37" i="198"/>
  <c r="C49" i="197"/>
  <c r="F40" i="197"/>
  <c r="F34" i="197"/>
  <c r="F32" i="197"/>
  <c r="F30" i="197"/>
  <c r="F28" i="197"/>
  <c r="F26" i="197"/>
  <c r="F22" i="197"/>
  <c r="F20" i="197"/>
  <c r="F18" i="197"/>
  <c r="F16" i="197"/>
  <c r="F14" i="197"/>
  <c r="F12" i="197"/>
  <c r="F37" i="197"/>
  <c r="F44" i="197"/>
  <c r="F42" i="197"/>
  <c r="F41" i="197"/>
  <c r="F39" i="197"/>
  <c r="F35" i="197"/>
  <c r="F33" i="197"/>
  <c r="F31" i="197"/>
  <c r="F29" i="197"/>
  <c r="F27" i="197"/>
  <c r="F25" i="197"/>
  <c r="F23" i="197"/>
  <c r="F21" i="197"/>
  <c r="F19" i="197"/>
  <c r="F17" i="197"/>
  <c r="F15" i="197"/>
  <c r="F13" i="197"/>
  <c r="F11" i="197"/>
  <c r="F43" i="197"/>
  <c r="F24" i="197"/>
  <c r="F13" i="196"/>
  <c r="F21" i="196"/>
  <c r="F29" i="196"/>
  <c r="F12" i="196"/>
  <c r="F17" i="196"/>
  <c r="F33" i="196"/>
  <c r="F16" i="196"/>
  <c r="F39" i="196"/>
  <c r="F24" i="196"/>
  <c r="F37" i="196"/>
  <c r="F25" i="196"/>
  <c r="F42" i="196"/>
  <c r="F32" i="196"/>
  <c r="F11" i="196"/>
  <c r="F19" i="196"/>
  <c r="F27" i="196"/>
  <c r="F35" i="196"/>
  <c r="F44" i="196"/>
  <c r="F18" i="196"/>
  <c r="F26" i="196"/>
  <c r="F34" i="196"/>
  <c r="F20" i="196"/>
  <c r="F28" i="196"/>
  <c r="F40" i="196"/>
  <c r="F43" i="196"/>
  <c r="F15" i="196"/>
  <c r="F23" i="196"/>
  <c r="F31" i="196"/>
  <c r="F41" i="196"/>
  <c r="F14" i="196"/>
  <c r="F22" i="196"/>
  <c r="F30" i="196"/>
  <c r="F17" i="195"/>
  <c r="F25" i="195"/>
  <c r="F33" i="195"/>
  <c r="F37" i="195"/>
  <c r="F16" i="195"/>
  <c r="F43" i="195"/>
  <c r="F23" i="195"/>
  <c r="F41" i="195"/>
  <c r="F22" i="195"/>
  <c r="F42" i="195"/>
  <c r="F30" i="195"/>
  <c r="F15" i="195"/>
  <c r="F31" i="195"/>
  <c r="F14" i="195"/>
  <c r="C49" i="195"/>
  <c r="F11" i="195"/>
  <c r="F19" i="195"/>
  <c r="F27" i="195"/>
  <c r="F35" i="195"/>
  <c r="F44" i="195"/>
  <c r="F18" i="195"/>
  <c r="F26" i="195"/>
  <c r="F34" i="195"/>
  <c r="F24" i="195"/>
  <c r="F32" i="195"/>
  <c r="F13" i="195"/>
  <c r="F21" i="195"/>
  <c r="F29" i="195"/>
  <c r="F39" i="195"/>
  <c r="F12" i="195"/>
  <c r="F20" i="195"/>
  <c r="F28" i="195"/>
  <c r="F40" i="194"/>
  <c r="F28" i="194"/>
  <c r="F39" i="194"/>
  <c r="F18" i="194"/>
  <c r="F34" i="194"/>
  <c r="C49" i="194"/>
  <c r="F31" i="194"/>
  <c r="F23" i="194"/>
  <c r="F15" i="194"/>
  <c r="F33" i="194"/>
  <c r="F25" i="194"/>
  <c r="F17" i="194"/>
  <c r="F35" i="194"/>
  <c r="F27" i="194"/>
  <c r="F19" i="194"/>
  <c r="F11" i="194"/>
  <c r="F29" i="194"/>
  <c r="F21" i="194"/>
  <c r="F13" i="194"/>
  <c r="F32" i="194"/>
  <c r="F22" i="194"/>
  <c r="F14" i="194"/>
  <c r="F42" i="194"/>
  <c r="F43" i="194"/>
  <c r="F26" i="194"/>
  <c r="F16" i="194"/>
  <c r="F44" i="194"/>
  <c r="F30" i="194"/>
  <c r="F20" i="194"/>
  <c r="F12" i="194"/>
  <c r="F37" i="194"/>
  <c r="F24" i="194"/>
  <c r="F14" i="193"/>
  <c r="F17" i="193"/>
  <c r="F31" i="193"/>
  <c r="F15" i="193"/>
  <c r="C49" i="193"/>
  <c r="F43" i="193"/>
  <c r="F23" i="193"/>
  <c r="F41" i="193"/>
  <c r="F22" i="193"/>
  <c r="F33" i="193"/>
  <c r="F16" i="193"/>
  <c r="F37" i="193"/>
  <c r="F25" i="193"/>
  <c r="F42" i="193"/>
  <c r="F30" i="193"/>
  <c r="F11" i="193"/>
  <c r="F19" i="193"/>
  <c r="F27" i="193"/>
  <c r="F35" i="193"/>
  <c r="F44" i="193"/>
  <c r="F18" i="193"/>
  <c r="F26" i="193"/>
  <c r="F34" i="193"/>
  <c r="F24" i="193"/>
  <c r="F32" i="193"/>
  <c r="F13" i="193"/>
  <c r="F21" i="193"/>
  <c r="F29" i="193"/>
  <c r="F39" i="193"/>
  <c r="F12" i="193"/>
  <c r="F20" i="193"/>
  <c r="F28" i="193"/>
  <c r="F23" i="192"/>
  <c r="F22" i="192"/>
  <c r="F43" i="192"/>
  <c r="F41" i="192"/>
  <c r="F31" i="192"/>
  <c r="F15" i="192"/>
  <c r="F14" i="192"/>
  <c r="F37" i="192"/>
  <c r="F25" i="192"/>
  <c r="F42" i="192"/>
  <c r="F24" i="192"/>
  <c r="F30" i="192"/>
  <c r="F17" i="192"/>
  <c r="F33" i="192"/>
  <c r="F16" i="192"/>
  <c r="F32" i="192"/>
  <c r="F11" i="192"/>
  <c r="F19" i="192"/>
  <c r="F27" i="192"/>
  <c r="F35" i="192"/>
  <c r="F44" i="192"/>
  <c r="F18" i="192"/>
  <c r="F26" i="192"/>
  <c r="F34" i="192"/>
  <c r="F13" i="192"/>
  <c r="F21" i="192"/>
  <c r="F29" i="192"/>
  <c r="F39" i="192"/>
  <c r="F12" i="192"/>
  <c r="F20" i="192"/>
  <c r="F28" i="192"/>
  <c r="F40" i="192"/>
  <c r="C49" i="191"/>
  <c r="F40" i="191"/>
  <c r="F34" i="191"/>
  <c r="F32" i="191"/>
  <c r="F30" i="191"/>
  <c r="F28" i="191"/>
  <c r="F26" i="191"/>
  <c r="F22" i="191"/>
  <c r="F20" i="191"/>
  <c r="F18" i="191"/>
  <c r="F16" i="191"/>
  <c r="F14" i="191"/>
  <c r="F12" i="191"/>
  <c r="F44" i="191"/>
  <c r="F42" i="191"/>
  <c r="F41" i="191"/>
  <c r="F39" i="191"/>
  <c r="F35" i="191"/>
  <c r="F33" i="191"/>
  <c r="F31" i="191"/>
  <c r="F29" i="191"/>
  <c r="F27" i="191"/>
  <c r="F25" i="191"/>
  <c r="F23" i="191"/>
  <c r="F21" i="191"/>
  <c r="F19" i="191"/>
  <c r="F17" i="191"/>
  <c r="F15" i="191"/>
  <c r="F13" i="191"/>
  <c r="F11" i="191"/>
  <c r="F37" i="191"/>
  <c r="F43" i="191"/>
  <c r="F24" i="191"/>
  <c r="F37" i="190"/>
  <c r="F17" i="190"/>
  <c r="F25" i="190"/>
  <c r="F42" i="190"/>
  <c r="F13" i="190"/>
  <c r="F29" i="190"/>
  <c r="F12" i="190"/>
  <c r="F33" i="190"/>
  <c r="F16" i="190"/>
  <c r="F21" i="190"/>
  <c r="F39" i="190"/>
  <c r="F32" i="190"/>
  <c r="F20" i="190"/>
  <c r="F24" i="190"/>
  <c r="F11" i="190"/>
  <c r="F19" i="190"/>
  <c r="F27" i="190"/>
  <c r="F35" i="190"/>
  <c r="F44" i="190"/>
  <c r="F18" i="190"/>
  <c r="F26" i="190"/>
  <c r="F34" i="190"/>
  <c r="F28" i="190"/>
  <c r="F40" i="190"/>
  <c r="F43" i="190"/>
  <c r="F15" i="190"/>
  <c r="F23" i="190"/>
  <c r="F31" i="190"/>
  <c r="F41" i="190"/>
  <c r="F14" i="190"/>
  <c r="F22" i="190"/>
  <c r="F30" i="190"/>
  <c r="C49" i="189"/>
  <c r="F40" i="189"/>
  <c r="F34" i="189"/>
  <c r="F32" i="189"/>
  <c r="F30" i="189"/>
  <c r="F28" i="189"/>
  <c r="F26" i="189"/>
  <c r="F22" i="189"/>
  <c r="F20" i="189"/>
  <c r="F18" i="189"/>
  <c r="F16" i="189"/>
  <c r="F14" i="189"/>
  <c r="F12" i="189"/>
  <c r="F44" i="189"/>
  <c r="F42" i="189"/>
  <c r="F37" i="189"/>
  <c r="F41" i="189"/>
  <c r="F39" i="189"/>
  <c r="F35" i="189"/>
  <c r="F33" i="189"/>
  <c r="F31" i="189"/>
  <c r="F29" i="189"/>
  <c r="F27" i="189"/>
  <c r="F25" i="189"/>
  <c r="F23" i="189"/>
  <c r="F21" i="189"/>
  <c r="F19" i="189"/>
  <c r="F17" i="189"/>
  <c r="F15" i="189"/>
  <c r="F13" i="189"/>
  <c r="F11" i="189"/>
  <c r="F43" i="189"/>
  <c r="F24" i="189"/>
  <c r="C49" i="188"/>
  <c r="F40" i="188"/>
  <c r="F34" i="188"/>
  <c r="F32" i="188"/>
  <c r="F30" i="188"/>
  <c r="F28" i="188"/>
  <c r="F26" i="188"/>
  <c r="F22" i="188"/>
  <c r="F20" i="188"/>
  <c r="F18" i="188"/>
  <c r="F16" i="188"/>
  <c r="F14" i="188"/>
  <c r="F12" i="188"/>
  <c r="F44" i="188"/>
  <c r="F42" i="188"/>
  <c r="F41" i="188"/>
  <c r="F39" i="188"/>
  <c r="F35" i="188"/>
  <c r="F33" i="188"/>
  <c r="F31" i="188"/>
  <c r="F29" i="188"/>
  <c r="F27" i="188"/>
  <c r="F25" i="188"/>
  <c r="F23" i="188"/>
  <c r="F21" i="188"/>
  <c r="F19" i="188"/>
  <c r="F17" i="188"/>
  <c r="F15" i="188"/>
  <c r="F13" i="188"/>
  <c r="F11" i="188"/>
  <c r="F37" i="188"/>
  <c r="F43" i="188"/>
  <c r="F24" i="188"/>
  <c r="C49" i="187"/>
  <c r="F40" i="187"/>
  <c r="F34" i="187"/>
  <c r="F32" i="187"/>
  <c r="F30" i="187"/>
  <c r="F28" i="187"/>
  <c r="F26" i="187"/>
  <c r="F22" i="187"/>
  <c r="F20" i="187"/>
  <c r="F18" i="187"/>
  <c r="F16" i="187"/>
  <c r="F14" i="187"/>
  <c r="F12" i="187"/>
  <c r="F44" i="187"/>
  <c r="F42" i="187"/>
  <c r="F41" i="187"/>
  <c r="F39" i="187"/>
  <c r="F35" i="187"/>
  <c r="F33" i="187"/>
  <c r="F31" i="187"/>
  <c r="F29" i="187"/>
  <c r="F27" i="187"/>
  <c r="F25" i="187"/>
  <c r="F23" i="187"/>
  <c r="F21" i="187"/>
  <c r="F19" i="187"/>
  <c r="F17" i="187"/>
  <c r="F15" i="187"/>
  <c r="F13" i="187"/>
  <c r="F11" i="187"/>
  <c r="F37" i="187"/>
  <c r="F43" i="187"/>
  <c r="F24" i="187"/>
  <c r="F17" i="186"/>
  <c r="F25" i="186"/>
  <c r="F33" i="186"/>
  <c r="F37" i="186"/>
  <c r="F16" i="186"/>
  <c r="F21" i="186"/>
  <c r="F39" i="186"/>
  <c r="F20" i="186"/>
  <c r="F42" i="186"/>
  <c r="F24" i="186"/>
  <c r="F13" i="186"/>
  <c r="F29" i="186"/>
  <c r="F12" i="186"/>
  <c r="F32" i="186"/>
  <c r="F11" i="186"/>
  <c r="F19" i="186"/>
  <c r="F27" i="186"/>
  <c r="F35" i="186"/>
  <c r="F44" i="186"/>
  <c r="F18" i="186"/>
  <c r="F26" i="186"/>
  <c r="F34" i="186"/>
  <c r="F28" i="186"/>
  <c r="F40" i="186"/>
  <c r="F43" i="186"/>
  <c r="F15" i="186"/>
  <c r="F23" i="186"/>
  <c r="F31" i="186"/>
  <c r="F41" i="186"/>
  <c r="F14" i="186"/>
  <c r="F22" i="186"/>
  <c r="F30" i="186"/>
  <c r="F26" i="185"/>
  <c r="F40" i="185"/>
  <c r="F16" i="185"/>
  <c r="F34" i="185"/>
  <c r="F14" i="185"/>
  <c r="F28" i="185"/>
  <c r="F42" i="185"/>
  <c r="F32" i="185"/>
  <c r="F22" i="185"/>
  <c r="F12" i="185"/>
  <c r="F30" i="185"/>
  <c r="F20" i="185"/>
  <c r="C49" i="185"/>
  <c r="F33" i="185"/>
  <c r="F25" i="185"/>
  <c r="F17" i="185"/>
  <c r="F31" i="185"/>
  <c r="F15" i="185"/>
  <c r="F43" i="185"/>
  <c r="F39" i="185"/>
  <c r="F35" i="185"/>
  <c r="F27" i="185"/>
  <c r="F19" i="185"/>
  <c r="F11" i="185"/>
  <c r="F23" i="185"/>
  <c r="F37" i="185"/>
  <c r="F29" i="185"/>
  <c r="F21" i="185"/>
  <c r="F13" i="185"/>
  <c r="F18" i="185"/>
  <c r="F41" i="185"/>
  <c r="F24" i="185"/>
  <c r="C49" i="184"/>
  <c r="F40" i="184"/>
  <c r="F34" i="184"/>
  <c r="F32" i="184"/>
  <c r="F30" i="184"/>
  <c r="F28" i="184"/>
  <c r="F26" i="184"/>
  <c r="F22" i="184"/>
  <c r="F20" i="184"/>
  <c r="F18" i="184"/>
  <c r="F16" i="184"/>
  <c r="F14" i="184"/>
  <c r="F12" i="184"/>
  <c r="F44" i="184"/>
  <c r="F42" i="184"/>
  <c r="F37" i="184"/>
  <c r="F41" i="184"/>
  <c r="F39" i="184"/>
  <c r="F35" i="184"/>
  <c r="F33" i="184"/>
  <c r="F31" i="184"/>
  <c r="F29" i="184"/>
  <c r="F27" i="184"/>
  <c r="F25" i="184"/>
  <c r="F23" i="184"/>
  <c r="F21" i="184"/>
  <c r="F19" i="184"/>
  <c r="F17" i="184"/>
  <c r="F15" i="184"/>
  <c r="F13" i="184"/>
  <c r="F11" i="184"/>
  <c r="F43" i="184"/>
  <c r="F24" i="184"/>
  <c r="F18" i="183"/>
  <c r="F40" i="183"/>
  <c r="F30" i="183"/>
  <c r="F28" i="183"/>
  <c r="F14" i="183"/>
  <c r="F22" i="183"/>
  <c r="F12" i="183"/>
  <c r="F32" i="183"/>
  <c r="F20" i="183"/>
  <c r="C49" i="183"/>
  <c r="F35" i="183"/>
  <c r="F27" i="183"/>
  <c r="F19" i="183"/>
  <c r="F11" i="183"/>
  <c r="F39" i="183"/>
  <c r="F29" i="183"/>
  <c r="F21" i="183"/>
  <c r="F13" i="183"/>
  <c r="F41" i="183"/>
  <c r="F31" i="183"/>
  <c r="F23" i="183"/>
  <c r="F15" i="183"/>
  <c r="F33" i="183"/>
  <c r="F25" i="183"/>
  <c r="F17" i="183"/>
  <c r="F44" i="183"/>
  <c r="F43" i="183"/>
  <c r="F34" i="183"/>
  <c r="F26" i="183"/>
  <c r="F16" i="183"/>
  <c r="F42" i="183"/>
  <c r="F24" i="183"/>
  <c r="C49" i="182"/>
  <c r="F40" i="182"/>
  <c r="F34" i="182"/>
  <c r="F32" i="182"/>
  <c r="F30" i="182"/>
  <c r="F28" i="182"/>
  <c r="F26" i="182"/>
  <c r="F22" i="182"/>
  <c r="F20" i="182"/>
  <c r="F18" i="182"/>
  <c r="F16" i="182"/>
  <c r="F14" i="182"/>
  <c r="F12" i="182"/>
  <c r="F44" i="182"/>
  <c r="F42" i="182"/>
  <c r="F37" i="182"/>
  <c r="F41" i="182"/>
  <c r="F39" i="182"/>
  <c r="F35" i="182"/>
  <c r="F33" i="182"/>
  <c r="F31" i="182"/>
  <c r="F29" i="182"/>
  <c r="F27" i="182"/>
  <c r="F25" i="182"/>
  <c r="F23" i="182"/>
  <c r="F21" i="182"/>
  <c r="F19" i="182"/>
  <c r="F17" i="182"/>
  <c r="F15" i="182"/>
  <c r="F13" i="182"/>
  <c r="F11" i="182"/>
  <c r="F43" i="182"/>
  <c r="F24" i="182"/>
  <c r="C49" i="181"/>
  <c r="F40" i="181"/>
  <c r="F34" i="181"/>
  <c r="F32" i="181"/>
  <c r="F30" i="181"/>
  <c r="F28" i="181"/>
  <c r="F26" i="181"/>
  <c r="F22" i="181"/>
  <c r="F20" i="181"/>
  <c r="F18" i="181"/>
  <c r="F16" i="181"/>
  <c r="F14" i="181"/>
  <c r="F12" i="181"/>
  <c r="F44" i="181"/>
  <c r="F42" i="181"/>
  <c r="F41" i="181"/>
  <c r="F39" i="181"/>
  <c r="F35" i="181"/>
  <c r="F33" i="181"/>
  <c r="F31" i="181"/>
  <c r="F29" i="181"/>
  <c r="F27" i="181"/>
  <c r="F25" i="181"/>
  <c r="F23" i="181"/>
  <c r="F21" i="181"/>
  <c r="F19" i="181"/>
  <c r="F17" i="181"/>
  <c r="F15" i="181"/>
  <c r="F13" i="181"/>
  <c r="F11" i="181"/>
  <c r="F37" i="181"/>
  <c r="F43" i="181"/>
  <c r="F24" i="181"/>
  <c r="C49" i="180"/>
  <c r="F40" i="180"/>
  <c r="F34" i="180"/>
  <c r="F32" i="180"/>
  <c r="F30" i="180"/>
  <c r="F28" i="180"/>
  <c r="F26" i="180"/>
  <c r="F22" i="180"/>
  <c r="F20" i="180"/>
  <c r="F18" i="180"/>
  <c r="F16" i="180"/>
  <c r="F14" i="180"/>
  <c r="F12" i="180"/>
  <c r="F44" i="180"/>
  <c r="F42" i="180"/>
  <c r="F37" i="180"/>
  <c r="F41" i="180"/>
  <c r="F39" i="180"/>
  <c r="F35" i="180"/>
  <c r="F33" i="180"/>
  <c r="F31" i="180"/>
  <c r="F29" i="180"/>
  <c r="F27" i="180"/>
  <c r="F25" i="180"/>
  <c r="F23" i="180"/>
  <c r="F21" i="180"/>
  <c r="F19" i="180"/>
  <c r="F17" i="180"/>
  <c r="F15" i="180"/>
  <c r="F13" i="180"/>
  <c r="F11" i="180"/>
  <c r="F43" i="180"/>
  <c r="F24" i="180"/>
  <c r="C49" i="179"/>
  <c r="F40" i="179"/>
  <c r="F34" i="179"/>
  <c r="F32" i="179"/>
  <c r="F30" i="179"/>
  <c r="F28" i="179"/>
  <c r="F26" i="179"/>
  <c r="F22" i="179"/>
  <c r="F20" i="179"/>
  <c r="F18" i="179"/>
  <c r="F16" i="179"/>
  <c r="F14" i="179"/>
  <c r="F12" i="179"/>
  <c r="F44" i="179"/>
  <c r="F42" i="179"/>
  <c r="F41" i="179"/>
  <c r="F39" i="179"/>
  <c r="F35" i="179"/>
  <c r="F33" i="179"/>
  <c r="F31" i="179"/>
  <c r="F29" i="179"/>
  <c r="F27" i="179"/>
  <c r="F25" i="179"/>
  <c r="F23" i="179"/>
  <c r="F21" i="179"/>
  <c r="F19" i="179"/>
  <c r="F17" i="179"/>
  <c r="F15" i="179"/>
  <c r="F13" i="179"/>
  <c r="F11" i="179"/>
  <c r="F37" i="179"/>
  <c r="F43" i="179"/>
  <c r="F24" i="179"/>
  <c r="C49" i="178"/>
  <c r="F40" i="178"/>
  <c r="F34" i="178"/>
  <c r="F32" i="178"/>
  <c r="F30" i="178"/>
  <c r="F28" i="178"/>
  <c r="F26" i="178"/>
  <c r="F22" i="178"/>
  <c r="F20" i="178"/>
  <c r="F18" i="178"/>
  <c r="F16" i="178"/>
  <c r="F14" i="178"/>
  <c r="F12" i="178"/>
  <c r="F44" i="178"/>
  <c r="F42" i="178"/>
  <c r="F41" i="178"/>
  <c r="F39" i="178"/>
  <c r="F35" i="178"/>
  <c r="F33" i="178"/>
  <c r="F31" i="178"/>
  <c r="F29" i="178"/>
  <c r="F27" i="178"/>
  <c r="F25" i="178"/>
  <c r="F23" i="178"/>
  <c r="F21" i="178"/>
  <c r="F19" i="178"/>
  <c r="F17" i="178"/>
  <c r="F15" i="178"/>
  <c r="F13" i="178"/>
  <c r="F11" i="178"/>
  <c r="F37" i="178"/>
  <c r="F43" i="178"/>
  <c r="F24" i="178"/>
  <c r="C49" i="177"/>
  <c r="F40" i="177"/>
  <c r="F34" i="177"/>
  <c r="F32" i="177"/>
  <c r="F30" i="177"/>
  <c r="F28" i="177"/>
  <c r="F26" i="177"/>
  <c r="F22" i="177"/>
  <c r="F20" i="177"/>
  <c r="F18" i="177"/>
  <c r="F16" i="177"/>
  <c r="F14" i="177"/>
  <c r="F12" i="177"/>
  <c r="F44" i="177"/>
  <c r="F42" i="177"/>
  <c r="F37" i="177"/>
  <c r="F41" i="177"/>
  <c r="F39" i="177"/>
  <c r="F35" i="177"/>
  <c r="F33" i="177"/>
  <c r="F31" i="177"/>
  <c r="F29" i="177"/>
  <c r="F27" i="177"/>
  <c r="F25" i="177"/>
  <c r="F23" i="177"/>
  <c r="F21" i="177"/>
  <c r="F19" i="177"/>
  <c r="F17" i="177"/>
  <c r="F15" i="177"/>
  <c r="F13" i="177"/>
  <c r="F11" i="177"/>
  <c r="F43" i="177"/>
  <c r="F24" i="177"/>
  <c r="C49" i="176"/>
  <c r="F40" i="176"/>
  <c r="F34" i="176"/>
  <c r="F32" i="176"/>
  <c r="F30" i="176"/>
  <c r="F28" i="176"/>
  <c r="F26" i="176"/>
  <c r="F22" i="176"/>
  <c r="F20" i="176"/>
  <c r="F18" i="176"/>
  <c r="F16" i="176"/>
  <c r="F14" i="176"/>
  <c r="F12" i="176"/>
  <c r="F44" i="176"/>
  <c r="F42" i="176"/>
  <c r="F41" i="176"/>
  <c r="F39" i="176"/>
  <c r="F35" i="176"/>
  <c r="F33" i="176"/>
  <c r="F31" i="176"/>
  <c r="F29" i="176"/>
  <c r="F27" i="176"/>
  <c r="F25" i="176"/>
  <c r="F23" i="176"/>
  <c r="F21" i="176"/>
  <c r="F19" i="176"/>
  <c r="F17" i="176"/>
  <c r="F15" i="176"/>
  <c r="F13" i="176"/>
  <c r="F11" i="176"/>
  <c r="F37" i="176"/>
  <c r="F43" i="176"/>
  <c r="F24" i="176"/>
  <c r="C49" i="175"/>
  <c r="F40" i="175"/>
  <c r="F34" i="175"/>
  <c r="F32" i="175"/>
  <c r="F30" i="175"/>
  <c r="F28" i="175"/>
  <c r="F26" i="175"/>
  <c r="F22" i="175"/>
  <c r="F20" i="175"/>
  <c r="F18" i="175"/>
  <c r="F16" i="175"/>
  <c r="F14" i="175"/>
  <c r="F12" i="175"/>
  <c r="F37" i="175"/>
  <c r="F44" i="175"/>
  <c r="F42" i="175"/>
  <c r="F41" i="175"/>
  <c r="F39" i="175"/>
  <c r="F35" i="175"/>
  <c r="F33" i="175"/>
  <c r="F31" i="175"/>
  <c r="F29" i="175"/>
  <c r="F27" i="175"/>
  <c r="F25" i="175"/>
  <c r="F23" i="175"/>
  <c r="F21" i="175"/>
  <c r="F19" i="175"/>
  <c r="F17" i="175"/>
  <c r="F15" i="175"/>
  <c r="F13" i="175"/>
  <c r="F11" i="175"/>
  <c r="F43" i="175"/>
  <c r="F24" i="175"/>
  <c r="F29" i="174"/>
  <c r="F31" i="174"/>
  <c r="F13" i="174"/>
  <c r="F12" i="174"/>
  <c r="F15" i="174"/>
  <c r="F28" i="174"/>
  <c r="F21" i="174"/>
  <c r="F39" i="174"/>
  <c r="F20" i="174"/>
  <c r="F14" i="174"/>
  <c r="F43" i="174"/>
  <c r="F23" i="174"/>
  <c r="F41" i="174"/>
  <c r="F22" i="174"/>
  <c r="F40" i="174"/>
  <c r="F37" i="174"/>
  <c r="F17" i="174"/>
  <c r="F25" i="174"/>
  <c r="F33" i="174"/>
  <c r="F42" i="174"/>
  <c r="F16" i="174"/>
  <c r="F24" i="174"/>
  <c r="F32" i="174"/>
  <c r="F30" i="174"/>
  <c r="F11" i="174"/>
  <c r="F19" i="174"/>
  <c r="F27" i="174"/>
  <c r="F35" i="174"/>
  <c r="F44" i="174"/>
  <c r="F18" i="174"/>
  <c r="F26" i="174"/>
  <c r="F34" i="174"/>
  <c r="F40" i="173"/>
  <c r="F12" i="173"/>
  <c r="F30" i="173"/>
  <c r="F42" i="173"/>
  <c r="F26" i="173"/>
  <c r="F35" i="173"/>
  <c r="F18" i="173"/>
  <c r="F25" i="173"/>
  <c r="F34" i="173"/>
  <c r="F20" i="173"/>
  <c r="F44" i="173"/>
  <c r="F33" i="173"/>
  <c r="F21" i="173"/>
  <c r="F29" i="173"/>
  <c r="F19" i="173"/>
  <c r="F28" i="173"/>
  <c r="F16" i="173"/>
  <c r="F39" i="173"/>
  <c r="F27" i="173"/>
  <c r="F11" i="173"/>
  <c r="F17" i="173"/>
  <c r="C49" i="173"/>
  <c r="F43" i="173"/>
  <c r="F37" i="173"/>
  <c r="F32" i="173"/>
  <c r="F22" i="173"/>
  <c r="F14" i="173"/>
  <c r="F41" i="173"/>
  <c r="F31" i="173"/>
  <c r="F23" i="173"/>
  <c r="F15" i="173"/>
  <c r="F24" i="173"/>
  <c r="C49" i="172"/>
  <c r="F40" i="172"/>
  <c r="F34" i="172"/>
  <c r="F32" i="172"/>
  <c r="F30" i="172"/>
  <c r="F28" i="172"/>
  <c r="F26" i="172"/>
  <c r="F22" i="172"/>
  <c r="F20" i="172"/>
  <c r="F18" i="172"/>
  <c r="F16" i="172"/>
  <c r="F14" i="172"/>
  <c r="F12" i="172"/>
  <c r="F44" i="172"/>
  <c r="F42" i="172"/>
  <c r="F37" i="172"/>
  <c r="F41" i="172"/>
  <c r="F39" i="172"/>
  <c r="F35" i="172"/>
  <c r="F33" i="172"/>
  <c r="F31" i="172"/>
  <c r="F29" i="172"/>
  <c r="F27" i="172"/>
  <c r="F25" i="172"/>
  <c r="F23" i="172"/>
  <c r="F21" i="172"/>
  <c r="F19" i="172"/>
  <c r="F17" i="172"/>
  <c r="F15" i="172"/>
  <c r="F13" i="172"/>
  <c r="F11" i="172"/>
  <c r="F43" i="172"/>
  <c r="F24" i="172"/>
  <c r="F44" i="171"/>
  <c r="C49" i="171"/>
  <c r="F35" i="171"/>
  <c r="F27" i="171"/>
  <c r="F19" i="171"/>
  <c r="F11" i="171"/>
  <c r="F43" i="171"/>
  <c r="F37" i="171"/>
  <c r="F29" i="171"/>
  <c r="F21" i="171"/>
  <c r="F13" i="171"/>
  <c r="F31" i="171"/>
  <c r="F23" i="171"/>
  <c r="F15" i="171"/>
  <c r="F33" i="171"/>
  <c r="F25" i="171"/>
  <c r="F17" i="171"/>
  <c r="F16" i="171"/>
  <c r="F39" i="171"/>
  <c r="F24" i="171"/>
  <c r="C49" i="170"/>
  <c r="F40" i="170"/>
  <c r="F34" i="170"/>
  <c r="F32" i="170"/>
  <c r="F30" i="170"/>
  <c r="F28" i="170"/>
  <c r="F26" i="170"/>
  <c r="F22" i="170"/>
  <c r="F20" i="170"/>
  <c r="F18" i="170"/>
  <c r="F16" i="170"/>
  <c r="F14" i="170"/>
  <c r="F12" i="170"/>
  <c r="F44" i="170"/>
  <c r="F42" i="170"/>
  <c r="F41" i="170"/>
  <c r="F39" i="170"/>
  <c r="F35" i="170"/>
  <c r="F33" i="170"/>
  <c r="F31" i="170"/>
  <c r="F29" i="170"/>
  <c r="F27" i="170"/>
  <c r="F25" i="170"/>
  <c r="F23" i="170"/>
  <c r="F21" i="170"/>
  <c r="F19" i="170"/>
  <c r="F17" i="170"/>
  <c r="F15" i="170"/>
  <c r="F13" i="170"/>
  <c r="F11" i="170"/>
  <c r="F37" i="170"/>
  <c r="F43" i="170"/>
  <c r="F24" i="170"/>
  <c r="F17" i="169"/>
  <c r="F29" i="169"/>
  <c r="F12" i="169"/>
  <c r="F13" i="169"/>
  <c r="F32" i="169"/>
  <c r="F21" i="169"/>
  <c r="F39" i="169"/>
  <c r="F20" i="169"/>
  <c r="F33" i="169"/>
  <c r="F16" i="169"/>
  <c r="F37" i="169"/>
  <c r="F25" i="169"/>
  <c r="F42" i="169"/>
  <c r="F24" i="169"/>
  <c r="F11" i="169"/>
  <c r="F19" i="169"/>
  <c r="F27" i="169"/>
  <c r="F35" i="169"/>
  <c r="F44" i="169"/>
  <c r="F18" i="169"/>
  <c r="F26" i="169"/>
  <c r="F34" i="169"/>
  <c r="F28" i="169"/>
  <c r="F40" i="169"/>
  <c r="F43" i="169"/>
  <c r="F15" i="169"/>
  <c r="F23" i="169"/>
  <c r="F31" i="169"/>
  <c r="F41" i="169"/>
  <c r="F14" i="169"/>
  <c r="F22" i="169"/>
  <c r="F30" i="169"/>
  <c r="F29" i="168"/>
  <c r="F37" i="168"/>
  <c r="F42" i="168"/>
  <c r="F13" i="168"/>
  <c r="F12" i="168"/>
  <c r="F25" i="168"/>
  <c r="F32" i="168"/>
  <c r="F17" i="168"/>
  <c r="F33" i="168"/>
  <c r="F16" i="168"/>
  <c r="F21" i="168"/>
  <c r="F39" i="168"/>
  <c r="F24" i="168"/>
  <c r="F11" i="168"/>
  <c r="F19" i="168"/>
  <c r="F27" i="168"/>
  <c r="F35" i="168"/>
  <c r="F44" i="168"/>
  <c r="F18" i="168"/>
  <c r="F26" i="168"/>
  <c r="F34" i="168"/>
  <c r="F20" i="168"/>
  <c r="F28" i="168"/>
  <c r="F40" i="168"/>
  <c r="F43" i="168"/>
  <c r="F15" i="168"/>
  <c r="F23" i="168"/>
  <c r="F31" i="168"/>
  <c r="F41" i="168"/>
  <c r="F14" i="168"/>
  <c r="F22" i="168"/>
  <c r="F30" i="168"/>
  <c r="C49" i="166"/>
  <c r="F40" i="166"/>
  <c r="F34" i="166"/>
  <c r="F32" i="166"/>
  <c r="F30" i="166"/>
  <c r="F28" i="166"/>
  <c r="F26" i="166"/>
  <c r="F22" i="166"/>
  <c r="F20" i="166"/>
  <c r="F18" i="166"/>
  <c r="F16" i="166"/>
  <c r="F14" i="166"/>
  <c r="F12" i="166"/>
  <c r="F44" i="166"/>
  <c r="F42" i="166"/>
  <c r="F37" i="166"/>
  <c r="F41" i="166"/>
  <c r="F39" i="166"/>
  <c r="F35" i="166"/>
  <c r="F33" i="166"/>
  <c r="F31" i="166"/>
  <c r="F29" i="166"/>
  <c r="F27" i="166"/>
  <c r="F25" i="166"/>
  <c r="F23" i="166"/>
  <c r="F21" i="166"/>
  <c r="F19" i="166"/>
  <c r="F17" i="166"/>
  <c r="F15" i="166"/>
  <c r="F13" i="166"/>
  <c r="F11" i="166"/>
  <c r="F43" i="166"/>
  <c r="F24" i="166"/>
  <c r="F17" i="165"/>
  <c r="F25" i="165"/>
  <c r="F33" i="165"/>
  <c r="F37" i="165"/>
  <c r="F16" i="165"/>
  <c r="F21" i="165"/>
  <c r="F39" i="165"/>
  <c r="F20" i="165"/>
  <c r="F42" i="165"/>
  <c r="F24" i="165"/>
  <c r="F13" i="165"/>
  <c r="F29" i="165"/>
  <c r="F12" i="165"/>
  <c r="F32" i="165"/>
  <c r="F11" i="165"/>
  <c r="F19" i="165"/>
  <c r="F27" i="165"/>
  <c r="F35" i="165"/>
  <c r="F44" i="165"/>
  <c r="F18" i="165"/>
  <c r="F26" i="165"/>
  <c r="F34" i="165"/>
  <c r="F28" i="165"/>
  <c r="F40" i="165"/>
  <c r="F43" i="165"/>
  <c r="F15" i="165"/>
  <c r="F23" i="165"/>
  <c r="F31" i="165"/>
  <c r="F41" i="165"/>
  <c r="F14" i="165"/>
  <c r="F22" i="165"/>
  <c r="F30" i="165"/>
  <c r="F13" i="163"/>
  <c r="F21" i="163"/>
  <c r="F29" i="163"/>
  <c r="F12" i="163"/>
  <c r="F17" i="163"/>
  <c r="F33" i="163"/>
  <c r="F16" i="163"/>
  <c r="F39" i="163"/>
  <c r="F24" i="163"/>
  <c r="F37" i="163"/>
  <c r="F25" i="163"/>
  <c r="F42" i="163"/>
  <c r="F32" i="163"/>
  <c r="F11" i="163"/>
  <c r="F19" i="163"/>
  <c r="F27" i="163"/>
  <c r="F35" i="163"/>
  <c r="F44" i="163"/>
  <c r="F18" i="163"/>
  <c r="F26" i="163"/>
  <c r="F34" i="163"/>
  <c r="F20" i="163"/>
  <c r="F28" i="163"/>
  <c r="F40" i="163"/>
  <c r="F43" i="163"/>
  <c r="F15" i="163"/>
  <c r="F23" i="163"/>
  <c r="F31" i="163"/>
  <c r="F41" i="163"/>
  <c r="F14" i="163"/>
  <c r="F22" i="163"/>
  <c r="F30" i="163"/>
  <c r="C49" i="162"/>
  <c r="F40" i="162"/>
  <c r="F34" i="162"/>
  <c r="F32" i="162"/>
  <c r="F30" i="162"/>
  <c r="F28" i="162"/>
  <c r="F26" i="162"/>
  <c r="F22" i="162"/>
  <c r="F20" i="162"/>
  <c r="F18" i="162"/>
  <c r="F16" i="162"/>
  <c r="F14" i="162"/>
  <c r="F12" i="162"/>
  <c r="F44" i="162"/>
  <c r="F42" i="162"/>
  <c r="F41" i="162"/>
  <c r="F39" i="162"/>
  <c r="F35" i="162"/>
  <c r="F33" i="162"/>
  <c r="F31" i="162"/>
  <c r="F29" i="162"/>
  <c r="F27" i="162"/>
  <c r="F25" i="162"/>
  <c r="F23" i="162"/>
  <c r="F21" i="162"/>
  <c r="F19" i="162"/>
  <c r="F17" i="162"/>
  <c r="F15" i="162"/>
  <c r="F13" i="162"/>
  <c r="F11" i="162"/>
  <c r="F37" i="162"/>
  <c r="F24" i="162"/>
  <c r="F33" i="161"/>
  <c r="F13" i="161"/>
  <c r="F12" i="161"/>
  <c r="F17" i="161"/>
  <c r="F16" i="161"/>
  <c r="F29" i="161"/>
  <c r="F32" i="161"/>
  <c r="F21" i="161"/>
  <c r="F39" i="161"/>
  <c r="F20" i="161"/>
  <c r="F37" i="161"/>
  <c r="F25" i="161"/>
  <c r="F42" i="161"/>
  <c r="F24" i="161"/>
  <c r="F11" i="161"/>
  <c r="F19" i="161"/>
  <c r="F27" i="161"/>
  <c r="F35" i="161"/>
  <c r="F44" i="161"/>
  <c r="F18" i="161"/>
  <c r="F26" i="161"/>
  <c r="F34" i="161"/>
  <c r="F28" i="161"/>
  <c r="F40" i="161"/>
  <c r="F43" i="161"/>
  <c r="F15" i="161"/>
  <c r="F23" i="161"/>
  <c r="F31" i="161"/>
  <c r="F41" i="161"/>
  <c r="F14" i="161"/>
  <c r="F22" i="161"/>
  <c r="F30" i="161"/>
  <c r="F17" i="160"/>
  <c r="F37" i="160"/>
  <c r="F25" i="160"/>
  <c r="F33" i="160"/>
  <c r="F16" i="160"/>
  <c r="F21" i="160"/>
  <c r="F39" i="160"/>
  <c r="F20" i="160"/>
  <c r="F42" i="160"/>
  <c r="F24" i="160"/>
  <c r="F13" i="160"/>
  <c r="F29" i="160"/>
  <c r="F12" i="160"/>
  <c r="F32" i="160"/>
  <c r="F11" i="160"/>
  <c r="F19" i="160"/>
  <c r="F27" i="160"/>
  <c r="F35" i="160"/>
  <c r="F44" i="160"/>
  <c r="F18" i="160"/>
  <c r="F26" i="160"/>
  <c r="F34" i="160"/>
  <c r="F28" i="160"/>
  <c r="F40" i="160"/>
  <c r="F43" i="160"/>
  <c r="F15" i="160"/>
  <c r="F23" i="160"/>
  <c r="F31" i="160"/>
  <c r="F41" i="160"/>
  <c r="F14" i="160"/>
  <c r="F22" i="160"/>
  <c r="F30" i="160"/>
  <c r="C49" i="159"/>
  <c r="F40" i="159"/>
  <c r="F34" i="159"/>
  <c r="F32" i="159"/>
  <c r="F30" i="159"/>
  <c r="F28" i="159"/>
  <c r="F26" i="159"/>
  <c r="F22" i="159"/>
  <c r="F20" i="159"/>
  <c r="F18" i="159"/>
  <c r="F16" i="159"/>
  <c r="F14" i="159"/>
  <c r="F12" i="159"/>
  <c r="F44" i="159"/>
  <c r="F42" i="159"/>
  <c r="F41" i="159"/>
  <c r="F39" i="159"/>
  <c r="F35" i="159"/>
  <c r="F33" i="159"/>
  <c r="F31" i="159"/>
  <c r="F29" i="159"/>
  <c r="F27" i="159"/>
  <c r="F25" i="159"/>
  <c r="F23" i="159"/>
  <c r="F21" i="159"/>
  <c r="F19" i="159"/>
  <c r="F17" i="159"/>
  <c r="F15" i="159"/>
  <c r="F13" i="159"/>
  <c r="F11" i="159"/>
  <c r="F43" i="159"/>
  <c r="F37" i="159"/>
  <c r="F24" i="159"/>
  <c r="F17" i="158"/>
  <c r="F33" i="158"/>
  <c r="F24" i="158"/>
  <c r="F37" i="158"/>
  <c r="F25" i="158"/>
  <c r="F42" i="158"/>
  <c r="F21" i="158"/>
  <c r="F39" i="158"/>
  <c r="F13" i="158"/>
  <c r="F29" i="158"/>
  <c r="F12" i="158"/>
  <c r="F16" i="158"/>
  <c r="F32" i="158"/>
  <c r="F11" i="158"/>
  <c r="F19" i="158"/>
  <c r="F27" i="158"/>
  <c r="F35" i="158"/>
  <c r="F44" i="158"/>
  <c r="F18" i="158"/>
  <c r="F26" i="158"/>
  <c r="F34" i="158"/>
  <c r="F20" i="158"/>
  <c r="F28" i="158"/>
  <c r="F40" i="158"/>
  <c r="F43" i="158"/>
  <c r="F15" i="158"/>
  <c r="F23" i="158"/>
  <c r="F31" i="158"/>
  <c r="F41" i="158"/>
  <c r="F14" i="158"/>
  <c r="F22" i="158"/>
  <c r="F30" i="158"/>
  <c r="F13" i="157"/>
  <c r="F29" i="157"/>
  <c r="F24" i="157"/>
  <c r="F21" i="157"/>
  <c r="F42" i="157"/>
  <c r="F17" i="157"/>
  <c r="F33" i="157"/>
  <c r="F37" i="157"/>
  <c r="F25" i="157"/>
  <c r="F16" i="157"/>
  <c r="F39" i="157"/>
  <c r="F20" i="157"/>
  <c r="F12" i="157"/>
  <c r="F32" i="157"/>
  <c r="F11" i="157"/>
  <c r="F19" i="157"/>
  <c r="F27" i="157"/>
  <c r="F35" i="157"/>
  <c r="F44" i="157"/>
  <c r="F18" i="157"/>
  <c r="F26" i="157"/>
  <c r="F34" i="157"/>
  <c r="F28" i="157"/>
  <c r="F40" i="157"/>
  <c r="F43" i="157"/>
  <c r="F15" i="157"/>
  <c r="F23" i="157"/>
  <c r="F31" i="157"/>
  <c r="F41" i="157"/>
  <c r="F14" i="157"/>
  <c r="F22" i="157"/>
  <c r="F30" i="157"/>
  <c r="C49" i="156"/>
  <c r="F40" i="156"/>
  <c r="F34" i="156"/>
  <c r="F32" i="156"/>
  <c r="F30" i="156"/>
  <c r="F28" i="156"/>
  <c r="F26" i="156"/>
  <c r="F22" i="156"/>
  <c r="F20" i="156"/>
  <c r="F18" i="156"/>
  <c r="F16" i="156"/>
  <c r="F14" i="156"/>
  <c r="F12" i="156"/>
  <c r="F44" i="156"/>
  <c r="F42" i="156"/>
  <c r="F41" i="156"/>
  <c r="F39" i="156"/>
  <c r="F35" i="156"/>
  <c r="F33" i="156"/>
  <c r="F31" i="156"/>
  <c r="F29" i="156"/>
  <c r="F27" i="156"/>
  <c r="F25" i="156"/>
  <c r="F23" i="156"/>
  <c r="F21" i="156"/>
  <c r="F19" i="156"/>
  <c r="F17" i="156"/>
  <c r="F15" i="156"/>
  <c r="F13" i="156"/>
  <c r="F11" i="156"/>
  <c r="F43" i="156"/>
  <c r="F37" i="156"/>
  <c r="F24" i="156"/>
  <c r="C49" i="155"/>
  <c r="F40" i="155"/>
  <c r="F34" i="155"/>
  <c r="F32" i="155"/>
  <c r="F30" i="155"/>
  <c r="F28" i="155"/>
  <c r="F26" i="155"/>
  <c r="F22" i="155"/>
  <c r="F20" i="155"/>
  <c r="F18" i="155"/>
  <c r="F16" i="155"/>
  <c r="F14" i="155"/>
  <c r="F12" i="155"/>
  <c r="F44" i="155"/>
  <c r="F42" i="155"/>
  <c r="F43" i="155"/>
  <c r="F41" i="155"/>
  <c r="F39" i="155"/>
  <c r="F35" i="155"/>
  <c r="F33" i="155"/>
  <c r="F31" i="155"/>
  <c r="F29" i="155"/>
  <c r="F27" i="155"/>
  <c r="F25" i="155"/>
  <c r="F23" i="155"/>
  <c r="F21" i="155"/>
  <c r="F19" i="155"/>
  <c r="F17" i="155"/>
  <c r="F15" i="155"/>
  <c r="F13" i="155"/>
  <c r="F11" i="155"/>
  <c r="F37" i="155"/>
  <c r="C49" i="154"/>
  <c r="F40" i="154"/>
  <c r="F34" i="154"/>
  <c r="F32" i="154"/>
  <c r="F30" i="154"/>
  <c r="F28" i="154"/>
  <c r="F26" i="154"/>
  <c r="F22" i="154"/>
  <c r="F20" i="154"/>
  <c r="F18" i="154"/>
  <c r="F16" i="154"/>
  <c r="F14" i="154"/>
  <c r="F12" i="154"/>
  <c r="F37" i="154"/>
  <c r="F44" i="154"/>
  <c r="F42" i="154"/>
  <c r="F41" i="154"/>
  <c r="F39" i="154"/>
  <c r="F35" i="154"/>
  <c r="F33" i="154"/>
  <c r="F31" i="154"/>
  <c r="F29" i="154"/>
  <c r="F27" i="154"/>
  <c r="F25" i="154"/>
  <c r="F23" i="154"/>
  <c r="F21" i="154"/>
  <c r="F19" i="154"/>
  <c r="F17" i="154"/>
  <c r="F15" i="154"/>
  <c r="F13" i="154"/>
  <c r="F11" i="154"/>
  <c r="F43" i="154"/>
  <c r="F24" i="154"/>
  <c r="F40" i="152"/>
  <c r="F30" i="152"/>
  <c r="F22" i="152"/>
  <c r="F12" i="152"/>
  <c r="F32" i="152"/>
  <c r="F20" i="152"/>
  <c r="F41" i="152"/>
  <c r="F18" i="152"/>
  <c r="F44" i="152"/>
  <c r="F28" i="152"/>
  <c r="F14" i="152"/>
  <c r="C49" i="152"/>
  <c r="F35" i="152"/>
  <c r="F27" i="152"/>
  <c r="F19" i="152"/>
  <c r="F11" i="152"/>
  <c r="F43" i="152"/>
  <c r="F37" i="152"/>
  <c r="F29" i="152"/>
  <c r="F21" i="152"/>
  <c r="F13" i="152"/>
  <c r="F31" i="152"/>
  <c r="F23" i="152"/>
  <c r="F15" i="152"/>
  <c r="F33" i="152"/>
  <c r="F25" i="152"/>
  <c r="F17" i="152"/>
  <c r="F34" i="152"/>
  <c r="F26" i="152"/>
  <c r="F16" i="152"/>
  <c r="F39" i="152"/>
  <c r="F24" i="152"/>
  <c r="C49" i="151"/>
  <c r="F40" i="151"/>
  <c r="F34" i="151"/>
  <c r="F32" i="151"/>
  <c r="F30" i="151"/>
  <c r="F28" i="151"/>
  <c r="F26" i="151"/>
  <c r="F22" i="151"/>
  <c r="F20" i="151"/>
  <c r="F18" i="151"/>
  <c r="F16" i="151"/>
  <c r="F14" i="151"/>
  <c r="F12" i="151"/>
  <c r="F37" i="151"/>
  <c r="F44" i="151"/>
  <c r="F42" i="151"/>
  <c r="F43" i="151"/>
  <c r="F41" i="151"/>
  <c r="F39" i="151"/>
  <c r="F35" i="151"/>
  <c r="F33" i="151"/>
  <c r="F31" i="151"/>
  <c r="F29" i="151"/>
  <c r="F27" i="151"/>
  <c r="F25" i="151"/>
  <c r="F23" i="151"/>
  <c r="F21" i="151"/>
  <c r="F19" i="151"/>
  <c r="F17" i="151"/>
  <c r="F15" i="151"/>
  <c r="F13" i="151"/>
  <c r="F11" i="151"/>
  <c r="F24" i="151"/>
  <c r="C49" i="150"/>
  <c r="F40" i="150"/>
  <c r="F34" i="150"/>
  <c r="F32" i="150"/>
  <c r="F30" i="150"/>
  <c r="F28" i="150"/>
  <c r="F26" i="150"/>
  <c r="F22" i="150"/>
  <c r="F20" i="150"/>
  <c r="F18" i="150"/>
  <c r="F16" i="150"/>
  <c r="F14" i="150"/>
  <c r="F12" i="150"/>
  <c r="F44" i="150"/>
  <c r="F42" i="150"/>
  <c r="F41" i="150"/>
  <c r="F39" i="150"/>
  <c r="F35" i="150"/>
  <c r="F33" i="150"/>
  <c r="F31" i="150"/>
  <c r="F29" i="150"/>
  <c r="F27" i="150"/>
  <c r="F25" i="150"/>
  <c r="F23" i="150"/>
  <c r="F21" i="150"/>
  <c r="F19" i="150"/>
  <c r="F17" i="150"/>
  <c r="F15" i="150"/>
  <c r="F13" i="150"/>
  <c r="F11" i="150"/>
  <c r="F43" i="150"/>
  <c r="F37" i="150"/>
  <c r="F24" i="150"/>
  <c r="C49" i="149"/>
  <c r="F40" i="149"/>
  <c r="F34" i="149"/>
  <c r="F32" i="149"/>
  <c r="F30" i="149"/>
  <c r="F28" i="149"/>
  <c r="F26" i="149"/>
  <c r="F22" i="149"/>
  <c r="F20" i="149"/>
  <c r="F18" i="149"/>
  <c r="F16" i="149"/>
  <c r="F14" i="149"/>
  <c r="F12" i="149"/>
  <c r="F44" i="149"/>
  <c r="F42" i="149"/>
  <c r="F37" i="149"/>
  <c r="F41" i="149"/>
  <c r="F39" i="149"/>
  <c r="F35" i="149"/>
  <c r="F33" i="149"/>
  <c r="F31" i="149"/>
  <c r="F29" i="149"/>
  <c r="F27" i="149"/>
  <c r="F25" i="149"/>
  <c r="F23" i="149"/>
  <c r="F21" i="149"/>
  <c r="F19" i="149"/>
  <c r="F17" i="149"/>
  <c r="F15" i="149"/>
  <c r="F13" i="149"/>
  <c r="F11" i="149"/>
  <c r="F43" i="149"/>
  <c r="C49" i="148"/>
  <c r="F40" i="148"/>
  <c r="F34" i="148"/>
  <c r="F32" i="148"/>
  <c r="F30" i="148"/>
  <c r="F28" i="148"/>
  <c r="F26" i="148"/>
  <c r="F22" i="148"/>
  <c r="F20" i="148"/>
  <c r="F18" i="148"/>
  <c r="F16" i="148"/>
  <c r="F14" i="148"/>
  <c r="F12" i="148"/>
  <c r="F44" i="148"/>
  <c r="F42" i="148"/>
  <c r="F37" i="148"/>
  <c r="F41" i="148"/>
  <c r="F39" i="148"/>
  <c r="F35" i="148"/>
  <c r="F33" i="148"/>
  <c r="F31" i="148"/>
  <c r="F29" i="148"/>
  <c r="F27" i="148"/>
  <c r="F25" i="148"/>
  <c r="F23" i="148"/>
  <c r="F21" i="148"/>
  <c r="F19" i="148"/>
  <c r="F17" i="148"/>
  <c r="F15" i="148"/>
  <c r="F13" i="148"/>
  <c r="F11" i="148"/>
  <c r="F43" i="148"/>
  <c r="C49" i="147"/>
  <c r="F40" i="147"/>
  <c r="F34" i="147"/>
  <c r="F32" i="147"/>
  <c r="F30" i="147"/>
  <c r="F28" i="147"/>
  <c r="F26" i="147"/>
  <c r="F22" i="147"/>
  <c r="F20" i="147"/>
  <c r="F18" i="147"/>
  <c r="F16" i="147"/>
  <c r="F14" i="147"/>
  <c r="F12" i="147"/>
  <c r="F37" i="147"/>
  <c r="F44" i="147"/>
  <c r="F42" i="147"/>
  <c r="F41" i="147"/>
  <c r="F39" i="147"/>
  <c r="F35" i="147"/>
  <c r="F33" i="147"/>
  <c r="F31" i="147"/>
  <c r="F29" i="147"/>
  <c r="F27" i="147"/>
  <c r="F25" i="147"/>
  <c r="F23" i="147"/>
  <c r="F21" i="147"/>
  <c r="F19" i="147"/>
  <c r="F17" i="147"/>
  <c r="F15" i="147"/>
  <c r="F13" i="147"/>
  <c r="F11" i="147"/>
  <c r="F43" i="147"/>
  <c r="F24" i="147"/>
  <c r="F22" i="145"/>
  <c r="F40" i="145"/>
  <c r="F18" i="145"/>
  <c r="F32" i="145"/>
  <c r="F14" i="145"/>
  <c r="F28" i="145"/>
  <c r="F41" i="145"/>
  <c r="F30" i="145"/>
  <c r="F20" i="145"/>
  <c r="F12" i="145"/>
  <c r="F34" i="145"/>
  <c r="F26" i="145"/>
  <c r="F16" i="145"/>
  <c r="F42" i="145"/>
  <c r="C49" i="145"/>
  <c r="F35" i="145"/>
  <c r="F27" i="145"/>
  <c r="F19" i="145"/>
  <c r="F11" i="145"/>
  <c r="F43" i="145"/>
  <c r="F37" i="145"/>
  <c r="F29" i="145"/>
  <c r="F21" i="145"/>
  <c r="F13" i="145"/>
  <c r="F31" i="145"/>
  <c r="F23" i="145"/>
  <c r="F15" i="145"/>
  <c r="F33" i="145"/>
  <c r="F25" i="145"/>
  <c r="F17" i="145"/>
  <c r="F39" i="145"/>
  <c r="F24" i="145"/>
  <c r="C49" i="142"/>
  <c r="F40" i="142"/>
  <c r="F34" i="142"/>
  <c r="F32" i="142"/>
  <c r="F30" i="142"/>
  <c r="F28" i="142"/>
  <c r="F26" i="142"/>
  <c r="F22" i="142"/>
  <c r="F20" i="142"/>
  <c r="F18" i="142"/>
  <c r="F16" i="142"/>
  <c r="F14" i="142"/>
  <c r="F12" i="142"/>
  <c r="F44" i="142"/>
  <c r="F42" i="142"/>
  <c r="F37" i="142"/>
  <c r="F41" i="142"/>
  <c r="F39" i="142"/>
  <c r="F35" i="142"/>
  <c r="F33" i="142"/>
  <c r="F31" i="142"/>
  <c r="F29" i="142"/>
  <c r="F27" i="142"/>
  <c r="F25" i="142"/>
  <c r="F23" i="142"/>
  <c r="F21" i="142"/>
  <c r="F19" i="142"/>
  <c r="F17" i="142"/>
  <c r="F15" i="142"/>
  <c r="F13" i="142"/>
  <c r="F11" i="142"/>
  <c r="F43" i="142"/>
  <c r="C49" i="141"/>
  <c r="F40" i="141"/>
  <c r="F34" i="141"/>
  <c r="F32" i="141"/>
  <c r="F30" i="141"/>
  <c r="F28" i="141"/>
  <c r="F26" i="141"/>
  <c r="F22" i="141"/>
  <c r="F20" i="141"/>
  <c r="F18" i="141"/>
  <c r="F16" i="141"/>
  <c r="F14" i="141"/>
  <c r="F12" i="141"/>
  <c r="F44" i="141"/>
  <c r="F42" i="141"/>
  <c r="F37" i="141"/>
  <c r="F41" i="141"/>
  <c r="F39" i="141"/>
  <c r="F35" i="141"/>
  <c r="F33" i="141"/>
  <c r="F31" i="141"/>
  <c r="F29" i="141"/>
  <c r="F27" i="141"/>
  <c r="F25" i="141"/>
  <c r="F23" i="141"/>
  <c r="F21" i="141"/>
  <c r="F19" i="141"/>
  <c r="F17" i="141"/>
  <c r="F15" i="141"/>
  <c r="F13" i="141"/>
  <c r="F11" i="141"/>
  <c r="F43" i="141"/>
  <c r="C49" i="139"/>
  <c r="F40" i="139"/>
  <c r="F34" i="139"/>
  <c r="F32" i="139"/>
  <c r="F30" i="139"/>
  <c r="F28" i="139"/>
  <c r="F26" i="139"/>
  <c r="F22" i="139"/>
  <c r="F20" i="139"/>
  <c r="F18" i="139"/>
  <c r="F16" i="139"/>
  <c r="F14" i="139"/>
  <c r="F12" i="139"/>
  <c r="F44" i="139"/>
  <c r="F42" i="139"/>
  <c r="F37" i="139"/>
  <c r="F41" i="139"/>
  <c r="F39" i="139"/>
  <c r="F35" i="139"/>
  <c r="F33" i="139"/>
  <c r="F31" i="139"/>
  <c r="F29" i="139"/>
  <c r="F27" i="139"/>
  <c r="F25" i="139"/>
  <c r="F23" i="139"/>
  <c r="F21" i="139"/>
  <c r="F19" i="139"/>
  <c r="F17" i="139"/>
  <c r="F15" i="139"/>
  <c r="F13" i="139"/>
  <c r="F11" i="139"/>
  <c r="F43" i="139"/>
  <c r="F40" i="137"/>
  <c r="F28" i="137"/>
  <c r="F16" i="137"/>
  <c r="F42" i="137"/>
  <c r="F34" i="137"/>
  <c r="F20" i="137"/>
  <c r="F41" i="137"/>
  <c r="F26" i="137"/>
  <c r="F12" i="137"/>
  <c r="F30" i="137"/>
  <c r="F18" i="137"/>
  <c r="F39" i="137"/>
  <c r="F44" i="137"/>
  <c r="F32" i="137"/>
  <c r="F22" i="137"/>
  <c r="F14" i="137"/>
  <c r="F35" i="137"/>
  <c r="C49" i="137"/>
  <c r="F29" i="137"/>
  <c r="F21" i="137"/>
  <c r="F13" i="137"/>
  <c r="F43" i="137"/>
  <c r="F37" i="137"/>
  <c r="F31" i="137"/>
  <c r="F23" i="137"/>
  <c r="F15" i="137"/>
  <c r="F33" i="137"/>
  <c r="F25" i="137"/>
  <c r="F17" i="137"/>
  <c r="F27" i="137"/>
  <c r="F19" i="137"/>
  <c r="F11" i="137"/>
  <c r="F17" i="136"/>
  <c r="F24" i="136"/>
  <c r="F21" i="136"/>
  <c r="F33" i="136"/>
  <c r="F37" i="136"/>
  <c r="F25" i="136"/>
  <c r="F42" i="136"/>
  <c r="F39" i="136"/>
  <c r="F13" i="136"/>
  <c r="F29" i="136"/>
  <c r="F12" i="136"/>
  <c r="F32" i="136"/>
  <c r="F16" i="136"/>
  <c r="F11" i="136"/>
  <c r="F19" i="136"/>
  <c r="F27" i="136"/>
  <c r="F35" i="136"/>
  <c r="F44" i="136"/>
  <c r="F18" i="136"/>
  <c r="F26" i="136"/>
  <c r="F34" i="136"/>
  <c r="F20" i="136"/>
  <c r="F28" i="136"/>
  <c r="F40" i="136"/>
  <c r="F43" i="136"/>
  <c r="F15" i="136"/>
  <c r="F23" i="136"/>
  <c r="F31" i="136"/>
  <c r="F41" i="136"/>
  <c r="F14" i="136"/>
  <c r="F22" i="136"/>
  <c r="F30" i="136"/>
  <c r="C49" i="135"/>
  <c r="F40" i="135"/>
  <c r="F34" i="135"/>
  <c r="F32" i="135"/>
  <c r="F30" i="135"/>
  <c r="F28" i="135"/>
  <c r="F26" i="135"/>
  <c r="F22" i="135"/>
  <c r="F20" i="135"/>
  <c r="F18" i="135"/>
  <c r="F16" i="135"/>
  <c r="F14" i="135"/>
  <c r="F12" i="135"/>
  <c r="F44" i="135"/>
  <c r="F42" i="135"/>
  <c r="F41" i="135"/>
  <c r="F39" i="135"/>
  <c r="F35" i="135"/>
  <c r="F33" i="135"/>
  <c r="F31" i="135"/>
  <c r="F29" i="135"/>
  <c r="F27" i="135"/>
  <c r="F25" i="135"/>
  <c r="F23" i="135"/>
  <c r="F21" i="135"/>
  <c r="F19" i="135"/>
  <c r="F17" i="135"/>
  <c r="F15" i="135"/>
  <c r="F13" i="135"/>
  <c r="F11" i="135"/>
  <c r="F37" i="135"/>
  <c r="F24" i="135"/>
  <c r="F43" i="135"/>
  <c r="F32" i="134"/>
  <c r="F30" i="134"/>
  <c r="F24" i="134"/>
  <c r="F40" i="134"/>
  <c r="F28" i="134"/>
  <c r="F18" i="134"/>
  <c r="F44" i="134"/>
  <c r="F22" i="134"/>
  <c r="F14" i="134"/>
  <c r="F20" i="134"/>
  <c r="F12" i="134"/>
  <c r="F34" i="134"/>
  <c r="F26" i="134"/>
  <c r="F16" i="134"/>
  <c r="C49" i="134"/>
  <c r="F31" i="134"/>
  <c r="F23" i="134"/>
  <c r="F15" i="134"/>
  <c r="F21" i="134"/>
  <c r="F43" i="134"/>
  <c r="F33" i="134"/>
  <c r="F25" i="134"/>
  <c r="F17" i="134"/>
  <c r="F37" i="134"/>
  <c r="F39" i="134"/>
  <c r="F35" i="134"/>
  <c r="F27" i="134"/>
  <c r="F19" i="134"/>
  <c r="F11" i="134"/>
  <c r="F41" i="134"/>
  <c r="F29" i="134"/>
  <c r="F13" i="134"/>
  <c r="C49" i="133"/>
  <c r="F40" i="133"/>
  <c r="F34" i="133"/>
  <c r="F32" i="133"/>
  <c r="F30" i="133"/>
  <c r="F28" i="133"/>
  <c r="F26" i="133"/>
  <c r="F22" i="133"/>
  <c r="F20" i="133"/>
  <c r="F18" i="133"/>
  <c r="F16" i="133"/>
  <c r="F14" i="133"/>
  <c r="F12" i="133"/>
  <c r="F37" i="133"/>
  <c r="F44" i="133"/>
  <c r="F42" i="133"/>
  <c r="F41" i="133"/>
  <c r="F39" i="133"/>
  <c r="F35" i="133"/>
  <c r="F33" i="133"/>
  <c r="F31" i="133"/>
  <c r="F29" i="133"/>
  <c r="F27" i="133"/>
  <c r="F25" i="133"/>
  <c r="F23" i="133"/>
  <c r="F21" i="133"/>
  <c r="F19" i="133"/>
  <c r="F17" i="133"/>
  <c r="F15" i="133"/>
  <c r="F13" i="133"/>
  <c r="F11" i="133"/>
  <c r="F43" i="133"/>
  <c r="F24" i="133"/>
  <c r="C49" i="132"/>
  <c r="F40" i="132"/>
  <c r="F34" i="132"/>
  <c r="F32" i="132"/>
  <c r="F30" i="132"/>
  <c r="F28" i="132"/>
  <c r="F26" i="132"/>
  <c r="F22" i="132"/>
  <c r="F20" i="132"/>
  <c r="F18" i="132"/>
  <c r="F16" i="132"/>
  <c r="F14" i="132"/>
  <c r="F12" i="132"/>
  <c r="F37" i="132"/>
  <c r="F44" i="132"/>
  <c r="F42" i="132"/>
  <c r="F41" i="132"/>
  <c r="F39" i="132"/>
  <c r="F35" i="132"/>
  <c r="F33" i="132"/>
  <c r="F31" i="132"/>
  <c r="F29" i="132"/>
  <c r="F27" i="132"/>
  <c r="F25" i="132"/>
  <c r="F23" i="132"/>
  <c r="F21" i="132"/>
  <c r="F19" i="132"/>
  <c r="F17" i="132"/>
  <c r="F15" i="132"/>
  <c r="F13" i="132"/>
  <c r="F11" i="132"/>
  <c r="F43" i="132"/>
  <c r="F24" i="132"/>
  <c r="C49" i="131"/>
  <c r="F40" i="131"/>
  <c r="F34" i="131"/>
  <c r="F32" i="131"/>
  <c r="F30" i="131"/>
  <c r="F28" i="131"/>
  <c r="F26" i="131"/>
  <c r="F22" i="131"/>
  <c r="F20" i="131"/>
  <c r="F18" i="131"/>
  <c r="F16" i="131"/>
  <c r="F14" i="131"/>
  <c r="F12" i="131"/>
  <c r="F44" i="131"/>
  <c r="F42" i="131"/>
  <c r="F41" i="131"/>
  <c r="F39" i="131"/>
  <c r="F35" i="131"/>
  <c r="F33" i="131"/>
  <c r="F31" i="131"/>
  <c r="F29" i="131"/>
  <c r="F27" i="131"/>
  <c r="F25" i="131"/>
  <c r="F23" i="131"/>
  <c r="F21" i="131"/>
  <c r="F19" i="131"/>
  <c r="F17" i="131"/>
  <c r="F15" i="131"/>
  <c r="F13" i="131"/>
  <c r="F11" i="131"/>
  <c r="F37" i="131"/>
  <c r="F43" i="131"/>
  <c r="F24" i="131"/>
  <c r="C49" i="130"/>
  <c r="F40" i="130"/>
  <c r="F34" i="130"/>
  <c r="F32" i="130"/>
  <c r="F30" i="130"/>
  <c r="F28" i="130"/>
  <c r="F26" i="130"/>
  <c r="F22" i="130"/>
  <c r="F20" i="130"/>
  <c r="F18" i="130"/>
  <c r="F16" i="130"/>
  <c r="F14" i="130"/>
  <c r="F12" i="130"/>
  <c r="F37" i="130"/>
  <c r="F44" i="130"/>
  <c r="F42" i="130"/>
  <c r="F41" i="130"/>
  <c r="F39" i="130"/>
  <c r="F35" i="130"/>
  <c r="F33" i="130"/>
  <c r="F31" i="130"/>
  <c r="F29" i="130"/>
  <c r="F27" i="130"/>
  <c r="F25" i="130"/>
  <c r="F23" i="130"/>
  <c r="F21" i="130"/>
  <c r="F19" i="130"/>
  <c r="F17" i="130"/>
  <c r="F15" i="130"/>
  <c r="F13" i="130"/>
  <c r="F11" i="130"/>
  <c r="F43" i="130"/>
  <c r="F24" i="130"/>
  <c r="F16" i="129"/>
  <c r="F37" i="129"/>
  <c r="F25" i="129"/>
  <c r="F17" i="129"/>
  <c r="F33" i="129"/>
  <c r="F21" i="129"/>
  <c r="F39" i="129"/>
  <c r="F20" i="129"/>
  <c r="F42" i="129"/>
  <c r="F24" i="129"/>
  <c r="F13" i="129"/>
  <c r="F29" i="129"/>
  <c r="F12" i="129"/>
  <c r="F32" i="129"/>
  <c r="F11" i="129"/>
  <c r="F19" i="129"/>
  <c r="F27" i="129"/>
  <c r="F35" i="129"/>
  <c r="F44" i="129"/>
  <c r="F18" i="129"/>
  <c r="F26" i="129"/>
  <c r="F34" i="129"/>
  <c r="F28" i="129"/>
  <c r="F40" i="129"/>
  <c r="F43" i="129"/>
  <c r="F15" i="129"/>
  <c r="F23" i="129"/>
  <c r="F31" i="129"/>
  <c r="F41" i="129"/>
  <c r="F14" i="129"/>
  <c r="F22" i="129"/>
  <c r="F30" i="129"/>
  <c r="C49" i="128"/>
  <c r="F40" i="128"/>
  <c r="F34" i="128"/>
  <c r="F32" i="128"/>
  <c r="F30" i="128"/>
  <c r="F28" i="128"/>
  <c r="F26" i="128"/>
  <c r="F22" i="128"/>
  <c r="F20" i="128"/>
  <c r="F18" i="128"/>
  <c r="F16" i="128"/>
  <c r="F14" i="128"/>
  <c r="F12" i="128"/>
  <c r="F37" i="128"/>
  <c r="F44" i="128"/>
  <c r="F42" i="128"/>
  <c r="F41" i="128"/>
  <c r="F39" i="128"/>
  <c r="F35" i="128"/>
  <c r="F33" i="128"/>
  <c r="F31" i="128"/>
  <c r="F29" i="128"/>
  <c r="F27" i="128"/>
  <c r="F25" i="128"/>
  <c r="F23" i="128"/>
  <c r="F21" i="128"/>
  <c r="F19" i="128"/>
  <c r="F17" i="128"/>
  <c r="F15" i="128"/>
  <c r="F13" i="128"/>
  <c r="F11" i="128"/>
  <c r="F43" i="128"/>
  <c r="F32" i="127"/>
  <c r="F28" i="127"/>
  <c r="F40" i="127"/>
  <c r="F26" i="127"/>
  <c r="F34" i="127"/>
  <c r="F18" i="127"/>
  <c r="F22" i="127"/>
  <c r="F14" i="127"/>
  <c r="F44" i="127"/>
  <c r="F16" i="127"/>
  <c r="C49" i="127"/>
  <c r="F31" i="127"/>
  <c r="F23" i="127"/>
  <c r="F15" i="127"/>
  <c r="F43" i="127"/>
  <c r="F33" i="127"/>
  <c r="F25" i="127"/>
  <c r="F17" i="127"/>
  <c r="F39" i="127"/>
  <c r="F35" i="127"/>
  <c r="F27" i="127"/>
  <c r="F19" i="127"/>
  <c r="F11" i="127"/>
  <c r="F41" i="127"/>
  <c r="F37" i="127"/>
  <c r="F29" i="127"/>
  <c r="F21" i="127"/>
  <c r="F13" i="127"/>
  <c r="F30" i="127"/>
  <c r="F20" i="127"/>
  <c r="F12" i="127"/>
  <c r="F24" i="127"/>
  <c r="F34" i="126"/>
  <c r="F28" i="126"/>
  <c r="F20" i="126"/>
  <c r="F41" i="126"/>
  <c r="F30" i="126"/>
  <c r="F18" i="126"/>
  <c r="F39" i="126"/>
  <c r="F16" i="126"/>
  <c r="F44" i="126"/>
  <c r="F40" i="126"/>
  <c r="F26" i="126"/>
  <c r="F12" i="126"/>
  <c r="F42" i="126"/>
  <c r="F32" i="126"/>
  <c r="F22" i="126"/>
  <c r="F14" i="126"/>
  <c r="F35" i="126"/>
  <c r="C49" i="126"/>
  <c r="F29" i="126"/>
  <c r="F21" i="126"/>
  <c r="F13" i="126"/>
  <c r="F43" i="126"/>
  <c r="F37" i="126"/>
  <c r="F31" i="126"/>
  <c r="F23" i="126"/>
  <c r="F15" i="126"/>
  <c r="F33" i="126"/>
  <c r="F25" i="126"/>
  <c r="F17" i="126"/>
  <c r="F27" i="126"/>
  <c r="F19" i="126"/>
  <c r="F11" i="126"/>
  <c r="C49" i="125"/>
  <c r="F40" i="125"/>
  <c r="F34" i="125"/>
  <c r="F32" i="125"/>
  <c r="F30" i="125"/>
  <c r="F28" i="125"/>
  <c r="F26" i="125"/>
  <c r="F22" i="125"/>
  <c r="F20" i="125"/>
  <c r="F18" i="125"/>
  <c r="F16" i="125"/>
  <c r="F14" i="125"/>
  <c r="F12" i="125"/>
  <c r="F44" i="125"/>
  <c r="F42" i="125"/>
  <c r="F41" i="125"/>
  <c r="F39" i="125"/>
  <c r="F35" i="125"/>
  <c r="F33" i="125"/>
  <c r="F31" i="125"/>
  <c r="F29" i="125"/>
  <c r="F27" i="125"/>
  <c r="F25" i="125"/>
  <c r="F23" i="125"/>
  <c r="F21" i="125"/>
  <c r="F19" i="125"/>
  <c r="F17" i="125"/>
  <c r="F15" i="125"/>
  <c r="F13" i="125"/>
  <c r="F11" i="125"/>
  <c r="F37" i="125"/>
  <c r="F24" i="125"/>
  <c r="F43" i="125"/>
  <c r="C49" i="124"/>
  <c r="F40" i="124"/>
  <c r="F34" i="124"/>
  <c r="F32" i="124"/>
  <c r="F30" i="124"/>
  <c r="F28" i="124"/>
  <c r="F26" i="124"/>
  <c r="F22" i="124"/>
  <c r="F20" i="124"/>
  <c r="F18" i="124"/>
  <c r="F16" i="124"/>
  <c r="F14" i="124"/>
  <c r="F12" i="124"/>
  <c r="F44" i="124"/>
  <c r="F42" i="124"/>
  <c r="F41" i="124"/>
  <c r="F39" i="124"/>
  <c r="F35" i="124"/>
  <c r="F33" i="124"/>
  <c r="F31" i="124"/>
  <c r="F29" i="124"/>
  <c r="F27" i="124"/>
  <c r="F25" i="124"/>
  <c r="F23" i="124"/>
  <c r="F21" i="124"/>
  <c r="F19" i="124"/>
  <c r="F17" i="124"/>
  <c r="F15" i="124"/>
  <c r="F13" i="124"/>
  <c r="F11" i="124"/>
  <c r="F43" i="124"/>
  <c r="F37" i="124"/>
  <c r="F24" i="124"/>
  <c r="C49" i="123"/>
  <c r="F40" i="123"/>
  <c r="F34" i="123"/>
  <c r="F32" i="123"/>
  <c r="F30" i="123"/>
  <c r="F28" i="123"/>
  <c r="F26" i="123"/>
  <c r="F22" i="123"/>
  <c r="F20" i="123"/>
  <c r="F18" i="123"/>
  <c r="F16" i="123"/>
  <c r="F14" i="123"/>
  <c r="F12" i="123"/>
  <c r="F44" i="123"/>
  <c r="F42" i="123"/>
  <c r="F37" i="123"/>
  <c r="F41" i="123"/>
  <c r="F39" i="123"/>
  <c r="F35" i="123"/>
  <c r="F33" i="123"/>
  <c r="F31" i="123"/>
  <c r="F29" i="123"/>
  <c r="F27" i="123"/>
  <c r="F25" i="123"/>
  <c r="F23" i="123"/>
  <c r="F21" i="123"/>
  <c r="F19" i="123"/>
  <c r="F17" i="123"/>
  <c r="F15" i="123"/>
  <c r="F13" i="123"/>
  <c r="F11" i="123"/>
  <c r="F43" i="123"/>
  <c r="F24" i="123"/>
  <c r="C49" i="122"/>
  <c r="F40" i="122"/>
  <c r="F34" i="122"/>
  <c r="F32" i="122"/>
  <c r="F30" i="122"/>
  <c r="F28" i="122"/>
  <c r="F26" i="122"/>
  <c r="F22" i="122"/>
  <c r="F20" i="122"/>
  <c r="F18" i="122"/>
  <c r="F16" i="122"/>
  <c r="F14" i="122"/>
  <c r="F12" i="122"/>
  <c r="F44" i="122"/>
  <c r="F42" i="122"/>
  <c r="F41" i="122"/>
  <c r="F39" i="122"/>
  <c r="F35" i="122"/>
  <c r="F33" i="122"/>
  <c r="F31" i="122"/>
  <c r="F29" i="122"/>
  <c r="F27" i="122"/>
  <c r="F25" i="122"/>
  <c r="F23" i="122"/>
  <c r="F21" i="122"/>
  <c r="F19" i="122"/>
  <c r="F17" i="122"/>
  <c r="F15" i="122"/>
  <c r="F13" i="122"/>
  <c r="F11" i="122"/>
  <c r="F37" i="122"/>
  <c r="F43" i="122"/>
  <c r="F24" i="122"/>
  <c r="C49" i="121"/>
  <c r="F40" i="121"/>
  <c r="F34" i="121"/>
  <c r="F32" i="121"/>
  <c r="F30" i="121"/>
  <c r="F28" i="121"/>
  <c r="F26" i="121"/>
  <c r="F22" i="121"/>
  <c r="F20" i="121"/>
  <c r="F18" i="121"/>
  <c r="F16" i="121"/>
  <c r="F14" i="121"/>
  <c r="F12" i="121"/>
  <c r="F44" i="121"/>
  <c r="F42" i="121"/>
  <c r="F37" i="121"/>
  <c r="F41" i="121"/>
  <c r="F39" i="121"/>
  <c r="F35" i="121"/>
  <c r="F33" i="121"/>
  <c r="F31" i="121"/>
  <c r="F29" i="121"/>
  <c r="F27" i="121"/>
  <c r="F25" i="121"/>
  <c r="F23" i="121"/>
  <c r="F21" i="121"/>
  <c r="F19" i="121"/>
  <c r="F17" i="121"/>
  <c r="F15" i="121"/>
  <c r="F13" i="121"/>
  <c r="F11" i="121"/>
  <c r="F43" i="121"/>
  <c r="F24" i="121"/>
  <c r="F28" i="120"/>
  <c r="F12" i="120"/>
  <c r="F32" i="120"/>
  <c r="F20" i="120"/>
  <c r="F40" i="120"/>
  <c r="F22" i="120"/>
  <c r="F30" i="120"/>
  <c r="F14" i="120"/>
  <c r="F18" i="120"/>
  <c r="F44" i="120"/>
  <c r="F34" i="120"/>
  <c r="F26" i="120"/>
  <c r="F16" i="120"/>
  <c r="C49" i="120"/>
  <c r="F31" i="120"/>
  <c r="F23" i="120"/>
  <c r="F15" i="120"/>
  <c r="F43" i="120"/>
  <c r="F33" i="120"/>
  <c r="F25" i="120"/>
  <c r="F17" i="120"/>
  <c r="F39" i="120"/>
  <c r="F35" i="120"/>
  <c r="F27" i="120"/>
  <c r="F19" i="120"/>
  <c r="F11" i="120"/>
  <c r="F41" i="120"/>
  <c r="F37" i="120"/>
  <c r="F29" i="120"/>
  <c r="F21" i="120"/>
  <c r="F13" i="120"/>
  <c r="F24" i="120"/>
  <c r="F32" i="118"/>
  <c r="F28" i="118"/>
  <c r="F14" i="118"/>
  <c r="F40" i="118"/>
  <c r="F22" i="118"/>
  <c r="F12" i="118"/>
  <c r="F20" i="118"/>
  <c r="F41" i="118"/>
  <c r="F30" i="118"/>
  <c r="F18" i="118"/>
  <c r="F42" i="118"/>
  <c r="C49" i="118"/>
  <c r="F35" i="118"/>
  <c r="F27" i="118"/>
  <c r="F19" i="118"/>
  <c r="F11" i="118"/>
  <c r="F43" i="118"/>
  <c r="F37" i="118"/>
  <c r="F29" i="118"/>
  <c r="F21" i="118"/>
  <c r="F13" i="118"/>
  <c r="F31" i="118"/>
  <c r="F23" i="118"/>
  <c r="F15" i="118"/>
  <c r="F33" i="118"/>
  <c r="F25" i="118"/>
  <c r="F17" i="118"/>
  <c r="F34" i="118"/>
  <c r="F26" i="118"/>
  <c r="F16" i="118"/>
  <c r="F39" i="118"/>
  <c r="F24" i="118"/>
  <c r="C49" i="117"/>
  <c r="F40" i="117"/>
  <c r="F34" i="117"/>
  <c r="F32" i="117"/>
  <c r="F30" i="117"/>
  <c r="F28" i="117"/>
  <c r="F26" i="117"/>
  <c r="F22" i="117"/>
  <c r="F20" i="117"/>
  <c r="F18" i="117"/>
  <c r="F16" i="117"/>
  <c r="F14" i="117"/>
  <c r="F12" i="117"/>
  <c r="F37" i="117"/>
  <c r="F44" i="117"/>
  <c r="F42" i="117"/>
  <c r="F41" i="117"/>
  <c r="F39" i="117"/>
  <c r="F35" i="117"/>
  <c r="F33" i="117"/>
  <c r="F31" i="117"/>
  <c r="F29" i="117"/>
  <c r="F27" i="117"/>
  <c r="F25" i="117"/>
  <c r="F23" i="117"/>
  <c r="F21" i="117"/>
  <c r="F19" i="117"/>
  <c r="F17" i="117"/>
  <c r="F15" i="117"/>
  <c r="F13" i="117"/>
  <c r="F11" i="117"/>
  <c r="F43" i="117"/>
  <c r="F24" i="117"/>
  <c r="C49" i="116"/>
  <c r="F40" i="116"/>
  <c r="F34" i="116"/>
  <c r="F32" i="116"/>
  <c r="F30" i="116"/>
  <c r="F28" i="116"/>
  <c r="F26" i="116"/>
  <c r="F22" i="116"/>
  <c r="F20" i="116"/>
  <c r="F18" i="116"/>
  <c r="F16" i="116"/>
  <c r="F14" i="116"/>
  <c r="F12" i="116"/>
  <c r="F37" i="116"/>
  <c r="F44" i="116"/>
  <c r="F42" i="116"/>
  <c r="F41" i="116"/>
  <c r="F39" i="116"/>
  <c r="F35" i="116"/>
  <c r="F33" i="116"/>
  <c r="F31" i="116"/>
  <c r="F29" i="116"/>
  <c r="F27" i="116"/>
  <c r="F25" i="116"/>
  <c r="F23" i="116"/>
  <c r="F21" i="116"/>
  <c r="F19" i="116"/>
  <c r="F17" i="116"/>
  <c r="F15" i="116"/>
  <c r="F13" i="116"/>
  <c r="F11" i="116"/>
  <c r="F43" i="116"/>
  <c r="F24" i="116"/>
  <c r="F32" i="115"/>
  <c r="F18" i="115"/>
  <c r="F30" i="115"/>
  <c r="F12" i="115"/>
  <c r="F28" i="115"/>
  <c r="F41" i="115"/>
  <c r="F40" i="115"/>
  <c r="F20" i="115"/>
  <c r="F42" i="115"/>
  <c r="F22" i="115"/>
  <c r="F14" i="115"/>
  <c r="C49" i="115"/>
  <c r="F35" i="115"/>
  <c r="F27" i="115"/>
  <c r="F19" i="115"/>
  <c r="F11" i="115"/>
  <c r="F43" i="115"/>
  <c r="F37" i="115"/>
  <c r="F29" i="115"/>
  <c r="F21" i="115"/>
  <c r="F13" i="115"/>
  <c r="F31" i="115"/>
  <c r="F23" i="115"/>
  <c r="F15" i="115"/>
  <c r="F33" i="115"/>
  <c r="F25" i="115"/>
  <c r="F17" i="115"/>
  <c r="F34" i="115"/>
  <c r="F26" i="115"/>
  <c r="F16" i="115"/>
  <c r="F39" i="115"/>
  <c r="F24" i="115"/>
  <c r="C49" i="112"/>
  <c r="F40" i="112"/>
  <c r="F34" i="112"/>
  <c r="F32" i="112"/>
  <c r="F30" i="112"/>
  <c r="F28" i="112"/>
  <c r="F26" i="112"/>
  <c r="F22" i="112"/>
  <c r="F20" i="112"/>
  <c r="F18" i="112"/>
  <c r="F16" i="112"/>
  <c r="F14" i="112"/>
  <c r="F12" i="112"/>
  <c r="F37" i="112"/>
  <c r="F44" i="112"/>
  <c r="F42" i="112"/>
  <c r="F41" i="112"/>
  <c r="F39" i="112"/>
  <c r="F35" i="112"/>
  <c r="F33" i="112"/>
  <c r="F31" i="112"/>
  <c r="F29" i="112"/>
  <c r="F27" i="112"/>
  <c r="F25" i="112"/>
  <c r="F23" i="112"/>
  <c r="F21" i="112"/>
  <c r="F19" i="112"/>
  <c r="F17" i="112"/>
  <c r="F15" i="112"/>
  <c r="F13" i="112"/>
  <c r="F11" i="112"/>
  <c r="F43" i="112"/>
  <c r="F24" i="112"/>
  <c r="C49" i="111"/>
  <c r="F40" i="111"/>
  <c r="F34" i="111"/>
  <c r="F32" i="111"/>
  <c r="F30" i="111"/>
  <c r="F28" i="111"/>
  <c r="F26" i="111"/>
  <c r="F22" i="111"/>
  <c r="F20" i="111"/>
  <c r="F18" i="111"/>
  <c r="F16" i="111"/>
  <c r="F14" i="111"/>
  <c r="F12" i="111"/>
  <c r="F44" i="111"/>
  <c r="F42" i="111"/>
  <c r="F37" i="111"/>
  <c r="F41" i="111"/>
  <c r="F39" i="111"/>
  <c r="F35" i="111"/>
  <c r="F33" i="111"/>
  <c r="F31" i="111"/>
  <c r="F29" i="111"/>
  <c r="F27" i="111"/>
  <c r="F25" i="111"/>
  <c r="F23" i="111"/>
  <c r="F21" i="111"/>
  <c r="F19" i="111"/>
  <c r="F17" i="111"/>
  <c r="F15" i="111"/>
  <c r="F13" i="111"/>
  <c r="F11" i="111"/>
  <c r="F43" i="111"/>
  <c r="F24" i="111"/>
  <c r="F43" i="110"/>
  <c r="F15" i="110"/>
  <c r="F31" i="110"/>
  <c r="F19" i="110"/>
  <c r="F35" i="110"/>
  <c r="F23" i="110"/>
  <c r="F41" i="110"/>
  <c r="F11" i="110"/>
  <c r="F27" i="110"/>
  <c r="F14" i="110"/>
  <c r="F18" i="110"/>
  <c r="F44" i="110"/>
  <c r="F26" i="110"/>
  <c r="F13" i="110"/>
  <c r="F21" i="110"/>
  <c r="F29" i="110"/>
  <c r="F39" i="110"/>
  <c r="F12" i="110"/>
  <c r="F20" i="110"/>
  <c r="F28" i="110"/>
  <c r="F22" i="110"/>
  <c r="F30" i="110"/>
  <c r="F37" i="110"/>
  <c r="F17" i="110"/>
  <c r="F25" i="110"/>
  <c r="F33" i="110"/>
  <c r="F42" i="110"/>
  <c r="F16" i="110"/>
  <c r="F24" i="110"/>
  <c r="F32" i="110"/>
  <c r="F34" i="110"/>
  <c r="F40" i="110"/>
  <c r="C49" i="109"/>
  <c r="F40" i="109"/>
  <c r="F34" i="109"/>
  <c r="F32" i="109"/>
  <c r="F30" i="109"/>
  <c r="F28" i="109"/>
  <c r="F26" i="109"/>
  <c r="F22" i="109"/>
  <c r="F20" i="109"/>
  <c r="F18" i="109"/>
  <c r="F16" i="109"/>
  <c r="F14" i="109"/>
  <c r="F12" i="109"/>
  <c r="F44" i="109"/>
  <c r="F42" i="109"/>
  <c r="F41" i="109"/>
  <c r="F39" i="109"/>
  <c r="F35" i="109"/>
  <c r="F33" i="109"/>
  <c r="F31" i="109"/>
  <c r="F29" i="109"/>
  <c r="F27" i="109"/>
  <c r="F25" i="109"/>
  <c r="F23" i="109"/>
  <c r="F21" i="109"/>
  <c r="F19" i="109"/>
  <c r="F17" i="109"/>
  <c r="F15" i="109"/>
  <c r="F13" i="109"/>
  <c r="F11" i="109"/>
  <c r="F37" i="109"/>
  <c r="F43" i="109"/>
  <c r="F24" i="109"/>
  <c r="C49" i="108"/>
  <c r="F40" i="108"/>
  <c r="F34" i="108"/>
  <c r="F32" i="108"/>
  <c r="F30" i="108"/>
  <c r="F28" i="108"/>
  <c r="F26" i="108"/>
  <c r="F22" i="108"/>
  <c r="F20" i="108"/>
  <c r="F18" i="108"/>
  <c r="F16" i="108"/>
  <c r="F14" i="108"/>
  <c r="F12" i="108"/>
  <c r="F44" i="108"/>
  <c r="F42" i="108"/>
  <c r="F41" i="108"/>
  <c r="F39" i="108"/>
  <c r="F35" i="108"/>
  <c r="F33" i="108"/>
  <c r="F31" i="108"/>
  <c r="F29" i="108"/>
  <c r="F27" i="108"/>
  <c r="F25" i="108"/>
  <c r="F23" i="108"/>
  <c r="F21" i="108"/>
  <c r="F19" i="108"/>
  <c r="F17" i="108"/>
  <c r="F15" i="108"/>
  <c r="F13" i="108"/>
  <c r="F11" i="108"/>
  <c r="F37" i="108"/>
  <c r="F43" i="108"/>
  <c r="F24" i="108"/>
  <c r="F24" i="107"/>
  <c r="C49" i="107"/>
  <c r="F40" i="107"/>
  <c r="F34" i="107"/>
  <c r="F32" i="107"/>
  <c r="F30" i="107"/>
  <c r="F28" i="107"/>
  <c r="F26" i="107"/>
  <c r="F22" i="107"/>
  <c r="F20" i="107"/>
  <c r="F18" i="107"/>
  <c r="F16" i="107"/>
  <c r="F14" i="107"/>
  <c r="F12" i="107"/>
  <c r="F44" i="107"/>
  <c r="F42" i="107"/>
  <c r="F41" i="107"/>
  <c r="F39" i="107"/>
  <c r="F35" i="107"/>
  <c r="F33" i="107"/>
  <c r="F31" i="107"/>
  <c r="F29" i="107"/>
  <c r="F27" i="107"/>
  <c r="F25" i="107"/>
  <c r="F23" i="107"/>
  <c r="F21" i="107"/>
  <c r="F19" i="107"/>
  <c r="F17" i="107"/>
  <c r="F15" i="107"/>
  <c r="F13" i="107"/>
  <c r="F11" i="107"/>
  <c r="F37" i="107"/>
  <c r="F37" i="106"/>
  <c r="F17" i="106"/>
  <c r="F42" i="106"/>
  <c r="F25" i="106"/>
  <c r="F14" i="106"/>
  <c r="F31" i="106"/>
  <c r="F16" i="106"/>
  <c r="F15" i="106"/>
  <c r="F33" i="106"/>
  <c r="C49" i="106"/>
  <c r="F43" i="106"/>
  <c r="F23" i="106"/>
  <c r="F41" i="106"/>
  <c r="F22" i="106"/>
  <c r="F30" i="106"/>
  <c r="F11" i="106"/>
  <c r="F19" i="106"/>
  <c r="F27" i="106"/>
  <c r="F35" i="106"/>
  <c r="F44" i="106"/>
  <c r="F18" i="106"/>
  <c r="F26" i="106"/>
  <c r="F34" i="106"/>
  <c r="F24" i="106"/>
  <c r="F32" i="106"/>
  <c r="F13" i="106"/>
  <c r="F21" i="106"/>
  <c r="F29" i="106"/>
  <c r="F39" i="106"/>
  <c r="F12" i="106"/>
  <c r="F20" i="106"/>
  <c r="F28" i="106"/>
  <c r="F29" i="105"/>
  <c r="F39" i="105"/>
  <c r="F21" i="105"/>
  <c r="F13" i="105"/>
  <c r="F12" i="105"/>
  <c r="F17" i="105"/>
  <c r="F33" i="105"/>
  <c r="F16" i="105"/>
  <c r="F24" i="105"/>
  <c r="F37" i="105"/>
  <c r="F25" i="105"/>
  <c r="F42" i="105"/>
  <c r="F32" i="105"/>
  <c r="F11" i="105"/>
  <c r="F19" i="105"/>
  <c r="F27" i="105"/>
  <c r="F35" i="105"/>
  <c r="F44" i="105"/>
  <c r="F18" i="105"/>
  <c r="F26" i="105"/>
  <c r="F34" i="105"/>
  <c r="F20" i="105"/>
  <c r="F28" i="105"/>
  <c r="F40" i="105"/>
  <c r="F43" i="105"/>
  <c r="F15" i="105"/>
  <c r="F23" i="105"/>
  <c r="F31" i="105"/>
  <c r="F41" i="105"/>
  <c r="F14" i="105"/>
  <c r="F22" i="105"/>
  <c r="F30" i="105"/>
  <c r="F24" i="104"/>
  <c r="F17" i="104"/>
  <c r="F33" i="104"/>
  <c r="F25" i="104"/>
  <c r="F37" i="104"/>
  <c r="F42" i="104"/>
  <c r="F15" i="104"/>
  <c r="F31" i="104"/>
  <c r="F14" i="104"/>
  <c r="F30" i="104"/>
  <c r="F16" i="104"/>
  <c r="F32" i="104"/>
  <c r="F43" i="104"/>
  <c r="F23" i="104"/>
  <c r="F41" i="104"/>
  <c r="F22" i="104"/>
  <c r="C49" i="104"/>
  <c r="F11" i="104"/>
  <c r="F19" i="104"/>
  <c r="F27" i="104"/>
  <c r="F35" i="104"/>
  <c r="F44" i="104"/>
  <c r="F18" i="104"/>
  <c r="F26" i="104"/>
  <c r="F34" i="104"/>
  <c r="F13" i="104"/>
  <c r="F21" i="104"/>
  <c r="F29" i="104"/>
  <c r="F39" i="104"/>
  <c r="F12" i="104"/>
  <c r="F20" i="104"/>
  <c r="F28" i="104"/>
  <c r="F15" i="102"/>
  <c r="F29" i="102"/>
  <c r="F12" i="102"/>
  <c r="F13" i="102"/>
  <c r="C49" i="102"/>
  <c r="F21" i="102"/>
  <c r="F39" i="102"/>
  <c r="F20" i="102"/>
  <c r="F31" i="102"/>
  <c r="F14" i="102"/>
  <c r="F43" i="102"/>
  <c r="F23" i="102"/>
  <c r="F41" i="102"/>
  <c r="F28" i="102"/>
  <c r="F37" i="102"/>
  <c r="F17" i="102"/>
  <c r="F25" i="102"/>
  <c r="F33" i="102"/>
  <c r="F42" i="102"/>
  <c r="F16" i="102"/>
  <c r="F24" i="102"/>
  <c r="F32" i="102"/>
  <c r="F22" i="102"/>
  <c r="F30" i="102"/>
  <c r="F11" i="102"/>
  <c r="F19" i="102"/>
  <c r="F27" i="102"/>
  <c r="F35" i="102"/>
  <c r="F44" i="102"/>
  <c r="F18" i="102"/>
  <c r="F26" i="102"/>
  <c r="F40" i="102"/>
  <c r="C49" i="101"/>
  <c r="F40" i="101"/>
  <c r="F34" i="101"/>
  <c r="F32" i="101"/>
  <c r="F30" i="101"/>
  <c r="F28" i="101"/>
  <c r="F26" i="101"/>
  <c r="F22" i="101"/>
  <c r="F20" i="101"/>
  <c r="F18" i="101"/>
  <c r="F16" i="101"/>
  <c r="F14" i="101"/>
  <c r="F12" i="101"/>
  <c r="F44" i="101"/>
  <c r="F42" i="101"/>
  <c r="F37" i="101"/>
  <c r="F41" i="101"/>
  <c r="F39" i="101"/>
  <c r="F35" i="101"/>
  <c r="F33" i="101"/>
  <c r="F31" i="101"/>
  <c r="F29" i="101"/>
  <c r="F27" i="101"/>
  <c r="F25" i="101"/>
  <c r="F23" i="101"/>
  <c r="F21" i="101"/>
  <c r="F19" i="101"/>
  <c r="F17" i="101"/>
  <c r="F15" i="101"/>
  <c r="F13" i="101"/>
  <c r="F11" i="101"/>
  <c r="F43" i="101"/>
  <c r="F24" i="101"/>
  <c r="C49" i="100"/>
  <c r="F40" i="100"/>
  <c r="F34" i="100"/>
  <c r="F32" i="100"/>
  <c r="F30" i="100"/>
  <c r="F28" i="100"/>
  <c r="F26" i="100"/>
  <c r="F22" i="100"/>
  <c r="F20" i="100"/>
  <c r="F18" i="100"/>
  <c r="F16" i="100"/>
  <c r="F14" i="100"/>
  <c r="F12" i="100"/>
  <c r="F37" i="100"/>
  <c r="F44" i="100"/>
  <c r="F42" i="100"/>
  <c r="F41" i="100"/>
  <c r="F39" i="100"/>
  <c r="F35" i="100"/>
  <c r="F33" i="100"/>
  <c r="F31" i="100"/>
  <c r="F29" i="100"/>
  <c r="F27" i="100"/>
  <c r="F25" i="100"/>
  <c r="F23" i="100"/>
  <c r="F21" i="100"/>
  <c r="F19" i="100"/>
  <c r="F17" i="100"/>
  <c r="F15" i="100"/>
  <c r="F13" i="100"/>
  <c r="F11" i="100"/>
  <c r="F43" i="100"/>
  <c r="F24" i="100"/>
  <c r="C49" i="99"/>
  <c r="F40" i="99"/>
  <c r="F34" i="99"/>
  <c r="F32" i="99"/>
  <c r="F30" i="99"/>
  <c r="F28" i="99"/>
  <c r="F26" i="99"/>
  <c r="F22" i="99"/>
  <c r="F20" i="99"/>
  <c r="F18" i="99"/>
  <c r="F16" i="99"/>
  <c r="F14" i="99"/>
  <c r="F12" i="99"/>
  <c r="F37" i="99"/>
  <c r="F44" i="99"/>
  <c r="F42" i="99"/>
  <c r="F41" i="99"/>
  <c r="F39" i="99"/>
  <c r="F35" i="99"/>
  <c r="F33" i="99"/>
  <c r="F31" i="99"/>
  <c r="F29" i="99"/>
  <c r="F27" i="99"/>
  <c r="F25" i="99"/>
  <c r="F23" i="99"/>
  <c r="F21" i="99"/>
  <c r="F19" i="99"/>
  <c r="F17" i="99"/>
  <c r="F15" i="99"/>
  <c r="F13" i="99"/>
  <c r="F11" i="99"/>
  <c r="F43" i="99"/>
  <c r="C49" i="98"/>
  <c r="F40" i="98"/>
  <c r="F34" i="98"/>
  <c r="F32" i="98"/>
  <c r="F30" i="98"/>
  <c r="F28" i="98"/>
  <c r="F26" i="98"/>
  <c r="F22" i="98"/>
  <c r="F20" i="98"/>
  <c r="F18" i="98"/>
  <c r="F16" i="98"/>
  <c r="F14" i="98"/>
  <c r="F12" i="98"/>
  <c r="F37" i="98"/>
  <c r="F44" i="98"/>
  <c r="F42" i="98"/>
  <c r="F41" i="98"/>
  <c r="F39" i="98"/>
  <c r="F35" i="98"/>
  <c r="F33" i="98"/>
  <c r="F31" i="98"/>
  <c r="F29" i="98"/>
  <c r="F27" i="98"/>
  <c r="F25" i="98"/>
  <c r="F23" i="98"/>
  <c r="F21" i="98"/>
  <c r="F19" i="98"/>
  <c r="F17" i="98"/>
  <c r="F15" i="98"/>
  <c r="F13" i="98"/>
  <c r="F11" i="98"/>
  <c r="F43" i="98"/>
  <c r="F24" i="98"/>
  <c r="C49" i="97"/>
  <c r="F40" i="97"/>
  <c r="F34" i="97"/>
  <c r="F32" i="97"/>
  <c r="F30" i="97"/>
  <c r="F28" i="97"/>
  <c r="F26" i="97"/>
  <c r="F22" i="97"/>
  <c r="F20" i="97"/>
  <c r="F18" i="97"/>
  <c r="F16" i="97"/>
  <c r="F14" i="97"/>
  <c r="F12" i="97"/>
  <c r="F37" i="97"/>
  <c r="F44" i="97"/>
  <c r="F42" i="97"/>
  <c r="F41" i="97"/>
  <c r="F39" i="97"/>
  <c r="F35" i="97"/>
  <c r="F33" i="97"/>
  <c r="F31" i="97"/>
  <c r="F29" i="97"/>
  <c r="F27" i="97"/>
  <c r="F25" i="97"/>
  <c r="F23" i="97"/>
  <c r="F21" i="97"/>
  <c r="F19" i="97"/>
  <c r="F17" i="97"/>
  <c r="F15" i="97"/>
  <c r="F13" i="97"/>
  <c r="F11" i="97"/>
  <c r="F43" i="97"/>
  <c r="F24" i="97"/>
  <c r="C49" i="96"/>
  <c r="F40" i="96"/>
  <c r="F34" i="96"/>
  <c r="F32" i="96"/>
  <c r="F30" i="96"/>
  <c r="F28" i="96"/>
  <c r="F26" i="96"/>
  <c r="F22" i="96"/>
  <c r="F20" i="96"/>
  <c r="F18" i="96"/>
  <c r="F16" i="96"/>
  <c r="F14" i="96"/>
  <c r="F12" i="96"/>
  <c r="F44" i="96"/>
  <c r="F42" i="96"/>
  <c r="F37" i="96"/>
  <c r="F41" i="96"/>
  <c r="F39" i="96"/>
  <c r="F35" i="96"/>
  <c r="F33" i="96"/>
  <c r="F31" i="96"/>
  <c r="F29" i="96"/>
  <c r="F27" i="96"/>
  <c r="F25" i="96"/>
  <c r="F23" i="96"/>
  <c r="F21" i="96"/>
  <c r="F19" i="96"/>
  <c r="F17" i="96"/>
  <c r="F15" i="96"/>
  <c r="F13" i="96"/>
  <c r="F11" i="96"/>
  <c r="F43" i="96"/>
  <c r="F24" i="96"/>
  <c r="F33" i="95"/>
  <c r="F37" i="95"/>
  <c r="F42" i="95"/>
  <c r="F17" i="95"/>
  <c r="F16" i="95"/>
  <c r="F25" i="95"/>
  <c r="F24" i="95"/>
  <c r="F21" i="95"/>
  <c r="F39" i="95"/>
  <c r="F20" i="95"/>
  <c r="F13" i="95"/>
  <c r="F29" i="95"/>
  <c r="F12" i="95"/>
  <c r="F32" i="95"/>
  <c r="F11" i="95"/>
  <c r="F19" i="95"/>
  <c r="F27" i="95"/>
  <c r="F35" i="95"/>
  <c r="F44" i="95"/>
  <c r="F18" i="95"/>
  <c r="F26" i="95"/>
  <c r="F34" i="95"/>
  <c r="F28" i="95"/>
  <c r="F40" i="95"/>
  <c r="F43" i="95"/>
  <c r="F15" i="95"/>
  <c r="F23" i="95"/>
  <c r="F31" i="95"/>
  <c r="F41" i="95"/>
  <c r="F14" i="95"/>
  <c r="F22" i="95"/>
  <c r="F30" i="95"/>
  <c r="C49" i="93"/>
  <c r="F40" i="93"/>
  <c r="F34" i="93"/>
  <c r="F32" i="93"/>
  <c r="F30" i="93"/>
  <c r="F28" i="93"/>
  <c r="F26" i="93"/>
  <c r="F22" i="93"/>
  <c r="F20" i="93"/>
  <c r="F18" i="93"/>
  <c r="F16" i="93"/>
  <c r="F14" i="93"/>
  <c r="F12" i="93"/>
  <c r="F37" i="93"/>
  <c r="F44" i="93"/>
  <c r="F42" i="93"/>
  <c r="F41" i="93"/>
  <c r="F39" i="93"/>
  <c r="F35" i="93"/>
  <c r="F33" i="93"/>
  <c r="F31" i="93"/>
  <c r="F29" i="93"/>
  <c r="F27" i="93"/>
  <c r="F25" i="93"/>
  <c r="F23" i="93"/>
  <c r="F21" i="93"/>
  <c r="F19" i="93"/>
  <c r="F17" i="93"/>
  <c r="F15" i="93"/>
  <c r="F13" i="93"/>
  <c r="F11" i="93"/>
  <c r="F43" i="93"/>
  <c r="F44" i="91"/>
  <c r="F30" i="91"/>
  <c r="F18" i="91"/>
  <c r="F40" i="91"/>
  <c r="F22" i="91"/>
  <c r="F12" i="91"/>
  <c r="F28" i="91"/>
  <c r="F14" i="91"/>
  <c r="F32" i="91"/>
  <c r="F20" i="91"/>
  <c r="F41" i="91"/>
  <c r="C49" i="91"/>
  <c r="F35" i="91"/>
  <c r="F27" i="91"/>
  <c r="F19" i="91"/>
  <c r="F11" i="91"/>
  <c r="F43" i="91"/>
  <c r="F37" i="91"/>
  <c r="F29" i="91"/>
  <c r="F21" i="91"/>
  <c r="F13" i="91"/>
  <c r="F31" i="91"/>
  <c r="F23" i="91"/>
  <c r="F15" i="91"/>
  <c r="F33" i="91"/>
  <c r="F25" i="91"/>
  <c r="F17" i="91"/>
  <c r="F34" i="91"/>
  <c r="F26" i="91"/>
  <c r="F16" i="91"/>
  <c r="F39" i="91"/>
  <c r="F24" i="91"/>
  <c r="C49" i="90"/>
  <c r="F40" i="90"/>
  <c r="F34" i="90"/>
  <c r="F32" i="90"/>
  <c r="F30" i="90"/>
  <c r="F28" i="90"/>
  <c r="F26" i="90"/>
  <c r="F22" i="90"/>
  <c r="F20" i="90"/>
  <c r="F18" i="90"/>
  <c r="F16" i="90"/>
  <c r="F14" i="90"/>
  <c r="F12" i="90"/>
  <c r="F37" i="90"/>
  <c r="F44" i="90"/>
  <c r="F42" i="90"/>
  <c r="F41" i="90"/>
  <c r="F39" i="90"/>
  <c r="F35" i="90"/>
  <c r="F33" i="90"/>
  <c r="F31" i="90"/>
  <c r="F29" i="90"/>
  <c r="F27" i="90"/>
  <c r="F25" i="90"/>
  <c r="F23" i="90"/>
  <c r="F21" i="90"/>
  <c r="F19" i="90"/>
  <c r="F17" i="90"/>
  <c r="F15" i="90"/>
  <c r="F13" i="90"/>
  <c r="F11" i="90"/>
  <c r="F43" i="90"/>
  <c r="C49" i="89"/>
  <c r="F40" i="89"/>
  <c r="F34" i="89"/>
  <c r="F32" i="89"/>
  <c r="F30" i="89"/>
  <c r="F28" i="89"/>
  <c r="F26" i="89"/>
  <c r="F22" i="89"/>
  <c r="F20" i="89"/>
  <c r="F18" i="89"/>
  <c r="F16" i="89"/>
  <c r="F14" i="89"/>
  <c r="F12" i="89"/>
  <c r="F44" i="89"/>
  <c r="F42" i="89"/>
  <c r="F37" i="89"/>
  <c r="F41" i="89"/>
  <c r="F39" i="89"/>
  <c r="F35" i="89"/>
  <c r="F33" i="89"/>
  <c r="F31" i="89"/>
  <c r="F29" i="89"/>
  <c r="F27" i="89"/>
  <c r="F25" i="89"/>
  <c r="F23" i="89"/>
  <c r="F21" i="89"/>
  <c r="F19" i="89"/>
  <c r="F17" i="89"/>
  <c r="F15" i="89"/>
  <c r="F13" i="89"/>
  <c r="F11" i="89"/>
  <c r="F43" i="89"/>
  <c r="F24" i="89"/>
  <c r="C49" i="88"/>
  <c r="F40" i="88"/>
  <c r="F34" i="88"/>
  <c r="F32" i="88"/>
  <c r="F30" i="88"/>
  <c r="F28" i="88"/>
  <c r="F26" i="88"/>
  <c r="F22" i="88"/>
  <c r="F20" i="88"/>
  <c r="F18" i="88"/>
  <c r="F16" i="88"/>
  <c r="F14" i="88"/>
  <c r="F12" i="88"/>
  <c r="F44" i="88"/>
  <c r="F42" i="88"/>
  <c r="F37" i="88"/>
  <c r="F41" i="88"/>
  <c r="F39" i="88"/>
  <c r="F35" i="88"/>
  <c r="F33" i="88"/>
  <c r="F31" i="88"/>
  <c r="F29" i="88"/>
  <c r="F27" i="88"/>
  <c r="F25" i="88"/>
  <c r="F23" i="88"/>
  <c r="F21" i="88"/>
  <c r="F19" i="88"/>
  <c r="F17" i="88"/>
  <c r="F15" i="88"/>
  <c r="F13" i="88"/>
  <c r="F11" i="88"/>
  <c r="F43" i="88"/>
  <c r="F24" i="88"/>
  <c r="C49" i="87"/>
  <c r="F40" i="87"/>
  <c r="F34" i="87"/>
  <c r="F32" i="87"/>
  <c r="F30" i="87"/>
  <c r="F28" i="87"/>
  <c r="F26" i="87"/>
  <c r="F22" i="87"/>
  <c r="F20" i="87"/>
  <c r="F18" i="87"/>
  <c r="F16" i="87"/>
  <c r="F14" i="87"/>
  <c r="F12" i="87"/>
  <c r="F37" i="87"/>
  <c r="F44" i="87"/>
  <c r="F42" i="87"/>
  <c r="F41" i="87"/>
  <c r="F39" i="87"/>
  <c r="F35" i="87"/>
  <c r="F33" i="87"/>
  <c r="F31" i="87"/>
  <c r="F29" i="87"/>
  <c r="F27" i="87"/>
  <c r="F25" i="87"/>
  <c r="F23" i="87"/>
  <c r="F21" i="87"/>
  <c r="F19" i="87"/>
  <c r="F17" i="87"/>
  <c r="F15" i="87"/>
  <c r="F13" i="87"/>
  <c r="F11" i="87"/>
  <c r="F43" i="87"/>
  <c r="F40" i="86"/>
  <c r="F30" i="86"/>
  <c r="F26" i="86"/>
  <c r="F12" i="86"/>
  <c r="F34" i="86"/>
  <c r="F20" i="86"/>
  <c r="F41" i="86"/>
  <c r="F18" i="86"/>
  <c r="F39" i="86"/>
  <c r="F28" i="86"/>
  <c r="F16" i="86"/>
  <c r="F44" i="86"/>
  <c r="C49" i="86"/>
  <c r="F29" i="86"/>
  <c r="F21" i="86"/>
  <c r="F13" i="86"/>
  <c r="F43" i="86"/>
  <c r="F37" i="86"/>
  <c r="F31" i="86"/>
  <c r="F23" i="86"/>
  <c r="F15" i="86"/>
  <c r="F33" i="86"/>
  <c r="F25" i="86"/>
  <c r="F17" i="86"/>
  <c r="F27" i="86"/>
  <c r="F19" i="86"/>
  <c r="F11" i="86"/>
  <c r="F32" i="86"/>
  <c r="F22" i="86"/>
  <c r="F14" i="86"/>
  <c r="F35" i="86"/>
  <c r="F24" i="86"/>
  <c r="C49" i="85"/>
  <c r="F40" i="85"/>
  <c r="F34" i="85"/>
  <c r="F32" i="85"/>
  <c r="F30" i="85"/>
  <c r="F28" i="85"/>
  <c r="F26" i="85"/>
  <c r="F22" i="85"/>
  <c r="F20" i="85"/>
  <c r="F18" i="85"/>
  <c r="F16" i="85"/>
  <c r="F14" i="85"/>
  <c r="F12" i="85"/>
  <c r="F44" i="85"/>
  <c r="F42" i="85"/>
  <c r="F41" i="85"/>
  <c r="F39" i="85"/>
  <c r="F35" i="85"/>
  <c r="F33" i="85"/>
  <c r="F31" i="85"/>
  <c r="F29" i="85"/>
  <c r="F27" i="85"/>
  <c r="F25" i="85"/>
  <c r="F23" i="85"/>
  <c r="F21" i="85"/>
  <c r="F19" i="85"/>
  <c r="F17" i="85"/>
  <c r="F15" i="85"/>
  <c r="F13" i="85"/>
  <c r="F11" i="85"/>
  <c r="F37" i="85"/>
  <c r="F43" i="85"/>
  <c r="F24" i="85"/>
  <c r="C49" i="84"/>
  <c r="F40" i="84"/>
  <c r="F34" i="84"/>
  <c r="F32" i="84"/>
  <c r="F30" i="84"/>
  <c r="F28" i="84"/>
  <c r="F26" i="84"/>
  <c r="F22" i="84"/>
  <c r="F20" i="84"/>
  <c r="F18" i="84"/>
  <c r="F16" i="84"/>
  <c r="F14" i="84"/>
  <c r="F12" i="84"/>
  <c r="F44" i="84"/>
  <c r="F42" i="84"/>
  <c r="F41" i="84"/>
  <c r="F39" i="84"/>
  <c r="F35" i="84"/>
  <c r="F33" i="84"/>
  <c r="F31" i="84"/>
  <c r="F29" i="84"/>
  <c r="F27" i="84"/>
  <c r="F25" i="84"/>
  <c r="F23" i="84"/>
  <c r="F21" i="84"/>
  <c r="F19" i="84"/>
  <c r="F17" i="84"/>
  <c r="F15" i="84"/>
  <c r="F13" i="84"/>
  <c r="F11" i="84"/>
  <c r="F37" i="84"/>
  <c r="F43" i="84"/>
  <c r="F24" i="84"/>
  <c r="C49" i="83"/>
  <c r="F40" i="83"/>
  <c r="F34" i="83"/>
  <c r="F32" i="83"/>
  <c r="F30" i="83"/>
  <c r="F28" i="83"/>
  <c r="F26" i="83"/>
  <c r="F22" i="83"/>
  <c r="F20" i="83"/>
  <c r="F18" i="83"/>
  <c r="F16" i="83"/>
  <c r="F14" i="83"/>
  <c r="F12" i="83"/>
  <c r="F44" i="83"/>
  <c r="F42" i="83"/>
  <c r="F41" i="83"/>
  <c r="F39" i="83"/>
  <c r="F35" i="83"/>
  <c r="F33" i="83"/>
  <c r="F31" i="83"/>
  <c r="F29" i="83"/>
  <c r="F27" i="83"/>
  <c r="F25" i="83"/>
  <c r="F23" i="83"/>
  <c r="F21" i="83"/>
  <c r="F19" i="83"/>
  <c r="F17" i="83"/>
  <c r="F15" i="83"/>
  <c r="F13" i="83"/>
  <c r="F11" i="83"/>
  <c r="F43" i="83"/>
  <c r="F37" i="83"/>
  <c r="F24" i="83"/>
  <c r="C49" i="82"/>
  <c r="F40" i="82"/>
  <c r="F34" i="82"/>
  <c r="F32" i="82"/>
  <c r="F30" i="82"/>
  <c r="F28" i="82"/>
  <c r="F26" i="82"/>
  <c r="F22" i="82"/>
  <c r="F20" i="82"/>
  <c r="F18" i="82"/>
  <c r="F16" i="82"/>
  <c r="F14" i="82"/>
  <c r="F12" i="82"/>
  <c r="F37" i="82"/>
  <c r="F44" i="82"/>
  <c r="F42" i="82"/>
  <c r="F43" i="82"/>
  <c r="F41" i="82"/>
  <c r="F39" i="82"/>
  <c r="F35" i="82"/>
  <c r="F33" i="82"/>
  <c r="F31" i="82"/>
  <c r="F29" i="82"/>
  <c r="F27" i="82"/>
  <c r="F25" i="82"/>
  <c r="F23" i="82"/>
  <c r="F21" i="82"/>
  <c r="F19" i="82"/>
  <c r="F17" i="82"/>
  <c r="F15" i="82"/>
  <c r="F13" i="82"/>
  <c r="F11" i="82"/>
  <c r="F24" i="82"/>
  <c r="F24" i="81"/>
  <c r="C49" i="81"/>
  <c r="F40" i="81"/>
  <c r="F34" i="81"/>
  <c r="F32" i="81"/>
  <c r="F30" i="81"/>
  <c r="F28" i="81"/>
  <c r="F26" i="81"/>
  <c r="F22" i="81"/>
  <c r="F20" i="81"/>
  <c r="F18" i="81"/>
  <c r="F16" i="81"/>
  <c r="F14" i="81"/>
  <c r="F12" i="81"/>
  <c r="F44" i="81"/>
  <c r="F42" i="81"/>
  <c r="F41" i="81"/>
  <c r="F39" i="81"/>
  <c r="F35" i="81"/>
  <c r="F33" i="81"/>
  <c r="F31" i="81"/>
  <c r="F29" i="81"/>
  <c r="F27" i="81"/>
  <c r="F25" i="81"/>
  <c r="F23" i="81"/>
  <c r="F21" i="81"/>
  <c r="F19" i="81"/>
  <c r="F17" i="81"/>
  <c r="F15" i="81"/>
  <c r="F13" i="81"/>
  <c r="F11" i="81"/>
  <c r="F37" i="81"/>
  <c r="F16" i="80"/>
  <c r="F28" i="80"/>
  <c r="F40" i="80"/>
  <c r="F26" i="80"/>
  <c r="F14" i="80"/>
  <c r="F34" i="80"/>
  <c r="F22" i="80"/>
  <c r="F44" i="80"/>
  <c r="F32" i="80"/>
  <c r="F18" i="80"/>
  <c r="C49" i="80"/>
  <c r="F31" i="80"/>
  <c r="F23" i="80"/>
  <c r="F15" i="80"/>
  <c r="F43" i="80"/>
  <c r="F33" i="80"/>
  <c r="F25" i="80"/>
  <c r="F17" i="80"/>
  <c r="F39" i="80"/>
  <c r="F35" i="80"/>
  <c r="F27" i="80"/>
  <c r="F19" i="80"/>
  <c r="F11" i="80"/>
  <c r="F41" i="80"/>
  <c r="F37" i="80"/>
  <c r="F29" i="80"/>
  <c r="F21" i="80"/>
  <c r="F13" i="80"/>
  <c r="F30" i="80"/>
  <c r="F20" i="80"/>
  <c r="F12" i="80"/>
  <c r="F24" i="80"/>
  <c r="C49" i="79"/>
  <c r="F40" i="79"/>
  <c r="F34" i="79"/>
  <c r="F32" i="79"/>
  <c r="F30" i="79"/>
  <c r="F28" i="79"/>
  <c r="F26" i="79"/>
  <c r="F22" i="79"/>
  <c r="F20" i="79"/>
  <c r="F18" i="79"/>
  <c r="F16" i="79"/>
  <c r="F14" i="79"/>
  <c r="F12" i="79"/>
  <c r="F44" i="79"/>
  <c r="F42" i="79"/>
  <c r="F37" i="79"/>
  <c r="F41" i="79"/>
  <c r="F39" i="79"/>
  <c r="F35" i="79"/>
  <c r="F33" i="79"/>
  <c r="F31" i="79"/>
  <c r="F29" i="79"/>
  <c r="F27" i="79"/>
  <c r="F25" i="79"/>
  <c r="F23" i="79"/>
  <c r="F21" i="79"/>
  <c r="F19" i="79"/>
  <c r="F17" i="79"/>
  <c r="F15" i="79"/>
  <c r="F13" i="79"/>
  <c r="F11" i="79"/>
  <c r="F43" i="79"/>
  <c r="F24" i="79"/>
  <c r="C49" i="78"/>
  <c r="F40" i="78"/>
  <c r="F34" i="78"/>
  <c r="F32" i="78"/>
  <c r="F30" i="78"/>
  <c r="F28" i="78"/>
  <c r="F26" i="78"/>
  <c r="F22" i="78"/>
  <c r="F20" i="78"/>
  <c r="F18" i="78"/>
  <c r="F16" i="78"/>
  <c r="F14" i="78"/>
  <c r="F12" i="78"/>
  <c r="F44" i="78"/>
  <c r="F42" i="78"/>
  <c r="F43" i="78"/>
  <c r="F41" i="78"/>
  <c r="F39" i="78"/>
  <c r="F35" i="78"/>
  <c r="F33" i="78"/>
  <c r="F31" i="78"/>
  <c r="F29" i="78"/>
  <c r="F27" i="78"/>
  <c r="F25" i="78"/>
  <c r="F23" i="78"/>
  <c r="F21" i="78"/>
  <c r="F19" i="78"/>
  <c r="F17" i="78"/>
  <c r="F15" i="78"/>
  <c r="F13" i="78"/>
  <c r="F11" i="78"/>
  <c r="F37" i="78"/>
  <c r="F24" i="78"/>
  <c r="F43" i="77"/>
  <c r="C49" i="77"/>
  <c r="F40" i="77"/>
  <c r="F34" i="77"/>
  <c r="F32" i="77"/>
  <c r="F30" i="77"/>
  <c r="F28" i="77"/>
  <c r="F26" i="77"/>
  <c r="F22" i="77"/>
  <c r="F20" i="77"/>
  <c r="F18" i="77"/>
  <c r="F16" i="77"/>
  <c r="F14" i="77"/>
  <c r="F12" i="77"/>
  <c r="F44" i="77"/>
  <c r="F42" i="77"/>
  <c r="F41" i="77"/>
  <c r="F39" i="77"/>
  <c r="F35" i="77"/>
  <c r="F33" i="77"/>
  <c r="F31" i="77"/>
  <c r="F29" i="77"/>
  <c r="F27" i="77"/>
  <c r="F25" i="77"/>
  <c r="F23" i="77"/>
  <c r="F21" i="77"/>
  <c r="F19" i="77"/>
  <c r="F17" i="77"/>
  <c r="F15" i="77"/>
  <c r="F13" i="77"/>
  <c r="F11" i="77"/>
  <c r="F37" i="77"/>
  <c r="F40" i="76"/>
  <c r="F32" i="76"/>
  <c r="F18" i="76"/>
  <c r="F28" i="76"/>
  <c r="F16" i="76"/>
  <c r="F26" i="76"/>
  <c r="F14" i="76"/>
  <c r="F34" i="76"/>
  <c r="F22" i="76"/>
  <c r="F44" i="76"/>
  <c r="C49" i="76"/>
  <c r="F31" i="76"/>
  <c r="F23" i="76"/>
  <c r="F15" i="76"/>
  <c r="F43" i="76"/>
  <c r="F33" i="76"/>
  <c r="F25" i="76"/>
  <c r="F17" i="76"/>
  <c r="F39" i="76"/>
  <c r="F35" i="76"/>
  <c r="F27" i="76"/>
  <c r="F19" i="76"/>
  <c r="F11" i="76"/>
  <c r="F41" i="76"/>
  <c r="F37" i="76"/>
  <c r="F29" i="76"/>
  <c r="F21" i="76"/>
  <c r="F13" i="76"/>
  <c r="F30" i="76"/>
  <c r="F20" i="76"/>
  <c r="F12" i="76"/>
  <c r="F24" i="76"/>
  <c r="C49" i="75"/>
  <c r="F40" i="75"/>
  <c r="F34" i="75"/>
  <c r="F32" i="75"/>
  <c r="F30" i="75"/>
  <c r="F28" i="75"/>
  <c r="F26" i="75"/>
  <c r="F22" i="75"/>
  <c r="F20" i="75"/>
  <c r="F18" i="75"/>
  <c r="F16" i="75"/>
  <c r="F14" i="75"/>
  <c r="F12" i="75"/>
  <c r="F44" i="75"/>
  <c r="F42" i="75"/>
  <c r="F41" i="75"/>
  <c r="F39" i="75"/>
  <c r="F35" i="75"/>
  <c r="F33" i="75"/>
  <c r="F31" i="75"/>
  <c r="F29" i="75"/>
  <c r="F27" i="75"/>
  <c r="F25" i="75"/>
  <c r="F23" i="75"/>
  <c r="F21" i="75"/>
  <c r="F19" i="75"/>
  <c r="F17" i="75"/>
  <c r="F15" i="75"/>
  <c r="F13" i="75"/>
  <c r="F11" i="75"/>
  <c r="F43" i="75"/>
  <c r="F37" i="75"/>
  <c r="F23" i="74"/>
  <c r="F41" i="74"/>
  <c r="F20" i="74"/>
  <c r="F44" i="74"/>
  <c r="F24" i="74"/>
  <c r="F15" i="74"/>
  <c r="F31" i="74"/>
  <c r="F12" i="74"/>
  <c r="F32" i="74"/>
  <c r="F13" i="74"/>
  <c r="F21" i="74"/>
  <c r="F29" i="74"/>
  <c r="F39" i="74"/>
  <c r="F37" i="74"/>
  <c r="F18" i="74"/>
  <c r="F26" i="74"/>
  <c r="F34" i="74"/>
  <c r="F28" i="74"/>
  <c r="F40" i="74"/>
  <c r="F43" i="74"/>
  <c r="F17" i="74"/>
  <c r="F25" i="74"/>
  <c r="F33" i="74"/>
  <c r="F42" i="74"/>
  <c r="F14" i="74"/>
  <c r="F22" i="74"/>
  <c r="F30" i="74"/>
  <c r="C49" i="73"/>
  <c r="F40" i="73"/>
  <c r="F34" i="73"/>
  <c r="F32" i="73"/>
  <c r="F30" i="73"/>
  <c r="F28" i="73"/>
  <c r="F26" i="73"/>
  <c r="F22" i="73"/>
  <c r="F20" i="73"/>
  <c r="F18" i="73"/>
  <c r="F16" i="73"/>
  <c r="F14" i="73"/>
  <c r="F12" i="73"/>
  <c r="F44" i="73"/>
  <c r="F42" i="73"/>
  <c r="F37" i="73"/>
  <c r="F41" i="73"/>
  <c r="F39" i="73"/>
  <c r="F35" i="73"/>
  <c r="F33" i="73"/>
  <c r="F31" i="73"/>
  <c r="F29" i="73"/>
  <c r="F27" i="73"/>
  <c r="F25" i="73"/>
  <c r="F23" i="73"/>
  <c r="F21" i="73"/>
  <c r="F19" i="73"/>
  <c r="F17" i="73"/>
  <c r="F15" i="73"/>
  <c r="F13" i="73"/>
  <c r="F11" i="73"/>
  <c r="F43" i="73"/>
  <c r="F40" i="72"/>
  <c r="F30" i="72"/>
  <c r="F22" i="72"/>
  <c r="F12" i="72"/>
  <c r="F32" i="72"/>
  <c r="F20" i="72"/>
  <c r="F41" i="72"/>
  <c r="F18" i="72"/>
  <c r="F44" i="72"/>
  <c r="F28" i="72"/>
  <c r="F14" i="72"/>
  <c r="C49" i="72"/>
  <c r="F35" i="72"/>
  <c r="F27" i="72"/>
  <c r="F19" i="72"/>
  <c r="F11" i="72"/>
  <c r="F25" i="72"/>
  <c r="F17" i="72"/>
  <c r="F43" i="72"/>
  <c r="F37" i="72"/>
  <c r="F29" i="72"/>
  <c r="F21" i="72"/>
  <c r="F13" i="72"/>
  <c r="F33" i="72"/>
  <c r="F31" i="72"/>
  <c r="F23" i="72"/>
  <c r="F15" i="72"/>
  <c r="F34" i="72"/>
  <c r="F26" i="72"/>
  <c r="F16" i="72"/>
  <c r="F39" i="72"/>
  <c r="F24" i="72"/>
  <c r="C49" i="71"/>
  <c r="F40" i="71"/>
  <c r="F34" i="71"/>
  <c r="F32" i="71"/>
  <c r="F30" i="71"/>
  <c r="F28" i="71"/>
  <c r="F26" i="71"/>
  <c r="F22" i="71"/>
  <c r="F20" i="71"/>
  <c r="F18" i="71"/>
  <c r="F16" i="71"/>
  <c r="F14" i="71"/>
  <c r="F12" i="71"/>
  <c r="F44" i="71"/>
  <c r="F42" i="71"/>
  <c r="F37" i="71"/>
  <c r="F41" i="71"/>
  <c r="F39" i="71"/>
  <c r="F35" i="71"/>
  <c r="F33" i="71"/>
  <c r="F31" i="71"/>
  <c r="F29" i="71"/>
  <c r="F27" i="71"/>
  <c r="F25" i="71"/>
  <c r="F23" i="71"/>
  <c r="F21" i="71"/>
  <c r="F19" i="71"/>
  <c r="F17" i="71"/>
  <c r="F15" i="71"/>
  <c r="F13" i="71"/>
  <c r="F11" i="71"/>
  <c r="F43" i="71"/>
  <c r="F24" i="71"/>
  <c r="C49" i="70"/>
  <c r="F40" i="70"/>
  <c r="F34" i="70"/>
  <c r="F32" i="70"/>
  <c r="F30" i="70"/>
  <c r="F28" i="70"/>
  <c r="F26" i="70"/>
  <c r="F22" i="70"/>
  <c r="F20" i="70"/>
  <c r="F18" i="70"/>
  <c r="F16" i="70"/>
  <c r="F14" i="70"/>
  <c r="F12" i="70"/>
  <c r="F37" i="70"/>
  <c r="F44" i="70"/>
  <c r="F42" i="70"/>
  <c r="F41" i="70"/>
  <c r="F39" i="70"/>
  <c r="F35" i="70"/>
  <c r="F33" i="70"/>
  <c r="F31" i="70"/>
  <c r="F29" i="70"/>
  <c r="F27" i="70"/>
  <c r="F25" i="70"/>
  <c r="F23" i="70"/>
  <c r="F21" i="70"/>
  <c r="F19" i="70"/>
  <c r="F17" i="70"/>
  <c r="F15" i="70"/>
  <c r="F13" i="70"/>
  <c r="F11" i="70"/>
  <c r="F43" i="70"/>
  <c r="F24" i="70"/>
  <c r="C49" i="69"/>
  <c r="F40" i="69"/>
  <c r="F34" i="69"/>
  <c r="F32" i="69"/>
  <c r="F30" i="69"/>
  <c r="F28" i="69"/>
  <c r="F26" i="69"/>
  <c r="F22" i="69"/>
  <c r="F20" i="69"/>
  <c r="F18" i="69"/>
  <c r="F16" i="69"/>
  <c r="F14" i="69"/>
  <c r="F12" i="69"/>
  <c r="F37" i="69"/>
  <c r="F44" i="69"/>
  <c r="F42" i="69"/>
  <c r="F41" i="69"/>
  <c r="F39" i="69"/>
  <c r="F35" i="69"/>
  <c r="F33" i="69"/>
  <c r="F31" i="69"/>
  <c r="F29" i="69"/>
  <c r="F27" i="69"/>
  <c r="F25" i="69"/>
  <c r="F23" i="69"/>
  <c r="F21" i="69"/>
  <c r="F19" i="69"/>
  <c r="F17" i="69"/>
  <c r="F15" i="69"/>
  <c r="F13" i="69"/>
  <c r="F11" i="69"/>
  <c r="F43" i="69"/>
  <c r="F24" i="69"/>
  <c r="C49" i="68"/>
  <c r="F40" i="68"/>
  <c r="F34" i="68"/>
  <c r="F32" i="68"/>
  <c r="F30" i="68"/>
  <c r="F28" i="68"/>
  <c r="F26" i="68"/>
  <c r="F22" i="68"/>
  <c r="F20" i="68"/>
  <c r="F18" i="68"/>
  <c r="F16" i="68"/>
  <c r="F14" i="68"/>
  <c r="F12" i="68"/>
  <c r="F37" i="68"/>
  <c r="F44" i="68"/>
  <c r="F42" i="68"/>
  <c r="F41" i="68"/>
  <c r="F39" i="68"/>
  <c r="F35" i="68"/>
  <c r="F33" i="68"/>
  <c r="F31" i="68"/>
  <c r="F29" i="68"/>
  <c r="F27" i="68"/>
  <c r="F25" i="68"/>
  <c r="F23" i="68"/>
  <c r="F21" i="68"/>
  <c r="F19" i="68"/>
  <c r="F17" i="68"/>
  <c r="F15" i="68"/>
  <c r="F13" i="68"/>
  <c r="F11" i="68"/>
  <c r="F43" i="68"/>
  <c r="F24" i="68"/>
  <c r="C49" i="67"/>
  <c r="F40" i="67"/>
  <c r="F34" i="67"/>
  <c r="F32" i="67"/>
  <c r="F30" i="67"/>
  <c r="F28" i="67"/>
  <c r="F26" i="67"/>
  <c r="F22" i="67"/>
  <c r="F20" i="67"/>
  <c r="F18" i="67"/>
  <c r="F16" i="67"/>
  <c r="F14" i="67"/>
  <c r="F12" i="67"/>
  <c r="F44" i="67"/>
  <c r="F42" i="67"/>
  <c r="F37" i="67"/>
  <c r="F41" i="67"/>
  <c r="F39" i="67"/>
  <c r="F35" i="67"/>
  <c r="F33" i="67"/>
  <c r="F31" i="67"/>
  <c r="F29" i="67"/>
  <c r="F27" i="67"/>
  <c r="F25" i="67"/>
  <c r="F23" i="67"/>
  <c r="F21" i="67"/>
  <c r="F19" i="67"/>
  <c r="F17" i="67"/>
  <c r="F15" i="67"/>
  <c r="F13" i="67"/>
  <c r="F11" i="67"/>
  <c r="F43" i="67"/>
  <c r="F24" i="67"/>
  <c r="C49" i="66"/>
  <c r="F40" i="66"/>
  <c r="F34" i="66"/>
  <c r="F32" i="66"/>
  <c r="F30" i="66"/>
  <c r="F28" i="66"/>
  <c r="F26" i="66"/>
  <c r="F22" i="66"/>
  <c r="F20" i="66"/>
  <c r="F18" i="66"/>
  <c r="F16" i="66"/>
  <c r="F14" i="66"/>
  <c r="F12" i="66"/>
  <c r="F37" i="66"/>
  <c r="F44" i="66"/>
  <c r="F42" i="66"/>
  <c r="F41" i="66"/>
  <c r="F39" i="66"/>
  <c r="F35" i="66"/>
  <c r="F33" i="66"/>
  <c r="F31" i="66"/>
  <c r="F29" i="66"/>
  <c r="F27" i="66"/>
  <c r="F25" i="66"/>
  <c r="F23" i="66"/>
  <c r="F21" i="66"/>
  <c r="F19" i="66"/>
  <c r="F17" i="66"/>
  <c r="F15" i="66"/>
  <c r="F13" i="66"/>
  <c r="F11" i="66"/>
  <c r="F43" i="66"/>
  <c r="C49" i="65"/>
  <c r="F40" i="65"/>
  <c r="F34" i="65"/>
  <c r="F32" i="65"/>
  <c r="F30" i="65"/>
  <c r="F28" i="65"/>
  <c r="F26" i="65"/>
  <c r="F22" i="65"/>
  <c r="F20" i="65"/>
  <c r="F18" i="65"/>
  <c r="F16" i="65"/>
  <c r="F14" i="65"/>
  <c r="F12" i="65"/>
  <c r="F44" i="65"/>
  <c r="F42" i="65"/>
  <c r="F43" i="65"/>
  <c r="F41" i="65"/>
  <c r="F39" i="65"/>
  <c r="F35" i="65"/>
  <c r="F33" i="65"/>
  <c r="F31" i="65"/>
  <c r="F29" i="65"/>
  <c r="F27" i="65"/>
  <c r="F25" i="65"/>
  <c r="F23" i="65"/>
  <c r="F21" i="65"/>
  <c r="F19" i="65"/>
  <c r="F17" i="65"/>
  <c r="F15" i="65"/>
  <c r="F13" i="65"/>
  <c r="F11" i="65"/>
  <c r="F37" i="65"/>
  <c r="F24" i="65"/>
  <c r="C49" i="64"/>
  <c r="F40" i="64"/>
  <c r="F34" i="64"/>
  <c r="F32" i="64"/>
  <c r="F30" i="64"/>
  <c r="F28" i="64"/>
  <c r="F26" i="64"/>
  <c r="F22" i="64"/>
  <c r="F20" i="64"/>
  <c r="F18" i="64"/>
  <c r="F16" i="64"/>
  <c r="F14" i="64"/>
  <c r="F12" i="64"/>
  <c r="F44" i="64"/>
  <c r="F42" i="64"/>
  <c r="F41" i="64"/>
  <c r="F39" i="64"/>
  <c r="F35" i="64"/>
  <c r="F33" i="64"/>
  <c r="F31" i="64"/>
  <c r="F29" i="64"/>
  <c r="F27" i="64"/>
  <c r="F25" i="64"/>
  <c r="F23" i="64"/>
  <c r="F21" i="64"/>
  <c r="F19" i="64"/>
  <c r="F17" i="64"/>
  <c r="F15" i="64"/>
  <c r="F13" i="64"/>
  <c r="F11" i="64"/>
  <c r="F43" i="64"/>
  <c r="F37" i="64"/>
  <c r="F24" i="64"/>
  <c r="C49" i="63"/>
  <c r="F40" i="63"/>
  <c r="F34" i="63"/>
  <c r="F32" i="63"/>
  <c r="F30" i="63"/>
  <c r="F28" i="63"/>
  <c r="F26" i="63"/>
  <c r="F22" i="63"/>
  <c r="F20" i="63"/>
  <c r="F18" i="63"/>
  <c r="F16" i="63"/>
  <c r="F14" i="63"/>
  <c r="F12" i="63"/>
  <c r="F44" i="63"/>
  <c r="F42" i="63"/>
  <c r="F37" i="63"/>
  <c r="F41" i="63"/>
  <c r="F39" i="63"/>
  <c r="F35" i="63"/>
  <c r="F33" i="63"/>
  <c r="F31" i="63"/>
  <c r="F29" i="63"/>
  <c r="F27" i="63"/>
  <c r="F25" i="63"/>
  <c r="F23" i="63"/>
  <c r="F21" i="63"/>
  <c r="F19" i="63"/>
  <c r="F17" i="63"/>
  <c r="F15" i="63"/>
  <c r="F13" i="63"/>
  <c r="F11" i="63"/>
  <c r="F43" i="63"/>
  <c r="F24" i="63"/>
  <c r="C49" i="62"/>
  <c r="F40" i="62"/>
  <c r="F34" i="62"/>
  <c r="F32" i="62"/>
  <c r="F30" i="62"/>
  <c r="F28" i="62"/>
  <c r="F26" i="62"/>
  <c r="F22" i="62"/>
  <c r="F20" i="62"/>
  <c r="F18" i="62"/>
  <c r="F16" i="62"/>
  <c r="F14" i="62"/>
  <c r="F12" i="62"/>
  <c r="F37" i="62"/>
  <c r="F44" i="62"/>
  <c r="F42" i="62"/>
  <c r="F41" i="62"/>
  <c r="F39" i="62"/>
  <c r="F35" i="62"/>
  <c r="F33" i="62"/>
  <c r="F31" i="62"/>
  <c r="F29" i="62"/>
  <c r="F27" i="62"/>
  <c r="F25" i="62"/>
  <c r="F23" i="62"/>
  <c r="F21" i="62"/>
  <c r="F19" i="62"/>
  <c r="F17" i="62"/>
  <c r="F15" i="62"/>
  <c r="F13" i="62"/>
  <c r="F11" i="62"/>
  <c r="F43" i="62"/>
  <c r="F24" i="62"/>
  <c r="C49" i="61"/>
  <c r="F40" i="61"/>
  <c r="F34" i="61"/>
  <c r="F32" i="61"/>
  <c r="F30" i="61"/>
  <c r="F28" i="61"/>
  <c r="F26" i="61"/>
  <c r="F22" i="61"/>
  <c r="F20" i="61"/>
  <c r="F18" i="61"/>
  <c r="F16" i="61"/>
  <c r="F14" i="61"/>
  <c r="F12" i="61"/>
  <c r="F37" i="61"/>
  <c r="F44" i="61"/>
  <c r="F42" i="61"/>
  <c r="F41" i="61"/>
  <c r="F39" i="61"/>
  <c r="F35" i="61"/>
  <c r="F33" i="61"/>
  <c r="F31" i="61"/>
  <c r="F29" i="61"/>
  <c r="F27" i="61"/>
  <c r="F25" i="61"/>
  <c r="F23" i="61"/>
  <c r="F21" i="61"/>
  <c r="F19" i="61"/>
  <c r="F17" i="61"/>
  <c r="F15" i="61"/>
  <c r="F13" i="61"/>
  <c r="F11" i="61"/>
  <c r="F43" i="61"/>
  <c r="F24" i="61"/>
  <c r="C49" i="60"/>
  <c r="F40" i="60"/>
  <c r="F34" i="60"/>
  <c r="F32" i="60"/>
  <c r="F30" i="60"/>
  <c r="F28" i="60"/>
  <c r="F26" i="60"/>
  <c r="F22" i="60"/>
  <c r="F20" i="60"/>
  <c r="F18" i="60"/>
  <c r="F16" i="60"/>
  <c r="F14" i="60"/>
  <c r="F12" i="60"/>
  <c r="F44" i="60"/>
  <c r="F42" i="60"/>
  <c r="F37" i="60"/>
  <c r="F41" i="60"/>
  <c r="F39" i="60"/>
  <c r="F35" i="60"/>
  <c r="F33" i="60"/>
  <c r="F31" i="60"/>
  <c r="F29" i="60"/>
  <c r="F27" i="60"/>
  <c r="F25" i="60"/>
  <c r="F23" i="60"/>
  <c r="F21" i="60"/>
  <c r="F19" i="60"/>
  <c r="F17" i="60"/>
  <c r="F15" i="60"/>
  <c r="F13" i="60"/>
  <c r="F11" i="60"/>
  <c r="F43" i="60"/>
  <c r="F24" i="60"/>
  <c r="F22" i="59"/>
  <c r="F32" i="59"/>
  <c r="F28" i="59"/>
  <c r="F40" i="59"/>
  <c r="F14" i="59"/>
  <c r="F30" i="59"/>
  <c r="F16" i="59"/>
  <c r="F34" i="59"/>
  <c r="F26" i="59"/>
  <c r="F42" i="59"/>
  <c r="F18" i="59"/>
  <c r="C49" i="59"/>
  <c r="F31" i="59"/>
  <c r="F23" i="59"/>
  <c r="F15" i="59"/>
  <c r="F43" i="59"/>
  <c r="F33" i="59"/>
  <c r="F25" i="59"/>
  <c r="F17" i="59"/>
  <c r="F39" i="59"/>
  <c r="F35" i="59"/>
  <c r="F27" i="59"/>
  <c r="F19" i="59"/>
  <c r="F11" i="59"/>
  <c r="F41" i="59"/>
  <c r="F37" i="59"/>
  <c r="F29" i="59"/>
  <c r="F21" i="59"/>
  <c r="F13" i="59"/>
  <c r="F20" i="59"/>
  <c r="F12" i="59"/>
  <c r="F24" i="59"/>
  <c r="F19" i="58"/>
  <c r="F27" i="58"/>
  <c r="F35" i="58"/>
  <c r="F11" i="58"/>
  <c r="F16" i="58"/>
  <c r="F23" i="58"/>
  <c r="F41" i="58"/>
  <c r="F20" i="58"/>
  <c r="F44" i="58"/>
  <c r="F24" i="58"/>
  <c r="F15" i="58"/>
  <c r="F31" i="58"/>
  <c r="F12" i="58"/>
  <c r="F32" i="58"/>
  <c r="F13" i="58"/>
  <c r="F21" i="58"/>
  <c r="F29" i="58"/>
  <c r="F39" i="58"/>
  <c r="F37" i="58"/>
  <c r="F18" i="58"/>
  <c r="F26" i="58"/>
  <c r="F34" i="58"/>
  <c r="F28" i="58"/>
  <c r="F40" i="58"/>
  <c r="F43" i="58"/>
  <c r="F17" i="58"/>
  <c r="F25" i="58"/>
  <c r="F33" i="58"/>
  <c r="F42" i="58"/>
  <c r="F14" i="58"/>
  <c r="F22" i="58"/>
  <c r="F30" i="58"/>
  <c r="C49" i="57"/>
  <c r="F40" i="57"/>
  <c r="F34" i="57"/>
  <c r="F32" i="57"/>
  <c r="F30" i="57"/>
  <c r="F28" i="57"/>
  <c r="F26" i="57"/>
  <c r="F22" i="57"/>
  <c r="F20" i="57"/>
  <c r="F18" i="57"/>
  <c r="F16" i="57"/>
  <c r="F14" i="57"/>
  <c r="F12" i="57"/>
  <c r="F44" i="57"/>
  <c r="F42" i="57"/>
  <c r="F41" i="57"/>
  <c r="F39" i="57"/>
  <c r="F35" i="57"/>
  <c r="F33" i="57"/>
  <c r="F31" i="57"/>
  <c r="F29" i="57"/>
  <c r="F27" i="57"/>
  <c r="F25" i="57"/>
  <c r="F23" i="57"/>
  <c r="F21" i="57"/>
  <c r="F19" i="57"/>
  <c r="F17" i="57"/>
  <c r="F15" i="57"/>
  <c r="F13" i="57"/>
  <c r="F11" i="57"/>
  <c r="F43" i="57"/>
  <c r="F37" i="57"/>
  <c r="F24" i="57"/>
  <c r="C49" i="56"/>
  <c r="F40" i="56"/>
  <c r="F34" i="56"/>
  <c r="F32" i="56"/>
  <c r="F30" i="56"/>
  <c r="F28" i="56"/>
  <c r="F26" i="56"/>
  <c r="F22" i="56"/>
  <c r="F20" i="56"/>
  <c r="F18" i="56"/>
  <c r="F16" i="56"/>
  <c r="F14" i="56"/>
  <c r="F12" i="56"/>
  <c r="F44" i="56"/>
  <c r="F42" i="56"/>
  <c r="F37" i="56"/>
  <c r="F41" i="56"/>
  <c r="F39" i="56"/>
  <c r="F35" i="56"/>
  <c r="F33" i="56"/>
  <c r="F31" i="56"/>
  <c r="F29" i="56"/>
  <c r="F27" i="56"/>
  <c r="F25" i="56"/>
  <c r="F23" i="56"/>
  <c r="F21" i="56"/>
  <c r="F19" i="56"/>
  <c r="F17" i="56"/>
  <c r="F15" i="56"/>
  <c r="F13" i="56"/>
  <c r="F11" i="56"/>
  <c r="F43" i="56"/>
  <c r="F24" i="56"/>
  <c r="C49" i="55"/>
  <c r="F40" i="55"/>
  <c r="F34" i="55"/>
  <c r="F32" i="55"/>
  <c r="F30" i="55"/>
  <c r="F28" i="55"/>
  <c r="F26" i="55"/>
  <c r="F22" i="55"/>
  <c r="F20" i="55"/>
  <c r="F18" i="55"/>
  <c r="F16" i="55"/>
  <c r="F14" i="55"/>
  <c r="F12" i="55"/>
  <c r="F37" i="55"/>
  <c r="F44" i="55"/>
  <c r="F42" i="55"/>
  <c r="F41" i="55"/>
  <c r="F39" i="55"/>
  <c r="F35" i="55"/>
  <c r="F33" i="55"/>
  <c r="F31" i="55"/>
  <c r="F29" i="55"/>
  <c r="F27" i="55"/>
  <c r="F25" i="55"/>
  <c r="F23" i="55"/>
  <c r="F21" i="55"/>
  <c r="F19" i="55"/>
  <c r="F17" i="55"/>
  <c r="F15" i="55"/>
  <c r="F13" i="55"/>
  <c r="F11" i="55"/>
  <c r="F43" i="55"/>
  <c r="F24" i="55"/>
  <c r="C49" i="54"/>
  <c r="F40" i="54"/>
  <c r="F34" i="54"/>
  <c r="F32" i="54"/>
  <c r="F30" i="54"/>
  <c r="F28" i="54"/>
  <c r="F26" i="54"/>
  <c r="F22" i="54"/>
  <c r="F20" i="54"/>
  <c r="F18" i="54"/>
  <c r="F16" i="54"/>
  <c r="F14" i="54"/>
  <c r="F12" i="54"/>
  <c r="F44" i="54"/>
  <c r="F42" i="54"/>
  <c r="F41" i="54"/>
  <c r="F39" i="54"/>
  <c r="F35" i="54"/>
  <c r="F33" i="54"/>
  <c r="F31" i="54"/>
  <c r="F29" i="54"/>
  <c r="F27" i="54"/>
  <c r="F25" i="54"/>
  <c r="F23" i="54"/>
  <c r="F21" i="54"/>
  <c r="F19" i="54"/>
  <c r="F17" i="54"/>
  <c r="F15" i="54"/>
  <c r="F13" i="54"/>
  <c r="F11" i="54"/>
  <c r="F43" i="54"/>
  <c r="F37" i="54"/>
  <c r="F24" i="54"/>
  <c r="C49" i="53"/>
  <c r="F40" i="53"/>
  <c r="F34" i="53"/>
  <c r="F32" i="53"/>
  <c r="F30" i="53"/>
  <c r="F28" i="53"/>
  <c r="F26" i="53"/>
  <c r="F22" i="53"/>
  <c r="F20" i="53"/>
  <c r="F18" i="53"/>
  <c r="F16" i="53"/>
  <c r="F14" i="53"/>
  <c r="F12" i="53"/>
  <c r="F37" i="53"/>
  <c r="F44" i="53"/>
  <c r="F42" i="53"/>
  <c r="F41" i="53"/>
  <c r="F39" i="53"/>
  <c r="F35" i="53"/>
  <c r="F33" i="53"/>
  <c r="F31" i="53"/>
  <c r="F29" i="53"/>
  <c r="F27" i="53"/>
  <c r="F25" i="53"/>
  <c r="F23" i="53"/>
  <c r="F21" i="53"/>
  <c r="F19" i="53"/>
  <c r="F17" i="53"/>
  <c r="F15" i="53"/>
  <c r="F13" i="53"/>
  <c r="F11" i="53"/>
  <c r="F43" i="53"/>
  <c r="F24" i="53"/>
  <c r="C49" i="51"/>
  <c r="F40" i="51"/>
  <c r="F34" i="51"/>
  <c r="F32" i="51"/>
  <c r="F30" i="51"/>
  <c r="F28" i="51"/>
  <c r="F26" i="51"/>
  <c r="F22" i="51"/>
  <c r="F20" i="51"/>
  <c r="F18" i="51"/>
  <c r="F16" i="51"/>
  <c r="F14" i="51"/>
  <c r="F12" i="51"/>
  <c r="F37" i="51"/>
  <c r="F44" i="51"/>
  <c r="F42" i="51"/>
  <c r="F41" i="51"/>
  <c r="F39" i="51"/>
  <c r="F35" i="51"/>
  <c r="F33" i="51"/>
  <c r="F31" i="51"/>
  <c r="F29" i="51"/>
  <c r="F27" i="51"/>
  <c r="F25" i="51"/>
  <c r="F23" i="51"/>
  <c r="F21" i="51"/>
  <c r="F19" i="51"/>
  <c r="F17" i="51"/>
  <c r="F15" i="51"/>
  <c r="F13" i="51"/>
  <c r="F11" i="51"/>
  <c r="F43" i="51"/>
  <c r="C49" i="50"/>
  <c r="F40" i="50"/>
  <c r="F34" i="50"/>
  <c r="F32" i="50"/>
  <c r="F30" i="50"/>
  <c r="F28" i="50"/>
  <c r="F26" i="50"/>
  <c r="F22" i="50"/>
  <c r="F20" i="50"/>
  <c r="F18" i="50"/>
  <c r="F16" i="50"/>
  <c r="F14" i="50"/>
  <c r="F12" i="50"/>
  <c r="F37" i="50"/>
  <c r="F44" i="50"/>
  <c r="F42" i="50"/>
  <c r="F41" i="50"/>
  <c r="F39" i="50"/>
  <c r="F35" i="50"/>
  <c r="F33" i="50"/>
  <c r="F31" i="50"/>
  <c r="F29" i="50"/>
  <c r="F27" i="50"/>
  <c r="F25" i="50"/>
  <c r="F23" i="50"/>
  <c r="F21" i="50"/>
  <c r="F19" i="50"/>
  <c r="F17" i="50"/>
  <c r="F15" i="50"/>
  <c r="F13" i="50"/>
  <c r="F11" i="50"/>
  <c r="F43" i="50"/>
  <c r="F24" i="50"/>
  <c r="C49" i="49"/>
  <c r="F40" i="49"/>
  <c r="F34" i="49"/>
  <c r="F32" i="49"/>
  <c r="F30" i="49"/>
  <c r="F28" i="49"/>
  <c r="F26" i="49"/>
  <c r="F22" i="49"/>
  <c r="F20" i="49"/>
  <c r="F18" i="49"/>
  <c r="F16" i="49"/>
  <c r="F14" i="49"/>
  <c r="F12" i="49"/>
  <c r="F37" i="49"/>
  <c r="F44" i="49"/>
  <c r="F42" i="49"/>
  <c r="F41" i="49"/>
  <c r="F39" i="49"/>
  <c r="F35" i="49"/>
  <c r="F33" i="49"/>
  <c r="F31" i="49"/>
  <c r="F29" i="49"/>
  <c r="F27" i="49"/>
  <c r="F25" i="49"/>
  <c r="F23" i="49"/>
  <c r="F21" i="49"/>
  <c r="F19" i="49"/>
  <c r="F17" i="49"/>
  <c r="F15" i="49"/>
  <c r="F13" i="49"/>
  <c r="F11" i="49"/>
  <c r="F43" i="49"/>
  <c r="F24" i="49"/>
  <c r="F41" i="48"/>
  <c r="F34" i="48"/>
  <c r="F30" i="48"/>
  <c r="F22" i="48"/>
  <c r="F40" i="48"/>
  <c r="F18" i="48"/>
  <c r="F28" i="48"/>
  <c r="F14" i="48"/>
  <c r="F32" i="48"/>
  <c r="F20" i="48"/>
  <c r="F44" i="48"/>
  <c r="F12" i="48"/>
  <c r="C49" i="48"/>
  <c r="F35" i="48"/>
  <c r="F27" i="48"/>
  <c r="F19" i="48"/>
  <c r="F11" i="48"/>
  <c r="F43" i="48"/>
  <c r="F37" i="48"/>
  <c r="F29" i="48"/>
  <c r="F21" i="48"/>
  <c r="F13" i="48"/>
  <c r="F31" i="48"/>
  <c r="F23" i="48"/>
  <c r="F15" i="48"/>
  <c r="F33" i="48"/>
  <c r="F25" i="48"/>
  <c r="F17" i="48"/>
  <c r="F26" i="48"/>
  <c r="F16" i="48"/>
  <c r="F39" i="48"/>
  <c r="F24" i="48"/>
  <c r="C49" i="47"/>
  <c r="F40" i="47"/>
  <c r="F34" i="47"/>
  <c r="F32" i="47"/>
  <c r="F30" i="47"/>
  <c r="F28" i="47"/>
  <c r="F26" i="47"/>
  <c r="F22" i="47"/>
  <c r="F20" i="47"/>
  <c r="F18" i="47"/>
  <c r="F16" i="47"/>
  <c r="F14" i="47"/>
  <c r="F12" i="47"/>
  <c r="F44" i="47"/>
  <c r="F42" i="47"/>
  <c r="F37" i="47"/>
  <c r="F41" i="47"/>
  <c r="F39" i="47"/>
  <c r="F35" i="47"/>
  <c r="F33" i="47"/>
  <c r="F31" i="47"/>
  <c r="F29" i="47"/>
  <c r="F27" i="47"/>
  <c r="F25" i="47"/>
  <c r="F23" i="47"/>
  <c r="F21" i="47"/>
  <c r="F19" i="47"/>
  <c r="F17" i="47"/>
  <c r="F15" i="47"/>
  <c r="F13" i="47"/>
  <c r="F11" i="47"/>
  <c r="F43" i="47"/>
  <c r="F24" i="47"/>
  <c r="C49" i="46"/>
  <c r="F40" i="46"/>
  <c r="F34" i="46"/>
  <c r="F32" i="46"/>
  <c r="F30" i="46"/>
  <c r="F28" i="46"/>
  <c r="F26" i="46"/>
  <c r="F22" i="46"/>
  <c r="F20" i="46"/>
  <c r="F18" i="46"/>
  <c r="F16" i="46"/>
  <c r="F14" i="46"/>
  <c r="F12" i="46"/>
  <c r="F37" i="46"/>
  <c r="F44" i="46"/>
  <c r="F42" i="46"/>
  <c r="F41" i="46"/>
  <c r="F39" i="46"/>
  <c r="F35" i="46"/>
  <c r="F33" i="46"/>
  <c r="F31" i="46"/>
  <c r="F29" i="46"/>
  <c r="F27" i="46"/>
  <c r="F25" i="46"/>
  <c r="F23" i="46"/>
  <c r="F21" i="46"/>
  <c r="F19" i="46"/>
  <c r="F17" i="46"/>
  <c r="F15" i="46"/>
  <c r="F13" i="46"/>
  <c r="F11" i="46"/>
  <c r="F43" i="46"/>
  <c r="C49" i="45"/>
  <c r="F40" i="45"/>
  <c r="F34" i="45"/>
  <c r="F32" i="45"/>
  <c r="F30" i="45"/>
  <c r="F28" i="45"/>
  <c r="F26" i="45"/>
  <c r="F22" i="45"/>
  <c r="F20" i="45"/>
  <c r="F18" i="45"/>
  <c r="F16" i="45"/>
  <c r="F14" i="45"/>
  <c r="F12" i="45"/>
  <c r="F37" i="45"/>
  <c r="F44" i="45"/>
  <c r="F42" i="45"/>
  <c r="F41" i="45"/>
  <c r="F39" i="45"/>
  <c r="F35" i="45"/>
  <c r="F33" i="45"/>
  <c r="F31" i="45"/>
  <c r="F29" i="45"/>
  <c r="F27" i="45"/>
  <c r="F25" i="45"/>
  <c r="F23" i="45"/>
  <c r="F21" i="45"/>
  <c r="F19" i="45"/>
  <c r="F17" i="45"/>
  <c r="F15" i="45"/>
  <c r="F13" i="45"/>
  <c r="F11" i="45"/>
  <c r="F43" i="45"/>
  <c r="F24" i="45"/>
  <c r="C49" i="44"/>
  <c r="F40" i="44"/>
  <c r="F34" i="44"/>
  <c r="F32" i="44"/>
  <c r="F30" i="44"/>
  <c r="F28" i="44"/>
  <c r="F26" i="44"/>
  <c r="F22" i="44"/>
  <c r="F20" i="44"/>
  <c r="F18" i="44"/>
  <c r="F16" i="44"/>
  <c r="F14" i="44"/>
  <c r="F12" i="44"/>
  <c r="F37" i="44"/>
  <c r="F44" i="44"/>
  <c r="F42" i="44"/>
  <c r="F41" i="44"/>
  <c r="F39" i="44"/>
  <c r="F35" i="44"/>
  <c r="F33" i="44"/>
  <c r="F31" i="44"/>
  <c r="F29" i="44"/>
  <c r="F27" i="44"/>
  <c r="F25" i="44"/>
  <c r="F23" i="44"/>
  <c r="F21" i="44"/>
  <c r="F19" i="44"/>
  <c r="F17" i="44"/>
  <c r="F15" i="44"/>
  <c r="F13" i="44"/>
  <c r="F11" i="44"/>
  <c r="F43" i="44"/>
  <c r="F24" i="44"/>
  <c r="C49" i="43"/>
  <c r="F40" i="43"/>
  <c r="F34" i="43"/>
  <c r="F32" i="43"/>
  <c r="F30" i="43"/>
  <c r="F28" i="43"/>
  <c r="F26" i="43"/>
  <c r="F22" i="43"/>
  <c r="F20" i="43"/>
  <c r="F18" i="43"/>
  <c r="F16" i="43"/>
  <c r="F14" i="43"/>
  <c r="F12" i="43"/>
  <c r="F44" i="43"/>
  <c r="F42" i="43"/>
  <c r="F41" i="43"/>
  <c r="F39" i="43"/>
  <c r="F35" i="43"/>
  <c r="F33" i="43"/>
  <c r="F31" i="43"/>
  <c r="F29" i="43"/>
  <c r="F27" i="43"/>
  <c r="F25" i="43"/>
  <c r="F23" i="43"/>
  <c r="F21" i="43"/>
  <c r="F19" i="43"/>
  <c r="F17" i="43"/>
  <c r="F15" i="43"/>
  <c r="F13" i="43"/>
  <c r="F11" i="43"/>
  <c r="F43" i="43"/>
  <c r="F37" i="43"/>
  <c r="F24" i="43"/>
  <c r="C49" i="42"/>
  <c r="F40" i="42"/>
  <c r="F34" i="42"/>
  <c r="F32" i="42"/>
  <c r="F30" i="42"/>
  <c r="F28" i="42"/>
  <c r="F26" i="42"/>
  <c r="F22" i="42"/>
  <c r="F20" i="42"/>
  <c r="F18" i="42"/>
  <c r="F16" i="42"/>
  <c r="F14" i="42"/>
  <c r="F12" i="42"/>
  <c r="F44" i="42"/>
  <c r="F42" i="42"/>
  <c r="F37" i="42"/>
  <c r="F41" i="42"/>
  <c r="F39" i="42"/>
  <c r="F35" i="42"/>
  <c r="F33" i="42"/>
  <c r="F31" i="42"/>
  <c r="F29" i="42"/>
  <c r="F27" i="42"/>
  <c r="F25" i="42"/>
  <c r="F23" i="42"/>
  <c r="F21" i="42"/>
  <c r="F19" i="42"/>
  <c r="F17" i="42"/>
  <c r="F15" i="42"/>
  <c r="F13" i="42"/>
  <c r="F11" i="42"/>
  <c r="F43" i="42"/>
  <c r="F24" i="42"/>
  <c r="C49" i="41"/>
  <c r="F40" i="41"/>
  <c r="F34" i="41"/>
  <c r="F32" i="41"/>
  <c r="F30" i="41"/>
  <c r="F28" i="41"/>
  <c r="F26" i="41"/>
  <c r="F22" i="41"/>
  <c r="F20" i="41"/>
  <c r="F18" i="41"/>
  <c r="F16" i="41"/>
  <c r="F14" i="41"/>
  <c r="F12" i="41"/>
  <c r="F37" i="41"/>
  <c r="F44" i="41"/>
  <c r="F42" i="41"/>
  <c r="F41" i="41"/>
  <c r="F39" i="41"/>
  <c r="F35" i="41"/>
  <c r="F33" i="41"/>
  <c r="F31" i="41"/>
  <c r="F29" i="41"/>
  <c r="F27" i="41"/>
  <c r="F25" i="41"/>
  <c r="F23" i="41"/>
  <c r="F21" i="41"/>
  <c r="F19" i="41"/>
  <c r="F17" i="41"/>
  <c r="F15" i="41"/>
  <c r="F13" i="41"/>
  <c r="F11" i="41"/>
  <c r="F43" i="41"/>
  <c r="F34" i="40"/>
  <c r="F22" i="40"/>
  <c r="F32" i="40"/>
  <c r="F18" i="40"/>
  <c r="F28" i="40"/>
  <c r="F16" i="40"/>
  <c r="F40" i="40"/>
  <c r="F26" i="40"/>
  <c r="F14" i="40"/>
  <c r="F44" i="40"/>
  <c r="C49" i="40"/>
  <c r="F31" i="40"/>
  <c r="F23" i="40"/>
  <c r="F15" i="40"/>
  <c r="F43" i="40"/>
  <c r="F33" i="40"/>
  <c r="F25" i="40"/>
  <c r="F17" i="40"/>
  <c r="F37" i="40"/>
  <c r="F29" i="40"/>
  <c r="F21" i="40"/>
  <c r="F13" i="40"/>
  <c r="F39" i="40"/>
  <c r="F35" i="40"/>
  <c r="F27" i="40"/>
  <c r="F19" i="40"/>
  <c r="F11" i="40"/>
  <c r="F41" i="40"/>
  <c r="F30" i="40"/>
  <c r="F20" i="40"/>
  <c r="F12" i="40"/>
  <c r="F24" i="40"/>
  <c r="C49" i="39"/>
  <c r="F40" i="39"/>
  <c r="F34" i="39"/>
  <c r="F32" i="39"/>
  <c r="F30" i="39"/>
  <c r="F28" i="39"/>
  <c r="F26" i="39"/>
  <c r="F22" i="39"/>
  <c r="F20" i="39"/>
  <c r="F18" i="39"/>
  <c r="F16" i="39"/>
  <c r="F14" i="39"/>
  <c r="F12" i="39"/>
  <c r="F44" i="39"/>
  <c r="F42" i="39"/>
  <c r="F37" i="39"/>
  <c r="F41" i="39"/>
  <c r="F39" i="39"/>
  <c r="F35" i="39"/>
  <c r="F33" i="39"/>
  <c r="F31" i="39"/>
  <c r="F29" i="39"/>
  <c r="F27" i="39"/>
  <c r="F25" i="39"/>
  <c r="F23" i="39"/>
  <c r="F21" i="39"/>
  <c r="F19" i="39"/>
  <c r="F17" i="39"/>
  <c r="F15" i="39"/>
  <c r="F13" i="39"/>
  <c r="F11" i="39"/>
  <c r="F43" i="39"/>
  <c r="F24" i="39"/>
  <c r="C49" i="38"/>
  <c r="F35" i="38"/>
  <c r="F27" i="38"/>
  <c r="F19" i="38"/>
  <c r="F11" i="38"/>
  <c r="F43" i="38"/>
  <c r="F37" i="38"/>
  <c r="F29" i="38"/>
  <c r="F21" i="38"/>
  <c r="F13" i="38"/>
  <c r="F31" i="38"/>
  <c r="F23" i="38"/>
  <c r="F15" i="38"/>
  <c r="F33" i="38"/>
  <c r="F25" i="38"/>
  <c r="F17" i="38"/>
  <c r="F16" i="38"/>
  <c r="F39" i="38"/>
  <c r="F24" i="38"/>
  <c r="C49" i="37"/>
  <c r="F40" i="37"/>
  <c r="F34" i="37"/>
  <c r="F32" i="37"/>
  <c r="F30" i="37"/>
  <c r="F28" i="37"/>
  <c r="F26" i="37"/>
  <c r="F22" i="37"/>
  <c r="F20" i="37"/>
  <c r="F18" i="37"/>
  <c r="F16" i="37"/>
  <c r="F14" i="37"/>
  <c r="F12" i="37"/>
  <c r="F44" i="37"/>
  <c r="F42" i="37"/>
  <c r="F37" i="37"/>
  <c r="F41" i="37"/>
  <c r="F39" i="37"/>
  <c r="F35" i="37"/>
  <c r="F33" i="37"/>
  <c r="F31" i="37"/>
  <c r="F29" i="37"/>
  <c r="F27" i="37"/>
  <c r="F25" i="37"/>
  <c r="F23" i="37"/>
  <c r="F21" i="37"/>
  <c r="F19" i="37"/>
  <c r="F17" i="37"/>
  <c r="F15" i="37"/>
  <c r="F13" i="37"/>
  <c r="F11" i="37"/>
  <c r="F43" i="37"/>
  <c r="F24" i="37"/>
  <c r="C49" i="36"/>
  <c r="F40" i="36"/>
  <c r="F34" i="36"/>
  <c r="F32" i="36"/>
  <c r="F30" i="36"/>
  <c r="F28" i="36"/>
  <c r="F26" i="36"/>
  <c r="F22" i="36"/>
  <c r="F20" i="36"/>
  <c r="F18" i="36"/>
  <c r="F16" i="36"/>
  <c r="F14" i="36"/>
  <c r="F12" i="36"/>
  <c r="F44" i="36"/>
  <c r="F42" i="36"/>
  <c r="F41" i="36"/>
  <c r="F39" i="36"/>
  <c r="F35" i="36"/>
  <c r="F33" i="36"/>
  <c r="F31" i="36"/>
  <c r="F29" i="36"/>
  <c r="F27" i="36"/>
  <c r="F25" i="36"/>
  <c r="F23" i="36"/>
  <c r="F21" i="36"/>
  <c r="F19" i="36"/>
  <c r="F17" i="36"/>
  <c r="F15" i="36"/>
  <c r="F13" i="36"/>
  <c r="F11" i="36"/>
  <c r="F43" i="36"/>
  <c r="F37" i="36"/>
  <c r="F24" i="36"/>
  <c r="C49" i="35"/>
  <c r="F40" i="35"/>
  <c r="F34" i="35"/>
  <c r="F32" i="35"/>
  <c r="F30" i="35"/>
  <c r="F28" i="35"/>
  <c r="F26" i="35"/>
  <c r="F22" i="35"/>
  <c r="F20" i="35"/>
  <c r="F18" i="35"/>
  <c r="F16" i="35"/>
  <c r="F14" i="35"/>
  <c r="F12" i="35"/>
  <c r="F44" i="35"/>
  <c r="F42" i="35"/>
  <c r="F37" i="35"/>
  <c r="F41" i="35"/>
  <c r="F39" i="35"/>
  <c r="F35" i="35"/>
  <c r="F33" i="35"/>
  <c r="F31" i="35"/>
  <c r="F29" i="35"/>
  <c r="F27" i="35"/>
  <c r="F25" i="35"/>
  <c r="F23" i="35"/>
  <c r="F21" i="35"/>
  <c r="F19" i="35"/>
  <c r="F17" i="35"/>
  <c r="F15" i="35"/>
  <c r="F13" i="35"/>
  <c r="F11" i="35"/>
  <c r="F43" i="35"/>
  <c r="F24" i="35"/>
  <c r="F42" i="34"/>
  <c r="C49" i="34"/>
  <c r="F31" i="34"/>
  <c r="F23" i="34"/>
  <c r="F15" i="34"/>
  <c r="F43" i="34"/>
  <c r="F33" i="34"/>
  <c r="F25" i="34"/>
  <c r="F17" i="34"/>
  <c r="F39" i="34"/>
  <c r="F35" i="34"/>
  <c r="F27" i="34"/>
  <c r="F19" i="34"/>
  <c r="F11" i="34"/>
  <c r="F41" i="34"/>
  <c r="F37" i="34"/>
  <c r="F29" i="34"/>
  <c r="F21" i="34"/>
  <c r="F13" i="34"/>
  <c r="F30" i="34"/>
  <c r="F20" i="34"/>
  <c r="F12" i="34"/>
  <c r="F24" i="34"/>
  <c r="F32" i="33"/>
  <c r="F22" i="33"/>
  <c r="F14" i="33"/>
  <c r="F30" i="33"/>
  <c r="F20" i="33"/>
  <c r="F44" i="33"/>
  <c r="F40" i="33"/>
  <c r="F28" i="33"/>
  <c r="F18" i="33"/>
  <c r="C49" i="33"/>
  <c r="F31" i="33"/>
  <c r="F23" i="33"/>
  <c r="F15" i="33"/>
  <c r="F37" i="33"/>
  <c r="F43" i="33"/>
  <c r="F33" i="33"/>
  <c r="F25" i="33"/>
  <c r="F17" i="33"/>
  <c r="F29" i="33"/>
  <c r="F39" i="33"/>
  <c r="F35" i="33"/>
  <c r="F27" i="33"/>
  <c r="F19" i="33"/>
  <c r="F11" i="33"/>
  <c r="F41" i="33"/>
  <c r="F21" i="33"/>
  <c r="F13" i="33"/>
  <c r="F12" i="33"/>
  <c r="F24" i="33"/>
  <c r="F34" i="32"/>
  <c r="F30" i="32"/>
  <c r="F26" i="32"/>
  <c r="F20" i="32"/>
  <c r="F40" i="32"/>
  <c r="F28" i="32"/>
  <c r="F18" i="32"/>
  <c r="F39" i="32"/>
  <c r="F16" i="32"/>
  <c r="F44" i="32"/>
  <c r="F32" i="32"/>
  <c r="F22" i="32"/>
  <c r="F12" i="32"/>
  <c r="C49" i="32"/>
  <c r="F29" i="32"/>
  <c r="F21" i="32"/>
  <c r="F13" i="32"/>
  <c r="F43" i="32"/>
  <c r="F37" i="32"/>
  <c r="F31" i="32"/>
  <c r="F23" i="32"/>
  <c r="F15" i="32"/>
  <c r="F33" i="32"/>
  <c r="F25" i="32"/>
  <c r="F17" i="32"/>
  <c r="F27" i="32"/>
  <c r="F19" i="32"/>
  <c r="F11" i="32"/>
  <c r="F14" i="32"/>
  <c r="F35" i="32"/>
  <c r="F24" i="32"/>
  <c r="C49" i="31"/>
  <c r="F40" i="31"/>
  <c r="F34" i="31"/>
  <c r="F32" i="31"/>
  <c r="F30" i="31"/>
  <c r="F28" i="31"/>
  <c r="F26" i="31"/>
  <c r="F22" i="31"/>
  <c r="F20" i="31"/>
  <c r="F18" i="31"/>
  <c r="F16" i="31"/>
  <c r="F14" i="31"/>
  <c r="F12" i="31"/>
  <c r="F44" i="31"/>
  <c r="F42" i="31"/>
  <c r="F41" i="31"/>
  <c r="F39" i="31"/>
  <c r="F35" i="31"/>
  <c r="F33" i="31"/>
  <c r="F31" i="31"/>
  <c r="F29" i="31"/>
  <c r="F27" i="31"/>
  <c r="F25" i="31"/>
  <c r="F23" i="31"/>
  <c r="F21" i="31"/>
  <c r="F19" i="31"/>
  <c r="F17" i="31"/>
  <c r="F15" i="31"/>
  <c r="F13" i="31"/>
  <c r="F11" i="31"/>
  <c r="F43" i="31"/>
  <c r="F37" i="31"/>
  <c r="F24" i="31"/>
  <c r="C49" i="30"/>
  <c r="F40" i="30"/>
  <c r="F34" i="30"/>
  <c r="F32" i="30"/>
  <c r="F30" i="30"/>
  <c r="F28" i="30"/>
  <c r="F26" i="30"/>
  <c r="F22" i="30"/>
  <c r="F20" i="30"/>
  <c r="F18" i="30"/>
  <c r="F16" i="30"/>
  <c r="F14" i="30"/>
  <c r="F12" i="30"/>
  <c r="F44" i="30"/>
  <c r="F42" i="30"/>
  <c r="F41" i="30"/>
  <c r="F39" i="30"/>
  <c r="F35" i="30"/>
  <c r="F33" i="30"/>
  <c r="F31" i="30"/>
  <c r="F29" i="30"/>
  <c r="F27" i="30"/>
  <c r="F25" i="30"/>
  <c r="F23" i="30"/>
  <c r="F21" i="30"/>
  <c r="F19" i="30"/>
  <c r="F17" i="30"/>
  <c r="F15" i="30"/>
  <c r="F13" i="30"/>
  <c r="F11" i="30"/>
  <c r="F43" i="30"/>
  <c r="F37" i="30"/>
  <c r="F24" i="30"/>
  <c r="F40" i="29"/>
  <c r="F12" i="29"/>
  <c r="F32" i="29"/>
  <c r="F28" i="29"/>
  <c r="F22" i="29"/>
  <c r="F30" i="29"/>
  <c r="F20" i="29"/>
  <c r="F41" i="29"/>
  <c r="F18" i="29"/>
  <c r="F44" i="29"/>
  <c r="F34" i="29"/>
  <c r="F26" i="29"/>
  <c r="F14" i="29"/>
  <c r="C49" i="29"/>
  <c r="F35" i="29"/>
  <c r="F27" i="29"/>
  <c r="F19" i="29"/>
  <c r="F11" i="29"/>
  <c r="F43" i="29"/>
  <c r="F37" i="29"/>
  <c r="F29" i="29"/>
  <c r="F21" i="29"/>
  <c r="F13" i="29"/>
  <c r="F31" i="29"/>
  <c r="F23" i="29"/>
  <c r="F15" i="29"/>
  <c r="F33" i="29"/>
  <c r="F25" i="29"/>
  <c r="F17" i="29"/>
  <c r="F16" i="29"/>
  <c r="F39" i="29"/>
  <c r="F24" i="29"/>
  <c r="F28" i="28"/>
  <c r="F16" i="28"/>
  <c r="F40" i="28"/>
  <c r="F34" i="28"/>
  <c r="F26" i="28"/>
  <c r="F14" i="28"/>
  <c r="F32" i="28"/>
  <c r="F22" i="28"/>
  <c r="F44" i="28"/>
  <c r="F30" i="28"/>
  <c r="F18" i="28"/>
  <c r="C49" i="28"/>
  <c r="F31" i="28"/>
  <c r="F23" i="28"/>
  <c r="F15" i="28"/>
  <c r="F43" i="28"/>
  <c r="F33" i="28"/>
  <c r="F25" i="28"/>
  <c r="F17" i="28"/>
  <c r="F39" i="28"/>
  <c r="F35" i="28"/>
  <c r="F27" i="28"/>
  <c r="F19" i="28"/>
  <c r="F11" i="28"/>
  <c r="F41" i="28"/>
  <c r="F37" i="28"/>
  <c r="F29" i="28"/>
  <c r="F21" i="28"/>
  <c r="F13" i="28"/>
  <c r="F20" i="28"/>
  <c r="F12" i="28"/>
  <c r="F24" i="28"/>
  <c r="C49" i="27"/>
  <c r="F40" i="27"/>
  <c r="F34" i="27"/>
  <c r="F32" i="27"/>
  <c r="F30" i="27"/>
  <c r="F28" i="27"/>
  <c r="F26" i="27"/>
  <c r="F22" i="27"/>
  <c r="F20" i="27"/>
  <c r="F18" i="27"/>
  <c r="F16" i="27"/>
  <c r="F14" i="27"/>
  <c r="F12" i="27"/>
  <c r="F44" i="27"/>
  <c r="F42" i="27"/>
  <c r="F41" i="27"/>
  <c r="F39" i="27"/>
  <c r="F35" i="27"/>
  <c r="F33" i="27"/>
  <c r="F31" i="27"/>
  <c r="F29" i="27"/>
  <c r="F27" i="27"/>
  <c r="F25" i="27"/>
  <c r="F23" i="27"/>
  <c r="F21" i="27"/>
  <c r="F19" i="27"/>
  <c r="F17" i="27"/>
  <c r="F15" i="27"/>
  <c r="F13" i="27"/>
  <c r="F11" i="27"/>
  <c r="F43" i="27"/>
  <c r="F37" i="27"/>
  <c r="F24" i="27"/>
  <c r="C49" i="26"/>
  <c r="F40" i="26"/>
  <c r="F34" i="26"/>
  <c r="F32" i="26"/>
  <c r="F30" i="26"/>
  <c r="F28" i="26"/>
  <c r="F26" i="26"/>
  <c r="F22" i="26"/>
  <c r="F20" i="26"/>
  <c r="F18" i="26"/>
  <c r="F16" i="26"/>
  <c r="F14" i="26"/>
  <c r="F12" i="26"/>
  <c r="F44" i="26"/>
  <c r="F42" i="26"/>
  <c r="F41" i="26"/>
  <c r="F39" i="26"/>
  <c r="F35" i="26"/>
  <c r="F33" i="26"/>
  <c r="F31" i="26"/>
  <c r="F29" i="26"/>
  <c r="F27" i="26"/>
  <c r="F25" i="26"/>
  <c r="F23" i="26"/>
  <c r="F21" i="26"/>
  <c r="F19" i="26"/>
  <c r="F17" i="26"/>
  <c r="F15" i="26"/>
  <c r="F13" i="26"/>
  <c r="F11" i="26"/>
  <c r="F43" i="26"/>
  <c r="F37" i="26"/>
  <c r="F24" i="26"/>
  <c r="C49" i="25"/>
  <c r="F40" i="25"/>
  <c r="F34" i="25"/>
  <c r="F32" i="25"/>
  <c r="F30" i="25"/>
  <c r="F28" i="25"/>
  <c r="F26" i="25"/>
  <c r="F22" i="25"/>
  <c r="F20" i="25"/>
  <c r="F18" i="25"/>
  <c r="F16" i="25"/>
  <c r="F14" i="25"/>
  <c r="F12" i="25"/>
  <c r="F44" i="25"/>
  <c r="F42" i="25"/>
  <c r="F41" i="25"/>
  <c r="F39" i="25"/>
  <c r="F35" i="25"/>
  <c r="F33" i="25"/>
  <c r="F31" i="25"/>
  <c r="F29" i="25"/>
  <c r="F27" i="25"/>
  <c r="F25" i="25"/>
  <c r="F23" i="25"/>
  <c r="F21" i="25"/>
  <c r="F19" i="25"/>
  <c r="F17" i="25"/>
  <c r="F15" i="25"/>
  <c r="F13" i="25"/>
  <c r="F11" i="25"/>
  <c r="F43" i="25"/>
  <c r="F37" i="25"/>
  <c r="F24" i="25"/>
  <c r="C49" i="24"/>
  <c r="F40" i="24"/>
  <c r="F34" i="24"/>
  <c r="F32" i="24"/>
  <c r="F30" i="24"/>
  <c r="F28" i="24"/>
  <c r="F26" i="24"/>
  <c r="F22" i="24"/>
  <c r="F20" i="24"/>
  <c r="F18" i="24"/>
  <c r="F16" i="24"/>
  <c r="F14" i="24"/>
  <c r="F12" i="24"/>
  <c r="F44" i="24"/>
  <c r="F42" i="24"/>
  <c r="F41" i="24"/>
  <c r="F39" i="24"/>
  <c r="F35" i="24"/>
  <c r="F33" i="24"/>
  <c r="F31" i="24"/>
  <c r="F29" i="24"/>
  <c r="F27" i="24"/>
  <c r="F25" i="24"/>
  <c r="F23" i="24"/>
  <c r="F21" i="24"/>
  <c r="F19" i="24"/>
  <c r="F17" i="24"/>
  <c r="F15" i="24"/>
  <c r="F13" i="24"/>
  <c r="F11" i="24"/>
  <c r="F43" i="24"/>
  <c r="F37" i="24"/>
  <c r="C49" i="23"/>
  <c r="F40" i="23"/>
  <c r="F34" i="23"/>
  <c r="F32" i="23"/>
  <c r="F30" i="23"/>
  <c r="F28" i="23"/>
  <c r="F26" i="23"/>
  <c r="F22" i="23"/>
  <c r="F20" i="23"/>
  <c r="F18" i="23"/>
  <c r="F16" i="23"/>
  <c r="F14" i="23"/>
  <c r="F12" i="23"/>
  <c r="F44" i="23"/>
  <c r="F42" i="23"/>
  <c r="F41" i="23"/>
  <c r="F39" i="23"/>
  <c r="F35" i="23"/>
  <c r="F33" i="23"/>
  <c r="F31" i="23"/>
  <c r="F29" i="23"/>
  <c r="F27" i="23"/>
  <c r="F25" i="23"/>
  <c r="F23" i="23"/>
  <c r="F21" i="23"/>
  <c r="F19" i="23"/>
  <c r="F17" i="23"/>
  <c r="F15" i="23"/>
  <c r="F13" i="23"/>
  <c r="F11" i="23"/>
  <c r="F43" i="23"/>
  <c r="F37" i="23"/>
  <c r="F24" i="23"/>
  <c r="C49" i="22"/>
  <c r="F40" i="22"/>
  <c r="F34" i="22"/>
  <c r="F32" i="22"/>
  <c r="F30" i="22"/>
  <c r="F28" i="22"/>
  <c r="F26" i="22"/>
  <c r="F22" i="22"/>
  <c r="F20" i="22"/>
  <c r="F18" i="22"/>
  <c r="F16" i="22"/>
  <c r="F14" i="22"/>
  <c r="F12" i="22"/>
  <c r="F44" i="22"/>
  <c r="F42" i="22"/>
  <c r="F41" i="22"/>
  <c r="F39" i="22"/>
  <c r="F35" i="22"/>
  <c r="F33" i="22"/>
  <c r="F31" i="22"/>
  <c r="F29" i="22"/>
  <c r="F27" i="22"/>
  <c r="F25" i="22"/>
  <c r="F23" i="22"/>
  <c r="F21" i="22"/>
  <c r="F19" i="22"/>
  <c r="F17" i="22"/>
  <c r="F15" i="22"/>
  <c r="F13" i="22"/>
  <c r="F11" i="22"/>
  <c r="F43" i="22"/>
  <c r="F37" i="22"/>
  <c r="F24" i="22"/>
  <c r="F32" i="21"/>
  <c r="F28" i="21"/>
  <c r="F22" i="21"/>
  <c r="F40" i="21"/>
  <c r="F14" i="21"/>
  <c r="F30" i="21"/>
  <c r="F20" i="21"/>
  <c r="F12" i="21"/>
  <c r="F18" i="21"/>
  <c r="F44" i="21"/>
  <c r="F34" i="21"/>
  <c r="F26" i="21"/>
  <c r="F16" i="21"/>
  <c r="F42" i="21"/>
  <c r="C49" i="21"/>
  <c r="F33" i="21"/>
  <c r="F25" i="21"/>
  <c r="F17" i="21"/>
  <c r="F43" i="21"/>
  <c r="F39" i="21"/>
  <c r="F35" i="21"/>
  <c r="F27" i="21"/>
  <c r="F19" i="21"/>
  <c r="F11" i="21"/>
  <c r="F37" i="21"/>
  <c r="F29" i="21"/>
  <c r="F21" i="21"/>
  <c r="F13" i="21"/>
  <c r="F31" i="21"/>
  <c r="F23" i="21"/>
  <c r="F15" i="21"/>
  <c r="F24" i="21"/>
  <c r="F42" i="19"/>
  <c r="F20" i="19"/>
  <c r="F40" i="19"/>
  <c r="F18" i="19"/>
  <c r="F12" i="19"/>
  <c r="F30" i="19"/>
  <c r="F28" i="19"/>
  <c r="F41" i="19"/>
  <c r="F34" i="19"/>
  <c r="F26" i="19"/>
  <c r="F16" i="19"/>
  <c r="F39" i="19"/>
  <c r="F32" i="19"/>
  <c r="F22" i="19"/>
  <c r="F14" i="19"/>
  <c r="C49" i="19"/>
  <c r="F35" i="19"/>
  <c r="F27" i="19"/>
  <c r="F19" i="19"/>
  <c r="F11" i="19"/>
  <c r="F43" i="19"/>
  <c r="F37" i="19"/>
  <c r="F29" i="19"/>
  <c r="F21" i="19"/>
  <c r="F13" i="19"/>
  <c r="F31" i="19"/>
  <c r="F23" i="19"/>
  <c r="F15" i="19"/>
  <c r="F33" i="19"/>
  <c r="F25" i="19"/>
  <c r="F17" i="19"/>
  <c r="F24" i="19"/>
  <c r="F30" i="18"/>
  <c r="F16" i="18"/>
  <c r="F42" i="18"/>
  <c r="F12" i="18"/>
  <c r="F26" i="18"/>
  <c r="F14" i="18"/>
  <c r="F34" i="18"/>
  <c r="F22" i="18"/>
  <c r="F32" i="18"/>
  <c r="F20" i="18"/>
  <c r="C49" i="18"/>
  <c r="F33" i="18"/>
  <c r="F25" i="18"/>
  <c r="F17" i="18"/>
  <c r="F15" i="18"/>
  <c r="F43" i="18"/>
  <c r="F39" i="18"/>
  <c r="F35" i="18"/>
  <c r="F27" i="18"/>
  <c r="F19" i="18"/>
  <c r="F11" i="18"/>
  <c r="F23" i="18"/>
  <c r="F37" i="18"/>
  <c r="F29" i="18"/>
  <c r="F21" i="18"/>
  <c r="F13" i="18"/>
  <c r="F31" i="18"/>
  <c r="F40" i="18"/>
  <c r="F28" i="18"/>
  <c r="F18" i="18"/>
  <c r="F41" i="18"/>
  <c r="F24" i="18"/>
  <c r="F32" i="17"/>
  <c r="F30" i="17"/>
  <c r="F26" i="17"/>
  <c r="F34" i="17"/>
  <c r="F18" i="17"/>
  <c r="F14" i="17"/>
  <c r="F22" i="17"/>
  <c r="F44" i="17"/>
  <c r="F40" i="17"/>
  <c r="F28" i="17"/>
  <c r="F16" i="17"/>
  <c r="C49" i="17"/>
  <c r="F31" i="17"/>
  <c r="F23" i="17"/>
  <c r="F15" i="17"/>
  <c r="F43" i="17"/>
  <c r="F33" i="17"/>
  <c r="F25" i="17"/>
  <c r="F17" i="17"/>
  <c r="F39" i="17"/>
  <c r="F35" i="17"/>
  <c r="F27" i="17"/>
  <c r="F19" i="17"/>
  <c r="F11" i="17"/>
  <c r="F41" i="17"/>
  <c r="F37" i="17"/>
  <c r="F29" i="17"/>
  <c r="F21" i="17"/>
  <c r="F13" i="17"/>
  <c r="F20" i="17"/>
  <c r="F12" i="17"/>
  <c r="F24" i="17"/>
  <c r="F16" i="16"/>
  <c r="F34" i="16"/>
  <c r="F40" i="16"/>
  <c r="F26" i="16"/>
  <c r="F14" i="16"/>
  <c r="F22" i="16"/>
  <c r="F44" i="16"/>
  <c r="F32" i="16"/>
  <c r="F18" i="16"/>
  <c r="C49" i="16"/>
  <c r="F31" i="16"/>
  <c r="F23" i="16"/>
  <c r="F15" i="16"/>
  <c r="F43" i="16"/>
  <c r="F33" i="16"/>
  <c r="F25" i="16"/>
  <c r="F17" i="16"/>
  <c r="F39" i="16"/>
  <c r="F35" i="16"/>
  <c r="F27" i="16"/>
  <c r="F19" i="16"/>
  <c r="F11" i="16"/>
  <c r="F41" i="16"/>
  <c r="F37" i="16"/>
  <c r="F29" i="16"/>
  <c r="F21" i="16"/>
  <c r="F13" i="16"/>
  <c r="F30" i="16"/>
  <c r="F20" i="16"/>
  <c r="F12" i="16"/>
  <c r="F24" i="16"/>
  <c r="F30" i="15"/>
  <c r="F26" i="15"/>
  <c r="F20" i="15"/>
  <c r="F34" i="15"/>
  <c r="F12" i="15"/>
  <c r="F40" i="15"/>
  <c r="F28" i="15"/>
  <c r="F18" i="15"/>
  <c r="F41" i="15"/>
  <c r="F16" i="15"/>
  <c r="F39" i="15"/>
  <c r="F32" i="15"/>
  <c r="F22" i="15"/>
  <c r="F14" i="15"/>
  <c r="F44" i="15"/>
  <c r="C49" i="15"/>
  <c r="F35" i="15"/>
  <c r="F27" i="15"/>
  <c r="F19" i="15"/>
  <c r="F11" i="15"/>
  <c r="F43" i="15"/>
  <c r="F37" i="15"/>
  <c r="F29" i="15"/>
  <c r="F21" i="15"/>
  <c r="F13" i="15"/>
  <c r="F31" i="15"/>
  <c r="F23" i="15"/>
  <c r="F15" i="15"/>
  <c r="F33" i="15"/>
  <c r="F25" i="15"/>
  <c r="F17" i="15"/>
  <c r="F24" i="15"/>
  <c r="F40" i="14"/>
  <c r="F28" i="14"/>
  <c r="F18" i="14"/>
  <c r="F44" i="14"/>
  <c r="F16" i="14"/>
  <c r="F39" i="14"/>
  <c r="F32" i="14"/>
  <c r="F22" i="14"/>
  <c r="F14" i="14"/>
  <c r="F35" i="14"/>
  <c r="C49" i="14"/>
  <c r="F29" i="14"/>
  <c r="F21" i="14"/>
  <c r="F13" i="14"/>
  <c r="F43" i="14"/>
  <c r="F37" i="14"/>
  <c r="F31" i="14"/>
  <c r="F23" i="14"/>
  <c r="F15" i="14"/>
  <c r="F33" i="14"/>
  <c r="F25" i="14"/>
  <c r="F17" i="14"/>
  <c r="F27" i="14"/>
  <c r="F19" i="14"/>
  <c r="F11" i="14"/>
  <c r="F41" i="14"/>
  <c r="F24" i="14"/>
  <c r="F28" i="13"/>
  <c r="F18" i="13"/>
  <c r="F16" i="13"/>
  <c r="F42" i="13"/>
  <c r="F40" i="13"/>
  <c r="F26" i="13"/>
  <c r="F14" i="13"/>
  <c r="F34" i="13"/>
  <c r="F22" i="13"/>
  <c r="C49" i="13"/>
  <c r="F31" i="13"/>
  <c r="F23" i="13"/>
  <c r="F15" i="13"/>
  <c r="F39" i="13"/>
  <c r="F19" i="13"/>
  <c r="F41" i="13"/>
  <c r="F29" i="13"/>
  <c r="F21" i="13"/>
  <c r="F13" i="13"/>
  <c r="F43" i="13"/>
  <c r="F33" i="13"/>
  <c r="F25" i="13"/>
  <c r="F17" i="13"/>
  <c r="F35" i="13"/>
  <c r="F27" i="13"/>
  <c r="F11" i="13"/>
  <c r="F37" i="13"/>
  <c r="F30" i="13"/>
  <c r="F20" i="13"/>
  <c r="F12" i="13"/>
  <c r="F24" i="13"/>
  <c r="C49" i="12"/>
  <c r="F40" i="12"/>
  <c r="F34" i="12"/>
  <c r="F32" i="12"/>
  <c r="F30" i="12"/>
  <c r="F28" i="12"/>
  <c r="F26" i="12"/>
  <c r="F22" i="12"/>
  <c r="F20" i="12"/>
  <c r="F18" i="12"/>
  <c r="F16" i="12"/>
  <c r="F14" i="12"/>
  <c r="F12" i="12"/>
  <c r="F44" i="12"/>
  <c r="F42" i="12"/>
  <c r="F41" i="12"/>
  <c r="F39" i="12"/>
  <c r="F35" i="12"/>
  <c r="F33" i="12"/>
  <c r="F31" i="12"/>
  <c r="F29" i="12"/>
  <c r="F27" i="12"/>
  <c r="F25" i="12"/>
  <c r="F23" i="12"/>
  <c r="F21" i="12"/>
  <c r="F19" i="12"/>
  <c r="F17" i="12"/>
  <c r="F15" i="12"/>
  <c r="F13" i="12"/>
  <c r="F11" i="12"/>
  <c r="F43" i="12"/>
  <c r="F37" i="12"/>
  <c r="F24" i="12"/>
  <c r="F40" i="11"/>
  <c r="F22" i="11"/>
  <c r="F12" i="11"/>
  <c r="F32" i="11"/>
  <c r="F20" i="11"/>
  <c r="F44" i="11"/>
  <c r="F30" i="11"/>
  <c r="F18" i="11"/>
  <c r="F41" i="11"/>
  <c r="F28" i="11"/>
  <c r="F14" i="11"/>
  <c r="C49" i="11"/>
  <c r="F35" i="11"/>
  <c r="F27" i="11"/>
  <c r="F19" i="11"/>
  <c r="F11" i="11"/>
  <c r="F43" i="11"/>
  <c r="F37" i="11"/>
  <c r="F29" i="11"/>
  <c r="F21" i="11"/>
  <c r="F13" i="11"/>
  <c r="F31" i="11"/>
  <c r="F23" i="11"/>
  <c r="F15" i="11"/>
  <c r="F33" i="11"/>
  <c r="F25" i="11"/>
  <c r="F17" i="11"/>
  <c r="F34" i="11"/>
  <c r="F26" i="11"/>
  <c r="F16" i="11"/>
  <c r="F42" i="11"/>
  <c r="F24" i="11"/>
  <c r="F34" i="10"/>
  <c r="F16" i="10"/>
  <c r="F28" i="10"/>
  <c r="F32" i="10"/>
  <c r="F40" i="10"/>
  <c r="F18" i="10"/>
  <c r="F26" i="10"/>
  <c r="F22" i="10"/>
  <c r="F44" i="10"/>
  <c r="F42" i="10"/>
  <c r="C49" i="10"/>
  <c r="F31" i="10"/>
  <c r="F23" i="10"/>
  <c r="F15" i="10"/>
  <c r="F29" i="10"/>
  <c r="F13" i="10"/>
  <c r="F43" i="10"/>
  <c r="F33" i="10"/>
  <c r="F25" i="10"/>
  <c r="F17" i="10"/>
  <c r="F37" i="10"/>
  <c r="F21" i="10"/>
  <c r="F39" i="10"/>
  <c r="F35" i="10"/>
  <c r="F27" i="10"/>
  <c r="F19" i="10"/>
  <c r="F11" i="10"/>
  <c r="F41" i="10"/>
  <c r="F30" i="10"/>
  <c r="F20" i="10"/>
  <c r="F12" i="10"/>
  <c r="F24" i="10"/>
  <c r="C49" i="9"/>
  <c r="F40" i="9"/>
  <c r="F34" i="9"/>
  <c r="F32" i="9"/>
  <c r="F30" i="9"/>
  <c r="F28" i="9"/>
  <c r="F26" i="9"/>
  <c r="F22" i="9"/>
  <c r="F20" i="9"/>
  <c r="F18" i="9"/>
  <c r="F16" i="9"/>
  <c r="F14" i="9"/>
  <c r="F12" i="9"/>
  <c r="F44" i="9"/>
  <c r="F42" i="9"/>
  <c r="F41" i="9"/>
  <c r="F39" i="9"/>
  <c r="F35" i="9"/>
  <c r="F33" i="9"/>
  <c r="F31" i="9"/>
  <c r="F29" i="9"/>
  <c r="F27" i="9"/>
  <c r="F25" i="9"/>
  <c r="F23" i="9"/>
  <c r="F21" i="9"/>
  <c r="F19" i="9"/>
  <c r="F17" i="9"/>
  <c r="F15" i="9"/>
  <c r="F13" i="9"/>
  <c r="F11" i="9"/>
  <c r="F43" i="9"/>
  <c r="F37" i="9"/>
  <c r="F24" i="9"/>
  <c r="F16" i="8"/>
  <c r="F41" i="8"/>
  <c r="F22" i="8"/>
  <c r="F14" i="8"/>
  <c r="F30" i="8"/>
  <c r="F20" i="8"/>
  <c r="F12" i="8"/>
  <c r="F40" i="8"/>
  <c r="F28" i="8"/>
  <c r="F18" i="8"/>
  <c r="C49" i="8"/>
  <c r="F33" i="8"/>
  <c r="F25" i="8"/>
  <c r="F17" i="8"/>
  <c r="F37" i="8"/>
  <c r="F21" i="8"/>
  <c r="F13" i="8"/>
  <c r="F43" i="8"/>
  <c r="F39" i="8"/>
  <c r="F35" i="8"/>
  <c r="F27" i="8"/>
  <c r="F19" i="8"/>
  <c r="F11" i="8"/>
  <c r="F29" i="8"/>
  <c r="F31" i="8"/>
  <c r="F23" i="8"/>
  <c r="F15" i="8"/>
  <c r="F44" i="8"/>
  <c r="F24" i="8"/>
  <c r="C49" i="7"/>
  <c r="F40" i="7"/>
  <c r="F34" i="7"/>
  <c r="F32" i="7"/>
  <c r="F30" i="7"/>
  <c r="F28" i="7"/>
  <c r="F26" i="7"/>
  <c r="F22" i="7"/>
  <c r="F20" i="7"/>
  <c r="F18" i="7"/>
  <c r="F16" i="7"/>
  <c r="F14" i="7"/>
  <c r="F12" i="7"/>
  <c r="F44" i="7"/>
  <c r="F42" i="7"/>
  <c r="F41" i="7"/>
  <c r="F39" i="7"/>
  <c r="F35" i="7"/>
  <c r="F33" i="7"/>
  <c r="F31" i="7"/>
  <c r="F29" i="7"/>
  <c r="F27" i="7"/>
  <c r="F25" i="7"/>
  <c r="F23" i="7"/>
  <c r="F21" i="7"/>
  <c r="F19" i="7"/>
  <c r="F17" i="7"/>
  <c r="F15" i="7"/>
  <c r="F13" i="7"/>
  <c r="F11" i="7"/>
  <c r="F43" i="7"/>
  <c r="F37" i="7"/>
  <c r="F24" i="7"/>
  <c r="C49" i="6"/>
  <c r="F40" i="6"/>
  <c r="F34" i="6"/>
  <c r="F32" i="6"/>
  <c r="F30" i="6"/>
  <c r="F28" i="6"/>
  <c r="F26" i="6"/>
  <c r="F22" i="6"/>
  <c r="F20" i="6"/>
  <c r="F18" i="6"/>
  <c r="F16" i="6"/>
  <c r="F14" i="6"/>
  <c r="F12" i="6"/>
  <c r="F44" i="6"/>
  <c r="F42" i="6"/>
  <c r="F41" i="6"/>
  <c r="F39" i="6"/>
  <c r="F35" i="6"/>
  <c r="F33" i="6"/>
  <c r="F31" i="6"/>
  <c r="F29" i="6"/>
  <c r="F27" i="6"/>
  <c r="F25" i="6"/>
  <c r="F23" i="6"/>
  <c r="F21" i="6"/>
  <c r="F19" i="6"/>
  <c r="F17" i="6"/>
  <c r="F15" i="6"/>
  <c r="F13" i="6"/>
  <c r="F11" i="6"/>
  <c r="F43" i="6"/>
  <c r="F37" i="6"/>
  <c r="F24" i="6"/>
  <c r="C49" i="5"/>
  <c r="F40" i="5"/>
  <c r="F34" i="5"/>
  <c r="F32" i="5"/>
  <c r="F30" i="5"/>
  <c r="F28" i="5"/>
  <c r="F26" i="5"/>
  <c r="F22" i="5"/>
  <c r="F20" i="5"/>
  <c r="F18" i="5"/>
  <c r="F16" i="5"/>
  <c r="F14" i="5"/>
  <c r="F12" i="5"/>
  <c r="F44" i="5"/>
  <c r="F42" i="5"/>
  <c r="F41" i="5"/>
  <c r="F39" i="5"/>
  <c r="F35" i="5"/>
  <c r="F33" i="5"/>
  <c r="F31" i="5"/>
  <c r="F29" i="5"/>
  <c r="F27" i="5"/>
  <c r="F25" i="5"/>
  <c r="F23" i="5"/>
  <c r="F21" i="5"/>
  <c r="F19" i="5"/>
  <c r="F17" i="5"/>
  <c r="F15" i="5"/>
  <c r="F13" i="5"/>
  <c r="F11" i="5"/>
  <c r="F43" i="5"/>
  <c r="F37" i="5"/>
  <c r="F24" i="5"/>
  <c r="C49" i="4"/>
</calcChain>
</file>

<file path=xl/sharedStrings.xml><?xml version="1.0" encoding="utf-8"?>
<sst xmlns="http://schemas.openxmlformats.org/spreadsheetml/2006/main" count="27811" uniqueCount="835">
  <si>
    <t>Nazwa zadania</t>
  </si>
  <si>
    <t>w tym: w zakładach pracy chronionej</t>
  </si>
  <si>
    <t>Razem rehabilitacja zawodowa</t>
  </si>
  <si>
    <t>w tym: dzieci i młodzież niepełnosprawna</t>
  </si>
  <si>
    <t>Razem rehabilitacja społeczna</t>
  </si>
  <si>
    <t>x</t>
  </si>
  <si>
    <t>Zadania ogółem</t>
  </si>
  <si>
    <t xml:space="preserve">Zwrot kosztów przystosowania stanowisk pracy art.26 </t>
  </si>
  <si>
    <t>Zwrot kosztów wyposażenia stanowisk pracy art.26e</t>
  </si>
  <si>
    <t>Finansowanie szkoleń organizowanych przez kierownika powiatowego urzędu pracy art.40</t>
  </si>
  <si>
    <t>Dofinansowanie usług tłumacza języka migowego lub tłumacza – przewodnika art. 35a ust.1 pkt 7 lit.f</t>
  </si>
  <si>
    <t>w tym: dzieci i młodzież niepełnosprawna wraz z opiekunami</t>
  </si>
  <si>
    <t xml:space="preserve">w tym: dofinansowanie ze środków PFRON  </t>
  </si>
  <si>
    <t>w tym: dla dzieci i młodzieży niepełnosprawnej</t>
  </si>
  <si>
    <t>Dofinansowanie zaopatrzenia w przedmioty ortopedyczne i środki pomocnicze przyznawane osobom niepełnosprawnym na podstawie odrębnych przepisów art.35a ust.1 pkt 7 lit.c</t>
  </si>
  <si>
    <t>Dofinansowanie zaopatrzenia w sprzęt rehabilitacyjny dla osób niepełnosprawnych art.35a ust.1 pkt 7 lit.c</t>
  </si>
  <si>
    <t>Zadania zlecane fundacjom oraz organizacjom pozarządowym art.36 ust.2</t>
  </si>
  <si>
    <t>Powiat</t>
  </si>
  <si>
    <t>dolnośląskie</t>
  </si>
  <si>
    <t>bolesławiecki</t>
  </si>
  <si>
    <t>dzierżoniowski</t>
  </si>
  <si>
    <t>głogowski</t>
  </si>
  <si>
    <t>górowski</t>
  </si>
  <si>
    <t>jaworski</t>
  </si>
  <si>
    <t>kamiennogórski</t>
  </si>
  <si>
    <t>kłodzki</t>
  </si>
  <si>
    <t>legnicki</t>
  </si>
  <si>
    <t>lubański</t>
  </si>
  <si>
    <t>lubiński</t>
  </si>
  <si>
    <t>lwówecki</t>
  </si>
  <si>
    <t>milicki</t>
  </si>
  <si>
    <t>oleśnicki</t>
  </si>
  <si>
    <t>oławski</t>
  </si>
  <si>
    <t>polkowicki</t>
  </si>
  <si>
    <t>strzeliński</t>
  </si>
  <si>
    <t>średzki (śląski)</t>
  </si>
  <si>
    <t>świdnicki</t>
  </si>
  <si>
    <t>trzebnicki</t>
  </si>
  <si>
    <t>wałbrzyski</t>
  </si>
  <si>
    <t>wołowski</t>
  </si>
  <si>
    <t>wrocławski</t>
  </si>
  <si>
    <t>ząbkowicki</t>
  </si>
  <si>
    <t>zgorzelecki</t>
  </si>
  <si>
    <t>złotoryjski</t>
  </si>
  <si>
    <t>Jelenia Góra</t>
  </si>
  <si>
    <t>Legnica</t>
  </si>
  <si>
    <t>Wałbrzych</t>
  </si>
  <si>
    <t>Wrocław</t>
  </si>
  <si>
    <t>kujawsko-pomorskie</t>
  </si>
  <si>
    <t>aleksandrowski</t>
  </si>
  <si>
    <t>brodnicki</t>
  </si>
  <si>
    <t>bydgoski</t>
  </si>
  <si>
    <t>chełmiński</t>
  </si>
  <si>
    <t>golubsko-dobrzyński</t>
  </si>
  <si>
    <t>grudziądzki</t>
  </si>
  <si>
    <t>inowrocławski</t>
  </si>
  <si>
    <t>lipnowski</t>
  </si>
  <si>
    <t>mogileński</t>
  </si>
  <si>
    <t>nakielski</t>
  </si>
  <si>
    <t>radziejowski</t>
  </si>
  <si>
    <t>rypiński</t>
  </si>
  <si>
    <t>sępoleński</t>
  </si>
  <si>
    <t>świecki</t>
  </si>
  <si>
    <t>toruński</t>
  </si>
  <si>
    <t>tucholski</t>
  </si>
  <si>
    <t>wąbrzeski</t>
  </si>
  <si>
    <t>włocławski</t>
  </si>
  <si>
    <t>żniński</t>
  </si>
  <si>
    <t>Bydgoszcz</t>
  </si>
  <si>
    <t>Grudziądz</t>
  </si>
  <si>
    <t>Toruń</t>
  </si>
  <si>
    <t>Włocławek</t>
  </si>
  <si>
    <t>lubelskie</t>
  </si>
  <si>
    <t>bialski (podlaski)</t>
  </si>
  <si>
    <t>biłgorajski</t>
  </si>
  <si>
    <t>chełmski</t>
  </si>
  <si>
    <t>hrubieszowski</t>
  </si>
  <si>
    <t>janowski</t>
  </si>
  <si>
    <t>krasnostawski</t>
  </si>
  <si>
    <t>kraśnicki</t>
  </si>
  <si>
    <t>lubartowski</t>
  </si>
  <si>
    <t>lubelski</t>
  </si>
  <si>
    <t>łęczyński</t>
  </si>
  <si>
    <t>łukowski</t>
  </si>
  <si>
    <t>opolski lub.</t>
  </si>
  <si>
    <t>parczewski</t>
  </si>
  <si>
    <t>puławski</t>
  </si>
  <si>
    <t>radzyński</t>
  </si>
  <si>
    <t>rycki</t>
  </si>
  <si>
    <t>świdnicki lub.</t>
  </si>
  <si>
    <t>tomaszowski lub.</t>
  </si>
  <si>
    <t>włodawski</t>
  </si>
  <si>
    <t>zamojski</t>
  </si>
  <si>
    <t>Biała Podlaska</t>
  </si>
  <si>
    <t>Chełm</t>
  </si>
  <si>
    <t>Lublin</t>
  </si>
  <si>
    <t>Zamość</t>
  </si>
  <si>
    <t>lubuskie</t>
  </si>
  <si>
    <t>gorzowski</t>
  </si>
  <si>
    <t>krośnieński (odrzański)</t>
  </si>
  <si>
    <t>międzyrzecki</t>
  </si>
  <si>
    <t>nowosolski</t>
  </si>
  <si>
    <t>słubicki</t>
  </si>
  <si>
    <t>strzelecko-drezdenecki</t>
  </si>
  <si>
    <t>sulęciński</t>
  </si>
  <si>
    <t>świebodziński</t>
  </si>
  <si>
    <t>wschowski</t>
  </si>
  <si>
    <t>zielonogórski</t>
  </si>
  <si>
    <t>żagański</t>
  </si>
  <si>
    <t>żarski</t>
  </si>
  <si>
    <t>Gorzów Wielkopolski</t>
  </si>
  <si>
    <t>Zielona Góra</t>
  </si>
  <si>
    <t>łódzkie</t>
  </si>
  <si>
    <t>bełchatowski</t>
  </si>
  <si>
    <t>brzeziński</t>
  </si>
  <si>
    <t>kutnowski</t>
  </si>
  <si>
    <t>łaski</t>
  </si>
  <si>
    <t>łęczycki</t>
  </si>
  <si>
    <t>łowicki</t>
  </si>
  <si>
    <t>łódzki wschodni</t>
  </si>
  <si>
    <t>opoczyński</t>
  </si>
  <si>
    <t>pabianicki</t>
  </si>
  <si>
    <t>pajęczański</t>
  </si>
  <si>
    <t>piotrkowski</t>
  </si>
  <si>
    <t>poddębicki</t>
  </si>
  <si>
    <t>radomszczański</t>
  </si>
  <si>
    <t>rawski</t>
  </si>
  <si>
    <t>sieradzki</t>
  </si>
  <si>
    <t>skierniewicki</t>
  </si>
  <si>
    <t>tomaszowski maz.</t>
  </si>
  <si>
    <t>wieluński</t>
  </si>
  <si>
    <t>wieruszowski</t>
  </si>
  <si>
    <t>zduńskowolski</t>
  </si>
  <si>
    <t>zgierski</t>
  </si>
  <si>
    <t>Łódź</t>
  </si>
  <si>
    <t>Piotrków Trybunalski</t>
  </si>
  <si>
    <t>Skierniewice</t>
  </si>
  <si>
    <t>małopolskie</t>
  </si>
  <si>
    <t>bocheński</t>
  </si>
  <si>
    <t>brzeski</t>
  </si>
  <si>
    <t>chrzanowski</t>
  </si>
  <si>
    <t>dąbrowski</t>
  </si>
  <si>
    <t>gorlicki</t>
  </si>
  <si>
    <t>krakowski</t>
  </si>
  <si>
    <t>limanowski</t>
  </si>
  <si>
    <t>miechowski</t>
  </si>
  <si>
    <t>myślenicki</t>
  </si>
  <si>
    <t>nowosądecki</t>
  </si>
  <si>
    <t>nowotarski</t>
  </si>
  <si>
    <t>olkuski</t>
  </si>
  <si>
    <t>oświęcimski</t>
  </si>
  <si>
    <t>proszowicki</t>
  </si>
  <si>
    <t>suski</t>
  </si>
  <si>
    <t>tarnowski</t>
  </si>
  <si>
    <t>tatrzański</t>
  </si>
  <si>
    <t>wadowicki</t>
  </si>
  <si>
    <t>wielicki</t>
  </si>
  <si>
    <t>Kraków</t>
  </si>
  <si>
    <t>Nowy Sącz</t>
  </si>
  <si>
    <t>Tarnów</t>
  </si>
  <si>
    <t>mazowieckie</t>
  </si>
  <si>
    <t>białobrzeski</t>
  </si>
  <si>
    <t>ciechanowski</t>
  </si>
  <si>
    <t>garwoliński</t>
  </si>
  <si>
    <t>gostyniński</t>
  </si>
  <si>
    <t>grodziski maz.</t>
  </si>
  <si>
    <t>grójecki</t>
  </si>
  <si>
    <t>kozienicki</t>
  </si>
  <si>
    <t>legionowski</t>
  </si>
  <si>
    <t>lipski</t>
  </si>
  <si>
    <t>łosicki</t>
  </si>
  <si>
    <t>makowski</t>
  </si>
  <si>
    <t>miński</t>
  </si>
  <si>
    <t>mławski</t>
  </si>
  <si>
    <t>nowodworski maz.</t>
  </si>
  <si>
    <t>ostrołęcki</t>
  </si>
  <si>
    <t>ostrowski maz.</t>
  </si>
  <si>
    <t>otwocki</t>
  </si>
  <si>
    <t>piaseczyński</t>
  </si>
  <si>
    <t>płocki</t>
  </si>
  <si>
    <t>płoński</t>
  </si>
  <si>
    <t>pruszkowski</t>
  </si>
  <si>
    <t>przasnyski</t>
  </si>
  <si>
    <t>przysuski</t>
  </si>
  <si>
    <t>pułtuski</t>
  </si>
  <si>
    <t>radomski</t>
  </si>
  <si>
    <t>siedlecki</t>
  </si>
  <si>
    <t>sierpecki</t>
  </si>
  <si>
    <t>sochaczewski</t>
  </si>
  <si>
    <t>sokołowski</t>
  </si>
  <si>
    <t>szydłowiecki</t>
  </si>
  <si>
    <t>warszawski zachodni</t>
  </si>
  <si>
    <t>węgrowski</t>
  </si>
  <si>
    <t>wołomiński</t>
  </si>
  <si>
    <t>wyszkowski</t>
  </si>
  <si>
    <t>zwoleński</t>
  </si>
  <si>
    <t>żuromiński</t>
  </si>
  <si>
    <t>żyrardowski</t>
  </si>
  <si>
    <t>Ostrołęka</t>
  </si>
  <si>
    <t>Płock</t>
  </si>
  <si>
    <t>Radom</t>
  </si>
  <si>
    <t>Siedlce</t>
  </si>
  <si>
    <t>opolskie</t>
  </si>
  <si>
    <t>głubczycki</t>
  </si>
  <si>
    <t>kędzierzyńsko-kozielski</t>
  </si>
  <si>
    <t>kluczborski</t>
  </si>
  <si>
    <t>krapkowicki</t>
  </si>
  <si>
    <t>namysłowski</t>
  </si>
  <si>
    <t>nyski</t>
  </si>
  <si>
    <t>oleski</t>
  </si>
  <si>
    <t>opolski</t>
  </si>
  <si>
    <t>prudnicki</t>
  </si>
  <si>
    <t>strzelecki</t>
  </si>
  <si>
    <t>Opole</t>
  </si>
  <si>
    <t>podkarpackie</t>
  </si>
  <si>
    <t>bieszczadzki</t>
  </si>
  <si>
    <t>brzozowski</t>
  </si>
  <si>
    <t>dębicki</t>
  </si>
  <si>
    <t>jarosławski</t>
  </si>
  <si>
    <t>jasielski</t>
  </si>
  <si>
    <t>kolbuszowski</t>
  </si>
  <si>
    <t>krośnieński</t>
  </si>
  <si>
    <t>leski</t>
  </si>
  <si>
    <t>leżajski</t>
  </si>
  <si>
    <t>lubaczowski</t>
  </si>
  <si>
    <t>łańcucki</t>
  </si>
  <si>
    <t>mielecki</t>
  </si>
  <si>
    <t>niżański</t>
  </si>
  <si>
    <t>przemyski</t>
  </si>
  <si>
    <t>przeworski</t>
  </si>
  <si>
    <t>ropczycko-sędziszowski</t>
  </si>
  <si>
    <t>rzeszowski</t>
  </si>
  <si>
    <t>sanocki</t>
  </si>
  <si>
    <t>stalowowolski</t>
  </si>
  <si>
    <t>strzyżowski</t>
  </si>
  <si>
    <t>tarnobrzeski</t>
  </si>
  <si>
    <t>Krosno</t>
  </si>
  <si>
    <t>Przemyśl</t>
  </si>
  <si>
    <t>Rzeszów</t>
  </si>
  <si>
    <t>Tarnobrzeg</t>
  </si>
  <si>
    <t>podlaskie</t>
  </si>
  <si>
    <t>augustowski</t>
  </si>
  <si>
    <t>białostocki</t>
  </si>
  <si>
    <t>bielski (podlaski)</t>
  </si>
  <si>
    <t>grajewski</t>
  </si>
  <si>
    <t>hajnowski</t>
  </si>
  <si>
    <t>kolneński</t>
  </si>
  <si>
    <t>łomżyński</t>
  </si>
  <si>
    <t>moniecki</t>
  </si>
  <si>
    <t>sejneński</t>
  </si>
  <si>
    <t>siemiatycki</t>
  </si>
  <si>
    <t>sokólski</t>
  </si>
  <si>
    <t>suwalski</t>
  </si>
  <si>
    <t>wysokomazowiecki</t>
  </si>
  <si>
    <t>zambrowski</t>
  </si>
  <si>
    <t>Białystok</t>
  </si>
  <si>
    <t>Łomża</t>
  </si>
  <si>
    <t>Suwałki</t>
  </si>
  <si>
    <t>pomorskie</t>
  </si>
  <si>
    <t>bytowski</t>
  </si>
  <si>
    <t>chojnicki</t>
  </si>
  <si>
    <t>człuchowski</t>
  </si>
  <si>
    <t>gdański</t>
  </si>
  <si>
    <t>kartuski</t>
  </si>
  <si>
    <t>kościerski</t>
  </si>
  <si>
    <t>kwidzyński</t>
  </si>
  <si>
    <t>lęborski</t>
  </si>
  <si>
    <t>malborski</t>
  </si>
  <si>
    <t>nowodworski</t>
  </si>
  <si>
    <t>pucki</t>
  </si>
  <si>
    <t>słupski</t>
  </si>
  <si>
    <t>starogardzki</t>
  </si>
  <si>
    <t>sztumski</t>
  </si>
  <si>
    <t>tczewski</t>
  </si>
  <si>
    <t>wejherowski</t>
  </si>
  <si>
    <t>Gdańsk</t>
  </si>
  <si>
    <t>Gdynia</t>
  </si>
  <si>
    <t>Słupsk</t>
  </si>
  <si>
    <t>Sopot</t>
  </si>
  <si>
    <t>śląskie</t>
  </si>
  <si>
    <t>będziński</t>
  </si>
  <si>
    <t>bielski</t>
  </si>
  <si>
    <t>cieszyński</t>
  </si>
  <si>
    <t>częstochowski</t>
  </si>
  <si>
    <t>gliwicki</t>
  </si>
  <si>
    <t>kłobucki</t>
  </si>
  <si>
    <t>lubliniecki</t>
  </si>
  <si>
    <t>mikołowski</t>
  </si>
  <si>
    <t>myszkowski</t>
  </si>
  <si>
    <t>pszczyński</t>
  </si>
  <si>
    <t>raciborski</t>
  </si>
  <si>
    <t>rybnicki</t>
  </si>
  <si>
    <t>tarnogórski</t>
  </si>
  <si>
    <t>bieruńsko-lędziński</t>
  </si>
  <si>
    <t>wodzisławski</t>
  </si>
  <si>
    <t>zawierciański</t>
  </si>
  <si>
    <t>żywiecki</t>
  </si>
  <si>
    <t>Bielsko-Biała</t>
  </si>
  <si>
    <t>Bytom</t>
  </si>
  <si>
    <t>Chorzów</t>
  </si>
  <si>
    <t>Częstochowa</t>
  </si>
  <si>
    <t>Dąbrowa Górnicza</t>
  </si>
  <si>
    <t>Gliwice</t>
  </si>
  <si>
    <t>Jastrzębie-Zdrój</t>
  </si>
  <si>
    <t>Jaworzno</t>
  </si>
  <si>
    <t>Katowice</t>
  </si>
  <si>
    <t>Mysłowice</t>
  </si>
  <si>
    <t>Piekary Śląskie</t>
  </si>
  <si>
    <t>Ruda Śląska</t>
  </si>
  <si>
    <t>Rybnik</t>
  </si>
  <si>
    <t>Siemianowice Śląskie</t>
  </si>
  <si>
    <t>Sosnowiec</t>
  </si>
  <si>
    <t>Świętochłowice</t>
  </si>
  <si>
    <t>Tychy</t>
  </si>
  <si>
    <t>Zabrze</t>
  </si>
  <si>
    <t>Żory</t>
  </si>
  <si>
    <t>świętokrzyskie</t>
  </si>
  <si>
    <t>buski</t>
  </si>
  <si>
    <t>jędrzejowski</t>
  </si>
  <si>
    <t>kazimierski</t>
  </si>
  <si>
    <t>kielecki</t>
  </si>
  <si>
    <t>konecki</t>
  </si>
  <si>
    <t>opatowski</t>
  </si>
  <si>
    <t>ostrowiecki</t>
  </si>
  <si>
    <t>pińczowski</t>
  </si>
  <si>
    <t>sandomierski</t>
  </si>
  <si>
    <t>skarżyski</t>
  </si>
  <si>
    <t>starachowicki</t>
  </si>
  <si>
    <t>staszowski</t>
  </si>
  <si>
    <t>włoszczowski</t>
  </si>
  <si>
    <t>Kielce</t>
  </si>
  <si>
    <t>warmińsko-mazurskie</t>
  </si>
  <si>
    <t>bartoszycki</t>
  </si>
  <si>
    <t>braniewski</t>
  </si>
  <si>
    <t>działdowski</t>
  </si>
  <si>
    <t>elbląski</t>
  </si>
  <si>
    <t>ełcki</t>
  </si>
  <si>
    <t>giżycki</t>
  </si>
  <si>
    <t>gołdapski</t>
  </si>
  <si>
    <t>iławski</t>
  </si>
  <si>
    <t>kętrzyński</t>
  </si>
  <si>
    <t>lidzbarski</t>
  </si>
  <si>
    <t>mrągowski</t>
  </si>
  <si>
    <t>nidzicki</t>
  </si>
  <si>
    <t>nowomiejski (lubawski)</t>
  </si>
  <si>
    <t>olecko</t>
  </si>
  <si>
    <t>olsztyński</t>
  </si>
  <si>
    <t>ostródzki</t>
  </si>
  <si>
    <t>piski</t>
  </si>
  <si>
    <t>szczycieński</t>
  </si>
  <si>
    <t>węgorzewski</t>
  </si>
  <si>
    <t>Elbląg</t>
  </si>
  <si>
    <t>Olsztyn</t>
  </si>
  <si>
    <t>wielkopolskie</t>
  </si>
  <si>
    <t>chodzieski</t>
  </si>
  <si>
    <t>czarnkowsko-trzcianecki</t>
  </si>
  <si>
    <t>gnieźnieński</t>
  </si>
  <si>
    <t>gostyński</t>
  </si>
  <si>
    <t>grodziski (wielkopolski)</t>
  </si>
  <si>
    <t>jarociński</t>
  </si>
  <si>
    <t>kaliski</t>
  </si>
  <si>
    <t>kępiński</t>
  </si>
  <si>
    <t>kolski</t>
  </si>
  <si>
    <t>koniński</t>
  </si>
  <si>
    <t>kościański</t>
  </si>
  <si>
    <t>krotoszyński</t>
  </si>
  <si>
    <t>leszczyński</t>
  </si>
  <si>
    <t>międzychodzki</t>
  </si>
  <si>
    <t>nowotomyski</t>
  </si>
  <si>
    <t>obornicki</t>
  </si>
  <si>
    <t>ostrowski (wielkopolski)</t>
  </si>
  <si>
    <t>ostrzeszowski</t>
  </si>
  <si>
    <t>pilski</t>
  </si>
  <si>
    <t>pleszewski</t>
  </si>
  <si>
    <t>poznański</t>
  </si>
  <si>
    <t>rawicki</t>
  </si>
  <si>
    <t>słupecki</t>
  </si>
  <si>
    <t>szamotulski</t>
  </si>
  <si>
    <t>śremski</t>
  </si>
  <si>
    <t>średzki (wielkopolski)</t>
  </si>
  <si>
    <t>turecki</t>
  </si>
  <si>
    <t>wągrowiecki</t>
  </si>
  <si>
    <t>wolsztyński</t>
  </si>
  <si>
    <t>wrzesiński</t>
  </si>
  <si>
    <t>złotowski</t>
  </si>
  <si>
    <t>Kalisz</t>
  </si>
  <si>
    <t>Konin</t>
  </si>
  <si>
    <t>Leszno</t>
  </si>
  <si>
    <t>Poznań</t>
  </si>
  <si>
    <t>zachodniopomorskie</t>
  </si>
  <si>
    <t>białogardzki</t>
  </si>
  <si>
    <t>choszczeński</t>
  </si>
  <si>
    <t>drawski</t>
  </si>
  <si>
    <t>goleniowski</t>
  </si>
  <si>
    <t>gryficki</t>
  </si>
  <si>
    <t>gryfiński</t>
  </si>
  <si>
    <t>kamieński</t>
  </si>
  <si>
    <t>kołobrzeski</t>
  </si>
  <si>
    <t>koszaliński</t>
  </si>
  <si>
    <t>łobeski</t>
  </si>
  <si>
    <t>myśliborski</t>
  </si>
  <si>
    <t>policki</t>
  </si>
  <si>
    <t>pyrzycki</t>
  </si>
  <si>
    <t>sławieński</t>
  </si>
  <si>
    <t>stargardzki</t>
  </si>
  <si>
    <t>szczecinecki</t>
  </si>
  <si>
    <t>świdwiński</t>
  </si>
  <si>
    <t>wałecki</t>
  </si>
  <si>
    <t>Koszalin</t>
  </si>
  <si>
    <t>Szczecin</t>
  </si>
  <si>
    <t>Świnoujście</t>
  </si>
  <si>
    <t>Województwo</t>
  </si>
  <si>
    <t>Zwrot kosztów zatrudnienia, szkoleń pracowników pomagających pracownikowi niepełnosprawnemu 
w pracy art.26d</t>
  </si>
  <si>
    <t>Odsetek dla kraju</t>
  </si>
  <si>
    <t>Zwrot kosztów tworzenia stanowisk pracy art.26g ust.1 pkt 1</t>
  </si>
  <si>
    <t>Finansowanie kosztów wynagrodzeń art.26g ust.1 pkt 2</t>
  </si>
  <si>
    <t>karkonoski</t>
  </si>
  <si>
    <t>brzeski opolski</t>
  </si>
  <si>
    <t>Warszawa</t>
  </si>
  <si>
    <t>Dofinansowanie turnusów rehabilitacyjnych 
art.35a ust.1 pkt 7 lit.a</t>
  </si>
  <si>
    <t>Koszty tworzenia warsztatów terapii zajęciowej 
art.35a ust. 1 pkt 8  - ogółem</t>
  </si>
  <si>
    <t>Koszty działania warsztatów terapii zajęciowej 
art.35a ust. 1 pkt 8  - ogółem</t>
  </si>
  <si>
    <t>Dofinansowanie zaopatrzenia w sprzęt rehabilitacyjny dla osób prawnych i jednostek organizacyjnych nie posiadających osobowości prawnej art.35a ust.4</t>
  </si>
  <si>
    <t>Procent wydatkowania środków wg algorytmu</t>
  </si>
  <si>
    <t>Powiat
kwota [zł]</t>
  </si>
  <si>
    <t>Powiat 
liczba</t>
  </si>
  <si>
    <t>Powiat
średnia [zł]</t>
  </si>
  <si>
    <t>Środki wydatkowane na koszty obsługi realizowanych zadań [zł]</t>
  </si>
  <si>
    <t>Środki wg algorytmu [zł]</t>
  </si>
  <si>
    <t>Odsetek dla powiatu</t>
  </si>
  <si>
    <t>Nr</t>
  </si>
  <si>
    <t>Nazwa</t>
  </si>
  <si>
    <t>Wartość</t>
  </si>
  <si>
    <t>a</t>
  </si>
  <si>
    <t>b</t>
  </si>
  <si>
    <t>c</t>
  </si>
  <si>
    <t>d</t>
  </si>
  <si>
    <t>Nr 
powiatu</t>
  </si>
  <si>
    <t>liczba stanowisk pracy, nr 1 do 4</t>
  </si>
  <si>
    <t>liczba osób, nr 5 do 13 oraz 15 do 25</t>
  </si>
  <si>
    <t xml:space="preserve">liczba wtz, nr 26 do 29 </t>
  </si>
  <si>
    <t>liczba podmiotów, nr 30 do 32</t>
  </si>
  <si>
    <t>Zwrot kosztów szkoleń organizowanych przez pracodawcę 
art.41</t>
  </si>
  <si>
    <t>Dofinansowanie do oprocentowania kredytu bankowego 
art.13</t>
  </si>
  <si>
    <t>Zwrot wydatków na formy pomocy dla osób niepełnosprawnych poszukujących pracy nie pozostających 
w zatrudnieniu art.11</t>
  </si>
  <si>
    <t>Dofinansowanie likwidacji barier architektonicznych, 
w komunikowaniu się i technicznych na wnioski indywidualnych osób niepełnosprawnych 
art.35a ust.1 pkt 7 lit.d</t>
  </si>
  <si>
    <t>Dofinansowanie sportu, kultury, rekreacji i turystyki 
art.35a ust.1 pkt 7 lit.b</t>
  </si>
  <si>
    <t>Jednorazowe dofinansowanie rozpoczęcia działalności gospodarczej, rolniczej lub podjęcia działalności w formie spółdzielni socjalnej art.12a</t>
  </si>
  <si>
    <t>Struktura wydatków środków PFRON przeznaczonych na rehabilitację zawodową i społeczną_x000D_
 osób niepełnosprawnych, w okresie 2025 roku</t>
  </si>
  <si>
    <t>Piotr Miśkiewicz, Departament Polityki Regionalnej i Współpracy z Organizacjami Pozarządowymi, 15.07.2026 r.</t>
  </si>
  <si>
    <t>1 bolesławiecki</t>
  </si>
  <si>
    <t>2 dzierżoniowski</t>
  </si>
  <si>
    <t>3 głogowski</t>
  </si>
  <si>
    <t>4 górowski</t>
  </si>
  <si>
    <t>5 jaworski</t>
  </si>
  <si>
    <t>6 karkonoski</t>
  </si>
  <si>
    <t>7 kamiennogórski</t>
  </si>
  <si>
    <t>8 kłodzki</t>
  </si>
  <si>
    <t>9 legnicki</t>
  </si>
  <si>
    <t>10 lubański</t>
  </si>
  <si>
    <t>11 lubiński</t>
  </si>
  <si>
    <t>12 lwówecki</t>
  </si>
  <si>
    <t>13 milicki</t>
  </si>
  <si>
    <t>14 oleśnicki</t>
  </si>
  <si>
    <t>15 oławski</t>
  </si>
  <si>
    <t>16 polkowicki</t>
  </si>
  <si>
    <t>17 strzeliński</t>
  </si>
  <si>
    <t>18 średzki (śląski)</t>
  </si>
  <si>
    <t>19 świdnicki</t>
  </si>
  <si>
    <t>20 trzebnicki</t>
  </si>
  <si>
    <t>21 wałbrzyski</t>
  </si>
  <si>
    <t>22 wołowski</t>
  </si>
  <si>
    <t>23 wrocławski</t>
  </si>
  <si>
    <t>24 ząbkowicki</t>
  </si>
  <si>
    <t>25 zgorzelecki</t>
  </si>
  <si>
    <t>26 złotoryjski</t>
  </si>
  <si>
    <t>27 Jelenia Góra</t>
  </si>
  <si>
    <t>28 Legnica</t>
  </si>
  <si>
    <t>29 Wałbrzych</t>
  </si>
  <si>
    <t>30 Wrocław</t>
  </si>
  <si>
    <t>31 aleksandrowski</t>
  </si>
  <si>
    <t>32 brodnicki</t>
  </si>
  <si>
    <t>33 bydgoski</t>
  </si>
  <si>
    <t>34 chełmiński</t>
  </si>
  <si>
    <t>35 golubsko-dobrzyński</t>
  </si>
  <si>
    <t>36 grudziądzki</t>
  </si>
  <si>
    <t>37 inowrocławski</t>
  </si>
  <si>
    <t>38 lipnowski</t>
  </si>
  <si>
    <t>39 mogileński</t>
  </si>
  <si>
    <t>40 nakielski</t>
  </si>
  <si>
    <t>41 radziejowski</t>
  </si>
  <si>
    <t>42 rypiński</t>
  </si>
  <si>
    <t>43 sępoleński</t>
  </si>
  <si>
    <t>44 świecki</t>
  </si>
  <si>
    <t>45 toruński</t>
  </si>
  <si>
    <t>46 tucholski</t>
  </si>
  <si>
    <t>47 wąbrzeski</t>
  </si>
  <si>
    <t>48 włocławski</t>
  </si>
  <si>
    <t>49 żniński</t>
  </si>
  <si>
    <t>50 Bydgoszcz</t>
  </si>
  <si>
    <t>51 Grudziądz</t>
  </si>
  <si>
    <t>52 Toruń</t>
  </si>
  <si>
    <t>53 Włocławek</t>
  </si>
  <si>
    <t>54 bialski (podlaski)</t>
  </si>
  <si>
    <t>55 biłgorajski</t>
  </si>
  <si>
    <t>56 chełmski</t>
  </si>
  <si>
    <t>57 hrubieszowski</t>
  </si>
  <si>
    <t>58 janowski</t>
  </si>
  <si>
    <t>59 krasnostawski</t>
  </si>
  <si>
    <t>60 kraśnicki</t>
  </si>
  <si>
    <t>61 lubartowski</t>
  </si>
  <si>
    <t>62 lubelski</t>
  </si>
  <si>
    <t>63 łęczyński</t>
  </si>
  <si>
    <t>64 łukowski</t>
  </si>
  <si>
    <t>65 opolski lub.</t>
  </si>
  <si>
    <t>66 parczewski</t>
  </si>
  <si>
    <t>67 puławski</t>
  </si>
  <si>
    <t>68 radzyński</t>
  </si>
  <si>
    <t>69 rycki</t>
  </si>
  <si>
    <t>70 świdnicki lub.</t>
  </si>
  <si>
    <t>71 tomaszowski lub.</t>
  </si>
  <si>
    <t>72 włodawski</t>
  </si>
  <si>
    <t>73 zamojski</t>
  </si>
  <si>
    <t>74 Biała Podlaska</t>
  </si>
  <si>
    <t>75 Chełm</t>
  </si>
  <si>
    <t>76 Lublin</t>
  </si>
  <si>
    <t>77 Zamość</t>
  </si>
  <si>
    <t>78 gorzowski</t>
  </si>
  <si>
    <t>79 krośnieński (odrzański)</t>
  </si>
  <si>
    <t>80 międzyrzecki</t>
  </si>
  <si>
    <t>81 nowosolski</t>
  </si>
  <si>
    <t>82 słubicki</t>
  </si>
  <si>
    <t>83 strzelecko-drezdenecki</t>
  </si>
  <si>
    <t>84 sulęciński</t>
  </si>
  <si>
    <t>85 świebodziński</t>
  </si>
  <si>
    <t>86 wschowski</t>
  </si>
  <si>
    <t>87 zielonogórski</t>
  </si>
  <si>
    <t>88 żagański</t>
  </si>
  <si>
    <t>89 żarski</t>
  </si>
  <si>
    <t>90 Gorzów Wielkopolski</t>
  </si>
  <si>
    <t>91 Zielona Góra</t>
  </si>
  <si>
    <t>92 bełchatowski</t>
  </si>
  <si>
    <t>93 brzeziński</t>
  </si>
  <si>
    <t>94 kutnowski</t>
  </si>
  <si>
    <t>95 łaski</t>
  </si>
  <si>
    <t>96 łęczycki</t>
  </si>
  <si>
    <t>97 łowicki</t>
  </si>
  <si>
    <t>98 łódzki wschodni</t>
  </si>
  <si>
    <t>99 opoczyński</t>
  </si>
  <si>
    <t>100 pabianicki</t>
  </si>
  <si>
    <t>101 pajęczański</t>
  </si>
  <si>
    <t>102 piotrkowski</t>
  </si>
  <si>
    <t>103 poddębicki</t>
  </si>
  <si>
    <t>104 radomszczański</t>
  </si>
  <si>
    <t>105 rawski</t>
  </si>
  <si>
    <t>106 sieradzki</t>
  </si>
  <si>
    <t>107 skierniewicki</t>
  </si>
  <si>
    <t>108 tomaszowski maz.</t>
  </si>
  <si>
    <t>109 wieluński</t>
  </si>
  <si>
    <t>110 wieruszowski</t>
  </si>
  <si>
    <t>111 zduńskowolski</t>
  </si>
  <si>
    <t>112 zgierski</t>
  </si>
  <si>
    <t>113 Łódź</t>
  </si>
  <si>
    <t>114 Piotrków Trybunalski</t>
  </si>
  <si>
    <t>115 Skierniewice</t>
  </si>
  <si>
    <t>116 bocheński</t>
  </si>
  <si>
    <t>117 brzeski</t>
  </si>
  <si>
    <t>118 chrzanowski</t>
  </si>
  <si>
    <t>119 dąbrowski</t>
  </si>
  <si>
    <t>120 gorlicki</t>
  </si>
  <si>
    <t>121 krakowski</t>
  </si>
  <si>
    <t>122 limanowski</t>
  </si>
  <si>
    <t>123 miechowski</t>
  </si>
  <si>
    <t>124 myślenicki</t>
  </si>
  <si>
    <t>125 nowosądecki</t>
  </si>
  <si>
    <t>126 nowotarski</t>
  </si>
  <si>
    <t>127 olkuski</t>
  </si>
  <si>
    <t>128 oświęcimski</t>
  </si>
  <si>
    <t>129 proszowicki</t>
  </si>
  <si>
    <t>130 suski</t>
  </si>
  <si>
    <t>131 tarnowski</t>
  </si>
  <si>
    <t>132 tatrzański</t>
  </si>
  <si>
    <t>133 wadowicki</t>
  </si>
  <si>
    <t>134 wielicki</t>
  </si>
  <si>
    <t>135 Kraków</t>
  </si>
  <si>
    <t>136 Nowy Sącz</t>
  </si>
  <si>
    <t>137 Tarnów</t>
  </si>
  <si>
    <t>138 białobrzeski</t>
  </si>
  <si>
    <t>139 ciechanowski</t>
  </si>
  <si>
    <t>140 garwoliński</t>
  </si>
  <si>
    <t>141 gostyniński</t>
  </si>
  <si>
    <t>142 grodziski maz.</t>
  </si>
  <si>
    <t>143 grójecki</t>
  </si>
  <si>
    <t>144 kozienicki</t>
  </si>
  <si>
    <t>145 legionowski</t>
  </si>
  <si>
    <t>146 lipski</t>
  </si>
  <si>
    <t>147 łosicki</t>
  </si>
  <si>
    <t>148 makowski</t>
  </si>
  <si>
    <t>149 miński</t>
  </si>
  <si>
    <t>150 mławski</t>
  </si>
  <si>
    <t>151 nowodworski maz.</t>
  </si>
  <si>
    <t>152 ostrołęcki</t>
  </si>
  <si>
    <t>153 ostrowski maz.</t>
  </si>
  <si>
    <t>154 otwocki</t>
  </si>
  <si>
    <t>155 piaseczyński</t>
  </si>
  <si>
    <t>156 płocki</t>
  </si>
  <si>
    <t>157 płoński</t>
  </si>
  <si>
    <t>158 pruszkowski</t>
  </si>
  <si>
    <t>159 przasnyski</t>
  </si>
  <si>
    <t>160 przysuski</t>
  </si>
  <si>
    <t>161 pułtuski</t>
  </si>
  <si>
    <t>162 radomski</t>
  </si>
  <si>
    <t>163 siedlecki</t>
  </si>
  <si>
    <t>164 sierpecki</t>
  </si>
  <si>
    <t>165 sochaczewski</t>
  </si>
  <si>
    <t>166 sokołowski</t>
  </si>
  <si>
    <t>167 szydłowiecki</t>
  </si>
  <si>
    <t>168 Warszawa</t>
  </si>
  <si>
    <t>169 warszawski zachodni</t>
  </si>
  <si>
    <t>170 węgrowski</t>
  </si>
  <si>
    <t>171 wołomiński</t>
  </si>
  <si>
    <t>172 wyszkowski</t>
  </si>
  <si>
    <t>173 zwoleński</t>
  </si>
  <si>
    <t>174 żuromiński</t>
  </si>
  <si>
    <t>175 żyrardowski</t>
  </si>
  <si>
    <t>176 Ostrołęka</t>
  </si>
  <si>
    <t>177 Płock</t>
  </si>
  <si>
    <t>178 Radom</t>
  </si>
  <si>
    <t>179 Siedlce</t>
  </si>
  <si>
    <t>180 brzeski opolski</t>
  </si>
  <si>
    <t>181 głubczycki</t>
  </si>
  <si>
    <t>182 kędzierzyńsko-kozielski</t>
  </si>
  <si>
    <t>183 kluczborski</t>
  </si>
  <si>
    <t>184 krapkowicki</t>
  </si>
  <si>
    <t>185 namysłowski</t>
  </si>
  <si>
    <t>186 nyski</t>
  </si>
  <si>
    <t>187 oleski</t>
  </si>
  <si>
    <t>188 opolski</t>
  </si>
  <si>
    <t>189 prudnicki</t>
  </si>
  <si>
    <t>190 strzelecki</t>
  </si>
  <si>
    <t>191 Opole</t>
  </si>
  <si>
    <t>192 bieszczadzki</t>
  </si>
  <si>
    <t>193 brzozowski</t>
  </si>
  <si>
    <t>194 dębicki</t>
  </si>
  <si>
    <t>195 jarosławski</t>
  </si>
  <si>
    <t>196 jasielski</t>
  </si>
  <si>
    <t>197 kolbuszowski</t>
  </si>
  <si>
    <t>198 krośnieński</t>
  </si>
  <si>
    <t>199 leski</t>
  </si>
  <si>
    <t>200 leżajski</t>
  </si>
  <si>
    <t>201 lubaczowski</t>
  </si>
  <si>
    <t>202 łańcucki</t>
  </si>
  <si>
    <t>203 mielecki</t>
  </si>
  <si>
    <t>204 niżański</t>
  </si>
  <si>
    <t>205 przemyski</t>
  </si>
  <si>
    <t>206 przeworski</t>
  </si>
  <si>
    <t>207 ropczycko-sędziszowski</t>
  </si>
  <si>
    <t>208 rzeszowski</t>
  </si>
  <si>
    <t>209 sanocki</t>
  </si>
  <si>
    <t>210 stalowowolski</t>
  </si>
  <si>
    <t>211 strzyżowski</t>
  </si>
  <si>
    <t>212 tarnobrzeski</t>
  </si>
  <si>
    <t>213 Krosno</t>
  </si>
  <si>
    <t>214 Przemyśl</t>
  </si>
  <si>
    <t>215 Rzeszów</t>
  </si>
  <si>
    <t>216 Tarnobrzeg</t>
  </si>
  <si>
    <t>217 augustowski</t>
  </si>
  <si>
    <t>218 białostocki</t>
  </si>
  <si>
    <t>219 bielski (podlaski)</t>
  </si>
  <si>
    <t>220 grajewski</t>
  </si>
  <si>
    <t>221 hajnowski</t>
  </si>
  <si>
    <t>222 kolneński</t>
  </si>
  <si>
    <t>223 łomżyński</t>
  </si>
  <si>
    <t>224 moniecki</t>
  </si>
  <si>
    <t>225 sejneński</t>
  </si>
  <si>
    <t>226 siemiatycki</t>
  </si>
  <si>
    <t>227 sokólski</t>
  </si>
  <si>
    <t>228 suwalski</t>
  </si>
  <si>
    <t>229 wysokomazowiecki</t>
  </si>
  <si>
    <t>230 zambrowski</t>
  </si>
  <si>
    <t>231 Białystok</t>
  </si>
  <si>
    <t>232 Łomża</t>
  </si>
  <si>
    <t>233 Suwałki</t>
  </si>
  <si>
    <t>234 bytowski</t>
  </si>
  <si>
    <t>235 chojnicki</t>
  </si>
  <si>
    <t>236 człuchowski</t>
  </si>
  <si>
    <t>237 gdański</t>
  </si>
  <si>
    <t>238 kartuski</t>
  </si>
  <si>
    <t>239 kościerski</t>
  </si>
  <si>
    <t>240 kwidzyński</t>
  </si>
  <si>
    <t>241 lęborski</t>
  </si>
  <si>
    <t>242 malborski</t>
  </si>
  <si>
    <t>243 nowodworski</t>
  </si>
  <si>
    <t>244 pucki</t>
  </si>
  <si>
    <t>245 słupski</t>
  </si>
  <si>
    <t>246 starogardzki</t>
  </si>
  <si>
    <t>247 sztumski</t>
  </si>
  <si>
    <t>248 tczewski</t>
  </si>
  <si>
    <t>249 wejherowski</t>
  </si>
  <si>
    <t>250 Gdańsk</t>
  </si>
  <si>
    <t>251 Gdynia</t>
  </si>
  <si>
    <t>252 Słupsk</t>
  </si>
  <si>
    <t>253 Sopot</t>
  </si>
  <si>
    <t>254 będziński</t>
  </si>
  <si>
    <t>255 bielski</t>
  </si>
  <si>
    <t>256 cieszyński</t>
  </si>
  <si>
    <t>257 częstochowski</t>
  </si>
  <si>
    <t>258 gliwicki</t>
  </si>
  <si>
    <t>259 kłobucki</t>
  </si>
  <si>
    <t>260 lubliniecki</t>
  </si>
  <si>
    <t>261 mikołowski</t>
  </si>
  <si>
    <t>262 myszkowski</t>
  </si>
  <si>
    <t>263 pszczyński</t>
  </si>
  <si>
    <t>264 raciborski</t>
  </si>
  <si>
    <t>265 rybnicki</t>
  </si>
  <si>
    <t>266 tarnogórski</t>
  </si>
  <si>
    <t>267 bieruńsko-lędziński</t>
  </si>
  <si>
    <t>268 wodzisławski</t>
  </si>
  <si>
    <t>269 zawierciański</t>
  </si>
  <si>
    <t>270 żywiecki</t>
  </si>
  <si>
    <t>271 Bielsko-Biała</t>
  </si>
  <si>
    <t>272 Bytom</t>
  </si>
  <si>
    <t>273 Chorzów</t>
  </si>
  <si>
    <t>274 Częstochowa</t>
  </si>
  <si>
    <t>275 Dąbrowa Górnicza</t>
  </si>
  <si>
    <t>276 Gliwice</t>
  </si>
  <si>
    <t>277 Jastrzębie-Zdrój</t>
  </si>
  <si>
    <t>278 Jaworzno</t>
  </si>
  <si>
    <t>279 Katowice</t>
  </si>
  <si>
    <t>280 Mysłowice</t>
  </si>
  <si>
    <t>281 Piekary Śląskie</t>
  </si>
  <si>
    <t>282 Ruda Śląska</t>
  </si>
  <si>
    <t>283 Rybnik</t>
  </si>
  <si>
    <t>284 Siemianowice Śląskie</t>
  </si>
  <si>
    <t>285 Sosnowiec</t>
  </si>
  <si>
    <t>286 Świętochłowice</t>
  </si>
  <si>
    <t>287 Tychy</t>
  </si>
  <si>
    <t>288 Zabrze</t>
  </si>
  <si>
    <t>289 Żory</t>
  </si>
  <si>
    <t>290 buski</t>
  </si>
  <si>
    <t>291 jędrzejowski</t>
  </si>
  <si>
    <t>292 kazimierski</t>
  </si>
  <si>
    <t>293 kielecki</t>
  </si>
  <si>
    <t>294 konecki</t>
  </si>
  <si>
    <t>295 opatowski</t>
  </si>
  <si>
    <t>296 ostrowiecki</t>
  </si>
  <si>
    <t>297 pińczowski</t>
  </si>
  <si>
    <t>298 sandomierski</t>
  </si>
  <si>
    <t>299 skarżyski</t>
  </si>
  <si>
    <t>300 starachowicki</t>
  </si>
  <si>
    <t>301 staszowski</t>
  </si>
  <si>
    <t>302 włoszczowski</t>
  </si>
  <si>
    <t>303 Kielce</t>
  </si>
  <si>
    <t>304 bartoszycki</t>
  </si>
  <si>
    <t>305 braniewski</t>
  </si>
  <si>
    <t>306 działdowski</t>
  </si>
  <si>
    <t>307 elbląski</t>
  </si>
  <si>
    <t>308 ełcki</t>
  </si>
  <si>
    <t>309 giżycki</t>
  </si>
  <si>
    <t>310 gołdapski</t>
  </si>
  <si>
    <t>311 iławski</t>
  </si>
  <si>
    <t>312 kętrzyński</t>
  </si>
  <si>
    <t>313 lidzbarski</t>
  </si>
  <si>
    <t>314 mrągowski</t>
  </si>
  <si>
    <t>315 nidzicki</t>
  </si>
  <si>
    <t>316 nowomiejski (lubawski)</t>
  </si>
  <si>
    <t>317 olecko</t>
  </si>
  <si>
    <t>318 olsztyński</t>
  </si>
  <si>
    <t>319 ostródzki</t>
  </si>
  <si>
    <t>320 piski</t>
  </si>
  <si>
    <t>321 szczycieński</t>
  </si>
  <si>
    <t>322 węgorzewski</t>
  </si>
  <si>
    <t>323 Elbląg</t>
  </si>
  <si>
    <t>324 Olsztyn</t>
  </si>
  <si>
    <t>325 chodzieski</t>
  </si>
  <si>
    <t>326 czarnkowsko-trzcianecki</t>
  </si>
  <si>
    <t>327 gnieźnieński</t>
  </si>
  <si>
    <t>328 gostyński</t>
  </si>
  <si>
    <t>329 grodziski (wielkopolski)</t>
  </si>
  <si>
    <t>330 jarociński</t>
  </si>
  <si>
    <t>331 kaliski</t>
  </si>
  <si>
    <t>332 kępiński</t>
  </si>
  <si>
    <t>333 kolski</t>
  </si>
  <si>
    <t>334 koniński</t>
  </si>
  <si>
    <t>335 kościański</t>
  </si>
  <si>
    <t>336 krotoszyński</t>
  </si>
  <si>
    <t>337 leszczyński</t>
  </si>
  <si>
    <t>338 międzychodzki</t>
  </si>
  <si>
    <t>339 nowotomyski</t>
  </si>
  <si>
    <t>340 obornicki</t>
  </si>
  <si>
    <t>341 ostrowski (wielkopolski)</t>
  </si>
  <si>
    <t>342 ostrzeszowski</t>
  </si>
  <si>
    <t>343 pilski</t>
  </si>
  <si>
    <t>344 pleszewski</t>
  </si>
  <si>
    <t>345 poznański</t>
  </si>
  <si>
    <t>346 rawicki</t>
  </si>
  <si>
    <t>347 słupecki</t>
  </si>
  <si>
    <t>348 szamotulski</t>
  </si>
  <si>
    <t>349 śremski</t>
  </si>
  <si>
    <t>350 średzki (wielkopolski)</t>
  </si>
  <si>
    <t>351 turecki</t>
  </si>
  <si>
    <t>352 wągrowiecki</t>
  </si>
  <si>
    <t>353 wolsztyński</t>
  </si>
  <si>
    <t>354 wrzesiński</t>
  </si>
  <si>
    <t>355 złotowski</t>
  </si>
  <si>
    <t>356 Kalisz</t>
  </si>
  <si>
    <t>357 Konin</t>
  </si>
  <si>
    <t>358 Leszno</t>
  </si>
  <si>
    <t>359 Poznań</t>
  </si>
  <si>
    <t>360 białogardzki</t>
  </si>
  <si>
    <t>361 choszczeński</t>
  </si>
  <si>
    <t>362 drawski</t>
  </si>
  <si>
    <t>363 goleniowski</t>
  </si>
  <si>
    <t>364 gryficki</t>
  </si>
  <si>
    <t>365 gryfiński</t>
  </si>
  <si>
    <t>366 kamieński</t>
  </si>
  <si>
    <t>367 kołobrzeski</t>
  </si>
  <si>
    <t>368 koszaliński</t>
  </si>
  <si>
    <t>369 łobeski</t>
  </si>
  <si>
    <t>370 myśliborski</t>
  </si>
  <si>
    <t>371 policki</t>
  </si>
  <si>
    <t>372 pyrzycki</t>
  </si>
  <si>
    <t>373 sławieński</t>
  </si>
  <si>
    <t>374 stargardzki</t>
  </si>
  <si>
    <t>375 szczecinecki</t>
  </si>
  <si>
    <t>376 świdwiński</t>
  </si>
  <si>
    <t>377 wałecki</t>
  </si>
  <si>
    <t>378 Koszalin</t>
  </si>
  <si>
    <t>379 Szczecin</t>
  </si>
  <si>
    <t>380 Świnoujście</t>
  </si>
  <si>
    <t>Samorządy powiatowe ogółem</t>
  </si>
  <si>
    <t>Kwota [zł]</t>
  </si>
  <si>
    <t>Liczba</t>
  </si>
  <si>
    <t>Średnia [zł]</t>
  </si>
  <si>
    <t>Odsetek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</si>
</sst>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name val="Arial CE"/>
      <charset val="238"/>
    </font>
    <font>
      <sz val="8"/>
      <name val="Arial Narrow"/>
      <family val="2"/>
      <charset val="238"/>
    </font>
    <font>
      <i/>
      <sz val="8"/>
      <name val="Arial Narrow"/>
      <family val="2"/>
      <charset val="238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sz val="12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4"/>
      <name val="Arial CE"/>
      <charset val="238"/>
    </font>
    <font>
      <sz val="12"/>
      <color indexed="8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0"/>
      </patternFill>
    </fill>
    <fill>
      <patternFill patternType="solid">
        <fgColor rgb="FFFFFF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8"/>
      </left>
      <right/>
      <top style="hair">
        <color indexed="8"/>
      </top>
      <bottom/>
      <diagonal/>
    </border>
    <border>
      <left/>
      <right/>
      <top style="hair">
        <color indexed="8"/>
      </top>
      <bottom/>
      <diagonal/>
    </border>
    <border>
      <left style="hair">
        <color indexed="8"/>
      </left>
      <right/>
      <top/>
      <bottom/>
      <diagonal/>
    </border>
  </borders>
  <cellStyleXfs count="2">
    <xf numFmtId="0" fontId="0" fillId="0" borderId="0"/>
    <xf numFmtId="0" fontId="3" fillId="0" borderId="0"/>
  </cellStyleXfs>
  <cellXfs count="68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vertical="center"/>
    </xf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5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6" fillId="0" borderId="1" xfId="0" applyFont="1" applyBorder="1" applyAlignment="1">
      <alignment horizontal="right" vertical="center"/>
    </xf>
    <xf numFmtId="3" fontId="6" fillId="6" borderId="2" xfId="0" applyNumberFormat="1" applyFont="1" applyFill="1" applyBorder="1" applyAlignment="1">
      <alignment horizontal="right" vertical="center"/>
    </xf>
    <xf numFmtId="3" fontId="6" fillId="0" borderId="2" xfId="0" applyNumberFormat="1" applyFont="1" applyBorder="1" applyAlignment="1">
      <alignment horizontal="right" vertical="center"/>
    </xf>
    <xf numFmtId="3" fontId="6" fillId="3" borderId="2" xfId="0" applyNumberFormat="1" applyFont="1" applyFill="1" applyBorder="1" applyAlignment="1">
      <alignment horizontal="right" vertical="center"/>
    </xf>
    <xf numFmtId="3" fontId="6" fillId="2" borderId="2" xfId="0" applyNumberFormat="1" applyFont="1" applyFill="1" applyBorder="1" applyAlignment="1">
      <alignment horizontal="right" vertical="center"/>
    </xf>
    <xf numFmtId="3" fontId="6" fillId="4" borderId="2" xfId="0" applyNumberFormat="1" applyFont="1" applyFill="1" applyBorder="1" applyAlignment="1">
      <alignment horizontal="right" vertical="center"/>
    </xf>
    <xf numFmtId="3" fontId="6" fillId="0" borderId="2" xfId="0" applyNumberFormat="1" applyFont="1" applyBorder="1" applyAlignment="1">
      <alignment horizontal="center" vertical="center"/>
    </xf>
    <xf numFmtId="3" fontId="6" fillId="5" borderId="2" xfId="0" applyNumberFormat="1" applyFont="1" applyFill="1" applyBorder="1" applyAlignment="1">
      <alignment horizontal="right" vertical="center"/>
    </xf>
    <xf numFmtId="0" fontId="6" fillId="0" borderId="0" xfId="0" applyFont="1" applyAlignment="1">
      <alignment vertical="center"/>
    </xf>
    <xf numFmtId="3" fontId="6" fillId="6" borderId="2" xfId="0" applyNumberFormat="1" applyFont="1" applyFill="1" applyBorder="1" applyAlignment="1">
      <alignment horizontal="right"/>
    </xf>
    <xf numFmtId="3" fontId="6" fillId="3" borderId="2" xfId="0" applyNumberFormat="1" applyFont="1" applyFill="1" applyBorder="1" applyAlignment="1">
      <alignment horizontal="right"/>
    </xf>
    <xf numFmtId="3" fontId="6" fillId="4" borderId="2" xfId="0" applyNumberFormat="1" applyFont="1" applyFill="1" applyBorder="1" applyAlignment="1">
      <alignment horizontal="right"/>
    </xf>
    <xf numFmtId="3" fontId="6" fillId="5" borderId="2" xfId="0" applyNumberFormat="1" applyFont="1" applyFill="1" applyBorder="1" applyAlignment="1">
      <alignment horizontal="right"/>
    </xf>
    <xf numFmtId="0" fontId="6" fillId="0" borderId="0" xfId="0" applyFont="1" applyAlignment="1">
      <alignment horizontal="left"/>
    </xf>
    <xf numFmtId="0" fontId="8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6" fillId="0" borderId="2" xfId="0" applyFont="1" applyBorder="1" applyAlignment="1">
      <alignment horizontal="left" vertical="center" wrapText="1"/>
    </xf>
    <xf numFmtId="10" fontId="6" fillId="0" borderId="2" xfId="0" applyNumberFormat="1" applyFont="1" applyBorder="1" applyAlignment="1">
      <alignment horizontal="right" vertical="center"/>
    </xf>
    <xf numFmtId="0" fontId="7" fillId="0" borderId="2" xfId="0" applyFont="1" applyBorder="1" applyAlignment="1">
      <alignment horizontal="left" vertical="center" wrapText="1"/>
    </xf>
    <xf numFmtId="0" fontId="6" fillId="2" borderId="2" xfId="0" applyFont="1" applyFill="1" applyBorder="1" applyAlignment="1">
      <alignment horizontal="left" vertical="center" wrapText="1"/>
    </xf>
    <xf numFmtId="10" fontId="6" fillId="2" borderId="2" xfId="0" applyNumberFormat="1" applyFont="1" applyFill="1" applyBorder="1" applyAlignment="1">
      <alignment horizontal="right" vertical="center"/>
    </xf>
    <xf numFmtId="10" fontId="6" fillId="0" borderId="2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horizontal="left" vertical="center"/>
    </xf>
    <xf numFmtId="3" fontId="6" fillId="0" borderId="4" xfId="0" applyNumberFormat="1" applyFont="1" applyBorder="1" applyAlignment="1">
      <alignment vertical="center"/>
    </xf>
    <xf numFmtId="0" fontId="6" fillId="0" borderId="5" xfId="0" applyFont="1" applyBorder="1" applyAlignment="1">
      <alignment horizontal="right" vertical="center"/>
    </xf>
    <xf numFmtId="0" fontId="6" fillId="0" borderId="6" xfId="0" applyFont="1" applyBorder="1" applyAlignment="1">
      <alignment horizontal="left" vertical="center"/>
    </xf>
    <xf numFmtId="10" fontId="6" fillId="0" borderId="7" xfId="0" applyNumberFormat="1" applyFont="1" applyBorder="1" applyAlignment="1">
      <alignment vertical="center"/>
    </xf>
    <xf numFmtId="0" fontId="9" fillId="0" borderId="0" xfId="0" applyFont="1" applyAlignment="1">
      <alignment horizontal="left" vertical="top"/>
    </xf>
    <xf numFmtId="0" fontId="6" fillId="0" borderId="3" xfId="0" applyFont="1" applyBorder="1" applyAlignment="1">
      <alignment horizontal="right" vertical="center"/>
    </xf>
    <xf numFmtId="0" fontId="6" fillId="2" borderId="3" xfId="0" applyFont="1" applyFill="1" applyBorder="1" applyAlignment="1">
      <alignment horizontal="right" vertical="center"/>
    </xf>
    <xf numFmtId="10" fontId="6" fillId="0" borderId="8" xfId="0" applyNumberFormat="1" applyFont="1" applyBorder="1" applyAlignment="1">
      <alignment horizontal="right" vertical="center"/>
    </xf>
    <xf numFmtId="10" fontId="6" fillId="2" borderId="8" xfId="0" applyNumberFormat="1" applyFont="1" applyFill="1" applyBorder="1" applyAlignment="1">
      <alignment horizontal="right" vertical="center"/>
    </xf>
    <xf numFmtId="10" fontId="6" fillId="0" borderId="8" xfId="0" applyNumberFormat="1" applyFont="1" applyBorder="1" applyAlignment="1">
      <alignment horizontal="center" vertical="center"/>
    </xf>
    <xf numFmtId="0" fontId="6" fillId="8" borderId="13" xfId="0" applyFont="1" applyFill="1" applyBorder="1" applyAlignment="1">
      <alignment horizontal="center" vertical="center" wrapText="1"/>
    </xf>
    <xf numFmtId="0" fontId="6" fillId="8" borderId="12" xfId="0" applyFont="1" applyFill="1" applyBorder="1" applyAlignment="1">
      <alignment horizontal="center" vertical="center" wrapText="1"/>
    </xf>
    <xf numFmtId="0" fontId="6" fillId="8" borderId="3" xfId="0" applyFont="1" applyFill="1" applyBorder="1" applyAlignment="1">
      <alignment horizontal="right" vertical="center"/>
    </xf>
    <xf numFmtId="3" fontId="6" fillId="8" borderId="2" xfId="0" applyNumberFormat="1" applyFont="1" applyFill="1" applyBorder="1" applyAlignment="1">
      <alignment horizontal="right" vertical="center"/>
    </xf>
    <xf numFmtId="0" fontId="6" fillId="8" borderId="14" xfId="0" applyFont="1" applyFill="1" applyBorder="1" applyAlignment="1">
      <alignment horizontal="right" vertical="center"/>
    </xf>
    <xf numFmtId="3" fontId="6" fillId="8" borderId="15" xfId="0" applyNumberFormat="1" applyFont="1" applyFill="1" applyBorder="1" applyAlignment="1">
      <alignment horizontal="right" vertical="center"/>
    </xf>
    <xf numFmtId="10" fontId="6" fillId="8" borderId="2" xfId="0" applyNumberFormat="1" applyFont="1" applyFill="1" applyBorder="1" applyAlignment="1">
      <alignment horizontal="right" vertical="center"/>
    </xf>
    <xf numFmtId="10" fontId="6" fillId="8" borderId="8" xfId="0" applyNumberFormat="1" applyFont="1" applyFill="1" applyBorder="1" applyAlignment="1">
      <alignment horizontal="right" vertical="center"/>
    </xf>
    <xf numFmtId="0" fontId="6" fillId="8" borderId="17" xfId="0" applyFont="1" applyFill="1" applyBorder="1" applyAlignment="1">
      <alignment horizontal="center" vertical="center"/>
    </xf>
    <xf numFmtId="0" fontId="6" fillId="8" borderId="2" xfId="0" applyFont="1" applyFill="1" applyBorder="1" applyAlignment="1">
      <alignment horizontal="left" vertical="center" wrapText="1"/>
    </xf>
    <xf numFmtId="3" fontId="6" fillId="8" borderId="2" xfId="0" applyNumberFormat="1" applyFont="1" applyFill="1" applyBorder="1" applyAlignment="1">
      <alignment horizontal="center" vertical="center"/>
    </xf>
    <xf numFmtId="0" fontId="6" fillId="8" borderId="15" xfId="0" applyFont="1" applyFill="1" applyBorder="1" applyAlignment="1">
      <alignment horizontal="left" vertical="center" wrapText="1"/>
    </xf>
    <xf numFmtId="3" fontId="6" fillId="8" borderId="15" xfId="0" applyNumberFormat="1" applyFont="1" applyFill="1" applyBorder="1" applyAlignment="1">
      <alignment horizontal="center" vertical="center"/>
    </xf>
    <xf numFmtId="10" fontId="6" fillId="8" borderId="15" xfId="0" applyNumberFormat="1" applyFont="1" applyFill="1" applyBorder="1" applyAlignment="1">
      <alignment horizontal="right" vertical="center"/>
    </xf>
    <xf numFmtId="10" fontId="6" fillId="8" borderId="16" xfId="0" applyNumberFormat="1" applyFont="1" applyFill="1" applyBorder="1" applyAlignment="1">
      <alignment horizontal="right" vertical="center"/>
    </xf>
    <xf numFmtId="0" fontId="11" fillId="0" borderId="18" xfId="1" applyFont="1" applyBorder="1" applyAlignment="1">
      <alignment horizontal="right" vertical="center" wrapText="1"/>
    </xf>
    <xf numFmtId="0" fontId="11" fillId="0" borderId="19" xfId="1" applyFont="1" applyBorder="1" applyAlignment="1">
      <alignment vertical="center" wrapText="1"/>
    </xf>
    <xf numFmtId="0" fontId="11" fillId="0" borderId="18" xfId="1" applyFont="1" applyBorder="1" applyAlignment="1">
      <alignment vertical="center" wrapText="1"/>
    </xf>
    <xf numFmtId="0" fontId="11" fillId="7" borderId="0" xfId="1" applyFont="1" applyFill="1" applyAlignment="1">
      <alignment horizontal="center" vertical="center"/>
    </xf>
    <xf numFmtId="0" fontId="11" fillId="7" borderId="20" xfId="1" applyFont="1" applyFill="1" applyBorder="1" applyAlignment="1">
      <alignment horizontal="center" vertical="center" wrapText="1"/>
    </xf>
    <xf numFmtId="0" fontId="11" fillId="7" borderId="20" xfId="1" applyFont="1" applyFill="1" applyBorder="1" applyAlignment="1">
      <alignment horizontal="center" vertical="center"/>
    </xf>
    <xf numFmtId="0" fontId="6" fillId="8" borderId="11" xfId="0" applyFont="1" applyFill="1" applyBorder="1" applyAlignment="1">
      <alignment horizontal="center" vertical="center"/>
    </xf>
    <xf numFmtId="0" fontId="6" fillId="8" borderId="9" xfId="0" applyFont="1" applyFill="1" applyBorder="1" applyAlignment="1">
      <alignment horizontal="center" vertical="center" wrapText="1"/>
    </xf>
    <xf numFmtId="3" fontId="6" fillId="8" borderId="10" xfId="0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right" vertical="center" wrapText="1"/>
    </xf>
    <xf numFmtId="0" fontId="9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</cellXfs>
  <cellStyles count="2">
    <cellStyle name="Normalny" xfId="0" builtinId="0"/>
    <cellStyle name="Normalny_Lista" xfId="1" xr:uid="{00000000-0005-0000-0000-000001000000}"/>
  </cellStyles>
  <dxfs count="381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/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fill>
        <patternFill patternType="solid">
          <fgColor indexed="64"/>
          <bgColor rgb="FFFFCCFF"/>
        </patternFill>
      </fill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right" vertical="center" textRotation="0" wrapText="0" indent="0" justifyLastLine="0" shrinkToFit="0" readingOrder="0"/>
      <border diagonalUp="0" diagonalDown="0">
        <left/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border outline="0">
        <top style="hair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hair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fill>
        <patternFill patternType="solid">
          <fgColor indexed="64"/>
          <bgColor rgb="FFFFFFCC"/>
        </patternFill>
      </fill>
      <alignment horizontal="center" vertical="center" textRotation="0" wrapText="1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/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fill>
        <patternFill patternType="solid">
          <fgColor indexed="64"/>
          <bgColor rgb="FFFFCCFF"/>
        </patternFill>
      </fill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right" vertical="center" textRotation="0" wrapText="0" indent="0" justifyLastLine="0" shrinkToFit="0" readingOrder="0"/>
      <border diagonalUp="0" diagonalDown="0">
        <left/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border outline="0">
        <top style="hair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hair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fill>
        <patternFill patternType="solid">
          <fgColor indexed="64"/>
          <bgColor rgb="FFFFFFCC"/>
        </patternFill>
      </fill>
      <alignment horizontal="center" vertical="center" textRotation="0" wrapText="1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/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fill>
        <patternFill patternType="solid">
          <fgColor indexed="64"/>
          <bgColor rgb="FFFFCCFF"/>
        </patternFill>
      </fill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right" vertical="center" textRotation="0" wrapText="0" indent="0" justifyLastLine="0" shrinkToFit="0" readingOrder="0"/>
      <border diagonalUp="0" diagonalDown="0">
        <left/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border outline="0">
        <top style="hair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hair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fill>
        <patternFill patternType="solid">
          <fgColor indexed="64"/>
          <bgColor rgb="FFFFFFCC"/>
        </patternFill>
      </fill>
      <alignment horizontal="center" vertical="center" textRotation="0" wrapText="1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/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fill>
        <patternFill patternType="solid">
          <fgColor indexed="64"/>
          <bgColor rgb="FFFFCCFF"/>
        </patternFill>
      </fill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right" vertical="center" textRotation="0" wrapText="0" indent="0" justifyLastLine="0" shrinkToFit="0" readingOrder="0"/>
      <border diagonalUp="0" diagonalDown="0">
        <left/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border outline="0">
        <top style="hair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hair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fill>
        <patternFill patternType="solid">
          <fgColor indexed="64"/>
          <bgColor rgb="FFFFFFCC"/>
        </patternFill>
      </fill>
      <alignment horizontal="center" vertical="center" textRotation="0" wrapText="1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/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fill>
        <patternFill patternType="solid">
          <fgColor indexed="64"/>
          <bgColor rgb="FFFFCCFF"/>
        </patternFill>
      </fill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right" vertical="center" textRotation="0" wrapText="0" indent="0" justifyLastLine="0" shrinkToFit="0" readingOrder="0"/>
      <border diagonalUp="0" diagonalDown="0">
        <left/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border outline="0">
        <top style="hair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hair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fill>
        <patternFill patternType="solid">
          <fgColor indexed="64"/>
          <bgColor rgb="FFFFFFCC"/>
        </patternFill>
      </fill>
      <alignment horizontal="center" vertical="center" textRotation="0" wrapText="1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/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fill>
        <patternFill patternType="solid">
          <fgColor indexed="64"/>
          <bgColor rgb="FFFFCCFF"/>
        </patternFill>
      </fill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right" vertical="center" textRotation="0" wrapText="0" indent="0" justifyLastLine="0" shrinkToFit="0" readingOrder="0"/>
      <border diagonalUp="0" diagonalDown="0">
        <left/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border outline="0">
        <top style="hair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hair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fill>
        <patternFill patternType="solid">
          <fgColor indexed="64"/>
          <bgColor rgb="FFFFFFCC"/>
        </patternFill>
      </fill>
      <alignment horizontal="center" vertical="center" textRotation="0" wrapText="1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/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fill>
        <patternFill patternType="solid">
          <fgColor indexed="64"/>
          <bgColor rgb="FFFFCCFF"/>
        </patternFill>
      </fill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right" vertical="center" textRotation="0" wrapText="0" indent="0" justifyLastLine="0" shrinkToFit="0" readingOrder="0"/>
      <border diagonalUp="0" diagonalDown="0">
        <left/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border outline="0">
        <top style="hair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hair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fill>
        <patternFill patternType="solid">
          <fgColor indexed="64"/>
          <bgColor rgb="FFFFFFCC"/>
        </patternFill>
      </fill>
      <alignment horizontal="center" vertical="center" textRotation="0" wrapText="1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/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fill>
        <patternFill patternType="solid">
          <fgColor indexed="64"/>
          <bgColor rgb="FFFFCCFF"/>
        </patternFill>
      </fill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right" vertical="center" textRotation="0" wrapText="0" indent="0" justifyLastLine="0" shrinkToFit="0" readingOrder="0"/>
      <border diagonalUp="0" diagonalDown="0">
        <left/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border outline="0">
        <top style="hair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hair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fill>
        <patternFill patternType="solid">
          <fgColor indexed="64"/>
          <bgColor rgb="FFFFFFCC"/>
        </patternFill>
      </fill>
      <alignment horizontal="center" vertical="center" textRotation="0" wrapText="1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/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fill>
        <patternFill patternType="solid">
          <fgColor indexed="64"/>
          <bgColor rgb="FFFFCCFF"/>
        </patternFill>
      </fill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right" vertical="center" textRotation="0" wrapText="0" indent="0" justifyLastLine="0" shrinkToFit="0" readingOrder="0"/>
      <border diagonalUp="0" diagonalDown="0">
        <left/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border outline="0">
        <top style="hair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hair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fill>
        <patternFill patternType="solid">
          <fgColor indexed="64"/>
          <bgColor rgb="FFFFFFCC"/>
        </patternFill>
      </fill>
      <alignment horizontal="center" vertical="center" textRotation="0" wrapText="1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/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fill>
        <patternFill patternType="solid">
          <fgColor indexed="64"/>
          <bgColor rgb="FFFFCCFF"/>
        </patternFill>
      </fill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right" vertical="center" textRotation="0" wrapText="0" indent="0" justifyLastLine="0" shrinkToFit="0" readingOrder="0"/>
      <border diagonalUp="0" diagonalDown="0">
        <left/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border outline="0">
        <top style="hair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hair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fill>
        <patternFill patternType="solid">
          <fgColor indexed="64"/>
          <bgColor rgb="FFFFFFCC"/>
        </patternFill>
      </fill>
      <alignment horizontal="center" vertical="center" textRotation="0" wrapText="1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/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fill>
        <patternFill patternType="solid">
          <fgColor indexed="64"/>
          <bgColor rgb="FFFFCCFF"/>
        </patternFill>
      </fill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right" vertical="center" textRotation="0" wrapText="0" indent="0" justifyLastLine="0" shrinkToFit="0" readingOrder="0"/>
      <border diagonalUp="0" diagonalDown="0">
        <left/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border outline="0">
        <top style="hair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hair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fill>
        <patternFill patternType="solid">
          <fgColor indexed="64"/>
          <bgColor rgb="FFFFFFCC"/>
        </patternFill>
      </fill>
      <alignment horizontal="center" vertical="center" textRotation="0" wrapText="1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/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fill>
        <patternFill patternType="solid">
          <fgColor indexed="64"/>
          <bgColor rgb="FFFFCCFF"/>
        </patternFill>
      </fill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right" vertical="center" textRotation="0" wrapText="0" indent="0" justifyLastLine="0" shrinkToFit="0" readingOrder="0"/>
      <border diagonalUp="0" diagonalDown="0">
        <left/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border outline="0">
        <top style="hair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hair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fill>
        <patternFill patternType="solid">
          <fgColor indexed="64"/>
          <bgColor rgb="FFFFFFCC"/>
        </patternFill>
      </fill>
      <alignment horizontal="center" vertical="center" textRotation="0" wrapText="1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/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fill>
        <patternFill patternType="solid">
          <fgColor indexed="64"/>
          <bgColor rgb="FFFFCCFF"/>
        </patternFill>
      </fill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right" vertical="center" textRotation="0" wrapText="0" indent="0" justifyLastLine="0" shrinkToFit="0" readingOrder="0"/>
      <border diagonalUp="0" diagonalDown="0">
        <left/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border outline="0">
        <top style="hair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hair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fill>
        <patternFill patternType="solid">
          <fgColor indexed="64"/>
          <bgColor rgb="FFFFFFCC"/>
        </patternFill>
      </fill>
      <alignment horizontal="center" vertical="center" textRotation="0" wrapText="1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/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fill>
        <patternFill patternType="solid">
          <fgColor indexed="64"/>
          <bgColor rgb="FFFFCCFF"/>
        </patternFill>
      </fill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right" vertical="center" textRotation="0" wrapText="0" indent="0" justifyLastLine="0" shrinkToFit="0" readingOrder="0"/>
      <border diagonalUp="0" diagonalDown="0">
        <left/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border outline="0">
        <top style="hair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hair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fill>
        <patternFill patternType="solid">
          <fgColor indexed="64"/>
          <bgColor rgb="FFFFFFCC"/>
        </patternFill>
      </fill>
      <alignment horizontal="center" vertical="center" textRotation="0" wrapText="1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/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fill>
        <patternFill patternType="solid">
          <fgColor indexed="64"/>
          <bgColor rgb="FFFFCCFF"/>
        </patternFill>
      </fill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right" vertical="center" textRotation="0" wrapText="0" indent="0" justifyLastLine="0" shrinkToFit="0" readingOrder="0"/>
      <border diagonalUp="0" diagonalDown="0">
        <left/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border outline="0">
        <top style="hair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hair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fill>
        <patternFill patternType="solid">
          <fgColor indexed="64"/>
          <bgColor rgb="FFFFFFCC"/>
        </patternFill>
      </fill>
      <alignment horizontal="center" vertical="center" textRotation="0" wrapText="1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/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fill>
        <patternFill patternType="solid">
          <fgColor indexed="64"/>
          <bgColor rgb="FFFFCCFF"/>
        </patternFill>
      </fill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right" vertical="center" textRotation="0" wrapText="0" indent="0" justifyLastLine="0" shrinkToFit="0" readingOrder="0"/>
      <border diagonalUp="0" diagonalDown="0">
        <left/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border outline="0">
        <top style="hair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hair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fill>
        <patternFill patternType="solid">
          <fgColor indexed="64"/>
          <bgColor rgb="FFFFFFCC"/>
        </patternFill>
      </fill>
      <alignment horizontal="center" vertical="center" textRotation="0" wrapText="1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/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fill>
        <patternFill patternType="solid">
          <fgColor indexed="64"/>
          <bgColor rgb="FFFFCCFF"/>
        </patternFill>
      </fill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right" vertical="center" textRotation="0" wrapText="0" indent="0" justifyLastLine="0" shrinkToFit="0" readingOrder="0"/>
      <border diagonalUp="0" diagonalDown="0">
        <left/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border outline="0">
        <top style="hair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hair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fill>
        <patternFill patternType="solid">
          <fgColor indexed="64"/>
          <bgColor rgb="FFFFFFCC"/>
        </patternFill>
      </fill>
      <alignment horizontal="center" vertical="center" textRotation="0" wrapText="1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/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fill>
        <patternFill patternType="solid">
          <fgColor indexed="64"/>
          <bgColor rgb="FFFFCCFF"/>
        </patternFill>
      </fill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right" vertical="center" textRotation="0" wrapText="0" indent="0" justifyLastLine="0" shrinkToFit="0" readingOrder="0"/>
      <border diagonalUp="0" diagonalDown="0">
        <left/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border outline="0">
        <top style="hair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hair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fill>
        <patternFill patternType="solid">
          <fgColor indexed="64"/>
          <bgColor rgb="FFFFFFCC"/>
        </patternFill>
      </fill>
      <alignment horizontal="center" vertical="center" textRotation="0" wrapText="1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/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fill>
        <patternFill patternType="solid">
          <fgColor indexed="64"/>
          <bgColor rgb="FFFFCCFF"/>
        </patternFill>
      </fill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right" vertical="center" textRotation="0" wrapText="0" indent="0" justifyLastLine="0" shrinkToFit="0" readingOrder="0"/>
      <border diagonalUp="0" diagonalDown="0">
        <left/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border outline="0">
        <top style="hair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hair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fill>
        <patternFill patternType="solid">
          <fgColor indexed="64"/>
          <bgColor rgb="FFFFFFCC"/>
        </patternFill>
      </fill>
      <alignment horizontal="center" vertical="center" textRotation="0" wrapText="1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/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fill>
        <patternFill patternType="solid">
          <fgColor indexed="64"/>
          <bgColor rgb="FFFFCCFF"/>
        </patternFill>
      </fill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right" vertical="center" textRotation="0" wrapText="0" indent="0" justifyLastLine="0" shrinkToFit="0" readingOrder="0"/>
      <border diagonalUp="0" diagonalDown="0">
        <left/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border outline="0">
        <top style="hair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hair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fill>
        <patternFill patternType="solid">
          <fgColor indexed="64"/>
          <bgColor rgb="FFFFFFCC"/>
        </patternFill>
      </fill>
      <alignment horizontal="center" vertical="center" textRotation="0" wrapText="1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/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fill>
        <patternFill patternType="solid">
          <fgColor indexed="64"/>
          <bgColor rgb="FFFFCCFF"/>
        </patternFill>
      </fill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right" vertical="center" textRotation="0" wrapText="0" indent="0" justifyLastLine="0" shrinkToFit="0" readingOrder="0"/>
      <border diagonalUp="0" diagonalDown="0">
        <left/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border outline="0">
        <top style="hair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hair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fill>
        <patternFill patternType="solid">
          <fgColor indexed="64"/>
          <bgColor rgb="FFFFFFCC"/>
        </patternFill>
      </fill>
      <alignment horizontal="center" vertical="center" textRotation="0" wrapText="1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/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fill>
        <patternFill patternType="solid">
          <fgColor indexed="64"/>
          <bgColor rgb="FFFFCCFF"/>
        </patternFill>
      </fill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right" vertical="center" textRotation="0" wrapText="0" indent="0" justifyLastLine="0" shrinkToFit="0" readingOrder="0"/>
      <border diagonalUp="0" diagonalDown="0">
        <left/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border outline="0">
        <top style="hair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hair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fill>
        <patternFill patternType="solid">
          <fgColor indexed="64"/>
          <bgColor rgb="FFFFFFCC"/>
        </patternFill>
      </fill>
      <alignment horizontal="center" vertical="center" textRotation="0" wrapText="1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/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fill>
        <patternFill patternType="solid">
          <fgColor indexed="64"/>
          <bgColor rgb="FFFFCCFF"/>
        </patternFill>
      </fill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right" vertical="center" textRotation="0" wrapText="0" indent="0" justifyLastLine="0" shrinkToFit="0" readingOrder="0"/>
      <border diagonalUp="0" diagonalDown="0">
        <left/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border outline="0">
        <top style="hair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hair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fill>
        <patternFill patternType="solid">
          <fgColor indexed="64"/>
          <bgColor rgb="FFFFFFCC"/>
        </patternFill>
      </fill>
      <alignment horizontal="center" vertical="center" textRotation="0" wrapText="1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/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fill>
        <patternFill patternType="solid">
          <fgColor indexed="64"/>
          <bgColor rgb="FFFFCCFF"/>
        </patternFill>
      </fill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right" vertical="center" textRotation="0" wrapText="0" indent="0" justifyLastLine="0" shrinkToFit="0" readingOrder="0"/>
      <border diagonalUp="0" diagonalDown="0">
        <left/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border outline="0">
        <top style="hair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hair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fill>
        <patternFill patternType="solid">
          <fgColor indexed="64"/>
          <bgColor rgb="FFFFFFCC"/>
        </patternFill>
      </fill>
      <alignment horizontal="center" vertical="center" textRotation="0" wrapText="1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/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fill>
        <patternFill patternType="solid">
          <fgColor indexed="64"/>
          <bgColor rgb="FFFFCCFF"/>
        </patternFill>
      </fill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right" vertical="center" textRotation="0" wrapText="0" indent="0" justifyLastLine="0" shrinkToFit="0" readingOrder="0"/>
      <border diagonalUp="0" diagonalDown="0">
        <left/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border outline="0">
        <top style="hair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hair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fill>
        <patternFill patternType="solid">
          <fgColor indexed="64"/>
          <bgColor rgb="FFFFFFCC"/>
        </patternFill>
      </fill>
      <alignment horizontal="center" vertical="center" textRotation="0" wrapText="1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/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fill>
        <patternFill patternType="solid">
          <fgColor indexed="64"/>
          <bgColor rgb="FFFFCCFF"/>
        </patternFill>
      </fill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right" vertical="center" textRotation="0" wrapText="0" indent="0" justifyLastLine="0" shrinkToFit="0" readingOrder="0"/>
      <border diagonalUp="0" diagonalDown="0">
        <left/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border outline="0">
        <top style="hair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hair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fill>
        <patternFill patternType="solid">
          <fgColor indexed="64"/>
          <bgColor rgb="FFFFFFCC"/>
        </patternFill>
      </fill>
      <alignment horizontal="center" vertical="center" textRotation="0" wrapText="1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/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fill>
        <patternFill patternType="solid">
          <fgColor indexed="64"/>
          <bgColor rgb="FFFFCCFF"/>
        </patternFill>
      </fill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right" vertical="center" textRotation="0" wrapText="0" indent="0" justifyLastLine="0" shrinkToFit="0" readingOrder="0"/>
      <border diagonalUp="0" diagonalDown="0">
        <left/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border outline="0">
        <top style="hair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hair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fill>
        <patternFill patternType="solid">
          <fgColor indexed="64"/>
          <bgColor rgb="FFFFFFCC"/>
        </patternFill>
      </fill>
      <alignment horizontal="center" vertical="center" textRotation="0" wrapText="1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/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fill>
        <patternFill patternType="solid">
          <fgColor indexed="64"/>
          <bgColor rgb="FFFFCCFF"/>
        </patternFill>
      </fill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right" vertical="center" textRotation="0" wrapText="0" indent="0" justifyLastLine="0" shrinkToFit="0" readingOrder="0"/>
      <border diagonalUp="0" diagonalDown="0">
        <left/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border outline="0">
        <top style="hair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hair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fill>
        <patternFill patternType="solid">
          <fgColor indexed="64"/>
          <bgColor rgb="FFFFFFCC"/>
        </patternFill>
      </fill>
      <alignment horizontal="center" vertical="center" textRotation="0" wrapText="1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/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fill>
        <patternFill patternType="solid">
          <fgColor indexed="64"/>
          <bgColor rgb="FFFFCCFF"/>
        </patternFill>
      </fill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right" vertical="center" textRotation="0" wrapText="0" indent="0" justifyLastLine="0" shrinkToFit="0" readingOrder="0"/>
      <border diagonalUp="0" diagonalDown="0">
        <left/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border outline="0">
        <top style="hair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hair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fill>
        <patternFill patternType="solid">
          <fgColor indexed="64"/>
          <bgColor rgb="FFFFFFCC"/>
        </patternFill>
      </fill>
      <alignment horizontal="center" vertical="center" textRotation="0" wrapText="1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/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fill>
        <patternFill patternType="solid">
          <fgColor indexed="64"/>
          <bgColor rgb="FFFFCCFF"/>
        </patternFill>
      </fill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right" vertical="center" textRotation="0" wrapText="0" indent="0" justifyLastLine="0" shrinkToFit="0" readingOrder="0"/>
      <border diagonalUp="0" diagonalDown="0">
        <left/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border outline="0">
        <top style="hair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hair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fill>
        <patternFill patternType="solid">
          <fgColor indexed="64"/>
          <bgColor rgb="FFFFFFCC"/>
        </patternFill>
      </fill>
      <alignment horizontal="center" vertical="center" textRotation="0" wrapText="1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/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fill>
        <patternFill patternType="solid">
          <fgColor indexed="64"/>
          <bgColor rgb="FFFFCCFF"/>
        </patternFill>
      </fill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right" vertical="center" textRotation="0" wrapText="0" indent="0" justifyLastLine="0" shrinkToFit="0" readingOrder="0"/>
      <border diagonalUp="0" diagonalDown="0">
        <left/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border outline="0">
        <top style="hair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hair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fill>
        <patternFill patternType="solid">
          <fgColor indexed="64"/>
          <bgColor rgb="FFFFFFCC"/>
        </patternFill>
      </fill>
      <alignment horizontal="center" vertical="center" textRotation="0" wrapText="1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/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fill>
        <patternFill patternType="solid">
          <fgColor indexed="64"/>
          <bgColor rgb="FFFFCCFF"/>
        </patternFill>
      </fill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right" vertical="center" textRotation="0" wrapText="0" indent="0" justifyLastLine="0" shrinkToFit="0" readingOrder="0"/>
      <border diagonalUp="0" diagonalDown="0">
        <left/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border outline="0">
        <top style="hair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hair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fill>
        <patternFill patternType="solid">
          <fgColor indexed="64"/>
          <bgColor rgb="FFFFFFCC"/>
        </patternFill>
      </fill>
      <alignment horizontal="center" vertical="center" textRotation="0" wrapText="1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/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fill>
        <patternFill patternType="solid">
          <fgColor indexed="64"/>
          <bgColor rgb="FFFFCCFF"/>
        </patternFill>
      </fill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right" vertical="center" textRotation="0" wrapText="0" indent="0" justifyLastLine="0" shrinkToFit="0" readingOrder="0"/>
      <border diagonalUp="0" diagonalDown="0">
        <left/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border outline="0">
        <top style="hair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hair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fill>
        <patternFill patternType="solid">
          <fgColor indexed="64"/>
          <bgColor rgb="FFFFFFCC"/>
        </patternFill>
      </fill>
      <alignment horizontal="center" vertical="center" textRotation="0" wrapText="1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/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fill>
        <patternFill patternType="solid">
          <fgColor indexed="64"/>
          <bgColor rgb="FFFFCCFF"/>
        </patternFill>
      </fill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right" vertical="center" textRotation="0" wrapText="0" indent="0" justifyLastLine="0" shrinkToFit="0" readingOrder="0"/>
      <border diagonalUp="0" diagonalDown="0">
        <left/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border outline="0">
        <top style="hair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hair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fill>
        <patternFill patternType="solid">
          <fgColor indexed="64"/>
          <bgColor rgb="FFFFFFCC"/>
        </patternFill>
      </fill>
      <alignment horizontal="center" vertical="center" textRotation="0" wrapText="1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/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fill>
        <patternFill patternType="solid">
          <fgColor indexed="64"/>
          <bgColor rgb="FFFFCCFF"/>
        </patternFill>
      </fill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right" vertical="center" textRotation="0" wrapText="0" indent="0" justifyLastLine="0" shrinkToFit="0" readingOrder="0"/>
      <border diagonalUp="0" diagonalDown="0">
        <left/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border outline="0">
        <top style="hair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hair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fill>
        <patternFill patternType="solid">
          <fgColor indexed="64"/>
          <bgColor rgb="FFFFFFCC"/>
        </patternFill>
      </fill>
      <alignment horizontal="center" vertical="center" textRotation="0" wrapText="1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/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fill>
        <patternFill patternType="solid">
          <fgColor indexed="64"/>
          <bgColor rgb="FFFFCCFF"/>
        </patternFill>
      </fill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right" vertical="center" textRotation="0" wrapText="0" indent="0" justifyLastLine="0" shrinkToFit="0" readingOrder="0"/>
      <border diagonalUp="0" diagonalDown="0">
        <left/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border outline="0">
        <top style="hair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hair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fill>
        <patternFill patternType="solid">
          <fgColor indexed="64"/>
          <bgColor rgb="FFFFFFCC"/>
        </patternFill>
      </fill>
      <alignment horizontal="center" vertical="center" textRotation="0" wrapText="1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/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fill>
        <patternFill patternType="solid">
          <fgColor indexed="64"/>
          <bgColor rgb="FFFFCCFF"/>
        </patternFill>
      </fill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right" vertical="center" textRotation="0" wrapText="0" indent="0" justifyLastLine="0" shrinkToFit="0" readingOrder="0"/>
      <border diagonalUp="0" diagonalDown="0">
        <left/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border outline="0">
        <top style="hair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hair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fill>
        <patternFill patternType="solid">
          <fgColor indexed="64"/>
          <bgColor rgb="FFFFFFCC"/>
        </patternFill>
      </fill>
      <alignment horizontal="center" vertical="center" textRotation="0" wrapText="1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/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fill>
        <patternFill patternType="solid">
          <fgColor indexed="64"/>
          <bgColor rgb="FFFFCCFF"/>
        </patternFill>
      </fill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right" vertical="center" textRotation="0" wrapText="0" indent="0" justifyLastLine="0" shrinkToFit="0" readingOrder="0"/>
      <border diagonalUp="0" diagonalDown="0">
        <left/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border outline="0">
        <top style="hair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hair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fill>
        <patternFill patternType="solid">
          <fgColor indexed="64"/>
          <bgColor rgb="FFFFFFCC"/>
        </patternFill>
      </fill>
      <alignment horizontal="center" vertical="center" textRotation="0" wrapText="1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/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fill>
        <patternFill patternType="solid">
          <fgColor indexed="64"/>
          <bgColor rgb="FFFFCCFF"/>
        </patternFill>
      </fill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right" vertical="center" textRotation="0" wrapText="0" indent="0" justifyLastLine="0" shrinkToFit="0" readingOrder="0"/>
      <border diagonalUp="0" diagonalDown="0">
        <left/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border outline="0">
        <top style="hair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hair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fill>
        <patternFill patternType="solid">
          <fgColor indexed="64"/>
          <bgColor rgb="FFFFFFCC"/>
        </patternFill>
      </fill>
      <alignment horizontal="center" vertical="center" textRotation="0" wrapText="1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/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fill>
        <patternFill patternType="solid">
          <fgColor indexed="64"/>
          <bgColor rgb="FFFFCCFF"/>
        </patternFill>
      </fill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right" vertical="center" textRotation="0" wrapText="0" indent="0" justifyLastLine="0" shrinkToFit="0" readingOrder="0"/>
      <border diagonalUp="0" diagonalDown="0">
        <left/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border outline="0">
        <top style="hair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hair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fill>
        <patternFill patternType="solid">
          <fgColor indexed="64"/>
          <bgColor rgb="FFFFFFCC"/>
        </patternFill>
      </fill>
      <alignment horizontal="center" vertical="center" textRotation="0" wrapText="1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/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fill>
        <patternFill patternType="solid">
          <fgColor indexed="64"/>
          <bgColor rgb="FFFFCCFF"/>
        </patternFill>
      </fill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right" vertical="center" textRotation="0" wrapText="0" indent="0" justifyLastLine="0" shrinkToFit="0" readingOrder="0"/>
      <border diagonalUp="0" diagonalDown="0">
        <left/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border outline="0">
        <top style="hair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hair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fill>
        <patternFill patternType="solid">
          <fgColor indexed="64"/>
          <bgColor rgb="FFFFFFCC"/>
        </patternFill>
      </fill>
      <alignment horizontal="center" vertical="center" textRotation="0" wrapText="1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/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fill>
        <patternFill patternType="solid">
          <fgColor indexed="64"/>
          <bgColor rgb="FFFFCCFF"/>
        </patternFill>
      </fill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right" vertical="center" textRotation="0" wrapText="0" indent="0" justifyLastLine="0" shrinkToFit="0" readingOrder="0"/>
      <border diagonalUp="0" diagonalDown="0">
        <left/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border outline="0">
        <top style="hair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hair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fill>
        <patternFill patternType="solid">
          <fgColor indexed="64"/>
          <bgColor rgb="FFFFFFCC"/>
        </patternFill>
      </fill>
      <alignment horizontal="center" vertical="center" textRotation="0" wrapText="1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/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fill>
        <patternFill patternType="solid">
          <fgColor indexed="64"/>
          <bgColor rgb="FFFFCCFF"/>
        </patternFill>
      </fill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right" vertical="center" textRotation="0" wrapText="0" indent="0" justifyLastLine="0" shrinkToFit="0" readingOrder="0"/>
      <border diagonalUp="0" diagonalDown="0">
        <left/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border outline="0">
        <top style="hair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hair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fill>
        <patternFill patternType="solid">
          <fgColor indexed="64"/>
          <bgColor rgb="FFFFFFCC"/>
        </patternFill>
      </fill>
      <alignment horizontal="center" vertical="center" textRotation="0" wrapText="1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/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fill>
        <patternFill patternType="solid">
          <fgColor indexed="64"/>
          <bgColor rgb="FFFFCCFF"/>
        </patternFill>
      </fill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right" vertical="center" textRotation="0" wrapText="0" indent="0" justifyLastLine="0" shrinkToFit="0" readingOrder="0"/>
      <border diagonalUp="0" diagonalDown="0">
        <left/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border outline="0">
        <top style="hair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hair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fill>
        <patternFill patternType="solid">
          <fgColor indexed="64"/>
          <bgColor rgb="FFFFFFCC"/>
        </patternFill>
      </fill>
      <alignment horizontal="center" vertical="center" textRotation="0" wrapText="1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/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fill>
        <patternFill patternType="solid">
          <fgColor indexed="64"/>
          <bgColor rgb="FFFFCCFF"/>
        </patternFill>
      </fill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right" vertical="center" textRotation="0" wrapText="0" indent="0" justifyLastLine="0" shrinkToFit="0" readingOrder="0"/>
      <border diagonalUp="0" diagonalDown="0">
        <left/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border outline="0">
        <top style="hair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hair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fill>
        <patternFill patternType="solid">
          <fgColor indexed="64"/>
          <bgColor rgb="FFFFFFCC"/>
        </patternFill>
      </fill>
      <alignment horizontal="center" vertical="center" textRotation="0" wrapText="1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/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fill>
        <patternFill patternType="solid">
          <fgColor indexed="64"/>
          <bgColor rgb="FFFFCCFF"/>
        </patternFill>
      </fill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right" vertical="center" textRotation="0" wrapText="0" indent="0" justifyLastLine="0" shrinkToFit="0" readingOrder="0"/>
      <border diagonalUp="0" diagonalDown="0">
        <left/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border outline="0">
        <top style="hair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hair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fill>
        <patternFill patternType="solid">
          <fgColor indexed="64"/>
          <bgColor rgb="FFFFFFCC"/>
        </patternFill>
      </fill>
      <alignment horizontal="center" vertical="center" textRotation="0" wrapText="1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/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fill>
        <patternFill patternType="solid">
          <fgColor indexed="64"/>
          <bgColor rgb="FFFFCCFF"/>
        </patternFill>
      </fill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right" vertical="center" textRotation="0" wrapText="0" indent="0" justifyLastLine="0" shrinkToFit="0" readingOrder="0"/>
      <border diagonalUp="0" diagonalDown="0">
        <left/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border outline="0">
        <top style="hair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hair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fill>
        <patternFill patternType="solid">
          <fgColor indexed="64"/>
          <bgColor rgb="FFFFFFCC"/>
        </patternFill>
      </fill>
      <alignment horizontal="center" vertical="center" textRotation="0" wrapText="1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/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fill>
        <patternFill patternType="solid">
          <fgColor indexed="64"/>
          <bgColor rgb="FFFFCCFF"/>
        </patternFill>
      </fill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right" vertical="center" textRotation="0" wrapText="0" indent="0" justifyLastLine="0" shrinkToFit="0" readingOrder="0"/>
      <border diagonalUp="0" diagonalDown="0">
        <left/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border outline="0">
        <top style="hair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hair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fill>
        <patternFill patternType="solid">
          <fgColor indexed="64"/>
          <bgColor rgb="FFFFFFCC"/>
        </patternFill>
      </fill>
      <alignment horizontal="center" vertical="center" textRotation="0" wrapText="1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/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fill>
        <patternFill patternType="solid">
          <fgColor indexed="64"/>
          <bgColor rgb="FFFFCCFF"/>
        </patternFill>
      </fill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right" vertical="center" textRotation="0" wrapText="0" indent="0" justifyLastLine="0" shrinkToFit="0" readingOrder="0"/>
      <border diagonalUp="0" diagonalDown="0">
        <left/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border outline="0">
        <top style="hair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hair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fill>
        <patternFill patternType="solid">
          <fgColor indexed="64"/>
          <bgColor rgb="FFFFFFCC"/>
        </patternFill>
      </fill>
      <alignment horizontal="center" vertical="center" textRotation="0" wrapText="1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/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fill>
        <patternFill patternType="solid">
          <fgColor indexed="64"/>
          <bgColor rgb="FFFFCCFF"/>
        </patternFill>
      </fill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right" vertical="center" textRotation="0" wrapText="0" indent="0" justifyLastLine="0" shrinkToFit="0" readingOrder="0"/>
      <border diagonalUp="0" diagonalDown="0">
        <left/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border outline="0">
        <top style="hair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hair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fill>
        <patternFill patternType="solid">
          <fgColor indexed="64"/>
          <bgColor rgb="FFFFFFCC"/>
        </patternFill>
      </fill>
      <alignment horizontal="center" vertical="center" textRotation="0" wrapText="1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/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fill>
        <patternFill patternType="solid">
          <fgColor indexed="64"/>
          <bgColor rgb="FFFFCCFF"/>
        </patternFill>
      </fill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right" vertical="center" textRotation="0" wrapText="0" indent="0" justifyLastLine="0" shrinkToFit="0" readingOrder="0"/>
      <border diagonalUp="0" diagonalDown="0">
        <left/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border outline="0">
        <top style="hair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hair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fill>
        <patternFill patternType="solid">
          <fgColor indexed="64"/>
          <bgColor rgb="FFFFFFCC"/>
        </patternFill>
      </fill>
      <alignment horizontal="center" vertical="center" textRotation="0" wrapText="1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/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fill>
        <patternFill patternType="solid">
          <fgColor indexed="64"/>
          <bgColor rgb="FFFFCCFF"/>
        </patternFill>
      </fill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right" vertical="center" textRotation="0" wrapText="0" indent="0" justifyLastLine="0" shrinkToFit="0" readingOrder="0"/>
      <border diagonalUp="0" diagonalDown="0">
        <left/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border outline="0">
        <top style="hair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hair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fill>
        <patternFill patternType="solid">
          <fgColor indexed="64"/>
          <bgColor rgb="FFFFFFCC"/>
        </patternFill>
      </fill>
      <alignment horizontal="center" vertical="center" textRotation="0" wrapText="1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/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fill>
        <patternFill patternType="solid">
          <fgColor indexed="64"/>
          <bgColor rgb="FFFFCCFF"/>
        </patternFill>
      </fill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right" vertical="center" textRotation="0" wrapText="0" indent="0" justifyLastLine="0" shrinkToFit="0" readingOrder="0"/>
      <border diagonalUp="0" diagonalDown="0">
        <left/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border outline="0">
        <top style="hair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hair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fill>
        <patternFill patternType="solid">
          <fgColor indexed="64"/>
          <bgColor rgb="FFFFFFCC"/>
        </patternFill>
      </fill>
      <alignment horizontal="center" vertical="center" textRotation="0" wrapText="1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/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fill>
        <patternFill patternType="solid">
          <fgColor indexed="64"/>
          <bgColor rgb="FFFFCCFF"/>
        </patternFill>
      </fill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right" vertical="center" textRotation="0" wrapText="0" indent="0" justifyLastLine="0" shrinkToFit="0" readingOrder="0"/>
      <border diagonalUp="0" diagonalDown="0">
        <left/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border outline="0">
        <top style="hair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hair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fill>
        <patternFill patternType="solid">
          <fgColor indexed="64"/>
          <bgColor rgb="FFFFFFCC"/>
        </patternFill>
      </fill>
      <alignment horizontal="center" vertical="center" textRotation="0" wrapText="1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/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fill>
        <patternFill patternType="solid">
          <fgColor indexed="64"/>
          <bgColor rgb="FFFFCCFF"/>
        </patternFill>
      </fill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right" vertical="center" textRotation="0" wrapText="0" indent="0" justifyLastLine="0" shrinkToFit="0" readingOrder="0"/>
      <border diagonalUp="0" diagonalDown="0">
        <left/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border outline="0">
        <top style="hair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hair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fill>
        <patternFill patternType="solid">
          <fgColor indexed="64"/>
          <bgColor rgb="FFFFFFCC"/>
        </patternFill>
      </fill>
      <alignment horizontal="center" vertical="center" textRotation="0" wrapText="1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/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fill>
        <patternFill patternType="solid">
          <fgColor indexed="64"/>
          <bgColor rgb="FFFFCCFF"/>
        </patternFill>
      </fill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right" vertical="center" textRotation="0" wrapText="0" indent="0" justifyLastLine="0" shrinkToFit="0" readingOrder="0"/>
      <border diagonalUp="0" diagonalDown="0">
        <left/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border outline="0">
        <top style="hair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hair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fill>
        <patternFill patternType="solid">
          <fgColor indexed="64"/>
          <bgColor rgb="FFFFFFCC"/>
        </patternFill>
      </fill>
      <alignment horizontal="center" vertical="center" textRotation="0" wrapText="1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/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fill>
        <patternFill patternType="solid">
          <fgColor indexed="64"/>
          <bgColor rgb="FFFFCCFF"/>
        </patternFill>
      </fill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right" vertical="center" textRotation="0" wrapText="0" indent="0" justifyLastLine="0" shrinkToFit="0" readingOrder="0"/>
      <border diagonalUp="0" diagonalDown="0">
        <left/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border outline="0">
        <top style="hair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hair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fill>
        <patternFill patternType="solid">
          <fgColor indexed="64"/>
          <bgColor rgb="FFFFFFCC"/>
        </patternFill>
      </fill>
      <alignment horizontal="center" vertical="center" textRotation="0" wrapText="1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/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fill>
        <patternFill patternType="solid">
          <fgColor indexed="64"/>
          <bgColor rgb="FFFFCCFF"/>
        </patternFill>
      </fill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right" vertical="center" textRotation="0" wrapText="0" indent="0" justifyLastLine="0" shrinkToFit="0" readingOrder="0"/>
      <border diagonalUp="0" diagonalDown="0">
        <left/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border outline="0">
        <top style="hair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hair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fill>
        <patternFill patternType="solid">
          <fgColor indexed="64"/>
          <bgColor rgb="FFFFFFCC"/>
        </patternFill>
      </fill>
      <alignment horizontal="center" vertical="center" textRotation="0" wrapText="1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/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fill>
        <patternFill patternType="solid">
          <fgColor indexed="64"/>
          <bgColor rgb="FFFFCCFF"/>
        </patternFill>
      </fill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right" vertical="center" textRotation="0" wrapText="0" indent="0" justifyLastLine="0" shrinkToFit="0" readingOrder="0"/>
      <border diagonalUp="0" diagonalDown="0">
        <left/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border outline="0">
        <top style="hair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hair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fill>
        <patternFill patternType="solid">
          <fgColor indexed="64"/>
          <bgColor rgb="FFFFFFCC"/>
        </patternFill>
      </fill>
      <alignment horizontal="center" vertical="center" textRotation="0" wrapText="1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/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fill>
        <patternFill patternType="solid">
          <fgColor indexed="64"/>
          <bgColor rgb="FFFFCCFF"/>
        </patternFill>
      </fill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right" vertical="center" textRotation="0" wrapText="0" indent="0" justifyLastLine="0" shrinkToFit="0" readingOrder="0"/>
      <border diagonalUp="0" diagonalDown="0">
        <left/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border outline="0">
        <top style="hair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hair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fill>
        <patternFill patternType="solid">
          <fgColor indexed="64"/>
          <bgColor rgb="FFFFFFCC"/>
        </patternFill>
      </fill>
      <alignment horizontal="center" vertical="center" textRotation="0" wrapText="1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/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fill>
        <patternFill patternType="solid">
          <fgColor indexed="64"/>
          <bgColor rgb="FFFFCCFF"/>
        </patternFill>
      </fill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right" vertical="center" textRotation="0" wrapText="0" indent="0" justifyLastLine="0" shrinkToFit="0" readingOrder="0"/>
      <border diagonalUp="0" diagonalDown="0">
        <left/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border outline="0">
        <top style="hair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hair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fill>
        <patternFill patternType="solid">
          <fgColor indexed="64"/>
          <bgColor rgb="FFFFFFCC"/>
        </patternFill>
      </fill>
      <alignment horizontal="center" vertical="center" textRotation="0" wrapText="1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/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fill>
        <patternFill patternType="solid">
          <fgColor indexed="64"/>
          <bgColor rgb="FFFFCCFF"/>
        </patternFill>
      </fill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right" vertical="center" textRotation="0" wrapText="0" indent="0" justifyLastLine="0" shrinkToFit="0" readingOrder="0"/>
      <border diagonalUp="0" diagonalDown="0">
        <left/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border outline="0">
        <top style="hair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hair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fill>
        <patternFill patternType="solid">
          <fgColor indexed="64"/>
          <bgColor rgb="FFFFFFCC"/>
        </patternFill>
      </fill>
      <alignment horizontal="center" vertical="center" textRotation="0" wrapText="1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/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fill>
        <patternFill patternType="solid">
          <fgColor indexed="64"/>
          <bgColor rgb="FFFFCCFF"/>
        </patternFill>
      </fill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right" vertical="center" textRotation="0" wrapText="0" indent="0" justifyLastLine="0" shrinkToFit="0" readingOrder="0"/>
      <border diagonalUp="0" diagonalDown="0">
        <left/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border outline="0">
        <top style="hair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hair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fill>
        <patternFill patternType="solid">
          <fgColor indexed="64"/>
          <bgColor rgb="FFFFFFCC"/>
        </patternFill>
      </fill>
      <alignment horizontal="center" vertical="center" textRotation="0" wrapText="1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/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fill>
        <patternFill patternType="solid">
          <fgColor indexed="64"/>
          <bgColor rgb="FFFFCCFF"/>
        </patternFill>
      </fill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right" vertical="center" textRotation="0" wrapText="0" indent="0" justifyLastLine="0" shrinkToFit="0" readingOrder="0"/>
      <border diagonalUp="0" diagonalDown="0">
        <left/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border outline="0">
        <top style="hair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hair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fill>
        <patternFill patternType="solid">
          <fgColor indexed="64"/>
          <bgColor rgb="FFFFFFCC"/>
        </patternFill>
      </fill>
      <alignment horizontal="center" vertical="center" textRotation="0" wrapText="1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/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fill>
        <patternFill patternType="solid">
          <fgColor indexed="64"/>
          <bgColor rgb="FFFFCCFF"/>
        </patternFill>
      </fill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right" vertical="center" textRotation="0" wrapText="0" indent="0" justifyLastLine="0" shrinkToFit="0" readingOrder="0"/>
      <border diagonalUp="0" diagonalDown="0">
        <left/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border outline="0">
        <top style="hair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hair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fill>
        <patternFill patternType="solid">
          <fgColor indexed="64"/>
          <bgColor rgb="FFFFFFCC"/>
        </patternFill>
      </fill>
      <alignment horizontal="center" vertical="center" textRotation="0" wrapText="1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/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fill>
        <patternFill patternType="solid">
          <fgColor indexed="64"/>
          <bgColor rgb="FFFFCCFF"/>
        </patternFill>
      </fill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right" vertical="center" textRotation="0" wrapText="0" indent="0" justifyLastLine="0" shrinkToFit="0" readingOrder="0"/>
      <border diagonalUp="0" diagonalDown="0">
        <left/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border outline="0">
        <top style="hair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hair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fill>
        <patternFill patternType="solid">
          <fgColor indexed="64"/>
          <bgColor rgb="FFFFFFCC"/>
        </patternFill>
      </fill>
      <alignment horizontal="center" vertical="center" textRotation="0" wrapText="1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/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fill>
        <patternFill patternType="solid">
          <fgColor indexed="64"/>
          <bgColor rgb="FFFFCCFF"/>
        </patternFill>
      </fill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right" vertical="center" textRotation="0" wrapText="0" indent="0" justifyLastLine="0" shrinkToFit="0" readingOrder="0"/>
      <border diagonalUp="0" diagonalDown="0">
        <left/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border outline="0">
        <top style="hair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hair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fill>
        <patternFill patternType="solid">
          <fgColor indexed="64"/>
          <bgColor rgb="FFFFFFCC"/>
        </patternFill>
      </fill>
      <alignment horizontal="center" vertical="center" textRotation="0" wrapText="1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/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fill>
        <patternFill patternType="solid">
          <fgColor indexed="64"/>
          <bgColor rgb="FFFFCCFF"/>
        </patternFill>
      </fill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right" vertical="center" textRotation="0" wrapText="0" indent="0" justifyLastLine="0" shrinkToFit="0" readingOrder="0"/>
      <border diagonalUp="0" diagonalDown="0">
        <left/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border outline="0">
        <top style="hair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hair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fill>
        <patternFill patternType="solid">
          <fgColor indexed="64"/>
          <bgColor rgb="FFFFFFCC"/>
        </patternFill>
      </fill>
      <alignment horizontal="center" vertical="center" textRotation="0" wrapText="1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/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fill>
        <patternFill patternType="solid">
          <fgColor indexed="64"/>
          <bgColor rgb="FFFFCCFF"/>
        </patternFill>
      </fill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right" vertical="center" textRotation="0" wrapText="0" indent="0" justifyLastLine="0" shrinkToFit="0" readingOrder="0"/>
      <border diagonalUp="0" diagonalDown="0">
        <left/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border outline="0">
        <top style="hair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hair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fill>
        <patternFill patternType="solid">
          <fgColor indexed="64"/>
          <bgColor rgb="FFFFFFCC"/>
        </patternFill>
      </fill>
      <alignment horizontal="center" vertical="center" textRotation="0" wrapText="1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/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fill>
        <patternFill patternType="solid">
          <fgColor indexed="64"/>
          <bgColor rgb="FFFFCCFF"/>
        </patternFill>
      </fill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right" vertical="center" textRotation="0" wrapText="0" indent="0" justifyLastLine="0" shrinkToFit="0" readingOrder="0"/>
      <border diagonalUp="0" diagonalDown="0">
        <left/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border outline="0">
        <top style="hair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hair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fill>
        <patternFill patternType="solid">
          <fgColor indexed="64"/>
          <bgColor rgb="FFFFFFCC"/>
        </patternFill>
      </fill>
      <alignment horizontal="center" vertical="center" textRotation="0" wrapText="1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/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fill>
        <patternFill patternType="solid">
          <fgColor indexed="64"/>
          <bgColor rgb="FFFFCCFF"/>
        </patternFill>
      </fill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right" vertical="center" textRotation="0" wrapText="0" indent="0" justifyLastLine="0" shrinkToFit="0" readingOrder="0"/>
      <border diagonalUp="0" diagonalDown="0">
        <left/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border outline="0">
        <top style="hair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hair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fill>
        <patternFill patternType="solid">
          <fgColor indexed="64"/>
          <bgColor rgb="FFFFFFCC"/>
        </patternFill>
      </fill>
      <alignment horizontal="center" vertical="center" textRotation="0" wrapText="1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/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fill>
        <patternFill patternType="solid">
          <fgColor indexed="64"/>
          <bgColor rgb="FFFFCCFF"/>
        </patternFill>
      </fill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right" vertical="center" textRotation="0" wrapText="0" indent="0" justifyLastLine="0" shrinkToFit="0" readingOrder="0"/>
      <border diagonalUp="0" diagonalDown="0">
        <left/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border outline="0">
        <top style="hair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hair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fill>
        <patternFill patternType="solid">
          <fgColor indexed="64"/>
          <bgColor rgb="FFFFFFCC"/>
        </patternFill>
      </fill>
      <alignment horizontal="center" vertical="center" textRotation="0" wrapText="1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/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fill>
        <patternFill patternType="solid">
          <fgColor indexed="64"/>
          <bgColor rgb="FFFFCCFF"/>
        </patternFill>
      </fill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right" vertical="center" textRotation="0" wrapText="0" indent="0" justifyLastLine="0" shrinkToFit="0" readingOrder="0"/>
      <border diagonalUp="0" diagonalDown="0">
        <left/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border outline="0">
        <top style="hair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hair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fill>
        <patternFill patternType="solid">
          <fgColor indexed="64"/>
          <bgColor rgb="FFFFFFCC"/>
        </patternFill>
      </fill>
      <alignment horizontal="center" vertical="center" textRotation="0" wrapText="1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/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fill>
        <patternFill patternType="solid">
          <fgColor indexed="64"/>
          <bgColor rgb="FFFFCCFF"/>
        </patternFill>
      </fill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right" vertical="center" textRotation="0" wrapText="0" indent="0" justifyLastLine="0" shrinkToFit="0" readingOrder="0"/>
      <border diagonalUp="0" diagonalDown="0">
        <left/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border outline="0">
        <top style="hair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hair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fill>
        <patternFill patternType="solid">
          <fgColor indexed="64"/>
          <bgColor rgb="FFFFFFCC"/>
        </patternFill>
      </fill>
      <alignment horizontal="center" vertical="center" textRotation="0" wrapText="1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/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fill>
        <patternFill patternType="solid">
          <fgColor indexed="64"/>
          <bgColor rgb="FFFFCCFF"/>
        </patternFill>
      </fill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right" vertical="center" textRotation="0" wrapText="0" indent="0" justifyLastLine="0" shrinkToFit="0" readingOrder="0"/>
      <border diagonalUp="0" diagonalDown="0">
        <left/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border outline="0">
        <top style="hair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hair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fill>
        <patternFill patternType="solid">
          <fgColor indexed="64"/>
          <bgColor rgb="FFFFFFCC"/>
        </patternFill>
      </fill>
      <alignment horizontal="center" vertical="center" textRotation="0" wrapText="1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/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fill>
        <patternFill patternType="solid">
          <fgColor indexed="64"/>
          <bgColor rgb="FFFFCCFF"/>
        </patternFill>
      </fill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right" vertical="center" textRotation="0" wrapText="0" indent="0" justifyLastLine="0" shrinkToFit="0" readingOrder="0"/>
      <border diagonalUp="0" diagonalDown="0">
        <left/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border outline="0">
        <top style="hair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hair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fill>
        <patternFill patternType="solid">
          <fgColor indexed="64"/>
          <bgColor rgb="FFFFFFCC"/>
        </patternFill>
      </fill>
      <alignment horizontal="center" vertical="center" textRotation="0" wrapText="1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/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fill>
        <patternFill patternType="solid">
          <fgColor indexed="64"/>
          <bgColor rgb="FFFFCCFF"/>
        </patternFill>
      </fill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right" vertical="center" textRotation="0" wrapText="0" indent="0" justifyLastLine="0" shrinkToFit="0" readingOrder="0"/>
      <border diagonalUp="0" diagonalDown="0">
        <left/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border outline="0">
        <top style="hair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hair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fill>
        <patternFill patternType="solid">
          <fgColor indexed="64"/>
          <bgColor rgb="FFFFFFCC"/>
        </patternFill>
      </fill>
      <alignment horizontal="center" vertical="center" textRotation="0" wrapText="1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/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fill>
        <patternFill patternType="solid">
          <fgColor indexed="64"/>
          <bgColor rgb="FFFFCCFF"/>
        </patternFill>
      </fill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right" vertical="center" textRotation="0" wrapText="0" indent="0" justifyLastLine="0" shrinkToFit="0" readingOrder="0"/>
      <border diagonalUp="0" diagonalDown="0">
        <left/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border outline="0">
        <top style="hair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hair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fill>
        <patternFill patternType="solid">
          <fgColor indexed="64"/>
          <bgColor rgb="FFFFFFCC"/>
        </patternFill>
      </fill>
      <alignment horizontal="center" vertical="center" textRotation="0" wrapText="1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/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fill>
        <patternFill patternType="solid">
          <fgColor indexed="64"/>
          <bgColor rgb="FFFFCCFF"/>
        </patternFill>
      </fill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right" vertical="center" textRotation="0" wrapText="0" indent="0" justifyLastLine="0" shrinkToFit="0" readingOrder="0"/>
      <border diagonalUp="0" diagonalDown="0">
        <left/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border outline="0">
        <top style="hair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hair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fill>
        <patternFill patternType="solid">
          <fgColor indexed="64"/>
          <bgColor rgb="FFFFFFCC"/>
        </patternFill>
      </fill>
      <alignment horizontal="center" vertical="center" textRotation="0" wrapText="1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/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fill>
        <patternFill patternType="solid">
          <fgColor indexed="64"/>
          <bgColor rgb="FFFFCCFF"/>
        </patternFill>
      </fill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right" vertical="center" textRotation="0" wrapText="0" indent="0" justifyLastLine="0" shrinkToFit="0" readingOrder="0"/>
      <border diagonalUp="0" diagonalDown="0">
        <left/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border outline="0">
        <top style="hair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hair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fill>
        <patternFill patternType="solid">
          <fgColor indexed="64"/>
          <bgColor rgb="FFFFFFCC"/>
        </patternFill>
      </fill>
      <alignment horizontal="center" vertical="center" textRotation="0" wrapText="1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/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fill>
        <patternFill patternType="solid">
          <fgColor indexed="64"/>
          <bgColor rgb="FFFFCCFF"/>
        </patternFill>
      </fill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right" vertical="center" textRotation="0" wrapText="0" indent="0" justifyLastLine="0" shrinkToFit="0" readingOrder="0"/>
      <border diagonalUp="0" diagonalDown="0">
        <left/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border outline="0">
        <top style="hair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hair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fill>
        <patternFill patternType="solid">
          <fgColor indexed="64"/>
          <bgColor rgb="FFFFFFCC"/>
        </patternFill>
      </fill>
      <alignment horizontal="center" vertical="center" textRotation="0" wrapText="1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/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fill>
        <patternFill patternType="solid">
          <fgColor indexed="64"/>
          <bgColor rgb="FFFFCCFF"/>
        </patternFill>
      </fill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right" vertical="center" textRotation="0" wrapText="0" indent="0" justifyLastLine="0" shrinkToFit="0" readingOrder="0"/>
      <border diagonalUp="0" diagonalDown="0">
        <left/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border outline="0">
        <top style="hair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hair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fill>
        <patternFill patternType="solid">
          <fgColor indexed="64"/>
          <bgColor rgb="FFFFFFCC"/>
        </patternFill>
      </fill>
      <alignment horizontal="center" vertical="center" textRotation="0" wrapText="1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/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fill>
        <patternFill patternType="solid">
          <fgColor indexed="64"/>
          <bgColor rgb="FFFFCCFF"/>
        </patternFill>
      </fill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right" vertical="center" textRotation="0" wrapText="0" indent="0" justifyLastLine="0" shrinkToFit="0" readingOrder="0"/>
      <border diagonalUp="0" diagonalDown="0">
        <left/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border outline="0">
        <top style="hair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hair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fill>
        <patternFill patternType="solid">
          <fgColor indexed="64"/>
          <bgColor rgb="FFFFFFCC"/>
        </patternFill>
      </fill>
      <alignment horizontal="center" vertical="center" textRotation="0" wrapText="1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/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fill>
        <patternFill patternType="solid">
          <fgColor indexed="64"/>
          <bgColor rgb="FFFFCCFF"/>
        </patternFill>
      </fill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right" vertical="center" textRotation="0" wrapText="0" indent="0" justifyLastLine="0" shrinkToFit="0" readingOrder="0"/>
      <border diagonalUp="0" diagonalDown="0">
        <left/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border outline="0">
        <top style="hair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hair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fill>
        <patternFill patternType="solid">
          <fgColor indexed="64"/>
          <bgColor rgb="FFFFFFCC"/>
        </patternFill>
      </fill>
      <alignment horizontal="center" vertical="center" textRotation="0" wrapText="1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/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fill>
        <patternFill patternType="solid">
          <fgColor indexed="64"/>
          <bgColor rgb="FFFFCCFF"/>
        </patternFill>
      </fill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right" vertical="center" textRotation="0" wrapText="0" indent="0" justifyLastLine="0" shrinkToFit="0" readingOrder="0"/>
      <border diagonalUp="0" diagonalDown="0">
        <left/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border outline="0">
        <top style="hair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hair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fill>
        <patternFill patternType="solid">
          <fgColor indexed="64"/>
          <bgColor rgb="FFFFFFCC"/>
        </patternFill>
      </fill>
      <alignment horizontal="center" vertical="center" textRotation="0" wrapText="1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/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fill>
        <patternFill patternType="solid">
          <fgColor indexed="64"/>
          <bgColor rgb="FFFFCCFF"/>
        </patternFill>
      </fill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right" vertical="center" textRotation="0" wrapText="0" indent="0" justifyLastLine="0" shrinkToFit="0" readingOrder="0"/>
      <border diagonalUp="0" diagonalDown="0">
        <left/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border outline="0">
        <top style="hair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hair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fill>
        <patternFill patternType="solid">
          <fgColor indexed="64"/>
          <bgColor rgb="FFFFFFCC"/>
        </patternFill>
      </fill>
      <alignment horizontal="center" vertical="center" textRotation="0" wrapText="1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/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fill>
        <patternFill patternType="solid">
          <fgColor indexed="64"/>
          <bgColor rgb="FFFFCCFF"/>
        </patternFill>
      </fill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right" vertical="center" textRotation="0" wrapText="0" indent="0" justifyLastLine="0" shrinkToFit="0" readingOrder="0"/>
      <border diagonalUp="0" diagonalDown="0">
        <left/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border outline="0">
        <top style="hair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hair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fill>
        <patternFill patternType="solid">
          <fgColor indexed="64"/>
          <bgColor rgb="FFFFFFCC"/>
        </patternFill>
      </fill>
      <alignment horizontal="center" vertical="center" textRotation="0" wrapText="1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/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fill>
        <patternFill patternType="solid">
          <fgColor indexed="64"/>
          <bgColor rgb="FFFFCCFF"/>
        </patternFill>
      </fill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right" vertical="center" textRotation="0" wrapText="0" indent="0" justifyLastLine="0" shrinkToFit="0" readingOrder="0"/>
      <border diagonalUp="0" diagonalDown="0">
        <left/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border outline="0">
        <top style="hair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hair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fill>
        <patternFill patternType="solid">
          <fgColor indexed="64"/>
          <bgColor rgb="FFFFFFCC"/>
        </patternFill>
      </fill>
      <alignment horizontal="center" vertical="center" textRotation="0" wrapText="1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/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fill>
        <patternFill patternType="solid">
          <fgColor indexed="64"/>
          <bgColor rgb="FFFFCCFF"/>
        </patternFill>
      </fill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right" vertical="center" textRotation="0" wrapText="0" indent="0" justifyLastLine="0" shrinkToFit="0" readingOrder="0"/>
      <border diagonalUp="0" diagonalDown="0">
        <left/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border outline="0">
        <top style="hair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hair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fill>
        <patternFill patternType="solid">
          <fgColor indexed="64"/>
          <bgColor rgb="FFFFFFCC"/>
        </patternFill>
      </fill>
      <alignment horizontal="center" vertical="center" textRotation="0" wrapText="1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/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fill>
        <patternFill patternType="solid">
          <fgColor indexed="64"/>
          <bgColor rgb="FFFFCCFF"/>
        </patternFill>
      </fill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right" vertical="center" textRotation="0" wrapText="0" indent="0" justifyLastLine="0" shrinkToFit="0" readingOrder="0"/>
      <border diagonalUp="0" diagonalDown="0">
        <left/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border outline="0">
        <top style="hair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hair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fill>
        <patternFill patternType="solid">
          <fgColor indexed="64"/>
          <bgColor rgb="FFFFFFCC"/>
        </patternFill>
      </fill>
      <alignment horizontal="center" vertical="center" textRotation="0" wrapText="1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/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fill>
        <patternFill patternType="solid">
          <fgColor indexed="64"/>
          <bgColor rgb="FFFFCCFF"/>
        </patternFill>
      </fill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right" vertical="center" textRotation="0" wrapText="0" indent="0" justifyLastLine="0" shrinkToFit="0" readingOrder="0"/>
      <border diagonalUp="0" diagonalDown="0">
        <left/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border outline="0">
        <top style="hair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hair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fill>
        <patternFill patternType="solid">
          <fgColor indexed="64"/>
          <bgColor rgb="FFFFFFCC"/>
        </patternFill>
      </fill>
      <alignment horizontal="center" vertical="center" textRotation="0" wrapText="1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/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fill>
        <patternFill patternType="solid">
          <fgColor indexed="64"/>
          <bgColor rgb="FFFFCCFF"/>
        </patternFill>
      </fill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right" vertical="center" textRotation="0" wrapText="0" indent="0" justifyLastLine="0" shrinkToFit="0" readingOrder="0"/>
      <border diagonalUp="0" diagonalDown="0">
        <left/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border outline="0">
        <top style="hair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hair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fill>
        <patternFill patternType="solid">
          <fgColor indexed="64"/>
          <bgColor rgb="FFFFFFCC"/>
        </patternFill>
      </fill>
      <alignment horizontal="center" vertical="center" textRotation="0" wrapText="1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/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fill>
        <patternFill patternType="solid">
          <fgColor indexed="64"/>
          <bgColor rgb="FFFFCCFF"/>
        </patternFill>
      </fill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right" vertical="center" textRotation="0" wrapText="0" indent="0" justifyLastLine="0" shrinkToFit="0" readingOrder="0"/>
      <border diagonalUp="0" diagonalDown="0">
        <left/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border outline="0">
        <top style="hair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hair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fill>
        <patternFill patternType="solid">
          <fgColor indexed="64"/>
          <bgColor rgb="FFFFFFCC"/>
        </patternFill>
      </fill>
      <alignment horizontal="center" vertical="center" textRotation="0" wrapText="1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/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fill>
        <patternFill patternType="solid">
          <fgColor indexed="64"/>
          <bgColor rgb="FFFFCCFF"/>
        </patternFill>
      </fill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right" vertical="center" textRotation="0" wrapText="0" indent="0" justifyLastLine="0" shrinkToFit="0" readingOrder="0"/>
      <border diagonalUp="0" diagonalDown="0">
        <left/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border outline="0">
        <top style="hair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hair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fill>
        <patternFill patternType="solid">
          <fgColor indexed="64"/>
          <bgColor rgb="FFFFFFCC"/>
        </patternFill>
      </fill>
      <alignment horizontal="center" vertical="center" textRotation="0" wrapText="1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/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fill>
        <patternFill patternType="solid">
          <fgColor indexed="64"/>
          <bgColor rgb="FFFFCCFF"/>
        </patternFill>
      </fill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right" vertical="center" textRotation="0" wrapText="0" indent="0" justifyLastLine="0" shrinkToFit="0" readingOrder="0"/>
      <border diagonalUp="0" diagonalDown="0">
        <left/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border outline="0">
        <top style="hair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hair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fill>
        <patternFill patternType="solid">
          <fgColor indexed="64"/>
          <bgColor rgb="FFFFFFCC"/>
        </patternFill>
      </fill>
      <alignment horizontal="center" vertical="center" textRotation="0" wrapText="1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/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fill>
        <patternFill patternType="solid">
          <fgColor indexed="64"/>
          <bgColor rgb="FFFFCCFF"/>
        </patternFill>
      </fill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right" vertical="center" textRotation="0" wrapText="0" indent="0" justifyLastLine="0" shrinkToFit="0" readingOrder="0"/>
      <border diagonalUp="0" diagonalDown="0">
        <left/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border outline="0">
        <top style="hair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hair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fill>
        <patternFill patternType="solid">
          <fgColor indexed="64"/>
          <bgColor rgb="FFFFFFCC"/>
        </patternFill>
      </fill>
      <alignment horizontal="center" vertical="center" textRotation="0" wrapText="1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/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fill>
        <patternFill patternType="solid">
          <fgColor indexed="64"/>
          <bgColor rgb="FFFFCCFF"/>
        </patternFill>
      </fill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right" vertical="center" textRotation="0" wrapText="0" indent="0" justifyLastLine="0" shrinkToFit="0" readingOrder="0"/>
      <border diagonalUp="0" diagonalDown="0">
        <left/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border outline="0">
        <top style="hair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hair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fill>
        <patternFill patternType="solid">
          <fgColor indexed="64"/>
          <bgColor rgb="FFFFFFCC"/>
        </patternFill>
      </fill>
      <alignment horizontal="center" vertical="center" textRotation="0" wrapText="1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/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fill>
        <patternFill patternType="solid">
          <fgColor indexed="64"/>
          <bgColor rgb="FFFFCCFF"/>
        </patternFill>
      </fill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right" vertical="center" textRotation="0" wrapText="0" indent="0" justifyLastLine="0" shrinkToFit="0" readingOrder="0"/>
      <border diagonalUp="0" diagonalDown="0">
        <left/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border outline="0">
        <top style="hair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hair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fill>
        <patternFill patternType="solid">
          <fgColor indexed="64"/>
          <bgColor rgb="FFFFFFCC"/>
        </patternFill>
      </fill>
      <alignment horizontal="center" vertical="center" textRotation="0" wrapText="1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/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fill>
        <patternFill patternType="solid">
          <fgColor indexed="64"/>
          <bgColor rgb="FFFFCCFF"/>
        </patternFill>
      </fill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right" vertical="center" textRotation="0" wrapText="0" indent="0" justifyLastLine="0" shrinkToFit="0" readingOrder="0"/>
      <border diagonalUp="0" diagonalDown="0">
        <left/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border outline="0">
        <top style="hair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hair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fill>
        <patternFill patternType="solid">
          <fgColor indexed="64"/>
          <bgColor rgb="FFFFFFCC"/>
        </patternFill>
      </fill>
      <alignment horizontal="center" vertical="center" textRotation="0" wrapText="1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/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fill>
        <patternFill patternType="solid">
          <fgColor indexed="64"/>
          <bgColor rgb="FFFFCCFF"/>
        </patternFill>
      </fill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right" vertical="center" textRotation="0" wrapText="0" indent="0" justifyLastLine="0" shrinkToFit="0" readingOrder="0"/>
      <border diagonalUp="0" diagonalDown="0">
        <left/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border outline="0">
        <top style="hair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hair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fill>
        <patternFill patternType="solid">
          <fgColor indexed="64"/>
          <bgColor rgb="FFFFFFCC"/>
        </patternFill>
      </fill>
      <alignment horizontal="center" vertical="center" textRotation="0" wrapText="1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/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fill>
        <patternFill patternType="solid">
          <fgColor indexed="64"/>
          <bgColor rgb="FFFFCCFF"/>
        </patternFill>
      </fill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right" vertical="center" textRotation="0" wrapText="0" indent="0" justifyLastLine="0" shrinkToFit="0" readingOrder="0"/>
      <border diagonalUp="0" diagonalDown="0">
        <left/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border outline="0">
        <top style="hair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hair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fill>
        <patternFill patternType="solid">
          <fgColor indexed="64"/>
          <bgColor rgb="FFFFFFCC"/>
        </patternFill>
      </fill>
      <alignment horizontal="center" vertical="center" textRotation="0" wrapText="1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/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fill>
        <patternFill patternType="solid">
          <fgColor indexed="64"/>
          <bgColor rgb="FFFFCCFF"/>
        </patternFill>
      </fill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right" vertical="center" textRotation="0" wrapText="0" indent="0" justifyLastLine="0" shrinkToFit="0" readingOrder="0"/>
      <border diagonalUp="0" diagonalDown="0">
        <left/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border outline="0">
        <top style="hair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hair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fill>
        <patternFill patternType="solid">
          <fgColor indexed="64"/>
          <bgColor rgb="FFFFFFCC"/>
        </patternFill>
      </fill>
      <alignment horizontal="center" vertical="center" textRotation="0" wrapText="1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/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fill>
        <patternFill patternType="solid">
          <fgColor indexed="64"/>
          <bgColor rgb="FFFFCCFF"/>
        </patternFill>
      </fill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right" vertical="center" textRotation="0" wrapText="0" indent="0" justifyLastLine="0" shrinkToFit="0" readingOrder="0"/>
      <border diagonalUp="0" diagonalDown="0">
        <left/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border outline="0">
        <top style="hair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hair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fill>
        <patternFill patternType="solid">
          <fgColor indexed="64"/>
          <bgColor rgb="FFFFFFCC"/>
        </patternFill>
      </fill>
      <alignment horizontal="center" vertical="center" textRotation="0" wrapText="1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/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fill>
        <patternFill patternType="solid">
          <fgColor indexed="64"/>
          <bgColor rgb="FFFFCCFF"/>
        </patternFill>
      </fill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right" vertical="center" textRotation="0" wrapText="0" indent="0" justifyLastLine="0" shrinkToFit="0" readingOrder="0"/>
      <border diagonalUp="0" diagonalDown="0">
        <left/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border outline="0">
        <top style="hair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hair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fill>
        <patternFill patternType="solid">
          <fgColor indexed="64"/>
          <bgColor rgb="FFFFFFCC"/>
        </patternFill>
      </fill>
      <alignment horizontal="center" vertical="center" textRotation="0" wrapText="1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/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fill>
        <patternFill patternType="solid">
          <fgColor indexed="64"/>
          <bgColor rgb="FFFFCCFF"/>
        </patternFill>
      </fill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right" vertical="center" textRotation="0" wrapText="0" indent="0" justifyLastLine="0" shrinkToFit="0" readingOrder="0"/>
      <border diagonalUp="0" diagonalDown="0">
        <left/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border outline="0">
        <top style="hair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hair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fill>
        <patternFill patternType="solid">
          <fgColor indexed="64"/>
          <bgColor rgb="FFFFFFCC"/>
        </patternFill>
      </fill>
      <alignment horizontal="center" vertical="center" textRotation="0" wrapText="1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/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fill>
        <patternFill patternType="solid">
          <fgColor indexed="64"/>
          <bgColor rgb="FFFFCCFF"/>
        </patternFill>
      </fill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right" vertical="center" textRotation="0" wrapText="0" indent="0" justifyLastLine="0" shrinkToFit="0" readingOrder="0"/>
      <border diagonalUp="0" diagonalDown="0">
        <left/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border outline="0">
        <top style="hair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hair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fill>
        <patternFill patternType="solid">
          <fgColor indexed="64"/>
          <bgColor rgb="FFFFFFCC"/>
        </patternFill>
      </fill>
      <alignment horizontal="center" vertical="center" textRotation="0" wrapText="1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/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fill>
        <patternFill patternType="solid">
          <fgColor indexed="64"/>
          <bgColor rgb="FFFFCCFF"/>
        </patternFill>
      </fill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right" vertical="center" textRotation="0" wrapText="0" indent="0" justifyLastLine="0" shrinkToFit="0" readingOrder="0"/>
      <border diagonalUp="0" diagonalDown="0">
        <left/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border outline="0">
        <top style="hair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hair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fill>
        <patternFill patternType="solid">
          <fgColor indexed="64"/>
          <bgColor rgb="FFFFFFCC"/>
        </patternFill>
      </fill>
      <alignment horizontal="center" vertical="center" textRotation="0" wrapText="1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/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fill>
        <patternFill patternType="solid">
          <fgColor indexed="64"/>
          <bgColor rgb="FFFFCCFF"/>
        </patternFill>
      </fill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right" vertical="center" textRotation="0" wrapText="0" indent="0" justifyLastLine="0" shrinkToFit="0" readingOrder="0"/>
      <border diagonalUp="0" diagonalDown="0">
        <left/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border outline="0">
        <top style="hair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hair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fill>
        <patternFill patternType="solid">
          <fgColor indexed="64"/>
          <bgColor rgb="FFFFFFCC"/>
        </patternFill>
      </fill>
      <alignment horizontal="center" vertical="center" textRotation="0" wrapText="1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/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fill>
        <patternFill patternType="solid">
          <fgColor indexed="64"/>
          <bgColor rgb="FFFFCCFF"/>
        </patternFill>
      </fill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right" vertical="center" textRotation="0" wrapText="0" indent="0" justifyLastLine="0" shrinkToFit="0" readingOrder="0"/>
      <border diagonalUp="0" diagonalDown="0">
        <left/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border outline="0">
        <top style="hair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hair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fill>
        <patternFill patternType="solid">
          <fgColor indexed="64"/>
          <bgColor rgb="FFFFFFCC"/>
        </patternFill>
      </fill>
      <alignment horizontal="center" vertical="center" textRotation="0" wrapText="1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/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fill>
        <patternFill patternType="solid">
          <fgColor indexed="64"/>
          <bgColor rgb="FFFFCCFF"/>
        </patternFill>
      </fill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right" vertical="center" textRotation="0" wrapText="0" indent="0" justifyLastLine="0" shrinkToFit="0" readingOrder="0"/>
      <border diagonalUp="0" diagonalDown="0">
        <left/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border outline="0">
        <top style="hair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hair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fill>
        <patternFill patternType="solid">
          <fgColor indexed="64"/>
          <bgColor rgb="FFFFFFCC"/>
        </patternFill>
      </fill>
      <alignment horizontal="center" vertical="center" textRotation="0" wrapText="1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/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fill>
        <patternFill patternType="solid">
          <fgColor indexed="64"/>
          <bgColor rgb="FFFFCCFF"/>
        </patternFill>
      </fill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right" vertical="center" textRotation="0" wrapText="0" indent="0" justifyLastLine="0" shrinkToFit="0" readingOrder="0"/>
      <border diagonalUp="0" diagonalDown="0">
        <left/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border outline="0">
        <top style="hair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hair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fill>
        <patternFill patternType="solid">
          <fgColor indexed="64"/>
          <bgColor rgb="FFFFFFCC"/>
        </patternFill>
      </fill>
      <alignment horizontal="center" vertical="center" textRotation="0" wrapText="1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/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fill>
        <patternFill patternType="solid">
          <fgColor indexed="64"/>
          <bgColor rgb="FFFFCCFF"/>
        </patternFill>
      </fill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right" vertical="center" textRotation="0" wrapText="0" indent="0" justifyLastLine="0" shrinkToFit="0" readingOrder="0"/>
      <border diagonalUp="0" diagonalDown="0">
        <left/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border outline="0">
        <top style="hair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hair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fill>
        <patternFill patternType="solid">
          <fgColor indexed="64"/>
          <bgColor rgb="FFFFFFCC"/>
        </patternFill>
      </fill>
      <alignment horizontal="center" vertical="center" textRotation="0" wrapText="1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/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fill>
        <patternFill patternType="solid">
          <fgColor indexed="64"/>
          <bgColor rgb="FFFFCCFF"/>
        </patternFill>
      </fill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right" vertical="center" textRotation="0" wrapText="0" indent="0" justifyLastLine="0" shrinkToFit="0" readingOrder="0"/>
      <border diagonalUp="0" diagonalDown="0">
        <left/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border outline="0">
        <top style="hair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hair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fill>
        <patternFill patternType="solid">
          <fgColor indexed="64"/>
          <bgColor rgb="FFFFFFCC"/>
        </patternFill>
      </fill>
      <alignment horizontal="center" vertical="center" textRotation="0" wrapText="1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/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fill>
        <patternFill patternType="solid">
          <fgColor indexed="64"/>
          <bgColor rgb="FFFFCCFF"/>
        </patternFill>
      </fill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right" vertical="center" textRotation="0" wrapText="0" indent="0" justifyLastLine="0" shrinkToFit="0" readingOrder="0"/>
      <border diagonalUp="0" diagonalDown="0">
        <left/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border outline="0">
        <top style="hair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hair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fill>
        <patternFill patternType="solid">
          <fgColor indexed="64"/>
          <bgColor rgb="FFFFFFCC"/>
        </patternFill>
      </fill>
      <alignment horizontal="center" vertical="center" textRotation="0" wrapText="1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/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fill>
        <patternFill patternType="solid">
          <fgColor indexed="64"/>
          <bgColor rgb="FFFFCCFF"/>
        </patternFill>
      </fill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right" vertical="center" textRotation="0" wrapText="0" indent="0" justifyLastLine="0" shrinkToFit="0" readingOrder="0"/>
      <border diagonalUp="0" diagonalDown="0">
        <left/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border outline="0">
        <top style="hair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hair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fill>
        <patternFill patternType="solid">
          <fgColor indexed="64"/>
          <bgColor rgb="FFFFFFCC"/>
        </patternFill>
      </fill>
      <alignment horizontal="center" vertical="center" textRotation="0" wrapText="1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/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fill>
        <patternFill patternType="solid">
          <fgColor indexed="64"/>
          <bgColor rgb="FFFFCCFF"/>
        </patternFill>
      </fill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right" vertical="center" textRotation="0" wrapText="0" indent="0" justifyLastLine="0" shrinkToFit="0" readingOrder="0"/>
      <border diagonalUp="0" diagonalDown="0">
        <left/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border outline="0">
        <top style="hair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hair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fill>
        <patternFill patternType="solid">
          <fgColor indexed="64"/>
          <bgColor rgb="FFFFFFCC"/>
        </patternFill>
      </fill>
      <alignment horizontal="center" vertical="center" textRotation="0" wrapText="1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/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fill>
        <patternFill patternType="solid">
          <fgColor indexed="64"/>
          <bgColor rgb="FFFFCCFF"/>
        </patternFill>
      </fill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right" vertical="center" textRotation="0" wrapText="0" indent="0" justifyLastLine="0" shrinkToFit="0" readingOrder="0"/>
      <border diagonalUp="0" diagonalDown="0">
        <left/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border outline="0">
        <top style="hair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hair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fill>
        <patternFill patternType="solid">
          <fgColor indexed="64"/>
          <bgColor rgb="FFFFFFCC"/>
        </patternFill>
      </fill>
      <alignment horizontal="center" vertical="center" textRotation="0" wrapText="1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/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fill>
        <patternFill patternType="solid">
          <fgColor indexed="64"/>
          <bgColor rgb="FFFFCCFF"/>
        </patternFill>
      </fill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right" vertical="center" textRotation="0" wrapText="0" indent="0" justifyLastLine="0" shrinkToFit="0" readingOrder="0"/>
      <border diagonalUp="0" diagonalDown="0">
        <left/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border outline="0">
        <top style="hair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hair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fill>
        <patternFill patternType="solid">
          <fgColor indexed="64"/>
          <bgColor rgb="FFFFFFCC"/>
        </patternFill>
      </fill>
      <alignment horizontal="center" vertical="center" textRotation="0" wrapText="1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/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fill>
        <patternFill patternType="solid">
          <fgColor indexed="64"/>
          <bgColor rgb="FFFFCCFF"/>
        </patternFill>
      </fill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right" vertical="center" textRotation="0" wrapText="0" indent="0" justifyLastLine="0" shrinkToFit="0" readingOrder="0"/>
      <border diagonalUp="0" diagonalDown="0">
        <left/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border outline="0">
        <top style="hair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hair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fill>
        <patternFill patternType="solid">
          <fgColor indexed="64"/>
          <bgColor rgb="FFFFFFCC"/>
        </patternFill>
      </fill>
      <alignment horizontal="center" vertical="center" textRotation="0" wrapText="1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/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fill>
        <patternFill patternType="solid">
          <fgColor indexed="64"/>
          <bgColor rgb="FFFFCCFF"/>
        </patternFill>
      </fill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right" vertical="center" textRotation="0" wrapText="0" indent="0" justifyLastLine="0" shrinkToFit="0" readingOrder="0"/>
      <border diagonalUp="0" diagonalDown="0">
        <left/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border outline="0">
        <top style="hair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hair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fill>
        <patternFill patternType="solid">
          <fgColor indexed="64"/>
          <bgColor rgb="FFFFFFCC"/>
        </patternFill>
      </fill>
      <alignment horizontal="center" vertical="center" textRotation="0" wrapText="1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/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fill>
        <patternFill patternType="solid">
          <fgColor indexed="64"/>
          <bgColor rgb="FFFFCCFF"/>
        </patternFill>
      </fill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right" vertical="center" textRotation="0" wrapText="0" indent="0" justifyLastLine="0" shrinkToFit="0" readingOrder="0"/>
      <border diagonalUp="0" diagonalDown="0">
        <left/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border outline="0">
        <top style="hair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hair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fill>
        <patternFill patternType="solid">
          <fgColor indexed="64"/>
          <bgColor rgb="FFFFFFCC"/>
        </patternFill>
      </fill>
      <alignment horizontal="center" vertical="center" textRotation="0" wrapText="1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/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fill>
        <patternFill patternType="solid">
          <fgColor indexed="64"/>
          <bgColor rgb="FFFFCCFF"/>
        </patternFill>
      </fill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right" vertical="center" textRotation="0" wrapText="0" indent="0" justifyLastLine="0" shrinkToFit="0" readingOrder="0"/>
      <border diagonalUp="0" diagonalDown="0">
        <left/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border outline="0">
        <top style="hair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hair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fill>
        <patternFill patternType="solid">
          <fgColor indexed="64"/>
          <bgColor rgb="FFFFFFCC"/>
        </patternFill>
      </fill>
      <alignment horizontal="center" vertical="center" textRotation="0" wrapText="1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/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fill>
        <patternFill patternType="solid">
          <fgColor indexed="64"/>
          <bgColor rgb="FFFFCCFF"/>
        </patternFill>
      </fill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right" vertical="center" textRotation="0" wrapText="0" indent="0" justifyLastLine="0" shrinkToFit="0" readingOrder="0"/>
      <border diagonalUp="0" diagonalDown="0">
        <left/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border outline="0">
        <top style="hair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hair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fill>
        <patternFill patternType="solid">
          <fgColor indexed="64"/>
          <bgColor rgb="FFFFFFCC"/>
        </patternFill>
      </fill>
      <alignment horizontal="center" vertical="center" textRotation="0" wrapText="1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/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fill>
        <patternFill patternType="solid">
          <fgColor indexed="64"/>
          <bgColor rgb="FFFFCCFF"/>
        </patternFill>
      </fill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right" vertical="center" textRotation="0" wrapText="0" indent="0" justifyLastLine="0" shrinkToFit="0" readingOrder="0"/>
      <border diagonalUp="0" diagonalDown="0">
        <left/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border outline="0">
        <top style="hair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hair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fill>
        <patternFill patternType="solid">
          <fgColor indexed="64"/>
          <bgColor rgb="FFFFFFCC"/>
        </patternFill>
      </fill>
      <alignment horizontal="center" vertical="center" textRotation="0" wrapText="1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/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fill>
        <patternFill patternType="solid">
          <fgColor indexed="64"/>
          <bgColor rgb="FFFFCCFF"/>
        </patternFill>
      </fill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right" vertical="center" textRotation="0" wrapText="0" indent="0" justifyLastLine="0" shrinkToFit="0" readingOrder="0"/>
      <border diagonalUp="0" diagonalDown="0">
        <left/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border outline="0">
        <top style="hair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hair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fill>
        <patternFill patternType="solid">
          <fgColor indexed="64"/>
          <bgColor rgb="FFFFFFCC"/>
        </patternFill>
      </fill>
      <alignment horizontal="center" vertical="center" textRotation="0" wrapText="1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/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fill>
        <patternFill patternType="solid">
          <fgColor indexed="64"/>
          <bgColor rgb="FFFFCCFF"/>
        </patternFill>
      </fill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right" vertical="center" textRotation="0" wrapText="0" indent="0" justifyLastLine="0" shrinkToFit="0" readingOrder="0"/>
      <border diagonalUp="0" diagonalDown="0">
        <left/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border outline="0">
        <top style="hair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hair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fill>
        <patternFill patternType="solid">
          <fgColor indexed="64"/>
          <bgColor rgb="FFFFFFCC"/>
        </patternFill>
      </fill>
      <alignment horizontal="center" vertical="center" textRotation="0" wrapText="1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/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fill>
        <patternFill patternType="solid">
          <fgColor indexed="64"/>
          <bgColor rgb="FFFFCCFF"/>
        </patternFill>
      </fill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right" vertical="center" textRotation="0" wrapText="0" indent="0" justifyLastLine="0" shrinkToFit="0" readingOrder="0"/>
      <border diagonalUp="0" diagonalDown="0">
        <left/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border outline="0">
        <top style="hair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hair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fill>
        <patternFill patternType="solid">
          <fgColor indexed="64"/>
          <bgColor rgb="FFFFFFCC"/>
        </patternFill>
      </fill>
      <alignment horizontal="center" vertical="center" textRotation="0" wrapText="1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/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fill>
        <patternFill patternType="solid">
          <fgColor indexed="64"/>
          <bgColor rgb="FFFFCCFF"/>
        </patternFill>
      </fill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right" vertical="center" textRotation="0" wrapText="0" indent="0" justifyLastLine="0" shrinkToFit="0" readingOrder="0"/>
      <border diagonalUp="0" diagonalDown="0">
        <left/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border outline="0">
        <top style="hair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hair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fill>
        <patternFill patternType="solid">
          <fgColor indexed="64"/>
          <bgColor rgb="FFFFFFCC"/>
        </patternFill>
      </fill>
      <alignment horizontal="center" vertical="center" textRotation="0" wrapText="1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/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fill>
        <patternFill patternType="solid">
          <fgColor indexed="64"/>
          <bgColor rgb="FFFFCCFF"/>
        </patternFill>
      </fill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right" vertical="center" textRotation="0" wrapText="0" indent="0" justifyLastLine="0" shrinkToFit="0" readingOrder="0"/>
      <border diagonalUp="0" diagonalDown="0">
        <left/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border outline="0">
        <top style="hair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hair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fill>
        <patternFill patternType="solid">
          <fgColor indexed="64"/>
          <bgColor rgb="FFFFFFCC"/>
        </patternFill>
      </fill>
      <alignment horizontal="center" vertical="center" textRotation="0" wrapText="1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/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fill>
        <patternFill patternType="solid">
          <fgColor indexed="64"/>
          <bgColor rgb="FFFFCCFF"/>
        </patternFill>
      </fill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right" vertical="center" textRotation="0" wrapText="0" indent="0" justifyLastLine="0" shrinkToFit="0" readingOrder="0"/>
      <border diagonalUp="0" diagonalDown="0">
        <left/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border outline="0">
        <top style="hair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hair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fill>
        <patternFill patternType="solid">
          <fgColor indexed="64"/>
          <bgColor rgb="FFFFFFCC"/>
        </patternFill>
      </fill>
      <alignment horizontal="center" vertical="center" textRotation="0" wrapText="1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/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fill>
        <patternFill patternType="solid">
          <fgColor indexed="64"/>
          <bgColor rgb="FFFFCCFF"/>
        </patternFill>
      </fill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right" vertical="center" textRotation="0" wrapText="0" indent="0" justifyLastLine="0" shrinkToFit="0" readingOrder="0"/>
      <border diagonalUp="0" diagonalDown="0">
        <left/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border outline="0">
        <top style="hair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hair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fill>
        <patternFill patternType="solid">
          <fgColor indexed="64"/>
          <bgColor rgb="FFFFFFCC"/>
        </patternFill>
      </fill>
      <alignment horizontal="center" vertical="center" textRotation="0" wrapText="1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/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fill>
        <patternFill patternType="solid">
          <fgColor indexed="64"/>
          <bgColor rgb="FFFFCCFF"/>
        </patternFill>
      </fill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right" vertical="center" textRotation="0" wrapText="0" indent="0" justifyLastLine="0" shrinkToFit="0" readingOrder="0"/>
      <border diagonalUp="0" diagonalDown="0">
        <left/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border outline="0">
        <top style="hair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hair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fill>
        <patternFill patternType="solid">
          <fgColor indexed="64"/>
          <bgColor rgb="FFFFFFCC"/>
        </patternFill>
      </fill>
      <alignment horizontal="center" vertical="center" textRotation="0" wrapText="1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/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fill>
        <patternFill patternType="solid">
          <fgColor indexed="64"/>
          <bgColor rgb="FFFFCCFF"/>
        </patternFill>
      </fill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right" vertical="center" textRotation="0" wrapText="0" indent="0" justifyLastLine="0" shrinkToFit="0" readingOrder="0"/>
      <border diagonalUp="0" diagonalDown="0">
        <left/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border outline="0">
        <top style="hair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hair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fill>
        <patternFill patternType="solid">
          <fgColor indexed="64"/>
          <bgColor rgb="FFFFFFCC"/>
        </patternFill>
      </fill>
      <alignment horizontal="center" vertical="center" textRotation="0" wrapText="1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/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fill>
        <patternFill patternType="solid">
          <fgColor indexed="64"/>
          <bgColor rgb="FFFFCCFF"/>
        </patternFill>
      </fill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right" vertical="center" textRotation="0" wrapText="0" indent="0" justifyLastLine="0" shrinkToFit="0" readingOrder="0"/>
      <border diagonalUp="0" diagonalDown="0">
        <left/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border outline="0">
        <top style="hair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hair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fill>
        <patternFill patternType="solid">
          <fgColor indexed="64"/>
          <bgColor rgb="FFFFFFCC"/>
        </patternFill>
      </fill>
      <alignment horizontal="center" vertical="center" textRotation="0" wrapText="1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/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fill>
        <patternFill patternType="solid">
          <fgColor indexed="64"/>
          <bgColor rgb="FFFFCCFF"/>
        </patternFill>
      </fill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right" vertical="center" textRotation="0" wrapText="0" indent="0" justifyLastLine="0" shrinkToFit="0" readingOrder="0"/>
      <border diagonalUp="0" diagonalDown="0">
        <left/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border outline="0">
        <top style="hair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hair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fill>
        <patternFill patternType="solid">
          <fgColor indexed="64"/>
          <bgColor rgb="FFFFFFCC"/>
        </patternFill>
      </fill>
      <alignment horizontal="center" vertical="center" textRotation="0" wrapText="1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/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fill>
        <patternFill patternType="solid">
          <fgColor indexed="64"/>
          <bgColor rgb="FFFFCCFF"/>
        </patternFill>
      </fill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right" vertical="center" textRotation="0" wrapText="0" indent="0" justifyLastLine="0" shrinkToFit="0" readingOrder="0"/>
      <border diagonalUp="0" diagonalDown="0">
        <left/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border outline="0">
        <top style="hair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hair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fill>
        <patternFill patternType="solid">
          <fgColor indexed="64"/>
          <bgColor rgb="FFFFFFCC"/>
        </patternFill>
      </fill>
      <alignment horizontal="center" vertical="center" textRotation="0" wrapText="1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/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fill>
        <patternFill patternType="solid">
          <fgColor indexed="64"/>
          <bgColor rgb="FFFFCCFF"/>
        </patternFill>
      </fill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right" vertical="center" textRotation="0" wrapText="0" indent="0" justifyLastLine="0" shrinkToFit="0" readingOrder="0"/>
      <border diagonalUp="0" diagonalDown="0">
        <left/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border outline="0">
        <top style="hair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hair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fill>
        <patternFill patternType="solid">
          <fgColor indexed="64"/>
          <bgColor rgb="FFFFFFCC"/>
        </patternFill>
      </fill>
      <alignment horizontal="center" vertical="center" textRotation="0" wrapText="1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/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fill>
        <patternFill patternType="solid">
          <fgColor indexed="64"/>
          <bgColor rgb="FFFFCCFF"/>
        </patternFill>
      </fill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right" vertical="center" textRotation="0" wrapText="0" indent="0" justifyLastLine="0" shrinkToFit="0" readingOrder="0"/>
      <border diagonalUp="0" diagonalDown="0">
        <left/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border outline="0">
        <top style="hair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hair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fill>
        <patternFill patternType="solid">
          <fgColor indexed="64"/>
          <bgColor rgb="FFFFFFCC"/>
        </patternFill>
      </fill>
      <alignment horizontal="center" vertical="center" textRotation="0" wrapText="1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/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fill>
        <patternFill patternType="solid">
          <fgColor indexed="64"/>
          <bgColor rgb="FFFFCCFF"/>
        </patternFill>
      </fill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right" vertical="center" textRotation="0" wrapText="0" indent="0" justifyLastLine="0" shrinkToFit="0" readingOrder="0"/>
      <border diagonalUp="0" diagonalDown="0">
        <left/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border outline="0">
        <top style="hair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hair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fill>
        <patternFill patternType="solid">
          <fgColor indexed="64"/>
          <bgColor rgb="FFFFFFCC"/>
        </patternFill>
      </fill>
      <alignment horizontal="center" vertical="center" textRotation="0" wrapText="1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/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fill>
        <patternFill patternType="solid">
          <fgColor indexed="64"/>
          <bgColor rgb="FFFFCCFF"/>
        </patternFill>
      </fill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right" vertical="center" textRotation="0" wrapText="0" indent="0" justifyLastLine="0" shrinkToFit="0" readingOrder="0"/>
      <border diagonalUp="0" diagonalDown="0">
        <left/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border outline="0">
        <top style="hair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hair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fill>
        <patternFill patternType="solid">
          <fgColor indexed="64"/>
          <bgColor rgb="FFFFFFCC"/>
        </patternFill>
      </fill>
      <alignment horizontal="center" vertical="center" textRotation="0" wrapText="1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/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fill>
        <patternFill patternType="solid">
          <fgColor indexed="64"/>
          <bgColor rgb="FFFFCCFF"/>
        </patternFill>
      </fill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right" vertical="center" textRotation="0" wrapText="0" indent="0" justifyLastLine="0" shrinkToFit="0" readingOrder="0"/>
      <border diagonalUp="0" diagonalDown="0">
        <left/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border outline="0">
        <top style="hair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hair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fill>
        <patternFill patternType="solid">
          <fgColor indexed="64"/>
          <bgColor rgb="FFFFFFCC"/>
        </patternFill>
      </fill>
      <alignment horizontal="center" vertical="center" textRotation="0" wrapText="1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/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fill>
        <patternFill patternType="solid">
          <fgColor indexed="64"/>
          <bgColor rgb="FFFFCCFF"/>
        </patternFill>
      </fill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right" vertical="center" textRotation="0" wrapText="0" indent="0" justifyLastLine="0" shrinkToFit="0" readingOrder="0"/>
      <border diagonalUp="0" diagonalDown="0">
        <left/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border outline="0">
        <top style="hair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hair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fill>
        <patternFill patternType="solid">
          <fgColor indexed="64"/>
          <bgColor rgb="FFFFFFCC"/>
        </patternFill>
      </fill>
      <alignment horizontal="center" vertical="center" textRotation="0" wrapText="1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/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fill>
        <patternFill patternType="solid">
          <fgColor indexed="64"/>
          <bgColor rgb="FFFFCCFF"/>
        </patternFill>
      </fill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right" vertical="center" textRotation="0" wrapText="0" indent="0" justifyLastLine="0" shrinkToFit="0" readingOrder="0"/>
      <border diagonalUp="0" diagonalDown="0">
        <left/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border outline="0">
        <top style="hair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hair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fill>
        <patternFill patternType="solid">
          <fgColor indexed="64"/>
          <bgColor rgb="FFFFFFCC"/>
        </patternFill>
      </fill>
      <alignment horizontal="center" vertical="center" textRotation="0" wrapText="1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/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fill>
        <patternFill patternType="solid">
          <fgColor indexed="64"/>
          <bgColor rgb="FFFFCCFF"/>
        </patternFill>
      </fill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right" vertical="center" textRotation="0" wrapText="0" indent="0" justifyLastLine="0" shrinkToFit="0" readingOrder="0"/>
      <border diagonalUp="0" diagonalDown="0">
        <left/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border outline="0">
        <top style="hair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hair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fill>
        <patternFill patternType="solid">
          <fgColor indexed="64"/>
          <bgColor rgb="FFFFFFCC"/>
        </patternFill>
      </fill>
      <alignment horizontal="center" vertical="center" textRotation="0" wrapText="1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/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fill>
        <patternFill patternType="solid">
          <fgColor indexed="64"/>
          <bgColor rgb="FFFFCCFF"/>
        </patternFill>
      </fill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right" vertical="center" textRotation="0" wrapText="0" indent="0" justifyLastLine="0" shrinkToFit="0" readingOrder="0"/>
      <border diagonalUp="0" diagonalDown="0">
        <left/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border outline="0">
        <top style="hair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hair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fill>
        <patternFill patternType="solid">
          <fgColor indexed="64"/>
          <bgColor rgb="FFFFFFCC"/>
        </patternFill>
      </fill>
      <alignment horizontal="center" vertical="center" textRotation="0" wrapText="1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/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fill>
        <patternFill patternType="solid">
          <fgColor indexed="64"/>
          <bgColor rgb="FFFFCCFF"/>
        </patternFill>
      </fill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right" vertical="center" textRotation="0" wrapText="0" indent="0" justifyLastLine="0" shrinkToFit="0" readingOrder="0"/>
      <border diagonalUp="0" diagonalDown="0">
        <left/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border outline="0">
        <top style="hair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hair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fill>
        <patternFill patternType="solid">
          <fgColor indexed="64"/>
          <bgColor rgb="FFFFFFCC"/>
        </patternFill>
      </fill>
      <alignment horizontal="center" vertical="center" textRotation="0" wrapText="1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/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fill>
        <patternFill patternType="solid">
          <fgColor indexed="64"/>
          <bgColor rgb="FFFFCCFF"/>
        </patternFill>
      </fill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right" vertical="center" textRotation="0" wrapText="0" indent="0" justifyLastLine="0" shrinkToFit="0" readingOrder="0"/>
      <border diagonalUp="0" diagonalDown="0">
        <left/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border outline="0">
        <top style="hair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hair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fill>
        <patternFill patternType="solid">
          <fgColor indexed="64"/>
          <bgColor rgb="FFFFFFCC"/>
        </patternFill>
      </fill>
      <alignment horizontal="center" vertical="center" textRotation="0" wrapText="1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/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fill>
        <patternFill patternType="solid">
          <fgColor indexed="64"/>
          <bgColor rgb="FFFFCCFF"/>
        </patternFill>
      </fill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right" vertical="center" textRotation="0" wrapText="0" indent="0" justifyLastLine="0" shrinkToFit="0" readingOrder="0"/>
      <border diagonalUp="0" diagonalDown="0">
        <left/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border outline="0">
        <top style="hair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hair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fill>
        <patternFill patternType="solid">
          <fgColor indexed="64"/>
          <bgColor rgb="FFFFFFCC"/>
        </patternFill>
      </fill>
      <alignment horizontal="center" vertical="center" textRotation="0" wrapText="1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/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fill>
        <patternFill patternType="solid">
          <fgColor indexed="64"/>
          <bgColor rgb="FFFFCCFF"/>
        </patternFill>
      </fill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right" vertical="center" textRotation="0" wrapText="0" indent="0" justifyLastLine="0" shrinkToFit="0" readingOrder="0"/>
      <border diagonalUp="0" diagonalDown="0">
        <left/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border outline="0">
        <top style="hair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hair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fill>
        <patternFill patternType="solid">
          <fgColor indexed="64"/>
          <bgColor rgb="FFFFFFCC"/>
        </patternFill>
      </fill>
      <alignment horizontal="center" vertical="center" textRotation="0" wrapText="1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/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fill>
        <patternFill patternType="solid">
          <fgColor indexed="64"/>
          <bgColor rgb="FFFFCCFF"/>
        </patternFill>
      </fill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right" vertical="center" textRotation="0" wrapText="0" indent="0" justifyLastLine="0" shrinkToFit="0" readingOrder="0"/>
      <border diagonalUp="0" diagonalDown="0">
        <left/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border outline="0">
        <top style="hair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hair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fill>
        <patternFill patternType="solid">
          <fgColor indexed="64"/>
          <bgColor rgb="FFFFFFCC"/>
        </patternFill>
      </fill>
      <alignment horizontal="center" vertical="center" textRotation="0" wrapText="1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/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fill>
        <patternFill patternType="solid">
          <fgColor indexed="64"/>
          <bgColor rgb="FFFFCCFF"/>
        </patternFill>
      </fill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right" vertical="center" textRotation="0" wrapText="0" indent="0" justifyLastLine="0" shrinkToFit="0" readingOrder="0"/>
      <border diagonalUp="0" diagonalDown="0">
        <left/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border outline="0">
        <top style="hair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hair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fill>
        <patternFill patternType="solid">
          <fgColor indexed="64"/>
          <bgColor rgb="FFFFFFCC"/>
        </patternFill>
      </fill>
      <alignment horizontal="center" vertical="center" textRotation="0" wrapText="1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/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fill>
        <patternFill patternType="solid">
          <fgColor indexed="64"/>
          <bgColor rgb="FFFFCCFF"/>
        </patternFill>
      </fill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right" vertical="center" textRotation="0" wrapText="0" indent="0" justifyLastLine="0" shrinkToFit="0" readingOrder="0"/>
      <border diagonalUp="0" diagonalDown="0">
        <left/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border outline="0">
        <top style="hair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hair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fill>
        <patternFill patternType="solid">
          <fgColor indexed="64"/>
          <bgColor rgb="FFFFFFCC"/>
        </patternFill>
      </fill>
      <alignment horizontal="center" vertical="center" textRotation="0" wrapText="1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/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fill>
        <patternFill patternType="solid">
          <fgColor indexed="64"/>
          <bgColor rgb="FFFFCCFF"/>
        </patternFill>
      </fill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right" vertical="center" textRotation="0" wrapText="0" indent="0" justifyLastLine="0" shrinkToFit="0" readingOrder="0"/>
      <border diagonalUp="0" diagonalDown="0">
        <left/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border outline="0">
        <top style="hair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hair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fill>
        <patternFill patternType="solid">
          <fgColor indexed="64"/>
          <bgColor rgb="FFFFFFCC"/>
        </patternFill>
      </fill>
      <alignment horizontal="center" vertical="center" textRotation="0" wrapText="1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/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fill>
        <patternFill patternType="solid">
          <fgColor indexed="64"/>
          <bgColor rgb="FFFFCCFF"/>
        </patternFill>
      </fill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right" vertical="center" textRotation="0" wrapText="0" indent="0" justifyLastLine="0" shrinkToFit="0" readingOrder="0"/>
      <border diagonalUp="0" diagonalDown="0">
        <left/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border outline="0">
        <top style="hair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hair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fill>
        <patternFill patternType="solid">
          <fgColor indexed="64"/>
          <bgColor rgb="FFFFFFCC"/>
        </patternFill>
      </fill>
      <alignment horizontal="center" vertical="center" textRotation="0" wrapText="1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/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fill>
        <patternFill patternType="solid">
          <fgColor indexed="64"/>
          <bgColor rgb="FFFFCCFF"/>
        </patternFill>
      </fill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right" vertical="center" textRotation="0" wrapText="0" indent="0" justifyLastLine="0" shrinkToFit="0" readingOrder="0"/>
      <border diagonalUp="0" diagonalDown="0">
        <left/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border outline="0">
        <top style="hair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hair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fill>
        <patternFill patternType="solid">
          <fgColor indexed="64"/>
          <bgColor rgb="FFFFFFCC"/>
        </patternFill>
      </fill>
      <alignment horizontal="center" vertical="center" textRotation="0" wrapText="1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/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fill>
        <patternFill patternType="solid">
          <fgColor indexed="64"/>
          <bgColor rgb="FFFFCCFF"/>
        </patternFill>
      </fill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right" vertical="center" textRotation="0" wrapText="0" indent="0" justifyLastLine="0" shrinkToFit="0" readingOrder="0"/>
      <border diagonalUp="0" diagonalDown="0">
        <left/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border outline="0">
        <top style="hair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hair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fill>
        <patternFill patternType="solid">
          <fgColor indexed="64"/>
          <bgColor rgb="FFFFFFCC"/>
        </patternFill>
      </fill>
      <alignment horizontal="center" vertical="center" textRotation="0" wrapText="1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/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fill>
        <patternFill patternType="solid">
          <fgColor indexed="64"/>
          <bgColor rgb="FFFFCCFF"/>
        </patternFill>
      </fill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right" vertical="center" textRotation="0" wrapText="0" indent="0" justifyLastLine="0" shrinkToFit="0" readingOrder="0"/>
      <border diagonalUp="0" diagonalDown="0">
        <left/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border outline="0">
        <top style="hair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hair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fill>
        <patternFill patternType="solid">
          <fgColor indexed="64"/>
          <bgColor rgb="FFFFFFCC"/>
        </patternFill>
      </fill>
      <alignment horizontal="center" vertical="center" textRotation="0" wrapText="1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/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fill>
        <patternFill patternType="solid">
          <fgColor indexed="64"/>
          <bgColor rgb="FFFFCCFF"/>
        </patternFill>
      </fill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right" vertical="center" textRotation="0" wrapText="0" indent="0" justifyLastLine="0" shrinkToFit="0" readingOrder="0"/>
      <border diagonalUp="0" diagonalDown="0">
        <left/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border outline="0">
        <top style="hair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hair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fill>
        <patternFill patternType="solid">
          <fgColor indexed="64"/>
          <bgColor rgb="FFFFFFCC"/>
        </patternFill>
      </fill>
      <alignment horizontal="center" vertical="center" textRotation="0" wrapText="1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/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fill>
        <patternFill patternType="solid">
          <fgColor indexed="64"/>
          <bgColor rgb="FFFFCCFF"/>
        </patternFill>
      </fill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right" vertical="center" textRotation="0" wrapText="0" indent="0" justifyLastLine="0" shrinkToFit="0" readingOrder="0"/>
      <border diagonalUp="0" diagonalDown="0">
        <left/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border outline="0">
        <top style="hair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hair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fill>
        <patternFill patternType="solid">
          <fgColor indexed="64"/>
          <bgColor rgb="FFFFFFCC"/>
        </patternFill>
      </fill>
      <alignment horizontal="center" vertical="center" textRotation="0" wrapText="1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/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fill>
        <patternFill patternType="solid">
          <fgColor indexed="64"/>
          <bgColor rgb="FFFFCCFF"/>
        </patternFill>
      </fill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right" vertical="center" textRotation="0" wrapText="0" indent="0" justifyLastLine="0" shrinkToFit="0" readingOrder="0"/>
      <border diagonalUp="0" diagonalDown="0">
        <left/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border outline="0">
        <top style="hair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hair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fill>
        <patternFill patternType="solid">
          <fgColor indexed="64"/>
          <bgColor rgb="FFFFFFCC"/>
        </patternFill>
      </fill>
      <alignment horizontal="center" vertical="center" textRotation="0" wrapText="1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/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fill>
        <patternFill patternType="solid">
          <fgColor indexed="64"/>
          <bgColor rgb="FFFFCCFF"/>
        </patternFill>
      </fill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right" vertical="center" textRotation="0" wrapText="0" indent="0" justifyLastLine="0" shrinkToFit="0" readingOrder="0"/>
      <border diagonalUp="0" diagonalDown="0">
        <left/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border outline="0">
        <top style="hair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hair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fill>
        <patternFill patternType="solid">
          <fgColor indexed="64"/>
          <bgColor rgb="FFFFFFCC"/>
        </patternFill>
      </fill>
      <alignment horizontal="center" vertical="center" textRotation="0" wrapText="1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/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fill>
        <patternFill patternType="solid">
          <fgColor indexed="64"/>
          <bgColor rgb="FFFFCCFF"/>
        </patternFill>
      </fill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right" vertical="center" textRotation="0" wrapText="0" indent="0" justifyLastLine="0" shrinkToFit="0" readingOrder="0"/>
      <border diagonalUp="0" diagonalDown="0">
        <left/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border outline="0">
        <top style="hair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hair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fill>
        <patternFill patternType="solid">
          <fgColor indexed="64"/>
          <bgColor rgb="FFFFFFCC"/>
        </patternFill>
      </fill>
      <alignment horizontal="center" vertical="center" textRotation="0" wrapText="1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/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fill>
        <patternFill patternType="solid">
          <fgColor indexed="64"/>
          <bgColor rgb="FFFFCCFF"/>
        </patternFill>
      </fill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right" vertical="center" textRotation="0" wrapText="0" indent="0" justifyLastLine="0" shrinkToFit="0" readingOrder="0"/>
      <border diagonalUp="0" diagonalDown="0">
        <left/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border outline="0">
        <top style="hair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hair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fill>
        <patternFill patternType="solid">
          <fgColor indexed="64"/>
          <bgColor rgb="FFFFFFCC"/>
        </patternFill>
      </fill>
      <alignment horizontal="center" vertical="center" textRotation="0" wrapText="1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/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fill>
        <patternFill patternType="solid">
          <fgColor indexed="64"/>
          <bgColor rgb="FFFFCCFF"/>
        </patternFill>
      </fill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right" vertical="center" textRotation="0" wrapText="0" indent="0" justifyLastLine="0" shrinkToFit="0" readingOrder="0"/>
      <border diagonalUp="0" diagonalDown="0">
        <left/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border outline="0">
        <top style="hair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hair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fill>
        <patternFill patternType="solid">
          <fgColor indexed="64"/>
          <bgColor rgb="FFFFFFCC"/>
        </patternFill>
      </fill>
      <alignment horizontal="center" vertical="center" textRotation="0" wrapText="1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/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fill>
        <patternFill patternType="solid">
          <fgColor indexed="64"/>
          <bgColor rgb="FFFFCCFF"/>
        </patternFill>
      </fill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right" vertical="center" textRotation="0" wrapText="0" indent="0" justifyLastLine="0" shrinkToFit="0" readingOrder="0"/>
      <border diagonalUp="0" diagonalDown="0">
        <left/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border outline="0">
        <top style="hair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hair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fill>
        <patternFill patternType="solid">
          <fgColor indexed="64"/>
          <bgColor rgb="FFFFFFCC"/>
        </patternFill>
      </fill>
      <alignment horizontal="center" vertical="center" textRotation="0" wrapText="1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/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fill>
        <patternFill patternType="solid">
          <fgColor indexed="64"/>
          <bgColor rgb="FFFFCCFF"/>
        </patternFill>
      </fill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right" vertical="center" textRotation="0" wrapText="0" indent="0" justifyLastLine="0" shrinkToFit="0" readingOrder="0"/>
      <border diagonalUp="0" diagonalDown="0">
        <left/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border outline="0">
        <top style="hair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hair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fill>
        <patternFill patternType="solid">
          <fgColor indexed="64"/>
          <bgColor rgb="FFFFFFCC"/>
        </patternFill>
      </fill>
      <alignment horizontal="center" vertical="center" textRotation="0" wrapText="1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/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fill>
        <patternFill patternType="solid">
          <fgColor indexed="64"/>
          <bgColor rgb="FFFFCCFF"/>
        </patternFill>
      </fill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right" vertical="center" textRotation="0" wrapText="0" indent="0" justifyLastLine="0" shrinkToFit="0" readingOrder="0"/>
      <border diagonalUp="0" diagonalDown="0">
        <left/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border outline="0">
        <top style="hair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hair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fill>
        <patternFill patternType="solid">
          <fgColor indexed="64"/>
          <bgColor rgb="FFFFFFCC"/>
        </patternFill>
      </fill>
      <alignment horizontal="center" vertical="center" textRotation="0" wrapText="1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/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fill>
        <patternFill patternType="solid">
          <fgColor indexed="64"/>
          <bgColor rgb="FFFFCCFF"/>
        </patternFill>
      </fill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right" vertical="center" textRotation="0" wrapText="0" indent="0" justifyLastLine="0" shrinkToFit="0" readingOrder="0"/>
      <border diagonalUp="0" diagonalDown="0">
        <left/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border outline="0">
        <top style="hair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hair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fill>
        <patternFill patternType="solid">
          <fgColor indexed="64"/>
          <bgColor rgb="FFFFFFCC"/>
        </patternFill>
      </fill>
      <alignment horizontal="center" vertical="center" textRotation="0" wrapText="1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/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fill>
        <patternFill patternType="solid">
          <fgColor indexed="64"/>
          <bgColor rgb="FFFFCCFF"/>
        </patternFill>
      </fill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right" vertical="center" textRotation="0" wrapText="0" indent="0" justifyLastLine="0" shrinkToFit="0" readingOrder="0"/>
      <border diagonalUp="0" diagonalDown="0">
        <left/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border outline="0">
        <top style="hair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hair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fill>
        <patternFill patternType="solid">
          <fgColor indexed="64"/>
          <bgColor rgb="FFFFFFCC"/>
        </patternFill>
      </fill>
      <alignment horizontal="center" vertical="center" textRotation="0" wrapText="1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/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fill>
        <patternFill patternType="solid">
          <fgColor indexed="64"/>
          <bgColor rgb="FFFFCCFF"/>
        </patternFill>
      </fill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right" vertical="center" textRotation="0" wrapText="0" indent="0" justifyLastLine="0" shrinkToFit="0" readingOrder="0"/>
      <border diagonalUp="0" diagonalDown="0">
        <left/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border outline="0">
        <top style="hair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hair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fill>
        <patternFill patternType="solid">
          <fgColor indexed="64"/>
          <bgColor rgb="FFFFFFCC"/>
        </patternFill>
      </fill>
      <alignment horizontal="center" vertical="center" textRotation="0" wrapText="1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/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fill>
        <patternFill patternType="solid">
          <fgColor indexed="64"/>
          <bgColor rgb="FFFFCCFF"/>
        </patternFill>
      </fill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right" vertical="center" textRotation="0" wrapText="0" indent="0" justifyLastLine="0" shrinkToFit="0" readingOrder="0"/>
      <border diagonalUp="0" diagonalDown="0">
        <left/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border outline="0">
        <top style="hair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hair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fill>
        <patternFill patternType="solid">
          <fgColor indexed="64"/>
          <bgColor rgb="FFFFFFCC"/>
        </patternFill>
      </fill>
      <alignment horizontal="center" vertical="center" textRotation="0" wrapText="1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/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fill>
        <patternFill patternType="solid">
          <fgColor indexed="64"/>
          <bgColor rgb="FFFFCCFF"/>
        </patternFill>
      </fill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right" vertical="center" textRotation="0" wrapText="0" indent="0" justifyLastLine="0" shrinkToFit="0" readingOrder="0"/>
      <border diagonalUp="0" diagonalDown="0">
        <left/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border outline="0">
        <top style="hair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hair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fill>
        <patternFill patternType="solid">
          <fgColor indexed="64"/>
          <bgColor rgb="FFFFFFCC"/>
        </patternFill>
      </fill>
      <alignment horizontal="center" vertical="center" textRotation="0" wrapText="1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/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fill>
        <patternFill patternType="solid">
          <fgColor indexed="64"/>
          <bgColor rgb="FFFFCCFF"/>
        </patternFill>
      </fill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right" vertical="center" textRotation="0" wrapText="0" indent="0" justifyLastLine="0" shrinkToFit="0" readingOrder="0"/>
      <border diagonalUp="0" diagonalDown="0">
        <left/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border outline="0">
        <top style="hair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hair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fill>
        <patternFill patternType="solid">
          <fgColor indexed="64"/>
          <bgColor rgb="FFFFFFCC"/>
        </patternFill>
      </fill>
      <alignment horizontal="center" vertical="center" textRotation="0" wrapText="1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/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fill>
        <patternFill patternType="solid">
          <fgColor indexed="64"/>
          <bgColor rgb="FFFFCCFF"/>
        </patternFill>
      </fill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right" vertical="center" textRotation="0" wrapText="0" indent="0" justifyLastLine="0" shrinkToFit="0" readingOrder="0"/>
      <border diagonalUp="0" diagonalDown="0">
        <left/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border outline="0">
        <top style="hair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hair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fill>
        <patternFill patternType="solid">
          <fgColor indexed="64"/>
          <bgColor rgb="FFFFFFCC"/>
        </patternFill>
      </fill>
      <alignment horizontal="center" vertical="center" textRotation="0" wrapText="1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/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fill>
        <patternFill patternType="solid">
          <fgColor indexed="64"/>
          <bgColor rgb="FFFFCCFF"/>
        </patternFill>
      </fill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right" vertical="center" textRotation="0" wrapText="0" indent="0" justifyLastLine="0" shrinkToFit="0" readingOrder="0"/>
      <border diagonalUp="0" diagonalDown="0">
        <left/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border outline="0">
        <top style="hair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hair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fill>
        <patternFill patternType="solid">
          <fgColor indexed="64"/>
          <bgColor rgb="FFFFFFCC"/>
        </patternFill>
      </fill>
      <alignment horizontal="center" vertical="center" textRotation="0" wrapText="1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/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fill>
        <patternFill patternType="solid">
          <fgColor indexed="64"/>
          <bgColor rgb="FFFFCCFF"/>
        </patternFill>
      </fill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right" vertical="center" textRotation="0" wrapText="0" indent="0" justifyLastLine="0" shrinkToFit="0" readingOrder="0"/>
      <border diagonalUp="0" diagonalDown="0">
        <left/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border outline="0">
        <top style="hair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hair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fill>
        <patternFill patternType="solid">
          <fgColor indexed="64"/>
          <bgColor rgb="FFFFFFCC"/>
        </patternFill>
      </fill>
      <alignment horizontal="center" vertical="center" textRotation="0" wrapText="1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/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fill>
        <patternFill patternType="solid">
          <fgColor indexed="64"/>
          <bgColor rgb="FFFFCCFF"/>
        </patternFill>
      </fill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right" vertical="center" textRotation="0" wrapText="0" indent="0" justifyLastLine="0" shrinkToFit="0" readingOrder="0"/>
      <border diagonalUp="0" diagonalDown="0">
        <left/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border outline="0">
        <top style="hair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hair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fill>
        <patternFill patternType="solid">
          <fgColor indexed="64"/>
          <bgColor rgb="FFFFFFCC"/>
        </patternFill>
      </fill>
      <alignment horizontal="center" vertical="center" textRotation="0" wrapText="1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/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fill>
        <patternFill patternType="solid">
          <fgColor indexed="64"/>
          <bgColor rgb="FFFFCCFF"/>
        </patternFill>
      </fill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right" vertical="center" textRotation="0" wrapText="0" indent="0" justifyLastLine="0" shrinkToFit="0" readingOrder="0"/>
      <border diagonalUp="0" diagonalDown="0">
        <left/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border outline="0">
        <top style="hair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hair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fill>
        <patternFill patternType="solid">
          <fgColor indexed="64"/>
          <bgColor rgb="FFFFFFCC"/>
        </patternFill>
      </fill>
      <alignment horizontal="center" vertical="center" textRotation="0" wrapText="1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/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fill>
        <patternFill patternType="solid">
          <fgColor indexed="64"/>
          <bgColor rgb="FFFFCCFF"/>
        </patternFill>
      </fill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right" vertical="center" textRotation="0" wrapText="0" indent="0" justifyLastLine="0" shrinkToFit="0" readingOrder="0"/>
      <border diagonalUp="0" diagonalDown="0">
        <left/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border outline="0">
        <top style="hair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hair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fill>
        <patternFill patternType="solid">
          <fgColor indexed="64"/>
          <bgColor rgb="FFFFFFCC"/>
        </patternFill>
      </fill>
      <alignment horizontal="center" vertical="center" textRotation="0" wrapText="1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/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fill>
        <patternFill patternType="solid">
          <fgColor indexed="64"/>
          <bgColor rgb="FFFFCCFF"/>
        </patternFill>
      </fill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right" vertical="center" textRotation="0" wrapText="0" indent="0" justifyLastLine="0" shrinkToFit="0" readingOrder="0"/>
      <border diagonalUp="0" diagonalDown="0">
        <left/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border outline="0">
        <top style="hair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hair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fill>
        <patternFill patternType="solid">
          <fgColor indexed="64"/>
          <bgColor rgb="FFFFFFCC"/>
        </patternFill>
      </fill>
      <alignment horizontal="center" vertical="center" textRotation="0" wrapText="1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/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fill>
        <patternFill patternType="solid">
          <fgColor indexed="64"/>
          <bgColor rgb="FFFFCCFF"/>
        </patternFill>
      </fill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right" vertical="center" textRotation="0" wrapText="0" indent="0" justifyLastLine="0" shrinkToFit="0" readingOrder="0"/>
      <border diagonalUp="0" diagonalDown="0">
        <left/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border outline="0">
        <top style="hair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hair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fill>
        <patternFill patternType="solid">
          <fgColor indexed="64"/>
          <bgColor rgb="FFFFFFCC"/>
        </patternFill>
      </fill>
      <alignment horizontal="center" vertical="center" textRotation="0" wrapText="1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/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fill>
        <patternFill patternType="solid">
          <fgColor indexed="64"/>
          <bgColor rgb="FFFFCCFF"/>
        </patternFill>
      </fill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right" vertical="center" textRotation="0" wrapText="0" indent="0" justifyLastLine="0" shrinkToFit="0" readingOrder="0"/>
      <border diagonalUp="0" diagonalDown="0">
        <left/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border outline="0">
        <top style="hair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hair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fill>
        <patternFill patternType="solid">
          <fgColor indexed="64"/>
          <bgColor rgb="FFFFFFCC"/>
        </patternFill>
      </fill>
      <alignment horizontal="center" vertical="center" textRotation="0" wrapText="1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/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fill>
        <patternFill patternType="solid">
          <fgColor indexed="64"/>
          <bgColor rgb="FFFFCCFF"/>
        </patternFill>
      </fill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right" vertical="center" textRotation="0" wrapText="0" indent="0" justifyLastLine="0" shrinkToFit="0" readingOrder="0"/>
      <border diagonalUp="0" diagonalDown="0">
        <left/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border outline="0">
        <top style="hair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hair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fill>
        <patternFill patternType="solid">
          <fgColor indexed="64"/>
          <bgColor rgb="FFFFFFCC"/>
        </patternFill>
      </fill>
      <alignment horizontal="center" vertical="center" textRotation="0" wrapText="1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/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fill>
        <patternFill patternType="solid">
          <fgColor indexed="64"/>
          <bgColor rgb="FFFFCCFF"/>
        </patternFill>
      </fill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right" vertical="center" textRotation="0" wrapText="0" indent="0" justifyLastLine="0" shrinkToFit="0" readingOrder="0"/>
      <border diagonalUp="0" diagonalDown="0">
        <left/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border outline="0">
        <top style="hair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hair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fill>
        <patternFill patternType="solid">
          <fgColor indexed="64"/>
          <bgColor rgb="FFFFFFCC"/>
        </patternFill>
      </fill>
      <alignment horizontal="center" vertical="center" textRotation="0" wrapText="1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/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fill>
        <patternFill patternType="solid">
          <fgColor indexed="64"/>
          <bgColor rgb="FFFFCCFF"/>
        </patternFill>
      </fill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right" vertical="center" textRotation="0" wrapText="0" indent="0" justifyLastLine="0" shrinkToFit="0" readingOrder="0"/>
      <border diagonalUp="0" diagonalDown="0">
        <left/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border outline="0">
        <top style="hair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hair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fill>
        <patternFill patternType="solid">
          <fgColor indexed="64"/>
          <bgColor rgb="FFFFFFCC"/>
        </patternFill>
      </fill>
      <alignment horizontal="center" vertical="center" textRotation="0" wrapText="1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/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fill>
        <patternFill patternType="solid">
          <fgColor indexed="64"/>
          <bgColor rgb="FFFFCCFF"/>
        </patternFill>
      </fill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right" vertical="center" textRotation="0" wrapText="0" indent="0" justifyLastLine="0" shrinkToFit="0" readingOrder="0"/>
      <border diagonalUp="0" diagonalDown="0">
        <left/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border outline="0">
        <top style="hair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hair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fill>
        <patternFill patternType="solid">
          <fgColor indexed="64"/>
          <bgColor rgb="FFFFFFCC"/>
        </patternFill>
      </fill>
      <alignment horizontal="center" vertical="center" textRotation="0" wrapText="1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/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fill>
        <patternFill patternType="solid">
          <fgColor indexed="64"/>
          <bgColor rgb="FFFFCCFF"/>
        </patternFill>
      </fill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right" vertical="center" textRotation="0" wrapText="0" indent="0" justifyLastLine="0" shrinkToFit="0" readingOrder="0"/>
      <border diagonalUp="0" diagonalDown="0">
        <left/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border outline="0">
        <top style="hair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hair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fill>
        <patternFill patternType="solid">
          <fgColor indexed="64"/>
          <bgColor rgb="FFFFFFCC"/>
        </patternFill>
      </fill>
      <alignment horizontal="center" vertical="center" textRotation="0" wrapText="1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/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fill>
        <patternFill patternType="solid">
          <fgColor indexed="64"/>
          <bgColor rgb="FFFFCCFF"/>
        </patternFill>
      </fill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right" vertical="center" textRotation="0" wrapText="0" indent="0" justifyLastLine="0" shrinkToFit="0" readingOrder="0"/>
      <border diagonalUp="0" diagonalDown="0">
        <left/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border outline="0">
        <top style="hair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hair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fill>
        <patternFill patternType="solid">
          <fgColor indexed="64"/>
          <bgColor rgb="FFFFFFCC"/>
        </patternFill>
      </fill>
      <alignment horizontal="center" vertical="center" textRotation="0" wrapText="1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/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fill>
        <patternFill patternType="solid">
          <fgColor indexed="64"/>
          <bgColor rgb="FFFFCCFF"/>
        </patternFill>
      </fill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right" vertical="center" textRotation="0" wrapText="0" indent="0" justifyLastLine="0" shrinkToFit="0" readingOrder="0"/>
      <border diagonalUp="0" diagonalDown="0">
        <left/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border outline="0">
        <top style="hair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hair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fill>
        <patternFill patternType="solid">
          <fgColor indexed="64"/>
          <bgColor rgb="FFFFFFCC"/>
        </patternFill>
      </fill>
      <alignment horizontal="center" vertical="center" textRotation="0" wrapText="1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/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fill>
        <patternFill patternType="solid">
          <fgColor indexed="64"/>
          <bgColor rgb="FFFFCCFF"/>
        </patternFill>
      </fill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right" vertical="center" textRotation="0" wrapText="0" indent="0" justifyLastLine="0" shrinkToFit="0" readingOrder="0"/>
      <border diagonalUp="0" diagonalDown="0">
        <left/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border outline="0">
        <top style="hair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hair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fill>
        <patternFill patternType="solid">
          <fgColor indexed="64"/>
          <bgColor rgb="FFFFFFCC"/>
        </patternFill>
      </fill>
      <alignment horizontal="center" vertical="center" textRotation="0" wrapText="1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/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fill>
        <patternFill patternType="solid">
          <fgColor indexed="64"/>
          <bgColor rgb="FFFFCCFF"/>
        </patternFill>
      </fill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right" vertical="center" textRotation="0" wrapText="0" indent="0" justifyLastLine="0" shrinkToFit="0" readingOrder="0"/>
      <border diagonalUp="0" diagonalDown="0">
        <left/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border outline="0">
        <top style="hair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hair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fill>
        <patternFill patternType="solid">
          <fgColor indexed="64"/>
          <bgColor rgb="FFFFFFCC"/>
        </patternFill>
      </fill>
      <alignment horizontal="center" vertical="center" textRotation="0" wrapText="1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/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fill>
        <patternFill patternType="solid">
          <fgColor indexed="64"/>
          <bgColor rgb="FFFFCCFF"/>
        </patternFill>
      </fill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right" vertical="center" textRotation="0" wrapText="0" indent="0" justifyLastLine="0" shrinkToFit="0" readingOrder="0"/>
      <border diagonalUp="0" diagonalDown="0">
        <left/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border outline="0">
        <top style="hair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hair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fill>
        <patternFill patternType="solid">
          <fgColor indexed="64"/>
          <bgColor rgb="FFFFFFCC"/>
        </patternFill>
      </fill>
      <alignment horizontal="center" vertical="center" textRotation="0" wrapText="1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/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fill>
        <patternFill patternType="solid">
          <fgColor indexed="64"/>
          <bgColor rgb="FFFFCCFF"/>
        </patternFill>
      </fill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right" vertical="center" textRotation="0" wrapText="0" indent="0" justifyLastLine="0" shrinkToFit="0" readingOrder="0"/>
      <border diagonalUp="0" diagonalDown="0">
        <left/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border outline="0">
        <top style="hair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hair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fill>
        <patternFill patternType="solid">
          <fgColor indexed="64"/>
          <bgColor rgb="FFFFFFCC"/>
        </patternFill>
      </fill>
      <alignment horizontal="center" vertical="center" textRotation="0" wrapText="1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/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fill>
        <patternFill patternType="solid">
          <fgColor indexed="64"/>
          <bgColor rgb="FFFFCCFF"/>
        </patternFill>
      </fill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right" vertical="center" textRotation="0" wrapText="0" indent="0" justifyLastLine="0" shrinkToFit="0" readingOrder="0"/>
      <border diagonalUp="0" diagonalDown="0">
        <left/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border outline="0">
        <top style="hair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hair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fill>
        <patternFill patternType="solid">
          <fgColor indexed="64"/>
          <bgColor rgb="FFFFFFCC"/>
        </patternFill>
      </fill>
      <alignment horizontal="center" vertical="center" textRotation="0" wrapText="1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/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fill>
        <patternFill patternType="solid">
          <fgColor indexed="64"/>
          <bgColor rgb="FFFFCCFF"/>
        </patternFill>
      </fill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right" vertical="center" textRotation="0" wrapText="0" indent="0" justifyLastLine="0" shrinkToFit="0" readingOrder="0"/>
      <border diagonalUp="0" diagonalDown="0">
        <left/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border outline="0">
        <top style="hair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hair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fill>
        <patternFill patternType="solid">
          <fgColor indexed="64"/>
          <bgColor rgb="FFFFFFCC"/>
        </patternFill>
      </fill>
      <alignment horizontal="center" vertical="center" textRotation="0" wrapText="1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/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fill>
        <patternFill patternType="solid">
          <fgColor indexed="64"/>
          <bgColor rgb="FFFFCCFF"/>
        </patternFill>
      </fill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right" vertical="center" textRotation="0" wrapText="0" indent="0" justifyLastLine="0" shrinkToFit="0" readingOrder="0"/>
      <border diagonalUp="0" diagonalDown="0">
        <left/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border outline="0">
        <top style="hair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hair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fill>
        <patternFill patternType="solid">
          <fgColor indexed="64"/>
          <bgColor rgb="FFFFFFCC"/>
        </patternFill>
      </fill>
      <alignment horizontal="center" vertical="center" textRotation="0" wrapText="1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/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fill>
        <patternFill patternType="solid">
          <fgColor indexed="64"/>
          <bgColor rgb="FFFFCCFF"/>
        </patternFill>
      </fill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right" vertical="center" textRotation="0" wrapText="0" indent="0" justifyLastLine="0" shrinkToFit="0" readingOrder="0"/>
      <border diagonalUp="0" diagonalDown="0">
        <left/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border outline="0">
        <top style="hair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hair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fill>
        <patternFill patternType="solid">
          <fgColor indexed="64"/>
          <bgColor rgb="FFFFFFCC"/>
        </patternFill>
      </fill>
      <alignment horizontal="center" vertical="center" textRotation="0" wrapText="1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/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fill>
        <patternFill patternType="solid">
          <fgColor indexed="64"/>
          <bgColor rgb="FFFFCCFF"/>
        </patternFill>
      </fill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right" vertical="center" textRotation="0" wrapText="0" indent="0" justifyLastLine="0" shrinkToFit="0" readingOrder="0"/>
      <border diagonalUp="0" diagonalDown="0">
        <left/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border outline="0">
        <top style="hair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hair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fill>
        <patternFill patternType="solid">
          <fgColor indexed="64"/>
          <bgColor rgb="FFFFFFCC"/>
        </patternFill>
      </fill>
      <alignment horizontal="center" vertical="center" textRotation="0" wrapText="1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/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fill>
        <patternFill patternType="solid">
          <fgColor indexed="64"/>
          <bgColor rgb="FFFFCCFF"/>
        </patternFill>
      </fill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right" vertical="center" textRotation="0" wrapText="0" indent="0" justifyLastLine="0" shrinkToFit="0" readingOrder="0"/>
      <border diagonalUp="0" diagonalDown="0">
        <left/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border outline="0">
        <top style="hair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hair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fill>
        <patternFill patternType="solid">
          <fgColor indexed="64"/>
          <bgColor rgb="FFFFFFCC"/>
        </patternFill>
      </fill>
      <alignment horizontal="center" vertical="center" textRotation="0" wrapText="1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/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fill>
        <patternFill patternType="solid">
          <fgColor indexed="64"/>
          <bgColor rgb="FFFFCCFF"/>
        </patternFill>
      </fill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right" vertical="center" textRotation="0" wrapText="0" indent="0" justifyLastLine="0" shrinkToFit="0" readingOrder="0"/>
      <border diagonalUp="0" diagonalDown="0">
        <left/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border outline="0">
        <top style="hair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hair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fill>
        <patternFill patternType="solid">
          <fgColor indexed="64"/>
          <bgColor rgb="FFFFFFCC"/>
        </patternFill>
      </fill>
      <alignment horizontal="center" vertical="center" textRotation="0" wrapText="1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/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fill>
        <patternFill patternType="solid">
          <fgColor indexed="64"/>
          <bgColor rgb="FFFFCCFF"/>
        </patternFill>
      </fill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right" vertical="center" textRotation="0" wrapText="0" indent="0" justifyLastLine="0" shrinkToFit="0" readingOrder="0"/>
      <border diagonalUp="0" diagonalDown="0">
        <left/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border outline="0">
        <top style="hair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hair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fill>
        <patternFill patternType="solid">
          <fgColor indexed="64"/>
          <bgColor rgb="FFFFFFCC"/>
        </patternFill>
      </fill>
      <alignment horizontal="center" vertical="center" textRotation="0" wrapText="1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/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fill>
        <patternFill patternType="solid">
          <fgColor indexed="64"/>
          <bgColor rgb="FFFFCCFF"/>
        </patternFill>
      </fill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right" vertical="center" textRotation="0" wrapText="0" indent="0" justifyLastLine="0" shrinkToFit="0" readingOrder="0"/>
      <border diagonalUp="0" diagonalDown="0">
        <left/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border outline="0">
        <top style="hair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hair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fill>
        <patternFill patternType="solid">
          <fgColor indexed="64"/>
          <bgColor rgb="FFFFFFCC"/>
        </patternFill>
      </fill>
      <alignment horizontal="center" vertical="center" textRotation="0" wrapText="1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/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fill>
        <patternFill patternType="solid">
          <fgColor indexed="64"/>
          <bgColor rgb="FFFFCCFF"/>
        </patternFill>
      </fill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right" vertical="center" textRotation="0" wrapText="0" indent="0" justifyLastLine="0" shrinkToFit="0" readingOrder="0"/>
      <border diagonalUp="0" diagonalDown="0">
        <left/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border outline="0">
        <top style="hair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hair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fill>
        <patternFill patternType="solid">
          <fgColor indexed="64"/>
          <bgColor rgb="FFFFFFCC"/>
        </patternFill>
      </fill>
      <alignment horizontal="center" vertical="center" textRotation="0" wrapText="1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/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fill>
        <patternFill patternType="solid">
          <fgColor indexed="64"/>
          <bgColor rgb="FFFFCCFF"/>
        </patternFill>
      </fill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right" vertical="center" textRotation="0" wrapText="0" indent="0" justifyLastLine="0" shrinkToFit="0" readingOrder="0"/>
      <border diagonalUp="0" diagonalDown="0">
        <left/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border outline="0">
        <top style="hair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hair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fill>
        <patternFill patternType="solid">
          <fgColor indexed="64"/>
          <bgColor rgb="FFFFFFCC"/>
        </patternFill>
      </fill>
      <alignment horizontal="center" vertical="center" textRotation="0" wrapText="1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/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fill>
        <patternFill patternType="solid">
          <fgColor indexed="64"/>
          <bgColor rgb="FFFFCCFF"/>
        </patternFill>
      </fill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right" vertical="center" textRotation="0" wrapText="0" indent="0" justifyLastLine="0" shrinkToFit="0" readingOrder="0"/>
      <border diagonalUp="0" diagonalDown="0">
        <left/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border outline="0">
        <top style="hair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hair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fill>
        <patternFill patternType="solid">
          <fgColor indexed="64"/>
          <bgColor rgb="FFFFFFCC"/>
        </patternFill>
      </fill>
      <alignment horizontal="center" vertical="center" textRotation="0" wrapText="1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/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fill>
        <patternFill patternType="solid">
          <fgColor indexed="64"/>
          <bgColor rgb="FFFFCCFF"/>
        </patternFill>
      </fill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right" vertical="center" textRotation="0" wrapText="0" indent="0" justifyLastLine="0" shrinkToFit="0" readingOrder="0"/>
      <border diagonalUp="0" diagonalDown="0">
        <left/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border outline="0">
        <top style="hair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hair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fill>
        <patternFill patternType="solid">
          <fgColor indexed="64"/>
          <bgColor rgb="FFFFFFCC"/>
        </patternFill>
      </fill>
      <alignment horizontal="center" vertical="center" textRotation="0" wrapText="1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/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fill>
        <patternFill patternType="solid">
          <fgColor indexed="64"/>
          <bgColor rgb="FFFFCCFF"/>
        </patternFill>
      </fill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right" vertical="center" textRotation="0" wrapText="0" indent="0" justifyLastLine="0" shrinkToFit="0" readingOrder="0"/>
      <border diagonalUp="0" diagonalDown="0">
        <left/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border outline="0">
        <top style="hair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hair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fill>
        <patternFill patternType="solid">
          <fgColor indexed="64"/>
          <bgColor rgb="FFFFFFCC"/>
        </patternFill>
      </fill>
      <alignment horizontal="center" vertical="center" textRotation="0" wrapText="1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/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fill>
        <patternFill patternType="solid">
          <fgColor indexed="64"/>
          <bgColor rgb="FFFFCCFF"/>
        </patternFill>
      </fill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right" vertical="center" textRotation="0" wrapText="0" indent="0" justifyLastLine="0" shrinkToFit="0" readingOrder="0"/>
      <border diagonalUp="0" diagonalDown="0">
        <left/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border outline="0">
        <top style="hair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hair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fill>
        <patternFill patternType="solid">
          <fgColor indexed="64"/>
          <bgColor rgb="FFFFFFCC"/>
        </patternFill>
      </fill>
      <alignment horizontal="center" vertical="center" textRotation="0" wrapText="1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/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fill>
        <patternFill patternType="solid">
          <fgColor indexed="64"/>
          <bgColor rgb="FFFFCCFF"/>
        </patternFill>
      </fill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right" vertical="center" textRotation="0" wrapText="0" indent="0" justifyLastLine="0" shrinkToFit="0" readingOrder="0"/>
      <border diagonalUp="0" diagonalDown="0">
        <left/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border outline="0">
        <top style="hair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hair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fill>
        <patternFill patternType="solid">
          <fgColor indexed="64"/>
          <bgColor rgb="FFFFFFCC"/>
        </patternFill>
      </fill>
      <alignment horizontal="center" vertical="center" textRotation="0" wrapText="1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/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fill>
        <patternFill patternType="solid">
          <fgColor indexed="64"/>
          <bgColor rgb="FFFFCCFF"/>
        </patternFill>
      </fill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right" vertical="center" textRotation="0" wrapText="0" indent="0" justifyLastLine="0" shrinkToFit="0" readingOrder="0"/>
      <border diagonalUp="0" diagonalDown="0">
        <left/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border outline="0">
        <top style="hair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hair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fill>
        <patternFill patternType="solid">
          <fgColor indexed="64"/>
          <bgColor rgb="FFFFFFCC"/>
        </patternFill>
      </fill>
      <alignment horizontal="center" vertical="center" textRotation="0" wrapText="1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/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fill>
        <patternFill patternType="solid">
          <fgColor indexed="64"/>
          <bgColor rgb="FFFFCCFF"/>
        </patternFill>
      </fill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right" vertical="center" textRotation="0" wrapText="0" indent="0" justifyLastLine="0" shrinkToFit="0" readingOrder="0"/>
      <border diagonalUp="0" diagonalDown="0">
        <left/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border outline="0">
        <top style="hair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hair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fill>
        <patternFill patternType="solid">
          <fgColor indexed="64"/>
          <bgColor rgb="FFFFFFCC"/>
        </patternFill>
      </fill>
      <alignment horizontal="center" vertical="center" textRotation="0" wrapText="1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/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fill>
        <patternFill patternType="solid">
          <fgColor indexed="64"/>
          <bgColor rgb="FFFFCCFF"/>
        </patternFill>
      </fill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right" vertical="center" textRotation="0" wrapText="0" indent="0" justifyLastLine="0" shrinkToFit="0" readingOrder="0"/>
      <border diagonalUp="0" diagonalDown="0">
        <left/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border outline="0">
        <top style="hair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hair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fill>
        <patternFill patternType="solid">
          <fgColor indexed="64"/>
          <bgColor rgb="FFFFFFCC"/>
        </patternFill>
      </fill>
      <alignment horizontal="center" vertical="center" textRotation="0" wrapText="1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/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fill>
        <patternFill patternType="solid">
          <fgColor indexed="64"/>
          <bgColor rgb="FFFFCCFF"/>
        </patternFill>
      </fill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right" vertical="center" textRotation="0" wrapText="0" indent="0" justifyLastLine="0" shrinkToFit="0" readingOrder="0"/>
      <border diagonalUp="0" diagonalDown="0">
        <left/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border outline="0">
        <top style="hair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hair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fill>
        <patternFill patternType="solid">
          <fgColor indexed="64"/>
          <bgColor rgb="FFFFFFCC"/>
        </patternFill>
      </fill>
      <alignment horizontal="center" vertical="center" textRotation="0" wrapText="1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/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fill>
        <patternFill patternType="solid">
          <fgColor indexed="64"/>
          <bgColor rgb="FFFFCCFF"/>
        </patternFill>
      </fill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right" vertical="center" textRotation="0" wrapText="0" indent="0" justifyLastLine="0" shrinkToFit="0" readingOrder="0"/>
      <border diagonalUp="0" diagonalDown="0">
        <left/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border outline="0">
        <top style="hair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hair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fill>
        <patternFill patternType="solid">
          <fgColor indexed="64"/>
          <bgColor rgb="FFFFFFCC"/>
        </patternFill>
      </fill>
      <alignment horizontal="center" vertical="center" textRotation="0" wrapText="1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/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fill>
        <patternFill patternType="solid">
          <fgColor indexed="64"/>
          <bgColor rgb="FFFFCCFF"/>
        </patternFill>
      </fill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right" vertical="center" textRotation="0" wrapText="0" indent="0" justifyLastLine="0" shrinkToFit="0" readingOrder="0"/>
      <border diagonalUp="0" diagonalDown="0">
        <left/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border outline="0">
        <top style="hair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hair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fill>
        <patternFill patternType="solid">
          <fgColor indexed="64"/>
          <bgColor rgb="FFFFFFCC"/>
        </patternFill>
      </fill>
      <alignment horizontal="center" vertical="center" textRotation="0" wrapText="1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/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fill>
        <patternFill patternType="solid">
          <fgColor indexed="64"/>
          <bgColor rgb="FFFFCCFF"/>
        </patternFill>
      </fill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right" vertical="center" textRotation="0" wrapText="0" indent="0" justifyLastLine="0" shrinkToFit="0" readingOrder="0"/>
      <border diagonalUp="0" diagonalDown="0">
        <left/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border outline="0">
        <top style="hair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hair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fill>
        <patternFill patternType="solid">
          <fgColor indexed="64"/>
          <bgColor rgb="FFFFFFCC"/>
        </patternFill>
      </fill>
      <alignment horizontal="center" vertical="center" textRotation="0" wrapText="1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/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fill>
        <patternFill patternType="solid">
          <fgColor indexed="64"/>
          <bgColor rgb="FFFFCCFF"/>
        </patternFill>
      </fill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right" vertical="center" textRotation="0" wrapText="0" indent="0" justifyLastLine="0" shrinkToFit="0" readingOrder="0"/>
      <border diagonalUp="0" diagonalDown="0">
        <left/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border outline="0">
        <top style="hair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hair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fill>
        <patternFill patternType="solid">
          <fgColor indexed="64"/>
          <bgColor rgb="FFFFFFCC"/>
        </patternFill>
      </fill>
      <alignment horizontal="center" vertical="center" textRotation="0" wrapText="1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/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fill>
        <patternFill patternType="solid">
          <fgColor indexed="64"/>
          <bgColor rgb="FFFFCCFF"/>
        </patternFill>
      </fill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right" vertical="center" textRotation="0" wrapText="0" indent="0" justifyLastLine="0" shrinkToFit="0" readingOrder="0"/>
      <border diagonalUp="0" diagonalDown="0">
        <left/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border outline="0">
        <top style="hair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hair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fill>
        <patternFill patternType="solid">
          <fgColor indexed="64"/>
          <bgColor rgb="FFFFFFCC"/>
        </patternFill>
      </fill>
      <alignment horizontal="center" vertical="center" textRotation="0" wrapText="1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/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fill>
        <patternFill patternType="solid">
          <fgColor indexed="64"/>
          <bgColor rgb="FFFFCCFF"/>
        </patternFill>
      </fill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right" vertical="center" textRotation="0" wrapText="0" indent="0" justifyLastLine="0" shrinkToFit="0" readingOrder="0"/>
      <border diagonalUp="0" diagonalDown="0">
        <left/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border outline="0">
        <top style="hair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hair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fill>
        <patternFill patternType="solid">
          <fgColor indexed="64"/>
          <bgColor rgb="FFFFFFCC"/>
        </patternFill>
      </fill>
      <alignment horizontal="center" vertical="center" textRotation="0" wrapText="1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/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fill>
        <patternFill patternType="solid">
          <fgColor indexed="64"/>
          <bgColor rgb="FFFFCCFF"/>
        </patternFill>
      </fill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right" vertical="center" textRotation="0" wrapText="0" indent="0" justifyLastLine="0" shrinkToFit="0" readingOrder="0"/>
      <border diagonalUp="0" diagonalDown="0">
        <left/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border outline="0">
        <top style="hair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hair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fill>
        <patternFill patternType="solid">
          <fgColor indexed="64"/>
          <bgColor rgb="FFFFFFCC"/>
        </patternFill>
      </fill>
      <alignment horizontal="center" vertical="center" textRotation="0" wrapText="1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/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fill>
        <patternFill patternType="solid">
          <fgColor indexed="64"/>
          <bgColor rgb="FFFFCCFF"/>
        </patternFill>
      </fill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right" vertical="center" textRotation="0" wrapText="0" indent="0" justifyLastLine="0" shrinkToFit="0" readingOrder="0"/>
      <border diagonalUp="0" diagonalDown="0">
        <left/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border outline="0">
        <top style="hair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hair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fill>
        <patternFill patternType="solid">
          <fgColor indexed="64"/>
          <bgColor rgb="FFFFFFCC"/>
        </patternFill>
      </fill>
      <alignment horizontal="center" vertical="center" textRotation="0" wrapText="1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/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fill>
        <patternFill patternType="solid">
          <fgColor indexed="64"/>
          <bgColor rgb="FFFFCCFF"/>
        </patternFill>
      </fill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right" vertical="center" textRotation="0" wrapText="0" indent="0" justifyLastLine="0" shrinkToFit="0" readingOrder="0"/>
      <border diagonalUp="0" diagonalDown="0">
        <left/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border outline="0">
        <top style="hair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hair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fill>
        <patternFill patternType="solid">
          <fgColor indexed="64"/>
          <bgColor rgb="FFFFFFCC"/>
        </patternFill>
      </fill>
      <alignment horizontal="center" vertical="center" textRotation="0" wrapText="1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/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fill>
        <patternFill patternType="solid">
          <fgColor indexed="64"/>
          <bgColor rgb="FFFFCCFF"/>
        </patternFill>
      </fill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right" vertical="center" textRotation="0" wrapText="0" indent="0" justifyLastLine="0" shrinkToFit="0" readingOrder="0"/>
      <border diagonalUp="0" diagonalDown="0">
        <left/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border outline="0">
        <top style="hair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hair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fill>
        <patternFill patternType="solid">
          <fgColor indexed="64"/>
          <bgColor rgb="FFFFFFCC"/>
        </patternFill>
      </fill>
      <alignment horizontal="center" vertical="center" textRotation="0" wrapText="1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/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fill>
        <patternFill patternType="solid">
          <fgColor indexed="64"/>
          <bgColor rgb="FFFFCCFF"/>
        </patternFill>
      </fill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right" vertical="center" textRotation="0" wrapText="0" indent="0" justifyLastLine="0" shrinkToFit="0" readingOrder="0"/>
      <border diagonalUp="0" diagonalDown="0">
        <left/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border outline="0">
        <top style="hair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hair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fill>
        <patternFill patternType="solid">
          <fgColor indexed="64"/>
          <bgColor rgb="FFFFFFCC"/>
        </patternFill>
      </fill>
      <alignment horizontal="center" vertical="center" textRotation="0" wrapText="1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/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fill>
        <patternFill patternType="solid">
          <fgColor indexed="64"/>
          <bgColor rgb="FFFFCCFF"/>
        </patternFill>
      </fill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right" vertical="center" textRotation="0" wrapText="0" indent="0" justifyLastLine="0" shrinkToFit="0" readingOrder="0"/>
      <border diagonalUp="0" diagonalDown="0">
        <left/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border outline="0">
        <top style="hair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hair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fill>
        <patternFill patternType="solid">
          <fgColor indexed="64"/>
          <bgColor rgb="FFFFFFCC"/>
        </patternFill>
      </fill>
      <alignment horizontal="center" vertical="center" textRotation="0" wrapText="1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/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fill>
        <patternFill patternType="solid">
          <fgColor indexed="64"/>
          <bgColor rgb="FFFFCCFF"/>
        </patternFill>
      </fill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right" vertical="center" textRotation="0" wrapText="0" indent="0" justifyLastLine="0" shrinkToFit="0" readingOrder="0"/>
      <border diagonalUp="0" diagonalDown="0">
        <left/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border outline="0">
        <top style="hair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hair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fill>
        <patternFill patternType="solid">
          <fgColor indexed="64"/>
          <bgColor rgb="FFFFFFCC"/>
        </patternFill>
      </fill>
      <alignment horizontal="center" vertical="center" textRotation="0" wrapText="1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/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fill>
        <patternFill patternType="solid">
          <fgColor indexed="64"/>
          <bgColor rgb="FFFFCCFF"/>
        </patternFill>
      </fill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right" vertical="center" textRotation="0" wrapText="0" indent="0" justifyLastLine="0" shrinkToFit="0" readingOrder="0"/>
      <border diagonalUp="0" diagonalDown="0">
        <left/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border outline="0">
        <top style="hair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hair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fill>
        <patternFill patternType="solid">
          <fgColor indexed="64"/>
          <bgColor rgb="FFFFFFCC"/>
        </patternFill>
      </fill>
      <alignment horizontal="center" vertical="center" textRotation="0" wrapText="1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/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fill>
        <patternFill patternType="solid">
          <fgColor indexed="64"/>
          <bgColor rgb="FFFFCCFF"/>
        </patternFill>
      </fill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right" vertical="center" textRotation="0" wrapText="0" indent="0" justifyLastLine="0" shrinkToFit="0" readingOrder="0"/>
      <border diagonalUp="0" diagonalDown="0">
        <left/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border outline="0">
        <top style="hair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hair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fill>
        <patternFill patternType="solid">
          <fgColor indexed="64"/>
          <bgColor rgb="FFFFFFCC"/>
        </patternFill>
      </fill>
      <alignment horizontal="center" vertical="center" textRotation="0" wrapText="1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/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fill>
        <patternFill patternType="solid">
          <fgColor indexed="64"/>
          <bgColor rgb="FFFFCCFF"/>
        </patternFill>
      </fill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right" vertical="center" textRotation="0" wrapText="0" indent="0" justifyLastLine="0" shrinkToFit="0" readingOrder="0"/>
      <border diagonalUp="0" diagonalDown="0">
        <left/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border outline="0">
        <top style="hair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hair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fill>
        <patternFill patternType="solid">
          <fgColor indexed="64"/>
          <bgColor rgb="FFFFFFCC"/>
        </patternFill>
      </fill>
      <alignment horizontal="center" vertical="center" textRotation="0" wrapText="1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/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fill>
        <patternFill patternType="solid">
          <fgColor indexed="64"/>
          <bgColor rgb="FFFFCCFF"/>
        </patternFill>
      </fill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right" vertical="center" textRotation="0" wrapText="0" indent="0" justifyLastLine="0" shrinkToFit="0" readingOrder="0"/>
      <border diagonalUp="0" diagonalDown="0">
        <left/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border outline="0">
        <top style="hair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hair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fill>
        <patternFill patternType="solid">
          <fgColor indexed="64"/>
          <bgColor rgb="FFFFFFCC"/>
        </patternFill>
      </fill>
      <alignment horizontal="center" vertical="center" textRotation="0" wrapText="1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/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fill>
        <patternFill patternType="solid">
          <fgColor indexed="64"/>
          <bgColor rgb="FFFFCCFF"/>
        </patternFill>
      </fill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right" vertical="center" textRotation="0" wrapText="0" indent="0" justifyLastLine="0" shrinkToFit="0" readingOrder="0"/>
      <border diagonalUp="0" diagonalDown="0">
        <left/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border outline="0">
        <top style="hair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hair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fill>
        <patternFill patternType="solid">
          <fgColor indexed="64"/>
          <bgColor rgb="FFFFFFCC"/>
        </patternFill>
      </fill>
      <alignment horizontal="center" vertical="center" textRotation="0" wrapText="1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/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fill>
        <patternFill patternType="solid">
          <fgColor indexed="64"/>
          <bgColor rgb="FFFFCCFF"/>
        </patternFill>
      </fill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right" vertical="center" textRotation="0" wrapText="0" indent="0" justifyLastLine="0" shrinkToFit="0" readingOrder="0"/>
      <border diagonalUp="0" diagonalDown="0">
        <left/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border outline="0">
        <top style="hair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hair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fill>
        <patternFill patternType="solid">
          <fgColor indexed="64"/>
          <bgColor rgb="FFFFFFCC"/>
        </patternFill>
      </fill>
      <alignment horizontal="center" vertical="center" textRotation="0" wrapText="1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/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fill>
        <patternFill patternType="solid">
          <fgColor indexed="64"/>
          <bgColor rgb="FFFFCCFF"/>
        </patternFill>
      </fill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right" vertical="center" textRotation="0" wrapText="0" indent="0" justifyLastLine="0" shrinkToFit="0" readingOrder="0"/>
      <border diagonalUp="0" diagonalDown="0">
        <left/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border outline="0">
        <top style="hair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hair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fill>
        <patternFill patternType="solid">
          <fgColor indexed="64"/>
          <bgColor rgb="FFFFFFCC"/>
        </patternFill>
      </fill>
      <alignment horizontal="center" vertical="center" textRotation="0" wrapText="1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/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fill>
        <patternFill patternType="solid">
          <fgColor indexed="64"/>
          <bgColor rgb="FFFFCCFF"/>
        </patternFill>
      </fill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right" vertical="center" textRotation="0" wrapText="0" indent="0" justifyLastLine="0" shrinkToFit="0" readingOrder="0"/>
      <border diagonalUp="0" diagonalDown="0">
        <left/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border outline="0">
        <top style="hair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hair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fill>
        <patternFill patternType="solid">
          <fgColor indexed="64"/>
          <bgColor rgb="FFFFFFCC"/>
        </patternFill>
      </fill>
      <alignment horizontal="center" vertical="center" textRotation="0" wrapText="1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/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fill>
        <patternFill patternType="solid">
          <fgColor indexed="64"/>
          <bgColor rgb="FFFFCCFF"/>
        </patternFill>
      </fill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right" vertical="center" textRotation="0" wrapText="0" indent="0" justifyLastLine="0" shrinkToFit="0" readingOrder="0"/>
      <border diagonalUp="0" diagonalDown="0">
        <left/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border outline="0">
        <top style="hair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hair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fill>
        <patternFill patternType="solid">
          <fgColor indexed="64"/>
          <bgColor rgb="FFFFFFCC"/>
        </patternFill>
      </fill>
      <alignment horizontal="center" vertical="center" textRotation="0" wrapText="1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/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fill>
        <patternFill patternType="solid">
          <fgColor indexed="64"/>
          <bgColor rgb="FFFFCCFF"/>
        </patternFill>
      </fill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right" vertical="center" textRotation="0" wrapText="0" indent="0" justifyLastLine="0" shrinkToFit="0" readingOrder="0"/>
      <border diagonalUp="0" diagonalDown="0">
        <left/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border outline="0">
        <top style="hair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hair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fill>
        <patternFill patternType="solid">
          <fgColor indexed="64"/>
          <bgColor rgb="FFFFFFCC"/>
        </patternFill>
      </fill>
      <alignment horizontal="center" vertical="center" textRotation="0" wrapText="1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/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fill>
        <patternFill patternType="solid">
          <fgColor indexed="64"/>
          <bgColor rgb="FFFFCCFF"/>
        </patternFill>
      </fill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right" vertical="center" textRotation="0" wrapText="0" indent="0" justifyLastLine="0" shrinkToFit="0" readingOrder="0"/>
      <border diagonalUp="0" diagonalDown="0">
        <left/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border outline="0">
        <top style="hair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hair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fill>
        <patternFill patternType="solid">
          <fgColor indexed="64"/>
          <bgColor rgb="FFFFFFCC"/>
        </patternFill>
      </fill>
      <alignment horizontal="center" vertical="center" textRotation="0" wrapText="1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/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fill>
        <patternFill patternType="solid">
          <fgColor indexed="64"/>
          <bgColor rgb="FFFFCCFF"/>
        </patternFill>
      </fill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right" vertical="center" textRotation="0" wrapText="0" indent="0" justifyLastLine="0" shrinkToFit="0" readingOrder="0"/>
      <border diagonalUp="0" diagonalDown="0">
        <left/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border outline="0">
        <top style="hair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hair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fill>
        <patternFill patternType="solid">
          <fgColor indexed="64"/>
          <bgColor rgb="FFFFFFCC"/>
        </patternFill>
      </fill>
      <alignment horizontal="center" vertical="center" textRotation="0" wrapText="1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/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fill>
        <patternFill patternType="solid">
          <fgColor indexed="64"/>
          <bgColor rgb="FFFFCCFF"/>
        </patternFill>
      </fill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right" vertical="center" textRotation="0" wrapText="0" indent="0" justifyLastLine="0" shrinkToFit="0" readingOrder="0"/>
      <border diagonalUp="0" diagonalDown="0">
        <left/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border outline="0">
        <top style="hair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hair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fill>
        <patternFill patternType="solid">
          <fgColor indexed="64"/>
          <bgColor rgb="FFFFFFCC"/>
        </patternFill>
      </fill>
      <alignment horizontal="center" vertical="center" textRotation="0" wrapText="1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/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fill>
        <patternFill patternType="solid">
          <fgColor indexed="64"/>
          <bgColor rgb="FFFFCCFF"/>
        </patternFill>
      </fill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right" vertical="center" textRotation="0" wrapText="0" indent="0" justifyLastLine="0" shrinkToFit="0" readingOrder="0"/>
      <border diagonalUp="0" diagonalDown="0">
        <left/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border outline="0">
        <top style="hair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hair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fill>
        <patternFill patternType="solid">
          <fgColor indexed="64"/>
          <bgColor rgb="FFFFFFCC"/>
        </patternFill>
      </fill>
      <alignment horizontal="center" vertical="center" textRotation="0" wrapText="1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/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fill>
        <patternFill patternType="solid">
          <fgColor indexed="64"/>
          <bgColor rgb="FFFFCCFF"/>
        </patternFill>
      </fill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right" vertical="center" textRotation="0" wrapText="0" indent="0" justifyLastLine="0" shrinkToFit="0" readingOrder="0"/>
      <border diagonalUp="0" diagonalDown="0">
        <left/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border outline="0">
        <top style="hair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hair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fill>
        <patternFill patternType="solid">
          <fgColor indexed="64"/>
          <bgColor rgb="FFFFFFCC"/>
        </patternFill>
      </fill>
      <alignment horizontal="center" vertical="center" textRotation="0" wrapText="1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/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fill>
        <patternFill patternType="solid">
          <fgColor indexed="64"/>
          <bgColor rgb="FFFFCCFF"/>
        </patternFill>
      </fill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right" vertical="center" textRotation="0" wrapText="0" indent="0" justifyLastLine="0" shrinkToFit="0" readingOrder="0"/>
      <border diagonalUp="0" diagonalDown="0">
        <left/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border outline="0">
        <top style="hair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hair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fill>
        <patternFill patternType="solid">
          <fgColor indexed="64"/>
          <bgColor rgb="FFFFFFCC"/>
        </patternFill>
      </fill>
      <alignment horizontal="center" vertical="center" textRotation="0" wrapText="1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/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fill>
        <patternFill patternType="solid">
          <fgColor indexed="64"/>
          <bgColor rgb="FFFFCCFF"/>
        </patternFill>
      </fill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right" vertical="center" textRotation="0" wrapText="0" indent="0" justifyLastLine="0" shrinkToFit="0" readingOrder="0"/>
      <border diagonalUp="0" diagonalDown="0">
        <left/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border outline="0">
        <top style="hair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hair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fill>
        <patternFill patternType="solid">
          <fgColor indexed="64"/>
          <bgColor rgb="FFFFFFCC"/>
        </patternFill>
      </fill>
      <alignment horizontal="center" vertical="center" textRotation="0" wrapText="1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/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fill>
        <patternFill patternType="solid">
          <fgColor indexed="64"/>
          <bgColor rgb="FFFFCCFF"/>
        </patternFill>
      </fill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right" vertical="center" textRotation="0" wrapText="0" indent="0" justifyLastLine="0" shrinkToFit="0" readingOrder="0"/>
      <border diagonalUp="0" diagonalDown="0">
        <left/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border outline="0">
        <top style="hair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hair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fill>
        <patternFill patternType="solid">
          <fgColor indexed="64"/>
          <bgColor rgb="FFFFFFCC"/>
        </patternFill>
      </fill>
      <alignment horizontal="center" vertical="center" textRotation="0" wrapText="1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/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fill>
        <patternFill patternType="solid">
          <fgColor indexed="64"/>
          <bgColor rgb="FFFFCCFF"/>
        </patternFill>
      </fill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right" vertical="center" textRotation="0" wrapText="0" indent="0" justifyLastLine="0" shrinkToFit="0" readingOrder="0"/>
      <border diagonalUp="0" diagonalDown="0">
        <left/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border outline="0">
        <top style="hair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hair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fill>
        <patternFill patternType="solid">
          <fgColor indexed="64"/>
          <bgColor rgb="FFFFFFCC"/>
        </patternFill>
      </fill>
      <alignment horizontal="center" vertical="center" textRotation="0" wrapText="1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/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fill>
        <patternFill patternType="solid">
          <fgColor indexed="64"/>
          <bgColor rgb="FFFFCCFF"/>
        </patternFill>
      </fill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right" vertical="center" textRotation="0" wrapText="0" indent="0" justifyLastLine="0" shrinkToFit="0" readingOrder="0"/>
      <border diagonalUp="0" diagonalDown="0">
        <left/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border outline="0">
        <top style="hair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hair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fill>
        <patternFill patternType="solid">
          <fgColor indexed="64"/>
          <bgColor rgb="FFFFFFCC"/>
        </patternFill>
      </fill>
      <alignment horizontal="center" vertical="center" textRotation="0" wrapText="1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/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fill>
        <patternFill patternType="solid">
          <fgColor indexed="64"/>
          <bgColor rgb="FFFFCCFF"/>
        </patternFill>
      </fill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right" vertical="center" textRotation="0" wrapText="0" indent="0" justifyLastLine="0" shrinkToFit="0" readingOrder="0"/>
      <border diagonalUp="0" diagonalDown="0">
        <left/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border outline="0">
        <top style="hair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hair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fill>
        <patternFill patternType="solid">
          <fgColor indexed="64"/>
          <bgColor rgb="FFFFFFCC"/>
        </patternFill>
      </fill>
      <alignment horizontal="center" vertical="center" textRotation="0" wrapText="1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/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fill>
        <patternFill patternType="solid">
          <fgColor indexed="64"/>
          <bgColor rgb="FFFFCCFF"/>
        </patternFill>
      </fill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right" vertical="center" textRotation="0" wrapText="0" indent="0" justifyLastLine="0" shrinkToFit="0" readingOrder="0"/>
      <border diagonalUp="0" diagonalDown="0">
        <left/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border outline="0">
        <top style="hair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hair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fill>
        <patternFill patternType="solid">
          <fgColor indexed="64"/>
          <bgColor rgb="FFFFFFCC"/>
        </patternFill>
      </fill>
      <alignment horizontal="center" vertical="center" textRotation="0" wrapText="1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/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fill>
        <patternFill patternType="solid">
          <fgColor indexed="64"/>
          <bgColor rgb="FFFFCCFF"/>
        </patternFill>
      </fill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right" vertical="center" textRotation="0" wrapText="0" indent="0" justifyLastLine="0" shrinkToFit="0" readingOrder="0"/>
      <border diagonalUp="0" diagonalDown="0">
        <left/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border outline="0">
        <top style="hair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hair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fill>
        <patternFill patternType="solid">
          <fgColor indexed="64"/>
          <bgColor rgb="FFFFFFCC"/>
        </patternFill>
      </fill>
      <alignment horizontal="center" vertical="center" textRotation="0" wrapText="1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/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fill>
        <patternFill patternType="solid">
          <fgColor indexed="64"/>
          <bgColor rgb="FFFFCCFF"/>
        </patternFill>
      </fill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right" vertical="center" textRotation="0" wrapText="0" indent="0" justifyLastLine="0" shrinkToFit="0" readingOrder="0"/>
      <border diagonalUp="0" diagonalDown="0">
        <left/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border outline="0">
        <top style="hair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hair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fill>
        <patternFill patternType="solid">
          <fgColor indexed="64"/>
          <bgColor rgb="FFFFFFCC"/>
        </patternFill>
      </fill>
      <alignment horizontal="center" vertical="center" textRotation="0" wrapText="1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/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fill>
        <patternFill patternType="solid">
          <fgColor indexed="64"/>
          <bgColor rgb="FFFFCCFF"/>
        </patternFill>
      </fill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right" vertical="center" textRotation="0" wrapText="0" indent="0" justifyLastLine="0" shrinkToFit="0" readingOrder="0"/>
      <border diagonalUp="0" diagonalDown="0">
        <left/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border outline="0">
        <top style="hair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hair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fill>
        <patternFill patternType="solid">
          <fgColor indexed="64"/>
          <bgColor rgb="FFFFFFCC"/>
        </patternFill>
      </fill>
      <alignment horizontal="center" vertical="center" textRotation="0" wrapText="1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/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fill>
        <patternFill patternType="solid">
          <fgColor indexed="64"/>
          <bgColor rgb="FFFFCCFF"/>
        </patternFill>
      </fill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right" vertical="center" textRotation="0" wrapText="0" indent="0" justifyLastLine="0" shrinkToFit="0" readingOrder="0"/>
      <border diagonalUp="0" diagonalDown="0">
        <left/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border outline="0">
        <top style="hair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hair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fill>
        <patternFill patternType="solid">
          <fgColor indexed="64"/>
          <bgColor rgb="FFFFFFCC"/>
        </patternFill>
      </fill>
      <alignment horizontal="center" vertical="center" textRotation="0" wrapText="1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/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fill>
        <patternFill patternType="solid">
          <fgColor indexed="64"/>
          <bgColor rgb="FFFFCCFF"/>
        </patternFill>
      </fill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right" vertical="center" textRotation="0" wrapText="0" indent="0" justifyLastLine="0" shrinkToFit="0" readingOrder="0"/>
      <border diagonalUp="0" diagonalDown="0">
        <left/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border outline="0">
        <top style="hair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hair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fill>
        <patternFill patternType="solid">
          <fgColor indexed="64"/>
          <bgColor rgb="FFFFFFCC"/>
        </patternFill>
      </fill>
      <alignment horizontal="center" vertical="center" textRotation="0" wrapText="1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/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fill>
        <patternFill patternType="solid">
          <fgColor indexed="64"/>
          <bgColor rgb="FFFFCCFF"/>
        </patternFill>
      </fill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right" vertical="center" textRotation="0" wrapText="0" indent="0" justifyLastLine="0" shrinkToFit="0" readingOrder="0"/>
      <border diagonalUp="0" diagonalDown="0">
        <left/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border outline="0">
        <top style="hair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hair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fill>
        <patternFill patternType="solid">
          <fgColor indexed="64"/>
          <bgColor rgb="FFFFFFCC"/>
        </patternFill>
      </fill>
      <alignment horizontal="center" vertical="center" textRotation="0" wrapText="1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/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fill>
        <patternFill patternType="solid">
          <fgColor indexed="64"/>
          <bgColor rgb="FFFFCCFF"/>
        </patternFill>
      </fill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right" vertical="center" textRotation="0" wrapText="0" indent="0" justifyLastLine="0" shrinkToFit="0" readingOrder="0"/>
      <border diagonalUp="0" diagonalDown="0">
        <left/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border outline="0">
        <top style="hair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hair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fill>
        <patternFill patternType="solid">
          <fgColor indexed="64"/>
          <bgColor rgb="FFFFFFCC"/>
        </patternFill>
      </fill>
      <alignment horizontal="center" vertical="center" textRotation="0" wrapText="1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/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fill>
        <patternFill patternType="solid">
          <fgColor indexed="64"/>
          <bgColor rgb="FFFFCCFF"/>
        </patternFill>
      </fill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right" vertical="center" textRotation="0" wrapText="0" indent="0" justifyLastLine="0" shrinkToFit="0" readingOrder="0"/>
      <border diagonalUp="0" diagonalDown="0">
        <left/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border outline="0">
        <top style="hair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hair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fill>
        <patternFill patternType="solid">
          <fgColor indexed="64"/>
          <bgColor rgb="FFFFFFCC"/>
        </patternFill>
      </fill>
      <alignment horizontal="center" vertical="center" textRotation="0" wrapText="1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/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fill>
        <patternFill patternType="solid">
          <fgColor indexed="64"/>
          <bgColor rgb="FFFFCCFF"/>
        </patternFill>
      </fill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right" vertical="center" textRotation="0" wrapText="0" indent="0" justifyLastLine="0" shrinkToFit="0" readingOrder="0"/>
      <border diagonalUp="0" diagonalDown="0">
        <left/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border outline="0">
        <top style="hair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hair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fill>
        <patternFill patternType="solid">
          <fgColor indexed="64"/>
          <bgColor rgb="FFFFFFCC"/>
        </patternFill>
      </fill>
      <alignment horizontal="center" vertical="center" textRotation="0" wrapText="1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/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fill>
        <patternFill patternType="solid">
          <fgColor indexed="64"/>
          <bgColor rgb="FFFFCCFF"/>
        </patternFill>
      </fill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right" vertical="center" textRotation="0" wrapText="0" indent="0" justifyLastLine="0" shrinkToFit="0" readingOrder="0"/>
      <border diagonalUp="0" diagonalDown="0">
        <left/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border outline="0">
        <top style="hair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hair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fill>
        <patternFill patternType="solid">
          <fgColor indexed="64"/>
          <bgColor rgb="FFFFFFCC"/>
        </patternFill>
      </fill>
      <alignment horizontal="center" vertical="center" textRotation="0" wrapText="1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/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fill>
        <patternFill patternType="solid">
          <fgColor indexed="64"/>
          <bgColor rgb="FFFFCCFF"/>
        </patternFill>
      </fill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right" vertical="center" textRotation="0" wrapText="0" indent="0" justifyLastLine="0" shrinkToFit="0" readingOrder="0"/>
      <border diagonalUp="0" diagonalDown="0">
        <left/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border outline="0">
        <top style="hair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hair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fill>
        <patternFill patternType="solid">
          <fgColor indexed="64"/>
          <bgColor rgb="FFFFFFCC"/>
        </patternFill>
      </fill>
      <alignment horizontal="center" vertical="center" textRotation="0" wrapText="1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/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fill>
        <patternFill patternType="solid">
          <fgColor indexed="64"/>
          <bgColor rgb="FFFFCCFF"/>
        </patternFill>
      </fill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right" vertical="center" textRotation="0" wrapText="0" indent="0" justifyLastLine="0" shrinkToFit="0" readingOrder="0"/>
      <border diagonalUp="0" diagonalDown="0">
        <left/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border outline="0">
        <top style="hair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hair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fill>
        <patternFill patternType="solid">
          <fgColor indexed="64"/>
          <bgColor rgb="FFFFFFCC"/>
        </patternFill>
      </fill>
      <alignment horizontal="center" vertical="center" textRotation="0" wrapText="1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/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fill>
        <patternFill patternType="solid">
          <fgColor indexed="64"/>
          <bgColor rgb="FFFFCCFF"/>
        </patternFill>
      </fill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right" vertical="center" textRotation="0" wrapText="0" indent="0" justifyLastLine="0" shrinkToFit="0" readingOrder="0"/>
      <border diagonalUp="0" diagonalDown="0">
        <left/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border outline="0">
        <top style="hair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hair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fill>
        <patternFill patternType="solid">
          <fgColor indexed="64"/>
          <bgColor rgb="FFFFFFCC"/>
        </patternFill>
      </fill>
      <alignment horizontal="center" vertical="center" textRotation="0" wrapText="1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/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fill>
        <patternFill patternType="solid">
          <fgColor indexed="64"/>
          <bgColor rgb="FFFFCCFF"/>
        </patternFill>
      </fill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right" vertical="center" textRotation="0" wrapText="0" indent="0" justifyLastLine="0" shrinkToFit="0" readingOrder="0"/>
      <border diagonalUp="0" diagonalDown="0">
        <left/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border outline="0">
        <top style="hair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hair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fill>
        <patternFill patternType="solid">
          <fgColor indexed="64"/>
          <bgColor rgb="FFFFFFCC"/>
        </patternFill>
      </fill>
      <alignment horizontal="center" vertical="center" textRotation="0" wrapText="1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/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fill>
        <patternFill patternType="solid">
          <fgColor indexed="64"/>
          <bgColor rgb="FFFFCCFF"/>
        </patternFill>
      </fill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right" vertical="center" textRotation="0" wrapText="0" indent="0" justifyLastLine="0" shrinkToFit="0" readingOrder="0"/>
      <border diagonalUp="0" diagonalDown="0">
        <left/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border outline="0">
        <top style="hair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hair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fill>
        <patternFill patternType="solid">
          <fgColor indexed="64"/>
          <bgColor rgb="FFFFFFCC"/>
        </patternFill>
      </fill>
      <alignment horizontal="center" vertical="center" textRotation="0" wrapText="1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/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fill>
        <patternFill patternType="solid">
          <fgColor indexed="64"/>
          <bgColor rgb="FFFFCCFF"/>
        </patternFill>
      </fill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right" vertical="center" textRotation="0" wrapText="0" indent="0" justifyLastLine="0" shrinkToFit="0" readingOrder="0"/>
      <border diagonalUp="0" diagonalDown="0">
        <left/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border outline="0">
        <top style="hair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hair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fill>
        <patternFill patternType="solid">
          <fgColor indexed="64"/>
          <bgColor rgb="FFFFFFCC"/>
        </patternFill>
      </fill>
      <alignment horizontal="center" vertical="center" textRotation="0" wrapText="1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/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fill>
        <patternFill patternType="solid">
          <fgColor indexed="64"/>
          <bgColor rgb="FFFFCCFF"/>
        </patternFill>
      </fill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right" vertical="center" textRotation="0" wrapText="0" indent="0" justifyLastLine="0" shrinkToFit="0" readingOrder="0"/>
      <border diagonalUp="0" diagonalDown="0">
        <left/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border outline="0">
        <top style="hair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hair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fill>
        <patternFill patternType="solid">
          <fgColor indexed="64"/>
          <bgColor rgb="FFFFFFCC"/>
        </patternFill>
      </fill>
      <alignment horizontal="center" vertical="center" textRotation="0" wrapText="1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/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fill>
        <patternFill patternType="solid">
          <fgColor indexed="64"/>
          <bgColor rgb="FFFFCCFF"/>
        </patternFill>
      </fill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right" vertical="center" textRotation="0" wrapText="0" indent="0" justifyLastLine="0" shrinkToFit="0" readingOrder="0"/>
      <border diagonalUp="0" diagonalDown="0">
        <left/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border outline="0">
        <top style="hair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hair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fill>
        <patternFill patternType="solid">
          <fgColor indexed="64"/>
          <bgColor rgb="FFFFFFCC"/>
        </patternFill>
      </fill>
      <alignment horizontal="center" vertical="center" textRotation="0" wrapText="1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/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fill>
        <patternFill patternType="solid">
          <fgColor indexed="64"/>
          <bgColor rgb="FFFFCCFF"/>
        </patternFill>
      </fill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right" vertical="center" textRotation="0" wrapText="0" indent="0" justifyLastLine="0" shrinkToFit="0" readingOrder="0"/>
      <border diagonalUp="0" diagonalDown="0">
        <left/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border outline="0">
        <top style="hair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hair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fill>
        <patternFill patternType="solid">
          <fgColor indexed="64"/>
          <bgColor rgb="FFFFFFCC"/>
        </patternFill>
      </fill>
      <alignment horizontal="center" vertical="center" textRotation="0" wrapText="1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/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fill>
        <patternFill patternType="solid">
          <fgColor indexed="64"/>
          <bgColor rgb="FFFFCCFF"/>
        </patternFill>
      </fill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right" vertical="center" textRotation="0" wrapText="0" indent="0" justifyLastLine="0" shrinkToFit="0" readingOrder="0"/>
      <border diagonalUp="0" diagonalDown="0">
        <left/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border outline="0">
        <top style="hair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hair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fill>
        <patternFill patternType="solid">
          <fgColor indexed="64"/>
          <bgColor rgb="FFFFFFCC"/>
        </patternFill>
      </fill>
      <alignment horizontal="center" vertical="center" textRotation="0" wrapText="1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/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fill>
        <patternFill patternType="solid">
          <fgColor indexed="64"/>
          <bgColor rgb="FFFFCCFF"/>
        </patternFill>
      </fill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right" vertical="center" textRotation="0" wrapText="0" indent="0" justifyLastLine="0" shrinkToFit="0" readingOrder="0"/>
      <border diagonalUp="0" diagonalDown="0">
        <left/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border outline="0">
        <top style="hair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hair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fill>
        <patternFill patternType="solid">
          <fgColor indexed="64"/>
          <bgColor rgb="FFFFFFCC"/>
        </patternFill>
      </fill>
      <alignment horizontal="center" vertical="center" textRotation="0" wrapText="1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/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fill>
        <patternFill patternType="solid">
          <fgColor indexed="64"/>
          <bgColor rgb="FFFFCCFF"/>
        </patternFill>
      </fill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right" vertical="center" textRotation="0" wrapText="0" indent="0" justifyLastLine="0" shrinkToFit="0" readingOrder="0"/>
      <border diagonalUp="0" diagonalDown="0">
        <left/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border outline="0">
        <top style="hair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hair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fill>
        <patternFill patternType="solid">
          <fgColor indexed="64"/>
          <bgColor rgb="FFFFFFCC"/>
        </patternFill>
      </fill>
      <alignment horizontal="center" vertical="center" textRotation="0" wrapText="1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/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fill>
        <patternFill patternType="solid">
          <fgColor indexed="64"/>
          <bgColor rgb="FFFFCCFF"/>
        </patternFill>
      </fill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right" vertical="center" textRotation="0" wrapText="0" indent="0" justifyLastLine="0" shrinkToFit="0" readingOrder="0"/>
      <border diagonalUp="0" diagonalDown="0">
        <left/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border outline="0">
        <top style="hair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hair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fill>
        <patternFill patternType="solid">
          <fgColor indexed="64"/>
          <bgColor rgb="FFFFFFCC"/>
        </patternFill>
      </fill>
      <alignment horizontal="center" vertical="center" textRotation="0" wrapText="1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/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fill>
        <patternFill patternType="solid">
          <fgColor indexed="64"/>
          <bgColor rgb="FFFFCCFF"/>
        </patternFill>
      </fill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right" vertical="center" textRotation="0" wrapText="0" indent="0" justifyLastLine="0" shrinkToFit="0" readingOrder="0"/>
      <border diagonalUp="0" diagonalDown="0">
        <left/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border outline="0">
        <top style="hair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hair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fill>
        <patternFill patternType="solid">
          <fgColor indexed="64"/>
          <bgColor rgb="FFFFFFCC"/>
        </patternFill>
      </fill>
      <alignment horizontal="center" vertical="center" textRotation="0" wrapText="1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/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fill>
        <patternFill patternType="solid">
          <fgColor indexed="64"/>
          <bgColor rgb="FFFFCCFF"/>
        </patternFill>
      </fill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right" vertical="center" textRotation="0" wrapText="0" indent="0" justifyLastLine="0" shrinkToFit="0" readingOrder="0"/>
      <border diagonalUp="0" diagonalDown="0">
        <left/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border outline="0">
        <top style="hair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hair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fill>
        <patternFill patternType="solid">
          <fgColor indexed="64"/>
          <bgColor rgb="FFFFFFCC"/>
        </patternFill>
      </fill>
      <alignment horizontal="center" vertical="center" textRotation="0" wrapText="1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/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fill>
        <patternFill patternType="solid">
          <fgColor indexed="64"/>
          <bgColor rgb="FFFFCCFF"/>
        </patternFill>
      </fill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right" vertical="center" textRotation="0" wrapText="0" indent="0" justifyLastLine="0" shrinkToFit="0" readingOrder="0"/>
      <border diagonalUp="0" diagonalDown="0">
        <left/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border outline="0">
        <top style="hair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hair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fill>
        <patternFill patternType="solid">
          <fgColor indexed="64"/>
          <bgColor rgb="FFFFFFCC"/>
        </patternFill>
      </fill>
      <alignment horizontal="center" vertical="center" textRotation="0" wrapText="1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/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fill>
        <patternFill patternType="solid">
          <fgColor indexed="64"/>
          <bgColor rgb="FFFFCCFF"/>
        </patternFill>
      </fill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right" vertical="center" textRotation="0" wrapText="0" indent="0" justifyLastLine="0" shrinkToFit="0" readingOrder="0"/>
      <border diagonalUp="0" diagonalDown="0">
        <left/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border outline="0">
        <top style="hair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hair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fill>
        <patternFill patternType="solid">
          <fgColor indexed="64"/>
          <bgColor rgb="FFFFFFCC"/>
        </patternFill>
      </fill>
      <alignment horizontal="center" vertical="center" textRotation="0" wrapText="1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/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fill>
        <patternFill patternType="solid">
          <fgColor indexed="64"/>
          <bgColor rgb="FFFFCCFF"/>
        </patternFill>
      </fill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right" vertical="center" textRotation="0" wrapText="0" indent="0" justifyLastLine="0" shrinkToFit="0" readingOrder="0"/>
      <border diagonalUp="0" diagonalDown="0">
        <left/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border outline="0">
        <top style="hair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hair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fill>
        <patternFill patternType="solid">
          <fgColor indexed="64"/>
          <bgColor rgb="FFFFFFCC"/>
        </patternFill>
      </fill>
      <alignment horizontal="center" vertical="center" textRotation="0" wrapText="1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/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fill>
        <patternFill patternType="solid">
          <fgColor indexed="64"/>
          <bgColor rgb="FFFFCCFF"/>
        </patternFill>
      </fill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right" vertical="center" textRotation="0" wrapText="0" indent="0" justifyLastLine="0" shrinkToFit="0" readingOrder="0"/>
      <border diagonalUp="0" diagonalDown="0">
        <left/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border outline="0">
        <top style="hair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hair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fill>
        <patternFill patternType="solid">
          <fgColor indexed="64"/>
          <bgColor rgb="FFFFFFCC"/>
        </patternFill>
      </fill>
      <alignment horizontal="center" vertical="center" textRotation="0" wrapText="1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/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fill>
        <patternFill patternType="solid">
          <fgColor indexed="64"/>
          <bgColor rgb="FFFFCCFF"/>
        </patternFill>
      </fill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right" vertical="center" textRotation="0" wrapText="0" indent="0" justifyLastLine="0" shrinkToFit="0" readingOrder="0"/>
      <border diagonalUp="0" diagonalDown="0">
        <left/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border outline="0">
        <top style="hair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hair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fill>
        <patternFill patternType="solid">
          <fgColor indexed="64"/>
          <bgColor rgb="FFFFFFCC"/>
        </patternFill>
      </fill>
      <alignment horizontal="center" vertical="center" textRotation="0" wrapText="1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/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fill>
        <patternFill patternType="solid">
          <fgColor indexed="64"/>
          <bgColor rgb="FFFFCCFF"/>
        </patternFill>
      </fill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right" vertical="center" textRotation="0" wrapText="0" indent="0" justifyLastLine="0" shrinkToFit="0" readingOrder="0"/>
      <border diagonalUp="0" diagonalDown="0">
        <left/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border outline="0">
        <top style="hair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hair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fill>
        <patternFill patternType="solid">
          <fgColor indexed="64"/>
          <bgColor rgb="FFFFFFCC"/>
        </patternFill>
      </fill>
      <alignment horizontal="center" vertical="center" textRotation="0" wrapText="1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/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fill>
        <patternFill patternType="solid">
          <fgColor indexed="64"/>
          <bgColor rgb="FFFFCCFF"/>
        </patternFill>
      </fill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right" vertical="center" textRotation="0" wrapText="0" indent="0" justifyLastLine="0" shrinkToFit="0" readingOrder="0"/>
      <border diagonalUp="0" diagonalDown="0">
        <left/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border outline="0">
        <top style="hair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hair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fill>
        <patternFill patternType="solid">
          <fgColor indexed="64"/>
          <bgColor rgb="FFFFFFCC"/>
        </patternFill>
      </fill>
      <alignment horizontal="center" vertical="center" textRotation="0" wrapText="1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/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fill>
        <patternFill patternType="solid">
          <fgColor indexed="64"/>
          <bgColor rgb="FFFFCCFF"/>
        </patternFill>
      </fill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right" vertical="center" textRotation="0" wrapText="0" indent="0" justifyLastLine="0" shrinkToFit="0" readingOrder="0"/>
      <border diagonalUp="0" diagonalDown="0">
        <left/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border outline="0">
        <top style="hair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hair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fill>
        <patternFill patternType="solid">
          <fgColor indexed="64"/>
          <bgColor rgb="FFFFFFCC"/>
        </patternFill>
      </fill>
      <alignment horizontal="center" vertical="center" textRotation="0" wrapText="1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/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fill>
        <patternFill patternType="solid">
          <fgColor indexed="64"/>
          <bgColor rgb="FFFFCCFF"/>
        </patternFill>
      </fill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right" vertical="center" textRotation="0" wrapText="0" indent="0" justifyLastLine="0" shrinkToFit="0" readingOrder="0"/>
      <border diagonalUp="0" diagonalDown="0">
        <left/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border outline="0">
        <top style="hair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hair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fill>
        <patternFill patternType="solid">
          <fgColor indexed="64"/>
          <bgColor rgb="FFFFFFCC"/>
        </patternFill>
      </fill>
      <alignment horizontal="center" vertical="center" textRotation="0" wrapText="1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/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fill>
        <patternFill patternType="solid">
          <fgColor indexed="64"/>
          <bgColor rgb="FFFFCCFF"/>
        </patternFill>
      </fill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right" vertical="center" textRotation="0" wrapText="0" indent="0" justifyLastLine="0" shrinkToFit="0" readingOrder="0"/>
      <border diagonalUp="0" diagonalDown="0">
        <left/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border outline="0">
        <top style="hair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hair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fill>
        <patternFill patternType="solid">
          <fgColor indexed="64"/>
          <bgColor rgb="FFFFFFCC"/>
        </patternFill>
      </fill>
      <alignment horizontal="center" vertical="center" textRotation="0" wrapText="1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/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fill>
        <patternFill patternType="solid">
          <fgColor indexed="64"/>
          <bgColor rgb="FFFFCCFF"/>
        </patternFill>
      </fill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right" vertical="center" textRotation="0" wrapText="0" indent="0" justifyLastLine="0" shrinkToFit="0" readingOrder="0"/>
      <border diagonalUp="0" diagonalDown="0">
        <left/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border outline="0">
        <top style="hair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hair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fill>
        <patternFill patternType="solid">
          <fgColor indexed="64"/>
          <bgColor rgb="FFFFFFCC"/>
        </patternFill>
      </fill>
      <alignment horizontal="center" vertical="center" textRotation="0" wrapText="1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/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fill>
        <patternFill patternType="solid">
          <fgColor indexed="64"/>
          <bgColor rgb="FFFFCCFF"/>
        </patternFill>
      </fill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right" vertical="center" textRotation="0" wrapText="0" indent="0" justifyLastLine="0" shrinkToFit="0" readingOrder="0"/>
      <border diagonalUp="0" diagonalDown="0">
        <left/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border outline="0">
        <top style="hair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hair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fill>
        <patternFill patternType="solid">
          <fgColor indexed="64"/>
          <bgColor rgb="FFFFFFCC"/>
        </patternFill>
      </fill>
      <alignment horizontal="center" vertical="center" textRotation="0" wrapText="1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/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fill>
        <patternFill patternType="solid">
          <fgColor indexed="64"/>
          <bgColor rgb="FFFFCCFF"/>
        </patternFill>
      </fill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right" vertical="center" textRotation="0" wrapText="0" indent="0" justifyLastLine="0" shrinkToFit="0" readingOrder="0"/>
      <border diagonalUp="0" diagonalDown="0">
        <left/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border outline="0">
        <top style="hair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hair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fill>
        <patternFill patternType="solid">
          <fgColor indexed="64"/>
          <bgColor rgb="FFFFFFCC"/>
        </patternFill>
      </fill>
      <alignment horizontal="center" vertical="center" textRotation="0" wrapText="1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/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fill>
        <patternFill patternType="solid">
          <fgColor indexed="64"/>
          <bgColor rgb="FFFFCCFF"/>
        </patternFill>
      </fill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right" vertical="center" textRotation="0" wrapText="0" indent="0" justifyLastLine="0" shrinkToFit="0" readingOrder="0"/>
      <border diagonalUp="0" diagonalDown="0">
        <left/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border outline="0">
        <top style="hair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hair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fill>
        <patternFill patternType="solid">
          <fgColor indexed="64"/>
          <bgColor rgb="FFFFFFCC"/>
        </patternFill>
      </fill>
      <alignment horizontal="center" vertical="center" textRotation="0" wrapText="1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/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fill>
        <patternFill patternType="solid">
          <fgColor indexed="64"/>
          <bgColor rgb="FFFFCCFF"/>
        </patternFill>
      </fill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right" vertical="center" textRotation="0" wrapText="0" indent="0" justifyLastLine="0" shrinkToFit="0" readingOrder="0"/>
      <border diagonalUp="0" diagonalDown="0">
        <left/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border outline="0">
        <top style="hair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hair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fill>
        <patternFill patternType="solid">
          <fgColor indexed="64"/>
          <bgColor rgb="FFFFFFCC"/>
        </patternFill>
      </fill>
      <alignment horizontal="center" vertical="center" textRotation="0" wrapText="1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/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fill>
        <patternFill patternType="solid">
          <fgColor indexed="64"/>
          <bgColor rgb="FFFFCCFF"/>
        </patternFill>
      </fill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right" vertical="center" textRotation="0" wrapText="0" indent="0" justifyLastLine="0" shrinkToFit="0" readingOrder="0"/>
      <border diagonalUp="0" diagonalDown="0">
        <left/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border outline="0">
        <top style="hair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hair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fill>
        <patternFill patternType="solid">
          <fgColor indexed="64"/>
          <bgColor rgb="FFFFFFCC"/>
        </patternFill>
      </fill>
      <alignment horizontal="center" vertical="center" textRotation="0" wrapText="1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/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fill>
        <patternFill patternType="solid">
          <fgColor indexed="64"/>
          <bgColor rgb="FFFFCCFF"/>
        </patternFill>
      </fill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right" vertical="center" textRotation="0" wrapText="0" indent="0" justifyLastLine="0" shrinkToFit="0" readingOrder="0"/>
      <border diagonalUp="0" diagonalDown="0">
        <left/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border outline="0">
        <top style="hair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hair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fill>
        <patternFill patternType="solid">
          <fgColor indexed="64"/>
          <bgColor rgb="FFFFFFCC"/>
        </patternFill>
      </fill>
      <alignment horizontal="center" vertical="center" textRotation="0" wrapText="1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/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fill>
        <patternFill patternType="solid">
          <fgColor indexed="64"/>
          <bgColor rgb="FFFFCCFF"/>
        </patternFill>
      </fill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right" vertical="center" textRotation="0" wrapText="0" indent="0" justifyLastLine="0" shrinkToFit="0" readingOrder="0"/>
      <border diagonalUp="0" diagonalDown="0">
        <left/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border outline="0">
        <top style="hair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hair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fill>
        <patternFill patternType="solid">
          <fgColor indexed="64"/>
          <bgColor rgb="FFFFFFCC"/>
        </patternFill>
      </fill>
      <alignment horizontal="center" vertical="center" textRotation="0" wrapText="1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/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fill>
        <patternFill patternType="solid">
          <fgColor indexed="64"/>
          <bgColor rgb="FFFFCCFF"/>
        </patternFill>
      </fill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right" vertical="center" textRotation="0" wrapText="0" indent="0" justifyLastLine="0" shrinkToFit="0" readingOrder="0"/>
      <border diagonalUp="0" diagonalDown="0">
        <left/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border outline="0">
        <top style="hair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hair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fill>
        <patternFill patternType="solid">
          <fgColor indexed="64"/>
          <bgColor rgb="FFFFFFCC"/>
        </patternFill>
      </fill>
      <alignment horizontal="center" vertical="center" textRotation="0" wrapText="1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/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fill>
        <patternFill patternType="solid">
          <fgColor indexed="64"/>
          <bgColor rgb="FFFFCCFF"/>
        </patternFill>
      </fill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right" vertical="center" textRotation="0" wrapText="0" indent="0" justifyLastLine="0" shrinkToFit="0" readingOrder="0"/>
      <border diagonalUp="0" diagonalDown="0">
        <left/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border outline="0">
        <top style="hair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hair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fill>
        <patternFill patternType="solid">
          <fgColor indexed="64"/>
          <bgColor rgb="FFFFFFCC"/>
        </patternFill>
      </fill>
      <alignment horizontal="center" vertical="center" textRotation="0" wrapText="1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/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fill>
        <patternFill patternType="solid">
          <fgColor indexed="64"/>
          <bgColor rgb="FFFFCCFF"/>
        </patternFill>
      </fill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right" vertical="center" textRotation="0" wrapText="0" indent="0" justifyLastLine="0" shrinkToFit="0" readingOrder="0"/>
      <border diagonalUp="0" diagonalDown="0">
        <left/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border outline="0">
        <top style="hair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hair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fill>
        <patternFill patternType="solid">
          <fgColor indexed="64"/>
          <bgColor rgb="FFFFFFCC"/>
        </patternFill>
      </fill>
      <alignment horizontal="center" vertical="center" textRotation="0" wrapText="1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/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fill>
        <patternFill patternType="solid">
          <fgColor indexed="64"/>
          <bgColor rgb="FFFFCCFF"/>
        </patternFill>
      </fill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right" vertical="center" textRotation="0" wrapText="0" indent="0" justifyLastLine="0" shrinkToFit="0" readingOrder="0"/>
      <border diagonalUp="0" diagonalDown="0">
        <left/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border outline="0">
        <top style="hair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hair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fill>
        <patternFill patternType="solid">
          <fgColor indexed="64"/>
          <bgColor rgb="FFFFFFCC"/>
        </patternFill>
      </fill>
      <alignment horizontal="center" vertical="center" textRotation="0" wrapText="1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/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fill>
        <patternFill patternType="solid">
          <fgColor indexed="64"/>
          <bgColor rgb="FFFFCCFF"/>
        </patternFill>
      </fill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right" vertical="center" textRotation="0" wrapText="0" indent="0" justifyLastLine="0" shrinkToFit="0" readingOrder="0"/>
      <border diagonalUp="0" diagonalDown="0">
        <left/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border outline="0">
        <top style="hair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hair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fill>
        <patternFill patternType="solid">
          <fgColor indexed="64"/>
          <bgColor rgb="FFFFFFCC"/>
        </patternFill>
      </fill>
      <alignment horizontal="center" vertical="center" textRotation="0" wrapText="1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/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fill>
        <patternFill patternType="solid">
          <fgColor indexed="64"/>
          <bgColor rgb="FFFFCCFF"/>
        </patternFill>
      </fill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right" vertical="center" textRotation="0" wrapText="0" indent="0" justifyLastLine="0" shrinkToFit="0" readingOrder="0"/>
      <border diagonalUp="0" diagonalDown="0">
        <left/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border outline="0">
        <top style="hair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hair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fill>
        <patternFill patternType="solid">
          <fgColor indexed="64"/>
          <bgColor rgb="FFFFFFCC"/>
        </patternFill>
      </fill>
      <alignment horizontal="center" vertical="center" textRotation="0" wrapText="1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/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fill>
        <patternFill patternType="solid">
          <fgColor indexed="64"/>
          <bgColor rgb="FFFFCCFF"/>
        </patternFill>
      </fill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right" vertical="center" textRotation="0" wrapText="0" indent="0" justifyLastLine="0" shrinkToFit="0" readingOrder="0"/>
      <border diagonalUp="0" diagonalDown="0">
        <left/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border outline="0">
        <top style="hair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hair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fill>
        <patternFill patternType="solid">
          <fgColor indexed="64"/>
          <bgColor rgb="FFFFFFCC"/>
        </patternFill>
      </fill>
      <alignment horizontal="center" vertical="center" textRotation="0" wrapText="1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/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fill>
        <patternFill patternType="solid">
          <fgColor indexed="64"/>
          <bgColor rgb="FFFFCCFF"/>
        </patternFill>
      </fill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right" vertical="center" textRotation="0" wrapText="0" indent="0" justifyLastLine="0" shrinkToFit="0" readingOrder="0"/>
      <border diagonalUp="0" diagonalDown="0">
        <left/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border outline="0">
        <top style="hair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hair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fill>
        <patternFill patternType="solid">
          <fgColor indexed="64"/>
          <bgColor rgb="FFFFFFCC"/>
        </patternFill>
      </fill>
      <alignment horizontal="center" vertical="center" textRotation="0" wrapText="1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/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fill>
        <patternFill patternType="solid">
          <fgColor indexed="64"/>
          <bgColor rgb="FFFFCCFF"/>
        </patternFill>
      </fill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right" vertical="center" textRotation="0" wrapText="0" indent="0" justifyLastLine="0" shrinkToFit="0" readingOrder="0"/>
      <border diagonalUp="0" diagonalDown="0">
        <left/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border outline="0">
        <top style="hair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hair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fill>
        <patternFill patternType="solid">
          <fgColor indexed="64"/>
          <bgColor rgb="FFFFFFCC"/>
        </patternFill>
      </fill>
      <alignment horizontal="center" vertical="center" textRotation="0" wrapText="1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/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fill>
        <patternFill patternType="solid">
          <fgColor indexed="64"/>
          <bgColor rgb="FFFFCCFF"/>
        </patternFill>
      </fill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right" vertical="center" textRotation="0" wrapText="0" indent="0" justifyLastLine="0" shrinkToFit="0" readingOrder="0"/>
      <border diagonalUp="0" diagonalDown="0">
        <left/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border outline="0">
        <top style="hair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hair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fill>
        <patternFill patternType="solid">
          <fgColor indexed="64"/>
          <bgColor rgb="FFFFFFCC"/>
        </patternFill>
      </fill>
      <alignment horizontal="center" vertical="center" textRotation="0" wrapText="1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/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fill>
        <patternFill patternType="solid">
          <fgColor indexed="64"/>
          <bgColor rgb="FFFFCCFF"/>
        </patternFill>
      </fill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right" vertical="center" textRotation="0" wrapText="0" indent="0" justifyLastLine="0" shrinkToFit="0" readingOrder="0"/>
      <border diagonalUp="0" diagonalDown="0">
        <left/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border outline="0">
        <top style="hair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hair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fill>
        <patternFill patternType="solid">
          <fgColor indexed="64"/>
          <bgColor rgb="FFFFFFCC"/>
        </patternFill>
      </fill>
      <alignment horizontal="center" vertical="center" textRotation="0" wrapText="1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/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fill>
        <patternFill patternType="solid">
          <fgColor indexed="64"/>
          <bgColor rgb="FFFFCCFF"/>
        </patternFill>
      </fill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right" vertical="center" textRotation="0" wrapText="0" indent="0" justifyLastLine="0" shrinkToFit="0" readingOrder="0"/>
      <border diagonalUp="0" diagonalDown="0">
        <left/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border outline="0">
        <top style="hair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hair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fill>
        <patternFill patternType="solid">
          <fgColor indexed="64"/>
          <bgColor rgb="FFFFFFCC"/>
        </patternFill>
      </fill>
      <alignment horizontal="center" vertical="center" textRotation="0" wrapText="1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/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fill>
        <patternFill patternType="solid">
          <fgColor indexed="64"/>
          <bgColor rgb="FFFFCCFF"/>
        </patternFill>
      </fill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right" vertical="center" textRotation="0" wrapText="0" indent="0" justifyLastLine="0" shrinkToFit="0" readingOrder="0"/>
      <border diagonalUp="0" diagonalDown="0">
        <left/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border outline="0">
        <top style="hair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hair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fill>
        <patternFill patternType="solid">
          <fgColor indexed="64"/>
          <bgColor rgb="FFFFFFCC"/>
        </patternFill>
      </fill>
      <alignment horizontal="center" vertical="center" textRotation="0" wrapText="1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/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fill>
        <patternFill patternType="solid">
          <fgColor indexed="64"/>
          <bgColor rgb="FFFFCCFF"/>
        </patternFill>
      </fill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right" vertical="center" textRotation="0" wrapText="0" indent="0" justifyLastLine="0" shrinkToFit="0" readingOrder="0"/>
      <border diagonalUp="0" diagonalDown="0">
        <left/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border outline="0">
        <top style="hair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hair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fill>
        <patternFill patternType="solid">
          <fgColor indexed="64"/>
          <bgColor rgb="FFFFFFCC"/>
        </patternFill>
      </fill>
      <alignment horizontal="center" vertical="center" textRotation="0" wrapText="1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/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fill>
        <patternFill patternType="solid">
          <fgColor indexed="64"/>
          <bgColor rgb="FFFFCCFF"/>
        </patternFill>
      </fill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right" vertical="center" textRotation="0" wrapText="0" indent="0" justifyLastLine="0" shrinkToFit="0" readingOrder="0"/>
      <border diagonalUp="0" diagonalDown="0">
        <left/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border outline="0">
        <top style="hair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hair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fill>
        <patternFill patternType="solid">
          <fgColor indexed="64"/>
          <bgColor rgb="FFFFFFCC"/>
        </patternFill>
      </fill>
      <alignment horizontal="center" vertical="center" textRotation="0" wrapText="1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/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fill>
        <patternFill patternType="solid">
          <fgColor indexed="64"/>
          <bgColor rgb="FFFFCCFF"/>
        </patternFill>
      </fill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right" vertical="center" textRotation="0" wrapText="0" indent="0" justifyLastLine="0" shrinkToFit="0" readingOrder="0"/>
      <border diagonalUp="0" diagonalDown="0">
        <left/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border outline="0">
        <top style="hair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hair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fill>
        <patternFill patternType="solid">
          <fgColor indexed="64"/>
          <bgColor rgb="FFFFFFCC"/>
        </patternFill>
      </fill>
      <alignment horizontal="center" vertical="center" textRotation="0" wrapText="1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/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fill>
        <patternFill patternType="solid">
          <fgColor indexed="64"/>
          <bgColor rgb="FFFFCCFF"/>
        </patternFill>
      </fill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right" vertical="center" textRotation="0" wrapText="0" indent="0" justifyLastLine="0" shrinkToFit="0" readingOrder="0"/>
      <border diagonalUp="0" diagonalDown="0">
        <left/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border outline="0">
        <top style="hair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hair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fill>
        <patternFill patternType="solid">
          <fgColor indexed="64"/>
          <bgColor rgb="FFFFFFCC"/>
        </patternFill>
      </fill>
      <alignment horizontal="center" vertical="center" textRotation="0" wrapText="1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/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fill>
        <patternFill patternType="solid">
          <fgColor indexed="64"/>
          <bgColor rgb="FFFFCCFF"/>
        </patternFill>
      </fill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right" vertical="center" textRotation="0" wrapText="0" indent="0" justifyLastLine="0" shrinkToFit="0" readingOrder="0"/>
      <border diagonalUp="0" diagonalDown="0">
        <left/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border outline="0">
        <top style="hair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hair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fill>
        <patternFill patternType="solid">
          <fgColor indexed="64"/>
          <bgColor rgb="FFFFFFCC"/>
        </patternFill>
      </fill>
      <alignment horizontal="center" vertical="center" textRotation="0" wrapText="1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/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fill>
        <patternFill patternType="solid">
          <fgColor indexed="64"/>
          <bgColor rgb="FFFFCCFF"/>
        </patternFill>
      </fill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right" vertical="center" textRotation="0" wrapText="0" indent="0" justifyLastLine="0" shrinkToFit="0" readingOrder="0"/>
      <border diagonalUp="0" diagonalDown="0">
        <left/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border outline="0">
        <top style="hair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hair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fill>
        <patternFill patternType="solid">
          <fgColor indexed="64"/>
          <bgColor rgb="FFFFFFCC"/>
        </patternFill>
      </fill>
      <alignment horizontal="center" vertical="center" textRotation="0" wrapText="1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/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fill>
        <patternFill patternType="solid">
          <fgColor indexed="64"/>
          <bgColor rgb="FFFFCCFF"/>
        </patternFill>
      </fill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right" vertical="center" textRotation="0" wrapText="0" indent="0" justifyLastLine="0" shrinkToFit="0" readingOrder="0"/>
      <border diagonalUp="0" diagonalDown="0">
        <left/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border outline="0">
        <top style="hair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hair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fill>
        <patternFill patternType="solid">
          <fgColor indexed="64"/>
          <bgColor rgb="FFFFFFCC"/>
        </patternFill>
      </fill>
      <alignment horizontal="center" vertical="center" textRotation="0" wrapText="1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/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fill>
        <patternFill patternType="solid">
          <fgColor indexed="64"/>
          <bgColor rgb="FFFFCCFF"/>
        </patternFill>
      </fill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right" vertical="center" textRotation="0" wrapText="0" indent="0" justifyLastLine="0" shrinkToFit="0" readingOrder="0"/>
      <border diagonalUp="0" diagonalDown="0">
        <left/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border outline="0">
        <top style="hair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hair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fill>
        <patternFill patternType="solid">
          <fgColor indexed="64"/>
          <bgColor rgb="FFFFFFCC"/>
        </patternFill>
      </fill>
      <alignment horizontal="center" vertical="center" textRotation="0" wrapText="1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/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fill>
        <patternFill patternType="solid">
          <fgColor indexed="64"/>
          <bgColor rgb="FFFFCCFF"/>
        </patternFill>
      </fill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right" vertical="center" textRotation="0" wrapText="0" indent="0" justifyLastLine="0" shrinkToFit="0" readingOrder="0"/>
      <border diagonalUp="0" diagonalDown="0">
        <left/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border outline="0">
        <top style="hair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hair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fill>
        <patternFill patternType="solid">
          <fgColor indexed="64"/>
          <bgColor rgb="FFFFFFCC"/>
        </patternFill>
      </fill>
      <alignment horizontal="center" vertical="center" textRotation="0" wrapText="1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/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fill>
        <patternFill patternType="solid">
          <fgColor indexed="64"/>
          <bgColor rgb="FFFFCCFF"/>
        </patternFill>
      </fill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right" vertical="center" textRotation="0" wrapText="0" indent="0" justifyLastLine="0" shrinkToFit="0" readingOrder="0"/>
      <border diagonalUp="0" diagonalDown="0">
        <left/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border outline="0">
        <top style="hair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hair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fill>
        <patternFill patternType="solid">
          <fgColor indexed="64"/>
          <bgColor rgb="FFFFFFCC"/>
        </patternFill>
      </fill>
      <alignment horizontal="center" vertical="center" textRotation="0" wrapText="1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/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fill>
        <patternFill patternType="solid">
          <fgColor indexed="64"/>
          <bgColor rgb="FFFFCCFF"/>
        </patternFill>
      </fill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right" vertical="center" textRotation="0" wrapText="0" indent="0" justifyLastLine="0" shrinkToFit="0" readingOrder="0"/>
      <border diagonalUp="0" diagonalDown="0">
        <left/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border outline="0">
        <top style="hair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hair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fill>
        <patternFill patternType="solid">
          <fgColor indexed="64"/>
          <bgColor rgb="FFFFFFCC"/>
        </patternFill>
      </fill>
      <alignment horizontal="center" vertical="center" textRotation="0" wrapText="1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/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fill>
        <patternFill patternType="solid">
          <fgColor indexed="64"/>
          <bgColor rgb="FFFFCCFF"/>
        </patternFill>
      </fill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right" vertical="center" textRotation="0" wrapText="0" indent="0" justifyLastLine="0" shrinkToFit="0" readingOrder="0"/>
      <border diagonalUp="0" diagonalDown="0">
        <left/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border outline="0">
        <top style="hair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hair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fill>
        <patternFill patternType="solid">
          <fgColor indexed="64"/>
          <bgColor rgb="FFFFFFCC"/>
        </patternFill>
      </fill>
      <alignment horizontal="center" vertical="center" textRotation="0" wrapText="1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/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fill>
        <patternFill patternType="solid">
          <fgColor indexed="64"/>
          <bgColor rgb="FFFFCCFF"/>
        </patternFill>
      </fill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right" vertical="center" textRotation="0" wrapText="0" indent="0" justifyLastLine="0" shrinkToFit="0" readingOrder="0"/>
      <border diagonalUp="0" diagonalDown="0">
        <left/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border outline="0">
        <top style="hair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hair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fill>
        <patternFill patternType="solid">
          <fgColor indexed="64"/>
          <bgColor rgb="FFFFFFCC"/>
        </patternFill>
      </fill>
      <alignment horizontal="center" vertical="center" textRotation="0" wrapText="1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/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fill>
        <patternFill patternType="solid">
          <fgColor indexed="64"/>
          <bgColor rgb="FFFFCCFF"/>
        </patternFill>
      </fill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right" vertical="center" textRotation="0" wrapText="0" indent="0" justifyLastLine="0" shrinkToFit="0" readingOrder="0"/>
      <border diagonalUp="0" diagonalDown="0">
        <left/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border outline="0">
        <top style="hair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hair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fill>
        <patternFill patternType="solid">
          <fgColor indexed="64"/>
          <bgColor rgb="FFFFFFCC"/>
        </patternFill>
      </fill>
      <alignment horizontal="center" vertical="center" textRotation="0" wrapText="1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/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fill>
        <patternFill patternType="solid">
          <fgColor indexed="64"/>
          <bgColor rgb="FFFFCCFF"/>
        </patternFill>
      </fill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right" vertical="center" textRotation="0" wrapText="0" indent="0" justifyLastLine="0" shrinkToFit="0" readingOrder="0"/>
      <border diagonalUp="0" diagonalDown="0">
        <left/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border outline="0">
        <top style="hair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hair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fill>
        <patternFill patternType="solid">
          <fgColor indexed="64"/>
          <bgColor rgb="FFFFFFCC"/>
        </patternFill>
      </fill>
      <alignment horizontal="center" vertical="center" textRotation="0" wrapText="1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/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fill>
        <patternFill patternType="solid">
          <fgColor indexed="64"/>
          <bgColor rgb="FFFFCCFF"/>
        </patternFill>
      </fill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right" vertical="center" textRotation="0" wrapText="0" indent="0" justifyLastLine="0" shrinkToFit="0" readingOrder="0"/>
      <border diagonalUp="0" diagonalDown="0">
        <left/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border outline="0">
        <top style="hair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hair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fill>
        <patternFill patternType="solid">
          <fgColor indexed="64"/>
          <bgColor rgb="FFFFFFCC"/>
        </patternFill>
      </fill>
      <alignment horizontal="center" vertical="center" textRotation="0" wrapText="1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/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fill>
        <patternFill patternType="solid">
          <fgColor indexed="64"/>
          <bgColor rgb="FFFFCCFF"/>
        </patternFill>
      </fill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right" vertical="center" textRotation="0" wrapText="0" indent="0" justifyLastLine="0" shrinkToFit="0" readingOrder="0"/>
      <border diagonalUp="0" diagonalDown="0">
        <left/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border outline="0">
        <top style="hair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hair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fill>
        <patternFill patternType="solid">
          <fgColor indexed="64"/>
          <bgColor rgb="FFFFFFCC"/>
        </patternFill>
      </fill>
      <alignment horizontal="center" vertical="center" textRotation="0" wrapText="1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/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fill>
        <patternFill patternType="solid">
          <fgColor indexed="64"/>
          <bgColor rgb="FFFFCCFF"/>
        </patternFill>
      </fill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right" vertical="center" textRotation="0" wrapText="0" indent="0" justifyLastLine="0" shrinkToFit="0" readingOrder="0"/>
      <border diagonalUp="0" diagonalDown="0">
        <left/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border outline="0">
        <top style="hair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hair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fill>
        <patternFill patternType="solid">
          <fgColor indexed="64"/>
          <bgColor rgb="FFFFFFCC"/>
        </patternFill>
      </fill>
      <alignment horizontal="center" vertical="center" textRotation="0" wrapText="1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/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fill>
        <patternFill patternType="solid">
          <fgColor indexed="64"/>
          <bgColor rgb="FFFFCCFF"/>
        </patternFill>
      </fill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right" vertical="center" textRotation="0" wrapText="0" indent="0" justifyLastLine="0" shrinkToFit="0" readingOrder="0"/>
      <border diagonalUp="0" diagonalDown="0">
        <left/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border outline="0">
        <top style="hair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hair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fill>
        <patternFill patternType="solid">
          <fgColor indexed="64"/>
          <bgColor rgb="FFFFFFCC"/>
        </patternFill>
      </fill>
      <alignment horizontal="center" vertical="center" textRotation="0" wrapText="1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/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fill>
        <patternFill patternType="solid">
          <fgColor indexed="64"/>
          <bgColor rgb="FFFFCCFF"/>
        </patternFill>
      </fill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right" vertical="center" textRotation="0" wrapText="0" indent="0" justifyLastLine="0" shrinkToFit="0" readingOrder="0"/>
      <border diagonalUp="0" diagonalDown="0">
        <left/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border outline="0">
        <top style="hair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hair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fill>
        <patternFill patternType="solid">
          <fgColor indexed="64"/>
          <bgColor rgb="FFFFFFCC"/>
        </patternFill>
      </fill>
      <alignment horizontal="center" vertical="center" textRotation="0" wrapText="1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/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fill>
        <patternFill patternType="solid">
          <fgColor indexed="64"/>
          <bgColor rgb="FFFFCCFF"/>
        </patternFill>
      </fill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right" vertical="center" textRotation="0" wrapText="0" indent="0" justifyLastLine="0" shrinkToFit="0" readingOrder="0"/>
      <border diagonalUp="0" diagonalDown="0">
        <left/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border outline="0">
        <top style="hair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hair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fill>
        <patternFill patternType="solid">
          <fgColor indexed="64"/>
          <bgColor rgb="FFFFFFCC"/>
        </patternFill>
      </fill>
      <alignment horizontal="center" vertical="center" textRotation="0" wrapText="1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/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fill>
        <patternFill patternType="solid">
          <fgColor indexed="64"/>
          <bgColor rgb="FFFFCCFF"/>
        </patternFill>
      </fill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right" vertical="center" textRotation="0" wrapText="0" indent="0" justifyLastLine="0" shrinkToFit="0" readingOrder="0"/>
      <border diagonalUp="0" diagonalDown="0">
        <left/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border outline="0">
        <top style="hair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hair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fill>
        <patternFill patternType="solid">
          <fgColor indexed="64"/>
          <bgColor rgb="FFFFFFCC"/>
        </patternFill>
      </fill>
      <alignment horizontal="center" vertical="center" textRotation="0" wrapText="1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/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fill>
        <patternFill patternType="solid">
          <fgColor indexed="64"/>
          <bgColor rgb="FFFFCCFF"/>
        </patternFill>
      </fill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right" vertical="center" textRotation="0" wrapText="0" indent="0" justifyLastLine="0" shrinkToFit="0" readingOrder="0"/>
      <border diagonalUp="0" diagonalDown="0">
        <left/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border outline="0">
        <top style="hair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hair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fill>
        <patternFill patternType="solid">
          <fgColor indexed="64"/>
          <bgColor rgb="FFFFFFCC"/>
        </patternFill>
      </fill>
      <alignment horizontal="center" vertical="center" textRotation="0" wrapText="1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/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fill>
        <patternFill patternType="solid">
          <fgColor indexed="64"/>
          <bgColor rgb="FFFFCCFF"/>
        </patternFill>
      </fill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right" vertical="center" textRotation="0" wrapText="0" indent="0" justifyLastLine="0" shrinkToFit="0" readingOrder="0"/>
      <border diagonalUp="0" diagonalDown="0">
        <left/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border outline="0">
        <top style="hair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hair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fill>
        <patternFill patternType="solid">
          <fgColor indexed="64"/>
          <bgColor rgb="FFFFFFCC"/>
        </patternFill>
      </fill>
      <alignment horizontal="center" vertical="center" textRotation="0" wrapText="1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/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fill>
        <patternFill patternType="solid">
          <fgColor indexed="64"/>
          <bgColor rgb="FFFFCCFF"/>
        </patternFill>
      </fill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right" vertical="center" textRotation="0" wrapText="0" indent="0" justifyLastLine="0" shrinkToFit="0" readingOrder="0"/>
      <border diagonalUp="0" diagonalDown="0">
        <left/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border outline="0">
        <top style="hair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hair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fill>
        <patternFill patternType="solid">
          <fgColor indexed="64"/>
          <bgColor rgb="FFFFFFCC"/>
        </patternFill>
      </fill>
      <alignment horizontal="center" vertical="center" textRotation="0" wrapText="1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/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fill>
        <patternFill patternType="solid">
          <fgColor indexed="64"/>
          <bgColor rgb="FFFFCCFF"/>
        </patternFill>
      </fill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right" vertical="center" textRotation="0" wrapText="0" indent="0" justifyLastLine="0" shrinkToFit="0" readingOrder="0"/>
      <border diagonalUp="0" diagonalDown="0">
        <left/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border outline="0">
        <top style="hair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hair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fill>
        <patternFill patternType="solid">
          <fgColor indexed="64"/>
          <bgColor rgb="FFFFFFCC"/>
        </patternFill>
      </fill>
      <alignment horizontal="center" vertical="center" textRotation="0" wrapText="1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/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fill>
        <patternFill patternType="solid">
          <fgColor indexed="64"/>
          <bgColor rgb="FFFFCCFF"/>
        </patternFill>
      </fill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right" vertical="center" textRotation="0" wrapText="0" indent="0" justifyLastLine="0" shrinkToFit="0" readingOrder="0"/>
      <border diagonalUp="0" diagonalDown="0">
        <left/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border outline="0">
        <top style="hair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hair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fill>
        <patternFill patternType="solid">
          <fgColor indexed="64"/>
          <bgColor rgb="FFFFFFCC"/>
        </patternFill>
      </fill>
      <alignment horizontal="center" vertical="center" textRotation="0" wrapText="1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/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fill>
        <patternFill patternType="solid">
          <fgColor indexed="64"/>
          <bgColor rgb="FFFFCCFF"/>
        </patternFill>
      </fill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right" vertical="center" textRotation="0" wrapText="0" indent="0" justifyLastLine="0" shrinkToFit="0" readingOrder="0"/>
      <border diagonalUp="0" diagonalDown="0">
        <left/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border outline="0">
        <top style="hair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hair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fill>
        <patternFill patternType="solid">
          <fgColor indexed="64"/>
          <bgColor rgb="FFFFFFCC"/>
        </patternFill>
      </fill>
      <alignment horizontal="center" vertical="center" textRotation="0" wrapText="1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/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fill>
        <patternFill patternType="solid">
          <fgColor indexed="64"/>
          <bgColor rgb="FFFFCCFF"/>
        </patternFill>
      </fill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right" vertical="center" textRotation="0" wrapText="0" indent="0" justifyLastLine="0" shrinkToFit="0" readingOrder="0"/>
      <border diagonalUp="0" diagonalDown="0">
        <left/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border outline="0">
        <top style="hair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hair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fill>
        <patternFill patternType="solid">
          <fgColor indexed="64"/>
          <bgColor rgb="FFFFFFCC"/>
        </patternFill>
      </fill>
      <alignment horizontal="center" vertical="center" textRotation="0" wrapText="1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/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fill>
        <patternFill patternType="solid">
          <fgColor indexed="64"/>
          <bgColor rgb="FFFFCCFF"/>
        </patternFill>
      </fill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right" vertical="center" textRotation="0" wrapText="0" indent="0" justifyLastLine="0" shrinkToFit="0" readingOrder="0"/>
      <border diagonalUp="0" diagonalDown="0">
        <left/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border outline="0">
        <top style="hair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hair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fill>
        <patternFill patternType="solid">
          <fgColor indexed="64"/>
          <bgColor rgb="FFFFFFCC"/>
        </patternFill>
      </fill>
      <alignment horizontal="center" vertical="center" textRotation="0" wrapText="1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/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fill>
        <patternFill patternType="solid">
          <fgColor indexed="64"/>
          <bgColor rgb="FFFFCCFF"/>
        </patternFill>
      </fill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right" vertical="center" textRotation="0" wrapText="0" indent="0" justifyLastLine="0" shrinkToFit="0" readingOrder="0"/>
      <border diagonalUp="0" diagonalDown="0">
        <left/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border outline="0">
        <top style="hair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hair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fill>
        <patternFill patternType="solid">
          <fgColor indexed="64"/>
          <bgColor rgb="FFFFFFCC"/>
        </patternFill>
      </fill>
      <alignment horizontal="center" vertical="center" textRotation="0" wrapText="1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/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fill>
        <patternFill patternType="solid">
          <fgColor indexed="64"/>
          <bgColor rgb="FFFFCCFF"/>
        </patternFill>
      </fill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right" vertical="center" textRotation="0" wrapText="0" indent="0" justifyLastLine="0" shrinkToFit="0" readingOrder="0"/>
      <border diagonalUp="0" diagonalDown="0">
        <left/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border outline="0">
        <top style="hair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hair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fill>
        <patternFill patternType="solid">
          <fgColor indexed="64"/>
          <bgColor rgb="FFFFFFCC"/>
        </patternFill>
      </fill>
      <alignment horizontal="center" vertical="center" textRotation="0" wrapText="1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/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fill>
        <patternFill patternType="solid">
          <fgColor indexed="64"/>
          <bgColor rgb="FFFFCCFF"/>
        </patternFill>
      </fill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right" vertical="center" textRotation="0" wrapText="0" indent="0" justifyLastLine="0" shrinkToFit="0" readingOrder="0"/>
      <border diagonalUp="0" diagonalDown="0">
        <left/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border outline="0">
        <top style="hair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hair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fill>
        <patternFill patternType="solid">
          <fgColor indexed="64"/>
          <bgColor rgb="FFFFFFCC"/>
        </patternFill>
      </fill>
      <alignment horizontal="center" vertical="center" textRotation="0" wrapText="1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/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fill>
        <patternFill patternType="solid">
          <fgColor indexed="64"/>
          <bgColor rgb="FFFFCCFF"/>
        </patternFill>
      </fill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right" vertical="center" textRotation="0" wrapText="0" indent="0" justifyLastLine="0" shrinkToFit="0" readingOrder="0"/>
      <border diagonalUp="0" diagonalDown="0">
        <left/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border outline="0">
        <top style="hair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hair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fill>
        <patternFill patternType="solid">
          <fgColor indexed="64"/>
          <bgColor rgb="FFFFFFCC"/>
        </patternFill>
      </fill>
      <alignment horizontal="center" vertical="center" textRotation="0" wrapText="1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/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fill>
        <patternFill patternType="solid">
          <fgColor indexed="64"/>
          <bgColor rgb="FFFFCCFF"/>
        </patternFill>
      </fill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right" vertical="center" textRotation="0" wrapText="0" indent="0" justifyLastLine="0" shrinkToFit="0" readingOrder="0"/>
      <border diagonalUp="0" diagonalDown="0">
        <left/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border outline="0">
        <top style="hair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hair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fill>
        <patternFill patternType="solid">
          <fgColor indexed="64"/>
          <bgColor rgb="FFFFFFCC"/>
        </patternFill>
      </fill>
      <alignment horizontal="center" vertical="center" textRotation="0" wrapText="1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/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fill>
        <patternFill patternType="solid">
          <fgColor indexed="64"/>
          <bgColor rgb="FFFFCCFF"/>
        </patternFill>
      </fill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right" vertical="center" textRotation="0" wrapText="0" indent="0" justifyLastLine="0" shrinkToFit="0" readingOrder="0"/>
      <border diagonalUp="0" diagonalDown="0">
        <left/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border outline="0">
        <top style="hair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hair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fill>
        <patternFill patternType="solid">
          <fgColor indexed="64"/>
          <bgColor rgb="FFFFFFCC"/>
        </patternFill>
      </fill>
      <alignment horizontal="center" vertical="center" textRotation="0" wrapText="1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/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fill>
        <patternFill patternType="solid">
          <fgColor indexed="64"/>
          <bgColor rgb="FFFFCCFF"/>
        </patternFill>
      </fill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right" vertical="center" textRotation="0" wrapText="0" indent="0" justifyLastLine="0" shrinkToFit="0" readingOrder="0"/>
      <border diagonalUp="0" diagonalDown="0">
        <left/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border outline="0">
        <top style="hair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hair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fill>
        <patternFill patternType="solid">
          <fgColor indexed="64"/>
          <bgColor rgb="FFFFFFCC"/>
        </patternFill>
      </fill>
      <alignment horizontal="center" vertical="center" textRotation="0" wrapText="1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/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fill>
        <patternFill patternType="solid">
          <fgColor indexed="64"/>
          <bgColor rgb="FFFFCCFF"/>
        </patternFill>
      </fill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right" vertical="center" textRotation="0" wrapText="0" indent="0" justifyLastLine="0" shrinkToFit="0" readingOrder="0"/>
      <border diagonalUp="0" diagonalDown="0">
        <left/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border outline="0">
        <top style="hair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hair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fill>
        <patternFill patternType="solid">
          <fgColor indexed="64"/>
          <bgColor rgb="FFFFFFCC"/>
        </patternFill>
      </fill>
      <alignment horizontal="center" vertical="center" textRotation="0" wrapText="1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/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fill>
        <patternFill patternType="solid">
          <fgColor indexed="64"/>
          <bgColor rgb="FFFFCCFF"/>
        </patternFill>
      </fill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right" vertical="center" textRotation="0" wrapText="0" indent="0" justifyLastLine="0" shrinkToFit="0" readingOrder="0"/>
      <border diagonalUp="0" diagonalDown="0">
        <left/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border outline="0">
        <top style="hair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hair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fill>
        <patternFill patternType="solid">
          <fgColor indexed="64"/>
          <bgColor rgb="FFFFFFCC"/>
        </patternFill>
      </fill>
      <alignment horizontal="center" vertical="center" textRotation="0" wrapText="1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/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fill>
        <patternFill patternType="solid">
          <fgColor indexed="64"/>
          <bgColor rgb="FFFFCCFF"/>
        </patternFill>
      </fill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right" vertical="center" textRotation="0" wrapText="0" indent="0" justifyLastLine="0" shrinkToFit="0" readingOrder="0"/>
      <border diagonalUp="0" diagonalDown="0">
        <left/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border outline="0">
        <top style="hair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hair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fill>
        <patternFill patternType="solid">
          <fgColor indexed="64"/>
          <bgColor rgb="FFFFFFCC"/>
        </patternFill>
      </fill>
      <alignment horizontal="center" vertical="center" textRotation="0" wrapText="1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/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fill>
        <patternFill patternType="solid">
          <fgColor indexed="64"/>
          <bgColor rgb="FFFFCCFF"/>
        </patternFill>
      </fill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right" vertical="center" textRotation="0" wrapText="0" indent="0" justifyLastLine="0" shrinkToFit="0" readingOrder="0"/>
      <border diagonalUp="0" diagonalDown="0">
        <left/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border outline="0">
        <top style="hair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hair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fill>
        <patternFill patternType="solid">
          <fgColor indexed="64"/>
          <bgColor rgb="FFFFFFCC"/>
        </patternFill>
      </fill>
      <alignment horizontal="center" vertical="center" textRotation="0" wrapText="1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/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fill>
        <patternFill patternType="solid">
          <fgColor indexed="64"/>
          <bgColor rgb="FFFFCCFF"/>
        </patternFill>
      </fill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right" vertical="center" textRotation="0" wrapText="0" indent="0" justifyLastLine="0" shrinkToFit="0" readingOrder="0"/>
      <border diagonalUp="0" diagonalDown="0">
        <left/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border outline="0">
        <top style="hair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hair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fill>
        <patternFill patternType="solid">
          <fgColor indexed="64"/>
          <bgColor rgb="FFFFFFCC"/>
        </patternFill>
      </fill>
      <alignment horizontal="center" vertical="center" textRotation="0" wrapText="1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/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fill>
        <patternFill patternType="solid">
          <fgColor indexed="64"/>
          <bgColor rgb="FFFFCCFF"/>
        </patternFill>
      </fill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right" vertical="center" textRotation="0" wrapText="0" indent="0" justifyLastLine="0" shrinkToFit="0" readingOrder="0"/>
      <border diagonalUp="0" diagonalDown="0">
        <left/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border outline="0">
        <top style="hair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hair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fill>
        <patternFill patternType="solid">
          <fgColor indexed="64"/>
          <bgColor rgb="FFFFFFCC"/>
        </patternFill>
      </fill>
      <alignment horizontal="center" vertical="center" textRotation="0" wrapText="1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/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fill>
        <patternFill patternType="solid">
          <fgColor indexed="64"/>
          <bgColor rgb="FFFFCCFF"/>
        </patternFill>
      </fill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right" vertical="center" textRotation="0" wrapText="0" indent="0" justifyLastLine="0" shrinkToFit="0" readingOrder="0"/>
      <border diagonalUp="0" diagonalDown="0">
        <left/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border outline="0">
        <top style="hair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hair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fill>
        <patternFill patternType="solid">
          <fgColor indexed="64"/>
          <bgColor rgb="FFFFFFCC"/>
        </patternFill>
      </fill>
      <alignment horizontal="center" vertical="center" textRotation="0" wrapText="1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/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fill>
        <patternFill patternType="solid">
          <fgColor indexed="64"/>
          <bgColor rgb="FFFFCCFF"/>
        </patternFill>
      </fill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right" vertical="center" textRotation="0" wrapText="0" indent="0" justifyLastLine="0" shrinkToFit="0" readingOrder="0"/>
      <border diagonalUp="0" diagonalDown="0">
        <left/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border outline="0">
        <top style="hair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hair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fill>
        <patternFill patternType="solid">
          <fgColor indexed="64"/>
          <bgColor rgb="FFFFFFCC"/>
        </patternFill>
      </fill>
      <alignment horizontal="center" vertical="center" textRotation="0" wrapText="1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/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fill>
        <patternFill patternType="solid">
          <fgColor indexed="64"/>
          <bgColor rgb="FFFFCCFF"/>
        </patternFill>
      </fill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right" vertical="center" textRotation="0" wrapText="0" indent="0" justifyLastLine="0" shrinkToFit="0" readingOrder="0"/>
      <border diagonalUp="0" diagonalDown="0">
        <left/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border outline="0">
        <top style="hair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hair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fill>
        <patternFill patternType="solid">
          <fgColor indexed="64"/>
          <bgColor rgb="FFFFFFCC"/>
        </patternFill>
      </fill>
      <alignment horizontal="center" vertical="center" textRotation="0" wrapText="1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/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fill>
        <patternFill patternType="solid">
          <fgColor indexed="64"/>
          <bgColor rgb="FFFFCCFF"/>
        </patternFill>
      </fill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right" vertical="center" textRotation="0" wrapText="0" indent="0" justifyLastLine="0" shrinkToFit="0" readingOrder="0"/>
      <border diagonalUp="0" diagonalDown="0">
        <left/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border outline="0">
        <top style="hair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hair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fill>
        <patternFill patternType="solid">
          <fgColor indexed="64"/>
          <bgColor rgb="FFFFFFCC"/>
        </patternFill>
      </fill>
      <alignment horizontal="center" vertical="center" textRotation="0" wrapText="1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/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fill>
        <patternFill patternType="solid">
          <fgColor indexed="64"/>
          <bgColor rgb="FFFFCCFF"/>
        </patternFill>
      </fill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right" vertical="center" textRotation="0" wrapText="0" indent="0" justifyLastLine="0" shrinkToFit="0" readingOrder="0"/>
      <border diagonalUp="0" diagonalDown="0">
        <left/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border outline="0">
        <top style="hair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hair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fill>
        <patternFill patternType="solid">
          <fgColor indexed="64"/>
          <bgColor rgb="FFFFFFCC"/>
        </patternFill>
      </fill>
      <alignment horizontal="center" vertical="center" textRotation="0" wrapText="1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/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fill>
        <patternFill patternType="solid">
          <fgColor indexed="64"/>
          <bgColor rgb="FFFFCCFF"/>
        </patternFill>
      </fill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right" vertical="center" textRotation="0" wrapText="0" indent="0" justifyLastLine="0" shrinkToFit="0" readingOrder="0"/>
      <border diagonalUp="0" diagonalDown="0">
        <left/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border outline="0">
        <top style="hair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hair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fill>
        <patternFill patternType="solid">
          <fgColor indexed="64"/>
          <bgColor rgb="FFFFFFCC"/>
        </patternFill>
      </fill>
      <alignment horizontal="center" vertical="center" textRotation="0" wrapText="1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/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fill>
        <patternFill patternType="solid">
          <fgColor indexed="64"/>
          <bgColor rgb="FFFFCCFF"/>
        </patternFill>
      </fill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right" vertical="center" textRotation="0" wrapText="0" indent="0" justifyLastLine="0" shrinkToFit="0" readingOrder="0"/>
      <border diagonalUp="0" diagonalDown="0">
        <left/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border outline="0">
        <top style="hair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hair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fill>
        <patternFill patternType="solid">
          <fgColor indexed="64"/>
          <bgColor rgb="FFFFFFCC"/>
        </patternFill>
      </fill>
      <alignment horizontal="center" vertical="center" textRotation="0" wrapText="1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/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fill>
        <patternFill patternType="solid">
          <fgColor indexed="64"/>
          <bgColor rgb="FFFFCCFF"/>
        </patternFill>
      </fill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right" vertical="center" textRotation="0" wrapText="0" indent="0" justifyLastLine="0" shrinkToFit="0" readingOrder="0"/>
      <border diagonalUp="0" diagonalDown="0">
        <left/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border outline="0">
        <top style="hair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hair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fill>
        <patternFill patternType="solid">
          <fgColor indexed="64"/>
          <bgColor rgb="FFFFFFCC"/>
        </patternFill>
      </fill>
      <alignment horizontal="center" vertical="center" textRotation="0" wrapText="1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/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fill>
        <patternFill patternType="solid">
          <fgColor indexed="64"/>
          <bgColor rgb="FFFFCCFF"/>
        </patternFill>
      </fill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right" vertical="center" textRotation="0" wrapText="0" indent="0" justifyLastLine="0" shrinkToFit="0" readingOrder="0"/>
      <border diagonalUp="0" diagonalDown="0">
        <left/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border outline="0">
        <top style="hair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hair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fill>
        <patternFill patternType="solid">
          <fgColor indexed="64"/>
          <bgColor rgb="FFFFFFCC"/>
        </patternFill>
      </fill>
      <alignment horizontal="center" vertical="center" textRotation="0" wrapText="1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/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fill>
        <patternFill patternType="solid">
          <fgColor indexed="64"/>
          <bgColor rgb="FFFFCCFF"/>
        </patternFill>
      </fill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right" vertical="center" textRotation="0" wrapText="0" indent="0" justifyLastLine="0" shrinkToFit="0" readingOrder="0"/>
      <border diagonalUp="0" diagonalDown="0">
        <left/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border outline="0">
        <top style="hair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hair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fill>
        <patternFill patternType="solid">
          <fgColor indexed="64"/>
          <bgColor rgb="FFFFFFCC"/>
        </patternFill>
      </fill>
      <alignment horizontal="center" vertical="center" textRotation="0" wrapText="1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/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fill>
        <patternFill patternType="solid">
          <fgColor indexed="64"/>
          <bgColor rgb="FFFFCCFF"/>
        </patternFill>
      </fill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right" vertical="center" textRotation="0" wrapText="0" indent="0" justifyLastLine="0" shrinkToFit="0" readingOrder="0"/>
      <border diagonalUp="0" diagonalDown="0">
        <left/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border outline="0">
        <top style="hair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hair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fill>
        <patternFill patternType="solid">
          <fgColor indexed="64"/>
          <bgColor rgb="FFFFFFCC"/>
        </patternFill>
      </fill>
      <alignment horizontal="center" vertical="center" textRotation="0" wrapText="1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/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fill>
        <patternFill patternType="solid">
          <fgColor indexed="64"/>
          <bgColor rgb="FFFFCCFF"/>
        </patternFill>
      </fill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right" vertical="center" textRotation="0" wrapText="0" indent="0" justifyLastLine="0" shrinkToFit="0" readingOrder="0"/>
      <border diagonalUp="0" diagonalDown="0">
        <left/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border outline="0">
        <top style="hair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hair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fill>
        <patternFill patternType="solid">
          <fgColor indexed="64"/>
          <bgColor rgb="FFFFFFCC"/>
        </patternFill>
      </fill>
      <alignment horizontal="center" vertical="center" textRotation="0" wrapText="1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/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fill>
        <patternFill patternType="solid">
          <fgColor indexed="64"/>
          <bgColor rgb="FFFFCCFF"/>
        </patternFill>
      </fill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right" vertical="center" textRotation="0" wrapText="0" indent="0" justifyLastLine="0" shrinkToFit="0" readingOrder="0"/>
      <border diagonalUp="0" diagonalDown="0">
        <left/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border outline="0">
        <top style="hair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hair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fill>
        <patternFill patternType="solid">
          <fgColor indexed="64"/>
          <bgColor rgb="FFFFFFCC"/>
        </patternFill>
      </fill>
      <alignment horizontal="center" vertical="center" textRotation="0" wrapText="1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/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fill>
        <patternFill patternType="solid">
          <fgColor indexed="64"/>
          <bgColor rgb="FFFFCCFF"/>
        </patternFill>
      </fill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right" vertical="center" textRotation="0" wrapText="0" indent="0" justifyLastLine="0" shrinkToFit="0" readingOrder="0"/>
      <border diagonalUp="0" diagonalDown="0">
        <left/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border outline="0">
        <top style="hair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hair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fill>
        <patternFill patternType="solid">
          <fgColor indexed="64"/>
          <bgColor rgb="FFFFFFCC"/>
        </patternFill>
      </fill>
      <alignment horizontal="center" vertical="center" textRotation="0" wrapText="1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/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fill>
        <patternFill patternType="solid">
          <fgColor indexed="64"/>
          <bgColor rgb="FFFFCCFF"/>
        </patternFill>
      </fill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right" vertical="center" textRotation="0" wrapText="0" indent="0" justifyLastLine="0" shrinkToFit="0" readingOrder="0"/>
      <border diagonalUp="0" diagonalDown="0">
        <left/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border outline="0">
        <top style="hair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hair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fill>
        <patternFill patternType="solid">
          <fgColor indexed="64"/>
          <bgColor rgb="FFFFFFCC"/>
        </patternFill>
      </fill>
      <alignment horizontal="center" vertical="center" textRotation="0" wrapText="1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/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fill>
        <patternFill patternType="solid">
          <fgColor indexed="64"/>
          <bgColor rgb="FFFFCCFF"/>
        </patternFill>
      </fill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right" vertical="center" textRotation="0" wrapText="0" indent="0" justifyLastLine="0" shrinkToFit="0" readingOrder="0"/>
      <border diagonalUp="0" diagonalDown="0">
        <left/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border outline="0">
        <top style="hair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hair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fill>
        <patternFill patternType="solid">
          <fgColor indexed="64"/>
          <bgColor rgb="FFFFFFCC"/>
        </patternFill>
      </fill>
      <alignment horizontal="center" vertical="center" textRotation="0" wrapText="1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/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fill>
        <patternFill patternType="solid">
          <fgColor indexed="64"/>
          <bgColor rgb="FFFFCCFF"/>
        </patternFill>
      </fill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right" vertical="center" textRotation="0" wrapText="0" indent="0" justifyLastLine="0" shrinkToFit="0" readingOrder="0"/>
      <border diagonalUp="0" diagonalDown="0">
        <left/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border outline="0">
        <top style="hair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hair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fill>
        <patternFill patternType="solid">
          <fgColor indexed="64"/>
          <bgColor rgb="FFFFFFCC"/>
        </patternFill>
      </fill>
      <alignment horizontal="center" vertical="center" textRotation="0" wrapText="1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/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fill>
        <patternFill patternType="solid">
          <fgColor indexed="64"/>
          <bgColor rgb="FFFFCCFF"/>
        </patternFill>
      </fill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right" vertical="center" textRotation="0" wrapText="0" indent="0" justifyLastLine="0" shrinkToFit="0" readingOrder="0"/>
      <border diagonalUp="0" diagonalDown="0">
        <left/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border outline="0">
        <top style="hair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hair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fill>
        <patternFill patternType="solid">
          <fgColor indexed="64"/>
          <bgColor rgb="FFFFFFCC"/>
        </patternFill>
      </fill>
      <alignment horizontal="center" vertical="center" textRotation="0" wrapText="1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/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fill>
        <patternFill patternType="solid">
          <fgColor indexed="64"/>
          <bgColor rgb="FFFFCCFF"/>
        </patternFill>
      </fill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right" vertical="center" textRotation="0" wrapText="0" indent="0" justifyLastLine="0" shrinkToFit="0" readingOrder="0"/>
      <border diagonalUp="0" diagonalDown="0">
        <left/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border outline="0">
        <top style="hair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hair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fill>
        <patternFill patternType="solid">
          <fgColor indexed="64"/>
          <bgColor rgb="FFFFFFCC"/>
        </patternFill>
      </fill>
      <alignment horizontal="center" vertical="center" textRotation="0" wrapText="1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/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fill>
        <patternFill patternType="solid">
          <fgColor indexed="64"/>
          <bgColor rgb="FFFFCCFF"/>
        </patternFill>
      </fill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right" vertical="center" textRotation="0" wrapText="0" indent="0" justifyLastLine="0" shrinkToFit="0" readingOrder="0"/>
      <border diagonalUp="0" diagonalDown="0">
        <left/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border outline="0">
        <top style="hair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hair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fill>
        <patternFill patternType="solid">
          <fgColor indexed="64"/>
          <bgColor rgb="FFFFFFCC"/>
        </patternFill>
      </fill>
      <alignment horizontal="center" vertical="center" textRotation="0" wrapText="1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/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fill>
        <patternFill patternType="solid">
          <fgColor indexed="64"/>
          <bgColor rgb="FFFFCCFF"/>
        </patternFill>
      </fill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right" vertical="center" textRotation="0" wrapText="0" indent="0" justifyLastLine="0" shrinkToFit="0" readingOrder="0"/>
      <border diagonalUp="0" diagonalDown="0">
        <left/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border outline="0">
        <top style="hair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hair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fill>
        <patternFill patternType="solid">
          <fgColor indexed="64"/>
          <bgColor rgb="FFFFFFCC"/>
        </patternFill>
      </fill>
      <alignment horizontal="center" vertical="center" textRotation="0" wrapText="1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/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fill>
        <patternFill patternType="solid">
          <fgColor indexed="64"/>
          <bgColor rgb="FFFFCCFF"/>
        </patternFill>
      </fill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right" vertical="center" textRotation="0" wrapText="0" indent="0" justifyLastLine="0" shrinkToFit="0" readingOrder="0"/>
      <border diagonalUp="0" diagonalDown="0">
        <left/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border outline="0">
        <top style="hair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hair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fill>
        <patternFill patternType="solid">
          <fgColor indexed="64"/>
          <bgColor rgb="FFFFFFCC"/>
        </patternFill>
      </fill>
      <alignment horizontal="center" vertical="center" textRotation="0" wrapText="1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/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fill>
        <patternFill patternType="solid">
          <fgColor indexed="64"/>
          <bgColor rgb="FFFFCCFF"/>
        </patternFill>
      </fill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right" vertical="center" textRotation="0" wrapText="0" indent="0" justifyLastLine="0" shrinkToFit="0" readingOrder="0"/>
      <border diagonalUp="0" diagonalDown="0">
        <left/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border outline="0">
        <top style="hair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hair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fill>
        <patternFill patternType="solid">
          <fgColor indexed="64"/>
          <bgColor rgb="FFFFFFCC"/>
        </patternFill>
      </fill>
      <alignment horizontal="center" vertical="center" textRotation="0" wrapText="1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/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fill>
        <patternFill patternType="solid">
          <fgColor indexed="64"/>
          <bgColor rgb="FFFFCCFF"/>
        </patternFill>
      </fill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right" vertical="center" textRotation="0" wrapText="0" indent="0" justifyLastLine="0" shrinkToFit="0" readingOrder="0"/>
      <border diagonalUp="0" diagonalDown="0">
        <left/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border outline="0">
        <top style="hair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hair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fill>
        <patternFill patternType="solid">
          <fgColor indexed="64"/>
          <bgColor rgb="FFFFFFCC"/>
        </patternFill>
      </fill>
      <alignment horizontal="center" vertical="center" textRotation="0" wrapText="1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/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fill>
        <patternFill patternType="solid">
          <fgColor indexed="64"/>
          <bgColor rgb="FFFFCCFF"/>
        </patternFill>
      </fill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right" vertical="center" textRotation="0" wrapText="0" indent="0" justifyLastLine="0" shrinkToFit="0" readingOrder="0"/>
      <border diagonalUp="0" diagonalDown="0">
        <left/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border outline="0">
        <top style="hair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hair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fill>
        <patternFill patternType="solid">
          <fgColor indexed="64"/>
          <bgColor rgb="FFFFFFCC"/>
        </patternFill>
      </fill>
      <alignment horizontal="center" vertical="center" textRotation="0" wrapText="1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/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fill>
        <patternFill patternType="solid">
          <fgColor indexed="64"/>
          <bgColor rgb="FFFFCCFF"/>
        </patternFill>
      </fill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right" vertical="center" textRotation="0" wrapText="0" indent="0" justifyLastLine="0" shrinkToFit="0" readingOrder="0"/>
      <border diagonalUp="0" diagonalDown="0">
        <left/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border outline="0">
        <top style="hair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hair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fill>
        <patternFill patternType="solid">
          <fgColor indexed="64"/>
          <bgColor rgb="FFFFFFCC"/>
        </patternFill>
      </fill>
      <alignment horizontal="center" vertical="center" textRotation="0" wrapText="1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/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fill>
        <patternFill patternType="solid">
          <fgColor indexed="64"/>
          <bgColor rgb="FFFFCCFF"/>
        </patternFill>
      </fill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right" vertical="center" textRotation="0" wrapText="0" indent="0" justifyLastLine="0" shrinkToFit="0" readingOrder="0"/>
      <border diagonalUp="0" diagonalDown="0">
        <left/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border outline="0">
        <top style="hair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hair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fill>
        <patternFill patternType="solid">
          <fgColor indexed="64"/>
          <bgColor rgb="FFFFFFCC"/>
        </patternFill>
      </fill>
      <alignment horizontal="center" vertical="center" textRotation="0" wrapText="1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/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fill>
        <patternFill patternType="solid">
          <fgColor indexed="64"/>
          <bgColor rgb="FFFFCCFF"/>
        </patternFill>
      </fill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right" vertical="center" textRotation="0" wrapText="0" indent="0" justifyLastLine="0" shrinkToFit="0" readingOrder="0"/>
      <border diagonalUp="0" diagonalDown="0">
        <left/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border outline="0">
        <top style="hair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hair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fill>
        <patternFill patternType="solid">
          <fgColor indexed="64"/>
          <bgColor rgb="FFFFFFCC"/>
        </patternFill>
      </fill>
      <alignment horizontal="center" vertical="center" textRotation="0" wrapText="1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/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fill>
        <patternFill patternType="solid">
          <fgColor indexed="64"/>
          <bgColor rgb="FFFFCCFF"/>
        </patternFill>
      </fill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right" vertical="center" textRotation="0" wrapText="0" indent="0" justifyLastLine="0" shrinkToFit="0" readingOrder="0"/>
      <border diagonalUp="0" diagonalDown="0">
        <left/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border outline="0">
        <top style="hair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hair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fill>
        <patternFill patternType="solid">
          <fgColor indexed="64"/>
          <bgColor rgb="FFFFFFCC"/>
        </patternFill>
      </fill>
      <alignment horizontal="center" vertical="center" textRotation="0" wrapText="1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/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fill>
        <patternFill patternType="solid">
          <fgColor indexed="64"/>
          <bgColor rgb="FFFFCCFF"/>
        </patternFill>
      </fill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right" vertical="center" textRotation="0" wrapText="0" indent="0" justifyLastLine="0" shrinkToFit="0" readingOrder="0"/>
      <border diagonalUp="0" diagonalDown="0">
        <left/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border outline="0">
        <top style="hair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hair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fill>
        <patternFill patternType="solid">
          <fgColor indexed="64"/>
          <bgColor rgb="FFFFFFCC"/>
        </patternFill>
      </fill>
      <alignment horizontal="center" vertical="center" textRotation="0" wrapText="1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/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fill>
        <patternFill patternType="solid">
          <fgColor indexed="64"/>
          <bgColor rgb="FFFFCCFF"/>
        </patternFill>
      </fill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right" vertical="center" textRotation="0" wrapText="0" indent="0" justifyLastLine="0" shrinkToFit="0" readingOrder="0"/>
      <border diagonalUp="0" diagonalDown="0">
        <left/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border outline="0">
        <top style="hair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hair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fill>
        <patternFill patternType="solid">
          <fgColor indexed="64"/>
          <bgColor rgb="FFFFFFCC"/>
        </patternFill>
      </fill>
      <alignment horizontal="center" vertical="center" textRotation="0" wrapText="1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/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fill>
        <patternFill patternType="solid">
          <fgColor indexed="64"/>
          <bgColor rgb="FFFFCCFF"/>
        </patternFill>
      </fill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right" vertical="center" textRotation="0" wrapText="0" indent="0" justifyLastLine="0" shrinkToFit="0" readingOrder="0"/>
      <border diagonalUp="0" diagonalDown="0">
        <left/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border outline="0">
        <top style="hair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hair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fill>
        <patternFill patternType="solid">
          <fgColor indexed="64"/>
          <bgColor rgb="FFFFFFCC"/>
        </patternFill>
      </fill>
      <alignment horizontal="center" vertical="center" textRotation="0" wrapText="1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/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fill>
        <patternFill patternType="solid">
          <fgColor indexed="64"/>
          <bgColor rgb="FFFFCCFF"/>
        </patternFill>
      </fill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right" vertical="center" textRotation="0" wrapText="0" indent="0" justifyLastLine="0" shrinkToFit="0" readingOrder="0"/>
      <border diagonalUp="0" diagonalDown="0">
        <left/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border outline="0">
        <top style="hair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hair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fill>
        <patternFill patternType="solid">
          <fgColor indexed="64"/>
          <bgColor rgb="FFFFFFCC"/>
        </patternFill>
      </fill>
      <alignment horizontal="center" vertical="center" textRotation="0" wrapText="1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family val="2"/>
        <charset val="238"/>
        <scheme val="minor"/>
      </font>
      <numFmt numFmtId="0" formatCode="General"/>
      <alignment horizontal="general" vertical="center" textRotation="0" wrapText="1" indent="0" justifyLastLine="0" shrinkToFit="0" readingOrder="0"/>
      <border diagonalUp="0" diagonalDown="0">
        <left style="hair">
          <color indexed="8"/>
        </left>
        <right/>
        <top style="hair">
          <color indexed="8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family val="2"/>
        <charset val="238"/>
        <scheme val="minor"/>
      </font>
      <numFmt numFmtId="0" formatCode="General"/>
      <alignment horizontal="right" vertical="center" textRotation="0" wrapText="1" indent="0" justifyLastLine="0" shrinkToFit="0" readingOrder="0"/>
      <border diagonalUp="0" diagonalDown="0">
        <left style="hair">
          <color indexed="8"/>
        </left>
        <right/>
        <top style="hair">
          <color indexed="8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family val="2"/>
        <charset val="238"/>
        <scheme val="minor"/>
      </font>
      <numFmt numFmtId="0" formatCode="General"/>
      <alignment horizontal="general" vertical="center" textRotation="0" wrapText="1" indent="0" justifyLastLine="0" shrinkToFit="0" readingOrder="0"/>
      <border diagonalUp="0" diagonalDown="0">
        <left/>
        <right/>
        <top style="hair">
          <color indexed="8"/>
        </top>
        <bottom/>
        <vertical/>
        <horizontal/>
      </border>
    </dxf>
    <dxf>
      <border outline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4" formatCode="0.00%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/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fill>
        <patternFill patternType="solid">
          <fgColor indexed="64"/>
          <bgColor rgb="FFFFCCFF"/>
        </patternFill>
      </fill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right" vertical="center" textRotation="0" wrapText="0" indent="0" justifyLastLine="0" shrinkToFit="0" readingOrder="0"/>
      <border diagonalUp="0" diagonalDown="0">
        <left/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border outline="0">
        <top style="hair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hair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fill>
        <patternFill patternType="solid">
          <fgColor indexed="64"/>
          <bgColor rgb="FFFFFFCC"/>
        </patternFill>
      </fill>
      <alignment horizontal="center" vertical="center" textRotation="0" wrapText="1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/>
        <bottom/>
      </border>
    </dxf>
  </dxfs>
  <tableStyles count="0" defaultTableStyle="TableStyleMedium9" defaultPivotStyle="PivotStyleLight16"/>
  <colors>
    <mruColors>
      <color rgb="FFFFFFCC"/>
      <color rgb="FFFFFF99"/>
      <color rgb="FFFFD9FF"/>
      <color rgb="FFFF66FF"/>
      <color rgb="FFFFCCFF"/>
      <color rgb="FFCCFFFF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17" Type="http://schemas.openxmlformats.org/officeDocument/2006/relationships/worksheet" Target="worksheets/sheet117.xml"/><Relationship Id="rId299" Type="http://schemas.openxmlformats.org/officeDocument/2006/relationships/worksheet" Target="worksheets/sheet299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63" Type="http://schemas.openxmlformats.org/officeDocument/2006/relationships/worksheet" Target="worksheets/sheet63.xml"/><Relationship Id="rId84" Type="http://schemas.openxmlformats.org/officeDocument/2006/relationships/worksheet" Target="worksheets/sheet84.xml"/><Relationship Id="rId138" Type="http://schemas.openxmlformats.org/officeDocument/2006/relationships/worksheet" Target="worksheets/sheet138.xml"/><Relationship Id="rId159" Type="http://schemas.openxmlformats.org/officeDocument/2006/relationships/worksheet" Target="worksheets/sheet159.xml"/><Relationship Id="rId324" Type="http://schemas.openxmlformats.org/officeDocument/2006/relationships/worksheet" Target="worksheets/sheet324.xml"/><Relationship Id="rId345" Type="http://schemas.openxmlformats.org/officeDocument/2006/relationships/worksheet" Target="worksheets/sheet345.xml"/><Relationship Id="rId366" Type="http://schemas.openxmlformats.org/officeDocument/2006/relationships/worksheet" Target="worksheets/sheet366.xml"/><Relationship Id="rId170" Type="http://schemas.openxmlformats.org/officeDocument/2006/relationships/worksheet" Target="worksheets/sheet170.xml"/><Relationship Id="rId191" Type="http://schemas.openxmlformats.org/officeDocument/2006/relationships/worksheet" Target="worksheets/sheet191.xml"/><Relationship Id="rId205" Type="http://schemas.openxmlformats.org/officeDocument/2006/relationships/worksheet" Target="worksheets/sheet205.xml"/><Relationship Id="rId226" Type="http://schemas.openxmlformats.org/officeDocument/2006/relationships/worksheet" Target="worksheets/sheet226.xml"/><Relationship Id="rId247" Type="http://schemas.openxmlformats.org/officeDocument/2006/relationships/worksheet" Target="worksheets/sheet247.xml"/><Relationship Id="rId107" Type="http://schemas.openxmlformats.org/officeDocument/2006/relationships/worksheet" Target="worksheets/sheet107.xml"/><Relationship Id="rId268" Type="http://schemas.openxmlformats.org/officeDocument/2006/relationships/worksheet" Target="worksheets/sheet268.xml"/><Relationship Id="rId289" Type="http://schemas.openxmlformats.org/officeDocument/2006/relationships/worksheet" Target="worksheets/sheet289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53" Type="http://schemas.openxmlformats.org/officeDocument/2006/relationships/worksheet" Target="worksheets/sheet53.xml"/><Relationship Id="rId74" Type="http://schemas.openxmlformats.org/officeDocument/2006/relationships/worksheet" Target="worksheets/sheet74.xml"/><Relationship Id="rId128" Type="http://schemas.openxmlformats.org/officeDocument/2006/relationships/worksheet" Target="worksheets/sheet128.xml"/><Relationship Id="rId149" Type="http://schemas.openxmlformats.org/officeDocument/2006/relationships/worksheet" Target="worksheets/sheet149.xml"/><Relationship Id="rId314" Type="http://schemas.openxmlformats.org/officeDocument/2006/relationships/worksheet" Target="worksheets/sheet314.xml"/><Relationship Id="rId335" Type="http://schemas.openxmlformats.org/officeDocument/2006/relationships/worksheet" Target="worksheets/sheet335.xml"/><Relationship Id="rId356" Type="http://schemas.openxmlformats.org/officeDocument/2006/relationships/worksheet" Target="worksheets/sheet356.xml"/><Relationship Id="rId377" Type="http://schemas.openxmlformats.org/officeDocument/2006/relationships/worksheet" Target="worksheets/sheet377.xml"/><Relationship Id="rId5" Type="http://schemas.openxmlformats.org/officeDocument/2006/relationships/worksheet" Target="worksheets/sheet5.xml"/><Relationship Id="rId95" Type="http://schemas.openxmlformats.org/officeDocument/2006/relationships/worksheet" Target="worksheets/sheet95.xml"/><Relationship Id="rId160" Type="http://schemas.openxmlformats.org/officeDocument/2006/relationships/worksheet" Target="worksheets/sheet160.xml"/><Relationship Id="rId181" Type="http://schemas.openxmlformats.org/officeDocument/2006/relationships/worksheet" Target="worksheets/sheet181.xml"/><Relationship Id="rId216" Type="http://schemas.openxmlformats.org/officeDocument/2006/relationships/worksheet" Target="worksheets/sheet216.xml"/><Relationship Id="rId237" Type="http://schemas.openxmlformats.org/officeDocument/2006/relationships/worksheet" Target="worksheets/sheet237.xml"/><Relationship Id="rId258" Type="http://schemas.openxmlformats.org/officeDocument/2006/relationships/worksheet" Target="worksheets/sheet258.xml"/><Relationship Id="rId279" Type="http://schemas.openxmlformats.org/officeDocument/2006/relationships/worksheet" Target="worksheets/sheet279.xml"/><Relationship Id="rId22" Type="http://schemas.openxmlformats.org/officeDocument/2006/relationships/worksheet" Target="worksheets/sheet22.xml"/><Relationship Id="rId43" Type="http://schemas.openxmlformats.org/officeDocument/2006/relationships/worksheet" Target="worksheets/sheet43.xml"/><Relationship Id="rId64" Type="http://schemas.openxmlformats.org/officeDocument/2006/relationships/worksheet" Target="worksheets/sheet64.xml"/><Relationship Id="rId118" Type="http://schemas.openxmlformats.org/officeDocument/2006/relationships/worksheet" Target="worksheets/sheet118.xml"/><Relationship Id="rId139" Type="http://schemas.openxmlformats.org/officeDocument/2006/relationships/worksheet" Target="worksheets/sheet139.xml"/><Relationship Id="rId290" Type="http://schemas.openxmlformats.org/officeDocument/2006/relationships/worksheet" Target="worksheets/sheet290.xml"/><Relationship Id="rId304" Type="http://schemas.openxmlformats.org/officeDocument/2006/relationships/worksheet" Target="worksheets/sheet304.xml"/><Relationship Id="rId325" Type="http://schemas.openxmlformats.org/officeDocument/2006/relationships/worksheet" Target="worksheets/sheet325.xml"/><Relationship Id="rId346" Type="http://schemas.openxmlformats.org/officeDocument/2006/relationships/worksheet" Target="worksheets/sheet346.xml"/><Relationship Id="rId367" Type="http://schemas.openxmlformats.org/officeDocument/2006/relationships/worksheet" Target="worksheets/sheet367.xml"/><Relationship Id="rId85" Type="http://schemas.openxmlformats.org/officeDocument/2006/relationships/worksheet" Target="worksheets/sheet85.xml"/><Relationship Id="rId150" Type="http://schemas.openxmlformats.org/officeDocument/2006/relationships/worksheet" Target="worksheets/sheet150.xml"/><Relationship Id="rId171" Type="http://schemas.openxmlformats.org/officeDocument/2006/relationships/worksheet" Target="worksheets/sheet171.xml"/><Relationship Id="rId192" Type="http://schemas.openxmlformats.org/officeDocument/2006/relationships/worksheet" Target="worksheets/sheet192.xml"/><Relationship Id="rId206" Type="http://schemas.openxmlformats.org/officeDocument/2006/relationships/worksheet" Target="worksheets/sheet206.xml"/><Relationship Id="rId227" Type="http://schemas.openxmlformats.org/officeDocument/2006/relationships/worksheet" Target="worksheets/sheet227.xml"/><Relationship Id="rId248" Type="http://schemas.openxmlformats.org/officeDocument/2006/relationships/worksheet" Target="worksheets/sheet248.xml"/><Relationship Id="rId269" Type="http://schemas.openxmlformats.org/officeDocument/2006/relationships/worksheet" Target="worksheets/sheet269.xml"/><Relationship Id="rId12" Type="http://schemas.openxmlformats.org/officeDocument/2006/relationships/worksheet" Target="worksheets/sheet12.xml"/><Relationship Id="rId33" Type="http://schemas.openxmlformats.org/officeDocument/2006/relationships/worksheet" Target="worksheets/sheet33.xml"/><Relationship Id="rId108" Type="http://schemas.openxmlformats.org/officeDocument/2006/relationships/worksheet" Target="worksheets/sheet108.xml"/><Relationship Id="rId129" Type="http://schemas.openxmlformats.org/officeDocument/2006/relationships/worksheet" Target="worksheets/sheet129.xml"/><Relationship Id="rId280" Type="http://schemas.openxmlformats.org/officeDocument/2006/relationships/worksheet" Target="worksheets/sheet280.xml"/><Relationship Id="rId315" Type="http://schemas.openxmlformats.org/officeDocument/2006/relationships/worksheet" Target="worksheets/sheet315.xml"/><Relationship Id="rId336" Type="http://schemas.openxmlformats.org/officeDocument/2006/relationships/worksheet" Target="worksheets/sheet336.xml"/><Relationship Id="rId357" Type="http://schemas.openxmlformats.org/officeDocument/2006/relationships/worksheet" Target="worksheets/sheet357.xml"/><Relationship Id="rId54" Type="http://schemas.openxmlformats.org/officeDocument/2006/relationships/worksheet" Target="worksheets/sheet54.xml"/><Relationship Id="rId75" Type="http://schemas.openxmlformats.org/officeDocument/2006/relationships/worksheet" Target="worksheets/sheet75.xml"/><Relationship Id="rId96" Type="http://schemas.openxmlformats.org/officeDocument/2006/relationships/worksheet" Target="worksheets/sheet96.xml"/><Relationship Id="rId140" Type="http://schemas.openxmlformats.org/officeDocument/2006/relationships/worksheet" Target="worksheets/sheet140.xml"/><Relationship Id="rId161" Type="http://schemas.openxmlformats.org/officeDocument/2006/relationships/worksheet" Target="worksheets/sheet161.xml"/><Relationship Id="rId182" Type="http://schemas.openxmlformats.org/officeDocument/2006/relationships/worksheet" Target="worksheets/sheet182.xml"/><Relationship Id="rId217" Type="http://schemas.openxmlformats.org/officeDocument/2006/relationships/worksheet" Target="worksheets/sheet217.xml"/><Relationship Id="rId378" Type="http://schemas.openxmlformats.org/officeDocument/2006/relationships/worksheet" Target="worksheets/sheet378.xml"/><Relationship Id="rId6" Type="http://schemas.openxmlformats.org/officeDocument/2006/relationships/worksheet" Target="worksheets/sheet6.xml"/><Relationship Id="rId238" Type="http://schemas.openxmlformats.org/officeDocument/2006/relationships/worksheet" Target="worksheets/sheet238.xml"/><Relationship Id="rId259" Type="http://schemas.openxmlformats.org/officeDocument/2006/relationships/worksheet" Target="worksheets/sheet259.xml"/><Relationship Id="rId23" Type="http://schemas.openxmlformats.org/officeDocument/2006/relationships/worksheet" Target="worksheets/sheet23.xml"/><Relationship Id="rId119" Type="http://schemas.openxmlformats.org/officeDocument/2006/relationships/worksheet" Target="worksheets/sheet119.xml"/><Relationship Id="rId270" Type="http://schemas.openxmlformats.org/officeDocument/2006/relationships/worksheet" Target="worksheets/sheet270.xml"/><Relationship Id="rId291" Type="http://schemas.openxmlformats.org/officeDocument/2006/relationships/worksheet" Target="worksheets/sheet291.xml"/><Relationship Id="rId305" Type="http://schemas.openxmlformats.org/officeDocument/2006/relationships/worksheet" Target="worksheets/sheet305.xml"/><Relationship Id="rId326" Type="http://schemas.openxmlformats.org/officeDocument/2006/relationships/worksheet" Target="worksheets/sheet326.xml"/><Relationship Id="rId347" Type="http://schemas.openxmlformats.org/officeDocument/2006/relationships/worksheet" Target="worksheets/sheet347.xml"/><Relationship Id="rId44" Type="http://schemas.openxmlformats.org/officeDocument/2006/relationships/worksheet" Target="worksheets/sheet44.xml"/><Relationship Id="rId65" Type="http://schemas.openxmlformats.org/officeDocument/2006/relationships/worksheet" Target="worksheets/sheet65.xml"/><Relationship Id="rId86" Type="http://schemas.openxmlformats.org/officeDocument/2006/relationships/worksheet" Target="worksheets/sheet86.xml"/><Relationship Id="rId130" Type="http://schemas.openxmlformats.org/officeDocument/2006/relationships/worksheet" Target="worksheets/sheet130.xml"/><Relationship Id="rId151" Type="http://schemas.openxmlformats.org/officeDocument/2006/relationships/worksheet" Target="worksheets/sheet151.xml"/><Relationship Id="rId368" Type="http://schemas.openxmlformats.org/officeDocument/2006/relationships/worksheet" Target="worksheets/sheet368.xml"/><Relationship Id="rId172" Type="http://schemas.openxmlformats.org/officeDocument/2006/relationships/worksheet" Target="worksheets/sheet172.xml"/><Relationship Id="rId193" Type="http://schemas.openxmlformats.org/officeDocument/2006/relationships/worksheet" Target="worksheets/sheet193.xml"/><Relationship Id="rId207" Type="http://schemas.openxmlformats.org/officeDocument/2006/relationships/worksheet" Target="worksheets/sheet207.xml"/><Relationship Id="rId228" Type="http://schemas.openxmlformats.org/officeDocument/2006/relationships/worksheet" Target="worksheets/sheet228.xml"/><Relationship Id="rId249" Type="http://schemas.openxmlformats.org/officeDocument/2006/relationships/worksheet" Target="worksheets/sheet249.xml"/><Relationship Id="rId13" Type="http://schemas.openxmlformats.org/officeDocument/2006/relationships/worksheet" Target="worksheets/sheet13.xml"/><Relationship Id="rId109" Type="http://schemas.openxmlformats.org/officeDocument/2006/relationships/worksheet" Target="worksheets/sheet109.xml"/><Relationship Id="rId260" Type="http://schemas.openxmlformats.org/officeDocument/2006/relationships/worksheet" Target="worksheets/sheet260.xml"/><Relationship Id="rId281" Type="http://schemas.openxmlformats.org/officeDocument/2006/relationships/worksheet" Target="worksheets/sheet281.xml"/><Relationship Id="rId316" Type="http://schemas.openxmlformats.org/officeDocument/2006/relationships/worksheet" Target="worksheets/sheet316.xml"/><Relationship Id="rId337" Type="http://schemas.openxmlformats.org/officeDocument/2006/relationships/worksheet" Target="worksheets/sheet337.xml"/><Relationship Id="rId34" Type="http://schemas.openxmlformats.org/officeDocument/2006/relationships/worksheet" Target="worksheets/sheet34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20" Type="http://schemas.openxmlformats.org/officeDocument/2006/relationships/worksheet" Target="worksheets/sheet120.xml"/><Relationship Id="rId141" Type="http://schemas.openxmlformats.org/officeDocument/2006/relationships/worksheet" Target="worksheets/sheet141.xml"/><Relationship Id="rId358" Type="http://schemas.openxmlformats.org/officeDocument/2006/relationships/worksheet" Target="worksheets/sheet358.xml"/><Relationship Id="rId379" Type="http://schemas.openxmlformats.org/officeDocument/2006/relationships/worksheet" Target="worksheets/sheet379.xml"/><Relationship Id="rId7" Type="http://schemas.openxmlformats.org/officeDocument/2006/relationships/worksheet" Target="worksheets/sheet7.xml"/><Relationship Id="rId162" Type="http://schemas.openxmlformats.org/officeDocument/2006/relationships/worksheet" Target="worksheets/sheet162.xml"/><Relationship Id="rId183" Type="http://schemas.openxmlformats.org/officeDocument/2006/relationships/worksheet" Target="worksheets/sheet183.xml"/><Relationship Id="rId218" Type="http://schemas.openxmlformats.org/officeDocument/2006/relationships/worksheet" Target="worksheets/sheet218.xml"/><Relationship Id="rId239" Type="http://schemas.openxmlformats.org/officeDocument/2006/relationships/worksheet" Target="worksheets/sheet239.xml"/><Relationship Id="rId250" Type="http://schemas.openxmlformats.org/officeDocument/2006/relationships/worksheet" Target="worksheets/sheet250.xml"/><Relationship Id="rId271" Type="http://schemas.openxmlformats.org/officeDocument/2006/relationships/worksheet" Target="worksheets/sheet271.xml"/><Relationship Id="rId292" Type="http://schemas.openxmlformats.org/officeDocument/2006/relationships/worksheet" Target="worksheets/sheet292.xml"/><Relationship Id="rId306" Type="http://schemas.openxmlformats.org/officeDocument/2006/relationships/worksheet" Target="worksheets/sheet306.xml"/><Relationship Id="rId24" Type="http://schemas.openxmlformats.org/officeDocument/2006/relationships/worksheet" Target="worksheets/sheet24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worksheet" Target="worksheets/sheet110.xml"/><Relationship Id="rId131" Type="http://schemas.openxmlformats.org/officeDocument/2006/relationships/worksheet" Target="worksheets/sheet131.xml"/><Relationship Id="rId327" Type="http://schemas.openxmlformats.org/officeDocument/2006/relationships/worksheet" Target="worksheets/sheet327.xml"/><Relationship Id="rId348" Type="http://schemas.openxmlformats.org/officeDocument/2006/relationships/worksheet" Target="worksheets/sheet348.xml"/><Relationship Id="rId369" Type="http://schemas.openxmlformats.org/officeDocument/2006/relationships/worksheet" Target="worksheets/sheet369.xml"/><Relationship Id="rId152" Type="http://schemas.openxmlformats.org/officeDocument/2006/relationships/worksheet" Target="worksheets/sheet152.xml"/><Relationship Id="rId173" Type="http://schemas.openxmlformats.org/officeDocument/2006/relationships/worksheet" Target="worksheets/sheet173.xml"/><Relationship Id="rId194" Type="http://schemas.openxmlformats.org/officeDocument/2006/relationships/worksheet" Target="worksheets/sheet194.xml"/><Relationship Id="rId208" Type="http://schemas.openxmlformats.org/officeDocument/2006/relationships/worksheet" Target="worksheets/sheet208.xml"/><Relationship Id="rId229" Type="http://schemas.openxmlformats.org/officeDocument/2006/relationships/worksheet" Target="worksheets/sheet229.xml"/><Relationship Id="rId380" Type="http://schemas.openxmlformats.org/officeDocument/2006/relationships/worksheet" Target="worksheets/sheet380.xml"/><Relationship Id="rId240" Type="http://schemas.openxmlformats.org/officeDocument/2006/relationships/worksheet" Target="worksheets/sheet240.xml"/><Relationship Id="rId261" Type="http://schemas.openxmlformats.org/officeDocument/2006/relationships/worksheet" Target="worksheets/sheet261.xml"/><Relationship Id="rId14" Type="http://schemas.openxmlformats.org/officeDocument/2006/relationships/worksheet" Target="worksheets/sheet14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282" Type="http://schemas.openxmlformats.org/officeDocument/2006/relationships/worksheet" Target="worksheets/sheet282.xml"/><Relationship Id="rId317" Type="http://schemas.openxmlformats.org/officeDocument/2006/relationships/worksheet" Target="worksheets/sheet317.xml"/><Relationship Id="rId338" Type="http://schemas.openxmlformats.org/officeDocument/2006/relationships/worksheet" Target="worksheets/sheet338.xml"/><Relationship Id="rId359" Type="http://schemas.openxmlformats.org/officeDocument/2006/relationships/worksheet" Target="worksheets/sheet359.xml"/><Relationship Id="rId8" Type="http://schemas.openxmlformats.org/officeDocument/2006/relationships/worksheet" Target="worksheets/sheet8.xml"/><Relationship Id="rId98" Type="http://schemas.openxmlformats.org/officeDocument/2006/relationships/worksheet" Target="worksheets/sheet98.xml"/><Relationship Id="rId121" Type="http://schemas.openxmlformats.org/officeDocument/2006/relationships/worksheet" Target="worksheets/sheet121.xml"/><Relationship Id="rId142" Type="http://schemas.openxmlformats.org/officeDocument/2006/relationships/worksheet" Target="worksheets/sheet142.xml"/><Relationship Id="rId163" Type="http://schemas.openxmlformats.org/officeDocument/2006/relationships/worksheet" Target="worksheets/sheet163.xml"/><Relationship Id="rId184" Type="http://schemas.openxmlformats.org/officeDocument/2006/relationships/worksheet" Target="worksheets/sheet184.xml"/><Relationship Id="rId219" Type="http://schemas.openxmlformats.org/officeDocument/2006/relationships/worksheet" Target="worksheets/sheet219.xml"/><Relationship Id="rId370" Type="http://schemas.openxmlformats.org/officeDocument/2006/relationships/worksheet" Target="worksheets/sheet370.xml"/><Relationship Id="rId230" Type="http://schemas.openxmlformats.org/officeDocument/2006/relationships/worksheet" Target="worksheets/sheet230.xml"/><Relationship Id="rId251" Type="http://schemas.openxmlformats.org/officeDocument/2006/relationships/worksheet" Target="worksheets/sheet251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Relationship Id="rId272" Type="http://schemas.openxmlformats.org/officeDocument/2006/relationships/worksheet" Target="worksheets/sheet272.xml"/><Relationship Id="rId293" Type="http://schemas.openxmlformats.org/officeDocument/2006/relationships/worksheet" Target="worksheets/sheet293.xml"/><Relationship Id="rId307" Type="http://schemas.openxmlformats.org/officeDocument/2006/relationships/worksheet" Target="worksheets/sheet307.xml"/><Relationship Id="rId328" Type="http://schemas.openxmlformats.org/officeDocument/2006/relationships/worksheet" Target="worksheets/sheet328.xml"/><Relationship Id="rId349" Type="http://schemas.openxmlformats.org/officeDocument/2006/relationships/worksheet" Target="worksheets/sheet349.xml"/><Relationship Id="rId88" Type="http://schemas.openxmlformats.org/officeDocument/2006/relationships/worksheet" Target="worksheets/sheet88.xml"/><Relationship Id="rId111" Type="http://schemas.openxmlformats.org/officeDocument/2006/relationships/worksheet" Target="worksheets/sheet111.xml"/><Relationship Id="rId132" Type="http://schemas.openxmlformats.org/officeDocument/2006/relationships/worksheet" Target="worksheets/sheet132.xml"/><Relationship Id="rId153" Type="http://schemas.openxmlformats.org/officeDocument/2006/relationships/worksheet" Target="worksheets/sheet153.xml"/><Relationship Id="rId174" Type="http://schemas.openxmlformats.org/officeDocument/2006/relationships/worksheet" Target="worksheets/sheet174.xml"/><Relationship Id="rId195" Type="http://schemas.openxmlformats.org/officeDocument/2006/relationships/worksheet" Target="worksheets/sheet195.xml"/><Relationship Id="rId209" Type="http://schemas.openxmlformats.org/officeDocument/2006/relationships/worksheet" Target="worksheets/sheet209.xml"/><Relationship Id="rId360" Type="http://schemas.openxmlformats.org/officeDocument/2006/relationships/worksheet" Target="worksheets/sheet360.xml"/><Relationship Id="rId381" Type="http://schemas.openxmlformats.org/officeDocument/2006/relationships/worksheet" Target="worksheets/sheet381.xml"/><Relationship Id="rId220" Type="http://schemas.openxmlformats.org/officeDocument/2006/relationships/worksheet" Target="worksheets/sheet220.xml"/><Relationship Id="rId241" Type="http://schemas.openxmlformats.org/officeDocument/2006/relationships/worksheet" Target="worksheets/sheet241.xml"/><Relationship Id="rId15" Type="http://schemas.openxmlformats.org/officeDocument/2006/relationships/worksheet" Target="worksheets/sheet15.xml"/><Relationship Id="rId36" Type="http://schemas.openxmlformats.org/officeDocument/2006/relationships/worksheet" Target="worksheets/sheet36.xml"/><Relationship Id="rId57" Type="http://schemas.openxmlformats.org/officeDocument/2006/relationships/worksheet" Target="worksheets/sheet57.xml"/><Relationship Id="rId262" Type="http://schemas.openxmlformats.org/officeDocument/2006/relationships/worksheet" Target="worksheets/sheet262.xml"/><Relationship Id="rId283" Type="http://schemas.openxmlformats.org/officeDocument/2006/relationships/worksheet" Target="worksheets/sheet283.xml"/><Relationship Id="rId318" Type="http://schemas.openxmlformats.org/officeDocument/2006/relationships/worksheet" Target="worksheets/sheet318.xml"/><Relationship Id="rId339" Type="http://schemas.openxmlformats.org/officeDocument/2006/relationships/worksheet" Target="worksheets/sheet339.xml"/><Relationship Id="rId78" Type="http://schemas.openxmlformats.org/officeDocument/2006/relationships/worksheet" Target="worksheets/sheet78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122" Type="http://schemas.openxmlformats.org/officeDocument/2006/relationships/worksheet" Target="worksheets/sheet122.xml"/><Relationship Id="rId143" Type="http://schemas.openxmlformats.org/officeDocument/2006/relationships/worksheet" Target="worksheets/sheet143.xml"/><Relationship Id="rId164" Type="http://schemas.openxmlformats.org/officeDocument/2006/relationships/worksheet" Target="worksheets/sheet164.xml"/><Relationship Id="rId185" Type="http://schemas.openxmlformats.org/officeDocument/2006/relationships/worksheet" Target="worksheets/sheet185.xml"/><Relationship Id="rId350" Type="http://schemas.openxmlformats.org/officeDocument/2006/relationships/worksheet" Target="worksheets/sheet350.xml"/><Relationship Id="rId371" Type="http://schemas.openxmlformats.org/officeDocument/2006/relationships/worksheet" Target="worksheets/sheet371.xml"/><Relationship Id="rId9" Type="http://schemas.openxmlformats.org/officeDocument/2006/relationships/worksheet" Target="worksheets/sheet9.xml"/><Relationship Id="rId210" Type="http://schemas.openxmlformats.org/officeDocument/2006/relationships/worksheet" Target="worksheets/sheet210.xml"/><Relationship Id="rId26" Type="http://schemas.openxmlformats.org/officeDocument/2006/relationships/worksheet" Target="worksheets/sheet26.xml"/><Relationship Id="rId231" Type="http://schemas.openxmlformats.org/officeDocument/2006/relationships/worksheet" Target="worksheets/sheet231.xml"/><Relationship Id="rId252" Type="http://schemas.openxmlformats.org/officeDocument/2006/relationships/worksheet" Target="worksheets/sheet252.xml"/><Relationship Id="rId273" Type="http://schemas.openxmlformats.org/officeDocument/2006/relationships/worksheet" Target="worksheets/sheet273.xml"/><Relationship Id="rId294" Type="http://schemas.openxmlformats.org/officeDocument/2006/relationships/worksheet" Target="worksheets/sheet294.xml"/><Relationship Id="rId308" Type="http://schemas.openxmlformats.org/officeDocument/2006/relationships/worksheet" Target="worksheets/sheet308.xml"/><Relationship Id="rId329" Type="http://schemas.openxmlformats.org/officeDocument/2006/relationships/worksheet" Target="worksheets/sheet329.xml"/><Relationship Id="rId47" Type="http://schemas.openxmlformats.org/officeDocument/2006/relationships/worksheet" Target="worksheets/sheet47.xml"/><Relationship Id="rId68" Type="http://schemas.openxmlformats.org/officeDocument/2006/relationships/worksheet" Target="worksheets/sheet68.xml"/><Relationship Id="rId89" Type="http://schemas.openxmlformats.org/officeDocument/2006/relationships/worksheet" Target="worksheets/sheet89.xml"/><Relationship Id="rId112" Type="http://schemas.openxmlformats.org/officeDocument/2006/relationships/worksheet" Target="worksheets/sheet112.xml"/><Relationship Id="rId133" Type="http://schemas.openxmlformats.org/officeDocument/2006/relationships/worksheet" Target="worksheets/sheet133.xml"/><Relationship Id="rId154" Type="http://schemas.openxmlformats.org/officeDocument/2006/relationships/worksheet" Target="worksheets/sheet154.xml"/><Relationship Id="rId175" Type="http://schemas.openxmlformats.org/officeDocument/2006/relationships/worksheet" Target="worksheets/sheet175.xml"/><Relationship Id="rId340" Type="http://schemas.openxmlformats.org/officeDocument/2006/relationships/worksheet" Target="worksheets/sheet340.xml"/><Relationship Id="rId361" Type="http://schemas.openxmlformats.org/officeDocument/2006/relationships/worksheet" Target="worksheets/sheet361.xml"/><Relationship Id="rId196" Type="http://schemas.openxmlformats.org/officeDocument/2006/relationships/worksheet" Target="worksheets/sheet196.xml"/><Relationship Id="rId200" Type="http://schemas.openxmlformats.org/officeDocument/2006/relationships/worksheet" Target="worksheets/sheet200.xml"/><Relationship Id="rId382" Type="http://schemas.openxmlformats.org/officeDocument/2006/relationships/worksheet" Target="worksheets/sheet382.xml"/><Relationship Id="rId16" Type="http://schemas.openxmlformats.org/officeDocument/2006/relationships/worksheet" Target="worksheets/sheet16.xml"/><Relationship Id="rId221" Type="http://schemas.openxmlformats.org/officeDocument/2006/relationships/worksheet" Target="worksheets/sheet221.xml"/><Relationship Id="rId242" Type="http://schemas.openxmlformats.org/officeDocument/2006/relationships/worksheet" Target="worksheets/sheet242.xml"/><Relationship Id="rId263" Type="http://schemas.openxmlformats.org/officeDocument/2006/relationships/worksheet" Target="worksheets/sheet263.xml"/><Relationship Id="rId284" Type="http://schemas.openxmlformats.org/officeDocument/2006/relationships/worksheet" Target="worksheets/sheet284.xml"/><Relationship Id="rId319" Type="http://schemas.openxmlformats.org/officeDocument/2006/relationships/worksheet" Target="worksheets/sheet319.xml"/><Relationship Id="rId37" Type="http://schemas.openxmlformats.org/officeDocument/2006/relationships/worksheet" Target="worksheets/sheet37.xml"/><Relationship Id="rId58" Type="http://schemas.openxmlformats.org/officeDocument/2006/relationships/worksheet" Target="worksheets/sheet58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123" Type="http://schemas.openxmlformats.org/officeDocument/2006/relationships/worksheet" Target="worksheets/sheet123.xml"/><Relationship Id="rId144" Type="http://schemas.openxmlformats.org/officeDocument/2006/relationships/worksheet" Target="worksheets/sheet144.xml"/><Relationship Id="rId330" Type="http://schemas.openxmlformats.org/officeDocument/2006/relationships/worksheet" Target="worksheets/sheet330.xml"/><Relationship Id="rId90" Type="http://schemas.openxmlformats.org/officeDocument/2006/relationships/worksheet" Target="worksheets/sheet90.xml"/><Relationship Id="rId165" Type="http://schemas.openxmlformats.org/officeDocument/2006/relationships/worksheet" Target="worksheets/sheet165.xml"/><Relationship Id="rId186" Type="http://schemas.openxmlformats.org/officeDocument/2006/relationships/worksheet" Target="worksheets/sheet186.xml"/><Relationship Id="rId351" Type="http://schemas.openxmlformats.org/officeDocument/2006/relationships/worksheet" Target="worksheets/sheet351.xml"/><Relationship Id="rId372" Type="http://schemas.openxmlformats.org/officeDocument/2006/relationships/worksheet" Target="worksheets/sheet372.xml"/><Relationship Id="rId211" Type="http://schemas.openxmlformats.org/officeDocument/2006/relationships/worksheet" Target="worksheets/sheet211.xml"/><Relationship Id="rId232" Type="http://schemas.openxmlformats.org/officeDocument/2006/relationships/worksheet" Target="worksheets/sheet232.xml"/><Relationship Id="rId253" Type="http://schemas.openxmlformats.org/officeDocument/2006/relationships/worksheet" Target="worksheets/sheet253.xml"/><Relationship Id="rId274" Type="http://schemas.openxmlformats.org/officeDocument/2006/relationships/worksheet" Target="worksheets/sheet274.xml"/><Relationship Id="rId295" Type="http://schemas.openxmlformats.org/officeDocument/2006/relationships/worksheet" Target="worksheets/sheet295.xml"/><Relationship Id="rId309" Type="http://schemas.openxmlformats.org/officeDocument/2006/relationships/worksheet" Target="worksheets/sheet309.xml"/><Relationship Id="rId27" Type="http://schemas.openxmlformats.org/officeDocument/2006/relationships/worksheet" Target="worksheets/sheet27.xml"/><Relationship Id="rId48" Type="http://schemas.openxmlformats.org/officeDocument/2006/relationships/worksheet" Target="worksheets/sheet48.xml"/><Relationship Id="rId69" Type="http://schemas.openxmlformats.org/officeDocument/2006/relationships/worksheet" Target="worksheets/sheet69.xml"/><Relationship Id="rId113" Type="http://schemas.openxmlformats.org/officeDocument/2006/relationships/worksheet" Target="worksheets/sheet113.xml"/><Relationship Id="rId134" Type="http://schemas.openxmlformats.org/officeDocument/2006/relationships/worksheet" Target="worksheets/sheet134.xml"/><Relationship Id="rId320" Type="http://schemas.openxmlformats.org/officeDocument/2006/relationships/worksheet" Target="worksheets/sheet320.xml"/><Relationship Id="rId80" Type="http://schemas.openxmlformats.org/officeDocument/2006/relationships/worksheet" Target="worksheets/sheet80.xml"/><Relationship Id="rId155" Type="http://schemas.openxmlformats.org/officeDocument/2006/relationships/worksheet" Target="worksheets/sheet155.xml"/><Relationship Id="rId176" Type="http://schemas.openxmlformats.org/officeDocument/2006/relationships/worksheet" Target="worksheets/sheet176.xml"/><Relationship Id="rId197" Type="http://schemas.openxmlformats.org/officeDocument/2006/relationships/worksheet" Target="worksheets/sheet197.xml"/><Relationship Id="rId341" Type="http://schemas.openxmlformats.org/officeDocument/2006/relationships/worksheet" Target="worksheets/sheet341.xml"/><Relationship Id="rId362" Type="http://schemas.openxmlformats.org/officeDocument/2006/relationships/worksheet" Target="worksheets/sheet362.xml"/><Relationship Id="rId383" Type="http://schemas.openxmlformats.org/officeDocument/2006/relationships/theme" Target="theme/theme1.xml"/><Relationship Id="rId201" Type="http://schemas.openxmlformats.org/officeDocument/2006/relationships/worksheet" Target="worksheets/sheet201.xml"/><Relationship Id="rId222" Type="http://schemas.openxmlformats.org/officeDocument/2006/relationships/worksheet" Target="worksheets/sheet222.xml"/><Relationship Id="rId243" Type="http://schemas.openxmlformats.org/officeDocument/2006/relationships/worksheet" Target="worksheets/sheet243.xml"/><Relationship Id="rId264" Type="http://schemas.openxmlformats.org/officeDocument/2006/relationships/worksheet" Target="worksheets/sheet264.xml"/><Relationship Id="rId285" Type="http://schemas.openxmlformats.org/officeDocument/2006/relationships/worksheet" Target="worksheets/sheet285.xml"/><Relationship Id="rId17" Type="http://schemas.openxmlformats.org/officeDocument/2006/relationships/worksheet" Target="worksheets/sheet17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worksheet" Target="worksheets/sheet103.xml"/><Relationship Id="rId124" Type="http://schemas.openxmlformats.org/officeDocument/2006/relationships/worksheet" Target="worksheets/sheet124.xml"/><Relationship Id="rId310" Type="http://schemas.openxmlformats.org/officeDocument/2006/relationships/worksheet" Target="worksheets/sheet310.xml"/><Relationship Id="rId70" Type="http://schemas.openxmlformats.org/officeDocument/2006/relationships/worksheet" Target="worksheets/sheet70.xml"/><Relationship Id="rId91" Type="http://schemas.openxmlformats.org/officeDocument/2006/relationships/worksheet" Target="worksheets/sheet91.xml"/><Relationship Id="rId145" Type="http://schemas.openxmlformats.org/officeDocument/2006/relationships/worksheet" Target="worksheets/sheet145.xml"/><Relationship Id="rId166" Type="http://schemas.openxmlformats.org/officeDocument/2006/relationships/worksheet" Target="worksheets/sheet166.xml"/><Relationship Id="rId187" Type="http://schemas.openxmlformats.org/officeDocument/2006/relationships/worksheet" Target="worksheets/sheet187.xml"/><Relationship Id="rId331" Type="http://schemas.openxmlformats.org/officeDocument/2006/relationships/worksheet" Target="worksheets/sheet331.xml"/><Relationship Id="rId352" Type="http://schemas.openxmlformats.org/officeDocument/2006/relationships/worksheet" Target="worksheets/sheet352.xml"/><Relationship Id="rId373" Type="http://schemas.openxmlformats.org/officeDocument/2006/relationships/worksheet" Target="worksheets/sheet373.xml"/><Relationship Id="rId1" Type="http://schemas.openxmlformats.org/officeDocument/2006/relationships/worksheet" Target="worksheets/sheet1.xml"/><Relationship Id="rId212" Type="http://schemas.openxmlformats.org/officeDocument/2006/relationships/worksheet" Target="worksheets/sheet212.xml"/><Relationship Id="rId233" Type="http://schemas.openxmlformats.org/officeDocument/2006/relationships/worksheet" Target="worksheets/sheet233.xml"/><Relationship Id="rId254" Type="http://schemas.openxmlformats.org/officeDocument/2006/relationships/worksheet" Target="worksheets/sheet254.xml"/><Relationship Id="rId28" Type="http://schemas.openxmlformats.org/officeDocument/2006/relationships/worksheet" Target="worksheets/sheet28.xml"/><Relationship Id="rId49" Type="http://schemas.openxmlformats.org/officeDocument/2006/relationships/worksheet" Target="worksheets/sheet49.xml"/><Relationship Id="rId114" Type="http://schemas.openxmlformats.org/officeDocument/2006/relationships/worksheet" Target="worksheets/sheet114.xml"/><Relationship Id="rId275" Type="http://schemas.openxmlformats.org/officeDocument/2006/relationships/worksheet" Target="worksheets/sheet275.xml"/><Relationship Id="rId296" Type="http://schemas.openxmlformats.org/officeDocument/2006/relationships/worksheet" Target="worksheets/sheet296.xml"/><Relationship Id="rId300" Type="http://schemas.openxmlformats.org/officeDocument/2006/relationships/worksheet" Target="worksheets/sheet300.xml"/><Relationship Id="rId60" Type="http://schemas.openxmlformats.org/officeDocument/2006/relationships/worksheet" Target="worksheets/sheet60.xml"/><Relationship Id="rId81" Type="http://schemas.openxmlformats.org/officeDocument/2006/relationships/worksheet" Target="worksheets/sheet81.xml"/><Relationship Id="rId135" Type="http://schemas.openxmlformats.org/officeDocument/2006/relationships/worksheet" Target="worksheets/sheet135.xml"/><Relationship Id="rId156" Type="http://schemas.openxmlformats.org/officeDocument/2006/relationships/worksheet" Target="worksheets/sheet156.xml"/><Relationship Id="rId177" Type="http://schemas.openxmlformats.org/officeDocument/2006/relationships/worksheet" Target="worksheets/sheet177.xml"/><Relationship Id="rId198" Type="http://schemas.openxmlformats.org/officeDocument/2006/relationships/worksheet" Target="worksheets/sheet198.xml"/><Relationship Id="rId321" Type="http://schemas.openxmlformats.org/officeDocument/2006/relationships/worksheet" Target="worksheets/sheet321.xml"/><Relationship Id="rId342" Type="http://schemas.openxmlformats.org/officeDocument/2006/relationships/worksheet" Target="worksheets/sheet342.xml"/><Relationship Id="rId363" Type="http://schemas.openxmlformats.org/officeDocument/2006/relationships/worksheet" Target="worksheets/sheet363.xml"/><Relationship Id="rId384" Type="http://schemas.openxmlformats.org/officeDocument/2006/relationships/styles" Target="styles.xml"/><Relationship Id="rId202" Type="http://schemas.openxmlformats.org/officeDocument/2006/relationships/worksheet" Target="worksheets/sheet202.xml"/><Relationship Id="rId223" Type="http://schemas.openxmlformats.org/officeDocument/2006/relationships/worksheet" Target="worksheets/sheet223.xml"/><Relationship Id="rId244" Type="http://schemas.openxmlformats.org/officeDocument/2006/relationships/worksheet" Target="worksheets/sheet244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265" Type="http://schemas.openxmlformats.org/officeDocument/2006/relationships/worksheet" Target="worksheets/sheet265.xml"/><Relationship Id="rId286" Type="http://schemas.openxmlformats.org/officeDocument/2006/relationships/worksheet" Target="worksheets/sheet286.xml"/><Relationship Id="rId50" Type="http://schemas.openxmlformats.org/officeDocument/2006/relationships/worksheet" Target="worksheets/sheet50.xml"/><Relationship Id="rId104" Type="http://schemas.openxmlformats.org/officeDocument/2006/relationships/worksheet" Target="worksheets/sheet104.xml"/><Relationship Id="rId125" Type="http://schemas.openxmlformats.org/officeDocument/2006/relationships/worksheet" Target="worksheets/sheet125.xml"/><Relationship Id="rId146" Type="http://schemas.openxmlformats.org/officeDocument/2006/relationships/worksheet" Target="worksheets/sheet146.xml"/><Relationship Id="rId167" Type="http://schemas.openxmlformats.org/officeDocument/2006/relationships/worksheet" Target="worksheets/sheet167.xml"/><Relationship Id="rId188" Type="http://schemas.openxmlformats.org/officeDocument/2006/relationships/worksheet" Target="worksheets/sheet188.xml"/><Relationship Id="rId311" Type="http://schemas.openxmlformats.org/officeDocument/2006/relationships/worksheet" Target="worksheets/sheet311.xml"/><Relationship Id="rId332" Type="http://schemas.openxmlformats.org/officeDocument/2006/relationships/worksheet" Target="worksheets/sheet332.xml"/><Relationship Id="rId353" Type="http://schemas.openxmlformats.org/officeDocument/2006/relationships/worksheet" Target="worksheets/sheet353.xml"/><Relationship Id="rId374" Type="http://schemas.openxmlformats.org/officeDocument/2006/relationships/worksheet" Target="worksheets/sheet374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13" Type="http://schemas.openxmlformats.org/officeDocument/2006/relationships/worksheet" Target="worksheets/sheet213.xml"/><Relationship Id="rId234" Type="http://schemas.openxmlformats.org/officeDocument/2006/relationships/worksheet" Target="worksheets/sheet234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55" Type="http://schemas.openxmlformats.org/officeDocument/2006/relationships/worksheet" Target="worksheets/sheet255.xml"/><Relationship Id="rId276" Type="http://schemas.openxmlformats.org/officeDocument/2006/relationships/worksheet" Target="worksheets/sheet276.xml"/><Relationship Id="rId297" Type="http://schemas.openxmlformats.org/officeDocument/2006/relationships/worksheet" Target="worksheets/sheet297.xml"/><Relationship Id="rId40" Type="http://schemas.openxmlformats.org/officeDocument/2006/relationships/worksheet" Target="worksheets/sheet40.xml"/><Relationship Id="rId115" Type="http://schemas.openxmlformats.org/officeDocument/2006/relationships/worksheet" Target="worksheets/sheet115.xml"/><Relationship Id="rId136" Type="http://schemas.openxmlformats.org/officeDocument/2006/relationships/worksheet" Target="worksheets/sheet136.xml"/><Relationship Id="rId157" Type="http://schemas.openxmlformats.org/officeDocument/2006/relationships/worksheet" Target="worksheets/sheet157.xml"/><Relationship Id="rId178" Type="http://schemas.openxmlformats.org/officeDocument/2006/relationships/worksheet" Target="worksheets/sheet178.xml"/><Relationship Id="rId301" Type="http://schemas.openxmlformats.org/officeDocument/2006/relationships/worksheet" Target="worksheets/sheet301.xml"/><Relationship Id="rId322" Type="http://schemas.openxmlformats.org/officeDocument/2006/relationships/worksheet" Target="worksheets/sheet322.xml"/><Relationship Id="rId343" Type="http://schemas.openxmlformats.org/officeDocument/2006/relationships/worksheet" Target="worksheets/sheet343.xml"/><Relationship Id="rId364" Type="http://schemas.openxmlformats.org/officeDocument/2006/relationships/worksheet" Target="worksheets/sheet364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9" Type="http://schemas.openxmlformats.org/officeDocument/2006/relationships/worksheet" Target="worksheets/sheet199.xml"/><Relationship Id="rId203" Type="http://schemas.openxmlformats.org/officeDocument/2006/relationships/worksheet" Target="worksheets/sheet203.xml"/><Relationship Id="rId385" Type="http://schemas.openxmlformats.org/officeDocument/2006/relationships/sharedStrings" Target="sharedStrings.xml"/><Relationship Id="rId19" Type="http://schemas.openxmlformats.org/officeDocument/2006/relationships/worksheet" Target="worksheets/sheet19.xml"/><Relationship Id="rId224" Type="http://schemas.openxmlformats.org/officeDocument/2006/relationships/worksheet" Target="worksheets/sheet224.xml"/><Relationship Id="rId245" Type="http://schemas.openxmlformats.org/officeDocument/2006/relationships/worksheet" Target="worksheets/sheet245.xml"/><Relationship Id="rId266" Type="http://schemas.openxmlformats.org/officeDocument/2006/relationships/worksheet" Target="worksheets/sheet266.xml"/><Relationship Id="rId287" Type="http://schemas.openxmlformats.org/officeDocument/2006/relationships/worksheet" Target="worksheets/sheet287.xml"/><Relationship Id="rId30" Type="http://schemas.openxmlformats.org/officeDocument/2006/relationships/worksheet" Target="worksheets/sheet30.xml"/><Relationship Id="rId105" Type="http://schemas.openxmlformats.org/officeDocument/2006/relationships/worksheet" Target="worksheets/sheet105.xml"/><Relationship Id="rId126" Type="http://schemas.openxmlformats.org/officeDocument/2006/relationships/worksheet" Target="worksheets/sheet126.xml"/><Relationship Id="rId147" Type="http://schemas.openxmlformats.org/officeDocument/2006/relationships/worksheet" Target="worksheets/sheet147.xml"/><Relationship Id="rId168" Type="http://schemas.openxmlformats.org/officeDocument/2006/relationships/worksheet" Target="worksheets/sheet168.xml"/><Relationship Id="rId312" Type="http://schemas.openxmlformats.org/officeDocument/2006/relationships/worksheet" Target="worksheets/sheet312.xml"/><Relationship Id="rId333" Type="http://schemas.openxmlformats.org/officeDocument/2006/relationships/worksheet" Target="worksheets/sheet333.xml"/><Relationship Id="rId354" Type="http://schemas.openxmlformats.org/officeDocument/2006/relationships/worksheet" Target="worksheets/sheet354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189" Type="http://schemas.openxmlformats.org/officeDocument/2006/relationships/worksheet" Target="worksheets/sheet189.xml"/><Relationship Id="rId375" Type="http://schemas.openxmlformats.org/officeDocument/2006/relationships/worksheet" Target="worksheets/sheet375.xml"/><Relationship Id="rId3" Type="http://schemas.openxmlformats.org/officeDocument/2006/relationships/worksheet" Target="worksheets/sheet3.xml"/><Relationship Id="rId214" Type="http://schemas.openxmlformats.org/officeDocument/2006/relationships/worksheet" Target="worksheets/sheet214.xml"/><Relationship Id="rId235" Type="http://schemas.openxmlformats.org/officeDocument/2006/relationships/worksheet" Target="worksheets/sheet235.xml"/><Relationship Id="rId256" Type="http://schemas.openxmlformats.org/officeDocument/2006/relationships/worksheet" Target="worksheets/sheet256.xml"/><Relationship Id="rId277" Type="http://schemas.openxmlformats.org/officeDocument/2006/relationships/worksheet" Target="worksheets/sheet277.xml"/><Relationship Id="rId298" Type="http://schemas.openxmlformats.org/officeDocument/2006/relationships/worksheet" Target="worksheets/sheet298.xml"/><Relationship Id="rId116" Type="http://schemas.openxmlformats.org/officeDocument/2006/relationships/worksheet" Target="worksheets/sheet116.xml"/><Relationship Id="rId137" Type="http://schemas.openxmlformats.org/officeDocument/2006/relationships/worksheet" Target="worksheets/sheet137.xml"/><Relationship Id="rId158" Type="http://schemas.openxmlformats.org/officeDocument/2006/relationships/worksheet" Target="worksheets/sheet158.xml"/><Relationship Id="rId302" Type="http://schemas.openxmlformats.org/officeDocument/2006/relationships/worksheet" Target="worksheets/sheet302.xml"/><Relationship Id="rId323" Type="http://schemas.openxmlformats.org/officeDocument/2006/relationships/worksheet" Target="worksheets/sheet323.xml"/><Relationship Id="rId344" Type="http://schemas.openxmlformats.org/officeDocument/2006/relationships/worksheet" Target="worksheets/sheet344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62" Type="http://schemas.openxmlformats.org/officeDocument/2006/relationships/worksheet" Target="worksheets/sheet62.xml"/><Relationship Id="rId83" Type="http://schemas.openxmlformats.org/officeDocument/2006/relationships/worksheet" Target="worksheets/sheet83.xml"/><Relationship Id="rId179" Type="http://schemas.openxmlformats.org/officeDocument/2006/relationships/worksheet" Target="worksheets/sheet179.xml"/><Relationship Id="rId365" Type="http://schemas.openxmlformats.org/officeDocument/2006/relationships/worksheet" Target="worksheets/sheet365.xml"/><Relationship Id="rId386" Type="http://schemas.openxmlformats.org/officeDocument/2006/relationships/calcChain" Target="calcChain.xml"/><Relationship Id="rId190" Type="http://schemas.openxmlformats.org/officeDocument/2006/relationships/worksheet" Target="worksheets/sheet190.xml"/><Relationship Id="rId204" Type="http://schemas.openxmlformats.org/officeDocument/2006/relationships/worksheet" Target="worksheets/sheet204.xml"/><Relationship Id="rId225" Type="http://schemas.openxmlformats.org/officeDocument/2006/relationships/worksheet" Target="worksheets/sheet225.xml"/><Relationship Id="rId246" Type="http://schemas.openxmlformats.org/officeDocument/2006/relationships/worksheet" Target="worksheets/sheet246.xml"/><Relationship Id="rId267" Type="http://schemas.openxmlformats.org/officeDocument/2006/relationships/worksheet" Target="worksheets/sheet267.xml"/><Relationship Id="rId288" Type="http://schemas.openxmlformats.org/officeDocument/2006/relationships/worksheet" Target="worksheets/sheet288.xml"/><Relationship Id="rId106" Type="http://schemas.openxmlformats.org/officeDocument/2006/relationships/worksheet" Target="worksheets/sheet106.xml"/><Relationship Id="rId127" Type="http://schemas.openxmlformats.org/officeDocument/2006/relationships/worksheet" Target="worksheets/sheet127.xml"/><Relationship Id="rId313" Type="http://schemas.openxmlformats.org/officeDocument/2006/relationships/worksheet" Target="worksheets/sheet313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52" Type="http://schemas.openxmlformats.org/officeDocument/2006/relationships/worksheet" Target="worksheets/sheet52.xml"/><Relationship Id="rId73" Type="http://schemas.openxmlformats.org/officeDocument/2006/relationships/worksheet" Target="worksheets/sheet73.xml"/><Relationship Id="rId94" Type="http://schemas.openxmlformats.org/officeDocument/2006/relationships/worksheet" Target="worksheets/sheet94.xml"/><Relationship Id="rId148" Type="http://schemas.openxmlformats.org/officeDocument/2006/relationships/worksheet" Target="worksheets/sheet148.xml"/><Relationship Id="rId169" Type="http://schemas.openxmlformats.org/officeDocument/2006/relationships/worksheet" Target="worksheets/sheet169.xml"/><Relationship Id="rId334" Type="http://schemas.openxmlformats.org/officeDocument/2006/relationships/worksheet" Target="worksheets/sheet334.xml"/><Relationship Id="rId355" Type="http://schemas.openxmlformats.org/officeDocument/2006/relationships/worksheet" Target="worksheets/sheet355.xml"/><Relationship Id="rId376" Type="http://schemas.openxmlformats.org/officeDocument/2006/relationships/worksheet" Target="worksheets/sheet376.xml"/><Relationship Id="rId4" Type="http://schemas.openxmlformats.org/officeDocument/2006/relationships/worksheet" Target="worksheets/sheet4.xml"/><Relationship Id="rId180" Type="http://schemas.openxmlformats.org/officeDocument/2006/relationships/worksheet" Target="worksheets/sheet180.xml"/><Relationship Id="rId215" Type="http://schemas.openxmlformats.org/officeDocument/2006/relationships/worksheet" Target="worksheets/sheet215.xml"/><Relationship Id="rId236" Type="http://schemas.openxmlformats.org/officeDocument/2006/relationships/worksheet" Target="worksheets/sheet236.xml"/><Relationship Id="rId257" Type="http://schemas.openxmlformats.org/officeDocument/2006/relationships/worksheet" Target="worksheets/sheet257.xml"/><Relationship Id="rId278" Type="http://schemas.openxmlformats.org/officeDocument/2006/relationships/worksheet" Target="worksheets/sheet278.xml"/><Relationship Id="rId303" Type="http://schemas.openxmlformats.org/officeDocument/2006/relationships/worksheet" Target="worksheets/sheet303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957FA0D-39A3-46DE-ABED-99822E7CE79C}" name="Tabela1" displayName="Tabela1" ref="A1:C381" totalsRowShown="0" tableBorderDxfId="3803">
  <autoFilter ref="A1:C381" xr:uid="{8957FA0D-39A3-46DE-ABED-99822E7CE79C}"/>
  <tableColumns count="3">
    <tableColumn id="1" xr3:uid="{0EBE8330-EBD8-46F0-B5D5-5F336FA2F047}" name="Województwo" dataDxfId="3802" dataCellStyle="Normalny_Lista"/>
    <tableColumn id="2" xr3:uid="{228E5212-10F7-469F-9FE3-78753643BB3E}" name="Nr _x000a_powiatu" dataDxfId="3801" dataCellStyle="Normalny_Lista"/>
    <tableColumn id="3" xr3:uid="{A481DCD3-97E6-4E63-BFC7-6FC4F60E84DC}" name="Powiat" dataDxfId="3800" dataCellStyle="Normalny_Lista"/>
  </tableColumns>
  <tableStyleInfo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2BD6C10F-874D-4494-BA06-C827115943F5}" name="Tabela413" displayName="Tabela413" ref="A10:G44" totalsRowShown="0" headerRowDxfId="3769" headerRowBorderDxfId="3768" tableBorderDxfId="3767" totalsRowBorderDxfId="3766">
  <autoFilter ref="A10:G44" xr:uid="{75B145D0-5EB0-4DA2-82C1-85A52C564976}"/>
  <tableColumns count="7">
    <tableColumn id="1" xr3:uid="{9BA3777F-D2B1-4A8B-A8F2-AC9457C6AFCD}" name="Nr" dataDxfId="3765"/>
    <tableColumn id="2" xr3:uid="{96B0538D-DF71-49DC-BAD5-DF55D4748333}" name="Nazwa zadania"/>
    <tableColumn id="3" xr3:uid="{8A9F36B6-612D-4F7B-BEA2-BA1A6F9EB3DE}" name="Powiat_x000a_kwota [zł]" dataDxfId="3764"/>
    <tableColumn id="4" xr3:uid="{667359B6-FD55-4BEE-8B19-EE30D3A32D73}" name="Powiat _x000a_liczba" dataDxfId="3763"/>
    <tableColumn id="5" xr3:uid="{1A713961-CDD2-4D70-A65C-00FCEB58B1FC}" name="Powiat_x000a_średnia [zł]"/>
    <tableColumn id="6" xr3:uid="{F27F7CDE-B6BF-4A56-BFB9-42B4EA95B538}" name="Odsetek dla powiatu" dataDxfId="3762">
      <calculatedColumnFormula>C11/C$44</calculatedColumnFormula>
    </tableColumn>
    <tableColumn id="7" xr3:uid="{6FA18689-3D2D-4FA8-9CF1-0454D77FD8CB}" name="Odsetek dla kraju" dataDxfId="3761"/>
  </tableColumns>
  <tableStyleInfo showFirstColumn="0" showLastColumn="0" showRowStripes="1" showColumnStripes="0"/>
</table>
</file>

<file path=xl/tables/table10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2" xr:uid="{A7651C2E-6A7A-43AE-8C5E-AA8703CA8794}" name="Tabela4103" displayName="Tabela4103" ref="A10:G44" totalsRowShown="0" headerRowDxfId="3319" headerRowBorderDxfId="3318" tableBorderDxfId="3317" totalsRowBorderDxfId="3316">
  <autoFilter ref="A10:G44" xr:uid="{75B145D0-5EB0-4DA2-82C1-85A52C564976}"/>
  <tableColumns count="7">
    <tableColumn id="1" xr3:uid="{03404D4D-513C-429E-9D23-5E1DEDA5E901}" name="Nr" dataDxfId="3315"/>
    <tableColumn id="2" xr3:uid="{13589CD6-8C39-45EB-8820-F9C13933B7AB}" name="Nazwa zadania"/>
    <tableColumn id="3" xr3:uid="{D4C18942-AD2F-4DD6-946F-75A01B5841DF}" name="Powiat_x000a_kwota [zł]" dataDxfId="3314"/>
    <tableColumn id="4" xr3:uid="{C5526064-701B-4AF4-986B-6C17FC568260}" name="Powiat _x000a_liczba" dataDxfId="3313"/>
    <tableColumn id="5" xr3:uid="{B797B31A-2B9D-4579-A316-555D8FCF8095}" name="Powiat_x000a_średnia [zł]"/>
    <tableColumn id="6" xr3:uid="{82D9FEC5-9DF3-42FA-8652-3507974EF297}" name="Odsetek dla powiatu" dataDxfId="3312">
      <calculatedColumnFormula>C11/C$44</calculatedColumnFormula>
    </tableColumn>
    <tableColumn id="7" xr3:uid="{16CEA2F3-100C-427D-AF71-2885BE9048D7}" name="Odsetek dla kraju" dataDxfId="3311"/>
  </tableColumns>
  <tableStyleInfo showFirstColumn="0" showLastColumn="0" showRowStripes="1" showColumnStripes="0"/>
</table>
</file>

<file path=xl/tables/table10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3" xr:uid="{0F47EA46-780A-4239-9A54-FFB38E477674}" name="Tabela5104" displayName="Tabela5104" ref="A46:C50" totalsRowShown="0">
  <autoFilter ref="A46:C50" xr:uid="{F0B3DAE3-D6D5-46FF-8C85-D4BA2CB4986A}"/>
  <tableColumns count="3">
    <tableColumn id="1" xr3:uid="{736A9136-3DC1-4A06-89E3-53E08E733B82}" name="Nr"/>
    <tableColumn id="2" xr3:uid="{97432E60-7F03-42A5-AE52-A0B372E6736E}" name="Nazwa" dataDxfId="3310"/>
    <tableColumn id="3" xr3:uid="{F170B622-7E03-42F3-90DC-E9F8B577F394}" name="Wartość"/>
  </tableColumns>
  <tableStyleInfo showFirstColumn="0" showLastColumn="0" showRowStripes="1" showColumnStripes="0"/>
</table>
</file>

<file path=xl/tables/table10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4" xr:uid="{D59C5E6A-0DA7-4ADB-812E-FDE04C5A3ED3}" name="Tabela4105" displayName="Tabela4105" ref="A10:G44" totalsRowShown="0" headerRowDxfId="3309" headerRowBorderDxfId="3308" tableBorderDxfId="3307" totalsRowBorderDxfId="3306">
  <autoFilter ref="A10:G44" xr:uid="{75B145D0-5EB0-4DA2-82C1-85A52C564976}"/>
  <tableColumns count="7">
    <tableColumn id="1" xr3:uid="{B563D03C-C6F1-4298-866A-B611AA89DA04}" name="Nr" dataDxfId="3305"/>
    <tableColumn id="2" xr3:uid="{1E7CF682-D92C-4BF4-B80E-4501F00CEF67}" name="Nazwa zadania"/>
    <tableColumn id="3" xr3:uid="{44C44C12-A44C-44B0-B2C1-ACB356242374}" name="Powiat_x000a_kwota [zł]" dataDxfId="3304"/>
    <tableColumn id="4" xr3:uid="{B39CB89C-E760-44D1-BA25-6D0D8487CA16}" name="Powiat _x000a_liczba" dataDxfId="3303"/>
    <tableColumn id="5" xr3:uid="{43700302-FADB-47E6-BB14-FFA4D43AC083}" name="Powiat_x000a_średnia [zł]"/>
    <tableColumn id="6" xr3:uid="{0932277F-E746-473D-81F1-DD133476682E}" name="Odsetek dla powiatu" dataDxfId="3302">
      <calculatedColumnFormula>C11/C$44</calculatedColumnFormula>
    </tableColumn>
    <tableColumn id="7" xr3:uid="{593E26AE-200A-459C-9ED4-EA8379B9FCE9}" name="Odsetek dla kraju" dataDxfId="3301"/>
  </tableColumns>
  <tableStyleInfo showFirstColumn="0" showLastColumn="0" showRowStripes="1" showColumnStripes="0"/>
</table>
</file>

<file path=xl/tables/table10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5" xr:uid="{08F7E975-1C67-49EF-ADC2-470827E009DF}" name="Tabela5106" displayName="Tabela5106" ref="A46:C50" totalsRowShown="0">
  <autoFilter ref="A46:C50" xr:uid="{F0B3DAE3-D6D5-46FF-8C85-D4BA2CB4986A}"/>
  <tableColumns count="3">
    <tableColumn id="1" xr3:uid="{14D33A27-3609-4627-9A9D-325009386236}" name="Nr"/>
    <tableColumn id="2" xr3:uid="{D8BE8DCE-7FA1-4C41-A8C0-0157DE9911E3}" name="Nazwa" dataDxfId="3300"/>
    <tableColumn id="3" xr3:uid="{5303B644-2395-4A38-9CE8-5AEB954D1B2D}" name="Wartość"/>
  </tableColumns>
  <tableStyleInfo showFirstColumn="0" showLastColumn="0" showRowStripes="1" showColumnStripes="0"/>
</table>
</file>

<file path=xl/tables/table10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6" xr:uid="{1ADC544F-48B1-41D3-86F1-394A7FA1E5F2}" name="Tabela4107" displayName="Tabela4107" ref="A10:G44" totalsRowShown="0" headerRowDxfId="3299" headerRowBorderDxfId="3298" tableBorderDxfId="3297" totalsRowBorderDxfId="3296">
  <autoFilter ref="A10:G44" xr:uid="{75B145D0-5EB0-4DA2-82C1-85A52C564976}"/>
  <tableColumns count="7">
    <tableColumn id="1" xr3:uid="{FE4BCFF4-F832-4F87-A989-D97FFB61E9FA}" name="Nr" dataDxfId="3295"/>
    <tableColumn id="2" xr3:uid="{50188CF8-112F-4770-96B4-DDA3167180BE}" name="Nazwa zadania"/>
    <tableColumn id="3" xr3:uid="{12AE14F0-7795-4C07-96B2-2FFE1AD400DC}" name="Powiat_x000a_kwota [zł]" dataDxfId="3294"/>
    <tableColumn id="4" xr3:uid="{A99E5299-2AAC-4ABB-9FE8-F6C4403C9BB8}" name="Powiat _x000a_liczba" dataDxfId="3293"/>
    <tableColumn id="5" xr3:uid="{929DC767-6F2D-4B8F-97FF-5D9CCF82A890}" name="Powiat_x000a_średnia [zł]"/>
    <tableColumn id="6" xr3:uid="{E7E6E337-416B-4F75-8707-BB4BCA8BEDFC}" name="Odsetek dla powiatu" dataDxfId="3292">
      <calculatedColumnFormula>C11/C$44</calculatedColumnFormula>
    </tableColumn>
    <tableColumn id="7" xr3:uid="{F360A31C-D9B7-4A82-9CC9-F9647297C908}" name="Odsetek dla kraju" dataDxfId="3291"/>
  </tableColumns>
  <tableStyleInfo showFirstColumn="0" showLastColumn="0" showRowStripes="1" showColumnStripes="0"/>
</table>
</file>

<file path=xl/tables/table10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7" xr:uid="{42DF944A-E881-4989-9400-E5AE735A1AAA}" name="Tabela5108" displayName="Tabela5108" ref="A46:C50" totalsRowShown="0">
  <autoFilter ref="A46:C50" xr:uid="{F0B3DAE3-D6D5-46FF-8C85-D4BA2CB4986A}"/>
  <tableColumns count="3">
    <tableColumn id="1" xr3:uid="{B7E88016-B323-45E3-A9CF-08DFF763C03A}" name="Nr"/>
    <tableColumn id="2" xr3:uid="{7933C941-F2F4-4362-A9D7-69C8A78000B2}" name="Nazwa" dataDxfId="3290"/>
    <tableColumn id="3" xr3:uid="{1EC79C34-4166-4FF8-A33F-E620F00C63C9}" name="Wartość"/>
  </tableColumns>
  <tableStyleInfo showFirstColumn="0" showLastColumn="0" showRowStripes="1" showColumnStripes="0"/>
</table>
</file>

<file path=xl/tables/table10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8" xr:uid="{C328182C-8A88-4B3F-B923-01D29052BD60}" name="Tabela4109" displayName="Tabela4109" ref="A10:G44" totalsRowShown="0" headerRowDxfId="3289" headerRowBorderDxfId="3288" tableBorderDxfId="3287" totalsRowBorderDxfId="3286">
  <autoFilter ref="A10:G44" xr:uid="{75B145D0-5EB0-4DA2-82C1-85A52C564976}"/>
  <tableColumns count="7">
    <tableColumn id="1" xr3:uid="{7792E147-429D-465D-BD43-973F7810B010}" name="Nr" dataDxfId="3285"/>
    <tableColumn id="2" xr3:uid="{51166955-6868-4022-B8DE-E96156A08A77}" name="Nazwa zadania"/>
    <tableColumn id="3" xr3:uid="{3654B84B-B0EE-4B65-A3FB-B2AF5E022485}" name="Powiat_x000a_kwota [zł]" dataDxfId="3284"/>
    <tableColumn id="4" xr3:uid="{E7887897-01F7-403C-9239-CD728FBAB8F1}" name="Powiat _x000a_liczba" dataDxfId="3283"/>
    <tableColumn id="5" xr3:uid="{22D02440-4AA0-493C-997E-95E17F33ECB9}" name="Powiat_x000a_średnia [zł]"/>
    <tableColumn id="6" xr3:uid="{AF717717-C99A-41E0-B2E8-DFB13575927F}" name="Odsetek dla powiatu" dataDxfId="3282">
      <calculatedColumnFormula>C11/C$44</calculatedColumnFormula>
    </tableColumn>
    <tableColumn id="7" xr3:uid="{435A373F-F2D3-4E9E-B9B3-798DF1EFEC48}" name="Odsetek dla kraju" dataDxfId="3281"/>
  </tableColumns>
  <tableStyleInfo showFirstColumn="0" showLastColumn="0" showRowStripes="1" showColumnStripes="0"/>
</table>
</file>

<file path=xl/tables/table10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9" xr:uid="{E63AED32-0615-422F-B8D6-1F53D12F8F28}" name="Tabela5110" displayName="Tabela5110" ref="A46:C50" totalsRowShown="0">
  <autoFilter ref="A46:C50" xr:uid="{F0B3DAE3-D6D5-46FF-8C85-D4BA2CB4986A}"/>
  <tableColumns count="3">
    <tableColumn id="1" xr3:uid="{54F1F8EE-E259-4BD6-97DE-7FDBE30AE23E}" name="Nr"/>
    <tableColumn id="2" xr3:uid="{580AC2DE-8A47-412A-887C-5F8FBD3E659C}" name="Nazwa" dataDxfId="3280"/>
    <tableColumn id="3" xr3:uid="{134DD470-8F1D-4831-8EF7-D63610816B92}" name="Wartość"/>
  </tableColumns>
  <tableStyleInfo showFirstColumn="0" showLastColumn="0" showRowStripes="1" showColumnStripes="0"/>
</table>
</file>

<file path=xl/tables/table10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0" xr:uid="{8892D7CC-EF76-4268-A59D-B1E60D320860}" name="Tabela4111" displayName="Tabela4111" ref="A10:G44" totalsRowShown="0" headerRowDxfId="3279" headerRowBorderDxfId="3278" tableBorderDxfId="3277" totalsRowBorderDxfId="3276">
  <autoFilter ref="A10:G44" xr:uid="{75B145D0-5EB0-4DA2-82C1-85A52C564976}"/>
  <tableColumns count="7">
    <tableColumn id="1" xr3:uid="{8962ABDB-F8E3-431B-A095-F136238C3C9F}" name="Nr" dataDxfId="3275"/>
    <tableColumn id="2" xr3:uid="{36CC4F74-ED41-4254-B608-41DAA16A1419}" name="Nazwa zadania"/>
    <tableColumn id="3" xr3:uid="{989532A1-F1A9-4114-96B1-BFADEF0F03B3}" name="Powiat_x000a_kwota [zł]" dataDxfId="3274"/>
    <tableColumn id="4" xr3:uid="{BF743954-5A14-4FEE-8F57-D662A1544EC5}" name="Powiat _x000a_liczba" dataDxfId="3273"/>
    <tableColumn id="5" xr3:uid="{E6CC033E-E9ED-4F0C-9B46-C375025FD3C0}" name="Powiat_x000a_średnia [zł]"/>
    <tableColumn id="6" xr3:uid="{95DABDF0-4FB8-486D-97A9-C8BC87CEC71B}" name="Odsetek dla powiatu" dataDxfId="3272">
      <calculatedColumnFormula>C11/C$44</calculatedColumnFormula>
    </tableColumn>
    <tableColumn id="7" xr3:uid="{E673218C-0BBC-4523-9CFA-450824BACECE}" name="Odsetek dla kraju" dataDxfId="3271"/>
  </tableColumns>
  <tableStyleInfo showFirstColumn="0" showLastColumn="0" showRowStripes="1" showColumnStripes="0"/>
</table>
</file>

<file path=xl/tables/table10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1" xr:uid="{4950D8BC-8259-4B93-9E57-5276ACF3CAC0}" name="Tabela5112" displayName="Tabela5112" ref="A46:C50" totalsRowShown="0">
  <autoFilter ref="A46:C50" xr:uid="{F0B3DAE3-D6D5-46FF-8C85-D4BA2CB4986A}"/>
  <tableColumns count="3">
    <tableColumn id="1" xr3:uid="{A2157051-18FC-470B-A18B-43A0E25312DE}" name="Nr"/>
    <tableColumn id="2" xr3:uid="{433EC8E0-CEB8-43E8-9C05-FD3F8B3D008E}" name="Nazwa" dataDxfId="3270"/>
    <tableColumn id="3" xr3:uid="{77E89A4C-F398-4452-B9EA-14B107B87BF8}" name="Wartość"/>
  </tableColumns>
  <tableStyleInfo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601B4542-E07C-4780-86F9-A73BA67DB0AA}" name="Tabela514" displayName="Tabela514" ref="A46:C50" totalsRowShown="0">
  <autoFilter ref="A46:C50" xr:uid="{F0B3DAE3-D6D5-46FF-8C85-D4BA2CB4986A}"/>
  <tableColumns count="3">
    <tableColumn id="1" xr3:uid="{E3C1DE05-8E42-4B8B-9E40-A8CC639DED62}" name="Nr"/>
    <tableColumn id="2" xr3:uid="{24BDA870-D93B-46C3-8601-A1E1BBAFE704}" name="Nazwa" dataDxfId="3760"/>
    <tableColumn id="3" xr3:uid="{7E2E4F50-99DC-4B3A-B0CF-789B572D05E4}" name="Wartość"/>
  </tableColumns>
  <tableStyleInfo showFirstColumn="0" showLastColumn="0" showRowStripes="1" showColumnStripes="0"/>
</table>
</file>

<file path=xl/tables/table1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2" xr:uid="{D2AD5481-2229-4A58-A330-592D28FCF3DB}" name="Tabela4113" displayName="Tabela4113" ref="A10:G44" totalsRowShown="0" headerRowDxfId="3269" headerRowBorderDxfId="3268" tableBorderDxfId="3267" totalsRowBorderDxfId="3266">
  <autoFilter ref="A10:G44" xr:uid="{75B145D0-5EB0-4DA2-82C1-85A52C564976}"/>
  <tableColumns count="7">
    <tableColumn id="1" xr3:uid="{9B0AD3DB-16FD-4AD8-9969-4819F7C1CE09}" name="Nr" dataDxfId="3265"/>
    <tableColumn id="2" xr3:uid="{708A46EA-60ED-4AFD-9ACF-B1B686F33D5F}" name="Nazwa zadania"/>
    <tableColumn id="3" xr3:uid="{F893E234-D020-4349-AA65-4CD8C0420808}" name="Powiat_x000a_kwota [zł]" dataDxfId="3264"/>
    <tableColumn id="4" xr3:uid="{61261C93-2167-4F7F-9167-7FB7BAF58CB6}" name="Powiat _x000a_liczba" dataDxfId="3263"/>
    <tableColumn id="5" xr3:uid="{8A9108A2-3B09-44CC-BDD5-BBDFD221F7E0}" name="Powiat_x000a_średnia [zł]"/>
    <tableColumn id="6" xr3:uid="{33888F2A-D2D1-41D3-AA55-4C600F6FE4F8}" name="Odsetek dla powiatu" dataDxfId="3262">
      <calculatedColumnFormula>C11/C$44</calculatedColumnFormula>
    </tableColumn>
    <tableColumn id="7" xr3:uid="{CFD10689-A8AD-4233-ADC2-A2638B2233B0}" name="Odsetek dla kraju" dataDxfId="3261"/>
  </tableColumns>
  <tableStyleInfo showFirstColumn="0" showLastColumn="0" showRowStripes="1" showColumnStripes="0"/>
</table>
</file>

<file path=xl/tables/table1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3" xr:uid="{30FC4000-6E4F-4F0E-8078-657198342B9A}" name="Tabela5114" displayName="Tabela5114" ref="A46:C50" totalsRowShown="0">
  <autoFilter ref="A46:C50" xr:uid="{F0B3DAE3-D6D5-46FF-8C85-D4BA2CB4986A}"/>
  <tableColumns count="3">
    <tableColumn id="1" xr3:uid="{784F1845-7140-4DD1-B8E0-4CA5408EB15A}" name="Nr"/>
    <tableColumn id="2" xr3:uid="{09B703CC-7570-4B71-A81A-CDA70A11BAE6}" name="Nazwa" dataDxfId="3260"/>
    <tableColumn id="3" xr3:uid="{D284C1C3-40DE-4304-B284-688BD82AA8CB}" name="Wartość"/>
  </tableColumns>
  <tableStyleInfo showFirstColumn="0" showLastColumn="0" showRowStripes="1" showColumnStripes="0"/>
</table>
</file>

<file path=xl/tables/table1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4" xr:uid="{50790629-A34A-426B-9F29-0549C5E25B31}" name="Tabela4115" displayName="Tabela4115" ref="A10:G44" totalsRowShown="0" headerRowDxfId="3259" headerRowBorderDxfId="3258" tableBorderDxfId="3257" totalsRowBorderDxfId="3256">
  <autoFilter ref="A10:G44" xr:uid="{75B145D0-5EB0-4DA2-82C1-85A52C564976}"/>
  <tableColumns count="7">
    <tableColumn id="1" xr3:uid="{4F189BFD-FB69-44FD-9A85-18A5774BCFEA}" name="Nr" dataDxfId="3255"/>
    <tableColumn id="2" xr3:uid="{BE9179BA-97EF-48D6-97D9-B73E49BE3759}" name="Nazwa zadania"/>
    <tableColumn id="3" xr3:uid="{DAE7E682-2AD4-4372-8920-4E1691ACBB1A}" name="Powiat_x000a_kwota [zł]" dataDxfId="3254"/>
    <tableColumn id="4" xr3:uid="{46AFBA3B-6789-43FA-A051-F4BCF6D46997}" name="Powiat _x000a_liczba" dataDxfId="3253"/>
    <tableColumn id="5" xr3:uid="{4BD4404F-F887-4BC8-8F51-9CF6C7374AA0}" name="Powiat_x000a_średnia [zł]"/>
    <tableColumn id="6" xr3:uid="{99AF0362-9949-4896-80F8-EB336AF7F293}" name="Odsetek dla powiatu" dataDxfId="3252">
      <calculatedColumnFormula>C11/C$44</calculatedColumnFormula>
    </tableColumn>
    <tableColumn id="7" xr3:uid="{03F622B5-0028-4D2E-8DD1-B8604FAF7387}" name="Odsetek dla kraju" dataDxfId="3251"/>
  </tableColumns>
  <tableStyleInfo showFirstColumn="0" showLastColumn="0" showRowStripes="1" showColumnStripes="0"/>
</table>
</file>

<file path=xl/tables/table1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5" xr:uid="{164ABB0F-C1AA-4B61-9851-9BE2E6AF8C9C}" name="Tabela5116" displayName="Tabela5116" ref="A46:C50" totalsRowShown="0">
  <autoFilter ref="A46:C50" xr:uid="{F0B3DAE3-D6D5-46FF-8C85-D4BA2CB4986A}"/>
  <tableColumns count="3">
    <tableColumn id="1" xr3:uid="{AC6C2E76-7A28-4A4E-B28A-BC236B75B766}" name="Nr"/>
    <tableColumn id="2" xr3:uid="{CC859D91-2084-4491-B951-584E0A99D4DB}" name="Nazwa" dataDxfId="3250"/>
    <tableColumn id="3" xr3:uid="{5E5448E6-DD7F-4109-A740-2E46C7C55EAF}" name="Wartość"/>
  </tableColumns>
  <tableStyleInfo showFirstColumn="0" showLastColumn="0" showRowStripes="1" showColumnStripes="0"/>
</table>
</file>

<file path=xl/tables/table1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6" xr:uid="{6308F78B-1373-4577-85F9-6AD2A6BA8298}" name="Tabela4117" displayName="Tabela4117" ref="A10:G44" totalsRowShown="0" headerRowDxfId="3249" headerRowBorderDxfId="3248" tableBorderDxfId="3247" totalsRowBorderDxfId="3246">
  <autoFilter ref="A10:G44" xr:uid="{75B145D0-5EB0-4DA2-82C1-85A52C564976}"/>
  <tableColumns count="7">
    <tableColumn id="1" xr3:uid="{2F281AF0-596A-4B28-BF76-3D7034674BF4}" name="Nr" dataDxfId="3245"/>
    <tableColumn id="2" xr3:uid="{A0366DA5-16FD-48CA-A673-C579D53D6821}" name="Nazwa zadania"/>
    <tableColumn id="3" xr3:uid="{441BFB94-EB04-45CF-9CE5-EE67BF18F97B}" name="Powiat_x000a_kwota [zł]" dataDxfId="3244"/>
    <tableColumn id="4" xr3:uid="{E2D9F5AE-3248-4E3C-A130-1C43FB55C339}" name="Powiat _x000a_liczba" dataDxfId="3243"/>
    <tableColumn id="5" xr3:uid="{32A0F610-DD81-4D6A-AB35-B284B610606B}" name="Powiat_x000a_średnia [zł]"/>
    <tableColumn id="6" xr3:uid="{1CF85C53-9941-4B47-878E-F16679CF593A}" name="Odsetek dla powiatu" dataDxfId="3242">
      <calculatedColumnFormula>C11/C$44</calculatedColumnFormula>
    </tableColumn>
    <tableColumn id="7" xr3:uid="{AE901BC5-DCC8-4B53-BA34-784A72823A74}" name="Odsetek dla kraju" dataDxfId="3241"/>
  </tableColumns>
  <tableStyleInfo showFirstColumn="0" showLastColumn="0" showRowStripes="1" showColumnStripes="0"/>
</table>
</file>

<file path=xl/tables/table1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7" xr:uid="{82F38BE5-95E7-4B81-8083-849B144871B8}" name="Tabela5118" displayName="Tabela5118" ref="A46:C50" totalsRowShown="0">
  <autoFilter ref="A46:C50" xr:uid="{F0B3DAE3-D6D5-46FF-8C85-D4BA2CB4986A}"/>
  <tableColumns count="3">
    <tableColumn id="1" xr3:uid="{D2A649A8-CFD6-4D2B-ABFE-26E8FA7225ED}" name="Nr"/>
    <tableColumn id="2" xr3:uid="{03092D59-3FFD-4CA7-BBAD-F682A81BA9AE}" name="Nazwa" dataDxfId="3240"/>
    <tableColumn id="3" xr3:uid="{09F8875C-BC31-4028-AA20-8BE59241E28B}" name="Wartość"/>
  </tableColumns>
  <tableStyleInfo showFirstColumn="0" showLastColumn="0" showRowStripes="1" showColumnStripes="0"/>
</table>
</file>

<file path=xl/tables/table1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8" xr:uid="{00CF20A1-CFE8-41AC-8B5F-0F5C6EAA0AED}" name="Tabela4119" displayName="Tabela4119" ref="A10:G44" totalsRowShown="0" headerRowDxfId="3239" headerRowBorderDxfId="3238" tableBorderDxfId="3237" totalsRowBorderDxfId="3236">
  <autoFilter ref="A10:G44" xr:uid="{75B145D0-5EB0-4DA2-82C1-85A52C564976}"/>
  <tableColumns count="7">
    <tableColumn id="1" xr3:uid="{911318F4-E098-4FB4-87E9-E530023A3B62}" name="Nr" dataDxfId="3235"/>
    <tableColumn id="2" xr3:uid="{2B60A11E-EFF6-44BC-AB66-D793086E373C}" name="Nazwa zadania"/>
    <tableColumn id="3" xr3:uid="{E4BE568B-5B98-4D15-A22E-569EBBC67185}" name="Powiat_x000a_kwota [zł]" dataDxfId="3234"/>
    <tableColumn id="4" xr3:uid="{7C7C353A-41C9-461B-8E61-6E193FAA80C5}" name="Powiat _x000a_liczba" dataDxfId="3233"/>
    <tableColumn id="5" xr3:uid="{F916F835-475C-4961-BED2-870C85D26825}" name="Powiat_x000a_średnia [zł]"/>
    <tableColumn id="6" xr3:uid="{B9B046C8-8F14-4890-9948-13EC30CC7F44}" name="Odsetek dla powiatu" dataDxfId="3232">
      <calculatedColumnFormula>C11/C$44</calculatedColumnFormula>
    </tableColumn>
    <tableColumn id="7" xr3:uid="{76B23BC8-8092-41FD-9C8D-66EC8C430BDF}" name="Odsetek dla kraju" dataDxfId="3231"/>
  </tableColumns>
  <tableStyleInfo showFirstColumn="0" showLastColumn="0" showRowStripes="1" showColumnStripes="0"/>
</table>
</file>

<file path=xl/tables/table1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9" xr:uid="{9F9B5756-F92F-4F5E-80E8-F30D9ADFF6FC}" name="Tabela5120" displayName="Tabela5120" ref="A46:C50" totalsRowShown="0">
  <autoFilter ref="A46:C50" xr:uid="{F0B3DAE3-D6D5-46FF-8C85-D4BA2CB4986A}"/>
  <tableColumns count="3">
    <tableColumn id="1" xr3:uid="{BAE935E3-A0B5-44C1-8AB2-719C9DBA9AAA}" name="Nr"/>
    <tableColumn id="2" xr3:uid="{5BD22BB0-6BD7-4D4D-9196-357DAF01110F}" name="Nazwa" dataDxfId="3230"/>
    <tableColumn id="3" xr3:uid="{A8D6B928-424C-4297-9222-E497FA2F2E3A}" name="Wartość"/>
  </tableColumns>
  <tableStyleInfo showFirstColumn="0" showLastColumn="0" showRowStripes="1" showColumnStripes="0"/>
</table>
</file>

<file path=xl/tables/table1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0" xr:uid="{141F10CF-5860-416E-B017-1A8D5DB2F30D}" name="Tabela4121" displayName="Tabela4121" ref="A10:G44" totalsRowShown="0" headerRowDxfId="3229" headerRowBorderDxfId="3228" tableBorderDxfId="3227" totalsRowBorderDxfId="3226">
  <autoFilter ref="A10:G44" xr:uid="{75B145D0-5EB0-4DA2-82C1-85A52C564976}"/>
  <tableColumns count="7">
    <tableColumn id="1" xr3:uid="{DC0E1B0D-E65F-470C-91DC-64DFC4DF927C}" name="Nr" dataDxfId="3225"/>
    <tableColumn id="2" xr3:uid="{ACE86B64-1FE3-43FD-AC1F-48E414C4E190}" name="Nazwa zadania"/>
    <tableColumn id="3" xr3:uid="{99862B88-CA10-4409-A304-530D5F5B9C47}" name="Powiat_x000a_kwota [zł]" dataDxfId="3224"/>
    <tableColumn id="4" xr3:uid="{E539FF1A-5FBA-4E5B-AF1A-AF3EB6EFFF0B}" name="Powiat _x000a_liczba" dataDxfId="3223"/>
    <tableColumn id="5" xr3:uid="{DB3A2E73-946B-4DB9-B18A-B0321AA54FD7}" name="Powiat_x000a_średnia [zł]"/>
    <tableColumn id="6" xr3:uid="{CCDE11CF-3819-4246-B44B-D5F58C5969E3}" name="Odsetek dla powiatu" dataDxfId="3222">
      <calculatedColumnFormula>C11/C$44</calculatedColumnFormula>
    </tableColumn>
    <tableColumn id="7" xr3:uid="{BED8A96E-568A-4D49-8CD6-2582630EBF1C}" name="Odsetek dla kraju" dataDxfId="3221"/>
  </tableColumns>
  <tableStyleInfo showFirstColumn="0" showLastColumn="0" showRowStripes="1" showColumnStripes="0"/>
</table>
</file>

<file path=xl/tables/table11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1" xr:uid="{8DA4610A-DC81-4D81-98C3-30A3AA98EACD}" name="Tabela5122" displayName="Tabela5122" ref="A46:C50" totalsRowShown="0">
  <autoFilter ref="A46:C50" xr:uid="{F0B3DAE3-D6D5-46FF-8C85-D4BA2CB4986A}"/>
  <tableColumns count="3">
    <tableColumn id="1" xr3:uid="{1027890D-568C-4A85-8EBD-5C052111098A}" name="Nr"/>
    <tableColumn id="2" xr3:uid="{F9978AA2-4A8E-4C20-BA89-E87FBB96DDAE}" name="Nazwa" dataDxfId="3220"/>
    <tableColumn id="3" xr3:uid="{1820649E-6612-4169-8F43-FF1EEF06A354}" name="Wartość"/>
  </tableColumns>
  <tableStyleInfo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A51560C1-1365-457C-8A37-A49BD672A053}" name="Tabela415" displayName="Tabela415" ref="A10:G44" totalsRowShown="0" headerRowDxfId="3759" headerRowBorderDxfId="3758" tableBorderDxfId="3757" totalsRowBorderDxfId="3756">
  <autoFilter ref="A10:G44" xr:uid="{75B145D0-5EB0-4DA2-82C1-85A52C564976}"/>
  <tableColumns count="7">
    <tableColumn id="1" xr3:uid="{8CBD6E3C-5183-4F44-849B-F915D5EA843A}" name="Nr" dataDxfId="3755"/>
    <tableColumn id="2" xr3:uid="{A2021EAD-13C8-4C39-99C6-EF0728B72D91}" name="Nazwa zadania"/>
    <tableColumn id="3" xr3:uid="{632D6F13-63EB-4E8E-B95A-B314EEF4EC7D}" name="Powiat_x000a_kwota [zł]" dataDxfId="3754"/>
    <tableColumn id="4" xr3:uid="{D1C11BC7-A02F-4399-936C-A8FEF1970666}" name="Powiat _x000a_liczba" dataDxfId="3753"/>
    <tableColumn id="5" xr3:uid="{93102784-305B-45EF-849C-31F4E1782CE1}" name="Powiat_x000a_średnia [zł]"/>
    <tableColumn id="6" xr3:uid="{239B8954-3843-4937-A9AF-3F5D3B239CBC}" name="Odsetek dla powiatu" dataDxfId="3752">
      <calculatedColumnFormula>C11/C$44</calculatedColumnFormula>
    </tableColumn>
    <tableColumn id="7" xr3:uid="{758D3594-9EC4-43EA-BC03-32A96D9F12AE}" name="Odsetek dla kraju" dataDxfId="3751"/>
  </tableColumns>
  <tableStyleInfo showFirstColumn="0" showLastColumn="0" showRowStripes="1" showColumnStripes="0"/>
</table>
</file>

<file path=xl/tables/table12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2" xr:uid="{0F0E5B7B-1744-4BE7-80D2-C8EEEF8A4E92}" name="Tabela4123" displayName="Tabela4123" ref="A10:G44" totalsRowShown="0" headerRowDxfId="3219" headerRowBorderDxfId="3218" tableBorderDxfId="3217" totalsRowBorderDxfId="3216">
  <autoFilter ref="A10:G44" xr:uid="{75B145D0-5EB0-4DA2-82C1-85A52C564976}"/>
  <tableColumns count="7">
    <tableColumn id="1" xr3:uid="{9F691166-9AE0-4A50-AA5F-B7429A3C2D95}" name="Nr" dataDxfId="3215"/>
    <tableColumn id="2" xr3:uid="{3FF53731-6C99-4576-B624-4604A26432AA}" name="Nazwa zadania"/>
    <tableColumn id="3" xr3:uid="{4F411576-915F-4E05-95E8-92271BD96D2B}" name="Powiat_x000a_kwota [zł]" dataDxfId="3214"/>
    <tableColumn id="4" xr3:uid="{A53F2C51-63FE-49FD-8333-624793E84B76}" name="Powiat _x000a_liczba" dataDxfId="3213"/>
    <tableColumn id="5" xr3:uid="{671A312E-4E7C-48BD-BF1E-DCAAFD141673}" name="Powiat_x000a_średnia [zł]"/>
    <tableColumn id="6" xr3:uid="{281583C0-2717-4DCD-9ADA-B25C13DA9CD3}" name="Odsetek dla powiatu" dataDxfId="3212">
      <calculatedColumnFormula>C11/C$44</calculatedColumnFormula>
    </tableColumn>
    <tableColumn id="7" xr3:uid="{3807EB41-AA76-43F7-99F3-DFBF9DB19B46}" name="Odsetek dla kraju" dataDxfId="3211"/>
  </tableColumns>
  <tableStyleInfo showFirstColumn="0" showLastColumn="0" showRowStripes="1" showColumnStripes="0"/>
</table>
</file>

<file path=xl/tables/table12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3" xr:uid="{F692E30A-8EA4-4F50-B719-98F8A7391245}" name="Tabela5124" displayName="Tabela5124" ref="A46:C50" totalsRowShown="0">
  <autoFilter ref="A46:C50" xr:uid="{F0B3DAE3-D6D5-46FF-8C85-D4BA2CB4986A}"/>
  <tableColumns count="3">
    <tableColumn id="1" xr3:uid="{DAE34A57-356B-4903-8F06-8B11B3C4B8F3}" name="Nr"/>
    <tableColumn id="2" xr3:uid="{782BEFD4-7663-4452-BF8D-A8396C490608}" name="Nazwa" dataDxfId="3210"/>
    <tableColumn id="3" xr3:uid="{DFBB262C-3E3E-4A61-AF3F-6223456C6FDB}" name="Wartość"/>
  </tableColumns>
  <tableStyleInfo showFirstColumn="0" showLastColumn="0" showRowStripes="1" showColumnStripes="0"/>
</table>
</file>

<file path=xl/tables/table12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4" xr:uid="{8F46EE1D-677B-435B-9DE3-EA008111F6B0}" name="Tabela4125" displayName="Tabela4125" ref="A10:G44" totalsRowShown="0" headerRowDxfId="3209" headerRowBorderDxfId="3208" tableBorderDxfId="3207" totalsRowBorderDxfId="3206">
  <autoFilter ref="A10:G44" xr:uid="{75B145D0-5EB0-4DA2-82C1-85A52C564976}"/>
  <tableColumns count="7">
    <tableColumn id="1" xr3:uid="{73A70C66-E173-439D-A5E8-353574FF0CBE}" name="Nr" dataDxfId="3205"/>
    <tableColumn id="2" xr3:uid="{9A2D0C6D-F2E1-4D8A-B8F5-95F9D39D3EA2}" name="Nazwa zadania"/>
    <tableColumn id="3" xr3:uid="{F1F50EEE-445A-47B4-970E-D8B6245F09B0}" name="Powiat_x000a_kwota [zł]" dataDxfId="3204"/>
    <tableColumn id="4" xr3:uid="{B6CD5279-FA18-4F49-B4DA-E2BA8D1FB9CA}" name="Powiat _x000a_liczba" dataDxfId="3203"/>
    <tableColumn id="5" xr3:uid="{49AF2F8D-7CC5-4789-BB45-892AB072F92B}" name="Powiat_x000a_średnia [zł]"/>
    <tableColumn id="6" xr3:uid="{48D56B1A-F173-4223-92FC-88936420B87D}" name="Odsetek dla powiatu" dataDxfId="3202">
      <calculatedColumnFormula>C11/C$44</calculatedColumnFormula>
    </tableColumn>
    <tableColumn id="7" xr3:uid="{17D574D2-028C-4144-8C7B-2E2C5103B4E6}" name="Odsetek dla kraju" dataDxfId="3201"/>
  </tableColumns>
  <tableStyleInfo showFirstColumn="0" showLastColumn="0" showRowStripes="1" showColumnStripes="0"/>
</table>
</file>

<file path=xl/tables/table12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5" xr:uid="{498F1007-D58D-423C-B038-DBD55165A097}" name="Tabela5126" displayName="Tabela5126" ref="A46:C50" totalsRowShown="0">
  <autoFilter ref="A46:C50" xr:uid="{F0B3DAE3-D6D5-46FF-8C85-D4BA2CB4986A}"/>
  <tableColumns count="3">
    <tableColumn id="1" xr3:uid="{98D47F90-171D-48E0-96A8-D3FA028D3140}" name="Nr"/>
    <tableColumn id="2" xr3:uid="{361A9F6D-434C-427E-A110-7CF6EA6EC528}" name="Nazwa" dataDxfId="3200"/>
    <tableColumn id="3" xr3:uid="{8211529E-2561-4985-8AA0-AB4882614454}" name="Wartość"/>
  </tableColumns>
  <tableStyleInfo showFirstColumn="0" showLastColumn="0" showRowStripes="1" showColumnStripes="0"/>
</table>
</file>

<file path=xl/tables/table12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6" xr:uid="{610C0797-42AB-4E42-B525-606AF3655685}" name="Tabela4127" displayName="Tabela4127" ref="A10:G44" totalsRowShown="0" headerRowDxfId="3199" headerRowBorderDxfId="3198" tableBorderDxfId="3197" totalsRowBorderDxfId="3196">
  <autoFilter ref="A10:G44" xr:uid="{75B145D0-5EB0-4DA2-82C1-85A52C564976}"/>
  <tableColumns count="7">
    <tableColumn id="1" xr3:uid="{5B987CBA-ACFD-4E7B-91A6-DFC85938771F}" name="Nr" dataDxfId="3195"/>
    <tableColumn id="2" xr3:uid="{969D4412-8339-4CFD-92E0-12E9999E81D9}" name="Nazwa zadania"/>
    <tableColumn id="3" xr3:uid="{8B595283-202A-4A51-8F73-7171E759FC57}" name="Powiat_x000a_kwota [zł]" dataDxfId="3194"/>
    <tableColumn id="4" xr3:uid="{8FE7E226-D0C8-4AA8-B034-7E37E47E38ED}" name="Powiat _x000a_liczba" dataDxfId="3193"/>
    <tableColumn id="5" xr3:uid="{090A7042-354D-41A2-92A1-4AAAF26EB160}" name="Powiat_x000a_średnia [zł]"/>
    <tableColumn id="6" xr3:uid="{604691E4-7DCF-46B9-B092-32744C1D830E}" name="Odsetek dla powiatu" dataDxfId="3192">
      <calculatedColumnFormula>C11/C$44</calculatedColumnFormula>
    </tableColumn>
    <tableColumn id="7" xr3:uid="{EB95F590-AD2F-403B-BDB6-229FF2E253C9}" name="Odsetek dla kraju" dataDxfId="3191"/>
  </tableColumns>
  <tableStyleInfo showFirstColumn="0" showLastColumn="0" showRowStripes="1" showColumnStripes="0"/>
</table>
</file>

<file path=xl/tables/table12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7" xr:uid="{D052923C-730B-49FC-894D-419CDF36C534}" name="Tabela5128" displayName="Tabela5128" ref="A46:C50" totalsRowShown="0">
  <autoFilter ref="A46:C50" xr:uid="{F0B3DAE3-D6D5-46FF-8C85-D4BA2CB4986A}"/>
  <tableColumns count="3">
    <tableColumn id="1" xr3:uid="{6EFA0E9D-3B44-499A-9B8A-3907D1E69853}" name="Nr"/>
    <tableColumn id="2" xr3:uid="{4B100A56-2F8B-4C64-855F-372ADB9E2D7F}" name="Nazwa" dataDxfId="3190"/>
    <tableColumn id="3" xr3:uid="{06DA97F1-6E53-4ED4-A93A-E8EA6CC167BE}" name="Wartość"/>
  </tableColumns>
  <tableStyleInfo showFirstColumn="0" showLastColumn="0" showRowStripes="1" showColumnStripes="0"/>
</table>
</file>

<file path=xl/tables/table12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8" xr:uid="{AAAFEB5F-3CB1-4189-AC03-D55BEAB86280}" name="Tabela4129" displayName="Tabela4129" ref="A10:G44" totalsRowShown="0" headerRowDxfId="3189" headerRowBorderDxfId="3188" tableBorderDxfId="3187" totalsRowBorderDxfId="3186">
  <autoFilter ref="A10:G44" xr:uid="{75B145D0-5EB0-4DA2-82C1-85A52C564976}"/>
  <tableColumns count="7">
    <tableColumn id="1" xr3:uid="{A3C73E43-57AC-4F15-BB3B-70AB39DE2E48}" name="Nr" dataDxfId="3185"/>
    <tableColumn id="2" xr3:uid="{FC666794-12B9-4F9C-A143-5020619B5F58}" name="Nazwa zadania"/>
    <tableColumn id="3" xr3:uid="{CA392498-F235-4220-A547-269BB8766778}" name="Powiat_x000a_kwota [zł]" dataDxfId="3184"/>
    <tableColumn id="4" xr3:uid="{CA52A19F-218E-43DE-807A-023A9C9873C0}" name="Powiat _x000a_liczba" dataDxfId="3183"/>
    <tableColumn id="5" xr3:uid="{B98F4C02-D092-415B-83D2-AE5D8FDD683F}" name="Powiat_x000a_średnia [zł]"/>
    <tableColumn id="6" xr3:uid="{4EAA0E89-E616-49B8-96FA-C926A3023C17}" name="Odsetek dla powiatu" dataDxfId="3182">
      <calculatedColumnFormula>C11/C$44</calculatedColumnFormula>
    </tableColumn>
    <tableColumn id="7" xr3:uid="{DCBCAC6A-A86D-46D0-ADF3-6C20D989C077}" name="Odsetek dla kraju" dataDxfId="3181"/>
  </tableColumns>
  <tableStyleInfo showFirstColumn="0" showLastColumn="0" showRowStripes="1" showColumnStripes="0"/>
</table>
</file>

<file path=xl/tables/table12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9" xr:uid="{360F3F29-3448-4FFA-9DAC-46399A44B0A6}" name="Tabela5130" displayName="Tabela5130" ref="A46:C50" totalsRowShown="0">
  <autoFilter ref="A46:C50" xr:uid="{F0B3DAE3-D6D5-46FF-8C85-D4BA2CB4986A}"/>
  <tableColumns count="3">
    <tableColumn id="1" xr3:uid="{FEBEFC67-3F71-4EF8-B064-4DBE9EA0F39E}" name="Nr"/>
    <tableColumn id="2" xr3:uid="{9BDF8FBC-3BFA-4EB3-A6D6-B63144C7F62D}" name="Nazwa" dataDxfId="3180"/>
    <tableColumn id="3" xr3:uid="{832121D6-15D1-4512-85CC-059300E973D2}" name="Wartość"/>
  </tableColumns>
  <tableStyleInfo showFirstColumn="0" showLastColumn="0" showRowStripes="1" showColumnStripes="0"/>
</table>
</file>

<file path=xl/tables/table12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0" xr:uid="{77C31CCB-FADD-49B9-9580-4D073352A564}" name="Tabela4131" displayName="Tabela4131" ref="A10:G44" totalsRowShown="0" headerRowDxfId="3179" headerRowBorderDxfId="3178" tableBorderDxfId="3177" totalsRowBorderDxfId="3176">
  <autoFilter ref="A10:G44" xr:uid="{75B145D0-5EB0-4DA2-82C1-85A52C564976}"/>
  <tableColumns count="7">
    <tableColumn id="1" xr3:uid="{7732671C-D554-4306-A149-CC76B6764A26}" name="Nr" dataDxfId="3175"/>
    <tableColumn id="2" xr3:uid="{37BC29E7-BEF1-46C1-816E-70A7113948D2}" name="Nazwa zadania"/>
    <tableColumn id="3" xr3:uid="{22F5342F-0F38-4055-B8DB-FD675279E418}" name="Powiat_x000a_kwota [zł]" dataDxfId="3174"/>
    <tableColumn id="4" xr3:uid="{647C6F60-34FD-408B-BBC8-63CBF59BB85E}" name="Powiat _x000a_liczba" dataDxfId="3173"/>
    <tableColumn id="5" xr3:uid="{96F380E1-4C55-46C7-9DBD-1DC79F6FAA05}" name="Powiat_x000a_średnia [zł]"/>
    <tableColumn id="6" xr3:uid="{CDCBD115-3407-4E32-B3A4-F3C9F1F1F1E8}" name="Odsetek dla powiatu" dataDxfId="3172">
      <calculatedColumnFormula>C11/C$44</calculatedColumnFormula>
    </tableColumn>
    <tableColumn id="7" xr3:uid="{94970706-6536-4124-81DE-963479CF2F28}" name="Odsetek dla kraju" dataDxfId="3171"/>
  </tableColumns>
  <tableStyleInfo showFirstColumn="0" showLastColumn="0" showRowStripes="1" showColumnStripes="0"/>
</table>
</file>

<file path=xl/tables/table12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1" xr:uid="{5CCA3698-DBFB-4945-A175-B507FEDE09A7}" name="Tabela5132" displayName="Tabela5132" ref="A46:C50" totalsRowShown="0">
  <autoFilter ref="A46:C50" xr:uid="{F0B3DAE3-D6D5-46FF-8C85-D4BA2CB4986A}"/>
  <tableColumns count="3">
    <tableColumn id="1" xr3:uid="{E3A1DBF5-DFBD-4F7D-83EB-250B5A6667FB}" name="Nr"/>
    <tableColumn id="2" xr3:uid="{ADE5D451-CAFC-4D94-B979-6A42BCA8C86C}" name="Nazwa" dataDxfId="3170"/>
    <tableColumn id="3" xr3:uid="{293E566A-5550-4747-884D-AE67FF91ECB3}" name="Wartość"/>
  </tableColumns>
  <tableStyleInfo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3794E2CD-43EA-483F-A3B2-0A0B329F81B8}" name="Tabela516" displayName="Tabela516" ref="A46:C50" totalsRowShown="0">
  <autoFilter ref="A46:C50" xr:uid="{F0B3DAE3-D6D5-46FF-8C85-D4BA2CB4986A}"/>
  <tableColumns count="3">
    <tableColumn id="1" xr3:uid="{22567EE1-4445-4B52-83DD-329730CF5AF0}" name="Nr"/>
    <tableColumn id="2" xr3:uid="{263AC960-5FF2-4133-99BC-D8254286C037}" name="Nazwa" dataDxfId="3750"/>
    <tableColumn id="3" xr3:uid="{251F14B0-9C0A-4366-B168-CDBB96D17540}" name="Wartość"/>
  </tableColumns>
  <tableStyleInfo showFirstColumn="0" showLastColumn="0" showRowStripes="1" showColumnStripes="0"/>
</table>
</file>

<file path=xl/tables/table13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2" xr:uid="{32791AA2-24E1-4504-8E7C-69FD450383D8}" name="Tabela4133" displayName="Tabela4133" ref="A10:G44" totalsRowShown="0" headerRowDxfId="3169" headerRowBorderDxfId="3168" tableBorderDxfId="3167" totalsRowBorderDxfId="3166">
  <autoFilter ref="A10:G44" xr:uid="{75B145D0-5EB0-4DA2-82C1-85A52C564976}"/>
  <tableColumns count="7">
    <tableColumn id="1" xr3:uid="{D7546B57-5D4E-49C5-B8BE-08775ABED9B7}" name="Nr" dataDxfId="3165"/>
    <tableColumn id="2" xr3:uid="{FEE1CEA8-604C-4D73-B9D0-E11AC4AB903A}" name="Nazwa zadania"/>
    <tableColumn id="3" xr3:uid="{9C097193-0B7D-46EF-9572-6C24A04CE07B}" name="Powiat_x000a_kwota [zł]" dataDxfId="3164"/>
    <tableColumn id="4" xr3:uid="{131187A5-E88D-407B-A382-40AF5FB1F2A5}" name="Powiat _x000a_liczba" dataDxfId="3163"/>
    <tableColumn id="5" xr3:uid="{5CAD066E-5C50-4F50-8CB7-3C162044D80D}" name="Powiat_x000a_średnia [zł]"/>
    <tableColumn id="6" xr3:uid="{F08723FC-5627-462D-B79E-8F8FEF64A782}" name="Odsetek dla powiatu" dataDxfId="3162">
      <calculatedColumnFormula>C11/C$44</calculatedColumnFormula>
    </tableColumn>
    <tableColumn id="7" xr3:uid="{8751C379-DA72-43FA-B2D2-BFCCBEDBA979}" name="Odsetek dla kraju" dataDxfId="3161"/>
  </tableColumns>
  <tableStyleInfo showFirstColumn="0" showLastColumn="0" showRowStripes="1" showColumnStripes="0"/>
</table>
</file>

<file path=xl/tables/table13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3" xr:uid="{49281112-B331-4254-9FA1-1E7E56405AD4}" name="Tabela5134" displayName="Tabela5134" ref="A46:C50" totalsRowShown="0">
  <autoFilter ref="A46:C50" xr:uid="{F0B3DAE3-D6D5-46FF-8C85-D4BA2CB4986A}"/>
  <tableColumns count="3">
    <tableColumn id="1" xr3:uid="{5E0E4667-8869-420C-991E-0F3F572DCB15}" name="Nr"/>
    <tableColumn id="2" xr3:uid="{65806F1D-7FE2-49BE-9139-7730CEA5FD4F}" name="Nazwa" dataDxfId="3160"/>
    <tableColumn id="3" xr3:uid="{CD5ED42C-A09F-47AA-946B-BC5685F16FA7}" name="Wartość"/>
  </tableColumns>
  <tableStyleInfo showFirstColumn="0" showLastColumn="0" showRowStripes="1" showColumnStripes="0"/>
</table>
</file>

<file path=xl/tables/table13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4" xr:uid="{EB7EBD5A-2908-4894-AAB8-1736DE312DF3}" name="Tabela4135" displayName="Tabela4135" ref="A10:G44" totalsRowShown="0" headerRowDxfId="3159" headerRowBorderDxfId="3158" tableBorderDxfId="3157" totalsRowBorderDxfId="3156">
  <autoFilter ref="A10:G44" xr:uid="{75B145D0-5EB0-4DA2-82C1-85A52C564976}"/>
  <tableColumns count="7">
    <tableColumn id="1" xr3:uid="{141A4C55-3C54-4C98-99C6-991833818506}" name="Nr" dataDxfId="3155"/>
    <tableColumn id="2" xr3:uid="{760FD19D-91D5-4926-A5AB-82F2BB3BC50C}" name="Nazwa zadania"/>
    <tableColumn id="3" xr3:uid="{4AFB437D-6608-45C9-A637-81D14334B38C}" name="Powiat_x000a_kwota [zł]" dataDxfId="3154"/>
    <tableColumn id="4" xr3:uid="{30E6E56C-8661-403A-B851-5C910DA4A92C}" name="Powiat _x000a_liczba" dataDxfId="3153"/>
    <tableColumn id="5" xr3:uid="{ECB0AF65-2DE4-4B1E-8514-02148C2FB1BF}" name="Powiat_x000a_średnia [zł]"/>
    <tableColumn id="6" xr3:uid="{F0109C80-77F7-4E96-AB14-1221EEAE5EAB}" name="Odsetek dla powiatu" dataDxfId="3152">
      <calculatedColumnFormula>C11/C$44</calculatedColumnFormula>
    </tableColumn>
    <tableColumn id="7" xr3:uid="{24582544-14CC-4692-BF05-E5EAA6D1BF18}" name="Odsetek dla kraju" dataDxfId="3151"/>
  </tableColumns>
  <tableStyleInfo showFirstColumn="0" showLastColumn="0" showRowStripes="1" showColumnStripes="0"/>
</table>
</file>

<file path=xl/tables/table13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5" xr:uid="{BCE7B4A2-9722-4EA1-BB93-C41E5B78EF28}" name="Tabela5136" displayName="Tabela5136" ref="A46:C50" totalsRowShown="0">
  <autoFilter ref="A46:C50" xr:uid="{F0B3DAE3-D6D5-46FF-8C85-D4BA2CB4986A}"/>
  <tableColumns count="3">
    <tableColumn id="1" xr3:uid="{0FCE0DD2-884F-4988-95CE-9C5BABA7A3D4}" name="Nr"/>
    <tableColumn id="2" xr3:uid="{02844932-CF30-454F-B08F-BD4468CA36F0}" name="Nazwa" dataDxfId="3150"/>
    <tableColumn id="3" xr3:uid="{15EC3CD8-4AF8-4458-ACB1-FBB14F0469BA}" name="Wartość"/>
  </tableColumns>
  <tableStyleInfo showFirstColumn="0" showLastColumn="0" showRowStripes="1" showColumnStripes="0"/>
</table>
</file>

<file path=xl/tables/table13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6" xr:uid="{E2C53911-4E89-460C-AF95-9D517986F54F}" name="Tabela4137" displayName="Tabela4137" ref="A10:G44" totalsRowShown="0" headerRowDxfId="3149" headerRowBorderDxfId="3148" tableBorderDxfId="3147" totalsRowBorderDxfId="3146">
  <autoFilter ref="A10:G44" xr:uid="{75B145D0-5EB0-4DA2-82C1-85A52C564976}"/>
  <tableColumns count="7">
    <tableColumn id="1" xr3:uid="{D06D7221-17AE-4ED5-913B-9AC339D20436}" name="Nr" dataDxfId="3145"/>
    <tableColumn id="2" xr3:uid="{3682547A-269D-4D7F-A5E7-6323E656EB15}" name="Nazwa zadania"/>
    <tableColumn id="3" xr3:uid="{0418B968-0B45-4F92-8D9B-D75E01CE54D1}" name="Powiat_x000a_kwota [zł]" dataDxfId="3144"/>
    <tableColumn id="4" xr3:uid="{975E8E89-08F1-4734-8AA3-A8FDBF95969B}" name="Powiat _x000a_liczba" dataDxfId="3143"/>
    <tableColumn id="5" xr3:uid="{0EA59D3D-ED4F-450E-B8C9-3D76510FA867}" name="Powiat_x000a_średnia [zł]"/>
    <tableColumn id="6" xr3:uid="{9D72341B-00E8-4555-A34F-CC65CC2777D0}" name="Odsetek dla powiatu" dataDxfId="3142">
      <calculatedColumnFormula>C11/C$44</calculatedColumnFormula>
    </tableColumn>
    <tableColumn id="7" xr3:uid="{B410159E-755F-4729-AEC8-AA37A2F03E3F}" name="Odsetek dla kraju" dataDxfId="3141"/>
  </tableColumns>
  <tableStyleInfo showFirstColumn="0" showLastColumn="0" showRowStripes="1" showColumnStripes="0"/>
</table>
</file>

<file path=xl/tables/table13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7" xr:uid="{68814CBA-5CBC-4D24-A8F5-F9028B8032AF}" name="Tabela5138" displayName="Tabela5138" ref="A46:C50" totalsRowShown="0">
  <autoFilter ref="A46:C50" xr:uid="{F0B3DAE3-D6D5-46FF-8C85-D4BA2CB4986A}"/>
  <tableColumns count="3">
    <tableColumn id="1" xr3:uid="{FF3568F3-43B4-440D-AFF9-174A9E8D057D}" name="Nr"/>
    <tableColumn id="2" xr3:uid="{AB003AD2-5918-47DF-9BA1-0AFA376F65BF}" name="Nazwa" dataDxfId="3140"/>
    <tableColumn id="3" xr3:uid="{42BD1553-0EFC-4C0B-BB88-D1A166378796}" name="Wartość"/>
  </tableColumns>
  <tableStyleInfo showFirstColumn="0" showLastColumn="0" showRowStripes="1" showColumnStripes="0"/>
</table>
</file>

<file path=xl/tables/table13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8" xr:uid="{169C2B56-9369-45FC-BFEC-CB56809A7A93}" name="Tabela4139" displayName="Tabela4139" ref="A10:G44" totalsRowShown="0" headerRowDxfId="3139" headerRowBorderDxfId="3138" tableBorderDxfId="3137" totalsRowBorderDxfId="3136">
  <autoFilter ref="A10:G44" xr:uid="{75B145D0-5EB0-4DA2-82C1-85A52C564976}"/>
  <tableColumns count="7">
    <tableColumn id="1" xr3:uid="{2A54F244-A1B0-4762-A553-C46D6564CF40}" name="Nr" dataDxfId="3135"/>
    <tableColumn id="2" xr3:uid="{44E14DA6-1AF4-47B1-9472-007485B243DC}" name="Nazwa zadania"/>
    <tableColumn id="3" xr3:uid="{FAE8BB67-20EA-4D7C-BEA1-1B6BF5AB0DF5}" name="Powiat_x000a_kwota [zł]" dataDxfId="3134"/>
    <tableColumn id="4" xr3:uid="{56EF958D-90E7-4AF1-8D14-FE7E98E7C814}" name="Powiat _x000a_liczba" dataDxfId="3133"/>
    <tableColumn id="5" xr3:uid="{FE47CB6F-0423-4321-BB24-AF524FB5BB35}" name="Powiat_x000a_średnia [zł]"/>
    <tableColumn id="6" xr3:uid="{7140CB0C-A5EC-4910-AA5E-0352C62C623F}" name="Odsetek dla powiatu" dataDxfId="3132">
      <calculatedColumnFormula>C11/C$44</calculatedColumnFormula>
    </tableColumn>
    <tableColumn id="7" xr3:uid="{D85A202B-1AF3-4EEF-BDC8-3534869F9C69}" name="Odsetek dla kraju" dataDxfId="3131"/>
  </tableColumns>
  <tableStyleInfo showFirstColumn="0" showLastColumn="0" showRowStripes="1" showColumnStripes="0"/>
</table>
</file>

<file path=xl/tables/table13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9" xr:uid="{87CC827B-ACE0-44FE-96E1-3AB5EE346F8A}" name="Tabela5140" displayName="Tabela5140" ref="A46:C50" totalsRowShown="0">
  <autoFilter ref="A46:C50" xr:uid="{F0B3DAE3-D6D5-46FF-8C85-D4BA2CB4986A}"/>
  <tableColumns count="3">
    <tableColumn id="1" xr3:uid="{B7AEF5F3-47F2-40A2-8DF8-F15CE2AECA83}" name="Nr"/>
    <tableColumn id="2" xr3:uid="{4D5F6472-DA18-4735-B8F7-CABCD9E61F1D}" name="Nazwa" dataDxfId="3130"/>
    <tableColumn id="3" xr3:uid="{D45708E8-D412-49F6-927F-2C3F1EF72ED3}" name="Wartość"/>
  </tableColumns>
  <tableStyleInfo showFirstColumn="0" showLastColumn="0" showRowStripes="1" showColumnStripes="0"/>
</table>
</file>

<file path=xl/tables/table13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0" xr:uid="{4F60E46E-F9B0-4ECF-86D9-B485DF1E0B66}" name="Tabela4141" displayName="Tabela4141" ref="A10:G44" totalsRowShown="0" headerRowDxfId="3129" headerRowBorderDxfId="3128" tableBorderDxfId="3127" totalsRowBorderDxfId="3126">
  <autoFilter ref="A10:G44" xr:uid="{75B145D0-5EB0-4DA2-82C1-85A52C564976}"/>
  <tableColumns count="7">
    <tableColumn id="1" xr3:uid="{2BCE0832-78C9-4AEF-A512-9C6F95A1413F}" name="Nr" dataDxfId="3125"/>
    <tableColumn id="2" xr3:uid="{B83B15F3-1B5B-4376-829F-9EDD1A9F7E5F}" name="Nazwa zadania"/>
    <tableColumn id="3" xr3:uid="{F5FC88F8-E7FA-4B04-888F-FCF2B00FCA8F}" name="Powiat_x000a_kwota [zł]" dataDxfId="3124"/>
    <tableColumn id="4" xr3:uid="{57CA0681-EB7C-4413-B7C7-42EF8403F3B7}" name="Powiat _x000a_liczba" dataDxfId="3123"/>
    <tableColumn id="5" xr3:uid="{D10F99C7-87F1-4595-9C5C-FCC5DFA6AA07}" name="Powiat_x000a_średnia [zł]"/>
    <tableColumn id="6" xr3:uid="{28C90E7C-CDCC-40F0-93C5-9816161DB8D5}" name="Odsetek dla powiatu" dataDxfId="3122">
      <calculatedColumnFormula>C11/C$44</calculatedColumnFormula>
    </tableColumn>
    <tableColumn id="7" xr3:uid="{883337D2-DA62-47F4-A679-3DBD7911B1FF}" name="Odsetek dla kraju" dataDxfId="3121"/>
  </tableColumns>
  <tableStyleInfo showFirstColumn="0" showLastColumn="0" showRowStripes="1" showColumnStripes="0"/>
</table>
</file>

<file path=xl/tables/table13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1" xr:uid="{84FBB441-03B2-40EE-A332-9087003B3D8B}" name="Tabela5142" displayName="Tabela5142" ref="A46:C50" totalsRowShown="0">
  <autoFilter ref="A46:C50" xr:uid="{F0B3DAE3-D6D5-46FF-8C85-D4BA2CB4986A}"/>
  <tableColumns count="3">
    <tableColumn id="1" xr3:uid="{92C2BE63-0AAA-46BA-9DB1-1F66F2A63709}" name="Nr"/>
    <tableColumn id="2" xr3:uid="{3D65C648-9F02-4815-85FB-10D826B22023}" name="Nazwa" dataDxfId="3120"/>
    <tableColumn id="3" xr3:uid="{DE719ACF-745B-4EAA-ACF4-DD2C617F6015}" name="Wartość"/>
  </tableColumns>
  <tableStyleInfo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E8D3BC77-70D7-4550-956F-8009A3CDBE5C}" name="Tabela417" displayName="Tabela417" ref="A10:G44" totalsRowShown="0" headerRowDxfId="3749" headerRowBorderDxfId="3748" tableBorderDxfId="3747" totalsRowBorderDxfId="3746">
  <autoFilter ref="A10:G44" xr:uid="{75B145D0-5EB0-4DA2-82C1-85A52C564976}"/>
  <tableColumns count="7">
    <tableColumn id="1" xr3:uid="{5492B0E1-D477-4F13-8BB2-F8D77E0355C5}" name="Nr" dataDxfId="3745"/>
    <tableColumn id="2" xr3:uid="{C19CFAE2-A24B-4F63-97C0-3E458A86503D}" name="Nazwa zadania"/>
    <tableColumn id="3" xr3:uid="{F89F2886-BF90-49EF-9B80-6336450FBAD0}" name="Powiat_x000a_kwota [zł]" dataDxfId="3744"/>
    <tableColumn id="4" xr3:uid="{E48D3F94-8DE7-4684-9D27-73BF66ED4FF7}" name="Powiat _x000a_liczba" dataDxfId="3743"/>
    <tableColumn id="5" xr3:uid="{CB379858-E74C-4E63-B20C-AE2ACC46A4D9}" name="Powiat_x000a_średnia [zł]"/>
    <tableColumn id="6" xr3:uid="{16AF8518-8C25-40FF-BF42-2F07F4F44243}" name="Odsetek dla powiatu" dataDxfId="3742">
      <calculatedColumnFormula>C11/C$44</calculatedColumnFormula>
    </tableColumn>
    <tableColumn id="7" xr3:uid="{283ADD9D-7AC5-4193-B163-6D48E565DD76}" name="Odsetek dla kraju" dataDxfId="3741"/>
  </tableColumns>
  <tableStyleInfo showFirstColumn="0" showLastColumn="0" showRowStripes="1" showColumnStripes="0"/>
</table>
</file>

<file path=xl/tables/table14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2" xr:uid="{B8ECFF12-6E1C-4CB6-A980-3E0F038D3D95}" name="Tabela4143" displayName="Tabela4143" ref="A10:G44" totalsRowShown="0" headerRowDxfId="3119" headerRowBorderDxfId="3118" tableBorderDxfId="3117" totalsRowBorderDxfId="3116">
  <autoFilter ref="A10:G44" xr:uid="{75B145D0-5EB0-4DA2-82C1-85A52C564976}"/>
  <tableColumns count="7">
    <tableColumn id="1" xr3:uid="{7E6807DB-9C9C-4729-90FD-B2E5EC76CD79}" name="Nr" dataDxfId="3115"/>
    <tableColumn id="2" xr3:uid="{32806342-CD57-4801-A20B-8F0363AB3515}" name="Nazwa zadania"/>
    <tableColumn id="3" xr3:uid="{3E279BC7-8C57-4EFD-9AC7-3F503FEB85A6}" name="Powiat_x000a_kwota [zł]" dataDxfId="3114"/>
    <tableColumn id="4" xr3:uid="{387E551B-61C1-45EC-9999-91D1AB6CC3CD}" name="Powiat _x000a_liczba" dataDxfId="3113"/>
    <tableColumn id="5" xr3:uid="{AB2C6CBA-5FAB-4AF0-88CE-7868DDA13DE9}" name="Powiat_x000a_średnia [zł]"/>
    <tableColumn id="6" xr3:uid="{81502D6B-6046-4C9F-B443-43F80E4DF738}" name="Odsetek dla powiatu" dataDxfId="3112">
      <calculatedColumnFormula>C11/C$44</calculatedColumnFormula>
    </tableColumn>
    <tableColumn id="7" xr3:uid="{AAF52287-3C79-4B18-A42A-B40094524282}" name="Odsetek dla kraju" dataDxfId="3111"/>
  </tableColumns>
  <tableStyleInfo showFirstColumn="0" showLastColumn="0" showRowStripes="1" showColumnStripes="0"/>
</table>
</file>

<file path=xl/tables/table14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3" xr:uid="{B880AE2F-4D14-4DE6-8C2D-F27B2CDC99F5}" name="Tabela5144" displayName="Tabela5144" ref="A46:C50" totalsRowShown="0">
  <autoFilter ref="A46:C50" xr:uid="{F0B3DAE3-D6D5-46FF-8C85-D4BA2CB4986A}"/>
  <tableColumns count="3">
    <tableColumn id="1" xr3:uid="{FC68FF48-3562-4713-9DF3-9BC877FCEA08}" name="Nr"/>
    <tableColumn id="2" xr3:uid="{657AAB2E-43CF-4618-B5FE-4944B36FB0F7}" name="Nazwa" dataDxfId="3110"/>
    <tableColumn id="3" xr3:uid="{5477F8FB-1DE0-4244-BDDC-C4026FF64437}" name="Wartość"/>
  </tableColumns>
  <tableStyleInfo showFirstColumn="0" showLastColumn="0" showRowStripes="1" showColumnStripes="0"/>
</table>
</file>

<file path=xl/tables/table14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4" xr:uid="{F0D7EDAB-7A77-4A89-98E9-AED4D2EC54B9}" name="Tabela4145" displayName="Tabela4145" ref="A10:G44" totalsRowShown="0" headerRowDxfId="3109" headerRowBorderDxfId="3108" tableBorderDxfId="3107" totalsRowBorderDxfId="3106">
  <autoFilter ref="A10:G44" xr:uid="{75B145D0-5EB0-4DA2-82C1-85A52C564976}"/>
  <tableColumns count="7">
    <tableColumn id="1" xr3:uid="{C7C8EEF4-CCC9-4F55-B393-EE9D03B9AC65}" name="Nr" dataDxfId="3105"/>
    <tableColumn id="2" xr3:uid="{AD1F46EE-5AB6-4AEF-A3E3-FCE1BBBF06B1}" name="Nazwa zadania"/>
    <tableColumn id="3" xr3:uid="{24D8C0C4-7D04-4457-8B88-94F1F85C79D7}" name="Powiat_x000a_kwota [zł]" dataDxfId="3104"/>
    <tableColumn id="4" xr3:uid="{CDF27D87-80F0-416C-A9CA-40DE5822C755}" name="Powiat _x000a_liczba" dataDxfId="3103"/>
    <tableColumn id="5" xr3:uid="{69D81B44-5057-4ECD-8012-6C06B5028271}" name="Powiat_x000a_średnia [zł]"/>
    <tableColumn id="6" xr3:uid="{54FF0B28-D888-4BD2-BB3D-CA24BC69C7CA}" name="Odsetek dla powiatu" dataDxfId="3102">
      <calculatedColumnFormula>C11/C$44</calculatedColumnFormula>
    </tableColumn>
    <tableColumn id="7" xr3:uid="{E1357E62-A273-4DD9-AA1D-16117E391F43}" name="Odsetek dla kraju" dataDxfId="3101"/>
  </tableColumns>
  <tableStyleInfo showFirstColumn="0" showLastColumn="0" showRowStripes="1" showColumnStripes="0"/>
</table>
</file>

<file path=xl/tables/table14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5" xr:uid="{76D2C290-11BA-4E61-B4FD-9A52DBB416CB}" name="Tabela5146" displayName="Tabela5146" ref="A46:C50" totalsRowShown="0">
  <autoFilter ref="A46:C50" xr:uid="{F0B3DAE3-D6D5-46FF-8C85-D4BA2CB4986A}"/>
  <tableColumns count="3">
    <tableColumn id="1" xr3:uid="{B9792CC1-5543-4B68-85C8-85F9F4F2D319}" name="Nr"/>
    <tableColumn id="2" xr3:uid="{9206517E-60D8-4360-9A20-948B18B0DA18}" name="Nazwa" dataDxfId="3100"/>
    <tableColumn id="3" xr3:uid="{08DB234C-BDC4-4425-9623-C5199F225511}" name="Wartość"/>
  </tableColumns>
  <tableStyleInfo showFirstColumn="0" showLastColumn="0" showRowStripes="1" showColumnStripes="0"/>
</table>
</file>

<file path=xl/tables/table14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6" xr:uid="{2A7DC28F-DA89-4C07-9BD3-571616762748}" name="Tabela4147" displayName="Tabela4147" ref="A10:G44" totalsRowShown="0" headerRowDxfId="3099" headerRowBorderDxfId="3098" tableBorderDxfId="3097" totalsRowBorderDxfId="3096">
  <autoFilter ref="A10:G44" xr:uid="{75B145D0-5EB0-4DA2-82C1-85A52C564976}"/>
  <tableColumns count="7">
    <tableColumn id="1" xr3:uid="{C5750C74-B0E7-4CC5-802A-9A73DA70FC00}" name="Nr" dataDxfId="3095"/>
    <tableColumn id="2" xr3:uid="{9D4DB199-15F2-4778-B104-7CE60DEE53E8}" name="Nazwa zadania"/>
    <tableColumn id="3" xr3:uid="{C2CBA80C-BBCF-4B03-9BA8-57CC32990E24}" name="Powiat_x000a_kwota [zł]" dataDxfId="3094"/>
    <tableColumn id="4" xr3:uid="{F9002299-C01C-43B4-9E98-6CC891E62D25}" name="Powiat _x000a_liczba" dataDxfId="3093"/>
    <tableColumn id="5" xr3:uid="{17116C1C-2BBD-4ADC-9EC5-91053A698226}" name="Powiat_x000a_średnia [zł]"/>
    <tableColumn id="6" xr3:uid="{EB0084F7-5931-4F69-8148-CB3BE2A35D1D}" name="Odsetek dla powiatu" dataDxfId="3092">
      <calculatedColumnFormula>C11/C$44</calculatedColumnFormula>
    </tableColumn>
    <tableColumn id="7" xr3:uid="{9D88B24F-0780-4F42-A63C-1DBA99331C7E}" name="Odsetek dla kraju" dataDxfId="3091"/>
  </tableColumns>
  <tableStyleInfo showFirstColumn="0" showLastColumn="0" showRowStripes="1" showColumnStripes="0"/>
</table>
</file>

<file path=xl/tables/table14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7" xr:uid="{313F60E7-704D-4EF4-8281-B59DB447D60F}" name="Tabela5148" displayName="Tabela5148" ref="A46:C50" totalsRowShown="0">
  <autoFilter ref="A46:C50" xr:uid="{F0B3DAE3-D6D5-46FF-8C85-D4BA2CB4986A}"/>
  <tableColumns count="3">
    <tableColumn id="1" xr3:uid="{270888DA-0BAF-4104-A8A8-698C2604BC0C}" name="Nr"/>
    <tableColumn id="2" xr3:uid="{3025F416-F6A6-4F07-B46B-6F0181126F59}" name="Nazwa" dataDxfId="3090"/>
    <tableColumn id="3" xr3:uid="{6C4121EE-4603-4641-8CA2-1624710216AC}" name="Wartość"/>
  </tableColumns>
  <tableStyleInfo showFirstColumn="0" showLastColumn="0" showRowStripes="1" showColumnStripes="0"/>
</table>
</file>

<file path=xl/tables/table14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8" xr:uid="{6D6A2E1C-6F07-4F5D-BC0F-3DBCE7C7E11B}" name="Tabela4149" displayName="Tabela4149" ref="A10:G44" totalsRowShown="0" headerRowDxfId="3089" headerRowBorderDxfId="3088" tableBorderDxfId="3087" totalsRowBorderDxfId="3086">
  <autoFilter ref="A10:G44" xr:uid="{75B145D0-5EB0-4DA2-82C1-85A52C564976}"/>
  <tableColumns count="7">
    <tableColumn id="1" xr3:uid="{7D669BC8-F728-479B-AD4F-7E06B1EEEE40}" name="Nr" dataDxfId="3085"/>
    <tableColumn id="2" xr3:uid="{675586DC-5CA6-4D66-91B2-F36AFCD1DA59}" name="Nazwa zadania"/>
    <tableColumn id="3" xr3:uid="{B37E27A9-2C14-4E3B-B404-D9B23CB60A42}" name="Powiat_x000a_kwota [zł]" dataDxfId="3084"/>
    <tableColumn id="4" xr3:uid="{60FA38AF-A7E5-4359-82C4-E64D2BF49313}" name="Powiat _x000a_liczba" dataDxfId="3083"/>
    <tableColumn id="5" xr3:uid="{939F52DA-3980-4212-9BE5-AE42EAECBE49}" name="Powiat_x000a_średnia [zł]"/>
    <tableColumn id="6" xr3:uid="{45EDCA10-FDE8-40AC-86AB-7F610F5F0F9F}" name="Odsetek dla powiatu" dataDxfId="3082">
      <calculatedColumnFormula>C11/C$44</calculatedColumnFormula>
    </tableColumn>
    <tableColumn id="7" xr3:uid="{93B151CC-8794-4DF7-9100-A8AA83C70A10}" name="Odsetek dla kraju" dataDxfId="3081"/>
  </tableColumns>
  <tableStyleInfo showFirstColumn="0" showLastColumn="0" showRowStripes="1" showColumnStripes="0"/>
</table>
</file>

<file path=xl/tables/table14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9" xr:uid="{BB7AB1C5-8A9C-435E-A012-8F025429A0F3}" name="Tabela5150" displayName="Tabela5150" ref="A46:C50" totalsRowShown="0">
  <autoFilter ref="A46:C50" xr:uid="{F0B3DAE3-D6D5-46FF-8C85-D4BA2CB4986A}"/>
  <tableColumns count="3">
    <tableColumn id="1" xr3:uid="{FDA7193A-0E96-4D71-920B-3FC8830DD3F4}" name="Nr"/>
    <tableColumn id="2" xr3:uid="{492D6AA4-C32A-4E53-9435-05BBA0BC6C51}" name="Nazwa" dataDxfId="3080"/>
    <tableColumn id="3" xr3:uid="{D6061883-CDA5-4C51-ACCD-27FF423FA6F5}" name="Wartość"/>
  </tableColumns>
  <tableStyleInfo showFirstColumn="0" showLastColumn="0" showRowStripes="1" showColumnStripes="0"/>
</table>
</file>

<file path=xl/tables/table14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0" xr:uid="{41A6920B-0C68-4EAE-8573-92AD69FBAF90}" name="Tabela4151" displayName="Tabela4151" ref="A10:G44" totalsRowShown="0" headerRowDxfId="3079" headerRowBorderDxfId="3078" tableBorderDxfId="3077" totalsRowBorderDxfId="3076">
  <autoFilter ref="A10:G44" xr:uid="{75B145D0-5EB0-4DA2-82C1-85A52C564976}"/>
  <tableColumns count="7">
    <tableColumn id="1" xr3:uid="{852A3024-2339-4FBA-9BE2-D8B6CFF497B0}" name="Nr" dataDxfId="3075"/>
    <tableColumn id="2" xr3:uid="{CD46EF72-5590-46AD-90CF-57083DF96999}" name="Nazwa zadania"/>
    <tableColumn id="3" xr3:uid="{A8B05744-BEAB-412F-9841-93FE6D96F2EA}" name="Powiat_x000a_kwota [zł]" dataDxfId="3074"/>
    <tableColumn id="4" xr3:uid="{AE94FDE9-B708-4534-9E7F-A7AE1C5A4EB3}" name="Powiat _x000a_liczba" dataDxfId="3073"/>
    <tableColumn id="5" xr3:uid="{925AD946-911E-4D51-A78C-DBE2618C588F}" name="Powiat_x000a_średnia [zł]"/>
    <tableColumn id="6" xr3:uid="{6AC5BD17-316F-437A-9A60-52BCA7254099}" name="Odsetek dla powiatu" dataDxfId="3072">
      <calculatedColumnFormula>C11/C$44</calculatedColumnFormula>
    </tableColumn>
    <tableColumn id="7" xr3:uid="{4D1AFC03-C0B1-4221-B78D-BD28421C71E0}" name="Odsetek dla kraju" dataDxfId="3071"/>
  </tableColumns>
  <tableStyleInfo showFirstColumn="0" showLastColumn="0" showRowStripes="1" showColumnStripes="0"/>
</table>
</file>

<file path=xl/tables/table14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1" xr:uid="{668130A7-B58A-4E0D-83EB-9CBB8032B7F2}" name="Tabela5152" displayName="Tabela5152" ref="A46:C50" totalsRowShown="0">
  <autoFilter ref="A46:C50" xr:uid="{F0B3DAE3-D6D5-46FF-8C85-D4BA2CB4986A}"/>
  <tableColumns count="3">
    <tableColumn id="1" xr3:uid="{8E85ABBC-DFF8-46FE-A027-D4D4CD3F9033}" name="Nr"/>
    <tableColumn id="2" xr3:uid="{23B3572D-E74A-42AD-B32C-DBDCDAAE75C9}" name="Nazwa" dataDxfId="3070"/>
    <tableColumn id="3" xr3:uid="{540301F4-A007-48C3-97EA-C993129E16B3}" name="Wartość"/>
  </tableColumns>
  <tableStyleInfo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20FC6A49-38AB-40CE-BCD3-C82B9F8AF0A1}" name="Tabela518" displayName="Tabela518" ref="A46:C50" totalsRowShown="0">
  <autoFilter ref="A46:C50" xr:uid="{F0B3DAE3-D6D5-46FF-8C85-D4BA2CB4986A}"/>
  <tableColumns count="3">
    <tableColumn id="1" xr3:uid="{20E61CFB-5917-4B34-A3FA-A5D42014222E}" name="Nr"/>
    <tableColumn id="2" xr3:uid="{55246913-7047-45D6-BF29-9BC98B68851E}" name="Nazwa" dataDxfId="3740"/>
    <tableColumn id="3" xr3:uid="{BF32CCB8-6313-460C-8B02-A12C507DDCD8}" name="Wartość"/>
  </tableColumns>
  <tableStyleInfo showFirstColumn="0" showLastColumn="0" showRowStripes="1" showColumnStripes="0"/>
</table>
</file>

<file path=xl/tables/table15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2" xr:uid="{8EE0B584-872F-4E19-A4D6-6A71D389C126}" name="Tabela4153" displayName="Tabela4153" ref="A10:G44" totalsRowShown="0" headerRowDxfId="3069" headerRowBorderDxfId="3068" tableBorderDxfId="3067" totalsRowBorderDxfId="3066">
  <autoFilter ref="A10:G44" xr:uid="{75B145D0-5EB0-4DA2-82C1-85A52C564976}"/>
  <tableColumns count="7">
    <tableColumn id="1" xr3:uid="{2C59E652-2B77-4EFA-BCC4-2ACADB66FABD}" name="Nr" dataDxfId="3065"/>
    <tableColumn id="2" xr3:uid="{99486236-E5A2-4447-B6E0-9E44B6571E52}" name="Nazwa zadania"/>
    <tableColumn id="3" xr3:uid="{07F5BF7E-0716-48F8-9980-94930E2F7459}" name="Powiat_x000a_kwota [zł]" dataDxfId="3064"/>
    <tableColumn id="4" xr3:uid="{DCE3250A-BD64-4DD2-A017-969279E08B11}" name="Powiat _x000a_liczba" dataDxfId="3063"/>
    <tableColumn id="5" xr3:uid="{58E13A93-6774-4441-B249-813B47FF5ACA}" name="Powiat_x000a_średnia [zł]"/>
    <tableColumn id="6" xr3:uid="{8004CA52-C4FC-4212-BFF9-43EF22A0E01F}" name="Odsetek dla powiatu" dataDxfId="3062">
      <calculatedColumnFormula>C11/C$44</calculatedColumnFormula>
    </tableColumn>
    <tableColumn id="7" xr3:uid="{647A9158-53F4-42D5-A0A0-1FF142CFC6B4}" name="Odsetek dla kraju" dataDxfId="3061"/>
  </tableColumns>
  <tableStyleInfo showFirstColumn="0" showLastColumn="0" showRowStripes="1" showColumnStripes="0"/>
</table>
</file>

<file path=xl/tables/table15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3" xr:uid="{FF147F7D-6E0E-4A37-9DBC-6BA7E12E74C2}" name="Tabela5154" displayName="Tabela5154" ref="A46:C50" totalsRowShown="0">
  <autoFilter ref="A46:C50" xr:uid="{F0B3DAE3-D6D5-46FF-8C85-D4BA2CB4986A}"/>
  <tableColumns count="3">
    <tableColumn id="1" xr3:uid="{84CCBE94-5DC4-423D-9CDC-903826F88644}" name="Nr"/>
    <tableColumn id="2" xr3:uid="{151BE9A6-6F66-4E33-8A1D-5ADF196CB398}" name="Nazwa" dataDxfId="3060"/>
    <tableColumn id="3" xr3:uid="{D56D4EBA-7C6E-4B09-B9F7-071106576B0E}" name="Wartość"/>
  </tableColumns>
  <tableStyleInfo showFirstColumn="0" showLastColumn="0" showRowStripes="1" showColumnStripes="0"/>
</table>
</file>

<file path=xl/tables/table15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4" xr:uid="{BF7F299D-7AC9-41F4-AB46-F1F90E686B9A}" name="Tabela4155" displayName="Tabela4155" ref="A10:G44" totalsRowShown="0" headerRowDxfId="3059" headerRowBorderDxfId="3058" tableBorderDxfId="3057" totalsRowBorderDxfId="3056">
  <autoFilter ref="A10:G44" xr:uid="{75B145D0-5EB0-4DA2-82C1-85A52C564976}"/>
  <tableColumns count="7">
    <tableColumn id="1" xr3:uid="{75B9AD1E-80CB-49A7-AD1D-40E828D44B1F}" name="Nr" dataDxfId="3055"/>
    <tableColumn id="2" xr3:uid="{041A7A4C-3B36-47DF-9E4A-4DC2CA1CBD50}" name="Nazwa zadania"/>
    <tableColumn id="3" xr3:uid="{3B79E61F-FDB1-45EE-B967-914196346A37}" name="Powiat_x000a_kwota [zł]" dataDxfId="3054"/>
    <tableColumn id="4" xr3:uid="{10B88032-37E5-46E3-BB71-7B52EEDABA8D}" name="Powiat _x000a_liczba" dataDxfId="3053"/>
    <tableColumn id="5" xr3:uid="{91509649-1667-4EE9-A530-616C2654C663}" name="Powiat_x000a_średnia [zł]"/>
    <tableColumn id="6" xr3:uid="{85424D4B-40DC-44AD-80E5-D4F34925506D}" name="Odsetek dla powiatu" dataDxfId="3052">
      <calculatedColumnFormula>C11/C$44</calculatedColumnFormula>
    </tableColumn>
    <tableColumn id="7" xr3:uid="{6948C22F-0CB7-4FDB-A17A-76D1B88062B2}" name="Odsetek dla kraju" dataDxfId="3051"/>
  </tableColumns>
  <tableStyleInfo showFirstColumn="0" showLastColumn="0" showRowStripes="1" showColumnStripes="0"/>
</table>
</file>

<file path=xl/tables/table15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5" xr:uid="{74D1B490-B7D7-47B0-BC06-C02D01196543}" name="Tabela5156" displayName="Tabela5156" ref="A46:C50" totalsRowShown="0">
  <autoFilter ref="A46:C50" xr:uid="{F0B3DAE3-D6D5-46FF-8C85-D4BA2CB4986A}"/>
  <tableColumns count="3">
    <tableColumn id="1" xr3:uid="{D27A719E-757C-490A-82E1-042AEC7080ED}" name="Nr"/>
    <tableColumn id="2" xr3:uid="{A0911A44-4BA6-44AB-82ED-773A1669BCB9}" name="Nazwa" dataDxfId="3050"/>
    <tableColumn id="3" xr3:uid="{58257242-AADF-4706-BA14-FEAFC2DF6F60}" name="Wartość"/>
  </tableColumns>
  <tableStyleInfo showFirstColumn="0" showLastColumn="0" showRowStripes="1" showColumnStripes="0"/>
</table>
</file>

<file path=xl/tables/table15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6" xr:uid="{E2221B04-7119-4234-A025-5E68D3EA3E10}" name="Tabela4157" displayName="Tabela4157" ref="A10:G44" totalsRowShown="0" headerRowDxfId="3049" headerRowBorderDxfId="3048" tableBorderDxfId="3047" totalsRowBorderDxfId="3046">
  <autoFilter ref="A10:G44" xr:uid="{75B145D0-5EB0-4DA2-82C1-85A52C564976}"/>
  <tableColumns count="7">
    <tableColumn id="1" xr3:uid="{F2B225FA-3DC0-418C-B705-E2B979B72877}" name="Nr" dataDxfId="3045"/>
    <tableColumn id="2" xr3:uid="{613F2D9C-8957-4159-AA69-CC4619613B28}" name="Nazwa zadania"/>
    <tableColumn id="3" xr3:uid="{9F026E90-63B5-4C94-A37B-1C0E1CBEE149}" name="Powiat_x000a_kwota [zł]" dataDxfId="3044"/>
    <tableColumn id="4" xr3:uid="{3907C4F3-9726-4F57-932B-BBC9C33C48D9}" name="Powiat _x000a_liczba" dataDxfId="3043"/>
    <tableColumn id="5" xr3:uid="{C3244513-186E-40EB-B7CF-695BD230FFE0}" name="Powiat_x000a_średnia [zł]"/>
    <tableColumn id="6" xr3:uid="{A5820657-451C-4682-9007-19BAFE5A9704}" name="Odsetek dla powiatu" dataDxfId="3042">
      <calculatedColumnFormula>C11/C$44</calculatedColumnFormula>
    </tableColumn>
    <tableColumn id="7" xr3:uid="{AB1B5B8A-9A40-4D0D-B53D-7B554C4250AF}" name="Odsetek dla kraju" dataDxfId="3041"/>
  </tableColumns>
  <tableStyleInfo showFirstColumn="0" showLastColumn="0" showRowStripes="1" showColumnStripes="0"/>
</table>
</file>

<file path=xl/tables/table15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7" xr:uid="{37F7870D-80A6-4937-A49B-43C79C9ADF68}" name="Tabela5158" displayName="Tabela5158" ref="A46:C50" totalsRowShown="0">
  <autoFilter ref="A46:C50" xr:uid="{F0B3DAE3-D6D5-46FF-8C85-D4BA2CB4986A}"/>
  <tableColumns count="3">
    <tableColumn id="1" xr3:uid="{1516BC71-97E2-4789-9689-4D8F1744CA7C}" name="Nr"/>
    <tableColumn id="2" xr3:uid="{7F9F3431-CB49-4657-A587-6BDC57ABC8FC}" name="Nazwa" dataDxfId="3040"/>
    <tableColumn id="3" xr3:uid="{A255ED19-748E-482F-A79F-B5DA06F78A78}" name="Wartość"/>
  </tableColumns>
  <tableStyleInfo showFirstColumn="0" showLastColumn="0" showRowStripes="1" showColumnStripes="0"/>
</table>
</file>

<file path=xl/tables/table15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8" xr:uid="{99A49E59-287B-4860-BE4C-B46E8B815A4F}" name="Tabela4159" displayName="Tabela4159" ref="A10:G44" totalsRowShown="0" headerRowDxfId="3039" headerRowBorderDxfId="3038" tableBorderDxfId="3037" totalsRowBorderDxfId="3036">
  <autoFilter ref="A10:G44" xr:uid="{75B145D0-5EB0-4DA2-82C1-85A52C564976}"/>
  <tableColumns count="7">
    <tableColumn id="1" xr3:uid="{78A1D42B-CC38-4E6C-8643-907CD49DA81A}" name="Nr" dataDxfId="3035"/>
    <tableColumn id="2" xr3:uid="{2E3D10B3-9BF8-4A28-AB0F-76FDB1510F42}" name="Nazwa zadania"/>
    <tableColumn id="3" xr3:uid="{0720E9CF-FA16-434C-8A69-A5DA92CA5721}" name="Powiat_x000a_kwota [zł]" dataDxfId="3034"/>
    <tableColumn id="4" xr3:uid="{858196D0-D334-4A3C-9139-A54F6DF9775D}" name="Powiat _x000a_liczba" dataDxfId="3033"/>
    <tableColumn id="5" xr3:uid="{13D14B76-A0FD-4D4D-B42E-748C445D88A7}" name="Powiat_x000a_średnia [zł]"/>
    <tableColumn id="6" xr3:uid="{E4874E1C-3D23-49EE-A1AA-60DC1F281233}" name="Odsetek dla powiatu" dataDxfId="3032">
      <calculatedColumnFormula>C11/C$44</calculatedColumnFormula>
    </tableColumn>
    <tableColumn id="7" xr3:uid="{3C358589-B1D4-4A5B-9A13-0CD3A49714C3}" name="Odsetek dla kraju" dataDxfId="3031"/>
  </tableColumns>
  <tableStyleInfo showFirstColumn="0" showLastColumn="0" showRowStripes="1" showColumnStripes="0"/>
</table>
</file>

<file path=xl/tables/table15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9" xr:uid="{F7323602-2622-4C69-A603-55CBAD50FC79}" name="Tabela5160" displayName="Tabela5160" ref="A46:C50" totalsRowShown="0">
  <autoFilter ref="A46:C50" xr:uid="{F0B3DAE3-D6D5-46FF-8C85-D4BA2CB4986A}"/>
  <tableColumns count="3">
    <tableColumn id="1" xr3:uid="{143294EC-FC34-467A-B004-6A41EABBFB80}" name="Nr"/>
    <tableColumn id="2" xr3:uid="{E9EED90C-0572-4D06-9A96-276E7092999E}" name="Nazwa" dataDxfId="3030"/>
    <tableColumn id="3" xr3:uid="{97E9CEA8-3AC4-4E92-BF66-BC5D1B4A31B2}" name="Wartość"/>
  </tableColumns>
  <tableStyleInfo showFirstColumn="0" showLastColumn="0" showRowStripes="1" showColumnStripes="0"/>
</table>
</file>

<file path=xl/tables/table15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0" xr:uid="{84E9069B-9CE0-4EA5-8EE0-D949ACFCD11C}" name="Tabela4161" displayName="Tabela4161" ref="A10:G44" totalsRowShown="0" headerRowDxfId="3029" headerRowBorderDxfId="3028" tableBorderDxfId="3027" totalsRowBorderDxfId="3026">
  <autoFilter ref="A10:G44" xr:uid="{75B145D0-5EB0-4DA2-82C1-85A52C564976}"/>
  <tableColumns count="7">
    <tableColumn id="1" xr3:uid="{AC3A8333-B076-48FA-BCCB-9EFB2D9529F2}" name="Nr" dataDxfId="3025"/>
    <tableColumn id="2" xr3:uid="{2253DC8B-D23E-4E30-A98E-4216C7292BE5}" name="Nazwa zadania"/>
    <tableColumn id="3" xr3:uid="{38AB613F-78DB-478A-AEF2-65CF46B58926}" name="Powiat_x000a_kwota [zł]" dataDxfId="3024"/>
    <tableColumn id="4" xr3:uid="{74A047AE-E7DB-4659-B2ED-215E8670E750}" name="Powiat _x000a_liczba" dataDxfId="3023"/>
    <tableColumn id="5" xr3:uid="{E6130AFF-7FBF-407C-B986-03CBF30E7B7E}" name="Powiat_x000a_średnia [zł]"/>
    <tableColumn id="6" xr3:uid="{158DA055-448D-4312-943B-AD9E25F9C573}" name="Odsetek dla powiatu" dataDxfId="3022">
      <calculatedColumnFormula>C11/C$44</calculatedColumnFormula>
    </tableColumn>
    <tableColumn id="7" xr3:uid="{AE4C361D-888A-42F0-B4C4-4C3E382E1EEC}" name="Odsetek dla kraju" dataDxfId="3021"/>
  </tableColumns>
  <tableStyleInfo showFirstColumn="0" showLastColumn="0" showRowStripes="1" showColumnStripes="0"/>
</table>
</file>

<file path=xl/tables/table15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1" xr:uid="{329C712B-7FD5-4F3E-A0DB-29F8C62D693E}" name="Tabela5162" displayName="Tabela5162" ref="A46:C50" totalsRowShown="0">
  <autoFilter ref="A46:C50" xr:uid="{F0B3DAE3-D6D5-46FF-8C85-D4BA2CB4986A}"/>
  <tableColumns count="3">
    <tableColumn id="1" xr3:uid="{B21596D5-52E6-4763-947A-5B3F2F72EFFF}" name="Nr"/>
    <tableColumn id="2" xr3:uid="{E62584E3-3EC2-4EED-9CA0-2318A69B707E}" name="Nazwa" dataDxfId="3020"/>
    <tableColumn id="3" xr3:uid="{F2A858F2-849B-4F9F-B845-8A75E1F04800}" name="Wartość"/>
  </tableColumns>
  <tableStyleInfo showFirstColumn="0" showLastColumn="0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C4A06E09-22AB-4663-BC18-D04C19C2C566}" name="Tabela419" displayName="Tabela419" ref="A10:G44" totalsRowShown="0" headerRowDxfId="3739" headerRowBorderDxfId="3738" tableBorderDxfId="3737" totalsRowBorderDxfId="3736">
  <autoFilter ref="A10:G44" xr:uid="{75B145D0-5EB0-4DA2-82C1-85A52C564976}"/>
  <tableColumns count="7">
    <tableColumn id="1" xr3:uid="{80637619-312A-4446-8325-F7EF33051845}" name="Nr" dataDxfId="3735"/>
    <tableColumn id="2" xr3:uid="{4D3EE99C-39DE-4DDF-BD88-C4C7895BD8AF}" name="Nazwa zadania"/>
    <tableColumn id="3" xr3:uid="{528ECA1F-820E-4A75-A783-94395F014275}" name="Powiat_x000a_kwota [zł]" dataDxfId="3734"/>
    <tableColumn id="4" xr3:uid="{9BEF7659-69AC-4751-8224-942FF033FD23}" name="Powiat _x000a_liczba" dataDxfId="3733"/>
    <tableColumn id="5" xr3:uid="{7DDAFD5D-E6B2-42F5-9EA5-8B373B950512}" name="Powiat_x000a_średnia [zł]"/>
    <tableColumn id="6" xr3:uid="{A3557543-A366-4247-B6E7-1AF1EF98C887}" name="Odsetek dla powiatu" dataDxfId="3732">
      <calculatedColumnFormula>C11/C$44</calculatedColumnFormula>
    </tableColumn>
    <tableColumn id="7" xr3:uid="{DA46C7F6-5F3F-4E9D-9492-BC78FA9DF545}" name="Odsetek dla kraju" dataDxfId="3731"/>
  </tableColumns>
  <tableStyleInfo showFirstColumn="0" showLastColumn="0" showRowStripes="1" showColumnStripes="0"/>
</table>
</file>

<file path=xl/tables/table16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2" xr:uid="{653322EB-3C8B-49D6-8923-004558D41FAB}" name="Tabela4163" displayName="Tabela4163" ref="A10:G44" totalsRowShown="0" headerRowDxfId="3019" headerRowBorderDxfId="3018" tableBorderDxfId="3017" totalsRowBorderDxfId="3016">
  <autoFilter ref="A10:G44" xr:uid="{75B145D0-5EB0-4DA2-82C1-85A52C564976}"/>
  <tableColumns count="7">
    <tableColumn id="1" xr3:uid="{54995FB2-4526-4A94-B26D-8D1DF1D7AF62}" name="Nr" dataDxfId="3015"/>
    <tableColumn id="2" xr3:uid="{60D607F7-990F-4FCC-9273-A4DEB864DA92}" name="Nazwa zadania"/>
    <tableColumn id="3" xr3:uid="{0C58BC02-D15C-44EF-A7F3-15434C07171C}" name="Powiat_x000a_kwota [zł]" dataDxfId="3014"/>
    <tableColumn id="4" xr3:uid="{2BA96FCD-D1D9-4804-A343-51AA6529C4E1}" name="Powiat _x000a_liczba" dataDxfId="3013"/>
    <tableColumn id="5" xr3:uid="{E97C158F-95D2-444E-B568-C7C7469727DC}" name="Powiat_x000a_średnia [zł]"/>
    <tableColumn id="6" xr3:uid="{FEE11632-FF7C-4CAF-B973-46B98F46DCAF}" name="Odsetek dla powiatu" dataDxfId="3012">
      <calculatedColumnFormula>C11/C$44</calculatedColumnFormula>
    </tableColumn>
    <tableColumn id="7" xr3:uid="{75F37419-721F-4922-B38F-6BADB33D470D}" name="Odsetek dla kraju" dataDxfId="3011"/>
  </tableColumns>
  <tableStyleInfo showFirstColumn="0" showLastColumn="0" showRowStripes="1" showColumnStripes="0"/>
</table>
</file>

<file path=xl/tables/table16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3" xr:uid="{C5C3A7EB-1595-4606-95AB-CACEFA4086B1}" name="Tabela5164" displayName="Tabela5164" ref="A46:C50" totalsRowShown="0">
  <autoFilter ref="A46:C50" xr:uid="{F0B3DAE3-D6D5-46FF-8C85-D4BA2CB4986A}"/>
  <tableColumns count="3">
    <tableColumn id="1" xr3:uid="{F6973EBE-0FCC-4247-A3F2-F2A338BD83D2}" name="Nr"/>
    <tableColumn id="2" xr3:uid="{B0FFF247-AF63-4D3F-8CC1-2B47B2BBB77B}" name="Nazwa" dataDxfId="3010"/>
    <tableColumn id="3" xr3:uid="{70066E5A-8E78-4239-8A1B-4D4599A47E04}" name="Wartość"/>
  </tableColumns>
  <tableStyleInfo showFirstColumn="0" showLastColumn="0" showRowStripes="1" showColumnStripes="0"/>
</table>
</file>

<file path=xl/tables/table16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4" xr:uid="{6C19DDBD-CEC7-47B4-817F-4C874DB5A211}" name="Tabela4165" displayName="Tabela4165" ref="A10:G44" totalsRowShown="0" headerRowDxfId="3009" headerRowBorderDxfId="3008" tableBorderDxfId="3007" totalsRowBorderDxfId="3006">
  <autoFilter ref="A10:G44" xr:uid="{75B145D0-5EB0-4DA2-82C1-85A52C564976}"/>
  <tableColumns count="7">
    <tableColumn id="1" xr3:uid="{CED13D72-5832-4F56-9EB8-68C9F374049A}" name="Nr" dataDxfId="3005"/>
    <tableColumn id="2" xr3:uid="{049B9C1D-CCB9-48AE-873C-64FCBCC98BB2}" name="Nazwa zadania"/>
    <tableColumn id="3" xr3:uid="{D345713C-A9C4-4343-BA1E-0BF94AC0D39C}" name="Powiat_x000a_kwota [zł]" dataDxfId="3004"/>
    <tableColumn id="4" xr3:uid="{2FF15E40-B34D-45BB-98AB-720C8C742EC5}" name="Powiat _x000a_liczba" dataDxfId="3003"/>
    <tableColumn id="5" xr3:uid="{17A54465-647E-4A73-B9CD-6B4B4314E127}" name="Powiat_x000a_średnia [zł]"/>
    <tableColumn id="6" xr3:uid="{E1415B05-DF78-4C40-AB12-AC95DAAA047A}" name="Odsetek dla powiatu" dataDxfId="3002">
      <calculatedColumnFormula>C11/C$44</calculatedColumnFormula>
    </tableColumn>
    <tableColumn id="7" xr3:uid="{89949FEF-3936-4754-B8B1-11FC97F39DC0}" name="Odsetek dla kraju" dataDxfId="3001"/>
  </tableColumns>
  <tableStyleInfo showFirstColumn="0" showLastColumn="0" showRowStripes="1" showColumnStripes="0"/>
</table>
</file>

<file path=xl/tables/table16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5" xr:uid="{D553DC9E-5819-48D5-98A7-1054129C1E6C}" name="Tabela5166" displayName="Tabela5166" ref="A46:C50" totalsRowShown="0">
  <autoFilter ref="A46:C50" xr:uid="{F0B3DAE3-D6D5-46FF-8C85-D4BA2CB4986A}"/>
  <tableColumns count="3">
    <tableColumn id="1" xr3:uid="{DD87B71A-FA83-4D51-8CB8-B89D6CBB22E2}" name="Nr"/>
    <tableColumn id="2" xr3:uid="{E6FCE9AA-16A5-40BE-AE3B-D1588E615F11}" name="Nazwa" dataDxfId="3000"/>
    <tableColumn id="3" xr3:uid="{35A84156-65C7-4D4E-8FF9-1686FA7AB489}" name="Wartość"/>
  </tableColumns>
  <tableStyleInfo showFirstColumn="0" showLastColumn="0" showRowStripes="1" showColumnStripes="0"/>
</table>
</file>

<file path=xl/tables/table16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6" xr:uid="{E400B73B-078B-4676-A458-DBC1CABD5196}" name="Tabela4167" displayName="Tabela4167" ref="A10:G44" totalsRowShown="0" headerRowDxfId="2999" headerRowBorderDxfId="2998" tableBorderDxfId="2997" totalsRowBorderDxfId="2996">
  <autoFilter ref="A10:G44" xr:uid="{75B145D0-5EB0-4DA2-82C1-85A52C564976}"/>
  <tableColumns count="7">
    <tableColumn id="1" xr3:uid="{8235AC34-B237-4698-A2C9-7955C2F92CAF}" name="Nr" dataDxfId="2995"/>
    <tableColumn id="2" xr3:uid="{078BC9B1-9F40-4730-9ABD-038EF74AAA4F}" name="Nazwa zadania"/>
    <tableColumn id="3" xr3:uid="{FEE337FA-34B5-4A9E-B414-7AC1B0D3089E}" name="Powiat_x000a_kwota [zł]" dataDxfId="2994"/>
    <tableColumn id="4" xr3:uid="{8B2846CC-2A19-4BC5-BAC8-4A567C3C5DE4}" name="Powiat _x000a_liczba" dataDxfId="2993"/>
    <tableColumn id="5" xr3:uid="{EF6BC5AF-CA32-44ED-B600-2704B436D9E6}" name="Powiat_x000a_średnia [zł]"/>
    <tableColumn id="6" xr3:uid="{FACC226E-7B41-41BF-B651-FBBE0EE2FE31}" name="Odsetek dla powiatu" dataDxfId="2992">
      <calculatedColumnFormula>C11/C$44</calculatedColumnFormula>
    </tableColumn>
    <tableColumn id="7" xr3:uid="{783E2CE6-23D2-4FBD-9F3A-11F281421160}" name="Odsetek dla kraju" dataDxfId="2991"/>
  </tableColumns>
  <tableStyleInfo showFirstColumn="0" showLastColumn="0" showRowStripes="1" showColumnStripes="0"/>
</table>
</file>

<file path=xl/tables/table16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7" xr:uid="{83B70D62-B1F4-4D9F-A598-E5051F68914B}" name="Tabela5168" displayName="Tabela5168" ref="A46:C50" totalsRowShown="0">
  <autoFilter ref="A46:C50" xr:uid="{F0B3DAE3-D6D5-46FF-8C85-D4BA2CB4986A}"/>
  <tableColumns count="3">
    <tableColumn id="1" xr3:uid="{675F699E-7017-4D3E-9BC4-9E3FEDF56CBC}" name="Nr"/>
    <tableColumn id="2" xr3:uid="{9F7D77FF-2981-4B11-AC9D-2E30C2880B04}" name="Nazwa" dataDxfId="2990"/>
    <tableColumn id="3" xr3:uid="{F091059E-6A0F-40AD-A70E-1F7A3E6E95B8}" name="Wartość"/>
  </tableColumns>
  <tableStyleInfo showFirstColumn="0" showLastColumn="0" showRowStripes="1" showColumnStripes="0"/>
</table>
</file>

<file path=xl/tables/table16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8" xr:uid="{BE4B40A8-91C8-46E3-B2BB-9D12E4D20D6C}" name="Tabela4169" displayName="Tabela4169" ref="A10:G44" totalsRowShown="0" headerRowDxfId="2989" headerRowBorderDxfId="2988" tableBorderDxfId="2987" totalsRowBorderDxfId="2986">
  <autoFilter ref="A10:G44" xr:uid="{75B145D0-5EB0-4DA2-82C1-85A52C564976}"/>
  <tableColumns count="7">
    <tableColumn id="1" xr3:uid="{7A770B9E-D9A1-4E27-997C-52AB4FC8BA9A}" name="Nr" dataDxfId="2985"/>
    <tableColumn id="2" xr3:uid="{D53EB4E7-8AED-4E9C-9CFF-D896ED4943B6}" name="Nazwa zadania"/>
    <tableColumn id="3" xr3:uid="{E21A38AA-5AF3-49C8-95FE-2BA245266734}" name="Powiat_x000a_kwota [zł]" dataDxfId="2984"/>
    <tableColumn id="4" xr3:uid="{434E2D50-9DBA-458D-8FF3-FC871504372F}" name="Powiat _x000a_liczba" dataDxfId="2983"/>
    <tableColumn id="5" xr3:uid="{3181D1D2-AE3B-47FD-8F52-3331B91CFBCE}" name="Powiat_x000a_średnia [zł]"/>
    <tableColumn id="6" xr3:uid="{36616A79-A13D-411B-A370-EEAC65364E6F}" name="Odsetek dla powiatu" dataDxfId="2982">
      <calculatedColumnFormula>C11/C$44</calculatedColumnFormula>
    </tableColumn>
    <tableColumn id="7" xr3:uid="{738C1324-AE01-40B6-8DF1-FF1FFF6BEF6F}" name="Odsetek dla kraju" dataDxfId="2981"/>
  </tableColumns>
  <tableStyleInfo showFirstColumn="0" showLastColumn="0" showRowStripes="1" showColumnStripes="0"/>
</table>
</file>

<file path=xl/tables/table16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9" xr:uid="{75F44D06-C1CE-4C9F-8B08-43704F9B7F14}" name="Tabela5170" displayName="Tabela5170" ref="A46:C50" totalsRowShown="0">
  <autoFilter ref="A46:C50" xr:uid="{F0B3DAE3-D6D5-46FF-8C85-D4BA2CB4986A}"/>
  <tableColumns count="3">
    <tableColumn id="1" xr3:uid="{D39EFCCB-FCC5-4C76-BB3F-9E049B50FBD4}" name="Nr"/>
    <tableColumn id="2" xr3:uid="{DAC6CA0F-1F7A-4575-920F-7FE5287A9F50}" name="Nazwa" dataDxfId="2980"/>
    <tableColumn id="3" xr3:uid="{BD963DF7-E353-4CE6-9183-DC3F7FDCBC53}" name="Wartość"/>
  </tableColumns>
  <tableStyleInfo showFirstColumn="0" showLastColumn="0" showRowStripes="1" showColumnStripes="0"/>
</table>
</file>

<file path=xl/tables/table16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0" xr:uid="{9A8FFF3C-393B-4EC2-96F9-B622677663DD}" name="Tabela4171" displayName="Tabela4171" ref="A10:G44" totalsRowShown="0" headerRowDxfId="2979" headerRowBorderDxfId="2978" tableBorderDxfId="2977" totalsRowBorderDxfId="2976">
  <autoFilter ref="A10:G44" xr:uid="{75B145D0-5EB0-4DA2-82C1-85A52C564976}"/>
  <tableColumns count="7">
    <tableColumn id="1" xr3:uid="{89248855-BEF5-4366-AB8F-26245461D5B7}" name="Nr" dataDxfId="2975"/>
    <tableColumn id="2" xr3:uid="{A56213E8-B56B-47E6-8345-9BA5EA46C442}" name="Nazwa zadania"/>
    <tableColumn id="3" xr3:uid="{5ECF5F13-F0E7-4328-9787-66712A7E885A}" name="Powiat_x000a_kwota [zł]" dataDxfId="2974"/>
    <tableColumn id="4" xr3:uid="{B22708FC-4014-4983-BA65-3A7784D3973A}" name="Powiat _x000a_liczba" dataDxfId="2973"/>
    <tableColumn id="5" xr3:uid="{412AEC43-B55B-42A9-B1B1-2C9ADAA1365B}" name="Powiat_x000a_średnia [zł]"/>
    <tableColumn id="6" xr3:uid="{9CE07017-B847-4057-B6EA-C101171FB415}" name="Odsetek dla powiatu" dataDxfId="2972">
      <calculatedColumnFormula>C11/C$44</calculatedColumnFormula>
    </tableColumn>
    <tableColumn id="7" xr3:uid="{F57E6E62-B4DA-47AF-9994-ED698DCC3BFF}" name="Odsetek dla kraju" dataDxfId="2971"/>
  </tableColumns>
  <tableStyleInfo showFirstColumn="0" showLastColumn="0" showRowStripes="1" showColumnStripes="0"/>
</table>
</file>

<file path=xl/tables/table16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1" xr:uid="{BD6296B9-4545-438C-B730-115F25FD28B8}" name="Tabela5172" displayName="Tabela5172" ref="A46:C50" totalsRowShown="0">
  <autoFilter ref="A46:C50" xr:uid="{F0B3DAE3-D6D5-46FF-8C85-D4BA2CB4986A}"/>
  <tableColumns count="3">
    <tableColumn id="1" xr3:uid="{2DC89FFF-5C7F-4878-9C2A-51B758D25C93}" name="Nr"/>
    <tableColumn id="2" xr3:uid="{CBAC09E7-B956-444F-9970-407F17B0A6B0}" name="Nazwa" dataDxfId="2970"/>
    <tableColumn id="3" xr3:uid="{D5F2DBC6-B2E1-4BC6-9A14-C99B5B09B06A}" name="Wartość"/>
  </tableColumns>
  <tableStyleInfo showFirstColumn="0" showLastColumn="0" showRowStripes="1" showColumnStripes="0"/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484E70C8-8C55-4E5E-AE6E-6D55ACC072A0}" name="Tabela520" displayName="Tabela520" ref="A46:C50" totalsRowShown="0">
  <autoFilter ref="A46:C50" xr:uid="{F0B3DAE3-D6D5-46FF-8C85-D4BA2CB4986A}"/>
  <tableColumns count="3">
    <tableColumn id="1" xr3:uid="{687097BA-E74A-467A-B25E-30E671AB2609}" name="Nr"/>
    <tableColumn id="2" xr3:uid="{1D889209-5313-407D-9AD0-EC0EC9C6818C}" name="Nazwa" dataDxfId="3730"/>
    <tableColumn id="3" xr3:uid="{A2E6F88E-6D40-4E59-818F-5F234E373B2F}" name="Wartość"/>
  </tableColumns>
  <tableStyleInfo showFirstColumn="0" showLastColumn="0" showRowStripes="1" showColumnStripes="0"/>
</table>
</file>

<file path=xl/tables/table17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2" xr:uid="{129AD953-29DC-4C28-BBD1-C1E153CB7CBA}" name="Tabela4173" displayName="Tabela4173" ref="A10:G44" totalsRowShown="0" headerRowDxfId="2969" headerRowBorderDxfId="2968" tableBorderDxfId="2967" totalsRowBorderDxfId="2966">
  <autoFilter ref="A10:G44" xr:uid="{75B145D0-5EB0-4DA2-82C1-85A52C564976}"/>
  <tableColumns count="7">
    <tableColumn id="1" xr3:uid="{7C214BE1-6BAA-4B8E-B0E6-1FA275A71DED}" name="Nr" dataDxfId="2965"/>
    <tableColumn id="2" xr3:uid="{858CDCC7-BA38-4FBE-8BA5-F75DD841FC30}" name="Nazwa zadania"/>
    <tableColumn id="3" xr3:uid="{E3FDE002-20C9-4A03-84D2-E527172C12BC}" name="Powiat_x000a_kwota [zł]" dataDxfId="2964"/>
    <tableColumn id="4" xr3:uid="{A2E0AD4A-C1A3-4467-9C59-CE0B9668316D}" name="Powiat _x000a_liczba" dataDxfId="2963"/>
    <tableColumn id="5" xr3:uid="{A9411864-B09D-46D3-91AF-815598125E9F}" name="Powiat_x000a_średnia [zł]"/>
    <tableColumn id="6" xr3:uid="{77110E0F-39C9-4BE1-9404-BDD1CBF8CB3E}" name="Odsetek dla powiatu" dataDxfId="2962">
      <calculatedColumnFormula>C11/C$44</calculatedColumnFormula>
    </tableColumn>
    <tableColumn id="7" xr3:uid="{CEDDDA78-7642-42CD-ACFC-FF1447750ED6}" name="Odsetek dla kraju" dataDxfId="2961"/>
  </tableColumns>
  <tableStyleInfo showFirstColumn="0" showLastColumn="0" showRowStripes="1" showColumnStripes="0"/>
</table>
</file>

<file path=xl/tables/table17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3" xr:uid="{7192A8A0-3E39-49B3-9815-0D2767CB8816}" name="Tabela5174" displayName="Tabela5174" ref="A46:C50" totalsRowShown="0">
  <autoFilter ref="A46:C50" xr:uid="{F0B3DAE3-D6D5-46FF-8C85-D4BA2CB4986A}"/>
  <tableColumns count="3">
    <tableColumn id="1" xr3:uid="{9199DA1E-A800-42A9-85DD-3F04209CA2A1}" name="Nr"/>
    <tableColumn id="2" xr3:uid="{6211E862-3361-424F-83F8-C34110B9F7E6}" name="Nazwa" dataDxfId="2960"/>
    <tableColumn id="3" xr3:uid="{1E0EB469-5CAF-4BDA-B106-BD2A6141FC7A}" name="Wartość"/>
  </tableColumns>
  <tableStyleInfo showFirstColumn="0" showLastColumn="0" showRowStripes="1" showColumnStripes="0"/>
</table>
</file>

<file path=xl/tables/table17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4" xr:uid="{2B61F13E-95EB-4157-B0D5-C09D7BDCF339}" name="Tabela4175" displayName="Tabela4175" ref="A10:G44" totalsRowShown="0" headerRowDxfId="2959" headerRowBorderDxfId="2958" tableBorderDxfId="2957" totalsRowBorderDxfId="2956">
  <autoFilter ref="A10:G44" xr:uid="{75B145D0-5EB0-4DA2-82C1-85A52C564976}"/>
  <tableColumns count="7">
    <tableColumn id="1" xr3:uid="{6E43908C-D4DE-481C-B77E-4721E3736219}" name="Nr" dataDxfId="2955"/>
    <tableColumn id="2" xr3:uid="{30636671-FAD5-43CB-B8EC-B2DE9D0A6926}" name="Nazwa zadania"/>
    <tableColumn id="3" xr3:uid="{C8F75395-713E-4428-ACA0-80E2E1123ED4}" name="Powiat_x000a_kwota [zł]" dataDxfId="2954"/>
    <tableColumn id="4" xr3:uid="{C8DA3A67-CB16-44D1-AABE-B2231186FE15}" name="Powiat _x000a_liczba" dataDxfId="2953"/>
    <tableColumn id="5" xr3:uid="{D3AC19EC-F108-491D-9F80-9AA3BDA93DDD}" name="Powiat_x000a_średnia [zł]"/>
    <tableColumn id="6" xr3:uid="{65B17C2B-588F-4C96-BA93-58C90CF4DC7E}" name="Odsetek dla powiatu" dataDxfId="2952">
      <calculatedColumnFormula>C11/C$44</calculatedColumnFormula>
    </tableColumn>
    <tableColumn id="7" xr3:uid="{3DF3826A-2D7F-49C1-A388-6081192E9C09}" name="Odsetek dla kraju" dataDxfId="2951"/>
  </tableColumns>
  <tableStyleInfo showFirstColumn="0" showLastColumn="0" showRowStripes="1" showColumnStripes="0"/>
</table>
</file>

<file path=xl/tables/table17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5" xr:uid="{A07F4103-B147-4EB5-BADB-BE3AECB93363}" name="Tabela5176" displayName="Tabela5176" ref="A46:C50" totalsRowShown="0">
  <autoFilter ref="A46:C50" xr:uid="{F0B3DAE3-D6D5-46FF-8C85-D4BA2CB4986A}"/>
  <tableColumns count="3">
    <tableColumn id="1" xr3:uid="{C08FE4D3-ECD2-4B94-A466-173886CE87EA}" name="Nr"/>
    <tableColumn id="2" xr3:uid="{5B7DCB85-8113-4DCE-9DC9-D7DAAFAEB5FB}" name="Nazwa" dataDxfId="2950"/>
    <tableColumn id="3" xr3:uid="{74A0AF74-1743-49FE-8CF7-38390F0BAD19}" name="Wartość"/>
  </tableColumns>
  <tableStyleInfo showFirstColumn="0" showLastColumn="0" showRowStripes="1" showColumnStripes="0"/>
</table>
</file>

<file path=xl/tables/table17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6" xr:uid="{927FC362-F138-4DE7-BBB0-F6C6E96BEB32}" name="Tabela4177" displayName="Tabela4177" ref="A10:G44" totalsRowShown="0" headerRowDxfId="2949" headerRowBorderDxfId="2948" tableBorderDxfId="2947" totalsRowBorderDxfId="2946">
  <autoFilter ref="A10:G44" xr:uid="{75B145D0-5EB0-4DA2-82C1-85A52C564976}"/>
  <tableColumns count="7">
    <tableColumn id="1" xr3:uid="{F1F550A6-8D51-4C85-9E9A-A76BE0429080}" name="Nr" dataDxfId="2945"/>
    <tableColumn id="2" xr3:uid="{91F55D08-7D54-401C-A250-12B85A8E60B4}" name="Nazwa zadania"/>
    <tableColumn id="3" xr3:uid="{5294C135-A2E1-4142-9180-3AE304EA6CB9}" name="Powiat_x000a_kwota [zł]" dataDxfId="2944"/>
    <tableColumn id="4" xr3:uid="{75B7C35E-8B31-406D-8056-779BD5F85BC8}" name="Powiat _x000a_liczba" dataDxfId="2943"/>
    <tableColumn id="5" xr3:uid="{0CCA2489-DB52-4E13-A86C-CDD9FE2F591B}" name="Powiat_x000a_średnia [zł]"/>
    <tableColumn id="6" xr3:uid="{E18A0935-76BC-4C44-B39F-29C90347AC67}" name="Odsetek dla powiatu" dataDxfId="2942">
      <calculatedColumnFormula>C11/C$44</calculatedColumnFormula>
    </tableColumn>
    <tableColumn id="7" xr3:uid="{FA2CC37A-24CC-46EB-887F-DD53D81EFBFF}" name="Odsetek dla kraju" dataDxfId="2941"/>
  </tableColumns>
  <tableStyleInfo showFirstColumn="0" showLastColumn="0" showRowStripes="1" showColumnStripes="0"/>
</table>
</file>

<file path=xl/tables/table17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7" xr:uid="{7E7F6A9F-17AC-4400-A9F8-0D5CBB8ABD07}" name="Tabela5178" displayName="Tabela5178" ref="A46:C50" totalsRowShown="0">
  <autoFilter ref="A46:C50" xr:uid="{F0B3DAE3-D6D5-46FF-8C85-D4BA2CB4986A}"/>
  <tableColumns count="3">
    <tableColumn id="1" xr3:uid="{1F5BECE9-3127-48DF-A512-BF30EEA27FAD}" name="Nr"/>
    <tableColumn id="2" xr3:uid="{2D461C1D-1BB1-46AB-8C9D-788488B15A9A}" name="Nazwa" dataDxfId="2940"/>
    <tableColumn id="3" xr3:uid="{54C5AB00-6496-40EF-B7DA-9A2BE66A643F}" name="Wartość"/>
  </tableColumns>
  <tableStyleInfo showFirstColumn="0" showLastColumn="0" showRowStripes="1" showColumnStripes="0"/>
</table>
</file>

<file path=xl/tables/table17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8" xr:uid="{4397AEFE-056D-40E6-94DB-CAD3ADA6531C}" name="Tabela4179" displayName="Tabela4179" ref="A10:G44" totalsRowShown="0" headerRowDxfId="2939" headerRowBorderDxfId="2938" tableBorderDxfId="2937" totalsRowBorderDxfId="2936">
  <autoFilter ref="A10:G44" xr:uid="{75B145D0-5EB0-4DA2-82C1-85A52C564976}"/>
  <tableColumns count="7">
    <tableColumn id="1" xr3:uid="{D5F2A472-00B8-4512-A447-7E29281C1EDA}" name="Nr" dataDxfId="2935"/>
    <tableColumn id="2" xr3:uid="{C32DD49B-89CB-4C9C-8460-5205F42FA655}" name="Nazwa zadania"/>
    <tableColumn id="3" xr3:uid="{D8B87E6F-A261-4038-813D-AB7505C15EBA}" name="Powiat_x000a_kwota [zł]" dataDxfId="2934"/>
    <tableColumn id="4" xr3:uid="{C30FBE48-F510-4595-9931-87825CE0F891}" name="Powiat _x000a_liczba" dataDxfId="2933"/>
    <tableColumn id="5" xr3:uid="{D636EDD5-388C-41ED-BF5D-5EC5EA0F71D4}" name="Powiat_x000a_średnia [zł]"/>
    <tableColumn id="6" xr3:uid="{71180B43-9E3E-42A6-B8DA-D570CBE96CBF}" name="Odsetek dla powiatu" dataDxfId="2932">
      <calculatedColumnFormula>C11/C$44</calculatedColumnFormula>
    </tableColumn>
    <tableColumn id="7" xr3:uid="{F53B957F-94C6-4990-B214-9E5B894F9FC7}" name="Odsetek dla kraju" dataDxfId="2931"/>
  </tableColumns>
  <tableStyleInfo showFirstColumn="0" showLastColumn="0" showRowStripes="1" showColumnStripes="0"/>
</table>
</file>

<file path=xl/tables/table17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9" xr:uid="{A585D759-43BB-44E9-B1C4-B46E0278FFD8}" name="Tabela5180" displayName="Tabela5180" ref="A46:C50" totalsRowShown="0">
  <autoFilter ref="A46:C50" xr:uid="{F0B3DAE3-D6D5-46FF-8C85-D4BA2CB4986A}"/>
  <tableColumns count="3">
    <tableColumn id="1" xr3:uid="{394D8F43-69D5-45FD-B91D-08CC81BB4CDC}" name="Nr"/>
    <tableColumn id="2" xr3:uid="{1012334E-D180-4985-89E7-CBB26104CCD0}" name="Nazwa" dataDxfId="2930"/>
    <tableColumn id="3" xr3:uid="{BE78529A-811A-4CCE-9833-2C47CE7E68DD}" name="Wartość"/>
  </tableColumns>
  <tableStyleInfo showFirstColumn="0" showLastColumn="0" showRowStripes="1" showColumnStripes="0"/>
</table>
</file>

<file path=xl/tables/table17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0" xr:uid="{D8D7619C-F078-4A06-B9B7-AF722EDC67AD}" name="Tabela4181" displayName="Tabela4181" ref="A10:G44" totalsRowShown="0" headerRowDxfId="2929" headerRowBorderDxfId="2928" tableBorderDxfId="2927" totalsRowBorderDxfId="2926">
  <autoFilter ref="A10:G44" xr:uid="{75B145D0-5EB0-4DA2-82C1-85A52C564976}"/>
  <tableColumns count="7">
    <tableColumn id="1" xr3:uid="{BBF83092-6A9E-48F5-85E2-AD16A9FCFF17}" name="Nr" dataDxfId="2925"/>
    <tableColumn id="2" xr3:uid="{BA8DD296-3EFC-48BA-98B9-BDFB8EF47ED2}" name="Nazwa zadania"/>
    <tableColumn id="3" xr3:uid="{FB82807B-2804-4C24-8065-67641E0A9569}" name="Powiat_x000a_kwota [zł]" dataDxfId="2924"/>
    <tableColumn id="4" xr3:uid="{8A5A0CD9-56A6-4983-86BA-A16AEF33E3EB}" name="Powiat _x000a_liczba" dataDxfId="2923"/>
    <tableColumn id="5" xr3:uid="{7A9F5068-571E-4C91-9291-0EF2F1C75DA9}" name="Powiat_x000a_średnia [zł]"/>
    <tableColumn id="6" xr3:uid="{357D66BA-62C3-4519-83F6-58049C818B5A}" name="Odsetek dla powiatu" dataDxfId="2922">
      <calculatedColumnFormula>C11/C$44</calculatedColumnFormula>
    </tableColumn>
    <tableColumn id="7" xr3:uid="{A325038B-7C16-4685-8721-D4B4E3EAC12C}" name="Odsetek dla kraju" dataDxfId="2921"/>
  </tableColumns>
  <tableStyleInfo showFirstColumn="0" showLastColumn="0" showRowStripes="1" showColumnStripes="0"/>
</table>
</file>

<file path=xl/tables/table17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1" xr:uid="{0783D104-186A-41B2-9035-2CCE8ADAC876}" name="Tabela5182" displayName="Tabela5182" ref="A46:C50" totalsRowShown="0">
  <autoFilter ref="A46:C50" xr:uid="{F0B3DAE3-D6D5-46FF-8C85-D4BA2CB4986A}"/>
  <tableColumns count="3">
    <tableColumn id="1" xr3:uid="{58BC9603-6FC4-4309-953D-6DE63864C7D8}" name="Nr"/>
    <tableColumn id="2" xr3:uid="{5C91564F-103E-48D8-BE35-F3687A9E9486}" name="Nazwa" dataDxfId="2920"/>
    <tableColumn id="3" xr3:uid="{99E09F95-C6AF-49A5-8586-C47A0143457B}" name="Wartość"/>
  </tableColumns>
  <tableStyleInfo showFirstColumn="0" showLastColumn="0" showRowStripes="1" showColumnStripes="0"/>
</table>
</file>

<file path=xl/tables/table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A6B98641-1E7B-4107-AA1B-91C932953FD2}" name="Tabela421" displayName="Tabela421" ref="A10:G44" totalsRowShown="0" headerRowDxfId="3729" headerRowBorderDxfId="3728" tableBorderDxfId="3727" totalsRowBorderDxfId="3726">
  <autoFilter ref="A10:G44" xr:uid="{75B145D0-5EB0-4DA2-82C1-85A52C564976}"/>
  <tableColumns count="7">
    <tableColumn id="1" xr3:uid="{5C563195-876A-4338-B522-6BDDD28886F9}" name="Nr" dataDxfId="3725"/>
    <tableColumn id="2" xr3:uid="{3DF3FBED-4333-4348-922B-59942FEBEFD1}" name="Nazwa zadania"/>
    <tableColumn id="3" xr3:uid="{BE04B67C-9ED5-4B0C-8FC6-0C7371B5EC7A}" name="Powiat_x000a_kwota [zł]" dataDxfId="3724"/>
    <tableColumn id="4" xr3:uid="{E0CE5396-3230-4C12-8E9C-9539CF52451D}" name="Powiat _x000a_liczba" dataDxfId="3723"/>
    <tableColumn id="5" xr3:uid="{7E864D86-11C2-4D6B-8A58-31BE9710F3A9}" name="Powiat_x000a_średnia [zł]"/>
    <tableColumn id="6" xr3:uid="{8390D467-434A-43DA-BDE6-47219FD6A120}" name="Odsetek dla powiatu" dataDxfId="3722">
      <calculatedColumnFormula>C11/C$44</calculatedColumnFormula>
    </tableColumn>
    <tableColumn id="7" xr3:uid="{CE5B5908-E900-4184-BA86-778449B132D3}" name="Odsetek dla kraju" dataDxfId="3721"/>
  </tableColumns>
  <tableStyleInfo showFirstColumn="0" showLastColumn="0" showRowStripes="1" showColumnStripes="0"/>
</table>
</file>

<file path=xl/tables/table18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2" xr:uid="{D4109448-0C55-4D18-AB7C-F3A6D4CD9F16}" name="Tabela4183" displayName="Tabela4183" ref="A10:G44" totalsRowShown="0" headerRowDxfId="2919" headerRowBorderDxfId="2918" tableBorderDxfId="2917" totalsRowBorderDxfId="2916">
  <autoFilter ref="A10:G44" xr:uid="{75B145D0-5EB0-4DA2-82C1-85A52C564976}"/>
  <tableColumns count="7">
    <tableColumn id="1" xr3:uid="{53CB9FA8-9AD3-49FB-8CEC-E1E6868D9F91}" name="Nr" dataDxfId="2915"/>
    <tableColumn id="2" xr3:uid="{A6FE4EFC-5B28-49DE-A5AA-D5C1DCF48D38}" name="Nazwa zadania"/>
    <tableColumn id="3" xr3:uid="{3986B418-3DCB-4AE7-BD3E-3E3B782D73C1}" name="Powiat_x000a_kwota [zł]" dataDxfId="2914"/>
    <tableColumn id="4" xr3:uid="{D7E55BEB-93EF-42E2-ADA9-133F0C004172}" name="Powiat _x000a_liczba" dataDxfId="2913"/>
    <tableColumn id="5" xr3:uid="{B3BA175E-00A6-4B52-8D60-133EDF42AF02}" name="Powiat_x000a_średnia [zł]"/>
    <tableColumn id="6" xr3:uid="{B2C7482E-FB39-4F0F-8C65-8035EABFD8E1}" name="Odsetek dla powiatu" dataDxfId="2912">
      <calculatedColumnFormula>C11/C$44</calculatedColumnFormula>
    </tableColumn>
    <tableColumn id="7" xr3:uid="{BFC3BE91-41FA-4B60-AABC-1887269A29BA}" name="Odsetek dla kraju" dataDxfId="2911"/>
  </tableColumns>
  <tableStyleInfo showFirstColumn="0" showLastColumn="0" showRowStripes="1" showColumnStripes="0"/>
</table>
</file>

<file path=xl/tables/table18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3" xr:uid="{481ED48A-0E98-480A-B80F-458D7A681EFC}" name="Tabela5184" displayName="Tabela5184" ref="A46:C50" totalsRowShown="0">
  <autoFilter ref="A46:C50" xr:uid="{F0B3DAE3-D6D5-46FF-8C85-D4BA2CB4986A}"/>
  <tableColumns count="3">
    <tableColumn id="1" xr3:uid="{9AB3621B-9173-4B12-AA3D-41CB5A1B5C6F}" name="Nr"/>
    <tableColumn id="2" xr3:uid="{4EF6E7EA-A77F-40CA-9C97-B09115B3AD7C}" name="Nazwa" dataDxfId="2910"/>
    <tableColumn id="3" xr3:uid="{27FD07AE-28A5-45C8-B912-DF0B2B29BAB3}" name="Wartość"/>
  </tableColumns>
  <tableStyleInfo showFirstColumn="0" showLastColumn="0" showRowStripes="1" showColumnStripes="0"/>
</table>
</file>

<file path=xl/tables/table18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4" xr:uid="{E6EEA799-528E-4B89-A1C4-5CE00AF4863E}" name="Tabela4185" displayName="Tabela4185" ref="A10:G44" totalsRowShown="0" headerRowDxfId="2909" headerRowBorderDxfId="2908" tableBorderDxfId="2907" totalsRowBorderDxfId="2906">
  <autoFilter ref="A10:G44" xr:uid="{75B145D0-5EB0-4DA2-82C1-85A52C564976}"/>
  <tableColumns count="7">
    <tableColumn id="1" xr3:uid="{EDA202E1-A406-4407-843A-01EDABCDA394}" name="Nr" dataDxfId="2905"/>
    <tableColumn id="2" xr3:uid="{FD230866-1F26-40E0-9458-C25141D0DE47}" name="Nazwa zadania"/>
    <tableColumn id="3" xr3:uid="{B3D81AE8-8575-4EDC-9C45-539DD168528C}" name="Powiat_x000a_kwota [zł]" dataDxfId="2904"/>
    <tableColumn id="4" xr3:uid="{C7FC9DEF-11F3-4B93-9923-A32441754FFA}" name="Powiat _x000a_liczba" dataDxfId="2903"/>
    <tableColumn id="5" xr3:uid="{959869CD-94E3-4D54-92EA-98CCF687CC66}" name="Powiat_x000a_średnia [zł]"/>
    <tableColumn id="6" xr3:uid="{B78EAF0D-7D33-40B4-BA41-88FFD7BF1874}" name="Odsetek dla powiatu" dataDxfId="2902">
      <calculatedColumnFormula>C11/C$44</calculatedColumnFormula>
    </tableColumn>
    <tableColumn id="7" xr3:uid="{72386ED2-D007-40C8-9B29-7E103CAB0E7A}" name="Odsetek dla kraju" dataDxfId="2901"/>
  </tableColumns>
  <tableStyleInfo showFirstColumn="0" showLastColumn="0" showRowStripes="1" showColumnStripes="0"/>
</table>
</file>

<file path=xl/tables/table18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5" xr:uid="{CF9CCA3B-E184-4D04-9B77-6C2E6D281ADE}" name="Tabela5186" displayName="Tabela5186" ref="A46:C50" totalsRowShown="0">
  <autoFilter ref="A46:C50" xr:uid="{F0B3DAE3-D6D5-46FF-8C85-D4BA2CB4986A}"/>
  <tableColumns count="3">
    <tableColumn id="1" xr3:uid="{2DE3814C-47B0-4714-A10E-CDC57C52A89F}" name="Nr"/>
    <tableColumn id="2" xr3:uid="{F3B286BB-D347-47F9-89DF-75D2C00307BF}" name="Nazwa" dataDxfId="2900"/>
    <tableColumn id="3" xr3:uid="{FCEF16EF-AF9E-4B46-8EAC-9AEFE07CCC75}" name="Wartość"/>
  </tableColumns>
  <tableStyleInfo showFirstColumn="0" showLastColumn="0" showRowStripes="1" showColumnStripes="0"/>
</table>
</file>

<file path=xl/tables/table18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6" xr:uid="{1D0AF2A5-E1C8-4BD8-9C6C-3E0BE64FBD08}" name="Tabela4187" displayName="Tabela4187" ref="A10:G44" totalsRowShown="0" headerRowDxfId="2899" headerRowBorderDxfId="2898" tableBorderDxfId="2897" totalsRowBorderDxfId="2896">
  <autoFilter ref="A10:G44" xr:uid="{75B145D0-5EB0-4DA2-82C1-85A52C564976}"/>
  <tableColumns count="7">
    <tableColumn id="1" xr3:uid="{408E83BC-36A7-4F77-B7BB-79B1576552B3}" name="Nr" dataDxfId="2895"/>
    <tableColumn id="2" xr3:uid="{E38241DC-BB25-40E0-BAE9-383419C37062}" name="Nazwa zadania"/>
    <tableColumn id="3" xr3:uid="{3DB19A57-F1FB-456E-940F-5AF4E048A8FD}" name="Powiat_x000a_kwota [zł]" dataDxfId="2894"/>
    <tableColumn id="4" xr3:uid="{D374D5AE-2F2E-43F9-BF25-448390623352}" name="Powiat _x000a_liczba" dataDxfId="2893"/>
    <tableColumn id="5" xr3:uid="{ACF67A64-A4BE-41E0-87FF-34CEA154F9B6}" name="Powiat_x000a_średnia [zł]"/>
    <tableColumn id="6" xr3:uid="{428D9D8A-5232-4836-99CE-2DF55054FCD1}" name="Odsetek dla powiatu" dataDxfId="2892">
      <calculatedColumnFormula>C11/C$44</calculatedColumnFormula>
    </tableColumn>
    <tableColumn id="7" xr3:uid="{FF4AA42C-729A-4F1E-94D7-2BBC58800E09}" name="Odsetek dla kraju" dataDxfId="2891"/>
  </tableColumns>
  <tableStyleInfo showFirstColumn="0" showLastColumn="0" showRowStripes="1" showColumnStripes="0"/>
</table>
</file>

<file path=xl/tables/table18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7" xr:uid="{ED9A050A-79D3-425F-BB79-7119480B6E78}" name="Tabela5188" displayName="Tabela5188" ref="A46:C50" totalsRowShown="0">
  <autoFilter ref="A46:C50" xr:uid="{F0B3DAE3-D6D5-46FF-8C85-D4BA2CB4986A}"/>
  <tableColumns count="3">
    <tableColumn id="1" xr3:uid="{078037F3-E8BD-4A0D-A8E4-A58FB7F8F306}" name="Nr"/>
    <tableColumn id="2" xr3:uid="{E554E566-3B23-4BE3-8914-7FEF9B4DC511}" name="Nazwa" dataDxfId="2890"/>
    <tableColumn id="3" xr3:uid="{7B642C87-76F3-4204-B134-A2E353864F39}" name="Wartość"/>
  </tableColumns>
  <tableStyleInfo showFirstColumn="0" showLastColumn="0" showRowStripes="1" showColumnStripes="0"/>
</table>
</file>

<file path=xl/tables/table18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8" xr:uid="{5C3ADBA2-692E-4C27-9D6E-80FAC7366D2F}" name="Tabela4189" displayName="Tabela4189" ref="A10:G44" totalsRowShown="0" headerRowDxfId="2889" headerRowBorderDxfId="2888" tableBorderDxfId="2887" totalsRowBorderDxfId="2886">
  <autoFilter ref="A10:G44" xr:uid="{75B145D0-5EB0-4DA2-82C1-85A52C564976}"/>
  <tableColumns count="7">
    <tableColumn id="1" xr3:uid="{0D865EBC-9A9B-4A41-94B1-0511AC8C89DC}" name="Nr" dataDxfId="2885"/>
    <tableColumn id="2" xr3:uid="{D8ED61FC-643D-4AC8-BD88-8C8D67A7B57A}" name="Nazwa zadania"/>
    <tableColumn id="3" xr3:uid="{97D8C666-7B46-42F9-A494-88A95D4F091B}" name="Powiat_x000a_kwota [zł]" dataDxfId="2884"/>
    <tableColumn id="4" xr3:uid="{1853C16D-6CBB-49BE-9ABE-861545A9BAEC}" name="Powiat _x000a_liczba" dataDxfId="2883"/>
    <tableColumn id="5" xr3:uid="{D9A37826-B967-4826-AFBD-A659E944D781}" name="Powiat_x000a_średnia [zł]"/>
    <tableColumn id="6" xr3:uid="{FD9CC2FC-B246-4F39-B632-2ECB5617ADC9}" name="Odsetek dla powiatu" dataDxfId="2882">
      <calculatedColumnFormula>C11/C$44</calculatedColumnFormula>
    </tableColumn>
    <tableColumn id="7" xr3:uid="{8DD41664-3054-490C-AFBE-F5E7C8EB38A8}" name="Odsetek dla kraju" dataDxfId="2881"/>
  </tableColumns>
  <tableStyleInfo showFirstColumn="0" showLastColumn="0" showRowStripes="1" showColumnStripes="0"/>
</table>
</file>

<file path=xl/tables/table18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9" xr:uid="{DD762265-4006-44AA-89D3-7044A82C366B}" name="Tabela5190" displayName="Tabela5190" ref="A46:C50" totalsRowShown="0">
  <autoFilter ref="A46:C50" xr:uid="{F0B3DAE3-D6D5-46FF-8C85-D4BA2CB4986A}"/>
  <tableColumns count="3">
    <tableColumn id="1" xr3:uid="{DD699496-3652-45ED-ABB7-51B98DFE1D17}" name="Nr"/>
    <tableColumn id="2" xr3:uid="{6887C3CE-5FCF-4559-B571-EA6F28B85B26}" name="Nazwa" dataDxfId="2880"/>
    <tableColumn id="3" xr3:uid="{738A9526-8B86-4D02-A35E-7F9B13386131}" name="Wartość"/>
  </tableColumns>
  <tableStyleInfo showFirstColumn="0" showLastColumn="0" showRowStripes="1" showColumnStripes="0"/>
</table>
</file>

<file path=xl/tables/table18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0" xr:uid="{85056F3D-CBDA-4F4F-BD3A-C072074C0CA1}" name="Tabela4191" displayName="Tabela4191" ref="A10:G44" totalsRowShown="0" headerRowDxfId="2879" headerRowBorderDxfId="2878" tableBorderDxfId="2877" totalsRowBorderDxfId="2876">
  <autoFilter ref="A10:G44" xr:uid="{75B145D0-5EB0-4DA2-82C1-85A52C564976}"/>
  <tableColumns count="7">
    <tableColumn id="1" xr3:uid="{D7617CD5-6763-48A4-B6A2-BB4D976B8687}" name="Nr" dataDxfId="2875"/>
    <tableColumn id="2" xr3:uid="{3D63E71C-37A6-4C7C-9BB8-2F9D078E0252}" name="Nazwa zadania"/>
    <tableColumn id="3" xr3:uid="{ADE48EA2-BB4D-4B83-8ECE-41C0F88B2301}" name="Powiat_x000a_kwota [zł]" dataDxfId="2874"/>
    <tableColumn id="4" xr3:uid="{CF9518AA-2790-4CF8-91AE-4CC717D60A05}" name="Powiat _x000a_liczba" dataDxfId="2873"/>
    <tableColumn id="5" xr3:uid="{DEE5B966-2CCC-4DD0-B2E6-503B1B7C0274}" name="Powiat_x000a_średnia [zł]"/>
    <tableColumn id="6" xr3:uid="{BBED718D-79EE-46F7-96E7-6BBE789E02BE}" name="Odsetek dla powiatu" dataDxfId="2872">
      <calculatedColumnFormula>C11/C$44</calculatedColumnFormula>
    </tableColumn>
    <tableColumn id="7" xr3:uid="{71CA428E-9E86-4661-8DFD-8B82766DC34A}" name="Odsetek dla kraju" dataDxfId="2871"/>
  </tableColumns>
  <tableStyleInfo showFirstColumn="0" showLastColumn="0" showRowStripes="1" showColumnStripes="0"/>
</table>
</file>

<file path=xl/tables/table18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1" xr:uid="{53BEB0E6-1988-487F-8777-C10CF27513F3}" name="Tabela5192" displayName="Tabela5192" ref="A46:C50" totalsRowShown="0">
  <autoFilter ref="A46:C50" xr:uid="{F0B3DAE3-D6D5-46FF-8C85-D4BA2CB4986A}"/>
  <tableColumns count="3">
    <tableColumn id="1" xr3:uid="{8B3A7713-AE08-4272-9AE1-802F3331FF7F}" name="Nr"/>
    <tableColumn id="2" xr3:uid="{A7DAD94F-18EB-4F66-9AE2-C788085F0958}" name="Nazwa" dataDxfId="2870"/>
    <tableColumn id="3" xr3:uid="{F91CFB4D-F49F-4850-AA49-F2F23659E8ED}" name="Wartość"/>
  </tableColumns>
  <tableStyleInfo showFirstColumn="0" showLastColumn="0" showRowStripes="1" showColumnStripes="0"/>
</table>
</file>

<file path=xl/tables/table1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" xr:uid="{EED2D9DC-66C8-48E3-9B75-69183435AD02}" name="Tabela522" displayName="Tabela522" ref="A46:C50" totalsRowShown="0">
  <autoFilter ref="A46:C50" xr:uid="{F0B3DAE3-D6D5-46FF-8C85-D4BA2CB4986A}"/>
  <tableColumns count="3">
    <tableColumn id="1" xr3:uid="{2F23A0C9-D060-4F56-9A08-0CFF18833469}" name="Nr"/>
    <tableColumn id="2" xr3:uid="{A9FB72EC-B08B-49B1-ADD3-CD9DC5030CA5}" name="Nazwa" dataDxfId="3720"/>
    <tableColumn id="3" xr3:uid="{885DBFD0-9059-4A95-8199-BE0AC7D16B00}" name="Wartość"/>
  </tableColumns>
  <tableStyleInfo showFirstColumn="0" showLastColumn="0" showRowStripes="1" showColumnStripes="0"/>
</table>
</file>

<file path=xl/tables/table19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2" xr:uid="{65F8E7C0-2EC8-4B65-B94C-E2E29D9AA15A}" name="Tabela4193" displayName="Tabela4193" ref="A10:G44" totalsRowShown="0" headerRowDxfId="2869" headerRowBorderDxfId="2868" tableBorderDxfId="2867" totalsRowBorderDxfId="2866">
  <autoFilter ref="A10:G44" xr:uid="{75B145D0-5EB0-4DA2-82C1-85A52C564976}"/>
  <tableColumns count="7">
    <tableColumn id="1" xr3:uid="{C0E628CC-69E9-4385-8393-02B4B6D3AD32}" name="Nr" dataDxfId="2865"/>
    <tableColumn id="2" xr3:uid="{1D167A62-9A70-4773-95BF-C044264B21B2}" name="Nazwa zadania"/>
    <tableColumn id="3" xr3:uid="{B355BDD4-CC37-4E13-BE98-57A4228D0636}" name="Powiat_x000a_kwota [zł]" dataDxfId="2864"/>
    <tableColumn id="4" xr3:uid="{99B81B4B-B302-4C07-96C2-07677CE7C949}" name="Powiat _x000a_liczba" dataDxfId="2863"/>
    <tableColumn id="5" xr3:uid="{B06A4160-013B-4B41-976F-5207A35E7D56}" name="Powiat_x000a_średnia [zł]"/>
    <tableColumn id="6" xr3:uid="{115BBA5B-53C5-4DC4-BBB9-28D2D980D59A}" name="Odsetek dla powiatu" dataDxfId="2862">
      <calculatedColumnFormula>C11/C$44</calculatedColumnFormula>
    </tableColumn>
    <tableColumn id="7" xr3:uid="{07723DDC-A83F-4CB0-8C73-B0BA50CDA46B}" name="Odsetek dla kraju" dataDxfId="2861"/>
  </tableColumns>
  <tableStyleInfo showFirstColumn="0" showLastColumn="0" showRowStripes="1" showColumnStripes="0"/>
</table>
</file>

<file path=xl/tables/table19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3" xr:uid="{B1456422-4266-445E-A3C0-510DBEC4E0FA}" name="Tabela5194" displayName="Tabela5194" ref="A46:C50" totalsRowShown="0">
  <autoFilter ref="A46:C50" xr:uid="{F0B3DAE3-D6D5-46FF-8C85-D4BA2CB4986A}"/>
  <tableColumns count="3">
    <tableColumn id="1" xr3:uid="{8EC7AA1D-B2B5-47D7-BECE-E38383F98B57}" name="Nr"/>
    <tableColumn id="2" xr3:uid="{CB245989-218A-4492-81FD-5AF65D2EA1B8}" name="Nazwa" dataDxfId="2860"/>
    <tableColumn id="3" xr3:uid="{C2BBC923-52D8-41B2-891C-75C0D0AB8290}" name="Wartość"/>
  </tableColumns>
  <tableStyleInfo showFirstColumn="0" showLastColumn="0" showRowStripes="1" showColumnStripes="0"/>
</table>
</file>

<file path=xl/tables/table19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4" xr:uid="{499D1674-C943-4608-AD24-0CCB1CA1721A}" name="Tabela4195" displayName="Tabela4195" ref="A10:G44" totalsRowShown="0" headerRowDxfId="2859" headerRowBorderDxfId="2858" tableBorderDxfId="2857" totalsRowBorderDxfId="2856">
  <autoFilter ref="A10:G44" xr:uid="{75B145D0-5EB0-4DA2-82C1-85A52C564976}"/>
  <tableColumns count="7">
    <tableColumn id="1" xr3:uid="{A3F33E49-F7FA-4F24-BBD9-14D6E3E10EEC}" name="Nr" dataDxfId="2855"/>
    <tableColumn id="2" xr3:uid="{D58EC8B0-1D3B-479F-B75B-CF01E7CDFEAD}" name="Nazwa zadania"/>
    <tableColumn id="3" xr3:uid="{0C3D5E53-A579-43E5-9FBF-87C4E219B837}" name="Powiat_x000a_kwota [zł]" dataDxfId="2854"/>
    <tableColumn id="4" xr3:uid="{5B1C75BA-765E-4A0F-A866-88FCB71AF0FD}" name="Powiat _x000a_liczba" dataDxfId="2853"/>
    <tableColumn id="5" xr3:uid="{CC8F190A-0E94-4C48-A7BA-C38EF51B3864}" name="Powiat_x000a_średnia [zł]"/>
    <tableColumn id="6" xr3:uid="{F641EE79-B28D-4AEC-B71E-825A2177FF9D}" name="Odsetek dla powiatu" dataDxfId="2852">
      <calculatedColumnFormula>C11/C$44</calculatedColumnFormula>
    </tableColumn>
    <tableColumn id="7" xr3:uid="{35F9A4A4-C4F4-43B0-8A01-6753B08AAAFA}" name="Odsetek dla kraju" dataDxfId="2851"/>
  </tableColumns>
  <tableStyleInfo showFirstColumn="0" showLastColumn="0" showRowStripes="1" showColumnStripes="0"/>
</table>
</file>

<file path=xl/tables/table19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5" xr:uid="{DAD2FE9F-B66C-47BB-9428-B37F8DE51BA1}" name="Tabela5196" displayName="Tabela5196" ref="A46:C50" totalsRowShown="0">
  <autoFilter ref="A46:C50" xr:uid="{F0B3DAE3-D6D5-46FF-8C85-D4BA2CB4986A}"/>
  <tableColumns count="3">
    <tableColumn id="1" xr3:uid="{B4C9E204-DDDB-4C3D-8A21-199A1D6D71F1}" name="Nr"/>
    <tableColumn id="2" xr3:uid="{D1012DE0-B9AC-4980-B3BB-D062664FCA3E}" name="Nazwa" dataDxfId="2850"/>
    <tableColumn id="3" xr3:uid="{5A7E7BC9-A515-4DA7-B25A-AD150FDDA5EB}" name="Wartość"/>
  </tableColumns>
  <tableStyleInfo showFirstColumn="0" showLastColumn="0" showRowStripes="1" showColumnStripes="0"/>
</table>
</file>

<file path=xl/tables/table19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6" xr:uid="{FB1F8F7E-D923-49F1-B5E8-B21F9B0A3942}" name="Tabela4197" displayName="Tabela4197" ref="A10:G44" totalsRowShown="0" headerRowDxfId="2849" headerRowBorderDxfId="2848" tableBorderDxfId="2847" totalsRowBorderDxfId="2846">
  <autoFilter ref="A10:G44" xr:uid="{75B145D0-5EB0-4DA2-82C1-85A52C564976}"/>
  <tableColumns count="7">
    <tableColumn id="1" xr3:uid="{940873EF-3ECD-44B6-AF50-4D29CD52A44D}" name="Nr" dataDxfId="2845"/>
    <tableColumn id="2" xr3:uid="{DEA5FDA9-DA58-4D08-8613-2322FA2EFC6D}" name="Nazwa zadania"/>
    <tableColumn id="3" xr3:uid="{DDEA707E-F5CA-4A8B-870F-7899EE532BC0}" name="Powiat_x000a_kwota [zł]" dataDxfId="2844"/>
    <tableColumn id="4" xr3:uid="{3B5A07E3-D5E6-46CF-A049-B9C6835F1228}" name="Powiat _x000a_liczba" dataDxfId="2843"/>
    <tableColumn id="5" xr3:uid="{2229F086-0CE6-46DA-AD3F-5E125180482B}" name="Powiat_x000a_średnia [zł]"/>
    <tableColumn id="6" xr3:uid="{F07017E9-5F35-433E-AF5E-78DD0E298F81}" name="Odsetek dla powiatu" dataDxfId="2842">
      <calculatedColumnFormula>C11/C$44</calculatedColumnFormula>
    </tableColumn>
    <tableColumn id="7" xr3:uid="{061162FA-95B9-4BED-B106-ABAA50C24210}" name="Odsetek dla kraju" dataDxfId="2841"/>
  </tableColumns>
  <tableStyleInfo showFirstColumn="0" showLastColumn="0" showRowStripes="1" showColumnStripes="0"/>
</table>
</file>

<file path=xl/tables/table19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7" xr:uid="{F74C7375-4172-4F27-842E-2F37C8C775E4}" name="Tabela5198" displayName="Tabela5198" ref="A46:C50" totalsRowShown="0">
  <autoFilter ref="A46:C50" xr:uid="{F0B3DAE3-D6D5-46FF-8C85-D4BA2CB4986A}"/>
  <tableColumns count="3">
    <tableColumn id="1" xr3:uid="{0F2A83B9-2AD8-4ABA-BE33-91E1C35544CA}" name="Nr"/>
    <tableColumn id="2" xr3:uid="{EDBAD82A-97FD-422F-BDB5-74E47173A357}" name="Nazwa" dataDxfId="2840"/>
    <tableColumn id="3" xr3:uid="{9FB1F244-48EA-46C7-85AB-C1EACF25CC80}" name="Wartość"/>
  </tableColumns>
  <tableStyleInfo showFirstColumn="0" showLastColumn="0" showRowStripes="1" showColumnStripes="0"/>
</table>
</file>

<file path=xl/tables/table19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8" xr:uid="{12EEAEFB-60A9-4067-8C71-936CB22E23E1}" name="Tabela4199" displayName="Tabela4199" ref="A10:G44" totalsRowShown="0" headerRowDxfId="2839" headerRowBorderDxfId="2838" tableBorderDxfId="2837" totalsRowBorderDxfId="2836">
  <autoFilter ref="A10:G44" xr:uid="{75B145D0-5EB0-4DA2-82C1-85A52C564976}"/>
  <tableColumns count="7">
    <tableColumn id="1" xr3:uid="{E649AE9B-E31E-4D90-BD7F-2A40F5EABE41}" name="Nr" dataDxfId="2835"/>
    <tableColumn id="2" xr3:uid="{1D470559-9C33-47F3-857F-D63B00F76526}" name="Nazwa zadania"/>
    <tableColumn id="3" xr3:uid="{9BA1F585-CA03-4E42-808B-5051FB232753}" name="Powiat_x000a_kwota [zł]" dataDxfId="2834"/>
    <tableColumn id="4" xr3:uid="{6E740849-A118-4BAE-948D-E8B6B433AD74}" name="Powiat _x000a_liczba" dataDxfId="2833"/>
    <tableColumn id="5" xr3:uid="{A5D5DEB7-7155-4936-A213-CD8D1AB8A6A1}" name="Powiat_x000a_średnia [zł]"/>
    <tableColumn id="6" xr3:uid="{03814BAC-05AD-435E-B20B-A1FBF369090C}" name="Odsetek dla powiatu" dataDxfId="2832">
      <calculatedColumnFormula>C11/C$44</calculatedColumnFormula>
    </tableColumn>
    <tableColumn id="7" xr3:uid="{66295B3B-8EA2-437E-9291-CF0221EB0275}" name="Odsetek dla kraju" dataDxfId="2831"/>
  </tableColumns>
  <tableStyleInfo showFirstColumn="0" showLastColumn="0" showRowStripes="1" showColumnStripes="0"/>
</table>
</file>

<file path=xl/tables/table19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9" xr:uid="{A264B278-BA88-4735-BAF1-323F8DCBFD7D}" name="Tabela5200" displayName="Tabela5200" ref="A46:C50" totalsRowShown="0">
  <autoFilter ref="A46:C50" xr:uid="{F0B3DAE3-D6D5-46FF-8C85-D4BA2CB4986A}"/>
  <tableColumns count="3">
    <tableColumn id="1" xr3:uid="{D9EF5D9B-3EF2-431B-AA9E-A952278614D8}" name="Nr"/>
    <tableColumn id="2" xr3:uid="{99D02B28-56DB-43ED-8D8D-00B0340FF5EF}" name="Nazwa" dataDxfId="2830"/>
    <tableColumn id="3" xr3:uid="{DDE418BE-0102-4EA7-813D-81974841530B}" name="Wartość"/>
  </tableColumns>
  <tableStyleInfo showFirstColumn="0" showLastColumn="0" showRowStripes="1" showColumnStripes="0"/>
</table>
</file>

<file path=xl/tables/table19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0" xr:uid="{B058B621-DC97-49A8-BA55-2D8E605C30A9}" name="Tabela4201" displayName="Tabela4201" ref="A10:G44" totalsRowShown="0" headerRowDxfId="2829" headerRowBorderDxfId="2828" tableBorderDxfId="2827" totalsRowBorderDxfId="2826">
  <autoFilter ref="A10:G44" xr:uid="{75B145D0-5EB0-4DA2-82C1-85A52C564976}"/>
  <tableColumns count="7">
    <tableColumn id="1" xr3:uid="{A2FCE6B8-E58E-4BFE-B347-C886E84E0456}" name="Nr" dataDxfId="2825"/>
    <tableColumn id="2" xr3:uid="{1467A658-2814-4CC8-9C28-A0A070B0097C}" name="Nazwa zadania"/>
    <tableColumn id="3" xr3:uid="{447AF7A3-B0E1-45DB-A4CE-388B9EE7296C}" name="Powiat_x000a_kwota [zł]" dataDxfId="2824"/>
    <tableColumn id="4" xr3:uid="{AFB05F1F-C3A3-4F4E-80F9-296440598147}" name="Powiat _x000a_liczba" dataDxfId="2823"/>
    <tableColumn id="5" xr3:uid="{BE0B98E3-EC8D-467F-B4D9-C49453B3A9E6}" name="Powiat_x000a_średnia [zł]"/>
    <tableColumn id="6" xr3:uid="{84A1D5A6-286D-46C9-A3B3-A9BE293C93AA}" name="Odsetek dla powiatu" dataDxfId="2822">
      <calculatedColumnFormula>C11/C$44</calculatedColumnFormula>
    </tableColumn>
    <tableColumn id="7" xr3:uid="{B3E9335B-6164-4811-BBBC-D9A3AABA4359}" name="Odsetek dla kraju" dataDxfId="2821"/>
  </tableColumns>
  <tableStyleInfo showFirstColumn="0" showLastColumn="0" showRowStripes="1" showColumnStripes="0"/>
</table>
</file>

<file path=xl/tables/table19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1" xr:uid="{8265C775-D69E-433F-A154-CF8DA741A447}" name="Tabela5202" displayName="Tabela5202" ref="A46:C50" totalsRowShown="0">
  <autoFilter ref="A46:C50" xr:uid="{F0B3DAE3-D6D5-46FF-8C85-D4BA2CB4986A}"/>
  <tableColumns count="3">
    <tableColumn id="1" xr3:uid="{93470C2D-8112-45AF-9710-AE4AEEE19AB9}" name="Nr"/>
    <tableColumn id="2" xr3:uid="{13F27FFA-E0B0-48CB-BF87-56D5049F8B5B}" name="Nazwa" dataDxfId="2820"/>
    <tableColumn id="3" xr3:uid="{1C7FC28C-5398-40A7-BA59-EE065F1307A8}" name="Wartość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1C72F939-F485-4EEE-B8DF-E4ABF6E7D1B6}" name="Tabela43" displayName="Tabela43" ref="A10:F44" totalsRowShown="0" headerRowDxfId="3812" headerRowBorderDxfId="3811" tableBorderDxfId="3810" totalsRowBorderDxfId="3809">
  <autoFilter ref="A10:F44" xr:uid="{75B145D0-5EB0-4DA2-82C1-85A52C564976}"/>
  <tableColumns count="6">
    <tableColumn id="1" xr3:uid="{09C659FC-80AA-4145-A338-42EE518ED6EF}" name="Nr" dataDxfId="3808"/>
    <tableColumn id="2" xr3:uid="{2DFA73E2-8970-41A1-90E2-D8DD7BA8974E}" name="Nazwa zadania"/>
    <tableColumn id="3" xr3:uid="{E0990F96-44D4-4510-A639-0189B9E891CF}" name="Kwota [zł]" dataDxfId="3807"/>
    <tableColumn id="4" xr3:uid="{2C4CBDEB-67A2-4159-88DF-50301CF0D749}" name="Liczba" dataDxfId="3806"/>
    <tableColumn id="5" xr3:uid="{754B9BC9-4151-40D4-8D26-B4117CA7158D}" name="Średnia [zł]"/>
    <tableColumn id="7" xr3:uid="{71A2F35F-5447-47F0-BF8B-9BB81F5068D8}" name="Odsetek" dataDxfId="3805"/>
  </tableColumns>
  <tableStyleInfo showFirstColumn="0" showLastColumn="0" showRowStripes="1" showColumnStripes="0"/>
</table>
</file>

<file path=xl/tables/table2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" xr:uid="{051ADCB3-1BC1-424D-9E05-370F2F99D019}" name="Tabela423" displayName="Tabela423" ref="A10:G44" totalsRowShown="0" headerRowDxfId="3719" headerRowBorderDxfId="3718" tableBorderDxfId="3717" totalsRowBorderDxfId="3716">
  <autoFilter ref="A10:G44" xr:uid="{75B145D0-5EB0-4DA2-82C1-85A52C564976}"/>
  <tableColumns count="7">
    <tableColumn id="1" xr3:uid="{CD32C9D8-E354-4F2B-91C3-60C6E49AF249}" name="Nr" dataDxfId="3715"/>
    <tableColumn id="2" xr3:uid="{6EF37F23-8298-45CB-9333-32742BD762FE}" name="Nazwa zadania"/>
    <tableColumn id="3" xr3:uid="{C35B77BF-9538-4EB9-9AB4-F5B96E83BDE3}" name="Powiat_x000a_kwota [zł]" dataDxfId="3714"/>
    <tableColumn id="4" xr3:uid="{991923DC-824C-474E-BE1F-9E273AE4326B}" name="Powiat _x000a_liczba" dataDxfId="3713"/>
    <tableColumn id="5" xr3:uid="{9B0C99CA-37AD-414D-ABBE-B984C5BBB4FC}" name="Powiat_x000a_średnia [zł]"/>
    <tableColumn id="6" xr3:uid="{053A114F-A30B-44E9-81F8-F2CF4EF4DB5E}" name="Odsetek dla powiatu" dataDxfId="3712">
      <calculatedColumnFormula>C11/C$44</calculatedColumnFormula>
    </tableColumn>
    <tableColumn id="7" xr3:uid="{5834418B-8947-4DCA-9486-C80FCBF1A3F3}" name="Odsetek dla kraju" dataDxfId="3711"/>
  </tableColumns>
  <tableStyleInfo showFirstColumn="0" showLastColumn="0" showRowStripes="1" showColumnStripes="0"/>
</table>
</file>

<file path=xl/tables/table20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2" xr:uid="{06F38594-07F4-43AA-994E-5C6194140113}" name="Tabela4203" displayName="Tabela4203" ref="A10:G44" totalsRowShown="0" headerRowDxfId="2819" headerRowBorderDxfId="2818" tableBorderDxfId="2817" totalsRowBorderDxfId="2816">
  <autoFilter ref="A10:G44" xr:uid="{75B145D0-5EB0-4DA2-82C1-85A52C564976}"/>
  <tableColumns count="7">
    <tableColumn id="1" xr3:uid="{1B3EAC7D-4A97-4E40-8788-0D04273277F7}" name="Nr" dataDxfId="2815"/>
    <tableColumn id="2" xr3:uid="{4BDA84CC-9835-4B65-A4D3-3FEC285F22BF}" name="Nazwa zadania"/>
    <tableColumn id="3" xr3:uid="{32DC8AC2-6214-419C-9F1F-0E8A0C2A137B}" name="Powiat_x000a_kwota [zł]" dataDxfId="2814"/>
    <tableColumn id="4" xr3:uid="{1B2F3B76-B265-4113-B9CF-C391126E2D9D}" name="Powiat _x000a_liczba" dataDxfId="2813"/>
    <tableColumn id="5" xr3:uid="{CAE978C7-C9EB-4181-B0EA-9C639CDE1A8F}" name="Powiat_x000a_średnia [zł]"/>
    <tableColumn id="6" xr3:uid="{914FD27D-1649-4C64-87ED-1D2F281F8CF1}" name="Odsetek dla powiatu" dataDxfId="2812">
      <calculatedColumnFormula>C11/C$44</calculatedColumnFormula>
    </tableColumn>
    <tableColumn id="7" xr3:uid="{6481C5EB-E7A4-4A75-903A-CC7B067870A7}" name="Odsetek dla kraju" dataDxfId="2811"/>
  </tableColumns>
  <tableStyleInfo showFirstColumn="0" showLastColumn="0" showRowStripes="1" showColumnStripes="0"/>
</table>
</file>

<file path=xl/tables/table20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3" xr:uid="{28C934C3-57F7-452F-B0AE-926394E90308}" name="Tabela5204" displayName="Tabela5204" ref="A46:C50" totalsRowShown="0">
  <autoFilter ref="A46:C50" xr:uid="{F0B3DAE3-D6D5-46FF-8C85-D4BA2CB4986A}"/>
  <tableColumns count="3">
    <tableColumn id="1" xr3:uid="{EDBA0135-B8B7-47E1-A490-49828AD163C7}" name="Nr"/>
    <tableColumn id="2" xr3:uid="{6318C936-8796-4A06-ACEF-C5541A5122DB}" name="Nazwa" dataDxfId="2810"/>
    <tableColumn id="3" xr3:uid="{94F2E40B-48DA-4AF2-90B1-04A089686FF9}" name="Wartość"/>
  </tableColumns>
  <tableStyleInfo showFirstColumn="0" showLastColumn="0" showRowStripes="1" showColumnStripes="0"/>
</table>
</file>

<file path=xl/tables/table20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4" xr:uid="{41566D2A-E602-4ECD-87E0-DC5AF29B191A}" name="Tabela4205" displayName="Tabela4205" ref="A10:G44" totalsRowShown="0" headerRowDxfId="2809" headerRowBorderDxfId="2808" tableBorderDxfId="2807" totalsRowBorderDxfId="2806">
  <autoFilter ref="A10:G44" xr:uid="{75B145D0-5EB0-4DA2-82C1-85A52C564976}"/>
  <tableColumns count="7">
    <tableColumn id="1" xr3:uid="{4B8FB06B-FF5A-48CB-9438-D72D07313CBC}" name="Nr" dataDxfId="2805"/>
    <tableColumn id="2" xr3:uid="{6BC5AC99-820D-4C54-928F-E1A4C3325CE8}" name="Nazwa zadania"/>
    <tableColumn id="3" xr3:uid="{B7694128-1AD5-4806-986B-B67E78F758DE}" name="Powiat_x000a_kwota [zł]" dataDxfId="2804"/>
    <tableColumn id="4" xr3:uid="{C1374332-0683-41B3-9FEF-E7452AFB0517}" name="Powiat _x000a_liczba" dataDxfId="2803"/>
    <tableColumn id="5" xr3:uid="{7C4E77D5-77B9-4ED4-9D24-601C548CFF07}" name="Powiat_x000a_średnia [zł]"/>
    <tableColumn id="6" xr3:uid="{A55209FC-D01D-4DCF-AC87-B9A717455489}" name="Odsetek dla powiatu" dataDxfId="2802">
      <calculatedColumnFormula>C11/C$44</calculatedColumnFormula>
    </tableColumn>
    <tableColumn id="7" xr3:uid="{DBE9CB67-5D1C-4766-9A8A-2C5A5DC21C7F}" name="Odsetek dla kraju" dataDxfId="2801"/>
  </tableColumns>
  <tableStyleInfo showFirstColumn="0" showLastColumn="0" showRowStripes="1" showColumnStripes="0"/>
</table>
</file>

<file path=xl/tables/table20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5" xr:uid="{E426FFFA-F768-43CE-A5E3-054BAFD006F1}" name="Tabela5206" displayName="Tabela5206" ref="A46:C50" totalsRowShown="0">
  <autoFilter ref="A46:C50" xr:uid="{F0B3DAE3-D6D5-46FF-8C85-D4BA2CB4986A}"/>
  <tableColumns count="3">
    <tableColumn id="1" xr3:uid="{C9ED17DF-AE68-4966-A914-E839AA389494}" name="Nr"/>
    <tableColumn id="2" xr3:uid="{C1133EE5-5E96-4FD2-953C-A52314CC2F67}" name="Nazwa" dataDxfId="2800"/>
    <tableColumn id="3" xr3:uid="{2780E157-3CA5-4D1C-A563-972A6AA5AEAA}" name="Wartość"/>
  </tableColumns>
  <tableStyleInfo showFirstColumn="0" showLastColumn="0" showRowStripes="1" showColumnStripes="0"/>
</table>
</file>

<file path=xl/tables/table20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6" xr:uid="{BCFD7460-EAA0-4081-A77F-D04E2187B07C}" name="Tabela4207" displayName="Tabela4207" ref="A10:G44" totalsRowShown="0" headerRowDxfId="2799" headerRowBorderDxfId="2798" tableBorderDxfId="2797" totalsRowBorderDxfId="2796">
  <autoFilter ref="A10:G44" xr:uid="{75B145D0-5EB0-4DA2-82C1-85A52C564976}"/>
  <tableColumns count="7">
    <tableColumn id="1" xr3:uid="{EDF8F901-50A8-4A56-B44D-510E5C0B31D3}" name="Nr" dataDxfId="2795"/>
    <tableColumn id="2" xr3:uid="{ECA93791-152A-4D5E-811C-15C2A1185FBC}" name="Nazwa zadania"/>
    <tableColumn id="3" xr3:uid="{711021BD-F38E-4908-92BA-B1291C439723}" name="Powiat_x000a_kwota [zł]" dataDxfId="2794"/>
    <tableColumn id="4" xr3:uid="{ACEDEB21-FFF7-4169-B76D-76E33487F490}" name="Powiat _x000a_liczba" dataDxfId="2793"/>
    <tableColumn id="5" xr3:uid="{AD715D8D-AEE7-4A18-B6E0-0CE28E57E3C0}" name="Powiat_x000a_średnia [zł]"/>
    <tableColumn id="6" xr3:uid="{6FDC425B-0647-4625-A1CE-860367692904}" name="Odsetek dla powiatu" dataDxfId="2792">
      <calculatedColumnFormula>C11/C$44</calculatedColumnFormula>
    </tableColumn>
    <tableColumn id="7" xr3:uid="{FE6C70BA-2748-4BC3-9681-79C77573E3BB}" name="Odsetek dla kraju" dataDxfId="2791"/>
  </tableColumns>
  <tableStyleInfo showFirstColumn="0" showLastColumn="0" showRowStripes="1" showColumnStripes="0"/>
</table>
</file>

<file path=xl/tables/table20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7" xr:uid="{5D39F1AD-BAB2-4A1A-A93B-0C06B558F71D}" name="Tabela5208" displayName="Tabela5208" ref="A46:C50" totalsRowShown="0">
  <autoFilter ref="A46:C50" xr:uid="{F0B3DAE3-D6D5-46FF-8C85-D4BA2CB4986A}"/>
  <tableColumns count="3">
    <tableColumn id="1" xr3:uid="{B263B4EB-7FB8-4470-A8F8-221B83E91A10}" name="Nr"/>
    <tableColumn id="2" xr3:uid="{2BDAFB07-6605-486C-8D71-6DDD550E6B5D}" name="Nazwa" dataDxfId="2790"/>
    <tableColumn id="3" xr3:uid="{6A57B70A-72F2-47F6-873E-6148B96C5B4C}" name="Wartość"/>
  </tableColumns>
  <tableStyleInfo showFirstColumn="0" showLastColumn="0" showRowStripes="1" showColumnStripes="0"/>
</table>
</file>

<file path=xl/tables/table20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8" xr:uid="{1F14CAED-5E8C-4B7F-A0B4-8D366F4FE8E8}" name="Tabela4209" displayName="Tabela4209" ref="A10:G44" totalsRowShown="0" headerRowDxfId="2789" headerRowBorderDxfId="2788" tableBorderDxfId="2787" totalsRowBorderDxfId="2786">
  <autoFilter ref="A10:G44" xr:uid="{75B145D0-5EB0-4DA2-82C1-85A52C564976}"/>
  <tableColumns count="7">
    <tableColumn id="1" xr3:uid="{B395F20E-15C9-4585-90F9-11B6371325B4}" name="Nr" dataDxfId="2785"/>
    <tableColumn id="2" xr3:uid="{128F03C1-D464-4FE7-8114-52652B43FC29}" name="Nazwa zadania"/>
    <tableColumn id="3" xr3:uid="{4C5ADFD3-34C2-4E06-97BD-B68BE028778C}" name="Powiat_x000a_kwota [zł]" dataDxfId="2784"/>
    <tableColumn id="4" xr3:uid="{8B82F7F1-EAD2-476A-A065-8FDA106BA6BF}" name="Powiat _x000a_liczba" dataDxfId="2783"/>
    <tableColumn id="5" xr3:uid="{4207D9C3-8113-4E9A-BCF0-C8F0E048A2B0}" name="Powiat_x000a_średnia [zł]"/>
    <tableColumn id="6" xr3:uid="{5223F248-CC21-48E4-91A2-60B19557DF58}" name="Odsetek dla powiatu" dataDxfId="2782">
      <calculatedColumnFormula>C11/C$44</calculatedColumnFormula>
    </tableColumn>
    <tableColumn id="7" xr3:uid="{9BDC91BA-5790-42E1-979E-D984BBBF45CA}" name="Odsetek dla kraju" dataDxfId="2781"/>
  </tableColumns>
  <tableStyleInfo showFirstColumn="0" showLastColumn="0" showRowStripes="1" showColumnStripes="0"/>
</table>
</file>

<file path=xl/tables/table20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9" xr:uid="{1D72B4B2-EEC9-4308-AF10-B0EADE9A6977}" name="Tabela5210" displayName="Tabela5210" ref="A46:C50" totalsRowShown="0">
  <autoFilter ref="A46:C50" xr:uid="{F0B3DAE3-D6D5-46FF-8C85-D4BA2CB4986A}"/>
  <tableColumns count="3">
    <tableColumn id="1" xr3:uid="{4FBDE6BF-5CE2-456F-B3EA-ECEE2801DA5C}" name="Nr"/>
    <tableColumn id="2" xr3:uid="{8916F747-3693-4E39-9205-B5845E4FE2F4}" name="Nazwa" dataDxfId="2780"/>
    <tableColumn id="3" xr3:uid="{F66FA6D6-EE45-4A2D-BF97-AF6C54F9EC49}" name="Wartość"/>
  </tableColumns>
  <tableStyleInfo showFirstColumn="0" showLastColumn="0" showRowStripes="1" showColumnStripes="0"/>
</table>
</file>

<file path=xl/tables/table20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0" xr:uid="{2D1C9EA8-3388-4597-B9CC-9EF2E28D2F3C}" name="Tabela4211" displayName="Tabela4211" ref="A10:G44" totalsRowShown="0" headerRowDxfId="2779" headerRowBorderDxfId="2778" tableBorderDxfId="2777" totalsRowBorderDxfId="2776">
  <autoFilter ref="A10:G44" xr:uid="{75B145D0-5EB0-4DA2-82C1-85A52C564976}"/>
  <tableColumns count="7">
    <tableColumn id="1" xr3:uid="{4E53FAFE-968F-4B6B-A8AB-2E6FF6E3C577}" name="Nr" dataDxfId="2775"/>
    <tableColumn id="2" xr3:uid="{F9E8C9F9-BD1A-4B4D-9D90-7B4A09227E14}" name="Nazwa zadania"/>
    <tableColumn id="3" xr3:uid="{6114AB42-9A10-4049-A4C3-D41A03690082}" name="Powiat_x000a_kwota [zł]" dataDxfId="2774"/>
    <tableColumn id="4" xr3:uid="{96914E3E-6B81-4A47-8008-F5D35E6A4F55}" name="Powiat _x000a_liczba" dataDxfId="2773"/>
    <tableColumn id="5" xr3:uid="{53C7256A-CD4A-463C-A9DA-80B7D990B251}" name="Powiat_x000a_średnia [zł]"/>
    <tableColumn id="6" xr3:uid="{E01DFF1B-C4B0-45D9-B74A-E7CBF4AA6823}" name="Odsetek dla powiatu" dataDxfId="2772">
      <calculatedColumnFormula>C11/C$44</calculatedColumnFormula>
    </tableColumn>
    <tableColumn id="7" xr3:uid="{2E9BE60D-DB25-43AC-A7A0-5E96E5D67A32}" name="Odsetek dla kraju" dataDxfId="2771"/>
  </tableColumns>
  <tableStyleInfo showFirstColumn="0" showLastColumn="0" showRowStripes="1" showColumnStripes="0"/>
</table>
</file>

<file path=xl/tables/table20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1" xr:uid="{B315B35A-0237-408E-88EF-B2D52CAD3796}" name="Tabela5212" displayName="Tabela5212" ref="A46:C50" totalsRowShown="0">
  <autoFilter ref="A46:C50" xr:uid="{F0B3DAE3-D6D5-46FF-8C85-D4BA2CB4986A}"/>
  <tableColumns count="3">
    <tableColumn id="1" xr3:uid="{02F0E06B-E3CD-48FE-AC23-73572CE2E855}" name="Nr"/>
    <tableColumn id="2" xr3:uid="{295FBC7A-7CDE-485E-A7CB-FB2CF61025DC}" name="Nazwa" dataDxfId="2770"/>
    <tableColumn id="3" xr3:uid="{64C82C99-F575-4D1D-A06B-1449F4941943}" name="Wartość"/>
  </tableColumns>
  <tableStyleInfo showFirstColumn="0" showLastColumn="0" showRowStripes="1" showColumnStripes="0"/>
</table>
</file>

<file path=xl/tables/table2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3" xr:uid="{B2541FE0-3B52-4CBE-A77B-72ABAE509E3E}" name="Tabela524" displayName="Tabela524" ref="A46:C50" totalsRowShown="0">
  <autoFilter ref="A46:C50" xr:uid="{F0B3DAE3-D6D5-46FF-8C85-D4BA2CB4986A}"/>
  <tableColumns count="3">
    <tableColumn id="1" xr3:uid="{EA6F6A15-3BB1-4074-A81B-DE35E230970B}" name="Nr"/>
    <tableColumn id="2" xr3:uid="{8FFC4E39-F7CE-4DF1-A84F-D2026FCB27C0}" name="Nazwa" dataDxfId="3710"/>
    <tableColumn id="3" xr3:uid="{FB81D572-7B7F-439E-851F-DFD9F52B7A9D}" name="Wartość"/>
  </tableColumns>
  <tableStyleInfo showFirstColumn="0" showLastColumn="0" showRowStripes="1" showColumnStripes="0"/>
</table>
</file>

<file path=xl/tables/table2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2" xr:uid="{882B67A2-24B1-42CC-9079-DF7DBDAFE826}" name="Tabela4213" displayName="Tabela4213" ref="A10:G44" totalsRowShown="0" headerRowDxfId="2769" headerRowBorderDxfId="2768" tableBorderDxfId="2767" totalsRowBorderDxfId="2766">
  <autoFilter ref="A10:G44" xr:uid="{75B145D0-5EB0-4DA2-82C1-85A52C564976}"/>
  <tableColumns count="7">
    <tableColumn id="1" xr3:uid="{11012DAE-DF76-4D4A-A6B5-9B0DE0863B26}" name="Nr" dataDxfId="2765"/>
    <tableColumn id="2" xr3:uid="{80C0654E-BE72-4AD8-AB76-3FF64542A44D}" name="Nazwa zadania"/>
    <tableColumn id="3" xr3:uid="{5BE399C5-7F3F-4C53-B80B-2E997F99744A}" name="Powiat_x000a_kwota [zł]" dataDxfId="2764"/>
    <tableColumn id="4" xr3:uid="{04E972C2-8F8A-4F87-B4EC-647F9D4FE104}" name="Powiat _x000a_liczba" dataDxfId="2763"/>
    <tableColumn id="5" xr3:uid="{9B82F1D2-DD21-4113-AC56-8B85C685CEE1}" name="Powiat_x000a_średnia [zł]"/>
    <tableColumn id="6" xr3:uid="{E729C6D2-EDB2-40F9-9734-D2CDCDEA2D7D}" name="Odsetek dla powiatu" dataDxfId="2762">
      <calculatedColumnFormula>C11/C$44</calculatedColumnFormula>
    </tableColumn>
    <tableColumn id="7" xr3:uid="{2E80823E-4718-4A36-9338-37846F6CC9F0}" name="Odsetek dla kraju" dataDxfId="2761"/>
  </tableColumns>
  <tableStyleInfo showFirstColumn="0" showLastColumn="0" showRowStripes="1" showColumnStripes="0"/>
</table>
</file>

<file path=xl/tables/table2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3" xr:uid="{F117FF4B-1504-43E4-A505-56C73F964CA4}" name="Tabela5214" displayName="Tabela5214" ref="A46:C50" totalsRowShown="0">
  <autoFilter ref="A46:C50" xr:uid="{F0B3DAE3-D6D5-46FF-8C85-D4BA2CB4986A}"/>
  <tableColumns count="3">
    <tableColumn id="1" xr3:uid="{4E22A36F-A0A5-4BDB-B0FA-BF2F541ED323}" name="Nr"/>
    <tableColumn id="2" xr3:uid="{FC22FC64-353B-4FE5-9B60-08BE7DE2492A}" name="Nazwa" dataDxfId="2760"/>
    <tableColumn id="3" xr3:uid="{89B9257A-5C75-4042-9003-7BA64BC1FE7F}" name="Wartość"/>
  </tableColumns>
  <tableStyleInfo showFirstColumn="0" showLastColumn="0" showRowStripes="1" showColumnStripes="0"/>
</table>
</file>

<file path=xl/tables/table2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4" xr:uid="{953B09C9-35B3-4799-AC1A-67428E6C768A}" name="Tabela4215" displayName="Tabela4215" ref="A10:G44" totalsRowShown="0" headerRowDxfId="2759" headerRowBorderDxfId="2758" tableBorderDxfId="2757" totalsRowBorderDxfId="2756">
  <autoFilter ref="A10:G44" xr:uid="{75B145D0-5EB0-4DA2-82C1-85A52C564976}"/>
  <tableColumns count="7">
    <tableColumn id="1" xr3:uid="{0F2F6146-77B2-4204-AC00-8551588B93C3}" name="Nr" dataDxfId="2755"/>
    <tableColumn id="2" xr3:uid="{D5391691-5A67-457B-8097-FC750D372B33}" name="Nazwa zadania"/>
    <tableColumn id="3" xr3:uid="{1A69079B-B8E8-4FC7-A85A-E6F814E5199E}" name="Powiat_x000a_kwota [zł]" dataDxfId="2754"/>
    <tableColumn id="4" xr3:uid="{C514A893-5C4C-42D2-9027-429B186625E4}" name="Powiat _x000a_liczba" dataDxfId="2753"/>
    <tableColumn id="5" xr3:uid="{CCD7D191-221E-4D0D-A1F6-530AB00AA1D1}" name="Powiat_x000a_średnia [zł]"/>
    <tableColumn id="6" xr3:uid="{BA5E2589-C65E-4FD0-A9B5-D4C794B92863}" name="Odsetek dla powiatu" dataDxfId="2752">
      <calculatedColumnFormula>C11/C$44</calculatedColumnFormula>
    </tableColumn>
    <tableColumn id="7" xr3:uid="{BC80F993-0472-41B7-87F7-397446BFE055}" name="Odsetek dla kraju" dataDxfId="2751"/>
  </tableColumns>
  <tableStyleInfo showFirstColumn="0" showLastColumn="0" showRowStripes="1" showColumnStripes="0"/>
</table>
</file>

<file path=xl/tables/table2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5" xr:uid="{25A22C91-F8C7-458A-80EA-07FAA28E21EB}" name="Tabela5216" displayName="Tabela5216" ref="A46:C50" totalsRowShown="0">
  <autoFilter ref="A46:C50" xr:uid="{F0B3DAE3-D6D5-46FF-8C85-D4BA2CB4986A}"/>
  <tableColumns count="3">
    <tableColumn id="1" xr3:uid="{EFB9C7A3-628E-44BF-B333-761DC6E7F442}" name="Nr"/>
    <tableColumn id="2" xr3:uid="{BE33B26E-3820-4544-96D5-805B42736C23}" name="Nazwa" dataDxfId="2750"/>
    <tableColumn id="3" xr3:uid="{0897AD3D-C988-48D9-9274-261C11D6E1E7}" name="Wartość"/>
  </tableColumns>
  <tableStyleInfo showFirstColumn="0" showLastColumn="0" showRowStripes="1" showColumnStripes="0"/>
</table>
</file>

<file path=xl/tables/table2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6" xr:uid="{5043C5A6-6A6D-41B8-AAD1-CE1AD0A027CE}" name="Tabela4217" displayName="Tabela4217" ref="A10:G44" totalsRowShown="0" headerRowDxfId="2749" headerRowBorderDxfId="2748" tableBorderDxfId="2747" totalsRowBorderDxfId="2746">
  <autoFilter ref="A10:G44" xr:uid="{75B145D0-5EB0-4DA2-82C1-85A52C564976}"/>
  <tableColumns count="7">
    <tableColumn id="1" xr3:uid="{850BBB10-8C03-4FC7-8FEF-41A0714FCD7F}" name="Nr" dataDxfId="2745"/>
    <tableColumn id="2" xr3:uid="{884835EB-0E2B-455A-8516-30AC4E7574AF}" name="Nazwa zadania"/>
    <tableColumn id="3" xr3:uid="{3C86B02C-9533-4EED-B93C-E9510F8A21B7}" name="Powiat_x000a_kwota [zł]" dataDxfId="2744"/>
    <tableColumn id="4" xr3:uid="{7925A475-4F9A-448E-A754-7BC177E45399}" name="Powiat _x000a_liczba" dataDxfId="2743"/>
    <tableColumn id="5" xr3:uid="{F12B7887-E21B-4F61-A776-F715D243CEF6}" name="Powiat_x000a_średnia [zł]"/>
    <tableColumn id="6" xr3:uid="{B2A17CCC-989B-40EB-B57B-C3B0BF05F51B}" name="Odsetek dla powiatu" dataDxfId="2742">
      <calculatedColumnFormula>C11/C$44</calculatedColumnFormula>
    </tableColumn>
    <tableColumn id="7" xr3:uid="{1F9FC2F7-759E-4154-92B3-74D15283009D}" name="Odsetek dla kraju" dataDxfId="2741"/>
  </tableColumns>
  <tableStyleInfo showFirstColumn="0" showLastColumn="0" showRowStripes="1" showColumnStripes="0"/>
</table>
</file>

<file path=xl/tables/table2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7" xr:uid="{2684FC82-03A5-4B41-9FE9-EDBC96D9E6B6}" name="Tabela5218" displayName="Tabela5218" ref="A46:C50" totalsRowShown="0">
  <autoFilter ref="A46:C50" xr:uid="{F0B3DAE3-D6D5-46FF-8C85-D4BA2CB4986A}"/>
  <tableColumns count="3">
    <tableColumn id="1" xr3:uid="{1BFFDFE5-D17C-4788-8FCD-C0AFB843EEBA}" name="Nr"/>
    <tableColumn id="2" xr3:uid="{1780D9DD-F9A4-4A36-9C8B-3C91A7ABB72B}" name="Nazwa" dataDxfId="2740"/>
    <tableColumn id="3" xr3:uid="{8F62EADC-9A77-4162-B8A6-4A2BED0CEC18}" name="Wartość"/>
  </tableColumns>
  <tableStyleInfo showFirstColumn="0" showLastColumn="0" showRowStripes="1" showColumnStripes="0"/>
</table>
</file>

<file path=xl/tables/table2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8" xr:uid="{6E3E3651-2645-4EB2-B2D2-29C86431DD56}" name="Tabela4219" displayName="Tabela4219" ref="A10:G44" totalsRowShown="0" headerRowDxfId="2739" headerRowBorderDxfId="2738" tableBorderDxfId="2737" totalsRowBorderDxfId="2736">
  <autoFilter ref="A10:G44" xr:uid="{75B145D0-5EB0-4DA2-82C1-85A52C564976}"/>
  <tableColumns count="7">
    <tableColumn id="1" xr3:uid="{25C8E70B-0CBE-408F-8E15-7F2BDA891091}" name="Nr" dataDxfId="2735"/>
    <tableColumn id="2" xr3:uid="{301A3D70-B8BC-4882-8A24-0C0B2503B1BC}" name="Nazwa zadania"/>
    <tableColumn id="3" xr3:uid="{24531275-8C1E-465D-8BD3-D56C6B75E0BF}" name="Powiat_x000a_kwota [zł]" dataDxfId="2734"/>
    <tableColumn id="4" xr3:uid="{6DA58815-42E3-459F-BEF9-81B208099D00}" name="Powiat _x000a_liczba" dataDxfId="2733"/>
    <tableColumn id="5" xr3:uid="{55B365BF-20C0-4AB9-BF7A-01173CC40137}" name="Powiat_x000a_średnia [zł]"/>
    <tableColumn id="6" xr3:uid="{11F6F120-E981-47C4-81DA-E1A6C8C9DFCA}" name="Odsetek dla powiatu" dataDxfId="2732">
      <calculatedColumnFormula>C11/C$44</calculatedColumnFormula>
    </tableColumn>
    <tableColumn id="7" xr3:uid="{0F726BAC-6396-4BCD-BE05-21B0AEFCFAE0}" name="Odsetek dla kraju" dataDxfId="2731"/>
  </tableColumns>
  <tableStyleInfo showFirstColumn="0" showLastColumn="0" showRowStripes="1" showColumnStripes="0"/>
</table>
</file>

<file path=xl/tables/table2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9" xr:uid="{67E20E41-6AC0-4E19-A86B-E411F90691E1}" name="Tabela5220" displayName="Tabela5220" ref="A46:C50" totalsRowShown="0">
  <autoFilter ref="A46:C50" xr:uid="{F0B3DAE3-D6D5-46FF-8C85-D4BA2CB4986A}"/>
  <tableColumns count="3">
    <tableColumn id="1" xr3:uid="{8D77B6EA-4344-429B-862C-86CEAAB689B1}" name="Nr"/>
    <tableColumn id="2" xr3:uid="{0C05552E-FAA2-4B68-BE32-410121BA3FA4}" name="Nazwa" dataDxfId="2730"/>
    <tableColumn id="3" xr3:uid="{B1822ACE-C501-4F86-986C-C432A9AD79DF}" name="Wartość"/>
  </tableColumns>
  <tableStyleInfo showFirstColumn="0" showLastColumn="0" showRowStripes="1" showColumnStripes="0"/>
</table>
</file>

<file path=xl/tables/table2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0" xr:uid="{72357C56-F88C-4669-AFEE-61123EE6F977}" name="Tabela4221" displayName="Tabela4221" ref="A10:G44" totalsRowShown="0" headerRowDxfId="2729" headerRowBorderDxfId="2728" tableBorderDxfId="2727" totalsRowBorderDxfId="2726">
  <autoFilter ref="A10:G44" xr:uid="{75B145D0-5EB0-4DA2-82C1-85A52C564976}"/>
  <tableColumns count="7">
    <tableColumn id="1" xr3:uid="{EF415D08-884A-4351-AEEE-2135BA5C054A}" name="Nr" dataDxfId="2725"/>
    <tableColumn id="2" xr3:uid="{5AE51851-C264-47EE-B481-E936B220C797}" name="Nazwa zadania"/>
    <tableColumn id="3" xr3:uid="{63DD0E27-0F53-42DA-8A58-5495F68FC4F3}" name="Powiat_x000a_kwota [zł]" dataDxfId="2724"/>
    <tableColumn id="4" xr3:uid="{FBEEF2C3-B579-4AED-B382-79A12E3E121A}" name="Powiat _x000a_liczba" dataDxfId="2723"/>
    <tableColumn id="5" xr3:uid="{6FDEF194-30AF-4FF1-BCE2-5312EB1D762B}" name="Powiat_x000a_średnia [zł]"/>
    <tableColumn id="6" xr3:uid="{6096A409-2791-4598-9A28-EDDAADA1826E}" name="Odsetek dla powiatu" dataDxfId="2722">
      <calculatedColumnFormula>C11/C$44</calculatedColumnFormula>
    </tableColumn>
    <tableColumn id="7" xr3:uid="{64451DB2-CE94-406F-809D-E3F88DB2F3A6}" name="Odsetek dla kraju" dataDxfId="2721"/>
  </tableColumns>
  <tableStyleInfo showFirstColumn="0" showLastColumn="0" showRowStripes="1" showColumnStripes="0"/>
</table>
</file>

<file path=xl/tables/table21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1" xr:uid="{AAA86338-7784-4D14-AE67-A4B41A453B6E}" name="Tabela5222" displayName="Tabela5222" ref="A46:C50" totalsRowShown="0">
  <autoFilter ref="A46:C50" xr:uid="{F0B3DAE3-D6D5-46FF-8C85-D4BA2CB4986A}"/>
  <tableColumns count="3">
    <tableColumn id="1" xr3:uid="{322AB007-39D8-4771-83C7-510998F516CE}" name="Nr"/>
    <tableColumn id="2" xr3:uid="{957CF66B-3C25-415B-B58E-FC6D840A9A95}" name="Nazwa" dataDxfId="2720"/>
    <tableColumn id="3" xr3:uid="{FD838608-5155-49EA-B7CC-8574518FDD5E}" name="Wartość"/>
  </tableColumns>
  <tableStyleInfo showFirstColumn="0" showLastColumn="0" showRowStripes="1" showColumnStripes="0"/>
</table>
</file>

<file path=xl/tables/table2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4" xr:uid="{E35E7493-D884-4BB8-A1D7-BD678E7971AD}" name="Tabela425" displayName="Tabela425" ref="A10:G44" totalsRowShown="0" headerRowDxfId="3709" headerRowBorderDxfId="3708" tableBorderDxfId="3707" totalsRowBorderDxfId="3706">
  <autoFilter ref="A10:G44" xr:uid="{75B145D0-5EB0-4DA2-82C1-85A52C564976}"/>
  <tableColumns count="7">
    <tableColumn id="1" xr3:uid="{6EEC09B8-D33E-4429-9537-00ADDEEF24CA}" name="Nr" dataDxfId="3705"/>
    <tableColumn id="2" xr3:uid="{AE44C441-C421-4C88-9230-8CE22E31A30A}" name="Nazwa zadania"/>
    <tableColumn id="3" xr3:uid="{6375ECC6-5E51-4BB4-B51F-828FB10B214C}" name="Powiat_x000a_kwota [zł]" dataDxfId="3704"/>
    <tableColumn id="4" xr3:uid="{B92E5B88-2119-4FC4-8AF1-B0BAD8F0474A}" name="Powiat _x000a_liczba" dataDxfId="3703"/>
    <tableColumn id="5" xr3:uid="{5AECF6A6-D20A-470C-B693-B2586F823F75}" name="Powiat_x000a_średnia [zł]"/>
    <tableColumn id="6" xr3:uid="{B14BA292-5D5A-4E58-BA4C-D14756FE3486}" name="Odsetek dla powiatu" dataDxfId="3702">
      <calculatedColumnFormula>C11/C$44</calculatedColumnFormula>
    </tableColumn>
    <tableColumn id="7" xr3:uid="{E9181390-7B92-4A9E-9786-07201229F14F}" name="Odsetek dla kraju" dataDxfId="3701"/>
  </tableColumns>
  <tableStyleInfo showFirstColumn="0" showLastColumn="0" showRowStripes="1" showColumnStripes="0"/>
</table>
</file>

<file path=xl/tables/table22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2" xr:uid="{EC0433D4-C28F-4825-B459-A3F4C47CEA5C}" name="Tabela4223" displayName="Tabela4223" ref="A10:G44" totalsRowShown="0" headerRowDxfId="2719" headerRowBorderDxfId="2718" tableBorderDxfId="2717" totalsRowBorderDxfId="2716">
  <autoFilter ref="A10:G44" xr:uid="{75B145D0-5EB0-4DA2-82C1-85A52C564976}"/>
  <tableColumns count="7">
    <tableColumn id="1" xr3:uid="{6191E4A0-D822-46E6-9D15-05C434347809}" name="Nr" dataDxfId="2715"/>
    <tableColumn id="2" xr3:uid="{8EB82418-6F63-4082-920B-3346316F89F2}" name="Nazwa zadania"/>
    <tableColumn id="3" xr3:uid="{1D97F900-AB69-4C57-A21C-9EC20EE389D8}" name="Powiat_x000a_kwota [zł]" dataDxfId="2714"/>
    <tableColumn id="4" xr3:uid="{64A6DF08-6EAF-461A-8BA4-BF9DD5CC97B5}" name="Powiat _x000a_liczba" dataDxfId="2713"/>
    <tableColumn id="5" xr3:uid="{4D63E82A-D2EB-4034-A95A-C9F5DF48BF46}" name="Powiat_x000a_średnia [zł]"/>
    <tableColumn id="6" xr3:uid="{DF1274A2-3142-43C4-96DD-36825346666D}" name="Odsetek dla powiatu" dataDxfId="2712">
      <calculatedColumnFormula>C11/C$44</calculatedColumnFormula>
    </tableColumn>
    <tableColumn id="7" xr3:uid="{9AF66C6E-5AA8-407A-98F3-F86707E8CB35}" name="Odsetek dla kraju" dataDxfId="2711"/>
  </tableColumns>
  <tableStyleInfo showFirstColumn="0" showLastColumn="0" showRowStripes="1" showColumnStripes="0"/>
</table>
</file>

<file path=xl/tables/table22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3" xr:uid="{6AE6736C-C5A3-4CA3-9D57-4CC4F110B3E7}" name="Tabela5224" displayName="Tabela5224" ref="A46:C50" totalsRowShown="0">
  <autoFilter ref="A46:C50" xr:uid="{F0B3DAE3-D6D5-46FF-8C85-D4BA2CB4986A}"/>
  <tableColumns count="3">
    <tableColumn id="1" xr3:uid="{2356C531-BB7D-4DFC-BDE6-22364B33B086}" name="Nr"/>
    <tableColumn id="2" xr3:uid="{85ECA77F-016A-4BA8-95CF-097C21E1EE42}" name="Nazwa" dataDxfId="2710"/>
    <tableColumn id="3" xr3:uid="{FE21CDA4-0394-4342-A052-E0F2F9C7B7AC}" name="Wartość"/>
  </tableColumns>
  <tableStyleInfo showFirstColumn="0" showLastColumn="0" showRowStripes="1" showColumnStripes="0"/>
</table>
</file>

<file path=xl/tables/table22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4" xr:uid="{ECD68A1A-D870-454D-BA64-778A9CBB01F5}" name="Tabela4225" displayName="Tabela4225" ref="A10:G44" totalsRowShown="0" headerRowDxfId="2709" headerRowBorderDxfId="2708" tableBorderDxfId="2707" totalsRowBorderDxfId="2706">
  <autoFilter ref="A10:G44" xr:uid="{75B145D0-5EB0-4DA2-82C1-85A52C564976}"/>
  <tableColumns count="7">
    <tableColumn id="1" xr3:uid="{BA942F37-D20C-4A5B-984A-CAD7D8680D55}" name="Nr" dataDxfId="2705"/>
    <tableColumn id="2" xr3:uid="{8C166F15-EAF7-43C3-8F73-D43A33774177}" name="Nazwa zadania"/>
    <tableColumn id="3" xr3:uid="{E7C794A6-CF23-4F6A-BBCE-18BDF482E907}" name="Powiat_x000a_kwota [zł]" dataDxfId="2704"/>
    <tableColumn id="4" xr3:uid="{A2088C8F-0D08-4A88-AEDA-CB0F0E3BF495}" name="Powiat _x000a_liczba" dataDxfId="2703"/>
    <tableColumn id="5" xr3:uid="{09D036BD-6740-429D-8B17-6B09665BC05B}" name="Powiat_x000a_średnia [zł]"/>
    <tableColumn id="6" xr3:uid="{A2D7CD04-0DE1-434A-84DE-DD2624CBE0CE}" name="Odsetek dla powiatu" dataDxfId="2702">
      <calculatedColumnFormula>C11/C$44</calculatedColumnFormula>
    </tableColumn>
    <tableColumn id="7" xr3:uid="{E5A0D2F2-9124-4955-A55E-192C88A27BFB}" name="Odsetek dla kraju" dataDxfId="2701"/>
  </tableColumns>
  <tableStyleInfo showFirstColumn="0" showLastColumn="0" showRowStripes="1" showColumnStripes="0"/>
</table>
</file>

<file path=xl/tables/table22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5" xr:uid="{B3D310C2-4C57-4B33-90EA-C4041292C531}" name="Tabela5226" displayName="Tabela5226" ref="A46:C50" totalsRowShown="0">
  <autoFilter ref="A46:C50" xr:uid="{F0B3DAE3-D6D5-46FF-8C85-D4BA2CB4986A}"/>
  <tableColumns count="3">
    <tableColumn id="1" xr3:uid="{9C16F491-E908-4EB9-A65E-FCCA1D33F9B1}" name="Nr"/>
    <tableColumn id="2" xr3:uid="{3E32D51B-3D19-4FE3-9843-0E0E857B8FE7}" name="Nazwa" dataDxfId="2700"/>
    <tableColumn id="3" xr3:uid="{C79034C6-B6E5-49FC-8CEA-C41D6F52FFB3}" name="Wartość"/>
  </tableColumns>
  <tableStyleInfo showFirstColumn="0" showLastColumn="0" showRowStripes="1" showColumnStripes="0"/>
</table>
</file>

<file path=xl/tables/table22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6" xr:uid="{B85660B4-7943-40E2-8BDF-4C7A2E161CBB}" name="Tabela4227" displayName="Tabela4227" ref="A10:G44" totalsRowShown="0" headerRowDxfId="2699" headerRowBorderDxfId="2698" tableBorderDxfId="2697" totalsRowBorderDxfId="2696">
  <autoFilter ref="A10:G44" xr:uid="{75B145D0-5EB0-4DA2-82C1-85A52C564976}"/>
  <tableColumns count="7">
    <tableColumn id="1" xr3:uid="{88A1B663-730E-4FD5-86AF-83986C3F8003}" name="Nr" dataDxfId="2695"/>
    <tableColumn id="2" xr3:uid="{9A72E630-406F-41C7-90D1-5F330827FB08}" name="Nazwa zadania"/>
    <tableColumn id="3" xr3:uid="{A0538782-4BA5-4380-BAE4-BD35A5B0E5EB}" name="Powiat_x000a_kwota [zł]" dataDxfId="2694"/>
    <tableColumn id="4" xr3:uid="{BB7C4197-ABCA-43E4-A7FE-2D1112A8ACA0}" name="Powiat _x000a_liczba" dataDxfId="2693"/>
    <tableColumn id="5" xr3:uid="{FA334AA6-6637-49D8-8374-DC99D9545B8D}" name="Powiat_x000a_średnia [zł]"/>
    <tableColumn id="6" xr3:uid="{1F8FF457-748D-43F2-B47E-2C6810389551}" name="Odsetek dla powiatu" dataDxfId="2692">
      <calculatedColumnFormula>C11/C$44</calculatedColumnFormula>
    </tableColumn>
    <tableColumn id="7" xr3:uid="{F934E288-0366-4746-AD8A-76400A154D3C}" name="Odsetek dla kraju" dataDxfId="2691"/>
  </tableColumns>
  <tableStyleInfo showFirstColumn="0" showLastColumn="0" showRowStripes="1" showColumnStripes="0"/>
</table>
</file>

<file path=xl/tables/table22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7" xr:uid="{23963B1F-03FD-4BC5-9156-E0B23DE0D097}" name="Tabela5228" displayName="Tabela5228" ref="A46:C50" totalsRowShown="0">
  <autoFilter ref="A46:C50" xr:uid="{F0B3DAE3-D6D5-46FF-8C85-D4BA2CB4986A}"/>
  <tableColumns count="3">
    <tableColumn id="1" xr3:uid="{3C329CB3-9B03-47FB-8E75-9D601301AB01}" name="Nr"/>
    <tableColumn id="2" xr3:uid="{30695772-CF20-43E1-ACF3-6F4F63E9D362}" name="Nazwa" dataDxfId="2690"/>
    <tableColumn id="3" xr3:uid="{5207FEB9-2588-49B0-81D4-378B2B1239EC}" name="Wartość"/>
  </tableColumns>
  <tableStyleInfo showFirstColumn="0" showLastColumn="0" showRowStripes="1" showColumnStripes="0"/>
</table>
</file>

<file path=xl/tables/table22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8" xr:uid="{2FCEA752-9FC5-4EC9-AE41-881523B17596}" name="Tabela4229" displayName="Tabela4229" ref="A10:G44" totalsRowShown="0" headerRowDxfId="2689" headerRowBorderDxfId="2688" tableBorderDxfId="2687" totalsRowBorderDxfId="2686">
  <autoFilter ref="A10:G44" xr:uid="{75B145D0-5EB0-4DA2-82C1-85A52C564976}"/>
  <tableColumns count="7">
    <tableColumn id="1" xr3:uid="{18FCD064-4EB7-403F-A67E-02FF1BA0A363}" name="Nr" dataDxfId="2685"/>
    <tableColumn id="2" xr3:uid="{29858151-B9E0-4B13-9E68-AB881E9EA162}" name="Nazwa zadania"/>
    <tableColumn id="3" xr3:uid="{076D2937-BAB2-4CFF-AAE5-26C5FAC90BAF}" name="Powiat_x000a_kwota [zł]" dataDxfId="2684"/>
    <tableColumn id="4" xr3:uid="{ABABDABE-3CCE-4A2C-8F71-114DC9EF409E}" name="Powiat _x000a_liczba" dataDxfId="2683"/>
    <tableColumn id="5" xr3:uid="{DAF66F25-1330-4573-8E30-3CE0FB3C104B}" name="Powiat_x000a_średnia [zł]"/>
    <tableColumn id="6" xr3:uid="{623B6050-A5FC-47B1-AC6A-758F2E39905D}" name="Odsetek dla powiatu" dataDxfId="2682">
      <calculatedColumnFormula>C11/C$44</calculatedColumnFormula>
    </tableColumn>
    <tableColumn id="7" xr3:uid="{E10C618D-A2B4-4133-A2D7-C697395A7048}" name="Odsetek dla kraju" dataDxfId="2681"/>
  </tableColumns>
  <tableStyleInfo showFirstColumn="0" showLastColumn="0" showRowStripes="1" showColumnStripes="0"/>
</table>
</file>

<file path=xl/tables/table22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9" xr:uid="{9BE4FA31-17BE-4E63-A964-4356F55C8081}" name="Tabela5230" displayName="Tabela5230" ref="A46:C50" totalsRowShown="0">
  <autoFilter ref="A46:C50" xr:uid="{F0B3DAE3-D6D5-46FF-8C85-D4BA2CB4986A}"/>
  <tableColumns count="3">
    <tableColumn id="1" xr3:uid="{1343CDA0-32E6-4793-A231-1E447CC02D02}" name="Nr"/>
    <tableColumn id="2" xr3:uid="{984D10B7-EFBD-4F26-A49E-1EB9534CBC7D}" name="Nazwa" dataDxfId="2680"/>
    <tableColumn id="3" xr3:uid="{8F472248-028E-4F17-9602-D8916AEEBDDF}" name="Wartość"/>
  </tableColumns>
  <tableStyleInfo showFirstColumn="0" showLastColumn="0" showRowStripes="1" showColumnStripes="0"/>
</table>
</file>

<file path=xl/tables/table22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30" xr:uid="{F6F8B986-D871-468C-97C2-74CD4918748F}" name="Tabela4231" displayName="Tabela4231" ref="A10:G44" totalsRowShown="0" headerRowDxfId="2679" headerRowBorderDxfId="2678" tableBorderDxfId="2677" totalsRowBorderDxfId="2676">
  <autoFilter ref="A10:G44" xr:uid="{75B145D0-5EB0-4DA2-82C1-85A52C564976}"/>
  <tableColumns count="7">
    <tableColumn id="1" xr3:uid="{C5361046-727F-4155-BEF8-AB990DE51751}" name="Nr" dataDxfId="2675"/>
    <tableColumn id="2" xr3:uid="{FFE1DC91-F04B-4404-A96F-882977DC3960}" name="Nazwa zadania"/>
    <tableColumn id="3" xr3:uid="{C136E34D-73F2-4DA7-B2D9-27477AB18CF1}" name="Powiat_x000a_kwota [zł]" dataDxfId="2674"/>
    <tableColumn id="4" xr3:uid="{C401A1C6-C923-43BB-9607-F63B021C4623}" name="Powiat _x000a_liczba" dataDxfId="2673"/>
    <tableColumn id="5" xr3:uid="{E9CF9935-5074-4C8A-B6CE-A2BA47B3DCBF}" name="Powiat_x000a_średnia [zł]"/>
    <tableColumn id="6" xr3:uid="{1B3B4666-E3F9-40B5-8AEB-DC470FBF7483}" name="Odsetek dla powiatu" dataDxfId="2672">
      <calculatedColumnFormula>C11/C$44</calculatedColumnFormula>
    </tableColumn>
    <tableColumn id="7" xr3:uid="{12A6ED4E-64A4-45BC-9310-A5994141FA5B}" name="Odsetek dla kraju" dataDxfId="2671"/>
  </tableColumns>
  <tableStyleInfo showFirstColumn="0" showLastColumn="0" showRowStripes="1" showColumnStripes="0"/>
</table>
</file>

<file path=xl/tables/table22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31" xr:uid="{749AD395-89D4-4221-AD22-803F746DA492}" name="Tabela5232" displayName="Tabela5232" ref="A46:C50" totalsRowShown="0">
  <autoFilter ref="A46:C50" xr:uid="{F0B3DAE3-D6D5-46FF-8C85-D4BA2CB4986A}"/>
  <tableColumns count="3">
    <tableColumn id="1" xr3:uid="{8858E3E6-F5CD-4A7C-AD0B-BCA3C2104108}" name="Nr"/>
    <tableColumn id="2" xr3:uid="{FE699106-D351-449E-A5DE-95E1D1F946BE}" name="Nazwa" dataDxfId="2670"/>
    <tableColumn id="3" xr3:uid="{ED8985A7-2469-49BD-AF90-1918A905C068}" name="Wartość"/>
  </tableColumns>
  <tableStyleInfo showFirstColumn="0" showLastColumn="0" showRowStripes="1" showColumnStripes="0"/>
</table>
</file>

<file path=xl/tables/table2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5" xr:uid="{A406581C-C354-41B6-A016-F10D31C2ABF3}" name="Tabela526" displayName="Tabela526" ref="A46:C50" totalsRowShown="0">
  <autoFilter ref="A46:C50" xr:uid="{F0B3DAE3-D6D5-46FF-8C85-D4BA2CB4986A}"/>
  <tableColumns count="3">
    <tableColumn id="1" xr3:uid="{7EFD445D-8A82-4176-8AAF-3F3AD6CFE59A}" name="Nr"/>
    <tableColumn id="2" xr3:uid="{02908D94-6D89-41DB-BD3B-ECCD037A1D54}" name="Nazwa" dataDxfId="3700"/>
    <tableColumn id="3" xr3:uid="{076DCDE4-B5BD-497E-8FF5-923D3C11830F}" name="Wartość"/>
  </tableColumns>
  <tableStyleInfo showFirstColumn="0" showLastColumn="0" showRowStripes="1" showColumnStripes="0"/>
</table>
</file>

<file path=xl/tables/table23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32" xr:uid="{F322C071-32AB-458B-9BA3-764CFED55F5A}" name="Tabela4233" displayName="Tabela4233" ref="A10:G44" totalsRowShown="0" headerRowDxfId="2669" headerRowBorderDxfId="2668" tableBorderDxfId="2667" totalsRowBorderDxfId="2666">
  <autoFilter ref="A10:G44" xr:uid="{75B145D0-5EB0-4DA2-82C1-85A52C564976}"/>
  <tableColumns count="7">
    <tableColumn id="1" xr3:uid="{73B1CF05-DA8B-4920-AF48-222F94AD1EE1}" name="Nr" dataDxfId="2665"/>
    <tableColumn id="2" xr3:uid="{2FE5979B-1769-4AEB-8B05-ADA2021D38DA}" name="Nazwa zadania"/>
    <tableColumn id="3" xr3:uid="{FDA72063-604D-43D1-87EF-CC1A5C83B0E1}" name="Powiat_x000a_kwota [zł]" dataDxfId="2664"/>
    <tableColumn id="4" xr3:uid="{42544F08-EC33-46D1-B13F-843C661529C1}" name="Powiat _x000a_liczba" dataDxfId="2663"/>
    <tableColumn id="5" xr3:uid="{68DC2EE3-A4FD-495B-BBEB-343746C37DC9}" name="Powiat_x000a_średnia [zł]"/>
    <tableColumn id="6" xr3:uid="{951FDEE2-A110-4DF5-932D-DB46BD0C070E}" name="Odsetek dla powiatu" dataDxfId="2662">
      <calculatedColumnFormula>C11/C$44</calculatedColumnFormula>
    </tableColumn>
    <tableColumn id="7" xr3:uid="{B78077FC-06C8-4EBD-87F3-4035C2828A7F}" name="Odsetek dla kraju" dataDxfId="2661"/>
  </tableColumns>
  <tableStyleInfo showFirstColumn="0" showLastColumn="0" showRowStripes="1" showColumnStripes="0"/>
</table>
</file>

<file path=xl/tables/table23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33" xr:uid="{71E3681F-FCDF-433B-AFDD-97D23DA8FE81}" name="Tabela5234" displayName="Tabela5234" ref="A46:C50" totalsRowShown="0">
  <autoFilter ref="A46:C50" xr:uid="{F0B3DAE3-D6D5-46FF-8C85-D4BA2CB4986A}"/>
  <tableColumns count="3">
    <tableColumn id="1" xr3:uid="{CCE5A9E9-B70B-4936-9E41-4464E4638237}" name="Nr"/>
    <tableColumn id="2" xr3:uid="{63BCC86C-260C-41BE-8184-DADD814DCE1E}" name="Nazwa" dataDxfId="2660"/>
    <tableColumn id="3" xr3:uid="{8CB51A41-5220-4C90-B97D-493614D8075B}" name="Wartość"/>
  </tableColumns>
  <tableStyleInfo showFirstColumn="0" showLastColumn="0" showRowStripes="1" showColumnStripes="0"/>
</table>
</file>

<file path=xl/tables/table23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34" xr:uid="{90A5FC5C-92DE-46BA-BEB7-850807214EAA}" name="Tabela4235" displayName="Tabela4235" ref="A10:G44" totalsRowShown="0" headerRowDxfId="2659" headerRowBorderDxfId="2658" tableBorderDxfId="2657" totalsRowBorderDxfId="2656">
  <autoFilter ref="A10:G44" xr:uid="{75B145D0-5EB0-4DA2-82C1-85A52C564976}"/>
  <tableColumns count="7">
    <tableColumn id="1" xr3:uid="{A6EA9043-A86D-4155-9D4C-E1F19215A2D1}" name="Nr" dataDxfId="2655"/>
    <tableColumn id="2" xr3:uid="{72058F98-AC4D-42BD-AC3E-B73C41DA2912}" name="Nazwa zadania"/>
    <tableColumn id="3" xr3:uid="{D89627B0-5303-4DE4-8F80-567156AEB737}" name="Powiat_x000a_kwota [zł]" dataDxfId="2654"/>
    <tableColumn id="4" xr3:uid="{E73D88C5-542A-4DBF-A455-E217C9398B75}" name="Powiat _x000a_liczba" dataDxfId="2653"/>
    <tableColumn id="5" xr3:uid="{C85C3F5A-697D-48F4-83AC-00C0C155A9E9}" name="Powiat_x000a_średnia [zł]"/>
    <tableColumn id="6" xr3:uid="{DE11197F-B131-497F-B26E-28209015437B}" name="Odsetek dla powiatu" dataDxfId="2652">
      <calculatedColumnFormula>C11/C$44</calculatedColumnFormula>
    </tableColumn>
    <tableColumn id="7" xr3:uid="{229376F4-2C75-4C16-84DB-8E042BEB5985}" name="Odsetek dla kraju" dataDxfId="2651"/>
  </tableColumns>
  <tableStyleInfo showFirstColumn="0" showLastColumn="0" showRowStripes="1" showColumnStripes="0"/>
</table>
</file>

<file path=xl/tables/table23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35" xr:uid="{534F563F-FA3D-4DBC-A47D-2B0DB3904636}" name="Tabela5236" displayName="Tabela5236" ref="A46:C50" totalsRowShown="0">
  <autoFilter ref="A46:C50" xr:uid="{F0B3DAE3-D6D5-46FF-8C85-D4BA2CB4986A}"/>
  <tableColumns count="3">
    <tableColumn id="1" xr3:uid="{1EA6B83D-1C27-4FAB-8BFE-E10E4A337711}" name="Nr"/>
    <tableColumn id="2" xr3:uid="{F0CD9AA1-911D-401C-B7AD-97291FFFC80A}" name="Nazwa" dataDxfId="2650"/>
    <tableColumn id="3" xr3:uid="{0D5A39BD-3CD0-41E8-8064-964F1DC4F5A7}" name="Wartość"/>
  </tableColumns>
  <tableStyleInfo showFirstColumn="0" showLastColumn="0" showRowStripes="1" showColumnStripes="0"/>
</table>
</file>

<file path=xl/tables/table23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36" xr:uid="{E393A1EF-5F35-4BF8-841A-E94DEADED344}" name="Tabela4237" displayName="Tabela4237" ref="A10:G44" totalsRowShown="0" headerRowDxfId="2649" headerRowBorderDxfId="2648" tableBorderDxfId="2647" totalsRowBorderDxfId="2646">
  <autoFilter ref="A10:G44" xr:uid="{75B145D0-5EB0-4DA2-82C1-85A52C564976}"/>
  <tableColumns count="7">
    <tableColumn id="1" xr3:uid="{D18FFCDF-5FAF-4B51-B896-807DB41C9C83}" name="Nr" dataDxfId="2645"/>
    <tableColumn id="2" xr3:uid="{2F464907-EDEA-4BB7-B908-EAE21B14E471}" name="Nazwa zadania"/>
    <tableColumn id="3" xr3:uid="{245C5968-F632-4C6C-93EA-786C64E8BDB5}" name="Powiat_x000a_kwota [zł]" dataDxfId="2644"/>
    <tableColumn id="4" xr3:uid="{BDC8F9EC-261C-4F5E-8B08-BACB18E1E2F7}" name="Powiat _x000a_liczba" dataDxfId="2643"/>
    <tableColumn id="5" xr3:uid="{33843772-098B-4093-BA7D-2654F514BBAF}" name="Powiat_x000a_średnia [zł]"/>
    <tableColumn id="6" xr3:uid="{06E84786-8261-4F6E-833C-086E53B9E871}" name="Odsetek dla powiatu" dataDxfId="2642">
      <calculatedColumnFormula>C11/C$44</calculatedColumnFormula>
    </tableColumn>
    <tableColumn id="7" xr3:uid="{BC802148-1230-4B99-AC42-E30F5E6EB568}" name="Odsetek dla kraju" dataDxfId="2641"/>
  </tableColumns>
  <tableStyleInfo showFirstColumn="0" showLastColumn="0" showRowStripes="1" showColumnStripes="0"/>
</table>
</file>

<file path=xl/tables/table23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37" xr:uid="{CE4114B9-D441-41B1-98D0-4864FC5CBF85}" name="Tabela5238" displayName="Tabela5238" ref="A46:C50" totalsRowShown="0">
  <autoFilter ref="A46:C50" xr:uid="{F0B3DAE3-D6D5-46FF-8C85-D4BA2CB4986A}"/>
  <tableColumns count="3">
    <tableColumn id="1" xr3:uid="{175F0FBA-1352-4842-91D5-A49B5A7441DD}" name="Nr"/>
    <tableColumn id="2" xr3:uid="{0406ED4B-969A-427D-A4A0-49F7C8F1BAC0}" name="Nazwa" dataDxfId="2640"/>
    <tableColumn id="3" xr3:uid="{61672BAE-5BFB-4A45-ADE0-03501D41C4D2}" name="Wartość"/>
  </tableColumns>
  <tableStyleInfo showFirstColumn="0" showLastColumn="0" showRowStripes="1" showColumnStripes="0"/>
</table>
</file>

<file path=xl/tables/table23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38" xr:uid="{DD6ACC73-73C3-44E8-94A0-D4ECBCD04B2B}" name="Tabela4239" displayName="Tabela4239" ref="A10:G44" totalsRowShown="0" headerRowDxfId="2639" headerRowBorderDxfId="2638" tableBorderDxfId="2637" totalsRowBorderDxfId="2636">
  <autoFilter ref="A10:G44" xr:uid="{75B145D0-5EB0-4DA2-82C1-85A52C564976}"/>
  <tableColumns count="7">
    <tableColumn id="1" xr3:uid="{16D83685-75A1-4FA5-897F-0615417EEA1D}" name="Nr" dataDxfId="2635"/>
    <tableColumn id="2" xr3:uid="{9D86575E-4EA3-4AFF-BF9E-95CBB9EFD2C4}" name="Nazwa zadania"/>
    <tableColumn id="3" xr3:uid="{B940FC68-605C-42C4-A09E-74EE02B971AC}" name="Powiat_x000a_kwota [zł]" dataDxfId="2634"/>
    <tableColumn id="4" xr3:uid="{E33F9086-7715-46E2-B72D-9C40CC60ABC2}" name="Powiat _x000a_liczba" dataDxfId="2633"/>
    <tableColumn id="5" xr3:uid="{4A46EEFB-E271-4A8F-B748-D48F42073120}" name="Powiat_x000a_średnia [zł]"/>
    <tableColumn id="6" xr3:uid="{F66DA1E0-19FC-435A-928F-3905DD7C361B}" name="Odsetek dla powiatu" dataDxfId="2632">
      <calculatedColumnFormula>C11/C$44</calculatedColumnFormula>
    </tableColumn>
    <tableColumn id="7" xr3:uid="{541D5CA1-C42C-4C73-9A29-47AD0E01E4F8}" name="Odsetek dla kraju" dataDxfId="2631"/>
  </tableColumns>
  <tableStyleInfo showFirstColumn="0" showLastColumn="0" showRowStripes="1" showColumnStripes="0"/>
</table>
</file>

<file path=xl/tables/table23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39" xr:uid="{CE56CB00-D20B-4FE4-8956-2F3247945901}" name="Tabela5240" displayName="Tabela5240" ref="A46:C50" totalsRowShown="0">
  <autoFilter ref="A46:C50" xr:uid="{F0B3DAE3-D6D5-46FF-8C85-D4BA2CB4986A}"/>
  <tableColumns count="3">
    <tableColumn id="1" xr3:uid="{00823E6B-7A11-4544-BC1A-527147DA4AC3}" name="Nr"/>
    <tableColumn id="2" xr3:uid="{E40273C8-933B-4678-80C4-FDCDA01DE5A9}" name="Nazwa" dataDxfId="2630"/>
    <tableColumn id="3" xr3:uid="{571F5351-F5CF-4605-B631-4E9399244BF4}" name="Wartość"/>
  </tableColumns>
  <tableStyleInfo showFirstColumn="0" showLastColumn="0" showRowStripes="1" showColumnStripes="0"/>
</table>
</file>

<file path=xl/tables/table23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40" xr:uid="{0B42F003-DC03-41BA-93CB-9D0BB38414EF}" name="Tabela4241" displayName="Tabela4241" ref="A10:G44" totalsRowShown="0" headerRowDxfId="2629" headerRowBorderDxfId="2628" tableBorderDxfId="2627" totalsRowBorderDxfId="2626">
  <autoFilter ref="A10:G44" xr:uid="{75B145D0-5EB0-4DA2-82C1-85A52C564976}"/>
  <tableColumns count="7">
    <tableColumn id="1" xr3:uid="{9AB5F9E5-8522-4BFF-9ED6-9F7A8BC9E1B2}" name="Nr" dataDxfId="2625"/>
    <tableColumn id="2" xr3:uid="{34E3863C-117C-4B20-A185-0A2F35FCCD33}" name="Nazwa zadania"/>
    <tableColumn id="3" xr3:uid="{1891927C-356F-4F99-B5BB-81FF64798063}" name="Powiat_x000a_kwota [zł]" dataDxfId="2624"/>
    <tableColumn id="4" xr3:uid="{65626695-67BF-4ED4-AF0A-20EC0EF53198}" name="Powiat _x000a_liczba" dataDxfId="2623"/>
    <tableColumn id="5" xr3:uid="{879FF093-1F7E-4895-8C6C-0C2742524DA2}" name="Powiat_x000a_średnia [zł]"/>
    <tableColumn id="6" xr3:uid="{817F546A-A5C7-439A-ABA0-B7033AC7D209}" name="Odsetek dla powiatu" dataDxfId="2622">
      <calculatedColumnFormula>C11/C$44</calculatedColumnFormula>
    </tableColumn>
    <tableColumn id="7" xr3:uid="{F2B7F6FD-689A-4AEE-8991-21979F121E21}" name="Odsetek dla kraju" dataDxfId="2621"/>
  </tableColumns>
  <tableStyleInfo showFirstColumn="0" showLastColumn="0" showRowStripes="1" showColumnStripes="0"/>
</table>
</file>

<file path=xl/tables/table23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41" xr:uid="{972F20A4-B2E0-4FEE-A406-2B096599AAE2}" name="Tabela5242" displayName="Tabela5242" ref="A46:C50" totalsRowShown="0">
  <autoFilter ref="A46:C50" xr:uid="{F0B3DAE3-D6D5-46FF-8C85-D4BA2CB4986A}"/>
  <tableColumns count="3">
    <tableColumn id="1" xr3:uid="{B456BEAF-8311-4BA8-8C40-E48C797C97C5}" name="Nr"/>
    <tableColumn id="2" xr3:uid="{8E1640A1-CD58-43A2-BBFF-986F4247BA1D}" name="Nazwa" dataDxfId="2620"/>
    <tableColumn id="3" xr3:uid="{4B09F272-6D13-4C9B-A5DE-6FCFF73E37BD}" name="Wartość"/>
  </tableColumns>
  <tableStyleInfo showFirstColumn="0" showLastColumn="0" showRowStripes="1" showColumnStripes="0"/>
</table>
</file>

<file path=xl/tables/table2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6" xr:uid="{BC6BEAF6-0FC4-42B7-9A70-5EED382CCA17}" name="Tabela427" displayName="Tabela427" ref="A10:G44" totalsRowShown="0" headerRowDxfId="3699" headerRowBorderDxfId="3698" tableBorderDxfId="3697" totalsRowBorderDxfId="3696">
  <autoFilter ref="A10:G44" xr:uid="{75B145D0-5EB0-4DA2-82C1-85A52C564976}"/>
  <tableColumns count="7">
    <tableColumn id="1" xr3:uid="{AE24255B-43A4-471C-A088-94890DCFB238}" name="Nr" dataDxfId="3695"/>
    <tableColumn id="2" xr3:uid="{83EAA513-364A-4458-9130-9B7A12421A40}" name="Nazwa zadania"/>
    <tableColumn id="3" xr3:uid="{90F9EE35-639F-49C7-A69E-80430F9025B5}" name="Powiat_x000a_kwota [zł]" dataDxfId="3694"/>
    <tableColumn id="4" xr3:uid="{08CBD3C5-B1EF-4901-89C7-7B31432E3BEF}" name="Powiat _x000a_liczba" dataDxfId="3693"/>
    <tableColumn id="5" xr3:uid="{5C55C463-BBCA-458F-B92F-B564BB14F94D}" name="Powiat_x000a_średnia [zł]"/>
    <tableColumn id="6" xr3:uid="{36DB8AA8-0261-4393-BCE8-DF22EF908F43}" name="Odsetek dla powiatu" dataDxfId="3692">
      <calculatedColumnFormula>C11/C$44</calculatedColumnFormula>
    </tableColumn>
    <tableColumn id="7" xr3:uid="{FC2CCF58-0E74-495D-895A-79E2774D683D}" name="Odsetek dla kraju" dataDxfId="3691"/>
  </tableColumns>
  <tableStyleInfo showFirstColumn="0" showLastColumn="0" showRowStripes="1" showColumnStripes="0"/>
</table>
</file>

<file path=xl/tables/table24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42" xr:uid="{77942AA2-208E-46AE-A7D4-3EEBF693C0EC}" name="Tabela4243" displayName="Tabela4243" ref="A10:G44" totalsRowShown="0" headerRowDxfId="2619" headerRowBorderDxfId="2618" tableBorderDxfId="2617" totalsRowBorderDxfId="2616">
  <autoFilter ref="A10:G44" xr:uid="{75B145D0-5EB0-4DA2-82C1-85A52C564976}"/>
  <tableColumns count="7">
    <tableColumn id="1" xr3:uid="{E462B309-BD6C-466C-B662-2A0D4A8D917A}" name="Nr" dataDxfId="2615"/>
    <tableColumn id="2" xr3:uid="{00C7AFFC-A9A7-4F0E-B017-80BE178F0A95}" name="Nazwa zadania"/>
    <tableColumn id="3" xr3:uid="{94D8E92C-2457-4CF1-99E7-B0D023044A5F}" name="Powiat_x000a_kwota [zł]" dataDxfId="2614"/>
    <tableColumn id="4" xr3:uid="{EDAC3534-406C-4895-9715-F2CACF67CDEB}" name="Powiat _x000a_liczba" dataDxfId="2613"/>
    <tableColumn id="5" xr3:uid="{170EFB53-4DE7-4BBE-849E-2E2EB69E418D}" name="Powiat_x000a_średnia [zł]"/>
    <tableColumn id="6" xr3:uid="{925912E9-8516-44AF-8579-3F11F78342DF}" name="Odsetek dla powiatu" dataDxfId="2612">
      <calculatedColumnFormula>C11/C$44</calculatedColumnFormula>
    </tableColumn>
    <tableColumn id="7" xr3:uid="{534D1953-26FD-44C8-8889-17C04809DF65}" name="Odsetek dla kraju" dataDxfId="2611"/>
  </tableColumns>
  <tableStyleInfo showFirstColumn="0" showLastColumn="0" showRowStripes="1" showColumnStripes="0"/>
</table>
</file>

<file path=xl/tables/table24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43" xr:uid="{61D9B9BF-7E18-4EA6-B6C8-C5096C51C823}" name="Tabela5244" displayName="Tabela5244" ref="A46:C50" totalsRowShown="0">
  <autoFilter ref="A46:C50" xr:uid="{F0B3DAE3-D6D5-46FF-8C85-D4BA2CB4986A}"/>
  <tableColumns count="3">
    <tableColumn id="1" xr3:uid="{80F9C340-4B70-4B7F-91DD-A4226491BD45}" name="Nr"/>
    <tableColumn id="2" xr3:uid="{C9E589E8-0475-48CB-94AB-68D0960ABD27}" name="Nazwa" dataDxfId="2610"/>
    <tableColumn id="3" xr3:uid="{C5DE0F8E-138C-4623-9313-293ACFF225A7}" name="Wartość"/>
  </tableColumns>
  <tableStyleInfo showFirstColumn="0" showLastColumn="0" showRowStripes="1" showColumnStripes="0"/>
</table>
</file>

<file path=xl/tables/table24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44" xr:uid="{8449CFE8-0CE4-401E-8F1A-1B16B4E009C4}" name="Tabela4245" displayName="Tabela4245" ref="A10:G44" totalsRowShown="0" headerRowDxfId="2609" headerRowBorderDxfId="2608" tableBorderDxfId="2607" totalsRowBorderDxfId="2606">
  <autoFilter ref="A10:G44" xr:uid="{75B145D0-5EB0-4DA2-82C1-85A52C564976}"/>
  <tableColumns count="7">
    <tableColumn id="1" xr3:uid="{A99B96E1-FE05-48EC-9A46-47CDD8B08921}" name="Nr" dataDxfId="2605"/>
    <tableColumn id="2" xr3:uid="{15216552-8ACF-4240-BA66-A398465297E4}" name="Nazwa zadania"/>
    <tableColumn id="3" xr3:uid="{F9A98C95-2A75-4900-A8D6-297B3563CCCA}" name="Powiat_x000a_kwota [zł]" dataDxfId="2604"/>
    <tableColumn id="4" xr3:uid="{E6903B10-1170-466D-8E28-B59CB683B014}" name="Powiat _x000a_liczba" dataDxfId="2603"/>
    <tableColumn id="5" xr3:uid="{7168E619-1DDB-4319-838C-5BEBCEC57938}" name="Powiat_x000a_średnia [zł]"/>
    <tableColumn id="6" xr3:uid="{FDA9F8E7-8AA6-4ED6-8804-30AA253E7988}" name="Odsetek dla powiatu" dataDxfId="2602">
      <calculatedColumnFormula>C11/C$44</calculatedColumnFormula>
    </tableColumn>
    <tableColumn id="7" xr3:uid="{1A3D898D-2823-4B1E-8403-DD76A8BD20A7}" name="Odsetek dla kraju" dataDxfId="2601"/>
  </tableColumns>
  <tableStyleInfo showFirstColumn="0" showLastColumn="0" showRowStripes="1" showColumnStripes="0"/>
</table>
</file>

<file path=xl/tables/table24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45" xr:uid="{2488657C-20AE-4F7B-B402-8691F996E6EE}" name="Tabela5246" displayName="Tabela5246" ref="A46:C50" totalsRowShown="0">
  <autoFilter ref="A46:C50" xr:uid="{F0B3DAE3-D6D5-46FF-8C85-D4BA2CB4986A}"/>
  <tableColumns count="3">
    <tableColumn id="1" xr3:uid="{1F0B034D-B2F7-49EB-8360-91FA12F28B31}" name="Nr"/>
    <tableColumn id="2" xr3:uid="{149D724E-FFA4-435E-BC15-10307045D096}" name="Nazwa" dataDxfId="2600"/>
    <tableColumn id="3" xr3:uid="{7605F63C-28AE-4E0F-9857-C160789CABE5}" name="Wartość"/>
  </tableColumns>
  <tableStyleInfo showFirstColumn="0" showLastColumn="0" showRowStripes="1" showColumnStripes="0"/>
</table>
</file>

<file path=xl/tables/table24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46" xr:uid="{1B73E6BC-B9A8-45CA-9993-F514797B54A7}" name="Tabela4247" displayName="Tabela4247" ref="A10:G44" totalsRowShown="0" headerRowDxfId="2599" headerRowBorderDxfId="2598" tableBorderDxfId="2597" totalsRowBorderDxfId="2596">
  <autoFilter ref="A10:G44" xr:uid="{75B145D0-5EB0-4DA2-82C1-85A52C564976}"/>
  <tableColumns count="7">
    <tableColumn id="1" xr3:uid="{C5E5E1A1-F4C0-45D6-97A8-BB40AF2EEBB3}" name="Nr" dataDxfId="2595"/>
    <tableColumn id="2" xr3:uid="{068B6914-BCB0-421D-85EC-59E7DA6BC034}" name="Nazwa zadania"/>
    <tableColumn id="3" xr3:uid="{75BEF6C5-5CCD-4C18-86BF-A8DE8D87907F}" name="Powiat_x000a_kwota [zł]" dataDxfId="2594"/>
    <tableColumn id="4" xr3:uid="{2EF46353-0D14-441E-8A86-6223508DAC70}" name="Powiat _x000a_liczba" dataDxfId="2593"/>
    <tableColumn id="5" xr3:uid="{F1A720F7-AB1A-4202-834E-D33241C710BA}" name="Powiat_x000a_średnia [zł]"/>
    <tableColumn id="6" xr3:uid="{255F4726-2FFE-4873-A6BD-AA7D7F790E67}" name="Odsetek dla powiatu" dataDxfId="2592">
      <calculatedColumnFormula>C11/C$44</calculatedColumnFormula>
    </tableColumn>
    <tableColumn id="7" xr3:uid="{573C0DA1-6678-44C2-9CC0-132932871D40}" name="Odsetek dla kraju" dataDxfId="2591"/>
  </tableColumns>
  <tableStyleInfo showFirstColumn="0" showLastColumn="0" showRowStripes="1" showColumnStripes="0"/>
</table>
</file>

<file path=xl/tables/table24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47" xr:uid="{497C6C1F-A1B5-4F3E-8704-47D65ED11207}" name="Tabela5248" displayName="Tabela5248" ref="A46:C50" totalsRowShown="0">
  <autoFilter ref="A46:C50" xr:uid="{F0B3DAE3-D6D5-46FF-8C85-D4BA2CB4986A}"/>
  <tableColumns count="3">
    <tableColumn id="1" xr3:uid="{3429E56E-F53C-4E57-BBAC-0D71F801EEFC}" name="Nr"/>
    <tableColumn id="2" xr3:uid="{130FDD39-3194-4844-B944-76A75F924BF1}" name="Nazwa" dataDxfId="2590"/>
    <tableColumn id="3" xr3:uid="{85BAFBD2-E900-4E2E-94BF-672D82A29476}" name="Wartość"/>
  </tableColumns>
  <tableStyleInfo showFirstColumn="0" showLastColumn="0" showRowStripes="1" showColumnStripes="0"/>
</table>
</file>

<file path=xl/tables/table24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48" xr:uid="{E1E49ADD-3238-4FF8-A1CF-66D60A7A5F1D}" name="Tabela4249" displayName="Tabela4249" ref="A10:G44" totalsRowShown="0" headerRowDxfId="2589" headerRowBorderDxfId="2588" tableBorderDxfId="2587" totalsRowBorderDxfId="2586">
  <autoFilter ref="A10:G44" xr:uid="{75B145D0-5EB0-4DA2-82C1-85A52C564976}"/>
  <tableColumns count="7">
    <tableColumn id="1" xr3:uid="{38E1A9FA-98BB-48B2-8081-F69E8CC2D827}" name="Nr" dataDxfId="2585"/>
    <tableColumn id="2" xr3:uid="{9D6F1752-BC54-4411-84EF-D8DF821F801A}" name="Nazwa zadania"/>
    <tableColumn id="3" xr3:uid="{44E7D3D8-28EB-4107-B34F-6C89CF88DDBC}" name="Powiat_x000a_kwota [zł]" dataDxfId="2584"/>
    <tableColumn id="4" xr3:uid="{7B8516C8-1229-4599-BCA4-197A48F6AEB9}" name="Powiat _x000a_liczba" dataDxfId="2583"/>
    <tableColumn id="5" xr3:uid="{22EF028F-A6E1-4D47-AB0E-74A208E781DF}" name="Powiat_x000a_średnia [zł]"/>
    <tableColumn id="6" xr3:uid="{EDA7F398-0D05-44F3-BEF1-F5742EF6A1C8}" name="Odsetek dla powiatu" dataDxfId="2582">
      <calculatedColumnFormula>C11/C$44</calculatedColumnFormula>
    </tableColumn>
    <tableColumn id="7" xr3:uid="{4FB65644-7FAA-4D1F-BCCE-24927FB46631}" name="Odsetek dla kraju" dataDxfId="2581"/>
  </tableColumns>
  <tableStyleInfo showFirstColumn="0" showLastColumn="0" showRowStripes="1" showColumnStripes="0"/>
</table>
</file>

<file path=xl/tables/table24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49" xr:uid="{0385C051-90D5-40E8-B3E6-B80B5AF4C2EA}" name="Tabela5250" displayName="Tabela5250" ref="A46:C50" totalsRowShown="0">
  <autoFilter ref="A46:C50" xr:uid="{F0B3DAE3-D6D5-46FF-8C85-D4BA2CB4986A}"/>
  <tableColumns count="3">
    <tableColumn id="1" xr3:uid="{335D9860-B4AE-478A-A035-2A50E6136189}" name="Nr"/>
    <tableColumn id="2" xr3:uid="{6E9F7C8A-99E5-4B48-A8BA-B1D976EDC940}" name="Nazwa" dataDxfId="2580"/>
    <tableColumn id="3" xr3:uid="{596CE991-C6BC-4C7F-8AA6-A8A19FA2906E}" name="Wartość"/>
  </tableColumns>
  <tableStyleInfo showFirstColumn="0" showLastColumn="0" showRowStripes="1" showColumnStripes="0"/>
</table>
</file>

<file path=xl/tables/table24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50" xr:uid="{6BB89172-3075-42F5-ADFB-2577F9C1C828}" name="Tabela4251" displayName="Tabela4251" ref="A10:G44" totalsRowShown="0" headerRowDxfId="2579" headerRowBorderDxfId="2578" tableBorderDxfId="2577" totalsRowBorderDxfId="2576">
  <autoFilter ref="A10:G44" xr:uid="{75B145D0-5EB0-4DA2-82C1-85A52C564976}"/>
  <tableColumns count="7">
    <tableColumn id="1" xr3:uid="{26B138D7-A42E-41DC-8449-5C815FBEA9C8}" name="Nr" dataDxfId="2575"/>
    <tableColumn id="2" xr3:uid="{DCE95A71-4F9B-409D-A90F-DD59487101C5}" name="Nazwa zadania"/>
    <tableColumn id="3" xr3:uid="{6C7B84BD-76D7-4247-B5B0-0E8F9568E3E9}" name="Powiat_x000a_kwota [zł]" dataDxfId="2574"/>
    <tableColumn id="4" xr3:uid="{200C1803-14DE-4B16-B16D-F57ADA54FB67}" name="Powiat _x000a_liczba" dataDxfId="2573"/>
    <tableColumn id="5" xr3:uid="{532318C9-AE6A-41FD-8E41-88570CFC1994}" name="Powiat_x000a_średnia [zł]"/>
    <tableColumn id="6" xr3:uid="{00814DC3-BE66-4AE8-B05B-D6270056354B}" name="Odsetek dla powiatu" dataDxfId="2572">
      <calculatedColumnFormula>C11/C$44</calculatedColumnFormula>
    </tableColumn>
    <tableColumn id="7" xr3:uid="{8A880CDE-CFDA-47E6-A68D-3B7C288DB7F9}" name="Odsetek dla kraju" dataDxfId="2571"/>
  </tableColumns>
  <tableStyleInfo showFirstColumn="0" showLastColumn="0" showRowStripes="1" showColumnStripes="0"/>
</table>
</file>

<file path=xl/tables/table24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51" xr:uid="{96D342B6-D83A-4C19-BA9A-62BBCF2D0485}" name="Tabela5252" displayName="Tabela5252" ref="A46:C50" totalsRowShown="0">
  <autoFilter ref="A46:C50" xr:uid="{F0B3DAE3-D6D5-46FF-8C85-D4BA2CB4986A}"/>
  <tableColumns count="3">
    <tableColumn id="1" xr3:uid="{763D500E-E6E8-49B8-8A44-C1D3A6960E89}" name="Nr"/>
    <tableColumn id="2" xr3:uid="{601831E4-CB44-4CAB-A6AD-F1E2F8496739}" name="Nazwa" dataDxfId="2570"/>
    <tableColumn id="3" xr3:uid="{4072F382-CBB8-48AB-AD4F-2954FD04A91C}" name="Wartość"/>
  </tableColumns>
  <tableStyleInfo showFirstColumn="0" showLastColumn="0" showRowStripes="1" showColumnStripes="0"/>
</table>
</file>

<file path=xl/tables/table2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7" xr:uid="{C4C6E7A5-9A9C-485A-ABF5-88745C64707E}" name="Tabela528" displayName="Tabela528" ref="A46:C50" totalsRowShown="0">
  <autoFilter ref="A46:C50" xr:uid="{F0B3DAE3-D6D5-46FF-8C85-D4BA2CB4986A}"/>
  <tableColumns count="3">
    <tableColumn id="1" xr3:uid="{7059C2A4-A659-4F67-BB41-3104BCE6E1BB}" name="Nr"/>
    <tableColumn id="2" xr3:uid="{AE9FE2F0-AB8B-4486-8E86-A2E0BBEE0D85}" name="Nazwa" dataDxfId="3690"/>
    <tableColumn id="3" xr3:uid="{80FAC769-AD25-415E-BF82-189445405C98}" name="Wartość"/>
  </tableColumns>
  <tableStyleInfo showFirstColumn="0" showLastColumn="0" showRowStripes="1" showColumnStripes="0"/>
</table>
</file>

<file path=xl/tables/table25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52" xr:uid="{6956D259-9412-4541-8547-2BBEC7E84E4E}" name="Tabela4253" displayName="Tabela4253" ref="A10:G44" totalsRowShown="0" headerRowDxfId="2569" headerRowBorderDxfId="2568" tableBorderDxfId="2567" totalsRowBorderDxfId="2566">
  <autoFilter ref="A10:G44" xr:uid="{75B145D0-5EB0-4DA2-82C1-85A52C564976}"/>
  <tableColumns count="7">
    <tableColumn id="1" xr3:uid="{B0A7B1BC-BD4A-411F-BFD8-061FB4DE819F}" name="Nr" dataDxfId="2565"/>
    <tableColumn id="2" xr3:uid="{A630C363-C5AF-44F9-9DE9-B9445DC00BF7}" name="Nazwa zadania"/>
    <tableColumn id="3" xr3:uid="{42E0FECB-ECC7-4E4B-ACAD-C07C533DB43D}" name="Powiat_x000a_kwota [zł]" dataDxfId="2564"/>
    <tableColumn id="4" xr3:uid="{32DE95B0-1BB5-4902-874E-BE052C42B98D}" name="Powiat _x000a_liczba" dataDxfId="2563"/>
    <tableColumn id="5" xr3:uid="{20E1B0C8-C62C-4303-9C16-07031DBCC004}" name="Powiat_x000a_średnia [zł]"/>
    <tableColumn id="6" xr3:uid="{7E16D9DB-16E7-44CD-9D9E-3BAF46AF70B5}" name="Odsetek dla powiatu" dataDxfId="2562">
      <calculatedColumnFormula>C11/C$44</calculatedColumnFormula>
    </tableColumn>
    <tableColumn id="7" xr3:uid="{9ADBB648-3B02-4FB0-9DE4-48C6C9A04CAC}" name="Odsetek dla kraju" dataDxfId="2561"/>
  </tableColumns>
  <tableStyleInfo showFirstColumn="0" showLastColumn="0" showRowStripes="1" showColumnStripes="0"/>
</table>
</file>

<file path=xl/tables/table25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53" xr:uid="{CFB7BCEC-E689-4CC1-8B0A-9CFDBE31F5EF}" name="Tabela5254" displayName="Tabela5254" ref="A46:C50" totalsRowShown="0">
  <autoFilter ref="A46:C50" xr:uid="{F0B3DAE3-D6D5-46FF-8C85-D4BA2CB4986A}"/>
  <tableColumns count="3">
    <tableColumn id="1" xr3:uid="{C095CD30-AE32-4DF4-8738-34760F24D8B7}" name="Nr"/>
    <tableColumn id="2" xr3:uid="{158CB003-B468-4648-8E38-39405D72616A}" name="Nazwa" dataDxfId="2560"/>
    <tableColumn id="3" xr3:uid="{A82B6A1C-FFCE-436E-8035-E91CE21B04BA}" name="Wartość"/>
  </tableColumns>
  <tableStyleInfo showFirstColumn="0" showLastColumn="0" showRowStripes="1" showColumnStripes="0"/>
</table>
</file>

<file path=xl/tables/table25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54" xr:uid="{C5158E48-9283-402A-919B-DC8CC4A05508}" name="Tabela4255" displayName="Tabela4255" ref="A10:G44" totalsRowShown="0" headerRowDxfId="2559" headerRowBorderDxfId="2558" tableBorderDxfId="2557" totalsRowBorderDxfId="2556">
  <autoFilter ref="A10:G44" xr:uid="{75B145D0-5EB0-4DA2-82C1-85A52C564976}"/>
  <tableColumns count="7">
    <tableColumn id="1" xr3:uid="{150BA362-3043-46EF-AD58-F446433C9DF2}" name="Nr" dataDxfId="2555"/>
    <tableColumn id="2" xr3:uid="{0C12C28C-8C0C-4427-819F-A49F63FA3FB0}" name="Nazwa zadania"/>
    <tableColumn id="3" xr3:uid="{EA0D231F-466C-496F-B5E0-A17B583D4CC4}" name="Powiat_x000a_kwota [zł]" dataDxfId="2554"/>
    <tableColumn id="4" xr3:uid="{B152F5B1-2438-47B4-82F0-FF1426747942}" name="Powiat _x000a_liczba" dataDxfId="2553"/>
    <tableColumn id="5" xr3:uid="{C77E72A7-B27E-4AE9-BEA7-25F4083813AE}" name="Powiat_x000a_średnia [zł]"/>
    <tableColumn id="6" xr3:uid="{34A4DFB8-02EC-4679-8A51-97B362C385C9}" name="Odsetek dla powiatu" dataDxfId="2552">
      <calculatedColumnFormula>C11/C$44</calculatedColumnFormula>
    </tableColumn>
    <tableColumn id="7" xr3:uid="{3476B2AA-3D6C-4A90-A844-73BB5C6B00A1}" name="Odsetek dla kraju" dataDxfId="2551"/>
  </tableColumns>
  <tableStyleInfo showFirstColumn="0" showLastColumn="0" showRowStripes="1" showColumnStripes="0"/>
</table>
</file>

<file path=xl/tables/table25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55" xr:uid="{0F7F37C3-C325-423E-B1B9-302A1DA445F5}" name="Tabela5256" displayName="Tabela5256" ref="A46:C50" totalsRowShown="0">
  <autoFilter ref="A46:C50" xr:uid="{F0B3DAE3-D6D5-46FF-8C85-D4BA2CB4986A}"/>
  <tableColumns count="3">
    <tableColumn id="1" xr3:uid="{EC913985-3B86-40B7-87E8-D8640622E488}" name="Nr"/>
    <tableColumn id="2" xr3:uid="{9346AD81-0231-4989-ADEC-84350A5469F8}" name="Nazwa" dataDxfId="2550"/>
    <tableColumn id="3" xr3:uid="{9805C820-23FD-4BD0-B155-8E9E27DF265C}" name="Wartość"/>
  </tableColumns>
  <tableStyleInfo showFirstColumn="0" showLastColumn="0" showRowStripes="1" showColumnStripes="0"/>
</table>
</file>

<file path=xl/tables/table25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56" xr:uid="{4A568477-A62A-4C75-8DA9-ED7020D387E1}" name="Tabela4257" displayName="Tabela4257" ref="A10:G44" totalsRowShown="0" headerRowDxfId="2549" headerRowBorderDxfId="2548" tableBorderDxfId="2547" totalsRowBorderDxfId="2546">
  <autoFilter ref="A10:G44" xr:uid="{75B145D0-5EB0-4DA2-82C1-85A52C564976}"/>
  <tableColumns count="7">
    <tableColumn id="1" xr3:uid="{0F6379AD-A366-4F1C-B8F0-8F2EECFADF08}" name="Nr" dataDxfId="2545"/>
    <tableColumn id="2" xr3:uid="{E3621F15-C202-4B5E-BEB2-6FA7268EE6C7}" name="Nazwa zadania"/>
    <tableColumn id="3" xr3:uid="{E3A538D7-7592-49FB-9866-0AC6A6E9B0FF}" name="Powiat_x000a_kwota [zł]" dataDxfId="2544"/>
    <tableColumn id="4" xr3:uid="{3E7CBD31-AD22-49DD-B88C-32C48E63705D}" name="Powiat _x000a_liczba" dataDxfId="2543"/>
    <tableColumn id="5" xr3:uid="{02AFC0E0-84D5-4872-A284-4C3AD3A17A18}" name="Powiat_x000a_średnia [zł]"/>
    <tableColumn id="6" xr3:uid="{777C5CB8-CECA-45F7-9A6E-1BB575599BCA}" name="Odsetek dla powiatu" dataDxfId="2542">
      <calculatedColumnFormula>C11/C$44</calculatedColumnFormula>
    </tableColumn>
    <tableColumn id="7" xr3:uid="{1004FE8B-A15B-43AA-AC36-6DD63BD26E01}" name="Odsetek dla kraju" dataDxfId="2541"/>
  </tableColumns>
  <tableStyleInfo showFirstColumn="0" showLastColumn="0" showRowStripes="1" showColumnStripes="0"/>
</table>
</file>

<file path=xl/tables/table25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57" xr:uid="{A448CFC1-3A3E-48EF-9171-B9EDCE9DA600}" name="Tabela5258" displayName="Tabela5258" ref="A46:C50" totalsRowShown="0">
  <autoFilter ref="A46:C50" xr:uid="{F0B3DAE3-D6D5-46FF-8C85-D4BA2CB4986A}"/>
  <tableColumns count="3">
    <tableColumn id="1" xr3:uid="{B53F1BFA-D221-4130-84D0-4365EFCD335D}" name="Nr"/>
    <tableColumn id="2" xr3:uid="{9CC40930-68BA-4BE5-B389-30EC4F23CFA4}" name="Nazwa" dataDxfId="2540"/>
    <tableColumn id="3" xr3:uid="{AE07C137-538D-456D-B3A3-007DB3F6867C}" name="Wartość"/>
  </tableColumns>
  <tableStyleInfo showFirstColumn="0" showLastColumn="0" showRowStripes="1" showColumnStripes="0"/>
</table>
</file>

<file path=xl/tables/table25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58" xr:uid="{8FF04F33-290A-4C54-BD6C-39AA24F13BDA}" name="Tabela4259" displayName="Tabela4259" ref="A10:G44" totalsRowShown="0" headerRowDxfId="2539" headerRowBorderDxfId="2538" tableBorderDxfId="2537" totalsRowBorderDxfId="2536">
  <autoFilter ref="A10:G44" xr:uid="{75B145D0-5EB0-4DA2-82C1-85A52C564976}"/>
  <tableColumns count="7">
    <tableColumn id="1" xr3:uid="{41A4D5DB-F465-4929-9006-7031CF2E6EFE}" name="Nr" dataDxfId="2535"/>
    <tableColumn id="2" xr3:uid="{8B84D374-586E-4F31-B5ED-45DAD031DB06}" name="Nazwa zadania"/>
    <tableColumn id="3" xr3:uid="{8C2D312A-A03C-4060-903C-D95718DA0CB4}" name="Powiat_x000a_kwota [zł]" dataDxfId="2534"/>
    <tableColumn id="4" xr3:uid="{2E492ACC-A860-4CFF-A68F-13418EC524F4}" name="Powiat _x000a_liczba" dataDxfId="2533"/>
    <tableColumn id="5" xr3:uid="{547A4012-1EEA-42ED-9778-C38F07E24A13}" name="Powiat_x000a_średnia [zł]"/>
    <tableColumn id="6" xr3:uid="{EDAA5DEF-E45B-4F00-BC2B-5494F16EC2A0}" name="Odsetek dla powiatu" dataDxfId="2532">
      <calculatedColumnFormula>C11/C$44</calculatedColumnFormula>
    </tableColumn>
    <tableColumn id="7" xr3:uid="{6D9E2C1A-BEFA-4E89-A6C4-B7BCD565581E}" name="Odsetek dla kraju" dataDxfId="2531"/>
  </tableColumns>
  <tableStyleInfo showFirstColumn="0" showLastColumn="0" showRowStripes="1" showColumnStripes="0"/>
</table>
</file>

<file path=xl/tables/table25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59" xr:uid="{8661C47F-0B41-4B11-94FB-FEC033EE0796}" name="Tabela5260" displayName="Tabela5260" ref="A46:C50" totalsRowShown="0">
  <autoFilter ref="A46:C50" xr:uid="{F0B3DAE3-D6D5-46FF-8C85-D4BA2CB4986A}"/>
  <tableColumns count="3">
    <tableColumn id="1" xr3:uid="{9B4FDC50-CF7A-4CD6-8839-CB74E3DBE94F}" name="Nr"/>
    <tableColumn id="2" xr3:uid="{63E47404-4618-47F4-834F-98FFCEF065F4}" name="Nazwa" dataDxfId="2530"/>
    <tableColumn id="3" xr3:uid="{6CDAEFAC-46B8-4798-8046-537F2C18C7DA}" name="Wartość"/>
  </tableColumns>
  <tableStyleInfo showFirstColumn="0" showLastColumn="0" showRowStripes="1" showColumnStripes="0"/>
</table>
</file>

<file path=xl/tables/table25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60" xr:uid="{F03DBC05-5E04-479C-AAB2-A4A595DDCA8F}" name="Tabela4261" displayName="Tabela4261" ref="A10:G44" totalsRowShown="0" headerRowDxfId="2529" headerRowBorderDxfId="2528" tableBorderDxfId="2527" totalsRowBorderDxfId="2526">
  <autoFilter ref="A10:G44" xr:uid="{75B145D0-5EB0-4DA2-82C1-85A52C564976}"/>
  <tableColumns count="7">
    <tableColumn id="1" xr3:uid="{CA0B6FF5-18F6-4D88-AEC8-FC65577E3AAB}" name="Nr" dataDxfId="2525"/>
    <tableColumn id="2" xr3:uid="{C3373C8F-7D74-4B92-9065-2675AAAD272D}" name="Nazwa zadania"/>
    <tableColumn id="3" xr3:uid="{B4C74F1C-298B-4CCB-B5DD-FB56889872ED}" name="Powiat_x000a_kwota [zł]" dataDxfId="2524"/>
    <tableColumn id="4" xr3:uid="{B19FECA1-A879-4217-9652-EBB20E398F7D}" name="Powiat _x000a_liczba" dataDxfId="2523"/>
    <tableColumn id="5" xr3:uid="{BFCE60CF-BB9C-4180-9672-EF7A5D1E7E56}" name="Powiat_x000a_średnia [zł]"/>
    <tableColumn id="6" xr3:uid="{3CCA7821-EC5F-4DE2-8A17-32C28961043E}" name="Odsetek dla powiatu" dataDxfId="2522">
      <calculatedColumnFormula>C11/C$44</calculatedColumnFormula>
    </tableColumn>
    <tableColumn id="7" xr3:uid="{940C979B-BD9F-43FE-8A62-E900AAA747FA}" name="Odsetek dla kraju" dataDxfId="2521"/>
  </tableColumns>
  <tableStyleInfo showFirstColumn="0" showLastColumn="0" showRowStripes="1" showColumnStripes="0"/>
</table>
</file>

<file path=xl/tables/table25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61" xr:uid="{D480F0C9-EE4E-4750-8E87-D76211CE067C}" name="Tabela5262" displayName="Tabela5262" ref="A46:C50" totalsRowShown="0">
  <autoFilter ref="A46:C50" xr:uid="{F0B3DAE3-D6D5-46FF-8C85-D4BA2CB4986A}"/>
  <tableColumns count="3">
    <tableColumn id="1" xr3:uid="{5305BF88-CB49-4C53-A66D-1E15FF5FE5AB}" name="Nr"/>
    <tableColumn id="2" xr3:uid="{DC4FA544-2320-45D5-9D42-B3BDA984F13A}" name="Nazwa" dataDxfId="2520"/>
    <tableColumn id="3" xr3:uid="{6DCA68F3-C780-4C08-A9F2-0EE92E0B1DAD}" name="Wartość"/>
  </tableColumns>
  <tableStyleInfo showFirstColumn="0" showLastColumn="0" showRowStripes="1" showColumnStripes="0"/>
</table>
</file>

<file path=xl/tables/table2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8" xr:uid="{82B4BC0A-8014-4CA6-9CD1-AD138044B7C1}" name="Tabela429" displayName="Tabela429" ref="A10:G44" totalsRowShown="0" headerRowDxfId="3689" headerRowBorderDxfId="3688" tableBorderDxfId="3687" totalsRowBorderDxfId="3686">
  <autoFilter ref="A10:G44" xr:uid="{75B145D0-5EB0-4DA2-82C1-85A52C564976}"/>
  <tableColumns count="7">
    <tableColumn id="1" xr3:uid="{2EF564E5-CB59-4FC7-85EF-737AF44EFEFA}" name="Nr" dataDxfId="3685"/>
    <tableColumn id="2" xr3:uid="{5B26DAD5-E131-414C-9E6F-5EC413DC6110}" name="Nazwa zadania"/>
    <tableColumn id="3" xr3:uid="{29845A89-2FDC-4D0E-AEB3-93233E4AD905}" name="Powiat_x000a_kwota [zł]" dataDxfId="3684"/>
    <tableColumn id="4" xr3:uid="{89865090-C599-4DCB-A8ED-54F2BF218752}" name="Powiat _x000a_liczba" dataDxfId="3683"/>
    <tableColumn id="5" xr3:uid="{59A46EB2-4B6A-4312-A98B-B082C377F714}" name="Powiat_x000a_średnia [zł]"/>
    <tableColumn id="6" xr3:uid="{FC9B993A-9DBB-4007-A1CD-826C9DF8BCA2}" name="Odsetek dla powiatu" dataDxfId="3682">
      <calculatedColumnFormula>C11/C$44</calculatedColumnFormula>
    </tableColumn>
    <tableColumn id="7" xr3:uid="{B690394F-29C9-47E1-82BF-D2C87057051D}" name="Odsetek dla kraju" dataDxfId="3681"/>
  </tableColumns>
  <tableStyleInfo showFirstColumn="0" showLastColumn="0" showRowStripes="1" showColumnStripes="0"/>
</table>
</file>

<file path=xl/tables/table26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62" xr:uid="{EB209E32-76BD-4291-BDDA-DF4145789018}" name="Tabela4263" displayName="Tabela4263" ref="A10:G44" totalsRowShown="0" headerRowDxfId="2519" headerRowBorderDxfId="2518" tableBorderDxfId="2517" totalsRowBorderDxfId="2516">
  <autoFilter ref="A10:G44" xr:uid="{75B145D0-5EB0-4DA2-82C1-85A52C564976}"/>
  <tableColumns count="7">
    <tableColumn id="1" xr3:uid="{03FDAB06-6170-4964-839C-BB26902D5E9C}" name="Nr" dataDxfId="2515"/>
    <tableColumn id="2" xr3:uid="{10DD8826-2575-4EB7-9F07-AA71C36ED5DE}" name="Nazwa zadania"/>
    <tableColumn id="3" xr3:uid="{67DF2926-596C-4CC2-B17E-7F93CC181EC7}" name="Powiat_x000a_kwota [zł]" dataDxfId="2514"/>
    <tableColumn id="4" xr3:uid="{FA48F9AF-0E52-4E69-A46B-F205897A8749}" name="Powiat _x000a_liczba" dataDxfId="2513"/>
    <tableColumn id="5" xr3:uid="{5906F5C8-1754-4193-9E10-6586E31D06A7}" name="Powiat_x000a_średnia [zł]"/>
    <tableColumn id="6" xr3:uid="{4F7221D3-8143-430D-A050-C1482832439E}" name="Odsetek dla powiatu" dataDxfId="2512">
      <calculatedColumnFormula>C11/C$44</calculatedColumnFormula>
    </tableColumn>
    <tableColumn id="7" xr3:uid="{63F1CAA8-6D66-44D3-AAC9-6814982BDBE3}" name="Odsetek dla kraju" dataDxfId="2511"/>
  </tableColumns>
  <tableStyleInfo showFirstColumn="0" showLastColumn="0" showRowStripes="1" showColumnStripes="0"/>
</table>
</file>

<file path=xl/tables/table26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63" xr:uid="{F2693823-029F-450B-A3A9-63A707B6000B}" name="Tabela5264" displayName="Tabela5264" ref="A46:C50" totalsRowShown="0">
  <autoFilter ref="A46:C50" xr:uid="{F0B3DAE3-D6D5-46FF-8C85-D4BA2CB4986A}"/>
  <tableColumns count="3">
    <tableColumn id="1" xr3:uid="{48C16CAB-1F9B-473B-8B43-991AFE63FD31}" name="Nr"/>
    <tableColumn id="2" xr3:uid="{A35ED6D4-A4EA-407F-B327-F8D0DCEFA22E}" name="Nazwa" dataDxfId="2510"/>
    <tableColumn id="3" xr3:uid="{8D7D47BB-7A6F-4FDB-904A-ABD27FA3D95E}" name="Wartość"/>
  </tableColumns>
  <tableStyleInfo showFirstColumn="0" showLastColumn="0" showRowStripes="1" showColumnStripes="0"/>
</table>
</file>

<file path=xl/tables/table26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64" xr:uid="{71AAD926-421E-40DC-8D07-61DEDA04E5DA}" name="Tabela4265" displayName="Tabela4265" ref="A10:G44" totalsRowShown="0" headerRowDxfId="2509" headerRowBorderDxfId="2508" tableBorderDxfId="2507" totalsRowBorderDxfId="2506">
  <autoFilter ref="A10:G44" xr:uid="{75B145D0-5EB0-4DA2-82C1-85A52C564976}"/>
  <tableColumns count="7">
    <tableColumn id="1" xr3:uid="{B4496DEE-7031-4E9B-8484-5C715409C419}" name="Nr" dataDxfId="2505"/>
    <tableColumn id="2" xr3:uid="{DEF40F07-9229-49FA-A72F-2C6C4DA48F1A}" name="Nazwa zadania"/>
    <tableColumn id="3" xr3:uid="{643E9537-6C85-4BA4-9FFF-0787940462B3}" name="Powiat_x000a_kwota [zł]" dataDxfId="2504"/>
    <tableColumn id="4" xr3:uid="{63E1504F-F9CF-48F8-992D-99FCB7CC6157}" name="Powiat _x000a_liczba" dataDxfId="2503"/>
    <tableColumn id="5" xr3:uid="{66F56216-6255-43C4-ACAC-353D06628175}" name="Powiat_x000a_średnia [zł]"/>
    <tableColumn id="6" xr3:uid="{59918B6F-E91B-4AD1-BCEC-B5C784DFAD65}" name="Odsetek dla powiatu" dataDxfId="2502">
      <calculatedColumnFormula>C11/C$44</calculatedColumnFormula>
    </tableColumn>
    <tableColumn id="7" xr3:uid="{FF5EDE1C-4BFF-4A70-92D1-EC8AE857446C}" name="Odsetek dla kraju" dataDxfId="2501"/>
  </tableColumns>
  <tableStyleInfo showFirstColumn="0" showLastColumn="0" showRowStripes="1" showColumnStripes="0"/>
</table>
</file>

<file path=xl/tables/table26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65" xr:uid="{BA9D2E3E-ECB5-4F06-8C0B-8F6CCA002AC2}" name="Tabela5266" displayName="Tabela5266" ref="A46:C50" totalsRowShown="0">
  <autoFilter ref="A46:C50" xr:uid="{F0B3DAE3-D6D5-46FF-8C85-D4BA2CB4986A}"/>
  <tableColumns count="3">
    <tableColumn id="1" xr3:uid="{8171BD53-81A9-47B1-9FAD-39DFEDF1F0FC}" name="Nr"/>
    <tableColumn id="2" xr3:uid="{FB1CDB53-B416-4CDB-9404-8FA3EBA839C4}" name="Nazwa" dataDxfId="2500"/>
    <tableColumn id="3" xr3:uid="{66F6574D-DB45-4825-8C73-16412CC13D23}" name="Wartość"/>
  </tableColumns>
  <tableStyleInfo showFirstColumn="0" showLastColumn="0" showRowStripes="1" showColumnStripes="0"/>
</table>
</file>

<file path=xl/tables/table26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66" xr:uid="{661A3E36-E3A3-4D2D-AAE5-2C960623367F}" name="Tabela4267" displayName="Tabela4267" ref="A10:G44" totalsRowShown="0" headerRowDxfId="2499" headerRowBorderDxfId="2498" tableBorderDxfId="2497" totalsRowBorderDxfId="2496">
  <autoFilter ref="A10:G44" xr:uid="{75B145D0-5EB0-4DA2-82C1-85A52C564976}"/>
  <tableColumns count="7">
    <tableColumn id="1" xr3:uid="{09B8E0D7-48A2-4BD5-93AC-2B6DB8E91E2B}" name="Nr" dataDxfId="2495"/>
    <tableColumn id="2" xr3:uid="{1BCB87E4-151B-4560-8EF7-AF30739A3BA4}" name="Nazwa zadania"/>
    <tableColumn id="3" xr3:uid="{D16E6376-7E27-40A4-A94A-D088DB1C7907}" name="Powiat_x000a_kwota [zł]" dataDxfId="2494"/>
    <tableColumn id="4" xr3:uid="{FD3B2CED-2D77-4E38-B0E1-9609F87080D1}" name="Powiat _x000a_liczba" dataDxfId="2493"/>
    <tableColumn id="5" xr3:uid="{57088C33-B4E3-4154-AE33-3A42DCA27908}" name="Powiat_x000a_średnia [zł]"/>
    <tableColumn id="6" xr3:uid="{64DF24A2-1469-427B-A5DD-D857E2FCF288}" name="Odsetek dla powiatu" dataDxfId="2492">
      <calculatedColumnFormula>C11/C$44</calculatedColumnFormula>
    </tableColumn>
    <tableColumn id="7" xr3:uid="{FA780CCB-1C6B-450B-8EB7-35129EDC953D}" name="Odsetek dla kraju" dataDxfId="2491"/>
  </tableColumns>
  <tableStyleInfo showFirstColumn="0" showLastColumn="0" showRowStripes="1" showColumnStripes="0"/>
</table>
</file>

<file path=xl/tables/table26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67" xr:uid="{DFC490CC-82C6-4BA0-B19D-F5E72289300D}" name="Tabela5268" displayName="Tabela5268" ref="A46:C50" totalsRowShown="0">
  <autoFilter ref="A46:C50" xr:uid="{F0B3DAE3-D6D5-46FF-8C85-D4BA2CB4986A}"/>
  <tableColumns count="3">
    <tableColumn id="1" xr3:uid="{A335CB2E-09F7-4E2C-A692-9841A8D71105}" name="Nr"/>
    <tableColumn id="2" xr3:uid="{E1EBD35A-5D6B-41B4-B44D-B7BE7DB4D946}" name="Nazwa" dataDxfId="2490"/>
    <tableColumn id="3" xr3:uid="{E261E984-F6D2-453D-B4BA-6696CB00EA95}" name="Wartość"/>
  </tableColumns>
  <tableStyleInfo showFirstColumn="0" showLastColumn="0" showRowStripes="1" showColumnStripes="0"/>
</table>
</file>

<file path=xl/tables/table26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68" xr:uid="{266E74DE-F24D-44A2-A279-B24C92DC7DE0}" name="Tabela4269" displayName="Tabela4269" ref="A10:G44" totalsRowShown="0" headerRowDxfId="2489" headerRowBorderDxfId="2488" tableBorderDxfId="2487" totalsRowBorderDxfId="2486">
  <autoFilter ref="A10:G44" xr:uid="{75B145D0-5EB0-4DA2-82C1-85A52C564976}"/>
  <tableColumns count="7">
    <tableColumn id="1" xr3:uid="{AAC3E5E3-781A-4A1A-983D-D0234FF0A608}" name="Nr" dataDxfId="2485"/>
    <tableColumn id="2" xr3:uid="{362C488E-BA90-4102-A081-808D40C5C4B2}" name="Nazwa zadania"/>
    <tableColumn id="3" xr3:uid="{0C85228B-AD33-45FB-B91D-DE9FBFF55D2C}" name="Powiat_x000a_kwota [zł]" dataDxfId="2484"/>
    <tableColumn id="4" xr3:uid="{E6CB7CCE-EA50-4594-96A4-61DA81A57B1E}" name="Powiat _x000a_liczba" dataDxfId="2483"/>
    <tableColumn id="5" xr3:uid="{0E81A132-4E9B-4C42-81D9-40545522A3B7}" name="Powiat_x000a_średnia [zł]"/>
    <tableColumn id="6" xr3:uid="{47054303-78D3-4B16-8AD8-E6A872CBC324}" name="Odsetek dla powiatu" dataDxfId="2482">
      <calculatedColumnFormula>C11/C$44</calculatedColumnFormula>
    </tableColumn>
    <tableColumn id="7" xr3:uid="{D4167DEB-3350-4443-A446-80799F3CCB5B}" name="Odsetek dla kraju" dataDxfId="2481"/>
  </tableColumns>
  <tableStyleInfo showFirstColumn="0" showLastColumn="0" showRowStripes="1" showColumnStripes="0"/>
</table>
</file>

<file path=xl/tables/table26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69" xr:uid="{42C2D3E5-3AD6-43F4-84FC-1F9285E148AB}" name="Tabela5270" displayName="Tabela5270" ref="A46:C50" totalsRowShown="0">
  <autoFilter ref="A46:C50" xr:uid="{F0B3DAE3-D6D5-46FF-8C85-D4BA2CB4986A}"/>
  <tableColumns count="3">
    <tableColumn id="1" xr3:uid="{190723B6-AB27-41D7-849E-85C28BF4FAF1}" name="Nr"/>
    <tableColumn id="2" xr3:uid="{67D93381-2C5A-45E2-8051-58C9ED65E690}" name="Nazwa" dataDxfId="2480"/>
    <tableColumn id="3" xr3:uid="{E8929EC9-B8D1-43DF-889E-9C454E6926D8}" name="Wartość"/>
  </tableColumns>
  <tableStyleInfo showFirstColumn="0" showLastColumn="0" showRowStripes="1" showColumnStripes="0"/>
</table>
</file>

<file path=xl/tables/table26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70" xr:uid="{D06A810E-7FDD-4E30-8D00-0CAB6D526EB7}" name="Tabela4271" displayName="Tabela4271" ref="A10:G44" totalsRowShown="0" headerRowDxfId="2479" headerRowBorderDxfId="2478" tableBorderDxfId="2477" totalsRowBorderDxfId="2476">
  <autoFilter ref="A10:G44" xr:uid="{75B145D0-5EB0-4DA2-82C1-85A52C564976}"/>
  <tableColumns count="7">
    <tableColumn id="1" xr3:uid="{CFAA0867-C098-4726-AF65-B1BA0CC29F7C}" name="Nr" dataDxfId="2475"/>
    <tableColumn id="2" xr3:uid="{40A28499-F8E9-4E21-98AD-ADBF78B3D19B}" name="Nazwa zadania"/>
    <tableColumn id="3" xr3:uid="{3648D300-0ED1-4477-B5AA-001CB13102F8}" name="Powiat_x000a_kwota [zł]" dataDxfId="2474"/>
    <tableColumn id="4" xr3:uid="{31A48FE6-56AD-4F09-995B-C093CEF225A4}" name="Powiat _x000a_liczba" dataDxfId="2473"/>
    <tableColumn id="5" xr3:uid="{16A12F02-A834-4E9E-B4C0-E006A5B8CE21}" name="Powiat_x000a_średnia [zł]"/>
    <tableColumn id="6" xr3:uid="{231503FC-5B7D-4C48-8431-5BE9C51E7E8A}" name="Odsetek dla powiatu" dataDxfId="2472">
      <calculatedColumnFormula>C11/C$44</calculatedColumnFormula>
    </tableColumn>
    <tableColumn id="7" xr3:uid="{2CAB8244-55E0-482E-9732-1CDAD7B4704F}" name="Odsetek dla kraju" dataDxfId="2471"/>
  </tableColumns>
  <tableStyleInfo showFirstColumn="0" showLastColumn="0" showRowStripes="1" showColumnStripes="0"/>
</table>
</file>

<file path=xl/tables/table26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71" xr:uid="{50B39EE5-8730-4208-B5D8-803DFBD3989D}" name="Tabela5272" displayName="Tabela5272" ref="A46:C50" totalsRowShown="0">
  <autoFilter ref="A46:C50" xr:uid="{F0B3DAE3-D6D5-46FF-8C85-D4BA2CB4986A}"/>
  <tableColumns count="3">
    <tableColumn id="1" xr3:uid="{782BCF95-A216-42B8-A8F6-98BB7759A672}" name="Nr"/>
    <tableColumn id="2" xr3:uid="{9D048553-5274-4D3D-BB99-F99FD4D58DA2}" name="Nazwa" dataDxfId="2470"/>
    <tableColumn id="3" xr3:uid="{6255DB2F-5543-46F3-87CF-1F645C640017}" name="Wartość"/>
  </tableColumns>
  <tableStyleInfo showFirstColumn="0" showLastColumn="0" showRowStripes="1" showColumnStripes="0"/>
</table>
</file>

<file path=xl/tables/table2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9" xr:uid="{0F252168-D49C-445A-B20B-CE1E35B8B2F0}" name="Tabela530" displayName="Tabela530" ref="A46:C50" totalsRowShown="0">
  <autoFilter ref="A46:C50" xr:uid="{F0B3DAE3-D6D5-46FF-8C85-D4BA2CB4986A}"/>
  <tableColumns count="3">
    <tableColumn id="1" xr3:uid="{9ACC32F3-C96B-46C5-A1F0-FBB5ECA8C8D1}" name="Nr"/>
    <tableColumn id="2" xr3:uid="{B1640ABB-DD8B-4630-A0B9-F1251BBBC9F4}" name="Nazwa" dataDxfId="3680"/>
    <tableColumn id="3" xr3:uid="{2B07CEB9-1726-47AB-BBF0-236C066141C9}" name="Wartość"/>
  </tableColumns>
  <tableStyleInfo showFirstColumn="0" showLastColumn="0" showRowStripes="1" showColumnStripes="0"/>
</table>
</file>

<file path=xl/tables/table27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72" xr:uid="{D9868261-BD17-42A0-AC62-68C513C25119}" name="Tabela4273" displayName="Tabela4273" ref="A10:G44" totalsRowShown="0" headerRowDxfId="2469" headerRowBorderDxfId="2468" tableBorderDxfId="2467" totalsRowBorderDxfId="2466">
  <autoFilter ref="A10:G44" xr:uid="{75B145D0-5EB0-4DA2-82C1-85A52C564976}"/>
  <tableColumns count="7">
    <tableColumn id="1" xr3:uid="{6BAD50A9-4541-432F-B9DA-06578EDCBFC8}" name="Nr" dataDxfId="2465"/>
    <tableColumn id="2" xr3:uid="{43AE9B4B-ABB9-45D5-8A8F-1542D89A5586}" name="Nazwa zadania"/>
    <tableColumn id="3" xr3:uid="{40B25DF2-470A-41D0-A03A-C135E458DECF}" name="Powiat_x000a_kwota [zł]" dataDxfId="2464"/>
    <tableColumn id="4" xr3:uid="{20E140B6-9EBF-499A-A0AD-036D9F613DFC}" name="Powiat _x000a_liczba" dataDxfId="2463"/>
    <tableColumn id="5" xr3:uid="{0A0BA525-F781-474F-A1BE-7AA239BDCE02}" name="Powiat_x000a_średnia [zł]"/>
    <tableColumn id="6" xr3:uid="{C5AF771F-ED82-4359-AD74-7707C4DE45EA}" name="Odsetek dla powiatu" dataDxfId="2462">
      <calculatedColumnFormula>C11/C$44</calculatedColumnFormula>
    </tableColumn>
    <tableColumn id="7" xr3:uid="{8E8F6942-EDD2-4465-82AF-A26BBB430FA6}" name="Odsetek dla kraju" dataDxfId="2461"/>
  </tableColumns>
  <tableStyleInfo showFirstColumn="0" showLastColumn="0" showRowStripes="1" showColumnStripes="0"/>
</table>
</file>

<file path=xl/tables/table27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73" xr:uid="{27817940-D5A4-4933-AB45-5BB456303BB0}" name="Tabela5274" displayName="Tabela5274" ref="A46:C50" totalsRowShown="0">
  <autoFilter ref="A46:C50" xr:uid="{F0B3DAE3-D6D5-46FF-8C85-D4BA2CB4986A}"/>
  <tableColumns count="3">
    <tableColumn id="1" xr3:uid="{8B6F469C-4AA2-4014-9C8A-998E185F58A9}" name="Nr"/>
    <tableColumn id="2" xr3:uid="{69B40561-C5DF-4A2C-9397-087C71F72D74}" name="Nazwa" dataDxfId="2460"/>
    <tableColumn id="3" xr3:uid="{4668467F-7AF3-46E2-AED5-5F988A64C671}" name="Wartość"/>
  </tableColumns>
  <tableStyleInfo showFirstColumn="0" showLastColumn="0" showRowStripes="1" showColumnStripes="0"/>
</table>
</file>

<file path=xl/tables/table27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74" xr:uid="{FD9390A0-878F-4380-BC3D-AEAD470CD047}" name="Tabela4275" displayName="Tabela4275" ref="A10:G44" totalsRowShown="0" headerRowDxfId="2459" headerRowBorderDxfId="2458" tableBorderDxfId="2457" totalsRowBorderDxfId="2456">
  <autoFilter ref="A10:G44" xr:uid="{75B145D0-5EB0-4DA2-82C1-85A52C564976}"/>
  <tableColumns count="7">
    <tableColumn id="1" xr3:uid="{001BC675-D734-474C-97BC-D77007415AE2}" name="Nr" dataDxfId="2455"/>
    <tableColumn id="2" xr3:uid="{7125822C-1B13-4F4A-99DF-45165F98B98A}" name="Nazwa zadania"/>
    <tableColumn id="3" xr3:uid="{DE4E34A2-223C-43A0-A5C0-70F0473546C0}" name="Powiat_x000a_kwota [zł]" dataDxfId="2454"/>
    <tableColumn id="4" xr3:uid="{64AC040D-27D5-4CCA-A959-1A972643A87B}" name="Powiat _x000a_liczba" dataDxfId="2453"/>
    <tableColumn id="5" xr3:uid="{5F408FBC-D63C-4FC3-95F6-B3D8C0FEEE5E}" name="Powiat_x000a_średnia [zł]"/>
    <tableColumn id="6" xr3:uid="{D0591376-738F-4C23-BB65-52B743534051}" name="Odsetek dla powiatu" dataDxfId="2452">
      <calculatedColumnFormula>C11/C$44</calculatedColumnFormula>
    </tableColumn>
    <tableColumn id="7" xr3:uid="{68C10518-3482-4798-8150-2B71E589F120}" name="Odsetek dla kraju" dataDxfId="2451"/>
  </tableColumns>
  <tableStyleInfo showFirstColumn="0" showLastColumn="0" showRowStripes="1" showColumnStripes="0"/>
</table>
</file>

<file path=xl/tables/table27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75" xr:uid="{AF4C7937-86B6-4EF5-AF49-1BCE6578714F}" name="Tabela5276" displayName="Tabela5276" ref="A46:C50" totalsRowShown="0">
  <autoFilter ref="A46:C50" xr:uid="{F0B3DAE3-D6D5-46FF-8C85-D4BA2CB4986A}"/>
  <tableColumns count="3">
    <tableColumn id="1" xr3:uid="{95D0D1D3-5992-4769-B726-8E38046C62D8}" name="Nr"/>
    <tableColumn id="2" xr3:uid="{BE1D8327-5AE4-43A3-AA26-E4A20E8A42DE}" name="Nazwa" dataDxfId="2450"/>
    <tableColumn id="3" xr3:uid="{FF3696B1-FD41-429B-AE41-D181DE5BB52D}" name="Wartość"/>
  </tableColumns>
  <tableStyleInfo showFirstColumn="0" showLastColumn="0" showRowStripes="1" showColumnStripes="0"/>
</table>
</file>

<file path=xl/tables/table27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76" xr:uid="{64436E52-E687-44C6-A70E-26CFB21B0E01}" name="Tabela4277" displayName="Tabela4277" ref="A10:G44" totalsRowShown="0" headerRowDxfId="2449" headerRowBorderDxfId="2448" tableBorderDxfId="2447" totalsRowBorderDxfId="2446">
  <autoFilter ref="A10:G44" xr:uid="{75B145D0-5EB0-4DA2-82C1-85A52C564976}"/>
  <tableColumns count="7">
    <tableColumn id="1" xr3:uid="{D921602B-F6F1-41F8-9385-DFFB12595004}" name="Nr" dataDxfId="2445"/>
    <tableColumn id="2" xr3:uid="{64E76FE9-C273-4E72-8440-E29045A3D6FF}" name="Nazwa zadania"/>
    <tableColumn id="3" xr3:uid="{3D3AC288-5665-4B76-A7D9-286E45FBE614}" name="Powiat_x000a_kwota [zł]" dataDxfId="2444"/>
    <tableColumn id="4" xr3:uid="{46EB4C83-CB60-4878-A892-9C3E917A97AF}" name="Powiat _x000a_liczba" dataDxfId="2443"/>
    <tableColumn id="5" xr3:uid="{624274C6-ED6B-49AC-9244-2BF8C259FFF8}" name="Powiat_x000a_średnia [zł]"/>
    <tableColumn id="6" xr3:uid="{5B0642B0-A326-4D2A-9996-52C8BED555E6}" name="Odsetek dla powiatu" dataDxfId="2442">
      <calculatedColumnFormula>C11/C$44</calculatedColumnFormula>
    </tableColumn>
    <tableColumn id="7" xr3:uid="{867AC1A7-0389-4AF7-83CD-B6AE5EFA3F73}" name="Odsetek dla kraju" dataDxfId="2441"/>
  </tableColumns>
  <tableStyleInfo showFirstColumn="0" showLastColumn="0" showRowStripes="1" showColumnStripes="0"/>
</table>
</file>

<file path=xl/tables/table27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77" xr:uid="{922B4C55-959E-472B-9BE0-724B16FDDD83}" name="Tabela5278" displayName="Tabela5278" ref="A46:C50" totalsRowShown="0">
  <autoFilter ref="A46:C50" xr:uid="{F0B3DAE3-D6D5-46FF-8C85-D4BA2CB4986A}"/>
  <tableColumns count="3">
    <tableColumn id="1" xr3:uid="{02CE2158-4E98-446D-9C60-559128B26ABD}" name="Nr"/>
    <tableColumn id="2" xr3:uid="{DE2A0E4B-0198-4F8A-9990-674D031B1FC3}" name="Nazwa" dataDxfId="2440"/>
    <tableColumn id="3" xr3:uid="{DF9ABCCF-D2A6-4768-AAD7-AC81252BFCAC}" name="Wartość"/>
  </tableColumns>
  <tableStyleInfo showFirstColumn="0" showLastColumn="0" showRowStripes="1" showColumnStripes="0"/>
</table>
</file>

<file path=xl/tables/table27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78" xr:uid="{CF570021-96B0-490D-9587-D6AE0D762C81}" name="Tabela4279" displayName="Tabela4279" ref="A10:G44" totalsRowShown="0" headerRowDxfId="2439" headerRowBorderDxfId="2438" tableBorderDxfId="2437" totalsRowBorderDxfId="2436">
  <autoFilter ref="A10:G44" xr:uid="{75B145D0-5EB0-4DA2-82C1-85A52C564976}"/>
  <tableColumns count="7">
    <tableColumn id="1" xr3:uid="{1E1EBF8A-9B27-442B-A621-3A598E46411B}" name="Nr" dataDxfId="2435"/>
    <tableColumn id="2" xr3:uid="{34D59F16-2320-45E3-8894-C0D5E185F525}" name="Nazwa zadania"/>
    <tableColumn id="3" xr3:uid="{32E99DAA-2CC2-4BD1-BCA8-B1E531250371}" name="Powiat_x000a_kwota [zł]" dataDxfId="2434"/>
    <tableColumn id="4" xr3:uid="{44D443BB-6331-4952-B466-CDE025D25FEF}" name="Powiat _x000a_liczba" dataDxfId="2433"/>
    <tableColumn id="5" xr3:uid="{2F911098-7CE8-49B2-8C55-31527509E723}" name="Powiat_x000a_średnia [zł]"/>
    <tableColumn id="6" xr3:uid="{138C416F-990F-431E-882D-550B820D8EEA}" name="Odsetek dla powiatu" dataDxfId="2432">
      <calculatedColumnFormula>C11/C$44</calculatedColumnFormula>
    </tableColumn>
    <tableColumn id="7" xr3:uid="{FC0F7570-24D4-4D33-972D-7D66C960D5D3}" name="Odsetek dla kraju" dataDxfId="2431"/>
  </tableColumns>
  <tableStyleInfo showFirstColumn="0" showLastColumn="0" showRowStripes="1" showColumnStripes="0"/>
</table>
</file>

<file path=xl/tables/table27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79" xr:uid="{E78FF98D-0E2E-4FB7-9C2F-E252A6BE21AD}" name="Tabela5280" displayName="Tabela5280" ref="A46:C50" totalsRowShown="0">
  <autoFilter ref="A46:C50" xr:uid="{F0B3DAE3-D6D5-46FF-8C85-D4BA2CB4986A}"/>
  <tableColumns count="3">
    <tableColumn id="1" xr3:uid="{FB63515E-06A3-45BE-B2D9-688141C0EBAE}" name="Nr"/>
    <tableColumn id="2" xr3:uid="{7B5D76F0-07D4-4711-82BE-15BAA5018759}" name="Nazwa" dataDxfId="2430"/>
    <tableColumn id="3" xr3:uid="{5B584419-1E54-466C-8582-16EAD76C4691}" name="Wartość"/>
  </tableColumns>
  <tableStyleInfo showFirstColumn="0" showLastColumn="0" showRowStripes="1" showColumnStripes="0"/>
</table>
</file>

<file path=xl/tables/table27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80" xr:uid="{A03C14CC-E131-4CDA-A002-4F1D373DA899}" name="Tabela4281" displayName="Tabela4281" ref="A10:G44" totalsRowShown="0" headerRowDxfId="2429" headerRowBorderDxfId="2428" tableBorderDxfId="2427" totalsRowBorderDxfId="2426">
  <autoFilter ref="A10:G44" xr:uid="{75B145D0-5EB0-4DA2-82C1-85A52C564976}"/>
  <tableColumns count="7">
    <tableColumn id="1" xr3:uid="{878E762B-003A-46CA-9501-FE5C13F56807}" name="Nr" dataDxfId="2425"/>
    <tableColumn id="2" xr3:uid="{87569F57-6C05-475D-84B1-93A8010B94EA}" name="Nazwa zadania"/>
    <tableColumn id="3" xr3:uid="{7FF06F41-8170-4D7D-A989-4E6FC674C757}" name="Powiat_x000a_kwota [zł]" dataDxfId="2424"/>
    <tableColumn id="4" xr3:uid="{DE5E6FB8-5B9D-4AE7-B474-1CB9C71CC0F1}" name="Powiat _x000a_liczba" dataDxfId="2423"/>
    <tableColumn id="5" xr3:uid="{C9D5C8F4-BC9E-4A42-8F5E-3D5520BB400F}" name="Powiat_x000a_średnia [zł]"/>
    <tableColumn id="6" xr3:uid="{F4487581-4D52-4BFE-AE5F-A4520D10ACAF}" name="Odsetek dla powiatu" dataDxfId="2422">
      <calculatedColumnFormula>C11/C$44</calculatedColumnFormula>
    </tableColumn>
    <tableColumn id="7" xr3:uid="{CF905E96-8893-4919-9966-69679373F96D}" name="Odsetek dla kraju" dataDxfId="2421"/>
  </tableColumns>
  <tableStyleInfo showFirstColumn="0" showLastColumn="0" showRowStripes="1" showColumnStripes="0"/>
</table>
</file>

<file path=xl/tables/table27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81" xr:uid="{5F83562B-4958-4B60-A78F-78877A352C70}" name="Tabela5282" displayName="Tabela5282" ref="A46:C50" totalsRowShown="0">
  <autoFilter ref="A46:C50" xr:uid="{F0B3DAE3-D6D5-46FF-8C85-D4BA2CB4986A}"/>
  <tableColumns count="3">
    <tableColumn id="1" xr3:uid="{F130ABE7-808F-40A4-A771-84E4475B00FB}" name="Nr"/>
    <tableColumn id="2" xr3:uid="{F6C55906-4147-4ACE-A555-48A15DC410A8}" name="Nazwa" dataDxfId="2420"/>
    <tableColumn id="3" xr3:uid="{5BD673A9-4252-4826-B23C-7A494DF4F7F8}" name="Wartość"/>
  </tableColumns>
  <tableStyleInfo showFirstColumn="0" showLastColumn="0" showRowStripes="1" showColumnStripes="0"/>
</table>
</file>

<file path=xl/tables/table2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0" xr:uid="{2C01B60A-3EB6-4F9C-BF18-F8A23483AA71}" name="Tabela431" displayName="Tabela431" ref="A10:G44" totalsRowShown="0" headerRowDxfId="3679" headerRowBorderDxfId="3678" tableBorderDxfId="3677" totalsRowBorderDxfId="3676">
  <autoFilter ref="A10:G44" xr:uid="{75B145D0-5EB0-4DA2-82C1-85A52C564976}"/>
  <tableColumns count="7">
    <tableColumn id="1" xr3:uid="{765FC74F-5FEE-4C55-9EC4-283E51DD83A9}" name="Nr" dataDxfId="3675"/>
    <tableColumn id="2" xr3:uid="{B1271FA4-58E1-4E02-AF40-EB4DE0022F33}" name="Nazwa zadania"/>
    <tableColumn id="3" xr3:uid="{CD26504A-1D4A-4707-9642-CDD64A5859C6}" name="Powiat_x000a_kwota [zł]" dataDxfId="3674"/>
    <tableColumn id="4" xr3:uid="{BDBC66E2-EFB6-41C7-A0D4-527E3FFBF560}" name="Powiat _x000a_liczba" dataDxfId="3673"/>
    <tableColumn id="5" xr3:uid="{4ABBB0C1-DA1A-4CE5-8402-8E35CD062609}" name="Powiat_x000a_średnia [zł]"/>
    <tableColumn id="6" xr3:uid="{E427CB41-7F07-4CBE-BB85-FBFEC86FC3A6}" name="Odsetek dla powiatu" dataDxfId="3672">
      <calculatedColumnFormula>C11/C$44</calculatedColumnFormula>
    </tableColumn>
    <tableColumn id="7" xr3:uid="{40AB0FA1-5F6A-4209-960B-4A87D1382193}" name="Odsetek dla kraju" dataDxfId="3671"/>
  </tableColumns>
  <tableStyleInfo showFirstColumn="0" showLastColumn="0" showRowStripes="1" showColumnStripes="0"/>
</table>
</file>

<file path=xl/tables/table28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82" xr:uid="{78746108-3372-4798-A612-5304643CB33B}" name="Tabela4283" displayName="Tabela4283" ref="A10:G44" totalsRowShown="0" headerRowDxfId="2419" headerRowBorderDxfId="2418" tableBorderDxfId="2417" totalsRowBorderDxfId="2416">
  <autoFilter ref="A10:G44" xr:uid="{75B145D0-5EB0-4DA2-82C1-85A52C564976}"/>
  <tableColumns count="7">
    <tableColumn id="1" xr3:uid="{8256999B-FEAC-4548-A7C7-C0CF757150AE}" name="Nr" dataDxfId="2415"/>
    <tableColumn id="2" xr3:uid="{ADB4AC12-38E8-4063-AB1B-E8A0AC07D8A6}" name="Nazwa zadania"/>
    <tableColumn id="3" xr3:uid="{DE2DC03F-B1DD-4469-A10F-321A356E0209}" name="Powiat_x000a_kwota [zł]" dataDxfId="2414"/>
    <tableColumn id="4" xr3:uid="{8C0A76AC-755A-43EB-BE79-91B3473D2E8A}" name="Powiat _x000a_liczba" dataDxfId="2413"/>
    <tableColumn id="5" xr3:uid="{3BD6EBED-2B90-4027-8E58-6D5E9534EEC2}" name="Powiat_x000a_średnia [zł]"/>
    <tableColumn id="6" xr3:uid="{CC816373-B616-4414-A226-F36D583A5583}" name="Odsetek dla powiatu" dataDxfId="2412">
      <calculatedColumnFormula>C11/C$44</calculatedColumnFormula>
    </tableColumn>
    <tableColumn id="7" xr3:uid="{897A30EC-0935-41A2-AAC9-A536AD3485BC}" name="Odsetek dla kraju" dataDxfId="2411"/>
  </tableColumns>
  <tableStyleInfo showFirstColumn="0" showLastColumn="0" showRowStripes="1" showColumnStripes="0"/>
</table>
</file>

<file path=xl/tables/table28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83" xr:uid="{9CE723D0-1DF0-4FA4-B442-24EB987991E2}" name="Tabela5284" displayName="Tabela5284" ref="A46:C50" totalsRowShown="0">
  <autoFilter ref="A46:C50" xr:uid="{F0B3DAE3-D6D5-46FF-8C85-D4BA2CB4986A}"/>
  <tableColumns count="3">
    <tableColumn id="1" xr3:uid="{0396ECF1-C1BD-4EDA-AEBE-A60EB5A1FFE7}" name="Nr"/>
    <tableColumn id="2" xr3:uid="{2F24635E-90D0-41AC-9DB2-4BF7345FF85A}" name="Nazwa" dataDxfId="2410"/>
    <tableColumn id="3" xr3:uid="{6266A5B4-2D79-41BE-8F32-8026F8018758}" name="Wartość"/>
  </tableColumns>
  <tableStyleInfo showFirstColumn="0" showLastColumn="0" showRowStripes="1" showColumnStripes="0"/>
</table>
</file>

<file path=xl/tables/table28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84" xr:uid="{4DE65595-044A-449E-BE08-FFDF45D6874B}" name="Tabela4285" displayName="Tabela4285" ref="A10:G44" totalsRowShown="0" headerRowDxfId="2409" headerRowBorderDxfId="2408" tableBorderDxfId="2407" totalsRowBorderDxfId="2406">
  <autoFilter ref="A10:G44" xr:uid="{75B145D0-5EB0-4DA2-82C1-85A52C564976}"/>
  <tableColumns count="7">
    <tableColumn id="1" xr3:uid="{629CE1BF-4FC4-4480-9945-D9EBB53FBA77}" name="Nr" dataDxfId="2405"/>
    <tableColumn id="2" xr3:uid="{5B9FE775-4BB1-465E-AAE2-BFA5510EC392}" name="Nazwa zadania"/>
    <tableColumn id="3" xr3:uid="{AC9FA99F-1D8D-4A50-9AAB-97B841547CCB}" name="Powiat_x000a_kwota [zł]" dataDxfId="2404"/>
    <tableColumn id="4" xr3:uid="{D7C0A340-ED10-48B2-BE8C-8D5081A440DE}" name="Powiat _x000a_liczba" dataDxfId="2403"/>
    <tableColumn id="5" xr3:uid="{F21018F4-1500-4FFC-8C84-030D961C5C41}" name="Powiat_x000a_średnia [zł]"/>
    <tableColumn id="6" xr3:uid="{035C91D8-E0F0-4783-9114-F21CFB70D96F}" name="Odsetek dla powiatu" dataDxfId="2402">
      <calculatedColumnFormula>C11/C$44</calculatedColumnFormula>
    </tableColumn>
    <tableColumn id="7" xr3:uid="{38B97D2A-DFC5-410B-B545-6C9308A9C4C6}" name="Odsetek dla kraju" dataDxfId="2401"/>
  </tableColumns>
  <tableStyleInfo showFirstColumn="0" showLastColumn="0" showRowStripes="1" showColumnStripes="0"/>
</table>
</file>

<file path=xl/tables/table28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85" xr:uid="{B1978D40-3EFD-4D97-9D0D-58CCF076A090}" name="Tabela5286" displayName="Tabela5286" ref="A46:C50" totalsRowShown="0">
  <autoFilter ref="A46:C50" xr:uid="{F0B3DAE3-D6D5-46FF-8C85-D4BA2CB4986A}"/>
  <tableColumns count="3">
    <tableColumn id="1" xr3:uid="{C57B7BDE-5415-4E4F-B0FF-FED710A716F8}" name="Nr"/>
    <tableColumn id="2" xr3:uid="{2ECC380F-99BD-462C-8FFE-BE4215E3C4D7}" name="Nazwa" dataDxfId="2400"/>
    <tableColumn id="3" xr3:uid="{FD465775-DE50-45A0-AC37-2398B4DF56BF}" name="Wartość"/>
  </tableColumns>
  <tableStyleInfo showFirstColumn="0" showLastColumn="0" showRowStripes="1" showColumnStripes="0"/>
</table>
</file>

<file path=xl/tables/table28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86" xr:uid="{31A9FFA4-1B39-4863-B507-A4436FA91C64}" name="Tabela4287" displayName="Tabela4287" ref="A10:G44" totalsRowShown="0" headerRowDxfId="2399" headerRowBorderDxfId="2398" tableBorderDxfId="2397" totalsRowBorderDxfId="2396">
  <autoFilter ref="A10:G44" xr:uid="{75B145D0-5EB0-4DA2-82C1-85A52C564976}"/>
  <tableColumns count="7">
    <tableColumn id="1" xr3:uid="{1731D1B1-DE3D-40DC-BBD0-33AB1AC0E164}" name="Nr" dataDxfId="2395"/>
    <tableColumn id="2" xr3:uid="{220E1F7B-7ABE-4D65-ADF1-911330FD3D67}" name="Nazwa zadania"/>
    <tableColumn id="3" xr3:uid="{0F934ED3-9BE5-4ED1-AC5B-EF2325013675}" name="Powiat_x000a_kwota [zł]" dataDxfId="2394"/>
    <tableColumn id="4" xr3:uid="{AE48473E-3CB5-4540-A330-C210AA9E4388}" name="Powiat _x000a_liczba" dataDxfId="2393"/>
    <tableColumn id="5" xr3:uid="{B00B8B85-550E-48E2-BF92-AF8F9CEA5725}" name="Powiat_x000a_średnia [zł]"/>
    <tableColumn id="6" xr3:uid="{EDCF44BD-F5D9-4AEB-8ED3-1133E321A6AD}" name="Odsetek dla powiatu" dataDxfId="2392">
      <calculatedColumnFormula>C11/C$44</calculatedColumnFormula>
    </tableColumn>
    <tableColumn id="7" xr3:uid="{CA88992A-942C-478E-BCF1-5078D78AC3D9}" name="Odsetek dla kraju" dataDxfId="2391"/>
  </tableColumns>
  <tableStyleInfo showFirstColumn="0" showLastColumn="0" showRowStripes="1" showColumnStripes="0"/>
</table>
</file>

<file path=xl/tables/table28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87" xr:uid="{21B278F7-81DD-4BF5-A7A3-B9D60FBC3554}" name="Tabela5288" displayName="Tabela5288" ref="A46:C50" totalsRowShown="0">
  <autoFilter ref="A46:C50" xr:uid="{F0B3DAE3-D6D5-46FF-8C85-D4BA2CB4986A}"/>
  <tableColumns count="3">
    <tableColumn id="1" xr3:uid="{3A545448-84B4-4A21-A1F9-5BD59899E4DA}" name="Nr"/>
    <tableColumn id="2" xr3:uid="{1535A0C6-E4D9-4145-AD77-362D41C343F3}" name="Nazwa" dataDxfId="2390"/>
    <tableColumn id="3" xr3:uid="{5CECF1B0-77F1-452B-9A06-1AA691B63EA1}" name="Wartość"/>
  </tableColumns>
  <tableStyleInfo showFirstColumn="0" showLastColumn="0" showRowStripes="1" showColumnStripes="0"/>
</table>
</file>

<file path=xl/tables/table28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88" xr:uid="{03E3E261-68F2-441D-A513-EDA54DA7541E}" name="Tabela4289" displayName="Tabela4289" ref="A10:G44" totalsRowShown="0" headerRowDxfId="2389" headerRowBorderDxfId="2388" tableBorderDxfId="2387" totalsRowBorderDxfId="2386">
  <autoFilter ref="A10:G44" xr:uid="{75B145D0-5EB0-4DA2-82C1-85A52C564976}"/>
  <tableColumns count="7">
    <tableColumn id="1" xr3:uid="{BB78F473-045C-4833-BEA3-92208D4C4453}" name="Nr" dataDxfId="2385"/>
    <tableColumn id="2" xr3:uid="{9DF2FA08-1F2B-4484-AFFE-D2EFDB1A0EC8}" name="Nazwa zadania"/>
    <tableColumn id="3" xr3:uid="{6D9EEA34-52E2-4935-9B7D-3DBD3AA56B44}" name="Powiat_x000a_kwota [zł]" dataDxfId="2384"/>
    <tableColumn id="4" xr3:uid="{935C2323-28B2-40CF-998D-A9FCD90CDD41}" name="Powiat _x000a_liczba" dataDxfId="2383"/>
    <tableColumn id="5" xr3:uid="{D2494D2B-2225-4FEB-822B-103AC7BF7A1B}" name="Powiat_x000a_średnia [zł]"/>
    <tableColumn id="6" xr3:uid="{2F04E6E3-AD00-473F-8923-5A764EEC23F0}" name="Odsetek dla powiatu" dataDxfId="2382">
      <calculatedColumnFormula>C11/C$44</calculatedColumnFormula>
    </tableColumn>
    <tableColumn id="7" xr3:uid="{4B40A2D6-ED09-473F-A095-20CDA1B11863}" name="Odsetek dla kraju" dataDxfId="2381"/>
  </tableColumns>
  <tableStyleInfo showFirstColumn="0" showLastColumn="0" showRowStripes="1" showColumnStripes="0"/>
</table>
</file>

<file path=xl/tables/table28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89" xr:uid="{F2EDC8C1-5A5F-4B9E-BA4C-70F92687FB68}" name="Tabela5290" displayName="Tabela5290" ref="A46:C50" totalsRowShown="0">
  <autoFilter ref="A46:C50" xr:uid="{F0B3DAE3-D6D5-46FF-8C85-D4BA2CB4986A}"/>
  <tableColumns count="3">
    <tableColumn id="1" xr3:uid="{81A1AB07-E0A6-41E8-B0C5-2556128E15BE}" name="Nr"/>
    <tableColumn id="2" xr3:uid="{7CDBC9C3-BD2B-45FC-A592-B7F3A71E2A38}" name="Nazwa" dataDxfId="2380"/>
    <tableColumn id="3" xr3:uid="{A553294D-04C4-4B1C-AC9D-EC5FECC4918C}" name="Wartość"/>
  </tableColumns>
  <tableStyleInfo showFirstColumn="0" showLastColumn="0" showRowStripes="1" showColumnStripes="0"/>
</table>
</file>

<file path=xl/tables/table28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90" xr:uid="{79E6E888-6CF3-4465-9A7C-4270FFF3F461}" name="Tabela4291" displayName="Tabela4291" ref="A10:G44" totalsRowShown="0" headerRowDxfId="2379" headerRowBorderDxfId="2378" tableBorderDxfId="2377" totalsRowBorderDxfId="2376">
  <autoFilter ref="A10:G44" xr:uid="{75B145D0-5EB0-4DA2-82C1-85A52C564976}"/>
  <tableColumns count="7">
    <tableColumn id="1" xr3:uid="{93ED3DA8-0D38-4256-B5B1-E74ED9AE3898}" name="Nr" dataDxfId="2375"/>
    <tableColumn id="2" xr3:uid="{4641273C-827E-4D9C-9461-616DE3AC5CDE}" name="Nazwa zadania"/>
    <tableColumn id="3" xr3:uid="{7947B6F2-C4A5-4363-B563-1075835D3360}" name="Powiat_x000a_kwota [zł]" dataDxfId="2374"/>
    <tableColumn id="4" xr3:uid="{19012C42-AC0A-466C-9A64-DF75E4109627}" name="Powiat _x000a_liczba" dataDxfId="2373"/>
    <tableColumn id="5" xr3:uid="{D39AF4ED-46C3-49D2-B866-B7D88AA798E3}" name="Powiat_x000a_średnia [zł]"/>
    <tableColumn id="6" xr3:uid="{4C439D5A-142C-4970-8E0E-D7114218E0AF}" name="Odsetek dla powiatu" dataDxfId="2372">
      <calculatedColumnFormula>C11/C$44</calculatedColumnFormula>
    </tableColumn>
    <tableColumn id="7" xr3:uid="{0ABC6834-A30D-450A-A377-9250BD4AB84E}" name="Odsetek dla kraju" dataDxfId="2371"/>
  </tableColumns>
  <tableStyleInfo showFirstColumn="0" showLastColumn="0" showRowStripes="1" showColumnStripes="0"/>
</table>
</file>

<file path=xl/tables/table28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91" xr:uid="{8E61DAAC-148B-4523-A839-AEC1CC04C495}" name="Tabela5292" displayName="Tabela5292" ref="A46:C50" totalsRowShown="0">
  <autoFilter ref="A46:C50" xr:uid="{F0B3DAE3-D6D5-46FF-8C85-D4BA2CB4986A}"/>
  <tableColumns count="3">
    <tableColumn id="1" xr3:uid="{0C3338C8-8DDA-451B-9356-48423F4C8541}" name="Nr"/>
    <tableColumn id="2" xr3:uid="{0FE18DCD-A84C-4219-BB74-61C86975DC46}" name="Nazwa" dataDxfId="2370"/>
    <tableColumn id="3" xr3:uid="{67D807CC-4B83-476F-8862-4E7EF39D368B}" name="Wartość"/>
  </tableColumns>
  <tableStyleInfo showFirstColumn="0" showLastColumn="0" showRowStripes="1" showColumnStripes="0"/>
</table>
</file>

<file path=xl/tables/table2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1" xr:uid="{0ED85573-EA97-4A37-B0D1-66A39A0B0BF1}" name="Tabela532" displayName="Tabela532" ref="A46:C50" totalsRowShown="0">
  <autoFilter ref="A46:C50" xr:uid="{F0B3DAE3-D6D5-46FF-8C85-D4BA2CB4986A}"/>
  <tableColumns count="3">
    <tableColumn id="1" xr3:uid="{504C2CD5-0AF5-43F7-A9AE-F120CD60A486}" name="Nr"/>
    <tableColumn id="2" xr3:uid="{C95D4903-464A-4DB1-A924-37EC9397CFBC}" name="Nazwa" dataDxfId="3670"/>
    <tableColumn id="3" xr3:uid="{92A1C6BF-BB1C-481F-A000-9CDC36AB8036}" name="Wartość"/>
  </tableColumns>
  <tableStyleInfo showFirstColumn="0" showLastColumn="0" showRowStripes="1" showColumnStripes="0"/>
</table>
</file>

<file path=xl/tables/table29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92" xr:uid="{0220FC7C-4C1F-43A6-9083-D99459D13243}" name="Tabela4293" displayName="Tabela4293" ref="A10:G44" totalsRowShown="0" headerRowDxfId="2369" headerRowBorderDxfId="2368" tableBorderDxfId="2367" totalsRowBorderDxfId="2366">
  <autoFilter ref="A10:G44" xr:uid="{75B145D0-5EB0-4DA2-82C1-85A52C564976}"/>
  <tableColumns count="7">
    <tableColumn id="1" xr3:uid="{E80503F6-5FA4-44DF-A589-AEF751BF91C3}" name="Nr" dataDxfId="2365"/>
    <tableColumn id="2" xr3:uid="{F212755F-9A15-45F2-81C4-F75FA23FDE3B}" name="Nazwa zadania"/>
    <tableColumn id="3" xr3:uid="{25124B77-5A3E-4C7C-B917-E12AD7BF398F}" name="Powiat_x000a_kwota [zł]" dataDxfId="2364"/>
    <tableColumn id="4" xr3:uid="{35BB6565-197B-453C-A1D7-AC59E993A2E9}" name="Powiat _x000a_liczba" dataDxfId="2363"/>
    <tableColumn id="5" xr3:uid="{27655225-45CF-493D-826D-AC02A07FEFC0}" name="Powiat_x000a_średnia [zł]"/>
    <tableColumn id="6" xr3:uid="{A94239E7-51BB-4832-A8C7-79E3F0A35969}" name="Odsetek dla powiatu" dataDxfId="2362">
      <calculatedColumnFormula>C11/C$44</calculatedColumnFormula>
    </tableColumn>
    <tableColumn id="7" xr3:uid="{8D53FBFD-1A2C-408A-AABC-349CCF8659A9}" name="Odsetek dla kraju" dataDxfId="2361"/>
  </tableColumns>
  <tableStyleInfo showFirstColumn="0" showLastColumn="0" showRowStripes="1" showColumnStripes="0"/>
</table>
</file>

<file path=xl/tables/table29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93" xr:uid="{A7EB2B19-88B6-458F-B2A5-09E3FD1B99AF}" name="Tabela5294" displayName="Tabela5294" ref="A46:C50" totalsRowShown="0">
  <autoFilter ref="A46:C50" xr:uid="{F0B3DAE3-D6D5-46FF-8C85-D4BA2CB4986A}"/>
  <tableColumns count="3">
    <tableColumn id="1" xr3:uid="{EDE5337A-CAF5-4C4A-A167-613970D47513}" name="Nr"/>
    <tableColumn id="2" xr3:uid="{1051A003-D989-4864-9A49-98EA9E1055A3}" name="Nazwa" dataDxfId="2360"/>
    <tableColumn id="3" xr3:uid="{18D6619C-444A-4C6B-9C31-86B522A28BE8}" name="Wartość"/>
  </tableColumns>
  <tableStyleInfo showFirstColumn="0" showLastColumn="0" showRowStripes="1" showColumnStripes="0"/>
</table>
</file>

<file path=xl/tables/table29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94" xr:uid="{CD9B743B-8741-4210-BBF5-3218A1EA5D6A}" name="Tabela4295" displayName="Tabela4295" ref="A10:G44" totalsRowShown="0" headerRowDxfId="2359" headerRowBorderDxfId="2358" tableBorderDxfId="2357" totalsRowBorderDxfId="2356">
  <autoFilter ref="A10:G44" xr:uid="{75B145D0-5EB0-4DA2-82C1-85A52C564976}"/>
  <tableColumns count="7">
    <tableColumn id="1" xr3:uid="{012F2F57-8DA3-4564-9085-C6E7A45345B2}" name="Nr" dataDxfId="2355"/>
    <tableColumn id="2" xr3:uid="{6A2AB5C3-0384-4EFD-B373-F264462FF8AB}" name="Nazwa zadania"/>
    <tableColumn id="3" xr3:uid="{D53202A8-5F4A-4E50-81E5-98428004ECD9}" name="Powiat_x000a_kwota [zł]" dataDxfId="2354"/>
    <tableColumn id="4" xr3:uid="{AC26AF81-CD75-40D5-9DBF-BFB853418280}" name="Powiat _x000a_liczba" dataDxfId="2353"/>
    <tableColumn id="5" xr3:uid="{9A49D7BB-C818-4B3B-B05A-F2EAD21FB73A}" name="Powiat_x000a_średnia [zł]"/>
    <tableColumn id="6" xr3:uid="{C88F3C55-1711-42A8-A53A-67FDDA1C1DBE}" name="Odsetek dla powiatu" dataDxfId="2352">
      <calculatedColumnFormula>C11/C$44</calculatedColumnFormula>
    </tableColumn>
    <tableColumn id="7" xr3:uid="{F228B4E2-794A-41C7-ABB4-F36F59C6A358}" name="Odsetek dla kraju" dataDxfId="2351"/>
  </tableColumns>
  <tableStyleInfo showFirstColumn="0" showLastColumn="0" showRowStripes="1" showColumnStripes="0"/>
</table>
</file>

<file path=xl/tables/table29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95" xr:uid="{A8F31630-001A-405A-8066-3382A400F8C7}" name="Tabela5296" displayName="Tabela5296" ref="A46:C50" totalsRowShown="0">
  <autoFilter ref="A46:C50" xr:uid="{F0B3DAE3-D6D5-46FF-8C85-D4BA2CB4986A}"/>
  <tableColumns count="3">
    <tableColumn id="1" xr3:uid="{89D4259D-C6B9-46A5-94C1-55143F93F6B8}" name="Nr"/>
    <tableColumn id="2" xr3:uid="{CBBF15A2-8975-44B0-8070-70434026D440}" name="Nazwa" dataDxfId="2350"/>
    <tableColumn id="3" xr3:uid="{3B8766FD-31F4-4A4C-9999-D5D3040F1917}" name="Wartość"/>
  </tableColumns>
  <tableStyleInfo showFirstColumn="0" showLastColumn="0" showRowStripes="1" showColumnStripes="0"/>
</table>
</file>

<file path=xl/tables/table29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96" xr:uid="{4FF76FD3-D3B7-4AB6-94DB-8B9EED3DF399}" name="Tabela4297" displayName="Tabela4297" ref="A10:G44" totalsRowShown="0" headerRowDxfId="2349" headerRowBorderDxfId="2348" tableBorderDxfId="2347" totalsRowBorderDxfId="2346">
  <autoFilter ref="A10:G44" xr:uid="{75B145D0-5EB0-4DA2-82C1-85A52C564976}"/>
  <tableColumns count="7">
    <tableColumn id="1" xr3:uid="{12C1F49E-C381-4661-8D59-195016691036}" name="Nr" dataDxfId="2345"/>
    <tableColumn id="2" xr3:uid="{10F3C1C7-3043-44BC-B8A6-DCFA0700989C}" name="Nazwa zadania"/>
    <tableColumn id="3" xr3:uid="{00F0810E-AD7E-4373-B1DC-5E06EB77A20C}" name="Powiat_x000a_kwota [zł]" dataDxfId="2344"/>
    <tableColumn id="4" xr3:uid="{C435898F-F28C-47F3-B300-2B16E9EBD713}" name="Powiat _x000a_liczba" dataDxfId="2343"/>
    <tableColumn id="5" xr3:uid="{0409F4D3-8F48-4A72-8FA3-5F38F576A65D}" name="Powiat_x000a_średnia [zł]"/>
    <tableColumn id="6" xr3:uid="{72B25721-9F30-43B0-9B1F-F58A62FC9F13}" name="Odsetek dla powiatu" dataDxfId="2342">
      <calculatedColumnFormula>C11/C$44</calculatedColumnFormula>
    </tableColumn>
    <tableColumn id="7" xr3:uid="{EBCC4AF1-D771-47AB-A113-FD24B61E3D4E}" name="Odsetek dla kraju" dataDxfId="2341"/>
  </tableColumns>
  <tableStyleInfo showFirstColumn="0" showLastColumn="0" showRowStripes="1" showColumnStripes="0"/>
</table>
</file>

<file path=xl/tables/table29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97" xr:uid="{70C8FD0E-E5E9-48E0-AEDC-839C32C740BA}" name="Tabela5298" displayName="Tabela5298" ref="A46:C50" totalsRowShown="0">
  <autoFilter ref="A46:C50" xr:uid="{F0B3DAE3-D6D5-46FF-8C85-D4BA2CB4986A}"/>
  <tableColumns count="3">
    <tableColumn id="1" xr3:uid="{C48678E3-9675-403A-BFA4-DC1952269286}" name="Nr"/>
    <tableColumn id="2" xr3:uid="{DE54D811-7815-4AEA-87F6-3529F9E6311C}" name="Nazwa" dataDxfId="2340"/>
    <tableColumn id="3" xr3:uid="{DED5CE3A-6F3C-454D-BE99-1AF848AD1B86}" name="Wartość"/>
  </tableColumns>
  <tableStyleInfo showFirstColumn="0" showLastColumn="0" showRowStripes="1" showColumnStripes="0"/>
</table>
</file>

<file path=xl/tables/table29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98" xr:uid="{A1E49E3E-0D1B-4627-8D47-73B5B8E83B3A}" name="Tabela4299" displayName="Tabela4299" ref="A10:G44" totalsRowShown="0" headerRowDxfId="2339" headerRowBorderDxfId="2338" tableBorderDxfId="2337" totalsRowBorderDxfId="2336">
  <autoFilter ref="A10:G44" xr:uid="{75B145D0-5EB0-4DA2-82C1-85A52C564976}"/>
  <tableColumns count="7">
    <tableColumn id="1" xr3:uid="{2B62AC88-5145-4025-AC05-E6CBBB2C531A}" name="Nr" dataDxfId="2335"/>
    <tableColumn id="2" xr3:uid="{03ED1532-840C-4D6D-924E-4844BD2DA2BC}" name="Nazwa zadania"/>
    <tableColumn id="3" xr3:uid="{F6579872-6B35-4266-A82B-3B3A0E8BF18D}" name="Powiat_x000a_kwota [zł]" dataDxfId="2334"/>
    <tableColumn id="4" xr3:uid="{FCBD3040-03C8-4CCC-96CE-761386E4A816}" name="Powiat _x000a_liczba" dataDxfId="2333"/>
    <tableColumn id="5" xr3:uid="{67629D7D-DD64-4D63-97D5-3B9B20CD18A5}" name="Powiat_x000a_średnia [zł]"/>
    <tableColumn id="6" xr3:uid="{288D6105-9E08-44D1-A32F-14469C3B83CB}" name="Odsetek dla powiatu" dataDxfId="2332">
      <calculatedColumnFormula>C11/C$44</calculatedColumnFormula>
    </tableColumn>
    <tableColumn id="7" xr3:uid="{21A63B4E-F1F9-43EE-A4C5-DC18427368A2}" name="Odsetek dla kraju" dataDxfId="2331"/>
  </tableColumns>
  <tableStyleInfo showFirstColumn="0" showLastColumn="0" showRowStripes="1" showColumnStripes="0"/>
</table>
</file>

<file path=xl/tables/table29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99" xr:uid="{5EF9FE82-7D94-481B-8133-C2DBC0A53971}" name="Tabela5300" displayName="Tabela5300" ref="A46:C50" totalsRowShown="0">
  <autoFilter ref="A46:C50" xr:uid="{F0B3DAE3-D6D5-46FF-8C85-D4BA2CB4986A}"/>
  <tableColumns count="3">
    <tableColumn id="1" xr3:uid="{68DA5BAE-AC27-4858-ADBC-68D5B66FF0D1}" name="Nr"/>
    <tableColumn id="2" xr3:uid="{97F2EC25-CEAF-4694-8FAF-B91F072906B5}" name="Nazwa" dataDxfId="2330"/>
    <tableColumn id="3" xr3:uid="{53C63997-2CE9-4ED9-B08C-279A32FFE563}" name="Wartość"/>
  </tableColumns>
  <tableStyleInfo showFirstColumn="0" showLastColumn="0" showRowStripes="1" showColumnStripes="0"/>
</table>
</file>

<file path=xl/tables/table29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00" xr:uid="{59C116D9-390A-4900-ABFF-35259B521D4E}" name="Tabela4301" displayName="Tabela4301" ref="A10:G44" totalsRowShown="0" headerRowDxfId="2329" headerRowBorderDxfId="2328" tableBorderDxfId="2327" totalsRowBorderDxfId="2326">
  <autoFilter ref="A10:G44" xr:uid="{75B145D0-5EB0-4DA2-82C1-85A52C564976}"/>
  <tableColumns count="7">
    <tableColumn id="1" xr3:uid="{90F20BB3-54A0-49FA-9FC8-93AFE71149CA}" name="Nr" dataDxfId="2325"/>
    <tableColumn id="2" xr3:uid="{F2D1A50A-6856-4626-AB14-00EA70152AA1}" name="Nazwa zadania"/>
    <tableColumn id="3" xr3:uid="{E5A49CB4-3D6A-4DF4-947E-E799EEAD3EC0}" name="Powiat_x000a_kwota [zł]" dataDxfId="2324"/>
    <tableColumn id="4" xr3:uid="{8CAF46F2-78C2-497B-949A-EE9FDE176F90}" name="Powiat _x000a_liczba" dataDxfId="2323"/>
    <tableColumn id="5" xr3:uid="{32EBF19A-755C-4FC1-8FA5-445466F993A6}" name="Powiat_x000a_średnia [zł]"/>
    <tableColumn id="6" xr3:uid="{8806E9FB-1C95-4D2E-8540-9B1007B84641}" name="Odsetek dla powiatu" dataDxfId="2322">
      <calculatedColumnFormula>C11/C$44</calculatedColumnFormula>
    </tableColumn>
    <tableColumn id="7" xr3:uid="{9A0FCCFE-EE29-4080-A6B4-0068E30C3876}" name="Odsetek dla kraju" dataDxfId="2321"/>
  </tableColumns>
  <tableStyleInfo showFirstColumn="0" showLastColumn="0" showRowStripes="1" showColumnStripes="0"/>
</table>
</file>

<file path=xl/tables/table29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01" xr:uid="{7BCB69F2-1051-4B7E-BBDA-53ED0FDE88BC}" name="Tabela5302" displayName="Tabela5302" ref="A46:C50" totalsRowShown="0">
  <autoFilter ref="A46:C50" xr:uid="{F0B3DAE3-D6D5-46FF-8C85-D4BA2CB4986A}"/>
  <tableColumns count="3">
    <tableColumn id="1" xr3:uid="{52ECC381-202B-492E-A088-0186E923BE22}" name="Nr"/>
    <tableColumn id="2" xr3:uid="{76061752-F184-4D70-BEAA-7C5DE310AA9A}" name="Nazwa" dataDxfId="2320"/>
    <tableColumn id="3" xr3:uid="{9417A724-A992-4403-B9A6-0E0B45E84128}" name="Wartość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3CE1DA11-B472-46CE-9727-226BDB26B909}" name="Tabela54" displayName="Tabela54" ref="A46:C50" totalsRowShown="0">
  <autoFilter ref="A46:C50" xr:uid="{F0B3DAE3-D6D5-46FF-8C85-D4BA2CB4986A}"/>
  <tableColumns count="3">
    <tableColumn id="1" xr3:uid="{6B56F25F-D591-4598-8993-1950D3B5F6E9}" name="Nr"/>
    <tableColumn id="2" xr3:uid="{08E51920-1C96-46F4-A062-86714814AD09}" name="Nazwa" dataDxfId="3804"/>
    <tableColumn id="3" xr3:uid="{D1CF658B-188C-4CC4-85F3-79681A7D699B}" name="Wartość"/>
  </tableColumns>
  <tableStyleInfo showFirstColumn="0" showLastColumn="0" showRowStripes="1" showColumnStripes="0"/>
</table>
</file>

<file path=xl/tables/table3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2" xr:uid="{CD11810F-F97C-4B1A-88E9-5D8408A955E5}" name="Tabela433" displayName="Tabela433" ref="A10:G44" totalsRowShown="0" headerRowDxfId="3669" headerRowBorderDxfId="3668" tableBorderDxfId="3667" totalsRowBorderDxfId="3666">
  <autoFilter ref="A10:G44" xr:uid="{75B145D0-5EB0-4DA2-82C1-85A52C564976}"/>
  <tableColumns count="7">
    <tableColumn id="1" xr3:uid="{4931E09F-165D-439C-972B-9EDCB7F5EF67}" name="Nr" dataDxfId="3665"/>
    <tableColumn id="2" xr3:uid="{467C4216-AB9F-438D-ADAC-7C45D2E9C1E2}" name="Nazwa zadania"/>
    <tableColumn id="3" xr3:uid="{02A81235-FC6C-4CE3-95BF-B7DC391429A7}" name="Powiat_x000a_kwota [zł]" dataDxfId="3664"/>
    <tableColumn id="4" xr3:uid="{B0F9E294-4884-496C-A7D2-FB6A561684B8}" name="Powiat _x000a_liczba" dataDxfId="3663"/>
    <tableColumn id="5" xr3:uid="{5915C04F-9B88-411E-A154-3761422668CF}" name="Powiat_x000a_średnia [zł]"/>
    <tableColumn id="6" xr3:uid="{9B92EA14-99FE-42EB-B12B-59E77F8D74D0}" name="Odsetek dla powiatu" dataDxfId="3662">
      <calculatedColumnFormula>C11/C$44</calculatedColumnFormula>
    </tableColumn>
    <tableColumn id="7" xr3:uid="{CB08874B-7EBD-4ADB-AB00-CB6066766DC4}" name="Odsetek dla kraju" dataDxfId="3661"/>
  </tableColumns>
  <tableStyleInfo showFirstColumn="0" showLastColumn="0" showRowStripes="1" showColumnStripes="0"/>
</table>
</file>

<file path=xl/tables/table30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02" xr:uid="{F7C09337-F31F-4DD1-B9C0-4056673D0ADE}" name="Tabela4303" displayName="Tabela4303" ref="A10:G44" totalsRowShown="0" headerRowDxfId="2319" headerRowBorderDxfId="2318" tableBorderDxfId="2317" totalsRowBorderDxfId="2316">
  <autoFilter ref="A10:G44" xr:uid="{75B145D0-5EB0-4DA2-82C1-85A52C564976}"/>
  <tableColumns count="7">
    <tableColumn id="1" xr3:uid="{6202D98E-A489-44C0-9AD5-2C5D13614B6C}" name="Nr" dataDxfId="2315"/>
    <tableColumn id="2" xr3:uid="{8F8ED5B7-AB3A-4FBF-BC0A-E91CF45916CB}" name="Nazwa zadania"/>
    <tableColumn id="3" xr3:uid="{7F234036-A620-44B1-9371-A06ECAD6DC6F}" name="Powiat_x000a_kwota [zł]" dataDxfId="2314"/>
    <tableColumn id="4" xr3:uid="{5E214EB1-5599-4E5B-AC62-AAADA5435EB9}" name="Powiat _x000a_liczba" dataDxfId="2313"/>
    <tableColumn id="5" xr3:uid="{BCCDCE93-6D73-4757-A8FB-5C79573B79A7}" name="Powiat_x000a_średnia [zł]"/>
    <tableColumn id="6" xr3:uid="{197DB642-5546-4B56-9418-43979344D549}" name="Odsetek dla powiatu" dataDxfId="2312">
      <calculatedColumnFormula>C11/C$44</calculatedColumnFormula>
    </tableColumn>
    <tableColumn id="7" xr3:uid="{CB138AC9-E14B-488F-84E2-63B92B4FEB1A}" name="Odsetek dla kraju" dataDxfId="2311"/>
  </tableColumns>
  <tableStyleInfo showFirstColumn="0" showLastColumn="0" showRowStripes="1" showColumnStripes="0"/>
</table>
</file>

<file path=xl/tables/table30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03" xr:uid="{6D928180-CC72-4C57-A676-73F73F02720F}" name="Tabela5304" displayName="Tabela5304" ref="A46:C50" totalsRowShown="0">
  <autoFilter ref="A46:C50" xr:uid="{F0B3DAE3-D6D5-46FF-8C85-D4BA2CB4986A}"/>
  <tableColumns count="3">
    <tableColumn id="1" xr3:uid="{B9E6A7B2-DB19-4C9D-AA96-45E3544E7EC2}" name="Nr"/>
    <tableColumn id="2" xr3:uid="{85AD4EDA-1754-4F60-8E3F-3DE386D7E560}" name="Nazwa" dataDxfId="2310"/>
    <tableColumn id="3" xr3:uid="{3D5CD0E0-83B1-41D8-9359-A84F9564B025}" name="Wartość"/>
  </tableColumns>
  <tableStyleInfo showFirstColumn="0" showLastColumn="0" showRowStripes="1" showColumnStripes="0"/>
</table>
</file>

<file path=xl/tables/table30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04" xr:uid="{1FDDF68E-0F16-4592-8D09-F592E902FC47}" name="Tabela4305" displayName="Tabela4305" ref="A10:G44" totalsRowShown="0" headerRowDxfId="2309" headerRowBorderDxfId="2308" tableBorderDxfId="2307" totalsRowBorderDxfId="2306">
  <autoFilter ref="A10:G44" xr:uid="{75B145D0-5EB0-4DA2-82C1-85A52C564976}"/>
  <tableColumns count="7">
    <tableColumn id="1" xr3:uid="{E3FC3719-2364-420E-A3E4-D2BD1E8F0211}" name="Nr" dataDxfId="2305"/>
    <tableColumn id="2" xr3:uid="{3E74B575-9D65-47B2-9D42-D54E86F2F011}" name="Nazwa zadania"/>
    <tableColumn id="3" xr3:uid="{5A7B8821-CE15-482E-B13B-8F6868D648D4}" name="Powiat_x000a_kwota [zł]" dataDxfId="2304"/>
    <tableColumn id="4" xr3:uid="{63F0803C-74BB-4946-B95E-16FF0CD838FC}" name="Powiat _x000a_liczba" dataDxfId="2303"/>
    <tableColumn id="5" xr3:uid="{37D508D8-8F2A-42B9-A52D-8804FF64CB20}" name="Powiat_x000a_średnia [zł]"/>
    <tableColumn id="6" xr3:uid="{B6A9F877-F93C-44B5-83D7-D7B074BB5DEF}" name="Odsetek dla powiatu" dataDxfId="2302">
      <calculatedColumnFormula>C11/C$44</calculatedColumnFormula>
    </tableColumn>
    <tableColumn id="7" xr3:uid="{67C38235-09F6-4B40-A0AE-E2037200A1E7}" name="Odsetek dla kraju" dataDxfId="2301"/>
  </tableColumns>
  <tableStyleInfo showFirstColumn="0" showLastColumn="0" showRowStripes="1" showColumnStripes="0"/>
</table>
</file>

<file path=xl/tables/table30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05" xr:uid="{582582B6-EA08-49FA-ACAB-66D0E01420F3}" name="Tabela5306" displayName="Tabela5306" ref="A46:C50" totalsRowShown="0">
  <autoFilter ref="A46:C50" xr:uid="{F0B3DAE3-D6D5-46FF-8C85-D4BA2CB4986A}"/>
  <tableColumns count="3">
    <tableColumn id="1" xr3:uid="{8DF63B54-9A7F-40FA-B017-4D2D91AE0E35}" name="Nr"/>
    <tableColumn id="2" xr3:uid="{F7527F59-38E7-4453-9D72-974769F72936}" name="Nazwa" dataDxfId="2300"/>
    <tableColumn id="3" xr3:uid="{AD2F1885-5743-4D39-B79F-A54C79B201B8}" name="Wartość"/>
  </tableColumns>
  <tableStyleInfo showFirstColumn="0" showLastColumn="0" showRowStripes="1" showColumnStripes="0"/>
</table>
</file>

<file path=xl/tables/table30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06" xr:uid="{38BF4249-9262-45C1-80F5-53712067EB72}" name="Tabela4307" displayName="Tabela4307" ref="A10:G44" totalsRowShown="0" headerRowDxfId="2299" headerRowBorderDxfId="2298" tableBorderDxfId="2297" totalsRowBorderDxfId="2296">
  <autoFilter ref="A10:G44" xr:uid="{75B145D0-5EB0-4DA2-82C1-85A52C564976}"/>
  <tableColumns count="7">
    <tableColumn id="1" xr3:uid="{070AF1E1-84B6-441D-A038-0527CC303AAD}" name="Nr" dataDxfId="2295"/>
    <tableColumn id="2" xr3:uid="{27500C20-342A-447B-9849-4A1D6DF086EE}" name="Nazwa zadania"/>
    <tableColumn id="3" xr3:uid="{506F29B6-C09B-45D6-BA6B-34D0AF5C02BB}" name="Powiat_x000a_kwota [zł]" dataDxfId="2294"/>
    <tableColumn id="4" xr3:uid="{FFD9B31F-DAAB-4496-836F-4AE27148AC38}" name="Powiat _x000a_liczba" dataDxfId="2293"/>
    <tableColumn id="5" xr3:uid="{129B2444-6F24-4808-8165-9DE61A7692A8}" name="Powiat_x000a_średnia [zł]"/>
    <tableColumn id="6" xr3:uid="{9ED61977-A342-4F20-978F-913267B08A53}" name="Odsetek dla powiatu" dataDxfId="2292">
      <calculatedColumnFormula>C11/C$44</calculatedColumnFormula>
    </tableColumn>
    <tableColumn id="7" xr3:uid="{31749B93-AC25-49F8-9723-230B07EBFE7B}" name="Odsetek dla kraju" dataDxfId="2291"/>
  </tableColumns>
  <tableStyleInfo showFirstColumn="0" showLastColumn="0" showRowStripes="1" showColumnStripes="0"/>
</table>
</file>

<file path=xl/tables/table30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07" xr:uid="{C70697C6-050D-4D05-BAD1-883C9A39EB87}" name="Tabela5308" displayName="Tabela5308" ref="A46:C50" totalsRowShown="0">
  <autoFilter ref="A46:C50" xr:uid="{F0B3DAE3-D6D5-46FF-8C85-D4BA2CB4986A}"/>
  <tableColumns count="3">
    <tableColumn id="1" xr3:uid="{D5B421DE-5F1D-4690-BE34-0BCBFE99A081}" name="Nr"/>
    <tableColumn id="2" xr3:uid="{195CFD8A-4588-404E-BBB4-25B66B539570}" name="Nazwa" dataDxfId="2290"/>
    <tableColumn id="3" xr3:uid="{53F1BB80-7155-4E52-B4C5-12A2E613282C}" name="Wartość"/>
  </tableColumns>
  <tableStyleInfo showFirstColumn="0" showLastColumn="0" showRowStripes="1" showColumnStripes="0"/>
</table>
</file>

<file path=xl/tables/table30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08" xr:uid="{FD7FDEB8-EECD-4A66-87B3-F9E2DABDFEEB}" name="Tabela4309" displayName="Tabela4309" ref="A10:G44" totalsRowShown="0" headerRowDxfId="2289" headerRowBorderDxfId="2288" tableBorderDxfId="2287" totalsRowBorderDxfId="2286">
  <autoFilter ref="A10:G44" xr:uid="{75B145D0-5EB0-4DA2-82C1-85A52C564976}"/>
  <tableColumns count="7">
    <tableColumn id="1" xr3:uid="{BA644009-A4C2-4C31-91DE-4EDC3538B390}" name="Nr" dataDxfId="2285"/>
    <tableColumn id="2" xr3:uid="{FF6A7460-F9D4-436F-9979-3AAA222906F5}" name="Nazwa zadania"/>
    <tableColumn id="3" xr3:uid="{A7F8B207-EA46-422A-86B9-3E54A8FF2B6A}" name="Powiat_x000a_kwota [zł]" dataDxfId="2284"/>
    <tableColumn id="4" xr3:uid="{903D4FFC-6DEE-4283-8D00-5ED94DA95311}" name="Powiat _x000a_liczba" dataDxfId="2283"/>
    <tableColumn id="5" xr3:uid="{68C7837C-C759-448F-9D51-C468E755908B}" name="Powiat_x000a_średnia [zł]"/>
    <tableColumn id="6" xr3:uid="{764DACCE-35B0-419C-A2AA-08315A34AEF0}" name="Odsetek dla powiatu" dataDxfId="2282">
      <calculatedColumnFormula>C11/C$44</calculatedColumnFormula>
    </tableColumn>
    <tableColumn id="7" xr3:uid="{47499A37-8FB4-4308-8054-F98E7F44357F}" name="Odsetek dla kraju" dataDxfId="2281"/>
  </tableColumns>
  <tableStyleInfo showFirstColumn="0" showLastColumn="0" showRowStripes="1" showColumnStripes="0"/>
</table>
</file>

<file path=xl/tables/table30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09" xr:uid="{21EDB626-7519-4E97-A68B-0E71624A6828}" name="Tabela5310" displayName="Tabela5310" ref="A46:C50" totalsRowShown="0">
  <autoFilter ref="A46:C50" xr:uid="{F0B3DAE3-D6D5-46FF-8C85-D4BA2CB4986A}"/>
  <tableColumns count="3">
    <tableColumn id="1" xr3:uid="{CF4EC3E7-A23E-4863-A309-11F1DC72B358}" name="Nr"/>
    <tableColumn id="2" xr3:uid="{04435B54-8519-4D78-88B4-3A54AFB80873}" name="Nazwa" dataDxfId="2280"/>
    <tableColumn id="3" xr3:uid="{06169CC6-4F5A-40EE-A57F-13FA50F95ECC}" name="Wartość"/>
  </tableColumns>
  <tableStyleInfo showFirstColumn="0" showLastColumn="0" showRowStripes="1" showColumnStripes="0"/>
</table>
</file>

<file path=xl/tables/table30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10" xr:uid="{343917DB-D0A9-4274-AFB5-CBAC1DCFC673}" name="Tabela4311" displayName="Tabela4311" ref="A10:G44" totalsRowShown="0" headerRowDxfId="2279" headerRowBorderDxfId="2278" tableBorderDxfId="2277" totalsRowBorderDxfId="2276">
  <autoFilter ref="A10:G44" xr:uid="{75B145D0-5EB0-4DA2-82C1-85A52C564976}"/>
  <tableColumns count="7">
    <tableColumn id="1" xr3:uid="{94490592-E357-45D3-9919-C225D36ECD1B}" name="Nr" dataDxfId="2275"/>
    <tableColumn id="2" xr3:uid="{F2ED02AC-4249-4077-B7F8-A3C0171C9762}" name="Nazwa zadania"/>
    <tableColumn id="3" xr3:uid="{91C64955-4337-4D30-9DAE-AB2F7A8AAED1}" name="Powiat_x000a_kwota [zł]" dataDxfId="2274"/>
    <tableColumn id="4" xr3:uid="{BACD1D63-D261-4CD1-A9CD-39652908E065}" name="Powiat _x000a_liczba" dataDxfId="2273"/>
    <tableColumn id="5" xr3:uid="{4CE0DCC8-2D19-4847-9AA2-2CE3397BBE6A}" name="Powiat_x000a_średnia [zł]"/>
    <tableColumn id="6" xr3:uid="{02FEFF85-AA56-43F5-864D-A943D121DEC1}" name="Odsetek dla powiatu" dataDxfId="2272">
      <calculatedColumnFormula>C11/C$44</calculatedColumnFormula>
    </tableColumn>
    <tableColumn id="7" xr3:uid="{A7E9CB83-1B7A-4F39-A125-0B83E782756B}" name="Odsetek dla kraju" dataDxfId="2271"/>
  </tableColumns>
  <tableStyleInfo showFirstColumn="0" showLastColumn="0" showRowStripes="1" showColumnStripes="0"/>
</table>
</file>

<file path=xl/tables/table30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11" xr:uid="{E33844D0-ED6D-4B74-B5FA-D686FF2CCE9D}" name="Tabela5312" displayName="Tabela5312" ref="A46:C50" totalsRowShown="0">
  <autoFilter ref="A46:C50" xr:uid="{F0B3DAE3-D6D5-46FF-8C85-D4BA2CB4986A}"/>
  <tableColumns count="3">
    <tableColumn id="1" xr3:uid="{ADCDFF33-1CAB-41AA-8FF6-3D9BB2F01E42}" name="Nr"/>
    <tableColumn id="2" xr3:uid="{0C30715E-22A7-427A-B42F-3E0B72851C92}" name="Nazwa" dataDxfId="2270"/>
    <tableColumn id="3" xr3:uid="{D173F636-1B2D-413B-B1D0-65FF64CF8FCE}" name="Wartość"/>
  </tableColumns>
  <tableStyleInfo showFirstColumn="0" showLastColumn="0" showRowStripes="1" showColumnStripes="0"/>
</table>
</file>

<file path=xl/tables/table3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3" xr:uid="{28429479-0393-4733-9134-E5ECC0D088E1}" name="Tabela534" displayName="Tabela534" ref="A46:C50" totalsRowShown="0">
  <autoFilter ref="A46:C50" xr:uid="{F0B3DAE3-D6D5-46FF-8C85-D4BA2CB4986A}"/>
  <tableColumns count="3">
    <tableColumn id="1" xr3:uid="{F461907A-2967-4E9E-BAEE-117EDCA794A2}" name="Nr"/>
    <tableColumn id="2" xr3:uid="{8D2DF6E6-8C0D-48D6-B201-44FAA7C60DB5}" name="Nazwa" dataDxfId="3660"/>
    <tableColumn id="3" xr3:uid="{53FD0350-841D-401C-A587-21D18A2C516D}" name="Wartość"/>
  </tableColumns>
  <tableStyleInfo showFirstColumn="0" showLastColumn="0" showRowStripes="1" showColumnStripes="0"/>
</table>
</file>

<file path=xl/tables/table3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12" xr:uid="{25DEFBF7-A636-4D24-A716-E767F00D5DAA}" name="Tabela4313" displayName="Tabela4313" ref="A10:G44" totalsRowShown="0" headerRowDxfId="2269" headerRowBorderDxfId="2268" tableBorderDxfId="2267" totalsRowBorderDxfId="2266">
  <autoFilter ref="A10:G44" xr:uid="{75B145D0-5EB0-4DA2-82C1-85A52C564976}"/>
  <tableColumns count="7">
    <tableColumn id="1" xr3:uid="{D7D7376B-C738-4764-97AC-005FB6205D3F}" name="Nr" dataDxfId="2265"/>
    <tableColumn id="2" xr3:uid="{84954DB8-1750-4138-974A-75BA483CA482}" name="Nazwa zadania"/>
    <tableColumn id="3" xr3:uid="{75011F03-F6A2-4E86-8538-DDEFCF5FB250}" name="Powiat_x000a_kwota [zł]" dataDxfId="2264"/>
    <tableColumn id="4" xr3:uid="{789A32A1-2984-4679-95D4-C1E0D61A26F0}" name="Powiat _x000a_liczba" dataDxfId="2263"/>
    <tableColumn id="5" xr3:uid="{6E0BB40F-93F1-43C5-B8F0-2A5C3E1B37C8}" name="Powiat_x000a_średnia [zł]"/>
    <tableColumn id="6" xr3:uid="{9D80D3DF-BCDA-4154-9078-4812AAB4A538}" name="Odsetek dla powiatu" dataDxfId="2262">
      <calculatedColumnFormula>C11/C$44</calculatedColumnFormula>
    </tableColumn>
    <tableColumn id="7" xr3:uid="{EBF9ADBE-1AC1-410F-AFF2-FCE2C82794CF}" name="Odsetek dla kraju" dataDxfId="2261"/>
  </tableColumns>
  <tableStyleInfo showFirstColumn="0" showLastColumn="0" showRowStripes="1" showColumnStripes="0"/>
</table>
</file>

<file path=xl/tables/table3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13" xr:uid="{94CC044F-73FF-45F1-9A85-84818391179A}" name="Tabela5314" displayName="Tabela5314" ref="A46:C50" totalsRowShown="0">
  <autoFilter ref="A46:C50" xr:uid="{F0B3DAE3-D6D5-46FF-8C85-D4BA2CB4986A}"/>
  <tableColumns count="3">
    <tableColumn id="1" xr3:uid="{DFC8C45E-C995-4A29-A982-D36178C29B67}" name="Nr"/>
    <tableColumn id="2" xr3:uid="{CC03C3B6-95BB-4AF8-B2DC-15623F6C26FA}" name="Nazwa" dataDxfId="2260"/>
    <tableColumn id="3" xr3:uid="{B796E39A-A1BC-4F2E-9166-766C5080B9A2}" name="Wartość"/>
  </tableColumns>
  <tableStyleInfo showFirstColumn="0" showLastColumn="0" showRowStripes="1" showColumnStripes="0"/>
</table>
</file>

<file path=xl/tables/table3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14" xr:uid="{BF3F7A25-F9C1-47CF-AEFA-8123A3263FFD}" name="Tabela4315" displayName="Tabela4315" ref="A10:G44" totalsRowShown="0" headerRowDxfId="2259" headerRowBorderDxfId="2258" tableBorderDxfId="2257" totalsRowBorderDxfId="2256">
  <autoFilter ref="A10:G44" xr:uid="{75B145D0-5EB0-4DA2-82C1-85A52C564976}"/>
  <tableColumns count="7">
    <tableColumn id="1" xr3:uid="{47187C0F-197E-4345-9347-2834D7BD9494}" name="Nr" dataDxfId="2255"/>
    <tableColumn id="2" xr3:uid="{15DE9893-081E-424D-878F-65EF5C389885}" name="Nazwa zadania"/>
    <tableColumn id="3" xr3:uid="{5015762A-FE9F-4360-BA19-0154BA4C74D6}" name="Powiat_x000a_kwota [zł]" dataDxfId="2254"/>
    <tableColumn id="4" xr3:uid="{2643B77A-34A9-4D96-AA68-BFA6DE7D5A40}" name="Powiat _x000a_liczba" dataDxfId="2253"/>
    <tableColumn id="5" xr3:uid="{7BA0F6F3-F35E-492B-B25C-52354350C864}" name="Powiat_x000a_średnia [zł]"/>
    <tableColumn id="6" xr3:uid="{7FF62069-FF20-4A87-9422-EC1C6A2D61F1}" name="Odsetek dla powiatu" dataDxfId="2252">
      <calculatedColumnFormula>C11/C$44</calculatedColumnFormula>
    </tableColumn>
    <tableColumn id="7" xr3:uid="{E744A15C-C8BB-4F1B-B30C-33EB03384D41}" name="Odsetek dla kraju" dataDxfId="2251"/>
  </tableColumns>
  <tableStyleInfo showFirstColumn="0" showLastColumn="0" showRowStripes="1" showColumnStripes="0"/>
</table>
</file>

<file path=xl/tables/table3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15" xr:uid="{714E7FB3-8F8F-4DDC-8423-2BFD5D8C9194}" name="Tabela5316" displayName="Tabela5316" ref="A46:C50" totalsRowShown="0">
  <autoFilter ref="A46:C50" xr:uid="{F0B3DAE3-D6D5-46FF-8C85-D4BA2CB4986A}"/>
  <tableColumns count="3">
    <tableColumn id="1" xr3:uid="{0F6478A8-1835-4485-93D6-01303D3FF4C5}" name="Nr"/>
    <tableColumn id="2" xr3:uid="{CA73C0A3-7C3F-4623-87F2-A1E5F0117CA1}" name="Nazwa" dataDxfId="2250"/>
    <tableColumn id="3" xr3:uid="{DF883E78-FF43-447B-B724-AFC163D40AED}" name="Wartość"/>
  </tableColumns>
  <tableStyleInfo showFirstColumn="0" showLastColumn="0" showRowStripes="1" showColumnStripes="0"/>
</table>
</file>

<file path=xl/tables/table3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16" xr:uid="{A089E7E8-8ECC-4AD3-8CC2-F62316085227}" name="Tabela4317" displayName="Tabela4317" ref="A10:G44" totalsRowShown="0" headerRowDxfId="2249" headerRowBorderDxfId="2248" tableBorderDxfId="2247" totalsRowBorderDxfId="2246">
  <autoFilter ref="A10:G44" xr:uid="{75B145D0-5EB0-4DA2-82C1-85A52C564976}"/>
  <tableColumns count="7">
    <tableColumn id="1" xr3:uid="{2AA2761E-8B75-4C77-A69C-FB496880966E}" name="Nr" dataDxfId="2245"/>
    <tableColumn id="2" xr3:uid="{71EFA226-5363-45CA-B117-D9FAD3A796D8}" name="Nazwa zadania"/>
    <tableColumn id="3" xr3:uid="{C22789B1-05CA-4CF2-B87B-3E491871BADF}" name="Powiat_x000a_kwota [zł]" dataDxfId="2244"/>
    <tableColumn id="4" xr3:uid="{E69FCC1D-BA41-4797-ABDC-4EF3CD26BED1}" name="Powiat _x000a_liczba" dataDxfId="2243"/>
    <tableColumn id="5" xr3:uid="{A8A956D7-5960-47E3-B208-03AC178AA3EB}" name="Powiat_x000a_średnia [zł]"/>
    <tableColumn id="6" xr3:uid="{FE3EC7CB-49A7-41DB-84CE-BC93DADD9896}" name="Odsetek dla powiatu" dataDxfId="2242">
      <calculatedColumnFormula>C11/C$44</calculatedColumnFormula>
    </tableColumn>
    <tableColumn id="7" xr3:uid="{C8DA0CFA-62E7-4FBB-B45F-6AA121B3AE0A}" name="Odsetek dla kraju" dataDxfId="2241"/>
  </tableColumns>
  <tableStyleInfo showFirstColumn="0" showLastColumn="0" showRowStripes="1" showColumnStripes="0"/>
</table>
</file>

<file path=xl/tables/table3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17" xr:uid="{D0277C78-057A-4C0F-8960-3585EB47471F}" name="Tabela5318" displayName="Tabela5318" ref="A46:C50" totalsRowShown="0">
  <autoFilter ref="A46:C50" xr:uid="{F0B3DAE3-D6D5-46FF-8C85-D4BA2CB4986A}"/>
  <tableColumns count="3">
    <tableColumn id="1" xr3:uid="{0551FFBE-DE34-4B4A-B4F0-BB56CDF4FA26}" name="Nr"/>
    <tableColumn id="2" xr3:uid="{A6964DD8-7E73-4D11-A868-E1DC71C2D75B}" name="Nazwa" dataDxfId="2240"/>
    <tableColumn id="3" xr3:uid="{F0C7249C-BF65-4061-84EE-E56F1B02A239}" name="Wartość"/>
  </tableColumns>
  <tableStyleInfo showFirstColumn="0" showLastColumn="0" showRowStripes="1" showColumnStripes="0"/>
</table>
</file>

<file path=xl/tables/table3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18" xr:uid="{83D7F4AE-065A-4C04-BD70-88A6665BBE12}" name="Tabela4319" displayName="Tabela4319" ref="A10:G44" totalsRowShown="0" headerRowDxfId="2239" headerRowBorderDxfId="2238" tableBorderDxfId="2237" totalsRowBorderDxfId="2236">
  <autoFilter ref="A10:G44" xr:uid="{75B145D0-5EB0-4DA2-82C1-85A52C564976}"/>
  <tableColumns count="7">
    <tableColumn id="1" xr3:uid="{29141E0E-E159-4975-B73D-3867A2E299AC}" name="Nr" dataDxfId="2235"/>
    <tableColumn id="2" xr3:uid="{B3AFCF0E-43F3-46BB-9CE4-3BF1D1FD94C9}" name="Nazwa zadania"/>
    <tableColumn id="3" xr3:uid="{230CA166-ED23-42F0-9E58-866DFD7E29AE}" name="Powiat_x000a_kwota [zł]" dataDxfId="2234"/>
    <tableColumn id="4" xr3:uid="{045F3E55-D206-425E-8383-1DF5D4171E09}" name="Powiat _x000a_liczba" dataDxfId="2233"/>
    <tableColumn id="5" xr3:uid="{33D5E50E-0D78-486E-8AD8-BEC84422F1F7}" name="Powiat_x000a_średnia [zł]"/>
    <tableColumn id="6" xr3:uid="{41CCEA0B-D1AF-49AE-B3F3-37C07695548E}" name="Odsetek dla powiatu" dataDxfId="2232">
      <calculatedColumnFormula>C11/C$44</calculatedColumnFormula>
    </tableColumn>
    <tableColumn id="7" xr3:uid="{1C720301-4375-4468-87E7-232CE4ECB57F}" name="Odsetek dla kraju" dataDxfId="2231"/>
  </tableColumns>
  <tableStyleInfo showFirstColumn="0" showLastColumn="0" showRowStripes="1" showColumnStripes="0"/>
</table>
</file>

<file path=xl/tables/table3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19" xr:uid="{38CFEE95-F96B-4A7D-B5AA-E8C017151585}" name="Tabela5320" displayName="Tabela5320" ref="A46:C50" totalsRowShown="0">
  <autoFilter ref="A46:C50" xr:uid="{F0B3DAE3-D6D5-46FF-8C85-D4BA2CB4986A}"/>
  <tableColumns count="3">
    <tableColumn id="1" xr3:uid="{89C77A07-C310-42CB-928E-73C976685DE5}" name="Nr"/>
    <tableColumn id="2" xr3:uid="{A1550BF7-7B1E-4619-BC8E-5E0A2DF6882D}" name="Nazwa" dataDxfId="2230"/>
    <tableColumn id="3" xr3:uid="{4E6278AC-2967-4EBD-A9C1-AB513C86DE55}" name="Wartość"/>
  </tableColumns>
  <tableStyleInfo showFirstColumn="0" showLastColumn="0" showRowStripes="1" showColumnStripes="0"/>
</table>
</file>

<file path=xl/tables/table3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20" xr:uid="{18A30560-71B9-453B-9ED3-8EF3E2A9F562}" name="Tabela4321" displayName="Tabela4321" ref="A10:G44" totalsRowShown="0" headerRowDxfId="2229" headerRowBorderDxfId="2228" tableBorderDxfId="2227" totalsRowBorderDxfId="2226">
  <autoFilter ref="A10:G44" xr:uid="{75B145D0-5EB0-4DA2-82C1-85A52C564976}"/>
  <tableColumns count="7">
    <tableColumn id="1" xr3:uid="{F9F4EB7F-5F46-49E5-8513-DE597ECE5295}" name="Nr" dataDxfId="2225"/>
    <tableColumn id="2" xr3:uid="{7926A57B-E649-4A38-9065-146CBB9FC763}" name="Nazwa zadania"/>
    <tableColumn id="3" xr3:uid="{D27E5773-0E39-4FA0-A0AB-1F7330854F89}" name="Powiat_x000a_kwota [zł]" dataDxfId="2224"/>
    <tableColumn id="4" xr3:uid="{AB143633-51C3-42C6-A2D8-AABB77ED3821}" name="Powiat _x000a_liczba" dataDxfId="2223"/>
    <tableColumn id="5" xr3:uid="{5A0F6114-40EA-4167-B376-DF28CB1F6B70}" name="Powiat_x000a_średnia [zł]"/>
    <tableColumn id="6" xr3:uid="{541D25FB-290B-4A02-9750-2F369683ABF8}" name="Odsetek dla powiatu" dataDxfId="2222">
      <calculatedColumnFormula>C11/C$44</calculatedColumnFormula>
    </tableColumn>
    <tableColumn id="7" xr3:uid="{4434AD31-58CA-4C4D-989D-540D6095EC20}" name="Odsetek dla kraju" dataDxfId="2221"/>
  </tableColumns>
  <tableStyleInfo showFirstColumn="0" showLastColumn="0" showRowStripes="1" showColumnStripes="0"/>
</table>
</file>

<file path=xl/tables/table31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21" xr:uid="{6EBDE976-1868-4226-9CE7-454049417639}" name="Tabela5322" displayName="Tabela5322" ref="A46:C50" totalsRowShown="0">
  <autoFilter ref="A46:C50" xr:uid="{F0B3DAE3-D6D5-46FF-8C85-D4BA2CB4986A}"/>
  <tableColumns count="3">
    <tableColumn id="1" xr3:uid="{245991B4-6DA0-4FD8-8C94-82AF0644059F}" name="Nr"/>
    <tableColumn id="2" xr3:uid="{46C08B8F-167C-4790-8C1D-A41D22434B76}" name="Nazwa" dataDxfId="2220"/>
    <tableColumn id="3" xr3:uid="{E30B77C1-C898-4B19-8A2D-E29AD3FF5F5E}" name="Wartość"/>
  </tableColumns>
  <tableStyleInfo showFirstColumn="0" showLastColumn="0" showRowStripes="1" showColumnStripes="0"/>
</table>
</file>

<file path=xl/tables/table3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4" xr:uid="{32F7ECAE-BD15-4E39-AC73-EA37081AD6E6}" name="Tabela435" displayName="Tabela435" ref="A10:G44" totalsRowShown="0" headerRowDxfId="3659" headerRowBorderDxfId="3658" tableBorderDxfId="3657" totalsRowBorderDxfId="3656">
  <autoFilter ref="A10:G44" xr:uid="{75B145D0-5EB0-4DA2-82C1-85A52C564976}"/>
  <tableColumns count="7">
    <tableColumn id="1" xr3:uid="{E292EBCC-AFCD-437B-8C4B-088CCA0CE71F}" name="Nr" dataDxfId="3655"/>
    <tableColumn id="2" xr3:uid="{A0C91BFA-2024-40C9-960D-1261F3C04C4A}" name="Nazwa zadania"/>
    <tableColumn id="3" xr3:uid="{12DCAA4B-FE61-4F71-A8D6-3E9CA380796C}" name="Powiat_x000a_kwota [zł]" dataDxfId="3654"/>
    <tableColumn id="4" xr3:uid="{A18B6C97-908A-44D0-842E-F6DA9605EA02}" name="Powiat _x000a_liczba" dataDxfId="3653"/>
    <tableColumn id="5" xr3:uid="{DE88F6D9-52CA-4F95-A0D4-62969F28A928}" name="Powiat_x000a_średnia [zł]"/>
    <tableColumn id="6" xr3:uid="{1C9FCD3B-C66B-40C3-915D-0168A58E2F6F}" name="Odsetek dla powiatu" dataDxfId="3652">
      <calculatedColumnFormula>C11/C$44</calculatedColumnFormula>
    </tableColumn>
    <tableColumn id="7" xr3:uid="{ACBD914A-2839-46D3-9E81-267AE410B951}" name="Odsetek dla kraju" dataDxfId="3651"/>
  </tableColumns>
  <tableStyleInfo showFirstColumn="0" showLastColumn="0" showRowStripes="1" showColumnStripes="0"/>
</table>
</file>

<file path=xl/tables/table32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22" xr:uid="{86A90C50-0AAA-4DB8-B3F2-E8522C61B958}" name="Tabela4323" displayName="Tabela4323" ref="A10:G44" totalsRowShown="0" headerRowDxfId="2219" headerRowBorderDxfId="2218" tableBorderDxfId="2217" totalsRowBorderDxfId="2216">
  <autoFilter ref="A10:G44" xr:uid="{75B145D0-5EB0-4DA2-82C1-85A52C564976}"/>
  <tableColumns count="7">
    <tableColumn id="1" xr3:uid="{6F2171A5-849D-431C-864A-2DF337735E88}" name="Nr" dataDxfId="2215"/>
    <tableColumn id="2" xr3:uid="{628F2C5E-6D24-46AF-8F3C-B18698A1B62D}" name="Nazwa zadania"/>
    <tableColumn id="3" xr3:uid="{7D43CA32-65B9-4DE6-84E6-CBE8E3577898}" name="Powiat_x000a_kwota [zł]" dataDxfId="2214"/>
    <tableColumn id="4" xr3:uid="{48CBD53B-F927-429D-AD83-DDE2B14E3BF4}" name="Powiat _x000a_liczba" dataDxfId="2213"/>
    <tableColumn id="5" xr3:uid="{155B138B-4592-471C-8DDF-B8DBDBB7FC2B}" name="Powiat_x000a_średnia [zł]"/>
    <tableColumn id="6" xr3:uid="{7EDCCEE7-2B21-418E-9D2E-29644D9F90A4}" name="Odsetek dla powiatu" dataDxfId="2212">
      <calculatedColumnFormula>C11/C$44</calculatedColumnFormula>
    </tableColumn>
    <tableColumn id="7" xr3:uid="{8C67363B-336B-439A-B64C-F923B5054CB3}" name="Odsetek dla kraju" dataDxfId="2211"/>
  </tableColumns>
  <tableStyleInfo showFirstColumn="0" showLastColumn="0" showRowStripes="1" showColumnStripes="0"/>
</table>
</file>

<file path=xl/tables/table32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23" xr:uid="{989C3BC3-B5A1-4D1E-8CD8-B610838DF255}" name="Tabela5324" displayName="Tabela5324" ref="A46:C50" totalsRowShown="0">
  <autoFilter ref="A46:C50" xr:uid="{F0B3DAE3-D6D5-46FF-8C85-D4BA2CB4986A}"/>
  <tableColumns count="3">
    <tableColumn id="1" xr3:uid="{807EE381-1494-482D-B474-D2246F120EA6}" name="Nr"/>
    <tableColumn id="2" xr3:uid="{3C859C23-CEE6-455A-81BB-716F7B107474}" name="Nazwa" dataDxfId="2210"/>
    <tableColumn id="3" xr3:uid="{8C237A77-C6FC-42D2-AE08-1D07D882E3DA}" name="Wartość"/>
  </tableColumns>
  <tableStyleInfo showFirstColumn="0" showLastColumn="0" showRowStripes="1" showColumnStripes="0"/>
</table>
</file>

<file path=xl/tables/table32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24" xr:uid="{943A26F7-7526-4BF6-BFF6-F2A5FDD4397B}" name="Tabela4325" displayName="Tabela4325" ref="A10:G44" totalsRowShown="0" headerRowDxfId="2209" headerRowBorderDxfId="2208" tableBorderDxfId="2207" totalsRowBorderDxfId="2206">
  <autoFilter ref="A10:G44" xr:uid="{75B145D0-5EB0-4DA2-82C1-85A52C564976}"/>
  <tableColumns count="7">
    <tableColumn id="1" xr3:uid="{A6D306B4-42B7-4609-97B9-C8EFBB0EBC46}" name="Nr" dataDxfId="2205"/>
    <tableColumn id="2" xr3:uid="{E617BDA7-3382-4E7C-AB47-A4160BBB25D2}" name="Nazwa zadania"/>
    <tableColumn id="3" xr3:uid="{304E1EF7-A216-4EA7-85F2-500206B3E215}" name="Powiat_x000a_kwota [zł]" dataDxfId="2204"/>
    <tableColumn id="4" xr3:uid="{CE214ADA-B103-4966-AB61-1730EB081EBD}" name="Powiat _x000a_liczba" dataDxfId="2203"/>
    <tableColumn id="5" xr3:uid="{C2016EEA-B429-4044-AC13-9FB24CA5C28A}" name="Powiat_x000a_średnia [zł]"/>
    <tableColumn id="6" xr3:uid="{817489AE-73E4-484D-9EEC-3A2CF2BABDAF}" name="Odsetek dla powiatu" dataDxfId="2202">
      <calculatedColumnFormula>C11/C$44</calculatedColumnFormula>
    </tableColumn>
    <tableColumn id="7" xr3:uid="{C8401EC9-0EFF-4858-8A39-66DBB9A25D48}" name="Odsetek dla kraju" dataDxfId="2201"/>
  </tableColumns>
  <tableStyleInfo showFirstColumn="0" showLastColumn="0" showRowStripes="1" showColumnStripes="0"/>
</table>
</file>

<file path=xl/tables/table32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25" xr:uid="{90098823-9BAF-4BE0-AACA-5CC31CEEC5A5}" name="Tabela5326" displayName="Tabela5326" ref="A46:C50" totalsRowShown="0">
  <autoFilter ref="A46:C50" xr:uid="{F0B3DAE3-D6D5-46FF-8C85-D4BA2CB4986A}"/>
  <tableColumns count="3">
    <tableColumn id="1" xr3:uid="{6056AFBF-609A-47A2-ABCD-5BD331A8BFEA}" name="Nr"/>
    <tableColumn id="2" xr3:uid="{3E2C75FD-B411-49EF-8A56-61F2D638D3F1}" name="Nazwa" dataDxfId="2200"/>
    <tableColumn id="3" xr3:uid="{7B85FE56-BF63-40C2-926D-393F5EB7A8D7}" name="Wartość"/>
  </tableColumns>
  <tableStyleInfo showFirstColumn="0" showLastColumn="0" showRowStripes="1" showColumnStripes="0"/>
</table>
</file>

<file path=xl/tables/table32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26" xr:uid="{4C8746A3-E4FB-4641-ADC3-89ADAFCF9369}" name="Tabela4327" displayName="Tabela4327" ref="A10:G44" totalsRowShown="0" headerRowDxfId="2199" headerRowBorderDxfId="2198" tableBorderDxfId="2197" totalsRowBorderDxfId="2196">
  <autoFilter ref="A10:G44" xr:uid="{75B145D0-5EB0-4DA2-82C1-85A52C564976}"/>
  <tableColumns count="7">
    <tableColumn id="1" xr3:uid="{E87D73AC-0E92-4FA6-961E-4EB1B11432E8}" name="Nr" dataDxfId="2195"/>
    <tableColumn id="2" xr3:uid="{4DCA24D4-CB21-4278-B58A-4D7A60DECEFE}" name="Nazwa zadania"/>
    <tableColumn id="3" xr3:uid="{BF052B46-7FCB-451A-936B-614318E460C7}" name="Powiat_x000a_kwota [zł]" dataDxfId="2194"/>
    <tableColumn id="4" xr3:uid="{30417FA1-C34C-40F9-984C-A9CB18F212A9}" name="Powiat _x000a_liczba" dataDxfId="2193"/>
    <tableColumn id="5" xr3:uid="{65F1C8F7-AC90-4186-AF68-279B389D6220}" name="Powiat_x000a_średnia [zł]"/>
    <tableColumn id="6" xr3:uid="{E8227FE6-6376-46C0-8AD9-39EE6E8B7710}" name="Odsetek dla powiatu" dataDxfId="2192">
      <calculatedColumnFormula>C11/C$44</calculatedColumnFormula>
    </tableColumn>
    <tableColumn id="7" xr3:uid="{E9B27F84-C882-4478-9094-DAE16CB9C7B9}" name="Odsetek dla kraju" dataDxfId="2191"/>
  </tableColumns>
  <tableStyleInfo showFirstColumn="0" showLastColumn="0" showRowStripes="1" showColumnStripes="0"/>
</table>
</file>

<file path=xl/tables/table32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27" xr:uid="{8D8EC20B-D643-4365-B6EB-4ED6D0F160FE}" name="Tabela5328" displayName="Tabela5328" ref="A46:C50" totalsRowShown="0">
  <autoFilter ref="A46:C50" xr:uid="{F0B3DAE3-D6D5-46FF-8C85-D4BA2CB4986A}"/>
  <tableColumns count="3">
    <tableColumn id="1" xr3:uid="{58DA894E-22CF-4B20-94D5-B2A187D6827E}" name="Nr"/>
    <tableColumn id="2" xr3:uid="{502D82E8-2C19-474E-BBA9-E588AFCB6F10}" name="Nazwa" dataDxfId="2190"/>
    <tableColumn id="3" xr3:uid="{F89D3ABB-A6D3-453E-8E25-111167DB609C}" name="Wartość"/>
  </tableColumns>
  <tableStyleInfo showFirstColumn="0" showLastColumn="0" showRowStripes="1" showColumnStripes="0"/>
</table>
</file>

<file path=xl/tables/table32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28" xr:uid="{40299944-1482-4294-A012-0F1055A181F5}" name="Tabela4329" displayName="Tabela4329" ref="A10:G44" totalsRowShown="0" headerRowDxfId="2189" headerRowBorderDxfId="2188" tableBorderDxfId="2187" totalsRowBorderDxfId="2186">
  <autoFilter ref="A10:G44" xr:uid="{75B145D0-5EB0-4DA2-82C1-85A52C564976}"/>
  <tableColumns count="7">
    <tableColumn id="1" xr3:uid="{C5CB3AB6-7E34-416A-888B-D4772A719AB3}" name="Nr" dataDxfId="2185"/>
    <tableColumn id="2" xr3:uid="{E6D24340-A3B7-40EE-A754-581DECB8615D}" name="Nazwa zadania"/>
    <tableColumn id="3" xr3:uid="{3A021973-3B1A-42A8-BC37-0BA934B94E9D}" name="Powiat_x000a_kwota [zł]" dataDxfId="2184"/>
    <tableColumn id="4" xr3:uid="{877F5FF1-6DF6-4F81-B435-53AAE8665A18}" name="Powiat _x000a_liczba" dataDxfId="2183"/>
    <tableColumn id="5" xr3:uid="{01BE03F2-339E-4698-9718-4FC7DEAA9507}" name="Powiat_x000a_średnia [zł]"/>
    <tableColumn id="6" xr3:uid="{7DC01559-4065-46D8-8569-8BD2A4459615}" name="Odsetek dla powiatu" dataDxfId="2182">
      <calculatedColumnFormula>C11/C$44</calculatedColumnFormula>
    </tableColumn>
    <tableColumn id="7" xr3:uid="{DDF630FF-DFED-475E-AE5D-3422216ECA6F}" name="Odsetek dla kraju" dataDxfId="2181"/>
  </tableColumns>
  <tableStyleInfo showFirstColumn="0" showLastColumn="0" showRowStripes="1" showColumnStripes="0"/>
</table>
</file>

<file path=xl/tables/table32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29" xr:uid="{5AD2058E-863A-420E-B071-15095C6CF6B0}" name="Tabela5330" displayName="Tabela5330" ref="A46:C50" totalsRowShown="0">
  <autoFilter ref="A46:C50" xr:uid="{F0B3DAE3-D6D5-46FF-8C85-D4BA2CB4986A}"/>
  <tableColumns count="3">
    <tableColumn id="1" xr3:uid="{4D26201D-541F-481A-A482-ECE6ACCAC101}" name="Nr"/>
    <tableColumn id="2" xr3:uid="{7B365ACD-27F5-48FE-9822-D66155B73E68}" name="Nazwa" dataDxfId="2180"/>
    <tableColumn id="3" xr3:uid="{FF01F4AB-C1BB-4B3E-92C1-3DD8EC47337F}" name="Wartość"/>
  </tableColumns>
  <tableStyleInfo showFirstColumn="0" showLastColumn="0" showRowStripes="1" showColumnStripes="0"/>
</table>
</file>

<file path=xl/tables/table32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30" xr:uid="{41B61BB2-0E09-4733-9496-16664170B09E}" name="Tabela4331" displayName="Tabela4331" ref="A10:G44" totalsRowShown="0" headerRowDxfId="2179" headerRowBorderDxfId="2178" tableBorderDxfId="2177" totalsRowBorderDxfId="2176">
  <autoFilter ref="A10:G44" xr:uid="{75B145D0-5EB0-4DA2-82C1-85A52C564976}"/>
  <tableColumns count="7">
    <tableColumn id="1" xr3:uid="{958DDA15-BD03-4DC8-A9BE-C6FA2B24FFF1}" name="Nr" dataDxfId="2175"/>
    <tableColumn id="2" xr3:uid="{CAB868A2-C647-40DD-95B7-248A3F1EDBA5}" name="Nazwa zadania"/>
    <tableColumn id="3" xr3:uid="{EAB86DE7-B420-452B-A835-34EE4D1C4345}" name="Powiat_x000a_kwota [zł]" dataDxfId="2174"/>
    <tableColumn id="4" xr3:uid="{D14A6B4E-9249-4FB2-8983-9764B559612D}" name="Powiat _x000a_liczba" dataDxfId="2173"/>
    <tableColumn id="5" xr3:uid="{1807793D-838B-424C-8AAC-70DD619B7D77}" name="Powiat_x000a_średnia [zł]"/>
    <tableColumn id="6" xr3:uid="{861C48EF-0729-4817-91EC-128C032645F8}" name="Odsetek dla powiatu" dataDxfId="2172">
      <calculatedColumnFormula>C11/C$44</calculatedColumnFormula>
    </tableColumn>
    <tableColumn id="7" xr3:uid="{F1F41B3B-F4E8-4E1E-B11B-18D7D1DA6758}" name="Odsetek dla kraju" dataDxfId="2171"/>
  </tableColumns>
  <tableStyleInfo showFirstColumn="0" showLastColumn="0" showRowStripes="1" showColumnStripes="0"/>
</table>
</file>

<file path=xl/tables/table32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31" xr:uid="{6EFCB861-EDB9-4307-A794-98B2808D4007}" name="Tabela5332" displayName="Tabela5332" ref="A46:C50" totalsRowShown="0">
  <autoFilter ref="A46:C50" xr:uid="{F0B3DAE3-D6D5-46FF-8C85-D4BA2CB4986A}"/>
  <tableColumns count="3">
    <tableColumn id="1" xr3:uid="{569F5E61-1B4C-4967-86B8-9CA558D06FC5}" name="Nr"/>
    <tableColumn id="2" xr3:uid="{DC7F1DD8-F989-43E3-8223-0E08385A2235}" name="Nazwa" dataDxfId="2170"/>
    <tableColumn id="3" xr3:uid="{A1C01212-CDF0-4C62-94C3-0DFB54BE61B8}" name="Wartość"/>
  </tableColumns>
  <tableStyleInfo showFirstColumn="0" showLastColumn="0" showRowStripes="1" showColumnStripes="0"/>
</table>
</file>

<file path=xl/tables/table3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5" xr:uid="{A2DDD9CF-0AFA-4B69-961F-BE167B0071C1}" name="Tabela536" displayName="Tabela536" ref="A46:C50" totalsRowShown="0">
  <autoFilter ref="A46:C50" xr:uid="{F0B3DAE3-D6D5-46FF-8C85-D4BA2CB4986A}"/>
  <tableColumns count="3">
    <tableColumn id="1" xr3:uid="{76F81A07-9442-4F1F-891B-BF3F02C5548D}" name="Nr"/>
    <tableColumn id="2" xr3:uid="{6BC222B4-F9B5-415C-9024-7F5DB9FE8B51}" name="Nazwa" dataDxfId="3650"/>
    <tableColumn id="3" xr3:uid="{B2B2C0A5-5361-4BC6-A587-FFDD5AE2C7D6}" name="Wartość"/>
  </tableColumns>
  <tableStyleInfo showFirstColumn="0" showLastColumn="0" showRowStripes="1" showColumnStripes="0"/>
</table>
</file>

<file path=xl/tables/table33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32" xr:uid="{F949750D-E4B5-4D18-8DE1-BD0CA2CF8BFE}" name="Tabela4333" displayName="Tabela4333" ref="A10:G44" totalsRowShown="0" headerRowDxfId="2169" headerRowBorderDxfId="2168" tableBorderDxfId="2167" totalsRowBorderDxfId="2166">
  <autoFilter ref="A10:G44" xr:uid="{75B145D0-5EB0-4DA2-82C1-85A52C564976}"/>
  <tableColumns count="7">
    <tableColumn id="1" xr3:uid="{2CF6A7ED-CA46-4DCD-B111-5EC024174009}" name="Nr" dataDxfId="2165"/>
    <tableColumn id="2" xr3:uid="{F895AEDF-B0DC-46D6-A4D9-CAE40E0F2135}" name="Nazwa zadania"/>
    <tableColumn id="3" xr3:uid="{B00F1E35-1255-4F02-81B4-455E24D07D3F}" name="Powiat_x000a_kwota [zł]" dataDxfId="2164"/>
    <tableColumn id="4" xr3:uid="{9593FB54-B512-4580-BCE9-1DCC66240D32}" name="Powiat _x000a_liczba" dataDxfId="2163"/>
    <tableColumn id="5" xr3:uid="{AD8670E5-AAB9-4C73-B5EE-31C747CA7E4F}" name="Powiat_x000a_średnia [zł]"/>
    <tableColumn id="6" xr3:uid="{E19EA397-D11A-4ACF-BBC1-268ECAAB51A8}" name="Odsetek dla powiatu" dataDxfId="2162">
      <calculatedColumnFormula>C11/C$44</calculatedColumnFormula>
    </tableColumn>
    <tableColumn id="7" xr3:uid="{EA3B7FF2-15C3-4F10-BE1A-AEDA971E19BE}" name="Odsetek dla kraju" dataDxfId="2161"/>
  </tableColumns>
  <tableStyleInfo showFirstColumn="0" showLastColumn="0" showRowStripes="1" showColumnStripes="0"/>
</table>
</file>

<file path=xl/tables/table33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33" xr:uid="{A8A61EDB-3919-4483-AF2C-5F06593ECCCF}" name="Tabela5334" displayName="Tabela5334" ref="A46:C50" totalsRowShown="0">
  <autoFilter ref="A46:C50" xr:uid="{F0B3DAE3-D6D5-46FF-8C85-D4BA2CB4986A}"/>
  <tableColumns count="3">
    <tableColumn id="1" xr3:uid="{54D2F17A-1FAB-475E-A305-F15649B50D25}" name="Nr"/>
    <tableColumn id="2" xr3:uid="{63AF4649-FFBC-4325-AB64-FF166C9C1CEB}" name="Nazwa" dataDxfId="2160"/>
    <tableColumn id="3" xr3:uid="{29FB1A9B-2965-42FD-ABB7-CD17624BA772}" name="Wartość"/>
  </tableColumns>
  <tableStyleInfo showFirstColumn="0" showLastColumn="0" showRowStripes="1" showColumnStripes="0"/>
</table>
</file>

<file path=xl/tables/table33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34" xr:uid="{A9038AB8-73E9-4FE6-973D-79E57BF11894}" name="Tabela4335" displayName="Tabela4335" ref="A10:G44" totalsRowShown="0" headerRowDxfId="2159" headerRowBorderDxfId="2158" tableBorderDxfId="2157" totalsRowBorderDxfId="2156">
  <autoFilter ref="A10:G44" xr:uid="{75B145D0-5EB0-4DA2-82C1-85A52C564976}"/>
  <tableColumns count="7">
    <tableColumn id="1" xr3:uid="{CC95E4E9-52DC-4E79-9FBF-24284773DCCE}" name="Nr" dataDxfId="2155"/>
    <tableColumn id="2" xr3:uid="{713965C8-5C47-4847-A54A-F70674FCFE09}" name="Nazwa zadania"/>
    <tableColumn id="3" xr3:uid="{6B826805-E75D-4155-8053-D1C4B45FCC6B}" name="Powiat_x000a_kwota [zł]" dataDxfId="2154"/>
    <tableColumn id="4" xr3:uid="{6C7693BD-F6F5-4327-96AF-28450D60A85F}" name="Powiat _x000a_liczba" dataDxfId="2153"/>
    <tableColumn id="5" xr3:uid="{921AB797-1C42-400F-A838-675E11C4C488}" name="Powiat_x000a_średnia [zł]"/>
    <tableColumn id="6" xr3:uid="{A9143FFE-06C6-481F-972D-800E46348241}" name="Odsetek dla powiatu" dataDxfId="2152">
      <calculatedColumnFormula>C11/C$44</calculatedColumnFormula>
    </tableColumn>
    <tableColumn id="7" xr3:uid="{EAB4D04D-6592-41EB-8323-781F79332FAB}" name="Odsetek dla kraju" dataDxfId="2151"/>
  </tableColumns>
  <tableStyleInfo showFirstColumn="0" showLastColumn="0" showRowStripes="1" showColumnStripes="0"/>
</table>
</file>

<file path=xl/tables/table33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35" xr:uid="{34CAC892-A89A-4492-B7FD-CF0BAA151E2B}" name="Tabela5336" displayName="Tabela5336" ref="A46:C50" totalsRowShown="0">
  <autoFilter ref="A46:C50" xr:uid="{F0B3DAE3-D6D5-46FF-8C85-D4BA2CB4986A}"/>
  <tableColumns count="3">
    <tableColumn id="1" xr3:uid="{7B9AD38E-3F6D-4F1A-9F6A-0B5C703A23E9}" name="Nr"/>
    <tableColumn id="2" xr3:uid="{242CB627-F2A9-4FCA-86AC-744E3D7ED601}" name="Nazwa" dataDxfId="2150"/>
    <tableColumn id="3" xr3:uid="{3A1D6986-FE78-422C-BC00-1B83DA53EF5F}" name="Wartość"/>
  </tableColumns>
  <tableStyleInfo showFirstColumn="0" showLastColumn="0" showRowStripes="1" showColumnStripes="0"/>
</table>
</file>

<file path=xl/tables/table33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36" xr:uid="{2A151EE1-3437-4521-A4F0-63F685436CED}" name="Tabela4337" displayName="Tabela4337" ref="A10:G44" totalsRowShown="0" headerRowDxfId="2149" headerRowBorderDxfId="2148" tableBorderDxfId="2147" totalsRowBorderDxfId="2146">
  <autoFilter ref="A10:G44" xr:uid="{75B145D0-5EB0-4DA2-82C1-85A52C564976}"/>
  <tableColumns count="7">
    <tableColumn id="1" xr3:uid="{828F7530-9BA1-46B9-A35C-92D462E5EF05}" name="Nr" dataDxfId="2145"/>
    <tableColumn id="2" xr3:uid="{BEC0EADB-AA7E-4F74-AB5C-9933E0FF89B8}" name="Nazwa zadania"/>
    <tableColumn id="3" xr3:uid="{FCF0693E-DE9B-45E4-97AC-222CF2113267}" name="Powiat_x000a_kwota [zł]" dataDxfId="2144"/>
    <tableColumn id="4" xr3:uid="{0F5C1303-0D0C-4EF9-A57B-ACD2B8421904}" name="Powiat _x000a_liczba" dataDxfId="2143"/>
    <tableColumn id="5" xr3:uid="{A7A6FC13-2535-4F2A-8E9D-EFB6DA9FDE42}" name="Powiat_x000a_średnia [zł]"/>
    <tableColumn id="6" xr3:uid="{B437CD86-D4CB-45D1-8EE0-F710780F8A49}" name="Odsetek dla powiatu" dataDxfId="2142">
      <calculatedColumnFormula>C11/C$44</calculatedColumnFormula>
    </tableColumn>
    <tableColumn id="7" xr3:uid="{63D1E723-3844-4619-92A4-3CFE24FB3ECF}" name="Odsetek dla kraju" dataDxfId="2141"/>
  </tableColumns>
  <tableStyleInfo showFirstColumn="0" showLastColumn="0" showRowStripes="1" showColumnStripes="0"/>
</table>
</file>

<file path=xl/tables/table33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37" xr:uid="{90347D10-6C31-46BD-8E08-4E8D2B5FEDDE}" name="Tabela5338" displayName="Tabela5338" ref="A46:C50" totalsRowShown="0">
  <autoFilter ref="A46:C50" xr:uid="{F0B3DAE3-D6D5-46FF-8C85-D4BA2CB4986A}"/>
  <tableColumns count="3">
    <tableColumn id="1" xr3:uid="{5B3BA7EB-4196-446A-ABFA-E8D061907340}" name="Nr"/>
    <tableColumn id="2" xr3:uid="{87299365-900E-47FA-B399-541FA099B35F}" name="Nazwa" dataDxfId="2140"/>
    <tableColumn id="3" xr3:uid="{012B8011-1307-457C-8A32-4278DCDCDE9A}" name="Wartość"/>
  </tableColumns>
  <tableStyleInfo showFirstColumn="0" showLastColumn="0" showRowStripes="1" showColumnStripes="0"/>
</table>
</file>

<file path=xl/tables/table33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38" xr:uid="{0183A907-44EF-4D51-8355-AE94854EDF48}" name="Tabela4339" displayName="Tabela4339" ref="A10:G44" totalsRowShown="0" headerRowDxfId="2139" headerRowBorderDxfId="2138" tableBorderDxfId="2137" totalsRowBorderDxfId="2136">
  <autoFilter ref="A10:G44" xr:uid="{75B145D0-5EB0-4DA2-82C1-85A52C564976}"/>
  <tableColumns count="7">
    <tableColumn id="1" xr3:uid="{CB10570F-3EAB-4A77-870C-84042662452B}" name="Nr" dataDxfId="2135"/>
    <tableColumn id="2" xr3:uid="{5C4C02BC-8E1D-4094-BC14-1D84A683EA32}" name="Nazwa zadania"/>
    <tableColumn id="3" xr3:uid="{3E56876A-5C9C-4B2D-AA1F-D15A9B14FD49}" name="Powiat_x000a_kwota [zł]" dataDxfId="2134"/>
    <tableColumn id="4" xr3:uid="{44F41212-3698-41AD-B622-32C687677082}" name="Powiat _x000a_liczba" dataDxfId="2133"/>
    <tableColumn id="5" xr3:uid="{2676D6B1-FF94-469B-B31A-C7103D01B6F3}" name="Powiat_x000a_średnia [zł]"/>
    <tableColumn id="6" xr3:uid="{392E1900-6F66-4D8D-8827-0C922C9C070D}" name="Odsetek dla powiatu" dataDxfId="2132">
      <calculatedColumnFormula>C11/C$44</calculatedColumnFormula>
    </tableColumn>
    <tableColumn id="7" xr3:uid="{3B6F4A4E-DFDE-4E70-818B-BE2CC92604DE}" name="Odsetek dla kraju" dataDxfId="2131"/>
  </tableColumns>
  <tableStyleInfo showFirstColumn="0" showLastColumn="0" showRowStripes="1" showColumnStripes="0"/>
</table>
</file>

<file path=xl/tables/table33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39" xr:uid="{78372C54-418B-4E39-B005-FB69BDF4180C}" name="Tabela5340" displayName="Tabela5340" ref="A46:C50" totalsRowShown="0">
  <autoFilter ref="A46:C50" xr:uid="{F0B3DAE3-D6D5-46FF-8C85-D4BA2CB4986A}"/>
  <tableColumns count="3">
    <tableColumn id="1" xr3:uid="{A881E39C-B688-4FCB-9676-82F3556CB733}" name="Nr"/>
    <tableColumn id="2" xr3:uid="{46981A47-26DD-49CB-9F6F-D393C06BFD17}" name="Nazwa" dataDxfId="2130"/>
    <tableColumn id="3" xr3:uid="{955F8119-8790-4F31-91F1-D3DBA42CEB04}" name="Wartość"/>
  </tableColumns>
  <tableStyleInfo showFirstColumn="0" showLastColumn="0" showRowStripes="1" showColumnStripes="0"/>
</table>
</file>

<file path=xl/tables/table33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40" xr:uid="{25B00F83-857B-4B39-84DA-E9E2982CBA9B}" name="Tabela4341" displayName="Tabela4341" ref="A10:G44" totalsRowShown="0" headerRowDxfId="2129" headerRowBorderDxfId="2128" tableBorderDxfId="2127" totalsRowBorderDxfId="2126">
  <autoFilter ref="A10:G44" xr:uid="{75B145D0-5EB0-4DA2-82C1-85A52C564976}"/>
  <tableColumns count="7">
    <tableColumn id="1" xr3:uid="{5319ED34-D70E-4250-B2A4-ADA54EC2653C}" name="Nr" dataDxfId="2125"/>
    <tableColumn id="2" xr3:uid="{C867D507-148E-4605-A47C-77CB09A13B1C}" name="Nazwa zadania"/>
    <tableColumn id="3" xr3:uid="{A7803C5C-EFA7-4ED2-AA6F-80A88695C852}" name="Powiat_x000a_kwota [zł]" dataDxfId="2124"/>
    <tableColumn id="4" xr3:uid="{7364D91D-08A7-4984-964D-93E21F57D7B6}" name="Powiat _x000a_liczba" dataDxfId="2123"/>
    <tableColumn id="5" xr3:uid="{7C186729-7C1D-4A99-91A6-A7F8914DA5EB}" name="Powiat_x000a_średnia [zł]"/>
    <tableColumn id="6" xr3:uid="{0AB297D3-72E7-482C-B098-1FB1C872C557}" name="Odsetek dla powiatu" dataDxfId="2122">
      <calculatedColumnFormula>C11/C$44</calculatedColumnFormula>
    </tableColumn>
    <tableColumn id="7" xr3:uid="{B61435EF-3BEE-4B6A-BC49-5054D43B5E95}" name="Odsetek dla kraju" dataDxfId="2121"/>
  </tableColumns>
  <tableStyleInfo showFirstColumn="0" showLastColumn="0" showRowStripes="1" showColumnStripes="0"/>
</table>
</file>

<file path=xl/tables/table33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41" xr:uid="{3A41E12A-947E-443D-93C6-C85375EEB942}" name="Tabela5342" displayName="Tabela5342" ref="A46:C50" totalsRowShown="0">
  <autoFilter ref="A46:C50" xr:uid="{F0B3DAE3-D6D5-46FF-8C85-D4BA2CB4986A}"/>
  <tableColumns count="3">
    <tableColumn id="1" xr3:uid="{D5925E28-D02A-4181-8747-49CF7F129893}" name="Nr"/>
    <tableColumn id="2" xr3:uid="{6FE592F2-574D-4AD4-8143-27FB4714438D}" name="Nazwa" dataDxfId="2120"/>
    <tableColumn id="3" xr3:uid="{4367965E-829F-4983-B881-B7CC19D35B91}" name="Wartość"/>
  </tableColumns>
  <tableStyleInfo showFirstColumn="0" showLastColumn="0" showRowStripes="1" showColumnStripes="0"/>
</table>
</file>

<file path=xl/tables/table3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6" xr:uid="{F2B833A7-3D71-45E0-A82F-542CBAE050ED}" name="Tabela437" displayName="Tabela437" ref="A10:G44" totalsRowShown="0" headerRowDxfId="3649" headerRowBorderDxfId="3648" tableBorderDxfId="3647" totalsRowBorderDxfId="3646">
  <autoFilter ref="A10:G44" xr:uid="{75B145D0-5EB0-4DA2-82C1-85A52C564976}"/>
  <tableColumns count="7">
    <tableColumn id="1" xr3:uid="{BBC13D84-87FF-4088-9D9C-6B4FDCE8D7A3}" name="Nr" dataDxfId="3645"/>
    <tableColumn id="2" xr3:uid="{911310CE-93C3-4222-9FD3-2AC10BCB107E}" name="Nazwa zadania"/>
    <tableColumn id="3" xr3:uid="{FE26E12B-6FC3-41F5-89A9-9E4B91604807}" name="Powiat_x000a_kwota [zł]" dataDxfId="3644"/>
    <tableColumn id="4" xr3:uid="{C2FDBC15-E593-447E-B68C-EDB2D3515D51}" name="Powiat _x000a_liczba" dataDxfId="3643"/>
    <tableColumn id="5" xr3:uid="{28ECC126-9A36-4633-B629-E9E4D262B3FF}" name="Powiat_x000a_średnia [zł]"/>
    <tableColumn id="6" xr3:uid="{1AB3739B-BD8A-4A07-BAA5-88FF5FDF3FFF}" name="Odsetek dla powiatu" dataDxfId="3642">
      <calculatedColumnFormula>C11/C$44</calculatedColumnFormula>
    </tableColumn>
    <tableColumn id="7" xr3:uid="{FD52B603-5D18-4C43-8B87-95AF68B99A78}" name="Odsetek dla kraju" dataDxfId="3641"/>
  </tableColumns>
  <tableStyleInfo showFirstColumn="0" showLastColumn="0" showRowStripes="1" showColumnStripes="0"/>
</table>
</file>

<file path=xl/tables/table34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42" xr:uid="{FFCBD66E-0CA7-49A5-B414-CCADB9738BFD}" name="Tabela4343" displayName="Tabela4343" ref="A10:G44" totalsRowShown="0" headerRowDxfId="2119" headerRowBorderDxfId="2118" tableBorderDxfId="2117" totalsRowBorderDxfId="2116">
  <autoFilter ref="A10:G44" xr:uid="{75B145D0-5EB0-4DA2-82C1-85A52C564976}"/>
  <tableColumns count="7">
    <tableColumn id="1" xr3:uid="{F66E9020-527D-4EDE-84EF-DC6180A7F8AA}" name="Nr" dataDxfId="2115"/>
    <tableColumn id="2" xr3:uid="{D5683C3C-2E48-4360-8B4C-E8297C2A8C55}" name="Nazwa zadania"/>
    <tableColumn id="3" xr3:uid="{09554D0C-E67F-49E9-A0DF-A580C4514882}" name="Powiat_x000a_kwota [zł]" dataDxfId="2114"/>
    <tableColumn id="4" xr3:uid="{619FF870-7A56-480D-A15E-E54CDBFFDD2E}" name="Powiat _x000a_liczba" dataDxfId="2113"/>
    <tableColumn id="5" xr3:uid="{78C1839F-64D7-4562-AA73-AFA5C6D151BF}" name="Powiat_x000a_średnia [zł]"/>
    <tableColumn id="6" xr3:uid="{EC308A2F-3C02-4044-9F85-DC64AE13AC31}" name="Odsetek dla powiatu" dataDxfId="2112">
      <calculatedColumnFormula>C11/C$44</calculatedColumnFormula>
    </tableColumn>
    <tableColumn id="7" xr3:uid="{85B6DA9E-9898-4535-8E82-D42724D4989A}" name="Odsetek dla kraju" dataDxfId="2111"/>
  </tableColumns>
  <tableStyleInfo showFirstColumn="0" showLastColumn="0" showRowStripes="1" showColumnStripes="0"/>
</table>
</file>

<file path=xl/tables/table34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43" xr:uid="{160E8E7C-A9AD-4BCF-B865-BB686E324F6A}" name="Tabela5344" displayName="Tabela5344" ref="A46:C50" totalsRowShown="0">
  <autoFilter ref="A46:C50" xr:uid="{F0B3DAE3-D6D5-46FF-8C85-D4BA2CB4986A}"/>
  <tableColumns count="3">
    <tableColumn id="1" xr3:uid="{ED99183D-996E-45B0-A04D-5B9DFD0DFE58}" name="Nr"/>
    <tableColumn id="2" xr3:uid="{E70CE81B-87D4-4DB5-A432-5FB8ADE06919}" name="Nazwa" dataDxfId="2110"/>
    <tableColumn id="3" xr3:uid="{EEB61A9F-72A4-4E00-9F55-4D277780147B}" name="Wartość"/>
  </tableColumns>
  <tableStyleInfo showFirstColumn="0" showLastColumn="0" showRowStripes="1" showColumnStripes="0"/>
</table>
</file>

<file path=xl/tables/table34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44" xr:uid="{4C73CCBC-E263-4137-8655-91AE627D4485}" name="Tabela4345" displayName="Tabela4345" ref="A10:G44" totalsRowShown="0" headerRowDxfId="2109" headerRowBorderDxfId="2108" tableBorderDxfId="2107" totalsRowBorderDxfId="2106">
  <autoFilter ref="A10:G44" xr:uid="{75B145D0-5EB0-4DA2-82C1-85A52C564976}"/>
  <tableColumns count="7">
    <tableColumn id="1" xr3:uid="{BC656566-A925-46DA-BC61-1C949B9040D4}" name="Nr" dataDxfId="2105"/>
    <tableColumn id="2" xr3:uid="{0ADF56A5-3962-4F95-A429-F756FEF89C2B}" name="Nazwa zadania"/>
    <tableColumn id="3" xr3:uid="{B67BBE8C-2404-481C-A9B7-0852857CF1D3}" name="Powiat_x000a_kwota [zł]" dataDxfId="2104"/>
    <tableColumn id="4" xr3:uid="{392F1038-4287-4A61-8248-0330DAE7ED07}" name="Powiat _x000a_liczba" dataDxfId="2103"/>
    <tableColumn id="5" xr3:uid="{7E71C6AA-5B39-4FC7-9F29-B0057B055DDC}" name="Powiat_x000a_średnia [zł]"/>
    <tableColumn id="6" xr3:uid="{78A9B966-D16A-4EE1-849F-E99FE3DFDBEC}" name="Odsetek dla powiatu" dataDxfId="2102">
      <calculatedColumnFormula>C11/C$44</calculatedColumnFormula>
    </tableColumn>
    <tableColumn id="7" xr3:uid="{3B325358-46E5-4A2A-AF72-EEC1B37D4D03}" name="Odsetek dla kraju" dataDxfId="2101"/>
  </tableColumns>
  <tableStyleInfo showFirstColumn="0" showLastColumn="0" showRowStripes="1" showColumnStripes="0"/>
</table>
</file>

<file path=xl/tables/table34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45" xr:uid="{31723C16-98AD-49CD-B6F4-2815014F9D9A}" name="Tabela5346" displayName="Tabela5346" ref="A46:C50" totalsRowShown="0">
  <autoFilter ref="A46:C50" xr:uid="{F0B3DAE3-D6D5-46FF-8C85-D4BA2CB4986A}"/>
  <tableColumns count="3">
    <tableColumn id="1" xr3:uid="{3B7224EB-4D8C-48FC-9A7D-A7A84D1D1714}" name="Nr"/>
    <tableColumn id="2" xr3:uid="{93FDD4E5-268D-419B-8FE5-CB78C173B449}" name="Nazwa" dataDxfId="2100"/>
    <tableColumn id="3" xr3:uid="{091D883E-5826-47C1-8272-438A4782C9F8}" name="Wartość"/>
  </tableColumns>
  <tableStyleInfo showFirstColumn="0" showLastColumn="0" showRowStripes="1" showColumnStripes="0"/>
</table>
</file>

<file path=xl/tables/table34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46" xr:uid="{97C63EBB-46B0-4E4D-9A26-11FCBFE3A765}" name="Tabela4347" displayName="Tabela4347" ref="A10:G44" totalsRowShown="0" headerRowDxfId="2099" headerRowBorderDxfId="2098" tableBorderDxfId="2097" totalsRowBorderDxfId="2096">
  <autoFilter ref="A10:G44" xr:uid="{75B145D0-5EB0-4DA2-82C1-85A52C564976}"/>
  <tableColumns count="7">
    <tableColumn id="1" xr3:uid="{90E39957-5590-4FF9-8E91-D0EF1B07E209}" name="Nr" dataDxfId="2095"/>
    <tableColumn id="2" xr3:uid="{29C7297A-9CAC-485B-811A-20456DEF2496}" name="Nazwa zadania"/>
    <tableColumn id="3" xr3:uid="{94E1588C-107A-4CEC-A3A7-433849737116}" name="Powiat_x000a_kwota [zł]" dataDxfId="2094"/>
    <tableColumn id="4" xr3:uid="{C371BE65-8581-4EC3-B369-E99E071FCE87}" name="Powiat _x000a_liczba" dataDxfId="2093"/>
    <tableColumn id="5" xr3:uid="{68C28986-A041-4D24-BFB8-8454F5DF0914}" name="Powiat_x000a_średnia [zł]"/>
    <tableColumn id="6" xr3:uid="{7A4A69ED-EFF5-4E71-AE8E-F4D12910530D}" name="Odsetek dla powiatu" dataDxfId="2092">
      <calculatedColumnFormula>C11/C$44</calculatedColumnFormula>
    </tableColumn>
    <tableColumn id="7" xr3:uid="{DFBAC412-5AA3-4996-80CC-EA3D7B0FEC69}" name="Odsetek dla kraju" dataDxfId="2091"/>
  </tableColumns>
  <tableStyleInfo showFirstColumn="0" showLastColumn="0" showRowStripes="1" showColumnStripes="0"/>
</table>
</file>

<file path=xl/tables/table34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47" xr:uid="{0B82617C-D1FC-49CA-8FB5-FF6F3C6C208A}" name="Tabela5348" displayName="Tabela5348" ref="A46:C50" totalsRowShown="0">
  <autoFilter ref="A46:C50" xr:uid="{F0B3DAE3-D6D5-46FF-8C85-D4BA2CB4986A}"/>
  <tableColumns count="3">
    <tableColumn id="1" xr3:uid="{4590304F-05EB-4C9B-A091-66067043C81B}" name="Nr"/>
    <tableColumn id="2" xr3:uid="{E42A59C5-5E71-4370-896E-EF4AF69262ED}" name="Nazwa" dataDxfId="2090"/>
    <tableColumn id="3" xr3:uid="{B2B9EEFC-DFD1-4A8C-85B6-5A520237DB01}" name="Wartość"/>
  </tableColumns>
  <tableStyleInfo showFirstColumn="0" showLastColumn="0" showRowStripes="1" showColumnStripes="0"/>
</table>
</file>

<file path=xl/tables/table34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48" xr:uid="{9491BA72-E4E7-47EC-9E9F-30F0CB3368D6}" name="Tabela4349" displayName="Tabela4349" ref="A10:G44" totalsRowShown="0" headerRowDxfId="2089" headerRowBorderDxfId="2088" tableBorderDxfId="2087" totalsRowBorderDxfId="2086">
  <autoFilter ref="A10:G44" xr:uid="{75B145D0-5EB0-4DA2-82C1-85A52C564976}"/>
  <tableColumns count="7">
    <tableColumn id="1" xr3:uid="{326F5710-C3C6-4343-992C-E225C5511ECE}" name="Nr" dataDxfId="2085"/>
    <tableColumn id="2" xr3:uid="{2C0F7BD7-BB7F-412D-9876-EB1B725666F5}" name="Nazwa zadania"/>
    <tableColumn id="3" xr3:uid="{BCDE7CB0-8D00-47CD-8D4F-1046F4981BEA}" name="Powiat_x000a_kwota [zł]" dataDxfId="2084"/>
    <tableColumn id="4" xr3:uid="{F67008C8-78A1-4289-B58B-74ACAA954BD4}" name="Powiat _x000a_liczba" dataDxfId="2083"/>
    <tableColumn id="5" xr3:uid="{5470A67E-083D-46F6-820A-AEC732EDB685}" name="Powiat_x000a_średnia [zł]"/>
    <tableColumn id="6" xr3:uid="{524DACC2-22A9-4CB3-B41F-7F6EC6F0CC48}" name="Odsetek dla powiatu" dataDxfId="2082">
      <calculatedColumnFormula>C11/C$44</calculatedColumnFormula>
    </tableColumn>
    <tableColumn id="7" xr3:uid="{CEEEC9C7-DA9C-44BC-ABA2-C258DE64E353}" name="Odsetek dla kraju" dataDxfId="2081"/>
  </tableColumns>
  <tableStyleInfo showFirstColumn="0" showLastColumn="0" showRowStripes="1" showColumnStripes="0"/>
</table>
</file>

<file path=xl/tables/table34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49" xr:uid="{265A20DD-A919-418B-AF1B-D68221B282DE}" name="Tabela5350" displayName="Tabela5350" ref="A46:C50" totalsRowShown="0">
  <autoFilter ref="A46:C50" xr:uid="{F0B3DAE3-D6D5-46FF-8C85-D4BA2CB4986A}"/>
  <tableColumns count="3">
    <tableColumn id="1" xr3:uid="{F992B230-2AA8-4789-BCEE-2B2F81CA3D55}" name="Nr"/>
    <tableColumn id="2" xr3:uid="{695540CE-B18B-4708-94D6-3F9A2B1912BB}" name="Nazwa" dataDxfId="2080"/>
    <tableColumn id="3" xr3:uid="{03E99C21-51CB-4A2B-BC29-454AF92DEA0F}" name="Wartość"/>
  </tableColumns>
  <tableStyleInfo showFirstColumn="0" showLastColumn="0" showRowStripes="1" showColumnStripes="0"/>
</table>
</file>

<file path=xl/tables/table34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50" xr:uid="{35E606D0-0676-4068-B43D-083E81DF7E02}" name="Tabela4351" displayName="Tabela4351" ref="A10:G44" totalsRowShown="0" headerRowDxfId="2079" headerRowBorderDxfId="2078" tableBorderDxfId="2077" totalsRowBorderDxfId="2076">
  <autoFilter ref="A10:G44" xr:uid="{75B145D0-5EB0-4DA2-82C1-85A52C564976}"/>
  <tableColumns count="7">
    <tableColumn id="1" xr3:uid="{57AA70E2-18F0-4D05-8ECA-C068B16B93A7}" name="Nr" dataDxfId="2075"/>
    <tableColumn id="2" xr3:uid="{1586406D-ED0D-48E0-8EAA-6929D4FF0C83}" name="Nazwa zadania"/>
    <tableColumn id="3" xr3:uid="{300D6F7A-1A5F-4B93-B8AF-9332DEB204F7}" name="Powiat_x000a_kwota [zł]" dataDxfId="2074"/>
    <tableColumn id="4" xr3:uid="{F25EEAF2-2E3D-4AE0-BE66-3CA0373EF7C6}" name="Powiat _x000a_liczba" dataDxfId="2073"/>
    <tableColumn id="5" xr3:uid="{7A0AE9EC-616A-4B4F-9D2E-7494CDED6A4B}" name="Powiat_x000a_średnia [zł]"/>
    <tableColumn id="6" xr3:uid="{09A7367B-6977-4793-BB3D-92C35492645B}" name="Odsetek dla powiatu" dataDxfId="2072">
      <calculatedColumnFormula>C11/C$44</calculatedColumnFormula>
    </tableColumn>
    <tableColumn id="7" xr3:uid="{6B411A62-2AA8-40C9-8ACC-DA1C0839D104}" name="Odsetek dla kraju" dataDxfId="2071"/>
  </tableColumns>
  <tableStyleInfo showFirstColumn="0" showLastColumn="0" showRowStripes="1" showColumnStripes="0"/>
</table>
</file>

<file path=xl/tables/table34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51" xr:uid="{DFF3431A-8880-4D97-B4B9-3B6AA45B8338}" name="Tabela5352" displayName="Tabela5352" ref="A46:C50" totalsRowShown="0">
  <autoFilter ref="A46:C50" xr:uid="{F0B3DAE3-D6D5-46FF-8C85-D4BA2CB4986A}"/>
  <tableColumns count="3">
    <tableColumn id="1" xr3:uid="{E40A28F2-F2FA-46C1-8B49-04E3437DE444}" name="Nr"/>
    <tableColumn id="2" xr3:uid="{F462F295-F7FB-4F52-8059-FCE0C2C06677}" name="Nazwa" dataDxfId="2070"/>
    <tableColumn id="3" xr3:uid="{763C5134-2BF1-4A96-946C-91E46833E2CD}" name="Wartość"/>
  </tableColumns>
  <tableStyleInfo showFirstColumn="0" showLastColumn="0" showRowStripes="1" showColumnStripes="0"/>
</table>
</file>

<file path=xl/tables/table3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7" xr:uid="{4F6544D7-6DC4-4BB6-B455-0CBD73343AFD}" name="Tabela538" displayName="Tabela538" ref="A46:C50" totalsRowShown="0">
  <autoFilter ref="A46:C50" xr:uid="{F0B3DAE3-D6D5-46FF-8C85-D4BA2CB4986A}"/>
  <tableColumns count="3">
    <tableColumn id="1" xr3:uid="{C03A9233-1F92-4348-A20A-7C8935417E7C}" name="Nr"/>
    <tableColumn id="2" xr3:uid="{CCF3B25B-68DA-4AF8-B9EB-857E1164E5C3}" name="Nazwa" dataDxfId="3640"/>
    <tableColumn id="3" xr3:uid="{BE098D4F-2414-4066-A7B2-A607DD7D46C0}" name="Wartość"/>
  </tableColumns>
  <tableStyleInfo showFirstColumn="0" showLastColumn="0" showRowStripes="1" showColumnStripes="0"/>
</table>
</file>

<file path=xl/tables/table35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52" xr:uid="{D99C0CCA-4B41-4B51-B1E9-131CBCDC3ACF}" name="Tabela4353" displayName="Tabela4353" ref="A10:G44" totalsRowShown="0" headerRowDxfId="2069" headerRowBorderDxfId="2068" tableBorderDxfId="2067" totalsRowBorderDxfId="2066">
  <autoFilter ref="A10:G44" xr:uid="{75B145D0-5EB0-4DA2-82C1-85A52C564976}"/>
  <tableColumns count="7">
    <tableColumn id="1" xr3:uid="{1FDC057B-150D-44AB-8F62-303B782AC4D4}" name="Nr" dataDxfId="2065"/>
    <tableColumn id="2" xr3:uid="{7A296701-36DE-41F3-8473-A6B1155F7F62}" name="Nazwa zadania"/>
    <tableColumn id="3" xr3:uid="{4CEA13B0-8F32-4E7F-98AB-70FA184B9981}" name="Powiat_x000a_kwota [zł]" dataDxfId="2064"/>
    <tableColumn id="4" xr3:uid="{3BF40583-89E8-4191-9FD4-5520FB0B0560}" name="Powiat _x000a_liczba" dataDxfId="2063"/>
    <tableColumn id="5" xr3:uid="{E9B4CE18-2553-48EA-956B-18C691DE9977}" name="Powiat_x000a_średnia [zł]"/>
    <tableColumn id="6" xr3:uid="{827B553A-B085-4FD9-8282-64DED06B7478}" name="Odsetek dla powiatu" dataDxfId="2062">
      <calculatedColumnFormula>C11/C$44</calculatedColumnFormula>
    </tableColumn>
    <tableColumn id="7" xr3:uid="{0E0A49AB-FA42-410B-B92A-46DDA207529F}" name="Odsetek dla kraju" dataDxfId="2061"/>
  </tableColumns>
  <tableStyleInfo showFirstColumn="0" showLastColumn="0" showRowStripes="1" showColumnStripes="0"/>
</table>
</file>

<file path=xl/tables/table35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53" xr:uid="{8719AECD-D27F-4288-A89D-00E491A00D89}" name="Tabela5354" displayName="Tabela5354" ref="A46:C50" totalsRowShown="0">
  <autoFilter ref="A46:C50" xr:uid="{F0B3DAE3-D6D5-46FF-8C85-D4BA2CB4986A}"/>
  <tableColumns count="3">
    <tableColumn id="1" xr3:uid="{E1C505BD-6637-4FFC-9C73-6D4AD46095BC}" name="Nr"/>
    <tableColumn id="2" xr3:uid="{0AAD899B-4863-4DF3-A2B1-391B44C2B06B}" name="Nazwa" dataDxfId="2060"/>
    <tableColumn id="3" xr3:uid="{84650F27-472A-4D09-A9AD-82CB28F651F5}" name="Wartość"/>
  </tableColumns>
  <tableStyleInfo showFirstColumn="0" showLastColumn="0" showRowStripes="1" showColumnStripes="0"/>
</table>
</file>

<file path=xl/tables/table35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54" xr:uid="{CBB7FDE3-B557-4745-BDBB-6E4563A40CB9}" name="Tabela4355" displayName="Tabela4355" ref="A10:G44" totalsRowShown="0" headerRowDxfId="2059" headerRowBorderDxfId="2058" tableBorderDxfId="2057" totalsRowBorderDxfId="2056">
  <autoFilter ref="A10:G44" xr:uid="{75B145D0-5EB0-4DA2-82C1-85A52C564976}"/>
  <tableColumns count="7">
    <tableColumn id="1" xr3:uid="{9FCE976C-F28A-41FA-BE03-9B9FD3003F06}" name="Nr" dataDxfId="2055"/>
    <tableColumn id="2" xr3:uid="{D9F1132B-D485-46E0-B459-D3E26EEEB04E}" name="Nazwa zadania"/>
    <tableColumn id="3" xr3:uid="{664ED7C1-A687-400F-8726-A2A75445C8E2}" name="Powiat_x000a_kwota [zł]" dataDxfId="2054"/>
    <tableColumn id="4" xr3:uid="{8ADF166E-A180-4034-9D43-58F638CE7B39}" name="Powiat _x000a_liczba" dataDxfId="2053"/>
    <tableColumn id="5" xr3:uid="{A267D9E7-F662-45AB-A2A2-474B5B9CDC48}" name="Powiat_x000a_średnia [zł]"/>
    <tableColumn id="6" xr3:uid="{4A73BB23-51AE-4DD1-9060-7ADA6E3F9E1F}" name="Odsetek dla powiatu" dataDxfId="2052">
      <calculatedColumnFormula>C11/C$44</calculatedColumnFormula>
    </tableColumn>
    <tableColumn id="7" xr3:uid="{BF1A46AF-7F43-4CB3-BA3A-CD6F5A906288}" name="Odsetek dla kraju" dataDxfId="2051"/>
  </tableColumns>
  <tableStyleInfo showFirstColumn="0" showLastColumn="0" showRowStripes="1" showColumnStripes="0"/>
</table>
</file>

<file path=xl/tables/table35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55" xr:uid="{08E10B7F-5348-4521-99AA-8047428FF734}" name="Tabela5356" displayName="Tabela5356" ref="A46:C50" totalsRowShown="0">
  <autoFilter ref="A46:C50" xr:uid="{F0B3DAE3-D6D5-46FF-8C85-D4BA2CB4986A}"/>
  <tableColumns count="3">
    <tableColumn id="1" xr3:uid="{A12E0C0B-B8B3-4869-B477-0785790235F7}" name="Nr"/>
    <tableColumn id="2" xr3:uid="{D34D2CF2-F5E9-42CE-9E6D-5ABEBBF05E3C}" name="Nazwa" dataDxfId="2050"/>
    <tableColumn id="3" xr3:uid="{DB512642-64DA-4621-BE54-94DE6538079E}" name="Wartość"/>
  </tableColumns>
  <tableStyleInfo showFirstColumn="0" showLastColumn="0" showRowStripes="1" showColumnStripes="0"/>
</table>
</file>

<file path=xl/tables/table35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56" xr:uid="{5982D7F2-54E5-491E-8F4F-97802A0338F6}" name="Tabela4357" displayName="Tabela4357" ref="A10:G44" totalsRowShown="0" headerRowDxfId="2049" headerRowBorderDxfId="2048" tableBorderDxfId="2047" totalsRowBorderDxfId="2046">
  <autoFilter ref="A10:G44" xr:uid="{75B145D0-5EB0-4DA2-82C1-85A52C564976}"/>
  <tableColumns count="7">
    <tableColumn id="1" xr3:uid="{0CF60471-2CFC-4191-8738-D7414CAC2491}" name="Nr" dataDxfId="2045"/>
    <tableColumn id="2" xr3:uid="{73198E1C-6B09-411E-8B98-E209D804F415}" name="Nazwa zadania"/>
    <tableColumn id="3" xr3:uid="{EE81BD8C-3341-4D6C-B524-43716CAED213}" name="Powiat_x000a_kwota [zł]" dataDxfId="2044"/>
    <tableColumn id="4" xr3:uid="{3966F003-5E5A-4579-89C9-EAFBE1E5927B}" name="Powiat _x000a_liczba" dataDxfId="2043"/>
    <tableColumn id="5" xr3:uid="{F5D35608-7102-4457-815D-F690D71939B2}" name="Powiat_x000a_średnia [zł]"/>
    <tableColumn id="6" xr3:uid="{4F28C095-E46E-4ACB-BFD3-53E5C328280D}" name="Odsetek dla powiatu" dataDxfId="2042">
      <calculatedColumnFormula>C11/C$44</calculatedColumnFormula>
    </tableColumn>
    <tableColumn id="7" xr3:uid="{83DD48AA-6D89-4BF7-92FC-19477A4EC125}" name="Odsetek dla kraju" dataDxfId="2041"/>
  </tableColumns>
  <tableStyleInfo showFirstColumn="0" showLastColumn="0" showRowStripes="1" showColumnStripes="0"/>
</table>
</file>

<file path=xl/tables/table35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57" xr:uid="{85B66843-F1B5-4C18-91A4-7B0BC0B4DF13}" name="Tabela5358" displayName="Tabela5358" ref="A46:C50" totalsRowShown="0">
  <autoFilter ref="A46:C50" xr:uid="{F0B3DAE3-D6D5-46FF-8C85-D4BA2CB4986A}"/>
  <tableColumns count="3">
    <tableColumn id="1" xr3:uid="{A2133752-4057-4B92-9311-D77A87ECBDBA}" name="Nr"/>
    <tableColumn id="2" xr3:uid="{B4858E73-74B3-4C35-A8F7-9F7011D00585}" name="Nazwa" dataDxfId="2040"/>
    <tableColumn id="3" xr3:uid="{150E48DB-CFE0-4D46-9263-1288E610B144}" name="Wartość"/>
  </tableColumns>
  <tableStyleInfo showFirstColumn="0" showLastColumn="0" showRowStripes="1" showColumnStripes="0"/>
</table>
</file>

<file path=xl/tables/table35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58" xr:uid="{1C7D3325-11A9-4655-B6F5-6B2F3239902B}" name="Tabela4359" displayName="Tabela4359" ref="A10:G44" totalsRowShown="0" headerRowDxfId="2039" headerRowBorderDxfId="2038" tableBorderDxfId="2037" totalsRowBorderDxfId="2036">
  <autoFilter ref="A10:G44" xr:uid="{75B145D0-5EB0-4DA2-82C1-85A52C564976}"/>
  <tableColumns count="7">
    <tableColumn id="1" xr3:uid="{5E673B0C-3FC4-4725-B3AB-9722EA5DEE09}" name="Nr" dataDxfId="2035"/>
    <tableColumn id="2" xr3:uid="{0089974D-171F-474A-BA16-7806C4CB5788}" name="Nazwa zadania"/>
    <tableColumn id="3" xr3:uid="{BF013D00-7A0E-404D-8282-CDA6BEE635B9}" name="Powiat_x000a_kwota [zł]" dataDxfId="2034"/>
    <tableColumn id="4" xr3:uid="{AB52D42E-AFF9-4DD6-BFA0-94C9B99E2A41}" name="Powiat _x000a_liczba" dataDxfId="2033"/>
    <tableColumn id="5" xr3:uid="{3163A76A-4089-49B8-8AA9-61E127D8EFCF}" name="Powiat_x000a_średnia [zł]"/>
    <tableColumn id="6" xr3:uid="{47EF64F3-3653-4F57-A79D-00230708C0C6}" name="Odsetek dla powiatu" dataDxfId="2032">
      <calculatedColumnFormula>C11/C$44</calculatedColumnFormula>
    </tableColumn>
    <tableColumn id="7" xr3:uid="{4B268572-1E54-4925-9949-4378C1B4A0EB}" name="Odsetek dla kraju" dataDxfId="2031"/>
  </tableColumns>
  <tableStyleInfo showFirstColumn="0" showLastColumn="0" showRowStripes="1" showColumnStripes="0"/>
</table>
</file>

<file path=xl/tables/table35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59" xr:uid="{3BC990EC-83F5-4075-832E-203859D88784}" name="Tabela5360" displayName="Tabela5360" ref="A46:C50" totalsRowShown="0">
  <autoFilter ref="A46:C50" xr:uid="{F0B3DAE3-D6D5-46FF-8C85-D4BA2CB4986A}"/>
  <tableColumns count="3">
    <tableColumn id="1" xr3:uid="{4E204BD0-F3DD-4C33-BCC1-C6110DFAD779}" name="Nr"/>
    <tableColumn id="2" xr3:uid="{D2C978C5-4E31-4936-82A1-F96B55448485}" name="Nazwa" dataDxfId="2030"/>
    <tableColumn id="3" xr3:uid="{3793034E-2E0C-4499-8C4B-97515390EB9A}" name="Wartość"/>
  </tableColumns>
  <tableStyleInfo showFirstColumn="0" showLastColumn="0" showRowStripes="1" showColumnStripes="0"/>
</table>
</file>

<file path=xl/tables/table35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60" xr:uid="{40B57C94-1F86-4443-BD22-FFB68E5E06D9}" name="Tabela4361" displayName="Tabela4361" ref="A10:G44" totalsRowShown="0" headerRowDxfId="2029" headerRowBorderDxfId="2028" tableBorderDxfId="2027" totalsRowBorderDxfId="2026">
  <autoFilter ref="A10:G44" xr:uid="{75B145D0-5EB0-4DA2-82C1-85A52C564976}"/>
  <tableColumns count="7">
    <tableColumn id="1" xr3:uid="{BF3872B0-030E-4BA6-A03F-0A833D1C066E}" name="Nr" dataDxfId="2025"/>
    <tableColumn id="2" xr3:uid="{E21BBAF4-D090-42B9-8DC0-3264AD0FDC0B}" name="Nazwa zadania"/>
    <tableColumn id="3" xr3:uid="{CDD7E037-441A-41AE-8A77-B844A19A119F}" name="Powiat_x000a_kwota [zł]" dataDxfId="2024"/>
    <tableColumn id="4" xr3:uid="{7648C5DB-199C-4589-B674-DC4AA9A144A2}" name="Powiat _x000a_liczba" dataDxfId="2023"/>
    <tableColumn id="5" xr3:uid="{508DE80D-DB21-4C19-82B5-B3973AD64CB9}" name="Powiat_x000a_średnia [zł]"/>
    <tableColumn id="6" xr3:uid="{75F14AD4-9C2D-4547-851C-1E711586196E}" name="Odsetek dla powiatu" dataDxfId="2022">
      <calculatedColumnFormula>C11/C$44</calculatedColumnFormula>
    </tableColumn>
    <tableColumn id="7" xr3:uid="{26C78A5A-B02F-4D98-8B27-377FE6247EEB}" name="Odsetek dla kraju" dataDxfId="2021"/>
  </tableColumns>
  <tableStyleInfo showFirstColumn="0" showLastColumn="0" showRowStripes="1" showColumnStripes="0"/>
</table>
</file>

<file path=xl/tables/table35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61" xr:uid="{1802273C-09F6-4441-AC72-5901AB67857C}" name="Tabela5362" displayName="Tabela5362" ref="A46:C50" totalsRowShown="0">
  <autoFilter ref="A46:C50" xr:uid="{F0B3DAE3-D6D5-46FF-8C85-D4BA2CB4986A}"/>
  <tableColumns count="3">
    <tableColumn id="1" xr3:uid="{D0CA69F4-021C-4237-A9CF-258316FF7AD4}" name="Nr"/>
    <tableColumn id="2" xr3:uid="{C6C4A7EC-E35A-47BC-A909-B923099010B0}" name="Nazwa" dataDxfId="2020"/>
    <tableColumn id="3" xr3:uid="{9F0C41E4-9DC4-4657-82FF-7D17682ED37B}" name="Wartość"/>
  </tableColumns>
  <tableStyleInfo showFirstColumn="0" showLastColumn="0" showRowStripes="1" showColumnStripes="0"/>
</table>
</file>

<file path=xl/tables/table3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8" xr:uid="{9D4B5C4D-3338-49D0-9688-785C7F451708}" name="Tabela439" displayName="Tabela439" ref="A10:G44" totalsRowShown="0" headerRowDxfId="3639" headerRowBorderDxfId="3638" tableBorderDxfId="3637" totalsRowBorderDxfId="3636">
  <autoFilter ref="A10:G44" xr:uid="{75B145D0-5EB0-4DA2-82C1-85A52C564976}"/>
  <tableColumns count="7">
    <tableColumn id="1" xr3:uid="{6F50E62E-BEEB-4F8A-AA74-AC2397404A95}" name="Nr" dataDxfId="3635"/>
    <tableColumn id="2" xr3:uid="{C14A177E-7CF0-4E45-985C-57F974BC7E02}" name="Nazwa zadania"/>
    <tableColumn id="3" xr3:uid="{7494D226-E946-46FF-925C-FD32328610C5}" name="Powiat_x000a_kwota [zł]" dataDxfId="3634"/>
    <tableColumn id="4" xr3:uid="{0CB9F1FB-66AE-478F-8B6D-23F2AE05D5F2}" name="Powiat _x000a_liczba" dataDxfId="3633"/>
    <tableColumn id="5" xr3:uid="{BF6F5D9E-6F18-4E31-B97E-688A7FBDC385}" name="Powiat_x000a_średnia [zł]"/>
    <tableColumn id="6" xr3:uid="{F8041E4D-9BE2-4FE4-B729-A2C7D6A2BD2A}" name="Odsetek dla powiatu" dataDxfId="3632">
      <calculatedColumnFormula>C11/C$44</calculatedColumnFormula>
    </tableColumn>
    <tableColumn id="7" xr3:uid="{28B467B5-E28D-4C05-9123-D5023456885E}" name="Odsetek dla kraju" dataDxfId="3631"/>
  </tableColumns>
  <tableStyleInfo showFirstColumn="0" showLastColumn="0" showRowStripes="1" showColumnStripes="0"/>
</table>
</file>

<file path=xl/tables/table36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62" xr:uid="{D96C8129-025F-4BAD-96F8-242C9EBDF781}" name="Tabela4363" displayName="Tabela4363" ref="A10:G44" totalsRowShown="0" headerRowDxfId="2019" headerRowBorderDxfId="2018" tableBorderDxfId="2017" totalsRowBorderDxfId="2016">
  <autoFilter ref="A10:G44" xr:uid="{75B145D0-5EB0-4DA2-82C1-85A52C564976}"/>
  <tableColumns count="7">
    <tableColumn id="1" xr3:uid="{4EBF6E65-34B7-4DCA-B581-776AED136DBB}" name="Nr" dataDxfId="2015"/>
    <tableColumn id="2" xr3:uid="{42394E3F-B11B-4257-9A84-66B3F270F23E}" name="Nazwa zadania"/>
    <tableColumn id="3" xr3:uid="{7ECCE87E-E3C6-49FF-9784-2C2488E59CCB}" name="Powiat_x000a_kwota [zł]" dataDxfId="2014"/>
    <tableColumn id="4" xr3:uid="{69FD50C1-0F8E-4B64-9CB4-C7669705E479}" name="Powiat _x000a_liczba" dataDxfId="2013"/>
    <tableColumn id="5" xr3:uid="{B32B31DC-9725-43E3-BE96-998E255AAE6F}" name="Powiat_x000a_średnia [zł]"/>
    <tableColumn id="6" xr3:uid="{BCBDF87D-5270-4666-B5AD-7873E00A5C15}" name="Odsetek dla powiatu" dataDxfId="2012">
      <calculatedColumnFormula>C11/C$44</calculatedColumnFormula>
    </tableColumn>
    <tableColumn id="7" xr3:uid="{A3E24555-4BB7-4AAD-9085-64FC9CCB6525}" name="Odsetek dla kraju" dataDxfId="2011"/>
  </tableColumns>
  <tableStyleInfo showFirstColumn="0" showLastColumn="0" showRowStripes="1" showColumnStripes="0"/>
</table>
</file>

<file path=xl/tables/table36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63" xr:uid="{1769B267-D961-42B5-8CC5-2781C43452EB}" name="Tabela5364" displayName="Tabela5364" ref="A46:C50" totalsRowShown="0">
  <autoFilter ref="A46:C50" xr:uid="{F0B3DAE3-D6D5-46FF-8C85-D4BA2CB4986A}"/>
  <tableColumns count="3">
    <tableColumn id="1" xr3:uid="{987B6AE9-EC6B-4481-B1F9-1E90F1FB1E2F}" name="Nr"/>
    <tableColumn id="2" xr3:uid="{70BF161C-281B-47D8-9440-0D0BD824D395}" name="Nazwa" dataDxfId="2010"/>
    <tableColumn id="3" xr3:uid="{D174D4E2-6226-41DE-A515-87C322CD5EFF}" name="Wartość"/>
  </tableColumns>
  <tableStyleInfo showFirstColumn="0" showLastColumn="0" showRowStripes="1" showColumnStripes="0"/>
</table>
</file>

<file path=xl/tables/table36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64" xr:uid="{030DB4B8-FB81-4C30-8E88-EBB8392E53C1}" name="Tabela4365" displayName="Tabela4365" ref="A10:G44" totalsRowShown="0" headerRowDxfId="2009" headerRowBorderDxfId="2008" tableBorderDxfId="2007" totalsRowBorderDxfId="2006">
  <autoFilter ref="A10:G44" xr:uid="{75B145D0-5EB0-4DA2-82C1-85A52C564976}"/>
  <tableColumns count="7">
    <tableColumn id="1" xr3:uid="{46A35290-D0ED-43A2-8774-54D235F0A8C8}" name="Nr" dataDxfId="2005"/>
    <tableColumn id="2" xr3:uid="{0D1B576E-F333-406D-8AC3-5CD3C4544AA1}" name="Nazwa zadania"/>
    <tableColumn id="3" xr3:uid="{C69D3F24-1EB8-43A3-BF95-B7D62EDCA935}" name="Powiat_x000a_kwota [zł]" dataDxfId="2004"/>
    <tableColumn id="4" xr3:uid="{F22D4DA1-3C40-47DF-9543-645FA8BE74E8}" name="Powiat _x000a_liczba" dataDxfId="2003"/>
    <tableColumn id="5" xr3:uid="{ACB40DDB-42BC-4CF9-8E54-DA08691DE7CA}" name="Powiat_x000a_średnia [zł]"/>
    <tableColumn id="6" xr3:uid="{57D6BE4E-FDFC-4DE3-9D9F-2963C4EF054C}" name="Odsetek dla powiatu" dataDxfId="2002">
      <calculatedColumnFormula>C11/C$44</calculatedColumnFormula>
    </tableColumn>
    <tableColumn id="7" xr3:uid="{5127123D-1B50-41FC-A80F-E4BC747050EB}" name="Odsetek dla kraju" dataDxfId="2001"/>
  </tableColumns>
  <tableStyleInfo showFirstColumn="0" showLastColumn="0" showRowStripes="1" showColumnStripes="0"/>
</table>
</file>

<file path=xl/tables/table36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65" xr:uid="{A7087D44-07C1-4D1E-AE76-8CFDF6BD4B7D}" name="Tabela5366" displayName="Tabela5366" ref="A46:C50" totalsRowShown="0">
  <autoFilter ref="A46:C50" xr:uid="{F0B3DAE3-D6D5-46FF-8C85-D4BA2CB4986A}"/>
  <tableColumns count="3">
    <tableColumn id="1" xr3:uid="{768C1008-BE5A-45F9-9BDC-62F15F44E27C}" name="Nr"/>
    <tableColumn id="2" xr3:uid="{C09A8AA7-F649-4970-B5BF-61F72D36CC09}" name="Nazwa" dataDxfId="2000"/>
    <tableColumn id="3" xr3:uid="{AB9583B2-A045-4107-AE7D-8E170ADFEBDE}" name="Wartość"/>
  </tableColumns>
  <tableStyleInfo showFirstColumn="0" showLastColumn="0" showRowStripes="1" showColumnStripes="0"/>
</table>
</file>

<file path=xl/tables/table36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66" xr:uid="{6DA0CF82-354B-4E61-BF0E-C4AA8DF9F122}" name="Tabela4367" displayName="Tabela4367" ref="A10:G44" totalsRowShown="0" headerRowDxfId="1999" headerRowBorderDxfId="1998" tableBorderDxfId="1997" totalsRowBorderDxfId="1996">
  <autoFilter ref="A10:G44" xr:uid="{75B145D0-5EB0-4DA2-82C1-85A52C564976}"/>
  <tableColumns count="7">
    <tableColumn id="1" xr3:uid="{737C715E-E234-4073-8E3A-A8E7954BF114}" name="Nr" dataDxfId="1995"/>
    <tableColumn id="2" xr3:uid="{97426EE5-6BE6-4587-BF80-400762318914}" name="Nazwa zadania"/>
    <tableColumn id="3" xr3:uid="{927A64D7-A1B3-42EE-BDBD-52CD69347874}" name="Powiat_x000a_kwota [zł]" dataDxfId="1994"/>
    <tableColumn id="4" xr3:uid="{2AF6351B-AEBB-4C81-ADF4-DA7E670D3F00}" name="Powiat _x000a_liczba" dataDxfId="1993"/>
    <tableColumn id="5" xr3:uid="{5FDAC611-2F58-49D4-9372-24211BE7C2C8}" name="Powiat_x000a_średnia [zł]"/>
    <tableColumn id="6" xr3:uid="{96F4E383-6279-4572-832A-3A6DFC9E5438}" name="Odsetek dla powiatu" dataDxfId="1992">
      <calculatedColumnFormula>C11/C$44</calculatedColumnFormula>
    </tableColumn>
    <tableColumn id="7" xr3:uid="{A97E0D24-1FFB-4DDE-8C07-3345F408BA2D}" name="Odsetek dla kraju" dataDxfId="1991"/>
  </tableColumns>
  <tableStyleInfo showFirstColumn="0" showLastColumn="0" showRowStripes="1" showColumnStripes="0"/>
</table>
</file>

<file path=xl/tables/table36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67" xr:uid="{D24F57C2-4E09-444D-BD20-C40D80B800CD}" name="Tabela5368" displayName="Tabela5368" ref="A46:C50" totalsRowShown="0">
  <autoFilter ref="A46:C50" xr:uid="{F0B3DAE3-D6D5-46FF-8C85-D4BA2CB4986A}"/>
  <tableColumns count="3">
    <tableColumn id="1" xr3:uid="{BAB802A6-BDC7-416C-812F-AD44FEB9641E}" name="Nr"/>
    <tableColumn id="2" xr3:uid="{0246B392-A7CA-4E93-82BC-8B58AD62B7A0}" name="Nazwa" dataDxfId="1990"/>
    <tableColumn id="3" xr3:uid="{4A009155-7312-453F-9C95-B507DE5A6946}" name="Wartość"/>
  </tableColumns>
  <tableStyleInfo showFirstColumn="0" showLastColumn="0" showRowStripes="1" showColumnStripes="0"/>
</table>
</file>

<file path=xl/tables/table36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68" xr:uid="{5E796B56-31C5-4328-B5EF-30CAF38CDAD4}" name="Tabela4369" displayName="Tabela4369" ref="A10:G44" totalsRowShown="0" headerRowDxfId="1989" headerRowBorderDxfId="1988" tableBorderDxfId="1987" totalsRowBorderDxfId="1986">
  <autoFilter ref="A10:G44" xr:uid="{75B145D0-5EB0-4DA2-82C1-85A52C564976}"/>
  <tableColumns count="7">
    <tableColumn id="1" xr3:uid="{86EC0706-9F37-4C6C-97AB-E2E6A44D3A6B}" name="Nr" dataDxfId="1985"/>
    <tableColumn id="2" xr3:uid="{503EC8EA-E95F-4718-AD53-8B3F159BCE6A}" name="Nazwa zadania"/>
    <tableColumn id="3" xr3:uid="{46A28EAB-50F7-47D0-B2C3-6C8C50110B24}" name="Powiat_x000a_kwota [zł]" dataDxfId="1984"/>
    <tableColumn id="4" xr3:uid="{82F4BED4-7F62-4F88-B495-416577D53975}" name="Powiat _x000a_liczba" dataDxfId="1983"/>
    <tableColumn id="5" xr3:uid="{CE279F0A-050F-43CA-84DA-EB9D7FE4EA9F}" name="Powiat_x000a_średnia [zł]"/>
    <tableColumn id="6" xr3:uid="{5A63CD67-502C-4F01-9517-2EFB5AF0AF47}" name="Odsetek dla powiatu" dataDxfId="1982">
      <calculatedColumnFormula>C11/C$44</calculatedColumnFormula>
    </tableColumn>
    <tableColumn id="7" xr3:uid="{3863EB12-F549-425B-AA34-E243F7EF67B4}" name="Odsetek dla kraju" dataDxfId="1981"/>
  </tableColumns>
  <tableStyleInfo showFirstColumn="0" showLastColumn="0" showRowStripes="1" showColumnStripes="0"/>
</table>
</file>

<file path=xl/tables/table36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69" xr:uid="{67ED8926-03E2-4460-9C0C-BA6C204B8247}" name="Tabela5370" displayName="Tabela5370" ref="A46:C50" totalsRowShown="0">
  <autoFilter ref="A46:C50" xr:uid="{F0B3DAE3-D6D5-46FF-8C85-D4BA2CB4986A}"/>
  <tableColumns count="3">
    <tableColumn id="1" xr3:uid="{1ADAFF88-BD6A-4ADC-A12A-4884753341BB}" name="Nr"/>
    <tableColumn id="2" xr3:uid="{DC890A46-3338-44BB-8CC1-C0157EB51486}" name="Nazwa" dataDxfId="1980"/>
    <tableColumn id="3" xr3:uid="{134D61A8-2F68-4736-B6FE-5DFBDBE4F50F}" name="Wartość"/>
  </tableColumns>
  <tableStyleInfo showFirstColumn="0" showLastColumn="0" showRowStripes="1" showColumnStripes="0"/>
</table>
</file>

<file path=xl/tables/table36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70" xr:uid="{BCED4460-AE46-4E8B-8F35-2AD9AC9B248B}" name="Tabela4371" displayName="Tabela4371" ref="A10:G44" totalsRowShown="0" headerRowDxfId="1979" headerRowBorderDxfId="1978" tableBorderDxfId="1977" totalsRowBorderDxfId="1976">
  <autoFilter ref="A10:G44" xr:uid="{75B145D0-5EB0-4DA2-82C1-85A52C564976}"/>
  <tableColumns count="7">
    <tableColumn id="1" xr3:uid="{0F075790-FC0C-4922-A625-64C43595DD98}" name="Nr" dataDxfId="1975"/>
    <tableColumn id="2" xr3:uid="{D5D8E607-28CF-49F0-ACCC-FA10AAF508F4}" name="Nazwa zadania"/>
    <tableColumn id="3" xr3:uid="{66B46278-A81B-4D65-BBA7-E6C2406EB33A}" name="Powiat_x000a_kwota [zł]" dataDxfId="1974"/>
    <tableColumn id="4" xr3:uid="{9406F781-142A-4DAC-BA8D-CC6EBBC5389A}" name="Powiat _x000a_liczba" dataDxfId="1973"/>
    <tableColumn id="5" xr3:uid="{6CB759CB-B796-4B19-995F-651E137FEF77}" name="Powiat_x000a_średnia [zł]"/>
    <tableColumn id="6" xr3:uid="{1D179699-8596-4D92-B9C8-D1CC436DE433}" name="Odsetek dla powiatu" dataDxfId="1972">
      <calculatedColumnFormula>C11/C$44</calculatedColumnFormula>
    </tableColumn>
    <tableColumn id="7" xr3:uid="{7881D556-BD38-47C7-BB3E-39EAF4D8C2A4}" name="Odsetek dla kraju" dataDxfId="1971"/>
  </tableColumns>
  <tableStyleInfo showFirstColumn="0" showLastColumn="0" showRowStripes="1" showColumnStripes="0"/>
</table>
</file>

<file path=xl/tables/table36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71" xr:uid="{C17378AC-9C35-46F4-ADC9-A196EC077070}" name="Tabela5372" displayName="Tabela5372" ref="A46:C50" totalsRowShown="0">
  <autoFilter ref="A46:C50" xr:uid="{F0B3DAE3-D6D5-46FF-8C85-D4BA2CB4986A}"/>
  <tableColumns count="3">
    <tableColumn id="1" xr3:uid="{59659EC9-1995-4C43-8FA3-80505FB44082}" name="Nr"/>
    <tableColumn id="2" xr3:uid="{C19A5B2E-0B6F-47E3-B490-C2E046DD0441}" name="Nazwa" dataDxfId="1970"/>
    <tableColumn id="3" xr3:uid="{9D3239E0-6EF8-44C1-A143-00B8712C51FF}" name="Wartość"/>
  </tableColumns>
  <tableStyleInfo showFirstColumn="0" showLastColumn="0" showRowStripes="1" showColumnStripes="0"/>
</table>
</file>

<file path=xl/tables/table3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9" xr:uid="{1C4C1B1E-8260-4DEB-9DC8-90C32AFEAF61}" name="Tabela540" displayName="Tabela540" ref="A46:C50" totalsRowShown="0">
  <autoFilter ref="A46:C50" xr:uid="{F0B3DAE3-D6D5-46FF-8C85-D4BA2CB4986A}"/>
  <tableColumns count="3">
    <tableColumn id="1" xr3:uid="{2F703A21-E309-44D8-9B2E-B00B25DA4717}" name="Nr"/>
    <tableColumn id="2" xr3:uid="{26B176F5-B75E-4DD7-A8B0-B29480F34BAF}" name="Nazwa" dataDxfId="3630"/>
    <tableColumn id="3" xr3:uid="{20547778-AA1D-46EA-A9BC-CF843E43AB24}" name="Wartość"/>
  </tableColumns>
  <tableStyleInfo showFirstColumn="0" showLastColumn="0" showRowStripes="1" showColumnStripes="0"/>
</table>
</file>

<file path=xl/tables/table37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72" xr:uid="{D9A8A5B6-093C-4169-894D-03119EEF3ED9}" name="Tabela4373" displayName="Tabela4373" ref="A10:G44" totalsRowShown="0" headerRowDxfId="1969" headerRowBorderDxfId="1968" tableBorderDxfId="1967" totalsRowBorderDxfId="1966">
  <autoFilter ref="A10:G44" xr:uid="{75B145D0-5EB0-4DA2-82C1-85A52C564976}"/>
  <tableColumns count="7">
    <tableColumn id="1" xr3:uid="{1619D29F-C387-4E8C-BBF7-227307917A0D}" name="Nr" dataDxfId="1965"/>
    <tableColumn id="2" xr3:uid="{DD602502-CDBF-4C9C-B242-9C0B4E766AEE}" name="Nazwa zadania"/>
    <tableColumn id="3" xr3:uid="{F57F860C-0A08-4053-96EE-E0EF363A915C}" name="Powiat_x000a_kwota [zł]" dataDxfId="1964"/>
    <tableColumn id="4" xr3:uid="{25064553-E5FF-4018-AF2E-395C0E031D40}" name="Powiat _x000a_liczba" dataDxfId="1963"/>
    <tableColumn id="5" xr3:uid="{080A00D9-0A71-48A0-A38D-BAE770E02CF2}" name="Powiat_x000a_średnia [zł]"/>
    <tableColumn id="6" xr3:uid="{C6354B91-3C41-49DB-A5AB-657930057550}" name="Odsetek dla powiatu" dataDxfId="1962">
      <calculatedColumnFormula>C11/C$44</calculatedColumnFormula>
    </tableColumn>
    <tableColumn id="7" xr3:uid="{3F929496-69E8-46AC-8927-85338864D9D2}" name="Odsetek dla kraju" dataDxfId="1961"/>
  </tableColumns>
  <tableStyleInfo showFirstColumn="0" showLastColumn="0" showRowStripes="1" showColumnStripes="0"/>
</table>
</file>

<file path=xl/tables/table37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73" xr:uid="{55EBDAAB-17FF-4569-8D5D-50333944D98A}" name="Tabela5374" displayName="Tabela5374" ref="A46:C50" totalsRowShown="0">
  <autoFilter ref="A46:C50" xr:uid="{F0B3DAE3-D6D5-46FF-8C85-D4BA2CB4986A}"/>
  <tableColumns count="3">
    <tableColumn id="1" xr3:uid="{CBD0C35E-B488-40FE-99AD-6FE187AA7F38}" name="Nr"/>
    <tableColumn id="2" xr3:uid="{0A033DE7-D462-427F-A9D9-8F31795F0777}" name="Nazwa" dataDxfId="1960"/>
    <tableColumn id="3" xr3:uid="{D9B7C3DD-B1DC-492B-AF6D-8AF13CCAE74C}" name="Wartość"/>
  </tableColumns>
  <tableStyleInfo showFirstColumn="0" showLastColumn="0" showRowStripes="1" showColumnStripes="0"/>
</table>
</file>

<file path=xl/tables/table37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74" xr:uid="{2C08BB47-71B2-4993-AB86-3C5AAA921642}" name="Tabela4375" displayName="Tabela4375" ref="A10:G44" totalsRowShown="0" headerRowDxfId="1959" headerRowBorderDxfId="1958" tableBorderDxfId="1957" totalsRowBorderDxfId="1956">
  <autoFilter ref="A10:G44" xr:uid="{75B145D0-5EB0-4DA2-82C1-85A52C564976}"/>
  <tableColumns count="7">
    <tableColumn id="1" xr3:uid="{0CFC713E-1661-4FDE-AF66-B83C0405ED92}" name="Nr" dataDxfId="1955"/>
    <tableColumn id="2" xr3:uid="{ECE8B593-E689-4998-B549-36A6602EA9E9}" name="Nazwa zadania"/>
    <tableColumn id="3" xr3:uid="{460DBC81-E230-4D05-AD72-5937B4D5F58F}" name="Powiat_x000a_kwota [zł]" dataDxfId="1954"/>
    <tableColumn id="4" xr3:uid="{9BB55DFC-C3D9-4B98-9328-0E44088653B5}" name="Powiat _x000a_liczba" dataDxfId="1953"/>
    <tableColumn id="5" xr3:uid="{B52F6C4C-8B99-4065-9DF4-14291E3953FD}" name="Powiat_x000a_średnia [zł]"/>
    <tableColumn id="6" xr3:uid="{632AC6F1-BC31-4756-BC07-661093829295}" name="Odsetek dla powiatu" dataDxfId="1952">
      <calculatedColumnFormula>C11/C$44</calculatedColumnFormula>
    </tableColumn>
    <tableColumn id="7" xr3:uid="{2105EA40-BF96-4DF1-A53A-B835C846E263}" name="Odsetek dla kraju" dataDxfId="1951"/>
  </tableColumns>
  <tableStyleInfo showFirstColumn="0" showLastColumn="0" showRowStripes="1" showColumnStripes="0"/>
</table>
</file>

<file path=xl/tables/table37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75" xr:uid="{36B043BC-F39F-41B8-BE03-5377EDE699FC}" name="Tabela5376" displayName="Tabela5376" ref="A46:C50" totalsRowShown="0">
  <autoFilter ref="A46:C50" xr:uid="{F0B3DAE3-D6D5-46FF-8C85-D4BA2CB4986A}"/>
  <tableColumns count="3">
    <tableColumn id="1" xr3:uid="{D55AC1AA-1DF2-4B8C-961B-560736CC0344}" name="Nr"/>
    <tableColumn id="2" xr3:uid="{82636AFD-2011-40B3-9A03-C89744BEFAFA}" name="Nazwa" dataDxfId="1950"/>
    <tableColumn id="3" xr3:uid="{9496B3C8-E5E0-452A-8067-36CD98F83902}" name="Wartość"/>
  </tableColumns>
  <tableStyleInfo showFirstColumn="0" showLastColumn="0" showRowStripes="1" showColumnStripes="0"/>
</table>
</file>

<file path=xl/tables/table37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76" xr:uid="{85AE9EE1-E344-4ECD-B38C-73E17C9180DA}" name="Tabela4377" displayName="Tabela4377" ref="A10:G44" totalsRowShown="0" headerRowDxfId="1949" headerRowBorderDxfId="1948" tableBorderDxfId="1947" totalsRowBorderDxfId="1946">
  <autoFilter ref="A10:G44" xr:uid="{75B145D0-5EB0-4DA2-82C1-85A52C564976}"/>
  <tableColumns count="7">
    <tableColumn id="1" xr3:uid="{CF6D1145-1768-4D7E-907E-9B3BC5207957}" name="Nr" dataDxfId="1945"/>
    <tableColumn id="2" xr3:uid="{1561CC8E-6A2D-4303-B75B-1DBA97EF470A}" name="Nazwa zadania"/>
    <tableColumn id="3" xr3:uid="{A6222CCF-B1D8-4F2C-9AE3-34C90B526233}" name="Powiat_x000a_kwota [zł]" dataDxfId="1944"/>
    <tableColumn id="4" xr3:uid="{2CE801F1-7603-40E3-9A86-22AE8E165C7E}" name="Powiat _x000a_liczba" dataDxfId="1943"/>
    <tableColumn id="5" xr3:uid="{F88578BC-7447-42E2-BAB0-F49AAF3C3541}" name="Powiat_x000a_średnia [zł]"/>
    <tableColumn id="6" xr3:uid="{BF44A978-0625-48DC-B773-AD5C1E0EE3E7}" name="Odsetek dla powiatu" dataDxfId="1942">
      <calculatedColumnFormula>C11/C$44</calculatedColumnFormula>
    </tableColumn>
    <tableColumn id="7" xr3:uid="{74AAEC82-85E9-44DC-9C35-7AA09B4EAD82}" name="Odsetek dla kraju" dataDxfId="1941"/>
  </tableColumns>
  <tableStyleInfo showFirstColumn="0" showLastColumn="0" showRowStripes="1" showColumnStripes="0"/>
</table>
</file>

<file path=xl/tables/table37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77" xr:uid="{1499DF93-86FF-4EA4-96F0-58CE8FA2CA4E}" name="Tabela5378" displayName="Tabela5378" ref="A46:C50" totalsRowShown="0">
  <autoFilter ref="A46:C50" xr:uid="{F0B3DAE3-D6D5-46FF-8C85-D4BA2CB4986A}"/>
  <tableColumns count="3">
    <tableColumn id="1" xr3:uid="{38B40D48-ADE9-433B-B103-4DF170EBA3B9}" name="Nr"/>
    <tableColumn id="2" xr3:uid="{AD9EEA9C-FFA9-4491-89EA-2DE237CE6589}" name="Nazwa" dataDxfId="1940"/>
    <tableColumn id="3" xr3:uid="{1383EB27-BFC9-42CC-9F39-BE01BAEF290F}" name="Wartość"/>
  </tableColumns>
  <tableStyleInfo showFirstColumn="0" showLastColumn="0" showRowStripes="1" showColumnStripes="0"/>
</table>
</file>

<file path=xl/tables/table37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78" xr:uid="{E86662A9-08F4-4013-91D2-B68B72182403}" name="Tabela4379" displayName="Tabela4379" ref="A10:G44" totalsRowShown="0" headerRowDxfId="1939" headerRowBorderDxfId="1938" tableBorderDxfId="1937" totalsRowBorderDxfId="1936">
  <autoFilter ref="A10:G44" xr:uid="{75B145D0-5EB0-4DA2-82C1-85A52C564976}"/>
  <tableColumns count="7">
    <tableColumn id="1" xr3:uid="{95083D4F-2479-48A9-AC10-3E10E1144314}" name="Nr" dataDxfId="1935"/>
    <tableColumn id="2" xr3:uid="{217CD28C-A7E5-49D4-B8CF-A706A7FC47C9}" name="Nazwa zadania"/>
    <tableColumn id="3" xr3:uid="{3A16D1CF-67BB-4DD9-95E3-F697C25881A7}" name="Powiat_x000a_kwota [zł]" dataDxfId="1934"/>
    <tableColumn id="4" xr3:uid="{575319B2-7552-4F03-B067-26E6E4AFBBEF}" name="Powiat _x000a_liczba" dataDxfId="1933"/>
    <tableColumn id="5" xr3:uid="{480ECC74-F659-4660-937A-1F224FD7C5F6}" name="Powiat_x000a_średnia [zł]"/>
    <tableColumn id="6" xr3:uid="{2578F8A7-0D63-4E61-8385-96EA7A724C0A}" name="Odsetek dla powiatu" dataDxfId="1932">
      <calculatedColumnFormula>C11/C$44</calculatedColumnFormula>
    </tableColumn>
    <tableColumn id="7" xr3:uid="{15AB0435-9DBF-4806-B05B-0E83B852FCB7}" name="Odsetek dla kraju" dataDxfId="1931"/>
  </tableColumns>
  <tableStyleInfo showFirstColumn="0" showLastColumn="0" showRowStripes="1" showColumnStripes="0"/>
</table>
</file>

<file path=xl/tables/table37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79" xr:uid="{712F74D5-26FA-4446-B12D-D66D94D7683E}" name="Tabela5380" displayName="Tabela5380" ref="A46:C50" totalsRowShown="0">
  <autoFilter ref="A46:C50" xr:uid="{F0B3DAE3-D6D5-46FF-8C85-D4BA2CB4986A}"/>
  <tableColumns count="3">
    <tableColumn id="1" xr3:uid="{B9AF15D3-B45D-4A6A-BD23-AEEBB186C215}" name="Nr"/>
    <tableColumn id="2" xr3:uid="{1761D3DA-2215-48DB-9F93-44E5E6C64905}" name="Nazwa" dataDxfId="1930"/>
    <tableColumn id="3" xr3:uid="{8BFE4398-9455-4309-85FC-6467503566BA}" name="Wartość"/>
  </tableColumns>
  <tableStyleInfo showFirstColumn="0" showLastColumn="0" showRowStripes="1" showColumnStripes="0"/>
</table>
</file>

<file path=xl/tables/table37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80" xr:uid="{8A9F72C3-954A-4C18-8DC9-B1EA4FBAE6AD}" name="Tabela4381" displayName="Tabela4381" ref="A10:G44" totalsRowShown="0" headerRowDxfId="1929" headerRowBorderDxfId="1928" tableBorderDxfId="1927" totalsRowBorderDxfId="1926">
  <autoFilter ref="A10:G44" xr:uid="{75B145D0-5EB0-4DA2-82C1-85A52C564976}"/>
  <tableColumns count="7">
    <tableColumn id="1" xr3:uid="{9D91B6FE-2C8E-46B3-B962-45DEBE8E1F0F}" name="Nr" dataDxfId="1925"/>
    <tableColumn id="2" xr3:uid="{65844F12-F792-4CB5-B94B-F05AB0A1CFD4}" name="Nazwa zadania"/>
    <tableColumn id="3" xr3:uid="{CED22ACD-D7D7-43C6-A1D7-4FC3816CF24C}" name="Powiat_x000a_kwota [zł]" dataDxfId="1924"/>
    <tableColumn id="4" xr3:uid="{9777950D-B728-4120-9D89-5EEB519C42F5}" name="Powiat _x000a_liczba" dataDxfId="1923"/>
    <tableColumn id="5" xr3:uid="{1FBBDB5F-570D-4A8C-A573-6062F1139B72}" name="Powiat_x000a_średnia [zł]"/>
    <tableColumn id="6" xr3:uid="{3D836574-04F2-4BC5-A7D9-A4674BA1396F}" name="Odsetek dla powiatu" dataDxfId="1922">
      <calculatedColumnFormula>C11/C$44</calculatedColumnFormula>
    </tableColumn>
    <tableColumn id="7" xr3:uid="{80607C15-0524-4C00-AAB6-DBC55F0500BE}" name="Odsetek dla kraju" dataDxfId="1921"/>
  </tableColumns>
  <tableStyleInfo showFirstColumn="0" showLastColumn="0" showRowStripes="1" showColumnStripes="0"/>
</table>
</file>

<file path=xl/tables/table37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81" xr:uid="{6A389161-CFB5-4F4A-9016-0B6DAD6C9E43}" name="Tabela5382" displayName="Tabela5382" ref="A46:C50" totalsRowShown="0">
  <autoFilter ref="A46:C50" xr:uid="{F0B3DAE3-D6D5-46FF-8C85-D4BA2CB4986A}"/>
  <tableColumns count="3">
    <tableColumn id="1" xr3:uid="{81646561-D1C6-4FA4-93B2-30BA1B8A09A1}" name="Nr"/>
    <tableColumn id="2" xr3:uid="{3CD4CE0F-BFBF-4AFB-82C0-B77523C35B2C}" name="Nazwa" dataDxfId="1920"/>
    <tableColumn id="3" xr3:uid="{1792C919-983C-402B-818A-67BFCBBC9115}" name="Wartość"/>
  </tableColumns>
  <tableStyleInfo showFirstColumn="0" showLastColumn="0" showRowStripes="1" showColumnStripes="0"/>
</table>
</file>

<file path=xl/tables/table3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0" xr:uid="{19A6F4AA-F4EC-4953-85BD-916EC5883E52}" name="Tabela441" displayName="Tabela441" ref="A10:G44" totalsRowShown="0" headerRowDxfId="3629" headerRowBorderDxfId="3628" tableBorderDxfId="3627" totalsRowBorderDxfId="3626">
  <autoFilter ref="A10:G44" xr:uid="{75B145D0-5EB0-4DA2-82C1-85A52C564976}"/>
  <tableColumns count="7">
    <tableColumn id="1" xr3:uid="{087B8075-8E57-4255-9284-A8BFCD69350B}" name="Nr" dataDxfId="3625"/>
    <tableColumn id="2" xr3:uid="{3D41E1A8-B137-4E53-AAD1-2AD0E41A353E}" name="Nazwa zadania"/>
    <tableColumn id="3" xr3:uid="{143E3493-D036-4E2B-B7C5-17AF4F934D55}" name="Powiat_x000a_kwota [zł]" dataDxfId="3624"/>
    <tableColumn id="4" xr3:uid="{0EEF89AB-C459-4975-9602-CCC3AB4BB044}" name="Powiat _x000a_liczba" dataDxfId="3623"/>
    <tableColumn id="5" xr3:uid="{186BC527-976C-4670-B8A5-5B0918344AAA}" name="Powiat_x000a_średnia [zł]"/>
    <tableColumn id="6" xr3:uid="{D720FCA2-CA89-4BC9-86A5-DCB17B4A2164}" name="Odsetek dla powiatu" dataDxfId="3622">
      <calculatedColumnFormula>C11/C$44</calculatedColumnFormula>
    </tableColumn>
    <tableColumn id="7" xr3:uid="{DA0740C3-6C1E-4D46-B5E5-9068DC7D8E56}" name="Odsetek dla kraju" dataDxfId="3621"/>
  </tableColumns>
  <tableStyleInfo showFirstColumn="0" showLastColumn="0" showRowStripes="1" showColumnStripes="0"/>
</table>
</file>

<file path=xl/tables/table38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82" xr:uid="{7C6ADDC2-6064-4F9C-B415-2596A8DF259D}" name="Tabela4383" displayName="Tabela4383" ref="A10:G44" totalsRowShown="0" headerRowDxfId="1919" headerRowBorderDxfId="1918" tableBorderDxfId="1917" totalsRowBorderDxfId="1916">
  <autoFilter ref="A10:G44" xr:uid="{75B145D0-5EB0-4DA2-82C1-85A52C564976}"/>
  <tableColumns count="7">
    <tableColumn id="1" xr3:uid="{C507503D-736C-46F1-BB3B-BD2DF0741354}" name="Nr" dataDxfId="1915"/>
    <tableColumn id="2" xr3:uid="{5B65FB47-69CF-4D2F-9C45-EFFE9F49146B}" name="Nazwa zadania"/>
    <tableColumn id="3" xr3:uid="{2F175691-9070-4FEE-89DF-6AAAE403CC12}" name="Powiat_x000a_kwota [zł]" dataDxfId="1914"/>
    <tableColumn id="4" xr3:uid="{BD062F83-C708-4F9F-9A90-9C44F90734F6}" name="Powiat _x000a_liczba" dataDxfId="1913"/>
    <tableColumn id="5" xr3:uid="{C3F88E67-ECB6-4A0A-8135-FD00205E5214}" name="Powiat_x000a_średnia [zł]"/>
    <tableColumn id="6" xr3:uid="{83AFF8B3-EEFC-4AF3-9CDB-D512F827DF6D}" name="Odsetek dla powiatu" dataDxfId="1912">
      <calculatedColumnFormula>C11/C$44</calculatedColumnFormula>
    </tableColumn>
    <tableColumn id="7" xr3:uid="{9A0CD181-41FD-488F-AE0B-AD4BD3AE56A8}" name="Odsetek dla kraju" dataDxfId="1911"/>
  </tableColumns>
  <tableStyleInfo showFirstColumn="0" showLastColumn="0" showRowStripes="1" showColumnStripes="0"/>
</table>
</file>

<file path=xl/tables/table38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83" xr:uid="{BC6204AF-48F2-4329-A27F-8BCD1F9EFD99}" name="Tabela5384" displayName="Tabela5384" ref="A46:C50" totalsRowShown="0">
  <autoFilter ref="A46:C50" xr:uid="{F0B3DAE3-D6D5-46FF-8C85-D4BA2CB4986A}"/>
  <tableColumns count="3">
    <tableColumn id="1" xr3:uid="{64E14F9F-3360-4D11-A455-1DAD080C26FB}" name="Nr"/>
    <tableColumn id="2" xr3:uid="{CCDDF5D0-F76D-483B-9C73-828305C8465E}" name="Nazwa" dataDxfId="1910"/>
    <tableColumn id="3" xr3:uid="{328D90DB-9777-41CF-B0DE-0E25BC5E195B}" name="Wartość"/>
  </tableColumns>
  <tableStyleInfo showFirstColumn="0" showLastColumn="0" showRowStripes="1" showColumnStripes="0"/>
</table>
</file>

<file path=xl/tables/table38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84" xr:uid="{0229780C-ABBA-4488-8C44-2681E9469630}" name="Tabela4385" displayName="Tabela4385" ref="A10:G44" totalsRowShown="0" headerRowDxfId="1909" headerRowBorderDxfId="1908" tableBorderDxfId="1907" totalsRowBorderDxfId="1906">
  <autoFilter ref="A10:G44" xr:uid="{75B145D0-5EB0-4DA2-82C1-85A52C564976}"/>
  <tableColumns count="7">
    <tableColumn id="1" xr3:uid="{4F68D800-566E-471F-84E0-261F89480956}" name="Nr" dataDxfId="1905"/>
    <tableColumn id="2" xr3:uid="{EB5AC474-2EB5-4EC1-946A-010D364B514E}" name="Nazwa zadania"/>
    <tableColumn id="3" xr3:uid="{4E164483-CA79-4DBB-AA65-BD3CE6A7290E}" name="Powiat_x000a_kwota [zł]" dataDxfId="1904"/>
    <tableColumn id="4" xr3:uid="{27BE3514-D8FB-4D06-A722-1CC88AC315B8}" name="Powiat _x000a_liczba" dataDxfId="1903"/>
    <tableColumn id="5" xr3:uid="{0C2756A7-2AA2-4B34-B2AF-A3312B491E77}" name="Powiat_x000a_średnia [zł]"/>
    <tableColumn id="6" xr3:uid="{C953E5D7-DD85-4AA4-82F7-C586ABF642B6}" name="Odsetek dla powiatu" dataDxfId="1902">
      <calculatedColumnFormula>C11/C$44</calculatedColumnFormula>
    </tableColumn>
    <tableColumn id="7" xr3:uid="{9DED7A4B-4BF2-4E37-89CC-006DB9409326}" name="Odsetek dla kraju" dataDxfId="1901"/>
  </tableColumns>
  <tableStyleInfo showFirstColumn="0" showLastColumn="0" showRowStripes="1" showColumnStripes="0"/>
</table>
</file>

<file path=xl/tables/table38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85" xr:uid="{488C23E1-63CF-4C02-A117-FB5EE200CA41}" name="Tabela5386" displayName="Tabela5386" ref="A46:C50" totalsRowShown="0">
  <autoFilter ref="A46:C50" xr:uid="{F0B3DAE3-D6D5-46FF-8C85-D4BA2CB4986A}"/>
  <tableColumns count="3">
    <tableColumn id="1" xr3:uid="{2EEB8407-DE48-4797-BBEA-8B327C0DBB5F}" name="Nr"/>
    <tableColumn id="2" xr3:uid="{B7B00BC0-CAEA-4365-B6CF-E6B236B09AF6}" name="Nazwa" dataDxfId="1900"/>
    <tableColumn id="3" xr3:uid="{01E74435-1008-4AB9-BF6D-E68B0081C169}" name="Wartość"/>
  </tableColumns>
  <tableStyleInfo showFirstColumn="0" showLastColumn="0" showRowStripes="1" showColumnStripes="0"/>
</table>
</file>

<file path=xl/tables/table38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86" xr:uid="{480D50E5-88BE-4CAE-8252-1D09758E9FBC}" name="Tabela4387" displayName="Tabela4387" ref="A10:G44" totalsRowShown="0" headerRowDxfId="1899" headerRowBorderDxfId="1898" tableBorderDxfId="1897" totalsRowBorderDxfId="1896">
  <autoFilter ref="A10:G44" xr:uid="{75B145D0-5EB0-4DA2-82C1-85A52C564976}"/>
  <tableColumns count="7">
    <tableColumn id="1" xr3:uid="{AD936FBC-EEFD-4A4A-BA95-1297FE1336B2}" name="Nr" dataDxfId="1895"/>
    <tableColumn id="2" xr3:uid="{F731ABDC-282C-4A2F-88FE-80AA9C4BD267}" name="Nazwa zadania"/>
    <tableColumn id="3" xr3:uid="{91DEDA7D-2D41-4ED0-9F7B-1EEF0EDC69D3}" name="Powiat_x000a_kwota [zł]" dataDxfId="1894"/>
    <tableColumn id="4" xr3:uid="{A61B327D-FA53-4E7F-A792-C9A317EC4DCB}" name="Powiat _x000a_liczba" dataDxfId="1893"/>
    <tableColumn id="5" xr3:uid="{53A9E6EB-5DF2-4F52-A061-40ADE0D1D17F}" name="Powiat_x000a_średnia [zł]"/>
    <tableColumn id="6" xr3:uid="{FB275EDD-5BEC-4E11-98A7-69012C6B4C34}" name="Odsetek dla powiatu" dataDxfId="1892">
      <calculatedColumnFormula>C11/C$44</calculatedColumnFormula>
    </tableColumn>
    <tableColumn id="7" xr3:uid="{D1B14BCA-6E2E-4279-8D64-CEC7973E9AA8}" name="Odsetek dla kraju" dataDxfId="1891"/>
  </tableColumns>
  <tableStyleInfo showFirstColumn="0" showLastColumn="0" showRowStripes="1" showColumnStripes="0"/>
</table>
</file>

<file path=xl/tables/table38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87" xr:uid="{ECA67904-4CB2-493C-88A0-54B6C682F0AD}" name="Tabela5388" displayName="Tabela5388" ref="A46:C50" totalsRowShown="0">
  <autoFilter ref="A46:C50" xr:uid="{F0B3DAE3-D6D5-46FF-8C85-D4BA2CB4986A}"/>
  <tableColumns count="3">
    <tableColumn id="1" xr3:uid="{2A27DA66-8307-482D-9619-7DFDDC94F59C}" name="Nr"/>
    <tableColumn id="2" xr3:uid="{460C6DEE-45F4-4430-837C-2BE0D94ABD01}" name="Nazwa" dataDxfId="1890"/>
    <tableColumn id="3" xr3:uid="{09788142-54C6-49F8-94E0-7CD884681B6B}" name="Wartość"/>
  </tableColumns>
  <tableStyleInfo showFirstColumn="0" showLastColumn="0" showRowStripes="1" showColumnStripes="0"/>
</table>
</file>

<file path=xl/tables/table38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88" xr:uid="{C3F4017A-CB46-4039-BD8F-530462B3C3D7}" name="Tabela4389" displayName="Tabela4389" ref="A10:G44" totalsRowShown="0" headerRowDxfId="1889" headerRowBorderDxfId="1888" tableBorderDxfId="1887" totalsRowBorderDxfId="1886">
  <autoFilter ref="A10:G44" xr:uid="{75B145D0-5EB0-4DA2-82C1-85A52C564976}"/>
  <tableColumns count="7">
    <tableColumn id="1" xr3:uid="{B7450DB1-8A47-415B-9F22-8B5E3D2D6C5F}" name="Nr" dataDxfId="1885"/>
    <tableColumn id="2" xr3:uid="{7F769A60-8DD6-4720-9855-643BFA61E380}" name="Nazwa zadania"/>
    <tableColumn id="3" xr3:uid="{0F1BB0ED-0690-4EB5-B26A-D159ADE5CEAC}" name="Powiat_x000a_kwota [zł]" dataDxfId="1884"/>
    <tableColumn id="4" xr3:uid="{96279BFF-0E1B-4BBF-B073-68B9E1E9494B}" name="Powiat _x000a_liczba" dataDxfId="1883"/>
    <tableColumn id="5" xr3:uid="{83645E69-3CB0-4A02-B5F1-53C67FA09580}" name="Powiat_x000a_średnia [zł]"/>
    <tableColumn id="6" xr3:uid="{AD6220C9-D85C-4424-8AD9-82D80ACA889B}" name="Odsetek dla powiatu" dataDxfId="1882">
      <calculatedColumnFormula>C11/C$44</calculatedColumnFormula>
    </tableColumn>
    <tableColumn id="7" xr3:uid="{4E9BE221-832D-44D9-A24F-254AFD3CB3B9}" name="Odsetek dla kraju" dataDxfId="1881"/>
  </tableColumns>
  <tableStyleInfo showFirstColumn="0" showLastColumn="0" showRowStripes="1" showColumnStripes="0"/>
</table>
</file>

<file path=xl/tables/table38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89" xr:uid="{5993A6D0-4FF3-4E77-8EC9-32343213DBCE}" name="Tabela5390" displayName="Tabela5390" ref="A46:C50" totalsRowShown="0">
  <autoFilter ref="A46:C50" xr:uid="{F0B3DAE3-D6D5-46FF-8C85-D4BA2CB4986A}"/>
  <tableColumns count="3">
    <tableColumn id="1" xr3:uid="{DB7D7939-DFF4-4A68-A3A1-DFA4B2E0FDCB}" name="Nr"/>
    <tableColumn id="2" xr3:uid="{C15F3001-D39C-4D47-8232-B2FB940A66C8}" name="Nazwa" dataDxfId="1880"/>
    <tableColumn id="3" xr3:uid="{8EDCD848-2770-4CFC-81BB-890ACB1D1624}" name="Wartość"/>
  </tableColumns>
  <tableStyleInfo showFirstColumn="0" showLastColumn="0" showRowStripes="1" showColumnStripes="0"/>
</table>
</file>

<file path=xl/tables/table38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90" xr:uid="{DED10789-B014-4641-B3C5-BF0025F03A3E}" name="Tabela4391" displayName="Tabela4391" ref="A10:G44" totalsRowShown="0" headerRowDxfId="1879" headerRowBorderDxfId="1878" tableBorderDxfId="1877" totalsRowBorderDxfId="1876">
  <autoFilter ref="A10:G44" xr:uid="{75B145D0-5EB0-4DA2-82C1-85A52C564976}"/>
  <tableColumns count="7">
    <tableColumn id="1" xr3:uid="{4EFECF85-9BC1-4EFD-84B3-38AE612F7F1D}" name="Nr" dataDxfId="1875"/>
    <tableColumn id="2" xr3:uid="{127AE4C4-1361-4759-BCED-2CE2B6759316}" name="Nazwa zadania"/>
    <tableColumn id="3" xr3:uid="{6A55B634-5593-4F9E-8DD2-99F8DA7810F2}" name="Powiat_x000a_kwota [zł]" dataDxfId="1874"/>
    <tableColumn id="4" xr3:uid="{065A5AF6-34E3-4360-8954-5EE08A32C0F6}" name="Powiat _x000a_liczba" dataDxfId="1873"/>
    <tableColumn id="5" xr3:uid="{46A326AF-4613-4748-9E41-CA89571A5A20}" name="Powiat_x000a_średnia [zł]"/>
    <tableColumn id="6" xr3:uid="{633DA253-FAEF-45BE-810B-3ABA63BF81AC}" name="Odsetek dla powiatu" dataDxfId="1872">
      <calculatedColumnFormula>C11/C$44</calculatedColumnFormula>
    </tableColumn>
    <tableColumn id="7" xr3:uid="{D9C662A8-2BCF-4059-836E-BD6BFBA47DC6}" name="Odsetek dla kraju" dataDxfId="1871"/>
  </tableColumns>
  <tableStyleInfo showFirstColumn="0" showLastColumn="0" showRowStripes="1" showColumnStripes="0"/>
</table>
</file>

<file path=xl/tables/table38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91" xr:uid="{FC2FB168-6097-495E-A3E1-A178AD6F0B4A}" name="Tabela5392" displayName="Tabela5392" ref="A46:C50" totalsRowShown="0">
  <autoFilter ref="A46:C50" xr:uid="{F0B3DAE3-D6D5-46FF-8C85-D4BA2CB4986A}"/>
  <tableColumns count="3">
    <tableColumn id="1" xr3:uid="{B1396559-41B1-4618-AB39-7B93EA4D88AE}" name="Nr"/>
    <tableColumn id="2" xr3:uid="{33770F98-3BAF-4FA5-89E5-AA02406D1376}" name="Nazwa" dataDxfId="1870"/>
    <tableColumn id="3" xr3:uid="{6E186079-EABB-4DAD-8499-E994C97AB446}" name="Wartość"/>
  </tableColumns>
  <tableStyleInfo showFirstColumn="0" showLastColumn="0" showRowStripes="1" showColumnStripes="0"/>
</table>
</file>

<file path=xl/tables/table3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1" xr:uid="{DBD8D325-5144-4781-94D1-BCA3C2ECB336}" name="Tabela542" displayName="Tabela542" ref="A46:C50" totalsRowShown="0">
  <autoFilter ref="A46:C50" xr:uid="{F0B3DAE3-D6D5-46FF-8C85-D4BA2CB4986A}"/>
  <tableColumns count="3">
    <tableColumn id="1" xr3:uid="{E71F64B7-83AA-43B4-98A6-174BB5A1764A}" name="Nr"/>
    <tableColumn id="2" xr3:uid="{5E9BE820-48C8-4C54-AA19-C85597ADDF3A}" name="Nazwa" dataDxfId="3620"/>
    <tableColumn id="3" xr3:uid="{98F6C74F-744B-4F71-B919-8D3176C97CE6}" name="Wartość"/>
  </tableColumns>
  <tableStyleInfo showFirstColumn="0" showLastColumn="0" showRowStripes="1" showColumnStripes="0"/>
</table>
</file>

<file path=xl/tables/table39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92" xr:uid="{BDF3BCC6-B553-408B-8F31-6EC82712CED3}" name="Tabela4393" displayName="Tabela4393" ref="A10:G44" totalsRowShown="0" headerRowDxfId="1869" headerRowBorderDxfId="1868" tableBorderDxfId="1867" totalsRowBorderDxfId="1866">
  <autoFilter ref="A10:G44" xr:uid="{75B145D0-5EB0-4DA2-82C1-85A52C564976}"/>
  <tableColumns count="7">
    <tableColumn id="1" xr3:uid="{BD5686F3-F1FE-4077-A0B3-57FC3F606102}" name="Nr" dataDxfId="1865"/>
    <tableColumn id="2" xr3:uid="{372ED6DF-1716-496A-9055-29707E7709C6}" name="Nazwa zadania"/>
    <tableColumn id="3" xr3:uid="{1AF97F64-AF65-46B3-8CC9-EA2940CF5B65}" name="Powiat_x000a_kwota [zł]" dataDxfId="1864"/>
    <tableColumn id="4" xr3:uid="{032CCDE6-483D-4808-A9FA-BA63CC610BCB}" name="Powiat _x000a_liczba" dataDxfId="1863"/>
    <tableColumn id="5" xr3:uid="{76695002-D35D-4107-9C1B-0966D8C68E0D}" name="Powiat_x000a_średnia [zł]"/>
    <tableColumn id="6" xr3:uid="{946526E9-BD3D-4006-B79B-C4B13A764DA8}" name="Odsetek dla powiatu" dataDxfId="1862">
      <calculatedColumnFormula>C11/C$44</calculatedColumnFormula>
    </tableColumn>
    <tableColumn id="7" xr3:uid="{13361099-1A36-4FC3-93A1-EC838EA65866}" name="Odsetek dla kraju" dataDxfId="1861"/>
  </tableColumns>
  <tableStyleInfo showFirstColumn="0" showLastColumn="0" showRowStripes="1" showColumnStripes="0"/>
</table>
</file>

<file path=xl/tables/table39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93" xr:uid="{25026C6C-86F4-440A-88B3-CCB5199ACBB7}" name="Tabela5394" displayName="Tabela5394" ref="A46:C50" totalsRowShown="0">
  <autoFilter ref="A46:C50" xr:uid="{F0B3DAE3-D6D5-46FF-8C85-D4BA2CB4986A}"/>
  <tableColumns count="3">
    <tableColumn id="1" xr3:uid="{8966C5C2-E3CE-4AF7-AD51-804203D877F1}" name="Nr"/>
    <tableColumn id="2" xr3:uid="{523DD249-398F-4131-9EDF-48961FEA5794}" name="Nazwa" dataDxfId="1860"/>
    <tableColumn id="3" xr3:uid="{C940F2A3-64A0-45F9-B6FE-3DCC1EDA70D5}" name="Wartość"/>
  </tableColumns>
  <tableStyleInfo showFirstColumn="0" showLastColumn="0" showRowStripes="1" showColumnStripes="0"/>
</table>
</file>

<file path=xl/tables/table39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94" xr:uid="{F5CABA24-4300-44EF-8F53-E27E76CEAF43}" name="Tabela4395" displayName="Tabela4395" ref="A10:G44" totalsRowShown="0" headerRowDxfId="1859" headerRowBorderDxfId="1858" tableBorderDxfId="1857" totalsRowBorderDxfId="1856">
  <autoFilter ref="A10:G44" xr:uid="{75B145D0-5EB0-4DA2-82C1-85A52C564976}"/>
  <tableColumns count="7">
    <tableColumn id="1" xr3:uid="{610968BF-59D3-459C-9ED0-F2C03EA6CFD1}" name="Nr" dataDxfId="1855"/>
    <tableColumn id="2" xr3:uid="{E4026A84-8790-4041-A929-D935BEE4BC72}" name="Nazwa zadania"/>
    <tableColumn id="3" xr3:uid="{F8AD3510-2CA6-459D-9723-B0AAB6D714F3}" name="Powiat_x000a_kwota [zł]" dataDxfId="1854"/>
    <tableColumn id="4" xr3:uid="{104CA0E8-85C7-4073-97BC-C52527F05AEF}" name="Powiat _x000a_liczba" dataDxfId="1853"/>
    <tableColumn id="5" xr3:uid="{2C457325-B147-4039-82A0-2098117FFF78}" name="Powiat_x000a_średnia [zł]"/>
    <tableColumn id="6" xr3:uid="{E22872B5-1618-4E39-B0CF-1D2AB7734C0E}" name="Odsetek dla powiatu" dataDxfId="1852">
      <calculatedColumnFormula>C11/C$44</calculatedColumnFormula>
    </tableColumn>
    <tableColumn id="7" xr3:uid="{F534029D-B7E7-4A96-BDA8-8DCF0E190984}" name="Odsetek dla kraju" dataDxfId="1851"/>
  </tableColumns>
  <tableStyleInfo showFirstColumn="0" showLastColumn="0" showRowStripes="1" showColumnStripes="0"/>
</table>
</file>

<file path=xl/tables/table39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95" xr:uid="{BAC5B8A4-EBDA-48B8-8865-F4FC1314F9DC}" name="Tabela5396" displayName="Tabela5396" ref="A46:C50" totalsRowShown="0">
  <autoFilter ref="A46:C50" xr:uid="{F0B3DAE3-D6D5-46FF-8C85-D4BA2CB4986A}"/>
  <tableColumns count="3">
    <tableColumn id="1" xr3:uid="{BE03A3F6-B162-471B-84AB-5D1DA90FDF08}" name="Nr"/>
    <tableColumn id="2" xr3:uid="{12DA9A40-6A65-485D-B5BC-30E297CEE4A3}" name="Nazwa" dataDxfId="1850"/>
    <tableColumn id="3" xr3:uid="{71B1F6CF-7572-49D4-88EE-7E6835120866}" name="Wartość"/>
  </tableColumns>
  <tableStyleInfo showFirstColumn="0" showLastColumn="0" showRowStripes="1" showColumnStripes="0"/>
</table>
</file>

<file path=xl/tables/table39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96" xr:uid="{2B35406D-9D87-43D0-B37B-9881CF4DA370}" name="Tabela4397" displayName="Tabela4397" ref="A10:G44" totalsRowShown="0" headerRowDxfId="1849" headerRowBorderDxfId="1848" tableBorderDxfId="1847" totalsRowBorderDxfId="1846">
  <autoFilter ref="A10:G44" xr:uid="{75B145D0-5EB0-4DA2-82C1-85A52C564976}"/>
  <tableColumns count="7">
    <tableColumn id="1" xr3:uid="{A8CF2702-FFD4-4A61-BC61-506D468EB7B6}" name="Nr" dataDxfId="1845"/>
    <tableColumn id="2" xr3:uid="{E9637280-380A-4D1B-8BCC-77CB12706A7F}" name="Nazwa zadania"/>
    <tableColumn id="3" xr3:uid="{6DF09F12-B5EC-4051-8877-28D5450638CD}" name="Powiat_x000a_kwota [zł]" dataDxfId="1844"/>
    <tableColumn id="4" xr3:uid="{B50B1FD5-308E-4D55-98C3-521B0982BE4E}" name="Powiat _x000a_liczba" dataDxfId="1843"/>
    <tableColumn id="5" xr3:uid="{C47D0B8E-0289-4258-A638-66D306A5A1A9}" name="Powiat_x000a_średnia [zł]"/>
    <tableColumn id="6" xr3:uid="{844544BF-4CE1-4773-A46A-F902CEF3693E}" name="Odsetek dla powiatu" dataDxfId="1842">
      <calculatedColumnFormula>C11/C$44</calculatedColumnFormula>
    </tableColumn>
    <tableColumn id="7" xr3:uid="{63CEAE3E-DA54-452B-923E-81680B076C3C}" name="Odsetek dla kraju" dataDxfId="1841"/>
  </tableColumns>
  <tableStyleInfo showFirstColumn="0" showLastColumn="0" showRowStripes="1" showColumnStripes="0"/>
</table>
</file>

<file path=xl/tables/table39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97" xr:uid="{E8823085-CCAA-4F40-AF23-71C9E9A4EDB7}" name="Tabela5398" displayName="Tabela5398" ref="A46:C50" totalsRowShown="0">
  <autoFilter ref="A46:C50" xr:uid="{F0B3DAE3-D6D5-46FF-8C85-D4BA2CB4986A}"/>
  <tableColumns count="3">
    <tableColumn id="1" xr3:uid="{509CE937-E229-48C7-AB07-FA3D68CC2CF8}" name="Nr"/>
    <tableColumn id="2" xr3:uid="{4832B627-2985-4878-BD2C-470F172EE74E}" name="Nazwa" dataDxfId="1840"/>
    <tableColumn id="3" xr3:uid="{ADA3143B-C9B9-40A2-977D-841CC4012BBE}" name="Wartość"/>
  </tableColumns>
  <tableStyleInfo showFirstColumn="0" showLastColumn="0" showRowStripes="1" showColumnStripes="0"/>
</table>
</file>

<file path=xl/tables/table39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98" xr:uid="{68B4A9D2-2D54-4D84-BAC2-D52AEE0FDEEC}" name="Tabela4399" displayName="Tabela4399" ref="A10:G44" totalsRowShown="0" headerRowDxfId="1839" headerRowBorderDxfId="1838" tableBorderDxfId="1837" totalsRowBorderDxfId="1836">
  <autoFilter ref="A10:G44" xr:uid="{75B145D0-5EB0-4DA2-82C1-85A52C564976}"/>
  <tableColumns count="7">
    <tableColumn id="1" xr3:uid="{C6702E4B-9A11-49BA-93EE-2B7D99924888}" name="Nr" dataDxfId="1835"/>
    <tableColumn id="2" xr3:uid="{3D8C60C1-0D36-497C-AEA3-2AACA3D16CEF}" name="Nazwa zadania"/>
    <tableColumn id="3" xr3:uid="{26127955-7BB1-458E-AA62-3BB917945F5F}" name="Powiat_x000a_kwota [zł]" dataDxfId="1834"/>
    <tableColumn id="4" xr3:uid="{0FC3DA91-A186-45AB-A495-1540D7FBC668}" name="Powiat _x000a_liczba" dataDxfId="1833"/>
    <tableColumn id="5" xr3:uid="{391A0A92-76A3-4C23-A42D-E8E5F39399EE}" name="Powiat_x000a_średnia [zł]"/>
    <tableColumn id="6" xr3:uid="{9D1A6D0F-58D6-481B-BF00-EB46B53FD523}" name="Odsetek dla powiatu" dataDxfId="1832">
      <calculatedColumnFormula>C11/C$44</calculatedColumnFormula>
    </tableColumn>
    <tableColumn id="7" xr3:uid="{50F49703-6B10-4F4D-904F-46466807CFE8}" name="Odsetek dla kraju" dataDxfId="1831"/>
  </tableColumns>
  <tableStyleInfo showFirstColumn="0" showLastColumn="0" showRowStripes="1" showColumnStripes="0"/>
</table>
</file>

<file path=xl/tables/table39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99" xr:uid="{8A3F6B87-6170-4CA6-B972-B676A1321E3D}" name="Tabela5400" displayName="Tabela5400" ref="A46:C50" totalsRowShown="0">
  <autoFilter ref="A46:C50" xr:uid="{F0B3DAE3-D6D5-46FF-8C85-D4BA2CB4986A}"/>
  <tableColumns count="3">
    <tableColumn id="1" xr3:uid="{DA42C246-FC11-4D7A-905A-5E51C63DC63E}" name="Nr"/>
    <tableColumn id="2" xr3:uid="{82936B83-5D86-4559-A467-3A52523636BA}" name="Nazwa" dataDxfId="1830"/>
    <tableColumn id="3" xr3:uid="{C0F610FD-648A-49BD-81CF-51A4AE2FB1D9}" name="Wartość"/>
  </tableColumns>
  <tableStyleInfo showFirstColumn="0" showLastColumn="0" showRowStripes="1" showColumnStripes="0"/>
</table>
</file>

<file path=xl/tables/table39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00" xr:uid="{742D3829-49E6-4489-944E-BA29C4859EDD}" name="Tabela4401" displayName="Tabela4401" ref="A10:G44" totalsRowShown="0" headerRowDxfId="1829" headerRowBorderDxfId="1828" tableBorderDxfId="1827" totalsRowBorderDxfId="1826">
  <autoFilter ref="A10:G44" xr:uid="{75B145D0-5EB0-4DA2-82C1-85A52C564976}"/>
  <tableColumns count="7">
    <tableColumn id="1" xr3:uid="{3544F437-F326-4655-9E9E-B42A8683C58E}" name="Nr" dataDxfId="1825"/>
    <tableColumn id="2" xr3:uid="{374624DA-83E0-4E71-BC43-9DD6186B8CE4}" name="Nazwa zadania"/>
    <tableColumn id="3" xr3:uid="{2908E5F2-3991-4F53-BD56-442C8718BC1F}" name="Powiat_x000a_kwota [zł]" dataDxfId="1824"/>
    <tableColumn id="4" xr3:uid="{FC70C76E-B3A9-40A5-B931-86A785B36D04}" name="Powiat _x000a_liczba" dataDxfId="1823"/>
    <tableColumn id="5" xr3:uid="{11FDD249-D2C2-41D6-8CEC-F5CBAE72BC32}" name="Powiat_x000a_średnia [zł]"/>
    <tableColumn id="6" xr3:uid="{14E2B1F0-0409-447A-9C78-EE54C27EBE7C}" name="Odsetek dla powiatu" dataDxfId="1822">
      <calculatedColumnFormula>C11/C$44</calculatedColumnFormula>
    </tableColumn>
    <tableColumn id="7" xr3:uid="{7C481542-6752-4928-A4D8-172A7CB581A7}" name="Odsetek dla kraju" dataDxfId="1821"/>
  </tableColumns>
  <tableStyleInfo showFirstColumn="0" showLastColumn="0" showRowStripes="1" showColumnStripes="0"/>
</table>
</file>

<file path=xl/tables/table39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01" xr:uid="{FA7402DB-3C10-4B1C-BE8A-C7A20D6A55BA}" name="Tabela5402" displayName="Tabela5402" ref="A46:C50" totalsRowShown="0">
  <autoFilter ref="A46:C50" xr:uid="{F0B3DAE3-D6D5-46FF-8C85-D4BA2CB4986A}"/>
  <tableColumns count="3">
    <tableColumn id="1" xr3:uid="{5475B60A-DD77-4716-BA35-E89109FA9C22}" name="Nr"/>
    <tableColumn id="2" xr3:uid="{9FC45B29-CE36-456C-863F-DCC89B2E8199}" name="Nazwa" dataDxfId="1820"/>
    <tableColumn id="3" xr3:uid="{12C06090-3D8E-4900-99D9-712CB11B26F4}" name="Wartość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F2880B3A-2AEB-4261-805E-24F08D4301F6}" name="Tabela47" displayName="Tabela47" ref="A10:G44" totalsRowShown="0" headerRowDxfId="3799" headerRowBorderDxfId="3798" tableBorderDxfId="3797" totalsRowBorderDxfId="3796">
  <autoFilter ref="A10:G44" xr:uid="{75B145D0-5EB0-4DA2-82C1-85A52C564976}"/>
  <tableColumns count="7">
    <tableColumn id="1" xr3:uid="{88E6C417-B6BC-4519-8E29-6501E514F11F}" name="Nr" dataDxfId="3795"/>
    <tableColumn id="2" xr3:uid="{0BD80358-3E50-489A-8483-DFF202E5D4BD}" name="Nazwa zadania"/>
    <tableColumn id="3" xr3:uid="{AF6396D9-0244-4430-8955-CA1CE5B28D7D}" name="Powiat_x000a_kwota [zł]" dataDxfId="3794"/>
    <tableColumn id="4" xr3:uid="{CB5786E4-081F-4E7D-B6DD-BC309439ECC9}" name="Powiat _x000a_liczba" dataDxfId="3793"/>
    <tableColumn id="5" xr3:uid="{61CFB7DD-F1CF-4467-9F6D-D1D59E8B8605}" name="Powiat_x000a_średnia [zł]"/>
    <tableColumn id="6" xr3:uid="{26B6CF1E-0F35-4F55-BA1F-EFDE3299DCA3}" name="Odsetek dla powiatu" dataDxfId="3792">
      <calculatedColumnFormula>C11/C$44</calculatedColumnFormula>
    </tableColumn>
    <tableColumn id="7" xr3:uid="{2094A85B-38C8-4733-8CE3-B00D15ACD2CC}" name="Odsetek dla kraju" dataDxfId="3791"/>
  </tableColumns>
  <tableStyleInfo showFirstColumn="0" showLastColumn="0" showRowStripes="1" showColumnStripes="0"/>
</table>
</file>

<file path=xl/tables/table4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2" xr:uid="{A93A6240-F1CE-4C11-8B9F-23CF90C7C20F}" name="Tabela443" displayName="Tabela443" ref="A10:G44" totalsRowShown="0" headerRowDxfId="3619" headerRowBorderDxfId="3618" tableBorderDxfId="3617" totalsRowBorderDxfId="3616">
  <autoFilter ref="A10:G44" xr:uid="{75B145D0-5EB0-4DA2-82C1-85A52C564976}"/>
  <tableColumns count="7">
    <tableColumn id="1" xr3:uid="{D4052DB8-BE79-4F90-90AB-4C314C43E95D}" name="Nr" dataDxfId="3615"/>
    <tableColumn id="2" xr3:uid="{7FD84F19-27DE-466A-B5A4-33026634A6DA}" name="Nazwa zadania"/>
    <tableColumn id="3" xr3:uid="{83F6A10E-C4F4-44F9-B3BF-E81B3391D096}" name="Powiat_x000a_kwota [zł]" dataDxfId="3614"/>
    <tableColumn id="4" xr3:uid="{A9772F42-28C4-4029-AF9E-939099930941}" name="Powiat _x000a_liczba" dataDxfId="3613"/>
    <tableColumn id="5" xr3:uid="{B4D2900E-7AB1-4B70-880D-85A50870681D}" name="Powiat_x000a_średnia [zł]"/>
    <tableColumn id="6" xr3:uid="{D84DB9BE-9D5F-472A-9FE9-5E5C28B3526B}" name="Odsetek dla powiatu" dataDxfId="3612">
      <calculatedColumnFormula>C11/C$44</calculatedColumnFormula>
    </tableColumn>
    <tableColumn id="7" xr3:uid="{2C128E44-8BE0-433A-8440-F91ADBF6A6D5}" name="Odsetek dla kraju" dataDxfId="3611"/>
  </tableColumns>
  <tableStyleInfo showFirstColumn="0" showLastColumn="0" showRowStripes="1" showColumnStripes="0"/>
</table>
</file>

<file path=xl/tables/table40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02" xr:uid="{3F909E45-2990-4CA1-8D2B-2A3C37A92FBE}" name="Tabela4403" displayName="Tabela4403" ref="A10:G44" totalsRowShown="0" headerRowDxfId="1819" headerRowBorderDxfId="1818" tableBorderDxfId="1817" totalsRowBorderDxfId="1816">
  <autoFilter ref="A10:G44" xr:uid="{75B145D0-5EB0-4DA2-82C1-85A52C564976}"/>
  <tableColumns count="7">
    <tableColumn id="1" xr3:uid="{0BD962AE-A82C-4A7A-AA50-49A73E5A489C}" name="Nr" dataDxfId="1815"/>
    <tableColumn id="2" xr3:uid="{DF58CB6B-62D8-4BF3-B6CB-6F9ABF48A76F}" name="Nazwa zadania"/>
    <tableColumn id="3" xr3:uid="{884775F9-4C25-42A9-81B2-720F9CF4502E}" name="Powiat_x000a_kwota [zł]" dataDxfId="1814"/>
    <tableColumn id="4" xr3:uid="{F0132370-8F6B-4E8B-8A12-D45B7BB6A0ED}" name="Powiat _x000a_liczba" dataDxfId="1813"/>
    <tableColumn id="5" xr3:uid="{9B1117D0-A150-4B91-B338-8258FC400B44}" name="Powiat_x000a_średnia [zł]"/>
    <tableColumn id="6" xr3:uid="{10B7A672-13F0-4CEC-B311-6D9E9A036F4E}" name="Odsetek dla powiatu" dataDxfId="1812">
      <calculatedColumnFormula>C11/C$44</calculatedColumnFormula>
    </tableColumn>
    <tableColumn id="7" xr3:uid="{A2DA1192-1ACB-4704-9017-9939C36C5876}" name="Odsetek dla kraju" dataDxfId="1811"/>
  </tableColumns>
  <tableStyleInfo showFirstColumn="0" showLastColumn="0" showRowStripes="1" showColumnStripes="0"/>
</table>
</file>

<file path=xl/tables/table40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03" xr:uid="{89A4541C-5DD5-4ECA-87FC-F2CB8F28F361}" name="Tabela5404" displayName="Tabela5404" ref="A46:C50" totalsRowShown="0">
  <autoFilter ref="A46:C50" xr:uid="{F0B3DAE3-D6D5-46FF-8C85-D4BA2CB4986A}"/>
  <tableColumns count="3">
    <tableColumn id="1" xr3:uid="{3B34F3F7-0222-4D18-B74E-C6D45C2209E0}" name="Nr"/>
    <tableColumn id="2" xr3:uid="{4BB57B33-5BB1-4A6B-AA7C-7FF23724C372}" name="Nazwa" dataDxfId="1810"/>
    <tableColumn id="3" xr3:uid="{30B1EEB9-126D-4B7A-9C8E-F2EDF8AFA04B}" name="Wartość"/>
  </tableColumns>
  <tableStyleInfo showFirstColumn="0" showLastColumn="0" showRowStripes="1" showColumnStripes="0"/>
</table>
</file>

<file path=xl/tables/table40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04" xr:uid="{8F5C140D-1977-4085-BC80-A5334529411F}" name="Tabela4405" displayName="Tabela4405" ref="A10:G44" totalsRowShown="0" headerRowDxfId="1809" headerRowBorderDxfId="1808" tableBorderDxfId="1807" totalsRowBorderDxfId="1806">
  <autoFilter ref="A10:G44" xr:uid="{75B145D0-5EB0-4DA2-82C1-85A52C564976}"/>
  <tableColumns count="7">
    <tableColumn id="1" xr3:uid="{66D0DA6A-14C8-4F70-8AF2-586A702F7691}" name="Nr" dataDxfId="1805"/>
    <tableColumn id="2" xr3:uid="{90766373-2CDF-4BC0-851E-08D72454FD1E}" name="Nazwa zadania"/>
    <tableColumn id="3" xr3:uid="{E9BB4EFB-10E5-4B21-9DCE-2D1A8C205313}" name="Powiat_x000a_kwota [zł]" dataDxfId="1804"/>
    <tableColumn id="4" xr3:uid="{E16B47D5-39C7-4CC6-9880-C28D37DF9832}" name="Powiat _x000a_liczba" dataDxfId="1803"/>
    <tableColumn id="5" xr3:uid="{1AF7C419-3F8F-435B-8C34-178787873D2F}" name="Powiat_x000a_średnia [zł]"/>
    <tableColumn id="6" xr3:uid="{9ED5014E-0367-4638-BF2E-48849A6F91DE}" name="Odsetek dla powiatu" dataDxfId="1802">
      <calculatedColumnFormula>C11/C$44</calculatedColumnFormula>
    </tableColumn>
    <tableColumn id="7" xr3:uid="{031E42A9-5039-40A6-AE04-838ABF11B175}" name="Odsetek dla kraju" dataDxfId="1801"/>
  </tableColumns>
  <tableStyleInfo showFirstColumn="0" showLastColumn="0" showRowStripes="1" showColumnStripes="0"/>
</table>
</file>

<file path=xl/tables/table40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05" xr:uid="{7849FA32-608C-4CA9-8B13-54CD732DBAC3}" name="Tabela5406" displayName="Tabela5406" ref="A46:C50" totalsRowShown="0">
  <autoFilter ref="A46:C50" xr:uid="{F0B3DAE3-D6D5-46FF-8C85-D4BA2CB4986A}"/>
  <tableColumns count="3">
    <tableColumn id="1" xr3:uid="{E3689BD9-58F2-4EF0-A464-66EB7787D0D2}" name="Nr"/>
    <tableColumn id="2" xr3:uid="{5297D49E-0F5C-4BEA-AE7D-46413475CD18}" name="Nazwa" dataDxfId="1800"/>
    <tableColumn id="3" xr3:uid="{B3113352-2255-4BBC-90DF-ECB2CDAD4143}" name="Wartość"/>
  </tableColumns>
  <tableStyleInfo showFirstColumn="0" showLastColumn="0" showRowStripes="1" showColumnStripes="0"/>
</table>
</file>

<file path=xl/tables/table40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06" xr:uid="{7D9A5135-D468-47B1-AED1-59E523FAC359}" name="Tabela4407" displayName="Tabela4407" ref="A10:G44" totalsRowShown="0" headerRowDxfId="1799" headerRowBorderDxfId="1798" tableBorderDxfId="1797" totalsRowBorderDxfId="1796">
  <autoFilter ref="A10:G44" xr:uid="{75B145D0-5EB0-4DA2-82C1-85A52C564976}"/>
  <tableColumns count="7">
    <tableColumn id="1" xr3:uid="{D06FEE47-45A9-4E41-9B87-266CF36CE5F4}" name="Nr" dataDxfId="1795"/>
    <tableColumn id="2" xr3:uid="{D7FF18E8-6982-4DB8-B057-D2BBA3D4B5B4}" name="Nazwa zadania"/>
    <tableColumn id="3" xr3:uid="{7040F31E-B4D5-4B0D-9DB7-54D0D5DE7420}" name="Powiat_x000a_kwota [zł]" dataDxfId="1794"/>
    <tableColumn id="4" xr3:uid="{EE15BBD9-AF45-4D33-92D5-37DC88D2BCB2}" name="Powiat _x000a_liczba" dataDxfId="1793"/>
    <tableColumn id="5" xr3:uid="{C5D14FF4-3D64-4111-A6B5-700CD345E68C}" name="Powiat_x000a_średnia [zł]"/>
    <tableColumn id="6" xr3:uid="{9CF28C26-3FA7-45CA-8370-75FAAB755413}" name="Odsetek dla powiatu" dataDxfId="1792">
      <calculatedColumnFormula>C11/C$44</calculatedColumnFormula>
    </tableColumn>
    <tableColumn id="7" xr3:uid="{9B82EE45-8C36-4F39-AD42-B2F9C5C137A1}" name="Odsetek dla kraju" dataDxfId="1791"/>
  </tableColumns>
  <tableStyleInfo showFirstColumn="0" showLastColumn="0" showRowStripes="1" showColumnStripes="0"/>
</table>
</file>

<file path=xl/tables/table40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07" xr:uid="{12BA58C2-619B-40B0-B751-60C1CF76331D}" name="Tabela5408" displayName="Tabela5408" ref="A46:C50" totalsRowShown="0">
  <autoFilter ref="A46:C50" xr:uid="{F0B3DAE3-D6D5-46FF-8C85-D4BA2CB4986A}"/>
  <tableColumns count="3">
    <tableColumn id="1" xr3:uid="{197F0198-35AD-4859-85E6-C821A121CA36}" name="Nr"/>
    <tableColumn id="2" xr3:uid="{657A497C-5E86-4F68-BC6D-6917E0078F6F}" name="Nazwa" dataDxfId="1790"/>
    <tableColumn id="3" xr3:uid="{97A6F654-671E-43F5-998D-DE4B557B6DA0}" name="Wartość"/>
  </tableColumns>
  <tableStyleInfo showFirstColumn="0" showLastColumn="0" showRowStripes="1" showColumnStripes="0"/>
</table>
</file>

<file path=xl/tables/table40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08" xr:uid="{64FD475F-CAA1-4A97-AC37-7A74723846CE}" name="Tabela4409" displayName="Tabela4409" ref="A10:G44" totalsRowShown="0" headerRowDxfId="1789" headerRowBorderDxfId="1788" tableBorderDxfId="1787" totalsRowBorderDxfId="1786">
  <autoFilter ref="A10:G44" xr:uid="{75B145D0-5EB0-4DA2-82C1-85A52C564976}"/>
  <tableColumns count="7">
    <tableColumn id="1" xr3:uid="{B43A3114-F710-4B39-95AB-D4B515B3FA30}" name="Nr" dataDxfId="1785"/>
    <tableColumn id="2" xr3:uid="{7FE4BFDD-DC82-4DCF-A2CA-3CA5F7D1A79A}" name="Nazwa zadania"/>
    <tableColumn id="3" xr3:uid="{608ACFFE-B9A4-45FA-83A3-0986678A0468}" name="Powiat_x000a_kwota [zł]" dataDxfId="1784"/>
    <tableColumn id="4" xr3:uid="{6957CB04-99D4-4E53-826C-5E9C2123CC1A}" name="Powiat _x000a_liczba" dataDxfId="1783"/>
    <tableColumn id="5" xr3:uid="{34B61CEB-6B79-43F5-86AF-0EAE9EBA5B0B}" name="Powiat_x000a_średnia [zł]"/>
    <tableColumn id="6" xr3:uid="{024FAA3E-F778-4BEA-A97F-0DFE2089A946}" name="Odsetek dla powiatu" dataDxfId="1782">
      <calculatedColumnFormula>C11/C$44</calculatedColumnFormula>
    </tableColumn>
    <tableColumn id="7" xr3:uid="{6F1293A1-7445-478E-9F20-D271B387946F}" name="Odsetek dla kraju" dataDxfId="1781"/>
  </tableColumns>
  <tableStyleInfo showFirstColumn="0" showLastColumn="0" showRowStripes="1" showColumnStripes="0"/>
</table>
</file>

<file path=xl/tables/table40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09" xr:uid="{ACAF6C06-C7A5-45D7-ACCF-EAF6E548FFBE}" name="Tabela5410" displayName="Tabela5410" ref="A46:C50" totalsRowShown="0">
  <autoFilter ref="A46:C50" xr:uid="{F0B3DAE3-D6D5-46FF-8C85-D4BA2CB4986A}"/>
  <tableColumns count="3">
    <tableColumn id="1" xr3:uid="{DC4741E8-C108-4D25-A3D4-498907D0DF9D}" name="Nr"/>
    <tableColumn id="2" xr3:uid="{5D22D0EE-AC53-4921-A2C0-CF2A509433FB}" name="Nazwa" dataDxfId="1780"/>
    <tableColumn id="3" xr3:uid="{CC3725C4-5D58-409A-9FFD-2FE65752D984}" name="Wartość"/>
  </tableColumns>
  <tableStyleInfo showFirstColumn="0" showLastColumn="0" showRowStripes="1" showColumnStripes="0"/>
</table>
</file>

<file path=xl/tables/table40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10" xr:uid="{C525B89B-8718-487E-B3FE-9D984B80C920}" name="Tabela4411" displayName="Tabela4411" ref="A10:G44" totalsRowShown="0" headerRowDxfId="1779" headerRowBorderDxfId="1778" tableBorderDxfId="1777" totalsRowBorderDxfId="1776">
  <autoFilter ref="A10:G44" xr:uid="{75B145D0-5EB0-4DA2-82C1-85A52C564976}"/>
  <tableColumns count="7">
    <tableColumn id="1" xr3:uid="{DE82EBBF-1401-440F-BEDD-5E844D310ADB}" name="Nr" dataDxfId="1775"/>
    <tableColumn id="2" xr3:uid="{713CC9F6-0B1B-4118-9926-1795EF97C400}" name="Nazwa zadania"/>
    <tableColumn id="3" xr3:uid="{C651747D-A815-4BB8-95C0-7CF76A59014A}" name="Powiat_x000a_kwota [zł]" dataDxfId="1774"/>
    <tableColumn id="4" xr3:uid="{E978A30A-A34F-4CA8-90AA-ADACE42052BA}" name="Powiat _x000a_liczba" dataDxfId="1773"/>
    <tableColumn id="5" xr3:uid="{EFF761A2-CE2E-4E2A-81F0-8D22BB9A780D}" name="Powiat_x000a_średnia [zł]"/>
    <tableColumn id="6" xr3:uid="{5ADB5937-2090-42F6-9D4B-8CCC96FEE81D}" name="Odsetek dla powiatu" dataDxfId="1772">
      <calculatedColumnFormula>C11/C$44</calculatedColumnFormula>
    </tableColumn>
    <tableColumn id="7" xr3:uid="{BF6A1D66-CE7A-4E92-96EA-B7B7D32D7615}" name="Odsetek dla kraju" dataDxfId="1771"/>
  </tableColumns>
  <tableStyleInfo showFirstColumn="0" showLastColumn="0" showRowStripes="1" showColumnStripes="0"/>
</table>
</file>

<file path=xl/tables/table40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11" xr:uid="{21393F12-5A76-42F7-B8DE-C44063AE1173}" name="Tabela5412" displayName="Tabela5412" ref="A46:C50" totalsRowShown="0">
  <autoFilter ref="A46:C50" xr:uid="{F0B3DAE3-D6D5-46FF-8C85-D4BA2CB4986A}"/>
  <tableColumns count="3">
    <tableColumn id="1" xr3:uid="{49131B91-45CF-48AF-85C1-FCCCC20A150E}" name="Nr"/>
    <tableColumn id="2" xr3:uid="{8C3B2F43-B8E4-4A2C-B604-5EEED9B0B249}" name="Nazwa" dataDxfId="1770"/>
    <tableColumn id="3" xr3:uid="{8F3780B7-0BAE-4BCC-BEC0-C5BB7F374E7F}" name="Wartość"/>
  </tableColumns>
  <tableStyleInfo showFirstColumn="0" showLastColumn="0" showRowStripes="1" showColumnStripes="0"/>
</table>
</file>

<file path=xl/tables/table4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3" xr:uid="{40BA0913-AF6C-4D32-A18E-62B229CF2D26}" name="Tabela544" displayName="Tabela544" ref="A46:C50" totalsRowShown="0">
  <autoFilter ref="A46:C50" xr:uid="{F0B3DAE3-D6D5-46FF-8C85-D4BA2CB4986A}"/>
  <tableColumns count="3">
    <tableColumn id="1" xr3:uid="{3E3CBD90-6F28-4969-85EB-A2A39F0E41D7}" name="Nr"/>
    <tableColumn id="2" xr3:uid="{D844A2E5-B902-45D8-9147-4A9A9441147B}" name="Nazwa" dataDxfId="3610"/>
    <tableColumn id="3" xr3:uid="{230A7643-421A-4B29-A2DE-FEBB4B2DC6C1}" name="Wartość"/>
  </tableColumns>
  <tableStyleInfo showFirstColumn="0" showLastColumn="0" showRowStripes="1" showColumnStripes="0"/>
</table>
</file>

<file path=xl/tables/table4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12" xr:uid="{2F690328-0555-4A63-9F71-BBA1E1EF0E00}" name="Tabela4413" displayName="Tabela4413" ref="A10:G44" totalsRowShown="0" headerRowDxfId="1769" headerRowBorderDxfId="1768" tableBorderDxfId="1767" totalsRowBorderDxfId="1766">
  <autoFilter ref="A10:G44" xr:uid="{75B145D0-5EB0-4DA2-82C1-85A52C564976}"/>
  <tableColumns count="7">
    <tableColumn id="1" xr3:uid="{E48BE9E2-C205-4B64-8A97-2261FFD17CDD}" name="Nr" dataDxfId="1765"/>
    <tableColumn id="2" xr3:uid="{1976DFC8-2D52-4E5A-AA4C-00DC7573B779}" name="Nazwa zadania"/>
    <tableColumn id="3" xr3:uid="{DE74CBF5-00AA-4CAE-B676-773A433F6ADB}" name="Powiat_x000a_kwota [zł]" dataDxfId="1764"/>
    <tableColumn id="4" xr3:uid="{BCB2B797-F43D-4C41-B70F-0E1F429379AC}" name="Powiat _x000a_liczba" dataDxfId="1763"/>
    <tableColumn id="5" xr3:uid="{1BEA4FCF-6007-4B21-8005-9DE07D9A120D}" name="Powiat_x000a_średnia [zł]"/>
    <tableColumn id="6" xr3:uid="{E4987BED-942E-42F7-81B3-6ABEDF882037}" name="Odsetek dla powiatu" dataDxfId="1762">
      <calculatedColumnFormula>C11/C$44</calculatedColumnFormula>
    </tableColumn>
    <tableColumn id="7" xr3:uid="{2AF46904-CE99-43B7-8B12-8A83FC20DB31}" name="Odsetek dla kraju" dataDxfId="1761"/>
  </tableColumns>
  <tableStyleInfo showFirstColumn="0" showLastColumn="0" showRowStripes="1" showColumnStripes="0"/>
</table>
</file>

<file path=xl/tables/table4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13" xr:uid="{48C1846C-46B2-4997-992D-03352778BADB}" name="Tabela5414" displayName="Tabela5414" ref="A46:C50" totalsRowShown="0">
  <autoFilter ref="A46:C50" xr:uid="{F0B3DAE3-D6D5-46FF-8C85-D4BA2CB4986A}"/>
  <tableColumns count="3">
    <tableColumn id="1" xr3:uid="{9891F9DF-284A-4CFB-8184-52B938705EE7}" name="Nr"/>
    <tableColumn id="2" xr3:uid="{84B53D9F-5702-41DA-AA3B-6D0E7807058F}" name="Nazwa" dataDxfId="1760"/>
    <tableColumn id="3" xr3:uid="{A609B583-28C1-40BC-8141-7CECED86BEF9}" name="Wartość"/>
  </tableColumns>
  <tableStyleInfo showFirstColumn="0" showLastColumn="0" showRowStripes="1" showColumnStripes="0"/>
</table>
</file>

<file path=xl/tables/table4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14" xr:uid="{789D414C-E374-44BB-AE14-93EBBEA08227}" name="Tabela4415" displayName="Tabela4415" ref="A10:G44" totalsRowShown="0" headerRowDxfId="1759" headerRowBorderDxfId="1758" tableBorderDxfId="1757" totalsRowBorderDxfId="1756">
  <autoFilter ref="A10:G44" xr:uid="{75B145D0-5EB0-4DA2-82C1-85A52C564976}"/>
  <tableColumns count="7">
    <tableColumn id="1" xr3:uid="{F7335E30-6579-4177-AC47-BBDB54DBE99D}" name="Nr" dataDxfId="1755"/>
    <tableColumn id="2" xr3:uid="{217476D5-980F-4DF9-A7EA-9FDA5A9D4871}" name="Nazwa zadania"/>
    <tableColumn id="3" xr3:uid="{AF74B735-C242-40CB-ADAC-BAD8E6D44D16}" name="Powiat_x000a_kwota [zł]" dataDxfId="1754"/>
    <tableColumn id="4" xr3:uid="{F3585A08-519E-4FBC-9FA9-F6DD16C04D6D}" name="Powiat _x000a_liczba" dataDxfId="1753"/>
    <tableColumn id="5" xr3:uid="{9FD9C569-47FB-48F8-B0A9-702C3B8A28E0}" name="Powiat_x000a_średnia [zł]"/>
    <tableColumn id="6" xr3:uid="{96F0A713-9F29-41F2-8F66-1CDE8AED052C}" name="Odsetek dla powiatu" dataDxfId="1752">
      <calculatedColumnFormula>C11/C$44</calculatedColumnFormula>
    </tableColumn>
    <tableColumn id="7" xr3:uid="{750882E6-B4B3-4803-A711-D51921C5C611}" name="Odsetek dla kraju" dataDxfId="1751"/>
  </tableColumns>
  <tableStyleInfo showFirstColumn="0" showLastColumn="0" showRowStripes="1" showColumnStripes="0"/>
</table>
</file>

<file path=xl/tables/table4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15" xr:uid="{0EDF2350-7E19-4AE6-B3BC-A1DFA8CEC418}" name="Tabela5416" displayName="Tabela5416" ref="A46:C50" totalsRowShown="0">
  <autoFilter ref="A46:C50" xr:uid="{F0B3DAE3-D6D5-46FF-8C85-D4BA2CB4986A}"/>
  <tableColumns count="3">
    <tableColumn id="1" xr3:uid="{4FA69C46-C748-4646-A967-34B7E12257DA}" name="Nr"/>
    <tableColumn id="2" xr3:uid="{BC5BE63C-1DE4-4299-84D2-EFD4056F4C36}" name="Nazwa" dataDxfId="1750"/>
    <tableColumn id="3" xr3:uid="{EEA28C75-6A8B-4806-AB8A-23B0D1E7734A}" name="Wartość"/>
  </tableColumns>
  <tableStyleInfo showFirstColumn="0" showLastColumn="0" showRowStripes="1" showColumnStripes="0"/>
</table>
</file>

<file path=xl/tables/table4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16" xr:uid="{BA629907-0D70-4F20-8A16-364D9EBF355E}" name="Tabela4417" displayName="Tabela4417" ref="A10:G44" totalsRowShown="0" headerRowDxfId="1749" headerRowBorderDxfId="1748" tableBorderDxfId="1747" totalsRowBorderDxfId="1746">
  <autoFilter ref="A10:G44" xr:uid="{75B145D0-5EB0-4DA2-82C1-85A52C564976}"/>
  <tableColumns count="7">
    <tableColumn id="1" xr3:uid="{9538D2F0-090E-46B3-96EC-5972009992B6}" name="Nr" dataDxfId="1745"/>
    <tableColumn id="2" xr3:uid="{210CCEEE-C18C-48B7-A561-33670110E170}" name="Nazwa zadania"/>
    <tableColumn id="3" xr3:uid="{C69F594E-0BAE-4625-BF52-49E319EAC344}" name="Powiat_x000a_kwota [zł]" dataDxfId="1744"/>
    <tableColumn id="4" xr3:uid="{429D7DED-7D19-41E5-BAAD-F3DC26422B73}" name="Powiat _x000a_liczba" dataDxfId="1743"/>
    <tableColumn id="5" xr3:uid="{D6F519C6-A61C-49C2-ADCE-E978B89344B7}" name="Powiat_x000a_średnia [zł]"/>
    <tableColumn id="6" xr3:uid="{E52850FF-8CBC-4C2E-93FA-D1F95E58878D}" name="Odsetek dla powiatu" dataDxfId="1742">
      <calculatedColumnFormula>C11/C$44</calculatedColumnFormula>
    </tableColumn>
    <tableColumn id="7" xr3:uid="{7C0F59E1-335D-45D7-AFA2-D848D34B5CF8}" name="Odsetek dla kraju" dataDxfId="1741"/>
  </tableColumns>
  <tableStyleInfo showFirstColumn="0" showLastColumn="0" showRowStripes="1" showColumnStripes="0"/>
</table>
</file>

<file path=xl/tables/table4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17" xr:uid="{123BF359-71A0-4678-9702-A08AA0DC10FA}" name="Tabela5418" displayName="Tabela5418" ref="A46:C50" totalsRowShown="0">
  <autoFilter ref="A46:C50" xr:uid="{F0B3DAE3-D6D5-46FF-8C85-D4BA2CB4986A}"/>
  <tableColumns count="3">
    <tableColumn id="1" xr3:uid="{D5575D95-8E90-4842-AA03-370D8D15AD90}" name="Nr"/>
    <tableColumn id="2" xr3:uid="{44088B7C-4FEF-4439-849F-2EBCACE8B7C1}" name="Nazwa" dataDxfId="1740"/>
    <tableColumn id="3" xr3:uid="{7BCFB4EE-FA79-4D59-B0F1-05C8EC8570AC}" name="Wartość"/>
  </tableColumns>
  <tableStyleInfo showFirstColumn="0" showLastColumn="0" showRowStripes="1" showColumnStripes="0"/>
</table>
</file>

<file path=xl/tables/table4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18" xr:uid="{9C1DDBA9-BDD8-4D71-84F9-F861AC9E3133}" name="Tabela4419" displayName="Tabela4419" ref="A10:G44" totalsRowShown="0" headerRowDxfId="1739" headerRowBorderDxfId="1738" tableBorderDxfId="1737" totalsRowBorderDxfId="1736">
  <autoFilter ref="A10:G44" xr:uid="{75B145D0-5EB0-4DA2-82C1-85A52C564976}"/>
  <tableColumns count="7">
    <tableColumn id="1" xr3:uid="{FDA1BC1C-C27A-43C0-A0F8-DDAF1F848E4C}" name="Nr" dataDxfId="1735"/>
    <tableColumn id="2" xr3:uid="{A63D3EC4-FE79-4D46-BB98-E81D4B692D26}" name="Nazwa zadania"/>
    <tableColumn id="3" xr3:uid="{920E19DE-F0D0-428B-A876-60185FCE785F}" name="Powiat_x000a_kwota [zł]" dataDxfId="1734"/>
    <tableColumn id="4" xr3:uid="{F020DC3B-61BF-4F7C-8E0D-BDF6198E8F8E}" name="Powiat _x000a_liczba" dataDxfId="1733"/>
    <tableColumn id="5" xr3:uid="{FD33EE5C-77B7-4289-B826-E1337B841E26}" name="Powiat_x000a_średnia [zł]"/>
    <tableColumn id="6" xr3:uid="{6414535F-A0FD-43C9-A90F-2B67A6E32D43}" name="Odsetek dla powiatu" dataDxfId="1732">
      <calculatedColumnFormula>C11/C$44</calculatedColumnFormula>
    </tableColumn>
    <tableColumn id="7" xr3:uid="{6412ABAE-9323-49F4-B9D3-EF29D13B0073}" name="Odsetek dla kraju" dataDxfId="1731"/>
  </tableColumns>
  <tableStyleInfo showFirstColumn="0" showLastColumn="0" showRowStripes="1" showColumnStripes="0"/>
</table>
</file>

<file path=xl/tables/table4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19" xr:uid="{EFC2A12F-9561-43D3-BA7E-0E53989641AC}" name="Tabela5420" displayName="Tabela5420" ref="A46:C50" totalsRowShown="0">
  <autoFilter ref="A46:C50" xr:uid="{F0B3DAE3-D6D5-46FF-8C85-D4BA2CB4986A}"/>
  <tableColumns count="3">
    <tableColumn id="1" xr3:uid="{BDE8DBA6-44D3-4160-9491-C757E15C75BE}" name="Nr"/>
    <tableColumn id="2" xr3:uid="{B22798EA-4119-4441-82C9-43EE01367E23}" name="Nazwa" dataDxfId="1730"/>
    <tableColumn id="3" xr3:uid="{9F6495EF-7984-4762-8E1F-488C9B6BE8C2}" name="Wartość"/>
  </tableColumns>
  <tableStyleInfo showFirstColumn="0" showLastColumn="0" showRowStripes="1" showColumnStripes="0"/>
</table>
</file>

<file path=xl/tables/table4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20" xr:uid="{86691C97-1712-4F2E-949D-35BEEC300CC5}" name="Tabela4421" displayName="Tabela4421" ref="A10:G44" totalsRowShown="0" headerRowDxfId="1729" headerRowBorderDxfId="1728" tableBorderDxfId="1727" totalsRowBorderDxfId="1726">
  <autoFilter ref="A10:G44" xr:uid="{75B145D0-5EB0-4DA2-82C1-85A52C564976}"/>
  <tableColumns count="7">
    <tableColumn id="1" xr3:uid="{20253816-BE93-473F-927D-63EAC7DEBE7F}" name="Nr" dataDxfId="1725"/>
    <tableColumn id="2" xr3:uid="{8801A2AD-5FDD-423E-8DC7-6D45EBB512D2}" name="Nazwa zadania"/>
    <tableColumn id="3" xr3:uid="{62917E50-6D05-430B-939A-AD3AB0BB4361}" name="Powiat_x000a_kwota [zł]" dataDxfId="1724"/>
    <tableColumn id="4" xr3:uid="{651D3D59-9662-479D-B76E-41EF8C9B6B54}" name="Powiat _x000a_liczba" dataDxfId="1723"/>
    <tableColumn id="5" xr3:uid="{D5F1C1D4-3890-461F-BAD1-B6F4D533EA2E}" name="Powiat_x000a_średnia [zł]"/>
    <tableColumn id="6" xr3:uid="{AAFDE100-BB68-4B28-8FE0-33024F5D9465}" name="Odsetek dla powiatu" dataDxfId="1722">
      <calculatedColumnFormula>C11/C$44</calculatedColumnFormula>
    </tableColumn>
    <tableColumn id="7" xr3:uid="{F266AD1F-B84D-4341-BD77-118572645E73}" name="Odsetek dla kraju" dataDxfId="1721"/>
  </tableColumns>
  <tableStyleInfo showFirstColumn="0" showLastColumn="0" showRowStripes="1" showColumnStripes="0"/>
</table>
</file>

<file path=xl/tables/table41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21" xr:uid="{5D06B20E-8526-4B1E-805B-927039C83BD6}" name="Tabela5422" displayName="Tabela5422" ref="A46:C50" totalsRowShown="0">
  <autoFilter ref="A46:C50" xr:uid="{F0B3DAE3-D6D5-46FF-8C85-D4BA2CB4986A}"/>
  <tableColumns count="3">
    <tableColumn id="1" xr3:uid="{FC1869FC-CC43-429D-8299-64CF9CBE5EA2}" name="Nr"/>
    <tableColumn id="2" xr3:uid="{8A5DF00F-C986-47FD-980E-7F8DE2CBCAF3}" name="Nazwa" dataDxfId="1720"/>
    <tableColumn id="3" xr3:uid="{676CA4AD-5118-49ED-82A0-3E80AF6E31DA}" name="Wartość"/>
  </tableColumns>
  <tableStyleInfo showFirstColumn="0" showLastColumn="0" showRowStripes="1" showColumnStripes="0"/>
</table>
</file>

<file path=xl/tables/table4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4" xr:uid="{9EACED7C-911F-4E9B-BC05-54ACEC8F752F}" name="Tabela445" displayName="Tabela445" ref="A10:G44" totalsRowShown="0" headerRowDxfId="3609" headerRowBorderDxfId="3608" tableBorderDxfId="3607" totalsRowBorderDxfId="3606">
  <autoFilter ref="A10:G44" xr:uid="{75B145D0-5EB0-4DA2-82C1-85A52C564976}"/>
  <tableColumns count="7">
    <tableColumn id="1" xr3:uid="{B99CE912-ACD5-4D57-9AA7-7F1476C0F3FA}" name="Nr" dataDxfId="3605"/>
    <tableColumn id="2" xr3:uid="{7396DE72-371F-484E-9DF2-31E59CB72146}" name="Nazwa zadania"/>
    <tableColumn id="3" xr3:uid="{147CE359-85F4-4293-AED8-8AC64FB81EF5}" name="Powiat_x000a_kwota [zł]" dataDxfId="3604"/>
    <tableColumn id="4" xr3:uid="{1A8CC789-551A-487D-9C1E-C2654ECF8C53}" name="Powiat _x000a_liczba" dataDxfId="3603"/>
    <tableColumn id="5" xr3:uid="{3A783759-13D8-4F80-A4DE-A4EA6BD68EBB}" name="Powiat_x000a_średnia [zł]"/>
    <tableColumn id="6" xr3:uid="{0F6496B6-8ACA-45E2-AB48-FF037DC0BC45}" name="Odsetek dla powiatu" dataDxfId="3602">
      <calculatedColumnFormula>C11/C$44</calculatedColumnFormula>
    </tableColumn>
    <tableColumn id="7" xr3:uid="{FC369B88-A801-4313-9006-FB2369844B31}" name="Odsetek dla kraju" dataDxfId="3601"/>
  </tableColumns>
  <tableStyleInfo showFirstColumn="0" showLastColumn="0" showRowStripes="1" showColumnStripes="0"/>
</table>
</file>

<file path=xl/tables/table42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22" xr:uid="{4F234651-C8FA-4A87-A094-62A2C9934D74}" name="Tabela4423" displayName="Tabela4423" ref="A10:G44" totalsRowShown="0" headerRowDxfId="1719" headerRowBorderDxfId="1718" tableBorderDxfId="1717" totalsRowBorderDxfId="1716">
  <autoFilter ref="A10:G44" xr:uid="{75B145D0-5EB0-4DA2-82C1-85A52C564976}"/>
  <tableColumns count="7">
    <tableColumn id="1" xr3:uid="{8BB89A61-3CDE-4FB0-BE5A-1319841FE586}" name="Nr" dataDxfId="1715"/>
    <tableColumn id="2" xr3:uid="{971D2A9F-12FF-43BD-AC5B-5897BE8A0BB0}" name="Nazwa zadania"/>
    <tableColumn id="3" xr3:uid="{751A87BD-F2A9-4D6F-9DF0-906531F5F8C0}" name="Powiat_x000a_kwota [zł]" dataDxfId="1714"/>
    <tableColumn id="4" xr3:uid="{9357FFA3-466B-4164-AA9C-9D661980857D}" name="Powiat _x000a_liczba" dataDxfId="1713"/>
    <tableColumn id="5" xr3:uid="{4CC5866D-88E2-4AB1-99DB-246FBC5FEB18}" name="Powiat_x000a_średnia [zł]"/>
    <tableColumn id="6" xr3:uid="{B248235E-48E2-4BB6-9CEF-D41EA2106B6F}" name="Odsetek dla powiatu" dataDxfId="1712">
      <calculatedColumnFormula>C11/C$44</calculatedColumnFormula>
    </tableColumn>
    <tableColumn id="7" xr3:uid="{03884909-4D2D-4DCF-829A-98D20618CD9F}" name="Odsetek dla kraju" dataDxfId="1711"/>
  </tableColumns>
  <tableStyleInfo showFirstColumn="0" showLastColumn="0" showRowStripes="1" showColumnStripes="0"/>
</table>
</file>

<file path=xl/tables/table42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23" xr:uid="{423D06A2-5E58-4931-9463-C1DBED56E885}" name="Tabela5424" displayName="Tabela5424" ref="A46:C50" totalsRowShown="0">
  <autoFilter ref="A46:C50" xr:uid="{F0B3DAE3-D6D5-46FF-8C85-D4BA2CB4986A}"/>
  <tableColumns count="3">
    <tableColumn id="1" xr3:uid="{90A4337F-F304-4DC0-9B76-3B13850A95A8}" name="Nr"/>
    <tableColumn id="2" xr3:uid="{B599919D-67DA-483F-BA2E-CA043C3138AA}" name="Nazwa" dataDxfId="1710"/>
    <tableColumn id="3" xr3:uid="{D4F36975-77E3-4874-8155-3877B5AE81D8}" name="Wartość"/>
  </tableColumns>
  <tableStyleInfo showFirstColumn="0" showLastColumn="0" showRowStripes="1" showColumnStripes="0"/>
</table>
</file>

<file path=xl/tables/table42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24" xr:uid="{F33F7468-7237-42E6-A522-BE8FABA66C5B}" name="Tabela4425" displayName="Tabela4425" ref="A10:G44" totalsRowShown="0" headerRowDxfId="1709" headerRowBorderDxfId="1708" tableBorderDxfId="1707" totalsRowBorderDxfId="1706">
  <autoFilter ref="A10:G44" xr:uid="{75B145D0-5EB0-4DA2-82C1-85A52C564976}"/>
  <tableColumns count="7">
    <tableColumn id="1" xr3:uid="{0AEA7EC3-56F6-4BE3-8C8D-25DD4C61CE66}" name="Nr" dataDxfId="1705"/>
    <tableColumn id="2" xr3:uid="{5936CE18-457B-40FC-9AA5-074BE01F31EA}" name="Nazwa zadania"/>
    <tableColumn id="3" xr3:uid="{10C7B459-A769-4DD8-84E5-9A866183C861}" name="Powiat_x000a_kwota [zł]" dataDxfId="1704"/>
    <tableColumn id="4" xr3:uid="{533B2D98-0DEB-4BB2-8633-E78C0993EE9A}" name="Powiat _x000a_liczba" dataDxfId="1703"/>
    <tableColumn id="5" xr3:uid="{98FE1EC9-D21F-4422-BE11-93033432753E}" name="Powiat_x000a_średnia [zł]"/>
    <tableColumn id="6" xr3:uid="{C69291AF-B0DC-4DBC-807B-180DACC649DE}" name="Odsetek dla powiatu" dataDxfId="1702">
      <calculatedColumnFormula>C11/C$44</calculatedColumnFormula>
    </tableColumn>
    <tableColumn id="7" xr3:uid="{43262BB1-AB7C-4C54-851B-E0F6146ECED2}" name="Odsetek dla kraju" dataDxfId="1701"/>
  </tableColumns>
  <tableStyleInfo showFirstColumn="0" showLastColumn="0" showRowStripes="1" showColumnStripes="0"/>
</table>
</file>

<file path=xl/tables/table42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25" xr:uid="{EA5BD6F4-307D-4ABD-B10F-F3A2C935F351}" name="Tabela5426" displayName="Tabela5426" ref="A46:C50" totalsRowShown="0">
  <autoFilter ref="A46:C50" xr:uid="{F0B3DAE3-D6D5-46FF-8C85-D4BA2CB4986A}"/>
  <tableColumns count="3">
    <tableColumn id="1" xr3:uid="{CE577E57-A302-44F2-8361-F0F1182A9A2D}" name="Nr"/>
    <tableColumn id="2" xr3:uid="{968B333F-91B6-4EA1-8E1E-0B7F704ABB7F}" name="Nazwa" dataDxfId="1700"/>
    <tableColumn id="3" xr3:uid="{2658A818-36FB-4EB7-BBD4-11FF7E07C6F5}" name="Wartość"/>
  </tableColumns>
  <tableStyleInfo showFirstColumn="0" showLastColumn="0" showRowStripes="1" showColumnStripes="0"/>
</table>
</file>

<file path=xl/tables/table42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26" xr:uid="{C645E980-9ABC-4864-82B4-B87DE45955D2}" name="Tabela4427" displayName="Tabela4427" ref="A10:G44" totalsRowShown="0" headerRowDxfId="1699" headerRowBorderDxfId="1698" tableBorderDxfId="1697" totalsRowBorderDxfId="1696">
  <autoFilter ref="A10:G44" xr:uid="{75B145D0-5EB0-4DA2-82C1-85A52C564976}"/>
  <tableColumns count="7">
    <tableColumn id="1" xr3:uid="{8CC2A85E-3F53-4C63-977D-4D6999D77204}" name="Nr" dataDxfId="1695"/>
    <tableColumn id="2" xr3:uid="{9989DD71-FAC3-4A9F-9E33-139142382451}" name="Nazwa zadania"/>
    <tableColumn id="3" xr3:uid="{9BD8615F-B555-4B13-AE3E-191777DBF5F7}" name="Powiat_x000a_kwota [zł]" dataDxfId="1694"/>
    <tableColumn id="4" xr3:uid="{3C968447-9C1B-4D3C-9129-058F3036DE72}" name="Powiat _x000a_liczba" dataDxfId="1693"/>
    <tableColumn id="5" xr3:uid="{3C86B21A-1353-4708-8B34-04F3283522A9}" name="Powiat_x000a_średnia [zł]"/>
    <tableColumn id="6" xr3:uid="{62FB2DD1-89BA-4726-A251-4D8E03EC89D0}" name="Odsetek dla powiatu" dataDxfId="1692">
      <calculatedColumnFormula>C11/C$44</calculatedColumnFormula>
    </tableColumn>
    <tableColumn id="7" xr3:uid="{0FD88721-F43F-4BDF-B3DB-774B2B98E8EA}" name="Odsetek dla kraju" dataDxfId="1691"/>
  </tableColumns>
  <tableStyleInfo showFirstColumn="0" showLastColumn="0" showRowStripes="1" showColumnStripes="0"/>
</table>
</file>

<file path=xl/tables/table42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27" xr:uid="{03A5186A-0A62-4F1C-9BE1-97A2D18E21D3}" name="Tabela5428" displayName="Tabela5428" ref="A46:C50" totalsRowShown="0">
  <autoFilter ref="A46:C50" xr:uid="{F0B3DAE3-D6D5-46FF-8C85-D4BA2CB4986A}"/>
  <tableColumns count="3">
    <tableColumn id="1" xr3:uid="{545EBEE1-8E35-4AC0-B2AC-071D600EDE6D}" name="Nr"/>
    <tableColumn id="2" xr3:uid="{B14EB3C9-CC01-453F-B891-5F7C59333E33}" name="Nazwa" dataDxfId="1690"/>
    <tableColumn id="3" xr3:uid="{0EA0E541-D6B4-4BAC-BC35-567E945B350C}" name="Wartość"/>
  </tableColumns>
  <tableStyleInfo showFirstColumn="0" showLastColumn="0" showRowStripes="1" showColumnStripes="0"/>
</table>
</file>

<file path=xl/tables/table42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28" xr:uid="{25B928EF-D5AC-48C1-B483-E05B88C69D78}" name="Tabela4429" displayName="Tabela4429" ref="A10:G44" totalsRowShown="0" headerRowDxfId="1689" headerRowBorderDxfId="1688" tableBorderDxfId="1687" totalsRowBorderDxfId="1686">
  <autoFilter ref="A10:G44" xr:uid="{75B145D0-5EB0-4DA2-82C1-85A52C564976}"/>
  <tableColumns count="7">
    <tableColumn id="1" xr3:uid="{72AD0151-B05E-436A-A583-C697092AA401}" name="Nr" dataDxfId="1685"/>
    <tableColumn id="2" xr3:uid="{39E92858-EA99-4670-A9AB-DFB712CC4E5C}" name="Nazwa zadania"/>
    <tableColumn id="3" xr3:uid="{37B8F5CD-D19B-43F7-95FB-51871E588771}" name="Powiat_x000a_kwota [zł]" dataDxfId="1684"/>
    <tableColumn id="4" xr3:uid="{756FE401-C89D-4334-9EB6-8A385A29D191}" name="Powiat _x000a_liczba" dataDxfId="1683"/>
    <tableColumn id="5" xr3:uid="{22CA7C49-6183-4DF0-AF27-A275A05D9E1E}" name="Powiat_x000a_średnia [zł]"/>
    <tableColumn id="6" xr3:uid="{3FD5D8B1-E119-4AA7-9E26-A153E30BF5C8}" name="Odsetek dla powiatu" dataDxfId="1682">
      <calculatedColumnFormula>C11/C$44</calculatedColumnFormula>
    </tableColumn>
    <tableColumn id="7" xr3:uid="{B96D56A7-83E2-4B7A-9137-31C0B8813EE9}" name="Odsetek dla kraju" dataDxfId="1681"/>
  </tableColumns>
  <tableStyleInfo showFirstColumn="0" showLastColumn="0" showRowStripes="1" showColumnStripes="0"/>
</table>
</file>

<file path=xl/tables/table42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29" xr:uid="{3AEC245A-29B4-45D9-A882-388EE60285FE}" name="Tabela5430" displayName="Tabela5430" ref="A46:C50" totalsRowShown="0">
  <autoFilter ref="A46:C50" xr:uid="{F0B3DAE3-D6D5-46FF-8C85-D4BA2CB4986A}"/>
  <tableColumns count="3">
    <tableColumn id="1" xr3:uid="{256AFAA9-0885-4A1F-B978-904B7A837D01}" name="Nr"/>
    <tableColumn id="2" xr3:uid="{5A3AD2BE-1467-4604-9AEF-A3CE931CCA0D}" name="Nazwa" dataDxfId="1680"/>
    <tableColumn id="3" xr3:uid="{BC050865-3E6C-447F-862B-937634673BE7}" name="Wartość"/>
  </tableColumns>
  <tableStyleInfo showFirstColumn="0" showLastColumn="0" showRowStripes="1" showColumnStripes="0"/>
</table>
</file>

<file path=xl/tables/table42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30" xr:uid="{027B3100-5551-4C9A-BC8A-9DC4BA279950}" name="Tabela4431" displayName="Tabela4431" ref="A10:G44" totalsRowShown="0" headerRowDxfId="1679" headerRowBorderDxfId="1678" tableBorderDxfId="1677" totalsRowBorderDxfId="1676">
  <autoFilter ref="A10:G44" xr:uid="{75B145D0-5EB0-4DA2-82C1-85A52C564976}"/>
  <tableColumns count="7">
    <tableColumn id="1" xr3:uid="{D35317C1-222E-41BC-9475-49E2010AB251}" name="Nr" dataDxfId="1675"/>
    <tableColumn id="2" xr3:uid="{3735342F-885E-4F33-816C-FD65C13B19FE}" name="Nazwa zadania"/>
    <tableColumn id="3" xr3:uid="{2F34DA69-5400-4621-8427-F135A1A9A994}" name="Powiat_x000a_kwota [zł]" dataDxfId="1674"/>
    <tableColumn id="4" xr3:uid="{5D11A0C1-1AFB-4953-A821-956760656280}" name="Powiat _x000a_liczba" dataDxfId="1673"/>
    <tableColumn id="5" xr3:uid="{6EB8AEF8-2074-4E17-8950-EF1EC7E8C509}" name="Powiat_x000a_średnia [zł]"/>
    <tableColumn id="6" xr3:uid="{EA43C68D-B051-4E35-92E9-948F7EE2FF9A}" name="Odsetek dla powiatu" dataDxfId="1672">
      <calculatedColumnFormula>C11/C$44</calculatedColumnFormula>
    </tableColumn>
    <tableColumn id="7" xr3:uid="{5A1D0AF3-430D-4581-BA83-6CE2C857CB20}" name="Odsetek dla kraju" dataDxfId="1671"/>
  </tableColumns>
  <tableStyleInfo showFirstColumn="0" showLastColumn="0" showRowStripes="1" showColumnStripes="0"/>
</table>
</file>

<file path=xl/tables/table42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31" xr:uid="{303A1086-7927-467C-A390-BEFE10EA5721}" name="Tabela5432" displayName="Tabela5432" ref="A46:C50" totalsRowShown="0">
  <autoFilter ref="A46:C50" xr:uid="{F0B3DAE3-D6D5-46FF-8C85-D4BA2CB4986A}"/>
  <tableColumns count="3">
    <tableColumn id="1" xr3:uid="{EA2BC921-2386-4B25-A960-8AA64DB350F5}" name="Nr"/>
    <tableColumn id="2" xr3:uid="{6F9630E6-8D8D-48CF-9627-F8345C435895}" name="Nazwa" dataDxfId="1670"/>
    <tableColumn id="3" xr3:uid="{2012B6F9-25DE-456F-8473-52DAC01672BC}" name="Wartość"/>
  </tableColumns>
  <tableStyleInfo showFirstColumn="0" showLastColumn="0" showRowStripes="1" showColumnStripes="0"/>
</table>
</file>

<file path=xl/tables/table4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5" xr:uid="{B9B74A8D-ECC2-4DD9-BDEA-470642931C92}" name="Tabela546" displayName="Tabela546" ref="A46:C50" totalsRowShown="0">
  <autoFilter ref="A46:C50" xr:uid="{F0B3DAE3-D6D5-46FF-8C85-D4BA2CB4986A}"/>
  <tableColumns count="3">
    <tableColumn id="1" xr3:uid="{9DBF18FC-6332-43C9-B24B-D302251D9DE5}" name="Nr"/>
    <tableColumn id="2" xr3:uid="{344F2912-B04D-4A61-B623-E6F651DAAE11}" name="Nazwa" dataDxfId="3600"/>
    <tableColumn id="3" xr3:uid="{374BADC2-B255-4939-A2E6-AEB3FC356CD8}" name="Wartość"/>
  </tableColumns>
  <tableStyleInfo showFirstColumn="0" showLastColumn="0" showRowStripes="1" showColumnStripes="0"/>
</table>
</file>

<file path=xl/tables/table43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32" xr:uid="{7A6BE692-C236-46D9-A760-5E4883BCDE96}" name="Tabela4433" displayName="Tabela4433" ref="A10:G44" totalsRowShown="0" headerRowDxfId="1669" headerRowBorderDxfId="1668" tableBorderDxfId="1667" totalsRowBorderDxfId="1666">
  <autoFilter ref="A10:G44" xr:uid="{75B145D0-5EB0-4DA2-82C1-85A52C564976}"/>
  <tableColumns count="7">
    <tableColumn id="1" xr3:uid="{65F45C91-EC73-422C-B467-8491CF1E96CF}" name="Nr" dataDxfId="1665"/>
    <tableColumn id="2" xr3:uid="{DCB957B1-74C2-48A6-8557-060F4C0A5395}" name="Nazwa zadania"/>
    <tableColumn id="3" xr3:uid="{B4B7F0ED-61CC-4DA6-A528-01F1028AB167}" name="Powiat_x000a_kwota [zł]" dataDxfId="1664"/>
    <tableColumn id="4" xr3:uid="{2DCF7D07-4C97-480A-B236-968B090CF9EE}" name="Powiat _x000a_liczba" dataDxfId="1663"/>
    <tableColumn id="5" xr3:uid="{FD9D6CB3-DB4A-4E42-8EF4-952FB03AB018}" name="Powiat_x000a_średnia [zł]"/>
    <tableColumn id="6" xr3:uid="{7F070086-4688-46CC-88AF-A82BDA9CB82E}" name="Odsetek dla powiatu" dataDxfId="1662">
      <calculatedColumnFormula>C11/C$44</calculatedColumnFormula>
    </tableColumn>
    <tableColumn id="7" xr3:uid="{345D0C49-76A7-4457-B9A9-BEA4EE8B484A}" name="Odsetek dla kraju" dataDxfId="1661"/>
  </tableColumns>
  <tableStyleInfo showFirstColumn="0" showLastColumn="0" showRowStripes="1" showColumnStripes="0"/>
</table>
</file>

<file path=xl/tables/table43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33" xr:uid="{8DA33DF9-ED29-4117-9E06-73B8A1E29F89}" name="Tabela5434" displayName="Tabela5434" ref="A46:C50" totalsRowShown="0">
  <autoFilter ref="A46:C50" xr:uid="{F0B3DAE3-D6D5-46FF-8C85-D4BA2CB4986A}"/>
  <tableColumns count="3">
    <tableColumn id="1" xr3:uid="{A7F0CBDE-2981-4371-8B4F-AD595EDD5FEB}" name="Nr"/>
    <tableColumn id="2" xr3:uid="{8ABAC3FB-3CD6-404E-AF25-2F286FF1D0B9}" name="Nazwa" dataDxfId="1660"/>
    <tableColumn id="3" xr3:uid="{5E052D66-EB50-4861-81BC-041DB0DC74C9}" name="Wartość"/>
  </tableColumns>
  <tableStyleInfo showFirstColumn="0" showLastColumn="0" showRowStripes="1" showColumnStripes="0"/>
</table>
</file>

<file path=xl/tables/table43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34" xr:uid="{78D45B31-EDDD-479D-A7A0-384E964430FA}" name="Tabela4435" displayName="Tabela4435" ref="A10:G44" totalsRowShown="0" headerRowDxfId="1659" headerRowBorderDxfId="1658" tableBorderDxfId="1657" totalsRowBorderDxfId="1656">
  <autoFilter ref="A10:G44" xr:uid="{75B145D0-5EB0-4DA2-82C1-85A52C564976}"/>
  <tableColumns count="7">
    <tableColumn id="1" xr3:uid="{5E422678-E788-4E21-BBDB-79DE7F7B97DB}" name="Nr" dataDxfId="1655"/>
    <tableColumn id="2" xr3:uid="{590CAF60-67DC-44A5-BC2F-DFE78A8B4CA9}" name="Nazwa zadania"/>
    <tableColumn id="3" xr3:uid="{BFE5E933-7E24-4969-B760-FF8F18190D10}" name="Powiat_x000a_kwota [zł]" dataDxfId="1654"/>
    <tableColumn id="4" xr3:uid="{EF7325BE-47CE-4F3C-A32C-76B70E8B9800}" name="Powiat _x000a_liczba" dataDxfId="1653"/>
    <tableColumn id="5" xr3:uid="{5CAD1A96-C373-4A93-9899-257948194CC6}" name="Powiat_x000a_średnia [zł]"/>
    <tableColumn id="6" xr3:uid="{32F10571-5BA6-427F-A971-ACB7D5B62A9D}" name="Odsetek dla powiatu" dataDxfId="1652">
      <calculatedColumnFormula>C11/C$44</calculatedColumnFormula>
    </tableColumn>
    <tableColumn id="7" xr3:uid="{95375F30-B393-4E64-8D1C-8FA0E63AA959}" name="Odsetek dla kraju" dataDxfId="1651"/>
  </tableColumns>
  <tableStyleInfo showFirstColumn="0" showLastColumn="0" showRowStripes="1" showColumnStripes="0"/>
</table>
</file>

<file path=xl/tables/table43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35" xr:uid="{7BA797A1-CE68-40BA-9E92-30021664633F}" name="Tabela5436" displayName="Tabela5436" ref="A46:C50" totalsRowShown="0">
  <autoFilter ref="A46:C50" xr:uid="{F0B3DAE3-D6D5-46FF-8C85-D4BA2CB4986A}"/>
  <tableColumns count="3">
    <tableColumn id="1" xr3:uid="{5A2E1882-03C5-428A-BE0C-C21C007C08DF}" name="Nr"/>
    <tableColumn id="2" xr3:uid="{08B7A197-38A3-4E12-A422-3EC10FC0BCC8}" name="Nazwa" dataDxfId="1650"/>
    <tableColumn id="3" xr3:uid="{86CF495A-D0FC-4588-9C71-059D30BEEB93}" name="Wartość"/>
  </tableColumns>
  <tableStyleInfo showFirstColumn="0" showLastColumn="0" showRowStripes="1" showColumnStripes="0"/>
</table>
</file>

<file path=xl/tables/table43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36" xr:uid="{05AAE35E-3533-4705-A4D7-F33D04F4A5E3}" name="Tabela4437" displayName="Tabela4437" ref="A10:G44" totalsRowShown="0" headerRowDxfId="1649" headerRowBorderDxfId="1648" tableBorderDxfId="1647" totalsRowBorderDxfId="1646">
  <autoFilter ref="A10:G44" xr:uid="{75B145D0-5EB0-4DA2-82C1-85A52C564976}"/>
  <tableColumns count="7">
    <tableColumn id="1" xr3:uid="{A9BB78F9-E2EF-49F0-8C20-9846FD478701}" name="Nr" dataDxfId="1645"/>
    <tableColumn id="2" xr3:uid="{42F2E693-BAAC-4A0C-962F-083B9B3010E5}" name="Nazwa zadania"/>
    <tableColumn id="3" xr3:uid="{14D087C5-EB8C-40C6-B022-D7C1651BBA02}" name="Powiat_x000a_kwota [zł]" dataDxfId="1644"/>
    <tableColumn id="4" xr3:uid="{799475BA-1F76-469D-907C-3D7AAF3F9650}" name="Powiat _x000a_liczba" dataDxfId="1643"/>
    <tableColumn id="5" xr3:uid="{CF320A6B-7F9E-4983-AEA7-68241A5C09AE}" name="Powiat_x000a_średnia [zł]"/>
    <tableColumn id="6" xr3:uid="{5F35A931-B7F8-4A4E-8DFB-AED3317347EE}" name="Odsetek dla powiatu" dataDxfId="1642">
      <calculatedColumnFormula>C11/C$44</calculatedColumnFormula>
    </tableColumn>
    <tableColumn id="7" xr3:uid="{436C1C10-9E37-447A-9812-EEA1EDE6B57C}" name="Odsetek dla kraju" dataDxfId="1641"/>
  </tableColumns>
  <tableStyleInfo showFirstColumn="0" showLastColumn="0" showRowStripes="1" showColumnStripes="0"/>
</table>
</file>

<file path=xl/tables/table43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37" xr:uid="{0772E994-E93A-4A3B-BB5E-48039C7A3283}" name="Tabela5438" displayName="Tabela5438" ref="A46:C50" totalsRowShown="0">
  <autoFilter ref="A46:C50" xr:uid="{F0B3DAE3-D6D5-46FF-8C85-D4BA2CB4986A}"/>
  <tableColumns count="3">
    <tableColumn id="1" xr3:uid="{D057FD7B-9889-45F5-A5BB-525D4817C472}" name="Nr"/>
    <tableColumn id="2" xr3:uid="{1072FB6C-CB0E-4D8E-A5F3-A4AB084D2998}" name="Nazwa" dataDxfId="1640"/>
    <tableColumn id="3" xr3:uid="{E0A880CE-D024-43D7-8B5D-5E1CA7344F8B}" name="Wartość"/>
  </tableColumns>
  <tableStyleInfo showFirstColumn="0" showLastColumn="0" showRowStripes="1" showColumnStripes="0"/>
</table>
</file>

<file path=xl/tables/table43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38" xr:uid="{A3999846-ABFB-48F9-B5CA-27E64D6F963C}" name="Tabela4439" displayName="Tabela4439" ref="A10:G44" totalsRowShown="0" headerRowDxfId="1639" headerRowBorderDxfId="1638" tableBorderDxfId="1637" totalsRowBorderDxfId="1636">
  <autoFilter ref="A10:G44" xr:uid="{75B145D0-5EB0-4DA2-82C1-85A52C564976}"/>
  <tableColumns count="7">
    <tableColumn id="1" xr3:uid="{9E9A7C32-77D2-4BC1-81C1-C295C83E6AFD}" name="Nr" dataDxfId="1635"/>
    <tableColumn id="2" xr3:uid="{C45A0918-4B67-4828-854A-62884F85F250}" name="Nazwa zadania"/>
    <tableColumn id="3" xr3:uid="{1FCA8378-A218-41F2-A3CF-4B6778A28CE2}" name="Powiat_x000a_kwota [zł]" dataDxfId="1634"/>
    <tableColumn id="4" xr3:uid="{41D73C9F-0A1C-4C79-80F7-251AA2DBEC71}" name="Powiat _x000a_liczba" dataDxfId="1633"/>
    <tableColumn id="5" xr3:uid="{C380010D-AA74-4414-AB77-EF0DE7A5416D}" name="Powiat_x000a_średnia [zł]"/>
    <tableColumn id="6" xr3:uid="{536817E7-A04B-46C6-B101-1E0D647D95CE}" name="Odsetek dla powiatu" dataDxfId="1632">
      <calculatedColumnFormula>C11/C$44</calculatedColumnFormula>
    </tableColumn>
    <tableColumn id="7" xr3:uid="{8283EE8A-84B5-4034-ABB2-63DA9ED9511C}" name="Odsetek dla kraju" dataDxfId="1631"/>
  </tableColumns>
  <tableStyleInfo showFirstColumn="0" showLastColumn="0" showRowStripes="1" showColumnStripes="0"/>
</table>
</file>

<file path=xl/tables/table43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39" xr:uid="{2AC8C785-3A01-4009-8D6F-67747804858D}" name="Tabela5440" displayName="Tabela5440" ref="A46:C50" totalsRowShown="0">
  <autoFilter ref="A46:C50" xr:uid="{F0B3DAE3-D6D5-46FF-8C85-D4BA2CB4986A}"/>
  <tableColumns count="3">
    <tableColumn id="1" xr3:uid="{FF8E19F7-F89B-494B-9BE0-61FF5ACE96C7}" name="Nr"/>
    <tableColumn id="2" xr3:uid="{21A79860-10D4-4837-97B4-AC8EA19C0F2B}" name="Nazwa" dataDxfId="1630"/>
    <tableColumn id="3" xr3:uid="{AB7BDAB3-3E1A-42C2-881E-FFEDC5B1CCCD}" name="Wartość"/>
  </tableColumns>
  <tableStyleInfo showFirstColumn="0" showLastColumn="0" showRowStripes="1" showColumnStripes="0"/>
</table>
</file>

<file path=xl/tables/table43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40" xr:uid="{1AAF26AD-766A-4B37-BEAE-1EBDF8286529}" name="Tabela4441" displayName="Tabela4441" ref="A10:G44" totalsRowShown="0" headerRowDxfId="1629" headerRowBorderDxfId="1628" tableBorderDxfId="1627" totalsRowBorderDxfId="1626">
  <autoFilter ref="A10:G44" xr:uid="{75B145D0-5EB0-4DA2-82C1-85A52C564976}"/>
  <tableColumns count="7">
    <tableColumn id="1" xr3:uid="{5ED54855-2DFF-48A0-BCDE-8BC58585AB02}" name="Nr" dataDxfId="1625"/>
    <tableColumn id="2" xr3:uid="{211159EB-4C16-4A92-A18C-E99DB0DCA7F6}" name="Nazwa zadania"/>
    <tableColumn id="3" xr3:uid="{478D825F-855D-4B76-B843-9C3AAAE3E2DE}" name="Powiat_x000a_kwota [zł]" dataDxfId="1624"/>
    <tableColumn id="4" xr3:uid="{10AE99F1-BC0E-47A9-A526-129176A36B0A}" name="Powiat _x000a_liczba" dataDxfId="1623"/>
    <tableColumn id="5" xr3:uid="{E009551F-67A1-43CE-8226-BD7088ECFDCC}" name="Powiat_x000a_średnia [zł]"/>
    <tableColumn id="6" xr3:uid="{F4B3D2D9-A93A-4E3A-81AC-CCBE369EBC00}" name="Odsetek dla powiatu" dataDxfId="1622">
      <calculatedColumnFormula>C11/C$44</calculatedColumnFormula>
    </tableColumn>
    <tableColumn id="7" xr3:uid="{EBA5500B-1A27-403F-8911-433098724DB9}" name="Odsetek dla kraju" dataDxfId="1621"/>
  </tableColumns>
  <tableStyleInfo showFirstColumn="0" showLastColumn="0" showRowStripes="1" showColumnStripes="0"/>
</table>
</file>

<file path=xl/tables/table43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41" xr:uid="{4C9964A2-CDEF-45E0-957D-31F71AB162FB}" name="Tabela5442" displayName="Tabela5442" ref="A46:C50" totalsRowShown="0">
  <autoFilter ref="A46:C50" xr:uid="{F0B3DAE3-D6D5-46FF-8C85-D4BA2CB4986A}"/>
  <tableColumns count="3">
    <tableColumn id="1" xr3:uid="{8CA72072-81F3-4387-9BC5-D92A70CBD282}" name="Nr"/>
    <tableColumn id="2" xr3:uid="{C3E09462-EBCA-4DF5-BAE4-A57DEC0B29E0}" name="Nazwa" dataDxfId="1620"/>
    <tableColumn id="3" xr3:uid="{D8D249ED-AC9C-49CC-96BD-5E7BF3EFC9BF}" name="Wartość"/>
  </tableColumns>
  <tableStyleInfo showFirstColumn="0" showLastColumn="0" showRowStripes="1" showColumnStripes="0"/>
</table>
</file>

<file path=xl/tables/table4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6" xr:uid="{55E66C73-97EC-45A7-9403-EF074438069E}" name="Tabela447" displayName="Tabela447" ref="A10:G44" totalsRowShown="0" headerRowDxfId="3599" headerRowBorderDxfId="3598" tableBorderDxfId="3597" totalsRowBorderDxfId="3596">
  <autoFilter ref="A10:G44" xr:uid="{75B145D0-5EB0-4DA2-82C1-85A52C564976}"/>
  <tableColumns count="7">
    <tableColumn id="1" xr3:uid="{0CDB0E06-91B5-4DB5-9BC6-C7F3CF710ED6}" name="Nr" dataDxfId="3595"/>
    <tableColumn id="2" xr3:uid="{87AC6384-29E7-4330-89CB-8166A42A5128}" name="Nazwa zadania"/>
    <tableColumn id="3" xr3:uid="{8090E73B-BC6A-4F2F-967F-75DE3719070B}" name="Powiat_x000a_kwota [zł]" dataDxfId="3594"/>
    <tableColumn id="4" xr3:uid="{350071FC-A0FA-4039-B393-85A099408DDB}" name="Powiat _x000a_liczba" dataDxfId="3593"/>
    <tableColumn id="5" xr3:uid="{A33A846E-683C-4C9F-81B2-4D04A17689C5}" name="Powiat_x000a_średnia [zł]"/>
    <tableColumn id="6" xr3:uid="{BC497FA0-24C7-4BEA-8A90-91022B661FC6}" name="Odsetek dla powiatu" dataDxfId="3592">
      <calculatedColumnFormula>C11/C$44</calculatedColumnFormula>
    </tableColumn>
    <tableColumn id="7" xr3:uid="{280564A4-7513-4BFF-89A2-D5D04352A8DC}" name="Odsetek dla kraju" dataDxfId="3591"/>
  </tableColumns>
  <tableStyleInfo showFirstColumn="0" showLastColumn="0" showRowStripes="1" showColumnStripes="0"/>
</table>
</file>

<file path=xl/tables/table44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42" xr:uid="{0371CF3A-DD9A-49FD-B198-122E6FA33D25}" name="Tabela4443" displayName="Tabela4443" ref="A10:G44" totalsRowShown="0" headerRowDxfId="1619" headerRowBorderDxfId="1618" tableBorderDxfId="1617" totalsRowBorderDxfId="1616">
  <autoFilter ref="A10:G44" xr:uid="{75B145D0-5EB0-4DA2-82C1-85A52C564976}"/>
  <tableColumns count="7">
    <tableColumn id="1" xr3:uid="{CDB29B6D-7AFD-4894-B78F-0DF8E44F6121}" name="Nr" dataDxfId="1615"/>
    <tableColumn id="2" xr3:uid="{0909B53D-6EDC-4B4D-BFE4-BFFA78167B92}" name="Nazwa zadania"/>
    <tableColumn id="3" xr3:uid="{A62E7E45-C386-4E06-9A11-65076FF2F5A4}" name="Powiat_x000a_kwota [zł]" dataDxfId="1614"/>
    <tableColumn id="4" xr3:uid="{08D73BAC-F85A-49FA-AF75-A6B5B13DF7D6}" name="Powiat _x000a_liczba" dataDxfId="1613"/>
    <tableColumn id="5" xr3:uid="{FBAE5815-98CD-4812-AEC4-F7A1D839E8B8}" name="Powiat_x000a_średnia [zł]"/>
    <tableColumn id="6" xr3:uid="{33C893F8-011B-4351-9E6A-E19D98493069}" name="Odsetek dla powiatu" dataDxfId="1612">
      <calculatedColumnFormula>C11/C$44</calculatedColumnFormula>
    </tableColumn>
    <tableColumn id="7" xr3:uid="{BE626046-F78A-4932-BF28-CCF3F7CCAF9E}" name="Odsetek dla kraju" dataDxfId="1611"/>
  </tableColumns>
  <tableStyleInfo showFirstColumn="0" showLastColumn="0" showRowStripes="1" showColumnStripes="0"/>
</table>
</file>

<file path=xl/tables/table44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43" xr:uid="{F6F0C557-4737-4BC8-AE3F-E7AC721CA6D1}" name="Tabela5444" displayName="Tabela5444" ref="A46:C50" totalsRowShown="0">
  <autoFilter ref="A46:C50" xr:uid="{F0B3DAE3-D6D5-46FF-8C85-D4BA2CB4986A}"/>
  <tableColumns count="3">
    <tableColumn id="1" xr3:uid="{BDB5C07A-1EC5-41E8-A7D4-A6441CF228B6}" name="Nr"/>
    <tableColumn id="2" xr3:uid="{E679992D-DF5D-47F5-98DA-8AC5BC0D27FD}" name="Nazwa" dataDxfId="1610"/>
    <tableColumn id="3" xr3:uid="{6BB3930A-BDA2-4E7F-8B87-BB683ECDA8FC}" name="Wartość"/>
  </tableColumns>
  <tableStyleInfo showFirstColumn="0" showLastColumn="0" showRowStripes="1" showColumnStripes="0"/>
</table>
</file>

<file path=xl/tables/table44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44" xr:uid="{7DE8C12B-45FE-410A-ACCD-F00F6D0E783F}" name="Tabela4445" displayName="Tabela4445" ref="A10:G44" totalsRowShown="0" headerRowDxfId="1609" headerRowBorderDxfId="1608" tableBorderDxfId="1607" totalsRowBorderDxfId="1606">
  <autoFilter ref="A10:G44" xr:uid="{75B145D0-5EB0-4DA2-82C1-85A52C564976}"/>
  <tableColumns count="7">
    <tableColumn id="1" xr3:uid="{B7DAADFF-7710-4F5D-993B-8E9D9A39720F}" name="Nr" dataDxfId="1605"/>
    <tableColumn id="2" xr3:uid="{748AD875-7AA3-40EC-99DF-F0DDFA5D7D04}" name="Nazwa zadania"/>
    <tableColumn id="3" xr3:uid="{C9763141-7590-46EB-9016-4C9FC711BB3B}" name="Powiat_x000a_kwota [zł]" dataDxfId="1604"/>
    <tableColumn id="4" xr3:uid="{8D148627-0B68-4F2F-B14E-40D446E6ED16}" name="Powiat _x000a_liczba" dataDxfId="1603"/>
    <tableColumn id="5" xr3:uid="{6D6078EB-0DCA-4599-BE89-A59265C3FF2D}" name="Powiat_x000a_średnia [zł]"/>
    <tableColumn id="6" xr3:uid="{43C45423-E0AC-414F-9DB1-8AF32873A430}" name="Odsetek dla powiatu" dataDxfId="1602">
      <calculatedColumnFormula>C11/C$44</calculatedColumnFormula>
    </tableColumn>
    <tableColumn id="7" xr3:uid="{5F7930D1-461C-4293-95E3-A50DA68D2134}" name="Odsetek dla kraju" dataDxfId="1601"/>
  </tableColumns>
  <tableStyleInfo showFirstColumn="0" showLastColumn="0" showRowStripes="1" showColumnStripes="0"/>
</table>
</file>

<file path=xl/tables/table44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45" xr:uid="{BBED6D6B-A0A5-4B0B-9425-DB114B06A5C8}" name="Tabela5446" displayName="Tabela5446" ref="A46:C50" totalsRowShown="0">
  <autoFilter ref="A46:C50" xr:uid="{F0B3DAE3-D6D5-46FF-8C85-D4BA2CB4986A}"/>
  <tableColumns count="3">
    <tableColumn id="1" xr3:uid="{AFC6FA46-543C-4BE9-B366-4EC0F48A1E47}" name="Nr"/>
    <tableColumn id="2" xr3:uid="{A348DD73-1AFC-43FF-B02F-79EF62693D57}" name="Nazwa" dataDxfId="1600"/>
    <tableColumn id="3" xr3:uid="{58212358-9661-4638-825B-227AAE14FC13}" name="Wartość"/>
  </tableColumns>
  <tableStyleInfo showFirstColumn="0" showLastColumn="0" showRowStripes="1" showColumnStripes="0"/>
</table>
</file>

<file path=xl/tables/table44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46" xr:uid="{B57E94AD-8BBF-4AEB-97C9-9EE5B75B41A3}" name="Tabela4447" displayName="Tabela4447" ref="A10:G44" totalsRowShown="0" headerRowDxfId="1599" headerRowBorderDxfId="1598" tableBorderDxfId="1597" totalsRowBorderDxfId="1596">
  <autoFilter ref="A10:G44" xr:uid="{75B145D0-5EB0-4DA2-82C1-85A52C564976}"/>
  <tableColumns count="7">
    <tableColumn id="1" xr3:uid="{C681701B-0DB6-43FB-B367-E9FF5FF0A276}" name="Nr" dataDxfId="1595"/>
    <tableColumn id="2" xr3:uid="{12555507-47A5-41AF-9D3E-9CD48FCB9BBA}" name="Nazwa zadania"/>
    <tableColumn id="3" xr3:uid="{3589C48A-3011-420B-A02E-9ADD53574396}" name="Powiat_x000a_kwota [zł]" dataDxfId="1594"/>
    <tableColumn id="4" xr3:uid="{2973AE68-6DCE-4D43-9A41-510129069A6C}" name="Powiat _x000a_liczba" dataDxfId="1593"/>
    <tableColumn id="5" xr3:uid="{2EFB26B1-4429-437F-99DA-784FA4DEA63E}" name="Powiat_x000a_średnia [zł]"/>
    <tableColumn id="6" xr3:uid="{39FC1339-D993-4AC4-8C22-BA28B0FA93D0}" name="Odsetek dla powiatu" dataDxfId="1592">
      <calculatedColumnFormula>C11/C$44</calculatedColumnFormula>
    </tableColumn>
    <tableColumn id="7" xr3:uid="{BA237C67-ED72-44F0-A55D-0CA5FC294855}" name="Odsetek dla kraju" dataDxfId="1591"/>
  </tableColumns>
  <tableStyleInfo showFirstColumn="0" showLastColumn="0" showRowStripes="1" showColumnStripes="0"/>
</table>
</file>

<file path=xl/tables/table44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47" xr:uid="{5A3F602E-F9B6-4A21-BB83-4FE556DADB4B}" name="Tabela5448" displayName="Tabela5448" ref="A46:C50" totalsRowShown="0">
  <autoFilter ref="A46:C50" xr:uid="{F0B3DAE3-D6D5-46FF-8C85-D4BA2CB4986A}"/>
  <tableColumns count="3">
    <tableColumn id="1" xr3:uid="{9692AA17-F933-430A-B93B-268F1891F7D8}" name="Nr"/>
    <tableColumn id="2" xr3:uid="{CC843A91-FB48-458B-B693-E1D2B90E9BCA}" name="Nazwa" dataDxfId="1590"/>
    <tableColumn id="3" xr3:uid="{D821BA0A-1355-4E5D-A207-174480163606}" name="Wartość"/>
  </tableColumns>
  <tableStyleInfo showFirstColumn="0" showLastColumn="0" showRowStripes="1" showColumnStripes="0"/>
</table>
</file>

<file path=xl/tables/table44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48" xr:uid="{EF1423E6-9D0D-4853-BDFA-BAB8D0EDF624}" name="Tabela4449" displayName="Tabela4449" ref="A10:G44" totalsRowShown="0" headerRowDxfId="1589" headerRowBorderDxfId="1588" tableBorderDxfId="1587" totalsRowBorderDxfId="1586">
  <autoFilter ref="A10:G44" xr:uid="{75B145D0-5EB0-4DA2-82C1-85A52C564976}"/>
  <tableColumns count="7">
    <tableColumn id="1" xr3:uid="{3FFF4EDF-4D8F-475B-87B6-DC9673808817}" name="Nr" dataDxfId="1585"/>
    <tableColumn id="2" xr3:uid="{85A7CC98-B24C-4BA9-911A-8252FEAA2AE4}" name="Nazwa zadania"/>
    <tableColumn id="3" xr3:uid="{926DD9DB-08D7-4ED4-9DC5-2379C15C8673}" name="Powiat_x000a_kwota [zł]" dataDxfId="1584"/>
    <tableColumn id="4" xr3:uid="{672049B7-5252-415A-AC4C-D32FE8E64EA8}" name="Powiat _x000a_liczba" dataDxfId="1583"/>
    <tableColumn id="5" xr3:uid="{9267EC3F-DE3A-4E88-8DF4-8782838DBEB5}" name="Powiat_x000a_średnia [zł]"/>
    <tableColumn id="6" xr3:uid="{A6EC3954-8A26-40DA-9DC4-39BEF9F8C7EE}" name="Odsetek dla powiatu" dataDxfId="1582">
      <calculatedColumnFormula>C11/C$44</calculatedColumnFormula>
    </tableColumn>
    <tableColumn id="7" xr3:uid="{CA144491-3680-4630-A739-CD9C691472A8}" name="Odsetek dla kraju" dataDxfId="1581"/>
  </tableColumns>
  <tableStyleInfo showFirstColumn="0" showLastColumn="0" showRowStripes="1" showColumnStripes="0"/>
</table>
</file>

<file path=xl/tables/table44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49" xr:uid="{1CF01227-BA15-458D-8EAE-9038525F80B9}" name="Tabela5450" displayName="Tabela5450" ref="A46:C50" totalsRowShown="0">
  <autoFilter ref="A46:C50" xr:uid="{F0B3DAE3-D6D5-46FF-8C85-D4BA2CB4986A}"/>
  <tableColumns count="3">
    <tableColumn id="1" xr3:uid="{C7D5284D-2A3C-4BF5-8307-DB2333D70D4F}" name="Nr"/>
    <tableColumn id="2" xr3:uid="{ADD8D1A9-BA8D-42B9-B6EC-986DF09796CF}" name="Nazwa" dataDxfId="1580"/>
    <tableColumn id="3" xr3:uid="{31CF6915-EE12-4A62-8269-7181A6675991}" name="Wartość"/>
  </tableColumns>
  <tableStyleInfo showFirstColumn="0" showLastColumn="0" showRowStripes="1" showColumnStripes="0"/>
</table>
</file>

<file path=xl/tables/table44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50" xr:uid="{8B8F937D-BA4C-4E30-A9ED-2858CE43679B}" name="Tabela4451" displayName="Tabela4451" ref="A10:G44" totalsRowShown="0" headerRowDxfId="1579" headerRowBorderDxfId="1578" tableBorderDxfId="1577" totalsRowBorderDxfId="1576">
  <autoFilter ref="A10:G44" xr:uid="{75B145D0-5EB0-4DA2-82C1-85A52C564976}"/>
  <tableColumns count="7">
    <tableColumn id="1" xr3:uid="{99D144E6-97F0-4453-969F-1373C39D883D}" name="Nr" dataDxfId="1575"/>
    <tableColumn id="2" xr3:uid="{49779AFD-B36C-4880-9A79-49CF2B71EA9C}" name="Nazwa zadania"/>
    <tableColumn id="3" xr3:uid="{186EBC92-077F-4CA7-97DA-CA5E4D4CCBD3}" name="Powiat_x000a_kwota [zł]" dataDxfId="1574"/>
    <tableColumn id="4" xr3:uid="{99810D25-4191-410D-8CA9-F9354B855271}" name="Powiat _x000a_liczba" dataDxfId="1573"/>
    <tableColumn id="5" xr3:uid="{A91E9F6F-F3BA-4093-A0E8-8711146D5997}" name="Powiat_x000a_średnia [zł]"/>
    <tableColumn id="6" xr3:uid="{7AC4BE23-C195-4E1A-8AA2-77879499B469}" name="Odsetek dla powiatu" dataDxfId="1572">
      <calculatedColumnFormula>C11/C$44</calculatedColumnFormula>
    </tableColumn>
    <tableColumn id="7" xr3:uid="{7854E8B2-77D1-4DD3-8DA1-1AB57289EFA8}" name="Odsetek dla kraju" dataDxfId="1571"/>
  </tableColumns>
  <tableStyleInfo showFirstColumn="0" showLastColumn="0" showRowStripes="1" showColumnStripes="0"/>
</table>
</file>

<file path=xl/tables/table44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51" xr:uid="{AC52E182-FE60-445F-8907-73E7F630AE69}" name="Tabela5452" displayName="Tabela5452" ref="A46:C50" totalsRowShown="0">
  <autoFilter ref="A46:C50" xr:uid="{F0B3DAE3-D6D5-46FF-8C85-D4BA2CB4986A}"/>
  <tableColumns count="3">
    <tableColumn id="1" xr3:uid="{85E80EF1-C19D-4338-84F9-DABD87872AE2}" name="Nr"/>
    <tableColumn id="2" xr3:uid="{4F68D0E4-C4D5-4C9F-BDD1-900C4A6D1CB2}" name="Nazwa" dataDxfId="1570"/>
    <tableColumn id="3" xr3:uid="{A81A0166-8700-42B3-A715-93C43115ED02}" name="Wartość"/>
  </tableColumns>
  <tableStyleInfo showFirstColumn="0" showLastColumn="0" showRowStripes="1" showColumnStripes="0"/>
</table>
</file>

<file path=xl/tables/table4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7" xr:uid="{D34356D2-80A0-44C8-B699-2A046275976C}" name="Tabela548" displayName="Tabela548" ref="A46:C50" totalsRowShown="0">
  <autoFilter ref="A46:C50" xr:uid="{F0B3DAE3-D6D5-46FF-8C85-D4BA2CB4986A}"/>
  <tableColumns count="3">
    <tableColumn id="1" xr3:uid="{CD3FBE45-6871-473B-8720-08968509B0D3}" name="Nr"/>
    <tableColumn id="2" xr3:uid="{6214D24D-1F45-4DC0-8EBE-98537CFAF3D2}" name="Nazwa" dataDxfId="3590"/>
    <tableColumn id="3" xr3:uid="{86F98851-14D0-49DB-8C5D-8D48224449C5}" name="Wartość"/>
  </tableColumns>
  <tableStyleInfo showFirstColumn="0" showLastColumn="0" showRowStripes="1" showColumnStripes="0"/>
</table>
</file>

<file path=xl/tables/table45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52" xr:uid="{5C651CA7-C6E5-4737-90AA-9F0023FB2F79}" name="Tabela4453" displayName="Tabela4453" ref="A10:G44" totalsRowShown="0" headerRowDxfId="1569" headerRowBorderDxfId="1568" tableBorderDxfId="1567" totalsRowBorderDxfId="1566">
  <autoFilter ref="A10:G44" xr:uid="{75B145D0-5EB0-4DA2-82C1-85A52C564976}"/>
  <tableColumns count="7">
    <tableColumn id="1" xr3:uid="{D6740EFD-45C2-48D9-AE99-84AA96DFD232}" name="Nr" dataDxfId="1565"/>
    <tableColumn id="2" xr3:uid="{7BE140AD-026B-4956-96D6-3393714D9A56}" name="Nazwa zadania"/>
    <tableColumn id="3" xr3:uid="{D13C5AC7-AA45-45BE-A9B9-C332DDDD694A}" name="Powiat_x000a_kwota [zł]" dataDxfId="1564"/>
    <tableColumn id="4" xr3:uid="{70B9C22D-0AE2-4C9D-BB81-486C060C54D4}" name="Powiat _x000a_liczba" dataDxfId="1563"/>
    <tableColumn id="5" xr3:uid="{1FEF61B9-1B60-4F67-A114-0712A58BF3A3}" name="Powiat_x000a_średnia [zł]"/>
    <tableColumn id="6" xr3:uid="{BA16B7DD-311A-4FC4-913D-AA87FBF573AE}" name="Odsetek dla powiatu" dataDxfId="1562">
      <calculatedColumnFormula>C11/C$44</calculatedColumnFormula>
    </tableColumn>
    <tableColumn id="7" xr3:uid="{33247966-0169-4FA3-8095-EB148082408D}" name="Odsetek dla kraju" dataDxfId="1561"/>
  </tableColumns>
  <tableStyleInfo showFirstColumn="0" showLastColumn="0" showRowStripes="1" showColumnStripes="0"/>
</table>
</file>

<file path=xl/tables/table45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53" xr:uid="{97DCFF42-A337-40C6-8095-4143EDDC4B55}" name="Tabela5454" displayName="Tabela5454" ref="A46:C50" totalsRowShown="0">
  <autoFilter ref="A46:C50" xr:uid="{F0B3DAE3-D6D5-46FF-8C85-D4BA2CB4986A}"/>
  <tableColumns count="3">
    <tableColumn id="1" xr3:uid="{E21A12C0-F108-42FA-ABFA-7C177F954ACE}" name="Nr"/>
    <tableColumn id="2" xr3:uid="{1595F0CD-D592-4FA6-841D-0A66A76A7690}" name="Nazwa" dataDxfId="1560"/>
    <tableColumn id="3" xr3:uid="{E19A23B5-1BEA-46BC-B8D2-C218592A39C4}" name="Wartość"/>
  </tableColumns>
  <tableStyleInfo showFirstColumn="0" showLastColumn="0" showRowStripes="1" showColumnStripes="0"/>
</table>
</file>

<file path=xl/tables/table45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54" xr:uid="{B470D788-95FA-4719-8B14-C6A5634F9D82}" name="Tabela4455" displayName="Tabela4455" ref="A10:G44" totalsRowShown="0" headerRowDxfId="1559" headerRowBorderDxfId="1558" tableBorderDxfId="1557" totalsRowBorderDxfId="1556">
  <autoFilter ref="A10:G44" xr:uid="{75B145D0-5EB0-4DA2-82C1-85A52C564976}"/>
  <tableColumns count="7">
    <tableColumn id="1" xr3:uid="{D8DE5E8E-7790-40A1-808F-62C9F011C565}" name="Nr" dataDxfId="1555"/>
    <tableColumn id="2" xr3:uid="{E67CB111-AD93-4FB6-932D-C7BF6C9EC23B}" name="Nazwa zadania"/>
    <tableColumn id="3" xr3:uid="{1FA9042A-B2F5-4209-AFF4-BC132CBDE2C2}" name="Powiat_x000a_kwota [zł]" dataDxfId="1554"/>
    <tableColumn id="4" xr3:uid="{109257AA-3057-4BD6-86D6-F3380CD99D1A}" name="Powiat _x000a_liczba" dataDxfId="1553"/>
    <tableColumn id="5" xr3:uid="{2E3AC1DA-D603-44F8-94F5-4790C00D2FBE}" name="Powiat_x000a_średnia [zł]"/>
    <tableColumn id="6" xr3:uid="{C2D0CD69-D754-42A2-93E6-2944D4D7B37C}" name="Odsetek dla powiatu" dataDxfId="1552">
      <calculatedColumnFormula>C11/C$44</calculatedColumnFormula>
    </tableColumn>
    <tableColumn id="7" xr3:uid="{DC7DDF8F-404E-4572-853E-90552B55E87C}" name="Odsetek dla kraju" dataDxfId="1551"/>
  </tableColumns>
  <tableStyleInfo showFirstColumn="0" showLastColumn="0" showRowStripes="1" showColumnStripes="0"/>
</table>
</file>

<file path=xl/tables/table45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55" xr:uid="{990F098A-DC3D-45BC-8882-4DDE51A69097}" name="Tabela5456" displayName="Tabela5456" ref="A46:C50" totalsRowShown="0">
  <autoFilter ref="A46:C50" xr:uid="{F0B3DAE3-D6D5-46FF-8C85-D4BA2CB4986A}"/>
  <tableColumns count="3">
    <tableColumn id="1" xr3:uid="{6EF0389D-B9B4-43D8-AE5C-AE8FF70515EE}" name="Nr"/>
    <tableColumn id="2" xr3:uid="{C0D580BF-78CF-4E44-ACB0-1F9D64ED7FA4}" name="Nazwa" dataDxfId="1550"/>
    <tableColumn id="3" xr3:uid="{CB05D141-8A3E-44B2-97BD-9BE066A926C9}" name="Wartość"/>
  </tableColumns>
  <tableStyleInfo showFirstColumn="0" showLastColumn="0" showRowStripes="1" showColumnStripes="0"/>
</table>
</file>

<file path=xl/tables/table45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56" xr:uid="{04A2348A-5816-4D45-8A77-CC7036212B59}" name="Tabela4457" displayName="Tabela4457" ref="A10:G44" totalsRowShown="0" headerRowDxfId="1549" headerRowBorderDxfId="1548" tableBorderDxfId="1547" totalsRowBorderDxfId="1546">
  <autoFilter ref="A10:G44" xr:uid="{75B145D0-5EB0-4DA2-82C1-85A52C564976}"/>
  <tableColumns count="7">
    <tableColumn id="1" xr3:uid="{21041308-0343-4945-9232-40F2C0679D92}" name="Nr" dataDxfId="1545"/>
    <tableColumn id="2" xr3:uid="{2205DADB-761F-4260-9227-433B4BC0E41F}" name="Nazwa zadania"/>
    <tableColumn id="3" xr3:uid="{E6BAB35F-E04B-4B64-95CD-C79C40BB6B4D}" name="Powiat_x000a_kwota [zł]" dataDxfId="1544"/>
    <tableColumn id="4" xr3:uid="{C6823564-02B2-45CE-9C39-B27246D5F251}" name="Powiat _x000a_liczba" dataDxfId="1543"/>
    <tableColumn id="5" xr3:uid="{16CFBFE8-E6E5-44B5-9BB9-8C13F3F84C7B}" name="Powiat_x000a_średnia [zł]"/>
    <tableColumn id="6" xr3:uid="{091B2E4D-79CF-4F73-90B5-2BC259E7B007}" name="Odsetek dla powiatu" dataDxfId="1542">
      <calculatedColumnFormula>C11/C$44</calculatedColumnFormula>
    </tableColumn>
    <tableColumn id="7" xr3:uid="{3C296246-CE8A-4F0E-A9E9-0A36B193F3CE}" name="Odsetek dla kraju" dataDxfId="1541"/>
  </tableColumns>
  <tableStyleInfo showFirstColumn="0" showLastColumn="0" showRowStripes="1" showColumnStripes="0"/>
</table>
</file>

<file path=xl/tables/table45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57" xr:uid="{4D7D4FBD-7331-4A8A-B5A4-D1575CF3958B}" name="Tabela5458" displayName="Tabela5458" ref="A46:C50" totalsRowShown="0">
  <autoFilter ref="A46:C50" xr:uid="{F0B3DAE3-D6D5-46FF-8C85-D4BA2CB4986A}"/>
  <tableColumns count="3">
    <tableColumn id="1" xr3:uid="{000A770C-0AC3-4CDC-A310-94D8F7C02E64}" name="Nr"/>
    <tableColumn id="2" xr3:uid="{46329B35-B7B2-461A-8BA4-843E83746B59}" name="Nazwa" dataDxfId="1540"/>
    <tableColumn id="3" xr3:uid="{5E4897D0-34A0-46CB-B771-C9E298406710}" name="Wartość"/>
  </tableColumns>
  <tableStyleInfo showFirstColumn="0" showLastColumn="0" showRowStripes="1" showColumnStripes="0"/>
</table>
</file>

<file path=xl/tables/table45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58" xr:uid="{E1755DC3-71BB-4277-950B-76EE1E75C265}" name="Tabela4459" displayName="Tabela4459" ref="A10:G44" totalsRowShown="0" headerRowDxfId="1539" headerRowBorderDxfId="1538" tableBorderDxfId="1537" totalsRowBorderDxfId="1536">
  <autoFilter ref="A10:G44" xr:uid="{75B145D0-5EB0-4DA2-82C1-85A52C564976}"/>
  <tableColumns count="7">
    <tableColumn id="1" xr3:uid="{80F4EF7E-1213-496E-A5E2-53D58D01F6E4}" name="Nr" dataDxfId="1535"/>
    <tableColumn id="2" xr3:uid="{6A79FBA3-AFCA-461B-AFA4-2A951CD5B7A4}" name="Nazwa zadania"/>
    <tableColumn id="3" xr3:uid="{B8B0D347-8B88-4260-977B-20EECBF3FE1E}" name="Powiat_x000a_kwota [zł]" dataDxfId="1534"/>
    <tableColumn id="4" xr3:uid="{413BFDD6-44DD-4F5B-B249-0188F580FF13}" name="Powiat _x000a_liczba" dataDxfId="1533"/>
    <tableColumn id="5" xr3:uid="{3C9252F2-51C0-4ABC-A8B8-A312F7F7A1AB}" name="Powiat_x000a_średnia [zł]"/>
    <tableColumn id="6" xr3:uid="{D1185B94-591F-41DC-9609-A3FEF0AD2146}" name="Odsetek dla powiatu" dataDxfId="1532">
      <calculatedColumnFormula>C11/C$44</calculatedColumnFormula>
    </tableColumn>
    <tableColumn id="7" xr3:uid="{33290EEB-EFED-4AB9-B9D5-E84A23060671}" name="Odsetek dla kraju" dataDxfId="1531"/>
  </tableColumns>
  <tableStyleInfo showFirstColumn="0" showLastColumn="0" showRowStripes="1" showColumnStripes="0"/>
</table>
</file>

<file path=xl/tables/table45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59" xr:uid="{06F1BDC2-2F2D-4A5B-BC33-8794FDFC00D6}" name="Tabela5460" displayName="Tabela5460" ref="A46:C50" totalsRowShown="0">
  <autoFilter ref="A46:C50" xr:uid="{F0B3DAE3-D6D5-46FF-8C85-D4BA2CB4986A}"/>
  <tableColumns count="3">
    <tableColumn id="1" xr3:uid="{C47AC144-0177-4909-BD6F-3D5F4C91DA06}" name="Nr"/>
    <tableColumn id="2" xr3:uid="{5370C9C2-5D3F-4908-934B-4FC005E818BB}" name="Nazwa" dataDxfId="1530"/>
    <tableColumn id="3" xr3:uid="{7C4F1F27-6B47-4ECD-8B9B-1BCF5F58B0D2}" name="Wartość"/>
  </tableColumns>
  <tableStyleInfo showFirstColumn="0" showLastColumn="0" showRowStripes="1" showColumnStripes="0"/>
</table>
</file>

<file path=xl/tables/table45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60" xr:uid="{C89AD94C-8C95-47DE-B104-C480A22DEB63}" name="Tabela4461" displayName="Tabela4461" ref="A10:G44" totalsRowShown="0" headerRowDxfId="1529" headerRowBorderDxfId="1528" tableBorderDxfId="1527" totalsRowBorderDxfId="1526">
  <autoFilter ref="A10:G44" xr:uid="{75B145D0-5EB0-4DA2-82C1-85A52C564976}"/>
  <tableColumns count="7">
    <tableColumn id="1" xr3:uid="{CD5E0295-4398-4A69-AED8-6E4BA0329AE6}" name="Nr" dataDxfId="1525"/>
    <tableColumn id="2" xr3:uid="{776B6380-D135-4E7C-B432-363020A013F4}" name="Nazwa zadania"/>
    <tableColumn id="3" xr3:uid="{A930C11A-64C4-481E-B9C1-5C4AC6E4F782}" name="Powiat_x000a_kwota [zł]" dataDxfId="1524"/>
    <tableColumn id="4" xr3:uid="{FF33C496-11B1-477D-AEAC-4648266A1318}" name="Powiat _x000a_liczba" dataDxfId="1523"/>
    <tableColumn id="5" xr3:uid="{9A9161CA-2868-4F68-A205-F5DAA9E3B3C9}" name="Powiat_x000a_średnia [zł]"/>
    <tableColumn id="6" xr3:uid="{54B43724-30E9-4405-A4F0-7C747E8821A3}" name="Odsetek dla powiatu" dataDxfId="1522">
      <calculatedColumnFormula>C11/C$44</calculatedColumnFormula>
    </tableColumn>
    <tableColumn id="7" xr3:uid="{B5C0BCF9-AFAD-427D-8D8E-66667069E296}" name="Odsetek dla kraju" dataDxfId="1521"/>
  </tableColumns>
  <tableStyleInfo showFirstColumn="0" showLastColumn="0" showRowStripes="1" showColumnStripes="0"/>
</table>
</file>

<file path=xl/tables/table45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61" xr:uid="{CA86EA13-7D6C-48E2-984F-CA0D049CE8BF}" name="Tabela5462" displayName="Tabela5462" ref="A46:C50" totalsRowShown="0">
  <autoFilter ref="A46:C50" xr:uid="{F0B3DAE3-D6D5-46FF-8C85-D4BA2CB4986A}"/>
  <tableColumns count="3">
    <tableColumn id="1" xr3:uid="{FBD6A325-F254-46C4-9C09-927D10DF3A83}" name="Nr"/>
    <tableColumn id="2" xr3:uid="{B6312806-7CC2-4909-A6E0-1FCE561CBE28}" name="Nazwa" dataDxfId="1520"/>
    <tableColumn id="3" xr3:uid="{B1B884C0-2D60-425E-9A6E-3EABADDC545D}" name="Wartość"/>
  </tableColumns>
  <tableStyleInfo showFirstColumn="0" showLastColumn="0" showRowStripes="1" showColumnStripes="0"/>
</table>
</file>

<file path=xl/tables/table4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8" xr:uid="{7D793BA9-C3C6-46E9-AE76-55813E75D391}" name="Tabela449" displayName="Tabela449" ref="A10:G44" totalsRowShown="0" headerRowDxfId="3589" headerRowBorderDxfId="3588" tableBorderDxfId="3587" totalsRowBorderDxfId="3586">
  <autoFilter ref="A10:G44" xr:uid="{75B145D0-5EB0-4DA2-82C1-85A52C564976}"/>
  <tableColumns count="7">
    <tableColumn id="1" xr3:uid="{4D4999AB-F08D-417F-9CDA-D725A7B530CD}" name="Nr" dataDxfId="3585"/>
    <tableColumn id="2" xr3:uid="{2C0F1D3A-1645-4AC6-A7B4-A284C3338B7C}" name="Nazwa zadania"/>
    <tableColumn id="3" xr3:uid="{DD71D1CB-A26F-463F-A217-43E657DBAC63}" name="Powiat_x000a_kwota [zł]" dataDxfId="3584"/>
    <tableColumn id="4" xr3:uid="{16506522-9E3D-4802-AF81-70FBB65CBC15}" name="Powiat _x000a_liczba" dataDxfId="3583"/>
    <tableColumn id="5" xr3:uid="{53555C12-BC86-4EF8-9677-17541A08A278}" name="Powiat_x000a_średnia [zł]"/>
    <tableColumn id="6" xr3:uid="{0553935C-B0B5-43A2-A0D6-04ECA147DB83}" name="Odsetek dla powiatu" dataDxfId="3582">
      <calculatedColumnFormula>C11/C$44</calculatedColumnFormula>
    </tableColumn>
    <tableColumn id="7" xr3:uid="{E17EF4E0-3954-4251-AE93-802125F8C223}" name="Odsetek dla kraju" dataDxfId="3581"/>
  </tableColumns>
  <tableStyleInfo showFirstColumn="0" showLastColumn="0" showRowStripes="1" showColumnStripes="0"/>
</table>
</file>

<file path=xl/tables/table46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62" xr:uid="{4F70678C-6D6B-4592-A5A4-D63AB6D1A587}" name="Tabela4463" displayName="Tabela4463" ref="A10:G44" totalsRowShown="0" headerRowDxfId="1519" headerRowBorderDxfId="1518" tableBorderDxfId="1517" totalsRowBorderDxfId="1516">
  <autoFilter ref="A10:G44" xr:uid="{75B145D0-5EB0-4DA2-82C1-85A52C564976}"/>
  <tableColumns count="7">
    <tableColumn id="1" xr3:uid="{E5E380A7-51D7-46FB-AFA4-DDA62783490B}" name="Nr" dataDxfId="1515"/>
    <tableColumn id="2" xr3:uid="{6C291F05-3844-4895-AFB8-73F462D6ECE1}" name="Nazwa zadania"/>
    <tableColumn id="3" xr3:uid="{D541A507-1970-4943-86B1-606C9589307F}" name="Powiat_x000a_kwota [zł]" dataDxfId="1514"/>
    <tableColumn id="4" xr3:uid="{433183B8-5FD8-4ECB-85D0-40C9F5A0A7CA}" name="Powiat _x000a_liczba" dataDxfId="1513"/>
    <tableColumn id="5" xr3:uid="{25A55A40-49A2-43B6-A990-ED3778783A83}" name="Powiat_x000a_średnia [zł]"/>
    <tableColumn id="6" xr3:uid="{7A7F5225-E855-45E2-939E-0864DC6ED648}" name="Odsetek dla powiatu" dataDxfId="1512">
      <calculatedColumnFormula>C11/C$44</calculatedColumnFormula>
    </tableColumn>
    <tableColumn id="7" xr3:uid="{DD193964-C9FB-4D14-8B6F-1FE6E08D7031}" name="Odsetek dla kraju" dataDxfId="1511"/>
  </tableColumns>
  <tableStyleInfo showFirstColumn="0" showLastColumn="0" showRowStripes="1" showColumnStripes="0"/>
</table>
</file>

<file path=xl/tables/table46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63" xr:uid="{DD2F252C-E0DA-4DE3-8A4A-0C4EDF6B46C9}" name="Tabela5464" displayName="Tabela5464" ref="A46:C50" totalsRowShown="0">
  <autoFilter ref="A46:C50" xr:uid="{F0B3DAE3-D6D5-46FF-8C85-D4BA2CB4986A}"/>
  <tableColumns count="3">
    <tableColumn id="1" xr3:uid="{F3B919EB-8EA5-4D01-98E0-FC4219ADF897}" name="Nr"/>
    <tableColumn id="2" xr3:uid="{B19EF061-7470-4A19-B982-95E58E017B30}" name="Nazwa" dataDxfId="1510"/>
    <tableColumn id="3" xr3:uid="{BF12798D-B461-49F8-8546-5B409A62C11F}" name="Wartość"/>
  </tableColumns>
  <tableStyleInfo showFirstColumn="0" showLastColumn="0" showRowStripes="1" showColumnStripes="0"/>
</table>
</file>

<file path=xl/tables/table46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64" xr:uid="{82E44AEC-0A37-4089-A8AA-0D0ECCE792E0}" name="Tabela4465" displayName="Tabela4465" ref="A10:G44" totalsRowShown="0" headerRowDxfId="1509" headerRowBorderDxfId="1508" tableBorderDxfId="1507" totalsRowBorderDxfId="1506">
  <autoFilter ref="A10:G44" xr:uid="{75B145D0-5EB0-4DA2-82C1-85A52C564976}"/>
  <tableColumns count="7">
    <tableColumn id="1" xr3:uid="{C0D6488A-0332-4660-8A02-48D3552960C0}" name="Nr" dataDxfId="1505"/>
    <tableColumn id="2" xr3:uid="{77530986-175B-4F5E-93E2-9DC3D91C5F95}" name="Nazwa zadania"/>
    <tableColumn id="3" xr3:uid="{9C60919B-73FF-40E4-88EF-0F7219A1B661}" name="Powiat_x000a_kwota [zł]" dataDxfId="1504"/>
    <tableColumn id="4" xr3:uid="{7ECA1949-9BDF-4B3E-9DF6-C8E422DB432F}" name="Powiat _x000a_liczba" dataDxfId="1503"/>
    <tableColumn id="5" xr3:uid="{726A8A01-95AE-4E03-8B6A-77D4E6A4AED9}" name="Powiat_x000a_średnia [zł]"/>
    <tableColumn id="6" xr3:uid="{550BA71E-CC96-4137-B320-208455D28FCD}" name="Odsetek dla powiatu" dataDxfId="1502">
      <calculatedColumnFormula>C11/C$44</calculatedColumnFormula>
    </tableColumn>
    <tableColumn id="7" xr3:uid="{E3D9CBBD-7449-4CF7-9D3F-F2C08EE46D57}" name="Odsetek dla kraju" dataDxfId="1501"/>
  </tableColumns>
  <tableStyleInfo showFirstColumn="0" showLastColumn="0" showRowStripes="1" showColumnStripes="0"/>
</table>
</file>

<file path=xl/tables/table46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65" xr:uid="{16F3517B-CDB4-4B89-80EA-DBD402820512}" name="Tabela5466" displayName="Tabela5466" ref="A46:C50" totalsRowShown="0">
  <autoFilter ref="A46:C50" xr:uid="{F0B3DAE3-D6D5-46FF-8C85-D4BA2CB4986A}"/>
  <tableColumns count="3">
    <tableColumn id="1" xr3:uid="{114066EB-347A-4BF3-97CB-FC4D07EFE576}" name="Nr"/>
    <tableColumn id="2" xr3:uid="{9FC6A85A-6FB8-40A2-B6A8-82A4FD585F80}" name="Nazwa" dataDxfId="1500"/>
    <tableColumn id="3" xr3:uid="{438BDACA-13BC-4B20-9608-809D4B7AE10A}" name="Wartość"/>
  </tableColumns>
  <tableStyleInfo showFirstColumn="0" showLastColumn="0" showRowStripes="1" showColumnStripes="0"/>
</table>
</file>

<file path=xl/tables/table46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66" xr:uid="{53428B36-75DB-48E3-9C79-DE8255627B2C}" name="Tabela4467" displayName="Tabela4467" ref="A10:G44" totalsRowShown="0" headerRowDxfId="1499" headerRowBorderDxfId="1498" tableBorderDxfId="1497" totalsRowBorderDxfId="1496">
  <autoFilter ref="A10:G44" xr:uid="{75B145D0-5EB0-4DA2-82C1-85A52C564976}"/>
  <tableColumns count="7">
    <tableColumn id="1" xr3:uid="{A341C4A4-07B6-4755-AD50-D3065DEC01E9}" name="Nr" dataDxfId="1495"/>
    <tableColumn id="2" xr3:uid="{5D5F22A0-504C-41B1-A77A-A866A8E4522D}" name="Nazwa zadania"/>
    <tableColumn id="3" xr3:uid="{BE8C3BAF-3FFD-4B1E-A489-CD0177118FE2}" name="Powiat_x000a_kwota [zł]" dataDxfId="1494"/>
    <tableColumn id="4" xr3:uid="{E988C3F6-88E9-4DC7-A2E3-E42721E6C5EE}" name="Powiat _x000a_liczba" dataDxfId="1493"/>
    <tableColumn id="5" xr3:uid="{DAC286A4-A7DE-41C2-B8B3-5A9F63285EF6}" name="Powiat_x000a_średnia [zł]"/>
    <tableColumn id="6" xr3:uid="{FA764661-FD30-4CE9-AAB2-74B907725D57}" name="Odsetek dla powiatu" dataDxfId="1492">
      <calculatedColumnFormula>C11/C$44</calculatedColumnFormula>
    </tableColumn>
    <tableColumn id="7" xr3:uid="{FAEE8166-28A7-4D7D-96AB-71EA5F3442E3}" name="Odsetek dla kraju" dataDxfId="1491"/>
  </tableColumns>
  <tableStyleInfo showFirstColumn="0" showLastColumn="0" showRowStripes="1" showColumnStripes="0"/>
</table>
</file>

<file path=xl/tables/table46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67" xr:uid="{076E8AE6-B0E3-427B-8810-C629CCF147E8}" name="Tabela5468" displayName="Tabela5468" ref="A46:C50" totalsRowShown="0">
  <autoFilter ref="A46:C50" xr:uid="{F0B3DAE3-D6D5-46FF-8C85-D4BA2CB4986A}"/>
  <tableColumns count="3">
    <tableColumn id="1" xr3:uid="{997F3107-5FB5-4B66-B124-88C9268CBD41}" name="Nr"/>
    <tableColumn id="2" xr3:uid="{9D291F92-D737-4F35-AD0D-8F39CAEF609D}" name="Nazwa" dataDxfId="1490"/>
    <tableColumn id="3" xr3:uid="{130EA1CD-667D-4498-911A-7FF1A5AFF20F}" name="Wartość"/>
  </tableColumns>
  <tableStyleInfo showFirstColumn="0" showLastColumn="0" showRowStripes="1" showColumnStripes="0"/>
</table>
</file>

<file path=xl/tables/table46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68" xr:uid="{0873ADDC-9452-41C2-8268-3A077A066CBB}" name="Tabela4469" displayName="Tabela4469" ref="A10:G44" totalsRowShown="0" headerRowDxfId="1489" headerRowBorderDxfId="1488" tableBorderDxfId="1487" totalsRowBorderDxfId="1486">
  <autoFilter ref="A10:G44" xr:uid="{75B145D0-5EB0-4DA2-82C1-85A52C564976}"/>
  <tableColumns count="7">
    <tableColumn id="1" xr3:uid="{25A59AA3-FB45-4732-819A-399BCD1B061F}" name="Nr" dataDxfId="1485"/>
    <tableColumn id="2" xr3:uid="{5245E2F1-CC1D-4919-8A61-9AB4527A9D05}" name="Nazwa zadania"/>
    <tableColumn id="3" xr3:uid="{42145C42-C96E-429E-9AB8-6A263E9B8C5E}" name="Powiat_x000a_kwota [zł]" dataDxfId="1484"/>
    <tableColumn id="4" xr3:uid="{CECFD06D-E943-45B5-B46F-70754ABAE72D}" name="Powiat _x000a_liczba" dataDxfId="1483"/>
    <tableColumn id="5" xr3:uid="{23B3E637-0A53-41B9-B901-5D764F428EF6}" name="Powiat_x000a_średnia [zł]"/>
    <tableColumn id="6" xr3:uid="{2B2D1AA1-DC1D-42FC-A409-C06703628591}" name="Odsetek dla powiatu" dataDxfId="1482">
      <calculatedColumnFormula>C11/C$44</calculatedColumnFormula>
    </tableColumn>
    <tableColumn id="7" xr3:uid="{875EAA81-84C1-426E-8655-75734C8F9526}" name="Odsetek dla kraju" dataDxfId="1481"/>
  </tableColumns>
  <tableStyleInfo showFirstColumn="0" showLastColumn="0" showRowStripes="1" showColumnStripes="0"/>
</table>
</file>

<file path=xl/tables/table46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69" xr:uid="{43411FE9-AE02-47C9-A04D-96C294248703}" name="Tabela5470" displayName="Tabela5470" ref="A46:C50" totalsRowShown="0">
  <autoFilter ref="A46:C50" xr:uid="{F0B3DAE3-D6D5-46FF-8C85-D4BA2CB4986A}"/>
  <tableColumns count="3">
    <tableColumn id="1" xr3:uid="{06650D79-54C2-4345-B223-EA3ED982C8D6}" name="Nr"/>
    <tableColumn id="2" xr3:uid="{3C673B3D-F657-4C0D-B1C2-9F16F4C5C6E3}" name="Nazwa" dataDxfId="1480"/>
    <tableColumn id="3" xr3:uid="{E1458BA1-8234-43F1-A388-69AC5FE2AB8B}" name="Wartość"/>
  </tableColumns>
  <tableStyleInfo showFirstColumn="0" showLastColumn="0" showRowStripes="1" showColumnStripes="0"/>
</table>
</file>

<file path=xl/tables/table46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70" xr:uid="{8D5D695F-75D7-4AFA-AE2E-29B11AA9AD6A}" name="Tabela4471" displayName="Tabela4471" ref="A10:G44" totalsRowShown="0" headerRowDxfId="1479" headerRowBorderDxfId="1478" tableBorderDxfId="1477" totalsRowBorderDxfId="1476">
  <autoFilter ref="A10:G44" xr:uid="{75B145D0-5EB0-4DA2-82C1-85A52C564976}"/>
  <tableColumns count="7">
    <tableColumn id="1" xr3:uid="{0EF6610D-2FC7-47C4-BA80-77DBB524683F}" name="Nr" dataDxfId="1475"/>
    <tableColumn id="2" xr3:uid="{3171D8DE-778C-4630-945F-452D378D5CC1}" name="Nazwa zadania"/>
    <tableColumn id="3" xr3:uid="{9B7E80BC-ABF5-4737-8862-2E39099B5D14}" name="Powiat_x000a_kwota [zł]" dataDxfId="1474"/>
    <tableColumn id="4" xr3:uid="{4635D31E-CCDE-4484-8B96-0BF67F7F4EE8}" name="Powiat _x000a_liczba" dataDxfId="1473"/>
    <tableColumn id="5" xr3:uid="{434BEFA7-CA2C-4A91-9AEB-3464032972A3}" name="Powiat_x000a_średnia [zł]"/>
    <tableColumn id="6" xr3:uid="{45FA8915-5830-4D5E-A2E9-336A276DAFB2}" name="Odsetek dla powiatu" dataDxfId="1472">
      <calculatedColumnFormula>C11/C$44</calculatedColumnFormula>
    </tableColumn>
    <tableColumn id="7" xr3:uid="{424F89B5-EAEC-4F31-A135-E977962E646E}" name="Odsetek dla kraju" dataDxfId="1471"/>
  </tableColumns>
  <tableStyleInfo showFirstColumn="0" showLastColumn="0" showRowStripes="1" showColumnStripes="0"/>
</table>
</file>

<file path=xl/tables/table46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71" xr:uid="{5B0AC78B-BA52-4C9A-892D-21A2402EFD2B}" name="Tabela5472" displayName="Tabela5472" ref="A46:C50" totalsRowShown="0">
  <autoFilter ref="A46:C50" xr:uid="{F0B3DAE3-D6D5-46FF-8C85-D4BA2CB4986A}"/>
  <tableColumns count="3">
    <tableColumn id="1" xr3:uid="{363CB78F-D733-4D11-9104-39E301DD56EE}" name="Nr"/>
    <tableColumn id="2" xr3:uid="{8666F071-9F6F-4150-B49D-D8B0384A926F}" name="Nazwa" dataDxfId="1470"/>
    <tableColumn id="3" xr3:uid="{84DB0302-6AB3-4FBA-ADAE-C018BF8472ED}" name="Wartość"/>
  </tableColumns>
  <tableStyleInfo showFirstColumn="0" showLastColumn="0" showRowStripes="1" showColumnStripes="0"/>
</table>
</file>

<file path=xl/tables/table4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9" xr:uid="{020393E4-F9D1-47BB-AD86-37327A1E39FC}" name="Tabela550" displayName="Tabela550" ref="A46:C50" totalsRowShown="0">
  <autoFilter ref="A46:C50" xr:uid="{F0B3DAE3-D6D5-46FF-8C85-D4BA2CB4986A}"/>
  <tableColumns count="3">
    <tableColumn id="1" xr3:uid="{C2FC432A-9EE3-4340-B91A-185211DCCAA1}" name="Nr"/>
    <tableColumn id="2" xr3:uid="{22E3DB66-BDB1-48CD-B523-6EF6BA76C193}" name="Nazwa" dataDxfId="3580"/>
    <tableColumn id="3" xr3:uid="{EA0E4E15-11E1-4151-AB09-4C67836ECDE8}" name="Wartość"/>
  </tableColumns>
  <tableStyleInfo showFirstColumn="0" showLastColumn="0" showRowStripes="1" showColumnStripes="0"/>
</table>
</file>

<file path=xl/tables/table47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72" xr:uid="{2D75865E-09EF-486C-91CA-65EBBF517022}" name="Tabela4473" displayName="Tabela4473" ref="A10:G44" totalsRowShown="0" headerRowDxfId="1469" headerRowBorderDxfId="1468" tableBorderDxfId="1467" totalsRowBorderDxfId="1466">
  <autoFilter ref="A10:G44" xr:uid="{75B145D0-5EB0-4DA2-82C1-85A52C564976}"/>
  <tableColumns count="7">
    <tableColumn id="1" xr3:uid="{77F299BC-C8AF-4729-A8F4-FBFD5ACB7D6D}" name="Nr" dataDxfId="1465"/>
    <tableColumn id="2" xr3:uid="{F0E1737A-0341-4631-9B52-D1A7E2FE8D45}" name="Nazwa zadania"/>
    <tableColumn id="3" xr3:uid="{4EDA63CE-91BA-4480-ACB5-C9437BFA3589}" name="Powiat_x000a_kwota [zł]" dataDxfId="1464"/>
    <tableColumn id="4" xr3:uid="{97E1A495-6F02-4012-B744-F5005E97149D}" name="Powiat _x000a_liczba" dataDxfId="1463"/>
    <tableColumn id="5" xr3:uid="{73C6E160-AF54-49B9-8B11-37F68C19D29F}" name="Powiat_x000a_średnia [zł]"/>
    <tableColumn id="6" xr3:uid="{6430A0D1-24B1-4828-84B1-F39A423EA24E}" name="Odsetek dla powiatu" dataDxfId="1462">
      <calculatedColumnFormula>C11/C$44</calculatedColumnFormula>
    </tableColumn>
    <tableColumn id="7" xr3:uid="{F14AC62F-28FD-4D50-8F5D-6920D5571380}" name="Odsetek dla kraju" dataDxfId="1461"/>
  </tableColumns>
  <tableStyleInfo showFirstColumn="0" showLastColumn="0" showRowStripes="1" showColumnStripes="0"/>
</table>
</file>

<file path=xl/tables/table47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73" xr:uid="{2972674D-EF52-4188-B837-95DD3A7D577A}" name="Tabela5474" displayName="Tabela5474" ref="A46:C50" totalsRowShown="0">
  <autoFilter ref="A46:C50" xr:uid="{F0B3DAE3-D6D5-46FF-8C85-D4BA2CB4986A}"/>
  <tableColumns count="3">
    <tableColumn id="1" xr3:uid="{7B5373BA-436F-412C-B429-A6B1FB9243A4}" name="Nr"/>
    <tableColumn id="2" xr3:uid="{55AED60C-92A0-45BF-97C5-40D29A29AB8C}" name="Nazwa" dataDxfId="1460"/>
    <tableColumn id="3" xr3:uid="{42C23057-DA66-4057-87DC-D8C24B977BE9}" name="Wartość"/>
  </tableColumns>
  <tableStyleInfo showFirstColumn="0" showLastColumn="0" showRowStripes="1" showColumnStripes="0"/>
</table>
</file>

<file path=xl/tables/table47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74" xr:uid="{2CC1BD15-1F32-4D31-B579-38BA019CD8F1}" name="Tabela4475" displayName="Tabela4475" ref="A10:G44" totalsRowShown="0" headerRowDxfId="1459" headerRowBorderDxfId="1458" tableBorderDxfId="1457" totalsRowBorderDxfId="1456">
  <autoFilter ref="A10:G44" xr:uid="{75B145D0-5EB0-4DA2-82C1-85A52C564976}"/>
  <tableColumns count="7">
    <tableColumn id="1" xr3:uid="{5DD1D38D-18CB-4866-919F-891B27F62954}" name="Nr" dataDxfId="1455"/>
    <tableColumn id="2" xr3:uid="{A16B7549-F9F6-455C-A3B6-0130B2C5E73C}" name="Nazwa zadania"/>
    <tableColumn id="3" xr3:uid="{BC405697-50EF-4461-8E28-418AC8645C71}" name="Powiat_x000a_kwota [zł]" dataDxfId="1454"/>
    <tableColumn id="4" xr3:uid="{DE8330BC-4607-4AAC-9402-CEAA422E1B53}" name="Powiat _x000a_liczba" dataDxfId="1453"/>
    <tableColumn id="5" xr3:uid="{2867D570-2A3F-45F4-8463-75B6552A318D}" name="Powiat_x000a_średnia [zł]"/>
    <tableColumn id="6" xr3:uid="{6B43AB2C-E32D-43C7-A43A-CA8480EFBA20}" name="Odsetek dla powiatu" dataDxfId="1452">
      <calculatedColumnFormula>C11/C$44</calculatedColumnFormula>
    </tableColumn>
    <tableColumn id="7" xr3:uid="{0868CBCB-A964-4EF7-8576-17C93C3F9A47}" name="Odsetek dla kraju" dataDxfId="1451"/>
  </tableColumns>
  <tableStyleInfo showFirstColumn="0" showLastColumn="0" showRowStripes="1" showColumnStripes="0"/>
</table>
</file>

<file path=xl/tables/table47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75" xr:uid="{D378BD55-A0A0-429A-A4B6-4FF47936F16E}" name="Tabela5476" displayName="Tabela5476" ref="A46:C50" totalsRowShown="0">
  <autoFilter ref="A46:C50" xr:uid="{F0B3DAE3-D6D5-46FF-8C85-D4BA2CB4986A}"/>
  <tableColumns count="3">
    <tableColumn id="1" xr3:uid="{9983A5AF-CFF2-461D-AF72-3A35A3DAD945}" name="Nr"/>
    <tableColumn id="2" xr3:uid="{1137D16F-A953-4455-80CF-8BE1010EBF36}" name="Nazwa" dataDxfId="1450"/>
    <tableColumn id="3" xr3:uid="{9128097A-CC5E-400F-BD2E-616ACC3B3DA5}" name="Wartość"/>
  </tableColumns>
  <tableStyleInfo showFirstColumn="0" showLastColumn="0" showRowStripes="1" showColumnStripes="0"/>
</table>
</file>

<file path=xl/tables/table47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76" xr:uid="{A1558DC0-6337-4317-844E-80EFABAFE26A}" name="Tabela4477" displayName="Tabela4477" ref="A10:G44" totalsRowShown="0" headerRowDxfId="1449" headerRowBorderDxfId="1448" tableBorderDxfId="1447" totalsRowBorderDxfId="1446">
  <autoFilter ref="A10:G44" xr:uid="{75B145D0-5EB0-4DA2-82C1-85A52C564976}"/>
  <tableColumns count="7">
    <tableColumn id="1" xr3:uid="{7F1B8FD8-706F-448B-BDB4-65B81092C765}" name="Nr" dataDxfId="1445"/>
    <tableColumn id="2" xr3:uid="{61BCD25B-A486-43C0-B7B2-ED14E161E5D4}" name="Nazwa zadania"/>
    <tableColumn id="3" xr3:uid="{1F6CF720-2379-4709-A19A-901F1763ADD0}" name="Powiat_x000a_kwota [zł]" dataDxfId="1444"/>
    <tableColumn id="4" xr3:uid="{9BBA61D2-D41A-4BA1-82E2-7E78145DA467}" name="Powiat _x000a_liczba" dataDxfId="1443"/>
    <tableColumn id="5" xr3:uid="{EF91092A-8CC7-4BBC-8C06-D91DC62FCA7F}" name="Powiat_x000a_średnia [zł]"/>
    <tableColumn id="6" xr3:uid="{E7C967FE-A1B0-45E5-AA29-317043878144}" name="Odsetek dla powiatu" dataDxfId="1442">
      <calculatedColumnFormula>C11/C$44</calculatedColumnFormula>
    </tableColumn>
    <tableColumn id="7" xr3:uid="{23B2B68F-C28B-4FB6-830A-E6BBE872AF28}" name="Odsetek dla kraju" dataDxfId="1441"/>
  </tableColumns>
  <tableStyleInfo showFirstColumn="0" showLastColumn="0" showRowStripes="1" showColumnStripes="0"/>
</table>
</file>

<file path=xl/tables/table47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77" xr:uid="{B2665979-42B2-4F24-85F0-1F939EABD91D}" name="Tabela5478" displayName="Tabela5478" ref="A46:C50" totalsRowShown="0">
  <autoFilter ref="A46:C50" xr:uid="{F0B3DAE3-D6D5-46FF-8C85-D4BA2CB4986A}"/>
  <tableColumns count="3">
    <tableColumn id="1" xr3:uid="{92EB2E5E-C007-411A-9A55-B9B4278E8079}" name="Nr"/>
    <tableColumn id="2" xr3:uid="{EA229C23-83A1-489C-9C7C-58C9A8CC9091}" name="Nazwa" dataDxfId="1440"/>
    <tableColumn id="3" xr3:uid="{455AB2E1-C6C9-4A44-B42A-A4B87974B94F}" name="Wartość"/>
  </tableColumns>
  <tableStyleInfo showFirstColumn="0" showLastColumn="0" showRowStripes="1" showColumnStripes="0"/>
</table>
</file>

<file path=xl/tables/table47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78" xr:uid="{4CEDAA71-D476-4751-9C59-C15ED38CAD68}" name="Tabela4479" displayName="Tabela4479" ref="A10:G44" totalsRowShown="0" headerRowDxfId="1439" headerRowBorderDxfId="1438" tableBorderDxfId="1437" totalsRowBorderDxfId="1436">
  <autoFilter ref="A10:G44" xr:uid="{75B145D0-5EB0-4DA2-82C1-85A52C564976}"/>
  <tableColumns count="7">
    <tableColumn id="1" xr3:uid="{B08BEBBB-F1DC-487C-9685-55D34B347851}" name="Nr" dataDxfId="1435"/>
    <tableColumn id="2" xr3:uid="{A08B723E-3ABF-4F48-944D-F0DE2D4295F8}" name="Nazwa zadania"/>
    <tableColumn id="3" xr3:uid="{4CE30DD4-0C19-4D3E-8F9E-7B9431A57929}" name="Powiat_x000a_kwota [zł]" dataDxfId="1434"/>
    <tableColumn id="4" xr3:uid="{A75D5080-4246-4448-9308-27A041123AFD}" name="Powiat _x000a_liczba" dataDxfId="1433"/>
    <tableColumn id="5" xr3:uid="{378091B1-B755-4C08-9726-3E60822A09BA}" name="Powiat_x000a_średnia [zł]"/>
    <tableColumn id="6" xr3:uid="{13105303-3512-43BD-BBF7-AE7B774FDD56}" name="Odsetek dla powiatu" dataDxfId="1432">
      <calculatedColumnFormula>C11/C$44</calculatedColumnFormula>
    </tableColumn>
    <tableColumn id="7" xr3:uid="{3EB4C3CC-8E43-49AF-AD72-9F60B4C47CFE}" name="Odsetek dla kraju" dataDxfId="1431"/>
  </tableColumns>
  <tableStyleInfo showFirstColumn="0" showLastColumn="0" showRowStripes="1" showColumnStripes="0"/>
</table>
</file>

<file path=xl/tables/table47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79" xr:uid="{56D9A194-0FA8-4D86-BFB1-BA5A09E18C69}" name="Tabela5480" displayName="Tabela5480" ref="A46:C50" totalsRowShown="0">
  <autoFilter ref="A46:C50" xr:uid="{F0B3DAE3-D6D5-46FF-8C85-D4BA2CB4986A}"/>
  <tableColumns count="3">
    <tableColumn id="1" xr3:uid="{FC9DEC20-EE4B-4CAF-9C52-9359D1D5DECD}" name="Nr"/>
    <tableColumn id="2" xr3:uid="{65D5C455-C233-4CA6-8D85-F61141551BFD}" name="Nazwa" dataDxfId="1430"/>
    <tableColumn id="3" xr3:uid="{B19D5A13-E869-4235-897C-4B72EDE27BC7}" name="Wartość"/>
  </tableColumns>
  <tableStyleInfo showFirstColumn="0" showLastColumn="0" showRowStripes="1" showColumnStripes="0"/>
</table>
</file>

<file path=xl/tables/table47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80" xr:uid="{D0E31FFB-66A7-4955-97A1-B2A70E939112}" name="Tabela4481" displayName="Tabela4481" ref="A10:G44" totalsRowShown="0" headerRowDxfId="1429" headerRowBorderDxfId="1428" tableBorderDxfId="1427" totalsRowBorderDxfId="1426">
  <autoFilter ref="A10:G44" xr:uid="{75B145D0-5EB0-4DA2-82C1-85A52C564976}"/>
  <tableColumns count="7">
    <tableColumn id="1" xr3:uid="{E3466BA9-07DA-4FFD-9622-D33C1C922F5F}" name="Nr" dataDxfId="1425"/>
    <tableColumn id="2" xr3:uid="{10F29B8C-2D62-4654-85B1-EEE99E30AAE7}" name="Nazwa zadania"/>
    <tableColumn id="3" xr3:uid="{05004762-F3E1-4211-ACAC-0E163244C39F}" name="Powiat_x000a_kwota [zł]" dataDxfId="1424"/>
    <tableColumn id="4" xr3:uid="{75769F15-B1BA-444C-BD4A-5B5F852D05D9}" name="Powiat _x000a_liczba" dataDxfId="1423"/>
    <tableColumn id="5" xr3:uid="{96D1A426-859E-4C96-8D2D-38DBE37D1104}" name="Powiat_x000a_średnia [zł]"/>
    <tableColumn id="6" xr3:uid="{50041ECA-2039-458A-936D-EB3C61DF4965}" name="Odsetek dla powiatu" dataDxfId="1422">
      <calculatedColumnFormula>C11/C$44</calculatedColumnFormula>
    </tableColumn>
    <tableColumn id="7" xr3:uid="{CCA761E1-E6A4-4686-9F5C-B6916FDFF94F}" name="Odsetek dla kraju" dataDxfId="1421"/>
  </tableColumns>
  <tableStyleInfo showFirstColumn="0" showLastColumn="0" showRowStripes="1" showColumnStripes="0"/>
</table>
</file>

<file path=xl/tables/table47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81" xr:uid="{BF2B56FE-5C0D-4D62-B847-4185B0903708}" name="Tabela5482" displayName="Tabela5482" ref="A46:C50" totalsRowShown="0">
  <autoFilter ref="A46:C50" xr:uid="{F0B3DAE3-D6D5-46FF-8C85-D4BA2CB4986A}"/>
  <tableColumns count="3">
    <tableColumn id="1" xr3:uid="{00514ADB-A821-496A-9DB9-C69AAE19A9F0}" name="Nr"/>
    <tableColumn id="2" xr3:uid="{7C25563A-5B2A-4449-AED9-95CF5411AC96}" name="Nazwa" dataDxfId="1420"/>
    <tableColumn id="3" xr3:uid="{276EE5E8-D037-4435-8FCD-125CE5C685D1}" name="Wartość"/>
  </tableColumns>
  <tableStyleInfo showFirstColumn="0" showLastColumn="0" showRowStripes="1" showColumnStripes="0"/>
</table>
</file>

<file path=xl/tables/table4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0" xr:uid="{E4081263-B53E-41E4-AD1D-F8962F60A143}" name="Tabela451" displayName="Tabela451" ref="A10:G44" totalsRowShown="0" headerRowDxfId="3579" headerRowBorderDxfId="3578" tableBorderDxfId="3577" totalsRowBorderDxfId="3576">
  <autoFilter ref="A10:G44" xr:uid="{75B145D0-5EB0-4DA2-82C1-85A52C564976}"/>
  <tableColumns count="7">
    <tableColumn id="1" xr3:uid="{5E017042-938B-49F1-B163-72BBED5F96C3}" name="Nr" dataDxfId="3575"/>
    <tableColumn id="2" xr3:uid="{38E49A7A-6811-45CA-9DA8-0AFB4A8D3ED1}" name="Nazwa zadania"/>
    <tableColumn id="3" xr3:uid="{7161D67D-0742-4A7B-BE09-E3B3A7CC4B8D}" name="Powiat_x000a_kwota [zł]" dataDxfId="3574"/>
    <tableColumn id="4" xr3:uid="{1DB11450-AE22-4677-A429-92D4D90AE339}" name="Powiat _x000a_liczba" dataDxfId="3573"/>
    <tableColumn id="5" xr3:uid="{0F9C013A-F724-49E4-806F-F5D110BD20E8}" name="Powiat_x000a_średnia [zł]"/>
    <tableColumn id="6" xr3:uid="{07B85011-61C0-46E1-B390-226A448202D9}" name="Odsetek dla powiatu" dataDxfId="3572">
      <calculatedColumnFormula>C11/C$44</calculatedColumnFormula>
    </tableColumn>
    <tableColumn id="7" xr3:uid="{AED90393-CFB3-4C13-A81C-3F7A050E2322}" name="Odsetek dla kraju" dataDxfId="3571"/>
  </tableColumns>
  <tableStyleInfo showFirstColumn="0" showLastColumn="0" showRowStripes="1" showColumnStripes="0"/>
</table>
</file>

<file path=xl/tables/table48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82" xr:uid="{2E71A14C-2420-46B7-AAF6-0AB0C71001C8}" name="Tabela4483" displayName="Tabela4483" ref="A10:G44" totalsRowShown="0" headerRowDxfId="1419" headerRowBorderDxfId="1418" tableBorderDxfId="1417" totalsRowBorderDxfId="1416">
  <autoFilter ref="A10:G44" xr:uid="{75B145D0-5EB0-4DA2-82C1-85A52C564976}"/>
  <tableColumns count="7">
    <tableColumn id="1" xr3:uid="{8B810BDB-A38D-4AF0-AD8D-7A833A543048}" name="Nr" dataDxfId="1415"/>
    <tableColumn id="2" xr3:uid="{B7B04AC2-834D-43E8-AF62-AF4B62E35A71}" name="Nazwa zadania"/>
    <tableColumn id="3" xr3:uid="{AE3CD974-3382-4632-86D0-3E7E71AE6E33}" name="Powiat_x000a_kwota [zł]" dataDxfId="1414"/>
    <tableColumn id="4" xr3:uid="{B415FE6A-1CD9-4188-AE48-B5F44C308204}" name="Powiat _x000a_liczba" dataDxfId="1413"/>
    <tableColumn id="5" xr3:uid="{CE65D3C1-65FF-4DFB-9A6B-18B889C79542}" name="Powiat_x000a_średnia [zł]"/>
    <tableColumn id="6" xr3:uid="{0232C1BD-821F-45C2-986C-86374A4D2046}" name="Odsetek dla powiatu" dataDxfId="1412">
      <calculatedColumnFormula>C11/C$44</calculatedColumnFormula>
    </tableColumn>
    <tableColumn id="7" xr3:uid="{A89A93C6-6240-42F0-84D9-22FCC041F407}" name="Odsetek dla kraju" dataDxfId="1411"/>
  </tableColumns>
  <tableStyleInfo showFirstColumn="0" showLastColumn="0" showRowStripes="1" showColumnStripes="0"/>
</table>
</file>

<file path=xl/tables/table48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83" xr:uid="{21A32B61-A44E-4B4C-9F88-521E1D219CDA}" name="Tabela5484" displayName="Tabela5484" ref="A46:C50" totalsRowShown="0">
  <autoFilter ref="A46:C50" xr:uid="{F0B3DAE3-D6D5-46FF-8C85-D4BA2CB4986A}"/>
  <tableColumns count="3">
    <tableColumn id="1" xr3:uid="{D923171B-1301-47E2-A085-03A0902F0832}" name="Nr"/>
    <tableColumn id="2" xr3:uid="{BF41B6A4-9FB5-4513-9052-771876BA1632}" name="Nazwa" dataDxfId="1410"/>
    <tableColumn id="3" xr3:uid="{21AE3B2B-AC20-494E-85D0-BCDB60C19C4F}" name="Wartość"/>
  </tableColumns>
  <tableStyleInfo showFirstColumn="0" showLastColumn="0" showRowStripes="1" showColumnStripes="0"/>
</table>
</file>

<file path=xl/tables/table48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84" xr:uid="{8E903D90-D4DC-4555-89A9-AA010A4626FC}" name="Tabela4485" displayName="Tabela4485" ref="A10:G44" totalsRowShown="0" headerRowDxfId="1409" headerRowBorderDxfId="1408" tableBorderDxfId="1407" totalsRowBorderDxfId="1406">
  <autoFilter ref="A10:G44" xr:uid="{75B145D0-5EB0-4DA2-82C1-85A52C564976}"/>
  <tableColumns count="7">
    <tableColumn id="1" xr3:uid="{66420FF2-7CCF-4778-B52C-C4F145F80C48}" name="Nr" dataDxfId="1405"/>
    <tableColumn id="2" xr3:uid="{6A6711ED-84B4-4401-84F3-D335D5C04DB5}" name="Nazwa zadania"/>
    <tableColumn id="3" xr3:uid="{4D6FC9B0-E500-4E8F-8E73-5458F35CE2B9}" name="Powiat_x000a_kwota [zł]" dataDxfId="1404"/>
    <tableColumn id="4" xr3:uid="{FE40BB83-7ECE-4FAF-BC9E-CA0417E1334C}" name="Powiat _x000a_liczba" dataDxfId="1403"/>
    <tableColumn id="5" xr3:uid="{A601B285-9209-4EB1-9C11-3DBB742E471D}" name="Powiat_x000a_średnia [zł]"/>
    <tableColumn id="6" xr3:uid="{10CFE815-C448-483A-99B6-320F7B4E49EE}" name="Odsetek dla powiatu" dataDxfId="1402">
      <calculatedColumnFormula>C11/C$44</calculatedColumnFormula>
    </tableColumn>
    <tableColumn id="7" xr3:uid="{CF708D6D-BABF-42C0-95B0-4EDCC976A610}" name="Odsetek dla kraju" dataDxfId="1401"/>
  </tableColumns>
  <tableStyleInfo showFirstColumn="0" showLastColumn="0" showRowStripes="1" showColumnStripes="0"/>
</table>
</file>

<file path=xl/tables/table48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85" xr:uid="{3FB7D803-B187-4825-A373-98860AFDB569}" name="Tabela5486" displayName="Tabela5486" ref="A46:C50" totalsRowShown="0">
  <autoFilter ref="A46:C50" xr:uid="{F0B3DAE3-D6D5-46FF-8C85-D4BA2CB4986A}"/>
  <tableColumns count="3">
    <tableColumn id="1" xr3:uid="{F5F0A06A-EDEC-4CEE-8661-FDCC146E102B}" name="Nr"/>
    <tableColumn id="2" xr3:uid="{3D01E6D8-0986-4208-84F5-BD04EB5C44B3}" name="Nazwa" dataDxfId="1400"/>
    <tableColumn id="3" xr3:uid="{12E21A89-C83A-4D77-912A-7E4417A1255C}" name="Wartość"/>
  </tableColumns>
  <tableStyleInfo showFirstColumn="0" showLastColumn="0" showRowStripes="1" showColumnStripes="0"/>
</table>
</file>

<file path=xl/tables/table48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86" xr:uid="{AF934D47-383E-43A1-A703-F128F2A0C24E}" name="Tabela4487" displayName="Tabela4487" ref="A10:G44" totalsRowShown="0" headerRowDxfId="1399" headerRowBorderDxfId="1398" tableBorderDxfId="1397" totalsRowBorderDxfId="1396">
  <autoFilter ref="A10:G44" xr:uid="{75B145D0-5EB0-4DA2-82C1-85A52C564976}"/>
  <tableColumns count="7">
    <tableColumn id="1" xr3:uid="{6E7FACD9-C9F7-4E8B-9494-4A294C4D62FA}" name="Nr" dataDxfId="1395"/>
    <tableColumn id="2" xr3:uid="{682F1F58-409C-40F7-ABC1-4D753EBF04BC}" name="Nazwa zadania"/>
    <tableColumn id="3" xr3:uid="{EF84292D-FA81-4D0C-95E2-C38B9D73F14D}" name="Powiat_x000a_kwota [zł]" dataDxfId="1394"/>
    <tableColumn id="4" xr3:uid="{47C8CD58-8E8F-409E-A874-3A0DFADD22C2}" name="Powiat _x000a_liczba" dataDxfId="1393"/>
    <tableColumn id="5" xr3:uid="{0FBB7F41-15FC-46EA-9691-6DB02502D46F}" name="Powiat_x000a_średnia [zł]"/>
    <tableColumn id="6" xr3:uid="{8C898E56-64E4-4CD7-8341-4CD008D6B21E}" name="Odsetek dla powiatu" dataDxfId="1392">
      <calculatedColumnFormula>C11/C$44</calculatedColumnFormula>
    </tableColumn>
    <tableColumn id="7" xr3:uid="{EF177291-9AE7-415D-81F3-CD679E7BE124}" name="Odsetek dla kraju" dataDxfId="1391"/>
  </tableColumns>
  <tableStyleInfo showFirstColumn="0" showLastColumn="0" showRowStripes="1" showColumnStripes="0"/>
</table>
</file>

<file path=xl/tables/table48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87" xr:uid="{8F1A4672-A6DD-45AC-9645-31ECEE06C7A7}" name="Tabela5488" displayName="Tabela5488" ref="A46:C50" totalsRowShown="0">
  <autoFilter ref="A46:C50" xr:uid="{F0B3DAE3-D6D5-46FF-8C85-D4BA2CB4986A}"/>
  <tableColumns count="3">
    <tableColumn id="1" xr3:uid="{10C65427-83B8-4AC5-A9DC-36276A507C0B}" name="Nr"/>
    <tableColumn id="2" xr3:uid="{B49F393A-E988-4D3D-B781-DDF97C407EC3}" name="Nazwa" dataDxfId="1390"/>
    <tableColumn id="3" xr3:uid="{CDE163CC-002A-4146-9636-E15B650AFC5D}" name="Wartość"/>
  </tableColumns>
  <tableStyleInfo showFirstColumn="0" showLastColumn="0" showRowStripes="1" showColumnStripes="0"/>
</table>
</file>

<file path=xl/tables/table48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88" xr:uid="{E1D66FE2-AB21-4C21-907B-C948F48F481F}" name="Tabela4489" displayName="Tabela4489" ref="A10:G44" totalsRowShown="0" headerRowDxfId="1389" headerRowBorderDxfId="1388" tableBorderDxfId="1387" totalsRowBorderDxfId="1386">
  <autoFilter ref="A10:G44" xr:uid="{75B145D0-5EB0-4DA2-82C1-85A52C564976}"/>
  <tableColumns count="7">
    <tableColumn id="1" xr3:uid="{A91AF07D-2B54-4410-8ED9-C626AF1FA807}" name="Nr" dataDxfId="1385"/>
    <tableColumn id="2" xr3:uid="{F34F8E0D-C6BA-4739-A9CA-E92316E6515F}" name="Nazwa zadania"/>
    <tableColumn id="3" xr3:uid="{42ADED87-1533-4AB8-925D-137340F79341}" name="Powiat_x000a_kwota [zł]" dataDxfId="1384"/>
    <tableColumn id="4" xr3:uid="{E61A6893-2CF8-4BE2-A9E5-FE3E264C65A9}" name="Powiat _x000a_liczba" dataDxfId="1383"/>
    <tableColumn id="5" xr3:uid="{90AC4040-4621-4906-B4E3-29D1706F62BE}" name="Powiat_x000a_średnia [zł]"/>
    <tableColumn id="6" xr3:uid="{AB27346C-44EB-48B7-BED2-F7FA5845A1BB}" name="Odsetek dla powiatu" dataDxfId="1382">
      <calculatedColumnFormula>C11/C$44</calculatedColumnFormula>
    </tableColumn>
    <tableColumn id="7" xr3:uid="{74818B4C-DB63-4E8B-ADE4-0E673A16722C}" name="Odsetek dla kraju" dataDxfId="1381"/>
  </tableColumns>
  <tableStyleInfo showFirstColumn="0" showLastColumn="0" showRowStripes="1" showColumnStripes="0"/>
</table>
</file>

<file path=xl/tables/table48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89" xr:uid="{091B9916-5B00-426F-A932-47B368B54A4E}" name="Tabela5490" displayName="Tabela5490" ref="A46:C50" totalsRowShown="0">
  <autoFilter ref="A46:C50" xr:uid="{F0B3DAE3-D6D5-46FF-8C85-D4BA2CB4986A}"/>
  <tableColumns count="3">
    <tableColumn id="1" xr3:uid="{B22930E3-F18D-4A1F-8EEB-51DEB3CC06F8}" name="Nr"/>
    <tableColumn id="2" xr3:uid="{F5196100-F9F3-4310-84F6-A95708A65209}" name="Nazwa" dataDxfId="1380"/>
    <tableColumn id="3" xr3:uid="{FD35F051-F40F-4B45-9038-D584C7F5D755}" name="Wartość"/>
  </tableColumns>
  <tableStyleInfo showFirstColumn="0" showLastColumn="0" showRowStripes="1" showColumnStripes="0"/>
</table>
</file>

<file path=xl/tables/table48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90" xr:uid="{A5730590-14E6-4141-A380-DFE942295182}" name="Tabela4491" displayName="Tabela4491" ref="A10:G44" totalsRowShown="0" headerRowDxfId="1379" headerRowBorderDxfId="1378" tableBorderDxfId="1377" totalsRowBorderDxfId="1376">
  <autoFilter ref="A10:G44" xr:uid="{75B145D0-5EB0-4DA2-82C1-85A52C564976}"/>
  <tableColumns count="7">
    <tableColumn id="1" xr3:uid="{FBEAF217-9FB6-48D2-9634-51B17F69B290}" name="Nr" dataDxfId="1375"/>
    <tableColumn id="2" xr3:uid="{A3A714F0-A0CD-464D-9795-B2911884D3D7}" name="Nazwa zadania"/>
    <tableColumn id="3" xr3:uid="{66765FD7-59F4-4689-BD42-62FFA4CBBC66}" name="Powiat_x000a_kwota [zł]" dataDxfId="1374"/>
    <tableColumn id="4" xr3:uid="{57E07BB1-CE26-4360-A896-3FB48D917365}" name="Powiat _x000a_liczba" dataDxfId="1373"/>
    <tableColumn id="5" xr3:uid="{82D4E4CC-1E67-4DA0-B348-FE7FC365AA56}" name="Powiat_x000a_średnia [zł]"/>
    <tableColumn id="6" xr3:uid="{88DEDDB0-6EBD-4F44-8D61-17B9117CB4E4}" name="Odsetek dla powiatu" dataDxfId="1372">
      <calculatedColumnFormula>C11/C$44</calculatedColumnFormula>
    </tableColumn>
    <tableColumn id="7" xr3:uid="{0CF85BD8-F3D2-4165-B101-9537FD8F653B}" name="Odsetek dla kraju" dataDxfId="1371"/>
  </tableColumns>
  <tableStyleInfo showFirstColumn="0" showLastColumn="0" showRowStripes="1" showColumnStripes="0"/>
</table>
</file>

<file path=xl/tables/table48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91" xr:uid="{AC317DA3-8E49-4718-BCDF-2B78C74FF104}" name="Tabela5492" displayName="Tabela5492" ref="A46:C50" totalsRowShown="0">
  <autoFilter ref="A46:C50" xr:uid="{F0B3DAE3-D6D5-46FF-8C85-D4BA2CB4986A}"/>
  <tableColumns count="3">
    <tableColumn id="1" xr3:uid="{AB027B98-AD70-415C-B3AD-566CB01B7173}" name="Nr"/>
    <tableColumn id="2" xr3:uid="{413E1373-CE75-484E-8CD5-591D5102A41E}" name="Nazwa" dataDxfId="1370"/>
    <tableColumn id="3" xr3:uid="{D3955403-4EA5-4BC1-B260-336B977A3F04}" name="Wartość"/>
  </tableColumns>
  <tableStyleInfo showFirstColumn="0" showLastColumn="0" showRowStripes="1" showColumnStripes="0"/>
</table>
</file>

<file path=xl/tables/table4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1" xr:uid="{4670FCD3-08E8-4C26-825F-0FFE7EC8445C}" name="Tabela552" displayName="Tabela552" ref="A46:C50" totalsRowShown="0">
  <autoFilter ref="A46:C50" xr:uid="{F0B3DAE3-D6D5-46FF-8C85-D4BA2CB4986A}"/>
  <tableColumns count="3">
    <tableColumn id="1" xr3:uid="{081828B5-77A5-4633-8CBC-5B85D0A16C10}" name="Nr"/>
    <tableColumn id="2" xr3:uid="{E8ADE931-D919-4757-B58E-EBD089B161A7}" name="Nazwa" dataDxfId="3570"/>
    <tableColumn id="3" xr3:uid="{3A89715C-25C7-4D21-8771-726D7F38EC3A}" name="Wartość"/>
  </tableColumns>
  <tableStyleInfo showFirstColumn="0" showLastColumn="0" showRowStripes="1" showColumnStripes="0"/>
</table>
</file>

<file path=xl/tables/table49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92" xr:uid="{B8E9B91B-06DB-49A1-A7A0-29BF1D728A75}" name="Tabela4493" displayName="Tabela4493" ref="A10:G44" totalsRowShown="0" headerRowDxfId="1369" headerRowBorderDxfId="1368" tableBorderDxfId="1367" totalsRowBorderDxfId="1366">
  <autoFilter ref="A10:G44" xr:uid="{75B145D0-5EB0-4DA2-82C1-85A52C564976}"/>
  <tableColumns count="7">
    <tableColumn id="1" xr3:uid="{46795D56-309D-417D-B5CE-3A57AC6B6F85}" name="Nr" dataDxfId="1365"/>
    <tableColumn id="2" xr3:uid="{1BBC2BDF-8AC7-4F62-8C78-D9C5A8E08029}" name="Nazwa zadania"/>
    <tableColumn id="3" xr3:uid="{E06B38FA-41F3-4659-A2A3-021135CFD10F}" name="Powiat_x000a_kwota [zł]" dataDxfId="1364"/>
    <tableColumn id="4" xr3:uid="{D3A83FD2-6401-41DF-B467-E060BC4A822A}" name="Powiat _x000a_liczba" dataDxfId="1363"/>
    <tableColumn id="5" xr3:uid="{3E16DD38-376E-43B7-B8CC-6B32468D047A}" name="Powiat_x000a_średnia [zł]"/>
    <tableColumn id="6" xr3:uid="{51833BAB-5D8C-441B-8C66-04A2013C95D9}" name="Odsetek dla powiatu" dataDxfId="1362">
      <calculatedColumnFormula>C11/C$44</calculatedColumnFormula>
    </tableColumn>
    <tableColumn id="7" xr3:uid="{E207C0E0-E45A-4CD7-A332-D7A9F3D2783A}" name="Odsetek dla kraju" dataDxfId="1361"/>
  </tableColumns>
  <tableStyleInfo showFirstColumn="0" showLastColumn="0" showRowStripes="1" showColumnStripes="0"/>
</table>
</file>

<file path=xl/tables/table49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93" xr:uid="{D38783BF-921F-4AD1-BD53-692C956E2D99}" name="Tabela5494" displayName="Tabela5494" ref="A46:C50" totalsRowShown="0">
  <autoFilter ref="A46:C50" xr:uid="{F0B3DAE3-D6D5-46FF-8C85-D4BA2CB4986A}"/>
  <tableColumns count="3">
    <tableColumn id="1" xr3:uid="{59E4A889-35A1-4A8B-9B0D-474F49987A33}" name="Nr"/>
    <tableColumn id="2" xr3:uid="{8077683A-3418-442D-9340-6BC8FF9562C6}" name="Nazwa" dataDxfId="1360"/>
    <tableColumn id="3" xr3:uid="{24EF6280-8759-4103-AA9C-4A109C24A7D2}" name="Wartość"/>
  </tableColumns>
  <tableStyleInfo showFirstColumn="0" showLastColumn="0" showRowStripes="1" showColumnStripes="0"/>
</table>
</file>

<file path=xl/tables/table49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94" xr:uid="{AF07668C-F99C-4965-BF45-AD5B2B108623}" name="Tabela4495" displayName="Tabela4495" ref="A10:G44" totalsRowShown="0" headerRowDxfId="1359" headerRowBorderDxfId="1358" tableBorderDxfId="1357" totalsRowBorderDxfId="1356">
  <autoFilter ref="A10:G44" xr:uid="{75B145D0-5EB0-4DA2-82C1-85A52C564976}"/>
  <tableColumns count="7">
    <tableColumn id="1" xr3:uid="{1D78EF63-7E46-4ACA-873C-4812EDB226E7}" name="Nr" dataDxfId="1355"/>
    <tableColumn id="2" xr3:uid="{2231DD51-7500-441C-B6EC-381388D3D14B}" name="Nazwa zadania"/>
    <tableColumn id="3" xr3:uid="{A3A64BE4-8360-4D64-885F-0C824A221A8C}" name="Powiat_x000a_kwota [zł]" dataDxfId="1354"/>
    <tableColumn id="4" xr3:uid="{7EDD28B3-272C-48D1-9B1A-A8AC556B7D1C}" name="Powiat _x000a_liczba" dataDxfId="1353"/>
    <tableColumn id="5" xr3:uid="{2F911706-4C05-407E-A9EF-E487A1F826CA}" name="Powiat_x000a_średnia [zł]"/>
    <tableColumn id="6" xr3:uid="{2180FD82-7DFB-4090-9589-6BDC289254D6}" name="Odsetek dla powiatu" dataDxfId="1352">
      <calculatedColumnFormula>C11/C$44</calculatedColumnFormula>
    </tableColumn>
    <tableColumn id="7" xr3:uid="{7E38B120-6ED9-4A47-8CBE-3BA21BB6362C}" name="Odsetek dla kraju" dataDxfId="1351"/>
  </tableColumns>
  <tableStyleInfo showFirstColumn="0" showLastColumn="0" showRowStripes="1" showColumnStripes="0"/>
</table>
</file>

<file path=xl/tables/table49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95" xr:uid="{239934E5-BC2F-4219-A5B7-BEFB1CB4B1FC}" name="Tabela5496" displayName="Tabela5496" ref="A46:C50" totalsRowShown="0">
  <autoFilter ref="A46:C50" xr:uid="{F0B3DAE3-D6D5-46FF-8C85-D4BA2CB4986A}"/>
  <tableColumns count="3">
    <tableColumn id="1" xr3:uid="{7FD8623A-0DCB-44B6-9832-79BF741EF457}" name="Nr"/>
    <tableColumn id="2" xr3:uid="{1B1E9C74-13CB-4B81-A03E-F2AAE71F0B45}" name="Nazwa" dataDxfId="1350"/>
    <tableColumn id="3" xr3:uid="{8426100D-EC97-4470-B95C-C1778F3E4507}" name="Wartość"/>
  </tableColumns>
  <tableStyleInfo showFirstColumn="0" showLastColumn="0" showRowStripes="1" showColumnStripes="0"/>
</table>
</file>

<file path=xl/tables/table49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96" xr:uid="{0662A313-5014-4E48-9433-DC15EA084702}" name="Tabela4497" displayName="Tabela4497" ref="A10:G44" totalsRowShown="0" headerRowDxfId="1349" headerRowBorderDxfId="1348" tableBorderDxfId="1347" totalsRowBorderDxfId="1346">
  <autoFilter ref="A10:G44" xr:uid="{75B145D0-5EB0-4DA2-82C1-85A52C564976}"/>
  <tableColumns count="7">
    <tableColumn id="1" xr3:uid="{59059EF3-0D49-41DA-8696-4DDB72AB715B}" name="Nr" dataDxfId="1345"/>
    <tableColumn id="2" xr3:uid="{4448EC34-E2B9-4E5B-9703-A6825E3652FA}" name="Nazwa zadania"/>
    <tableColumn id="3" xr3:uid="{7061AD39-2EAA-4687-A265-A38C5DF537F3}" name="Powiat_x000a_kwota [zł]" dataDxfId="1344"/>
    <tableColumn id="4" xr3:uid="{9847C8CF-A70B-4AD2-A981-AEBC2CC94215}" name="Powiat _x000a_liczba" dataDxfId="1343"/>
    <tableColumn id="5" xr3:uid="{43A59B0A-5441-4CDD-B7CE-A357F061CDA6}" name="Powiat_x000a_średnia [zł]"/>
    <tableColumn id="6" xr3:uid="{4C61D585-78F3-41A0-A537-930AB04D62F6}" name="Odsetek dla powiatu" dataDxfId="1342">
      <calculatedColumnFormula>C11/C$44</calculatedColumnFormula>
    </tableColumn>
    <tableColumn id="7" xr3:uid="{57BE1601-23BE-45A1-9DFB-D79D72B9007F}" name="Odsetek dla kraju" dataDxfId="1341"/>
  </tableColumns>
  <tableStyleInfo showFirstColumn="0" showLastColumn="0" showRowStripes="1" showColumnStripes="0"/>
</table>
</file>

<file path=xl/tables/table49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97" xr:uid="{3E17A42A-3AF4-410F-A10B-F3D10384AD02}" name="Tabela5498" displayName="Tabela5498" ref="A46:C50" totalsRowShown="0">
  <autoFilter ref="A46:C50" xr:uid="{F0B3DAE3-D6D5-46FF-8C85-D4BA2CB4986A}"/>
  <tableColumns count="3">
    <tableColumn id="1" xr3:uid="{588B239E-0BD8-4DB6-A15C-42E2C0544EE7}" name="Nr"/>
    <tableColumn id="2" xr3:uid="{AB268031-7A08-4451-93CE-11F48D43681A}" name="Nazwa" dataDxfId="1340"/>
    <tableColumn id="3" xr3:uid="{8EBCF60F-36C2-46D7-A3DD-952419A0A84E}" name="Wartość"/>
  </tableColumns>
  <tableStyleInfo showFirstColumn="0" showLastColumn="0" showRowStripes="1" showColumnStripes="0"/>
</table>
</file>

<file path=xl/tables/table49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98" xr:uid="{20518F67-6DDF-4CEC-9B14-27E2E9808C7E}" name="Tabela4499" displayName="Tabela4499" ref="A10:G44" totalsRowShown="0" headerRowDxfId="1339" headerRowBorderDxfId="1338" tableBorderDxfId="1337" totalsRowBorderDxfId="1336">
  <autoFilter ref="A10:G44" xr:uid="{75B145D0-5EB0-4DA2-82C1-85A52C564976}"/>
  <tableColumns count="7">
    <tableColumn id="1" xr3:uid="{C143F4C6-706A-493F-88D6-4B130DE95488}" name="Nr" dataDxfId="1335"/>
    <tableColumn id="2" xr3:uid="{123B991C-0A1D-4E67-9E08-17C387EBBF23}" name="Nazwa zadania"/>
    <tableColumn id="3" xr3:uid="{690BE695-6BA3-4E9F-A226-6D2D1ECBD1D2}" name="Powiat_x000a_kwota [zł]" dataDxfId="1334"/>
    <tableColumn id="4" xr3:uid="{CB5C111D-7FC2-42D7-AC0A-554A6DCDDE0B}" name="Powiat _x000a_liczba" dataDxfId="1333"/>
    <tableColumn id="5" xr3:uid="{2CFD17F0-C43F-4AAC-8F98-7802741978F2}" name="Powiat_x000a_średnia [zł]"/>
    <tableColumn id="6" xr3:uid="{3A3007D0-280D-4C64-8A06-8FC428379FE3}" name="Odsetek dla powiatu" dataDxfId="1332">
      <calculatedColumnFormula>C11/C$44</calculatedColumnFormula>
    </tableColumn>
    <tableColumn id="7" xr3:uid="{AD66DC3F-6E6B-465E-AC78-2EA9699DDD98}" name="Odsetek dla kraju" dataDxfId="1331"/>
  </tableColumns>
  <tableStyleInfo showFirstColumn="0" showLastColumn="0" showRowStripes="1" showColumnStripes="0"/>
</table>
</file>

<file path=xl/tables/table49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99" xr:uid="{BA87532D-B708-4DBB-AE29-84B7FEB8CC65}" name="Tabela5500" displayName="Tabela5500" ref="A46:C50" totalsRowShown="0">
  <autoFilter ref="A46:C50" xr:uid="{F0B3DAE3-D6D5-46FF-8C85-D4BA2CB4986A}"/>
  <tableColumns count="3">
    <tableColumn id="1" xr3:uid="{A857444F-6364-4AF8-8BBF-9327532DEFFB}" name="Nr"/>
    <tableColumn id="2" xr3:uid="{5963E52B-345D-4D80-8EFC-384A6C8CC485}" name="Nazwa" dataDxfId="1330"/>
    <tableColumn id="3" xr3:uid="{8019232F-25AE-4888-A628-6E0B7708BB55}" name="Wartość"/>
  </tableColumns>
  <tableStyleInfo showFirstColumn="0" showLastColumn="0" showRowStripes="1" showColumnStripes="0"/>
</table>
</file>

<file path=xl/tables/table49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00" xr:uid="{C4FA7851-C1D2-45E3-81AD-1F7065DE9D02}" name="Tabela4501" displayName="Tabela4501" ref="A10:G44" totalsRowShown="0" headerRowDxfId="1329" headerRowBorderDxfId="1328" tableBorderDxfId="1327" totalsRowBorderDxfId="1326">
  <autoFilter ref="A10:G44" xr:uid="{75B145D0-5EB0-4DA2-82C1-85A52C564976}"/>
  <tableColumns count="7">
    <tableColumn id="1" xr3:uid="{BB7D0F00-7C97-44F1-81F9-E72836384607}" name="Nr" dataDxfId="1325"/>
    <tableColumn id="2" xr3:uid="{4EB0FF12-A341-43E5-AB33-125082E8E310}" name="Nazwa zadania"/>
    <tableColumn id="3" xr3:uid="{9DB5609E-1932-4B57-BE2B-71D4085758FA}" name="Powiat_x000a_kwota [zł]" dataDxfId="1324"/>
    <tableColumn id="4" xr3:uid="{6EADBFC1-ECF1-450E-85B3-217AC8B96341}" name="Powiat _x000a_liczba" dataDxfId="1323"/>
    <tableColumn id="5" xr3:uid="{53F544A5-820B-4C9A-8435-411230322515}" name="Powiat_x000a_średnia [zł]"/>
    <tableColumn id="6" xr3:uid="{DCCC41C8-DB45-4E38-87FF-4ED59EB32583}" name="Odsetek dla powiatu" dataDxfId="1322">
      <calculatedColumnFormula>C11/C$44</calculatedColumnFormula>
    </tableColumn>
    <tableColumn id="7" xr3:uid="{FDA111D3-21E0-456D-9F70-2CAC5BAD0D77}" name="Odsetek dla kraju" dataDxfId="1321"/>
  </tableColumns>
  <tableStyleInfo showFirstColumn="0" showLastColumn="0" showRowStripes="1" showColumnStripes="0"/>
</table>
</file>

<file path=xl/tables/table49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01" xr:uid="{DE3AD30A-A493-4E53-B5AB-96F966C86F77}" name="Tabela5502" displayName="Tabela5502" ref="A46:C50" totalsRowShown="0">
  <autoFilter ref="A46:C50" xr:uid="{F0B3DAE3-D6D5-46FF-8C85-D4BA2CB4986A}"/>
  <tableColumns count="3">
    <tableColumn id="1" xr3:uid="{36067C78-F89B-4C56-B5EC-8E837F35864A}" name="Nr"/>
    <tableColumn id="2" xr3:uid="{B4AD6923-BBEC-4D18-AEF0-7597650F8AAD}" name="Nazwa" dataDxfId="1320"/>
    <tableColumn id="3" xr3:uid="{EE80BB68-ABD0-45E4-96B8-E13FB3AA2A7A}" name="Wartość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C3E9A463-F580-4FA8-B52E-9B6CD8B067E6}" name="Tabela58" displayName="Tabela58" ref="A46:C50" totalsRowShown="0">
  <autoFilter ref="A46:C50" xr:uid="{F0B3DAE3-D6D5-46FF-8C85-D4BA2CB4986A}"/>
  <tableColumns count="3">
    <tableColumn id="1" xr3:uid="{B386FF42-2016-464F-A5E9-AD52AE40EA84}" name="Nr"/>
    <tableColumn id="2" xr3:uid="{76675304-9A8A-49F7-8306-AA86A5BDF539}" name="Nazwa" dataDxfId="3790"/>
    <tableColumn id="3" xr3:uid="{F9F08EE4-6C01-42A5-BA0C-30D3CFB2EB6D}" name="Wartość"/>
  </tableColumns>
  <tableStyleInfo showFirstColumn="0" showLastColumn="0" showRowStripes="1" showColumnStripes="0"/>
</table>
</file>

<file path=xl/tables/table5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2" xr:uid="{FA8E5AB2-0C05-404D-B799-CCD61C2913B6}" name="Tabela453" displayName="Tabela453" ref="A10:G44" totalsRowShown="0" headerRowDxfId="3569" headerRowBorderDxfId="3568" tableBorderDxfId="3567" totalsRowBorderDxfId="3566">
  <autoFilter ref="A10:G44" xr:uid="{75B145D0-5EB0-4DA2-82C1-85A52C564976}"/>
  <tableColumns count="7">
    <tableColumn id="1" xr3:uid="{37973C66-39A7-473F-98AC-FA561B2D5305}" name="Nr" dataDxfId="3565"/>
    <tableColumn id="2" xr3:uid="{7BA0771F-3B2C-486C-90DF-F2ECAF1B3847}" name="Nazwa zadania"/>
    <tableColumn id="3" xr3:uid="{7CC3FD69-33B9-4B0E-9191-C15D53558D81}" name="Powiat_x000a_kwota [zł]" dataDxfId="3564"/>
    <tableColumn id="4" xr3:uid="{54AE27EF-BE6D-41C3-A00C-5A09C7B3B934}" name="Powiat _x000a_liczba" dataDxfId="3563"/>
    <tableColumn id="5" xr3:uid="{4293F64A-BFE8-4CA8-9B16-C2E9B6B71113}" name="Powiat_x000a_średnia [zł]"/>
    <tableColumn id="6" xr3:uid="{FF556AAD-07D4-45AD-BD4B-C63A7C325C9A}" name="Odsetek dla powiatu" dataDxfId="3562">
      <calculatedColumnFormula>C11/C$44</calculatedColumnFormula>
    </tableColumn>
    <tableColumn id="7" xr3:uid="{9E6D6D3E-8506-4053-BFC0-DCD76BAE2906}" name="Odsetek dla kraju" dataDxfId="3561"/>
  </tableColumns>
  <tableStyleInfo showFirstColumn="0" showLastColumn="0" showRowStripes="1" showColumnStripes="0"/>
</table>
</file>

<file path=xl/tables/table50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02" xr:uid="{8B7C4D97-606F-4C84-8EF9-92989250A4B8}" name="Tabela4503" displayName="Tabela4503" ref="A10:G44" totalsRowShown="0" headerRowDxfId="1319" headerRowBorderDxfId="1318" tableBorderDxfId="1317" totalsRowBorderDxfId="1316">
  <autoFilter ref="A10:G44" xr:uid="{75B145D0-5EB0-4DA2-82C1-85A52C564976}"/>
  <tableColumns count="7">
    <tableColumn id="1" xr3:uid="{5AFE6A87-4198-4172-AAD6-B6FDB3EB1222}" name="Nr" dataDxfId="1315"/>
    <tableColumn id="2" xr3:uid="{ED57CB62-5DE9-4AE8-BC7D-E14FF463977D}" name="Nazwa zadania"/>
    <tableColumn id="3" xr3:uid="{B06E36CC-A796-4126-B5FA-757EF4900FD1}" name="Powiat_x000a_kwota [zł]" dataDxfId="1314"/>
    <tableColumn id="4" xr3:uid="{B2204147-FFE6-4F11-A4FC-6E6174FDF3EA}" name="Powiat _x000a_liczba" dataDxfId="1313"/>
    <tableColumn id="5" xr3:uid="{67EDA577-6877-42E4-B48B-76FC7265A9DF}" name="Powiat_x000a_średnia [zł]"/>
    <tableColumn id="6" xr3:uid="{A16C6C89-159C-4118-8E69-A606BE7CF641}" name="Odsetek dla powiatu" dataDxfId="1312">
      <calculatedColumnFormula>C11/C$44</calculatedColumnFormula>
    </tableColumn>
    <tableColumn id="7" xr3:uid="{E4E581AB-60F1-4FE1-8466-62DB9D130F1D}" name="Odsetek dla kraju" dataDxfId="1311"/>
  </tableColumns>
  <tableStyleInfo showFirstColumn="0" showLastColumn="0" showRowStripes="1" showColumnStripes="0"/>
</table>
</file>

<file path=xl/tables/table50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03" xr:uid="{CCEC6F05-818F-433E-8BF0-E3C64197E24E}" name="Tabela5504" displayName="Tabela5504" ref="A46:C50" totalsRowShown="0">
  <autoFilter ref="A46:C50" xr:uid="{F0B3DAE3-D6D5-46FF-8C85-D4BA2CB4986A}"/>
  <tableColumns count="3">
    <tableColumn id="1" xr3:uid="{0DB05A07-738E-4189-BBF7-F010DF8E4711}" name="Nr"/>
    <tableColumn id="2" xr3:uid="{ECF4734D-33D1-4E1E-8DF9-2082797CD168}" name="Nazwa" dataDxfId="1310"/>
    <tableColumn id="3" xr3:uid="{75AB26C8-3E1B-4D85-A882-D61A8370995B}" name="Wartość"/>
  </tableColumns>
  <tableStyleInfo showFirstColumn="0" showLastColumn="0" showRowStripes="1" showColumnStripes="0"/>
</table>
</file>

<file path=xl/tables/table50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04" xr:uid="{3785210F-D46A-4D08-8EBA-57969581E94C}" name="Tabela4505" displayName="Tabela4505" ref="A10:G44" totalsRowShown="0" headerRowDxfId="1309" headerRowBorderDxfId="1308" tableBorderDxfId="1307" totalsRowBorderDxfId="1306">
  <autoFilter ref="A10:G44" xr:uid="{75B145D0-5EB0-4DA2-82C1-85A52C564976}"/>
  <tableColumns count="7">
    <tableColumn id="1" xr3:uid="{B4537C50-6682-449F-9465-FC3F90D02037}" name="Nr" dataDxfId="1305"/>
    <tableColumn id="2" xr3:uid="{2E87AB24-9B2D-47D9-8942-C77B6BAB753C}" name="Nazwa zadania"/>
    <tableColumn id="3" xr3:uid="{3221E7F7-2649-4FB9-BEFC-A8C1EF019E25}" name="Powiat_x000a_kwota [zł]" dataDxfId="1304"/>
    <tableColumn id="4" xr3:uid="{2DCD465F-3E7D-4DDC-973A-E9EF7A5FA012}" name="Powiat _x000a_liczba" dataDxfId="1303"/>
    <tableColumn id="5" xr3:uid="{1BCC69C2-266B-42EF-88FE-B3587E35315E}" name="Powiat_x000a_średnia [zł]"/>
    <tableColumn id="6" xr3:uid="{16D698D6-7B06-4B0F-B592-E2B2CBB9A805}" name="Odsetek dla powiatu" dataDxfId="1302">
      <calculatedColumnFormula>C11/C$44</calculatedColumnFormula>
    </tableColumn>
    <tableColumn id="7" xr3:uid="{E7966405-3CDE-476B-9308-4654FF3EB5BA}" name="Odsetek dla kraju" dataDxfId="1301"/>
  </tableColumns>
  <tableStyleInfo showFirstColumn="0" showLastColumn="0" showRowStripes="1" showColumnStripes="0"/>
</table>
</file>

<file path=xl/tables/table50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05" xr:uid="{7F6B10CC-0BD3-4C9B-8C7B-9248448CA454}" name="Tabela5506" displayName="Tabela5506" ref="A46:C50" totalsRowShown="0">
  <autoFilter ref="A46:C50" xr:uid="{F0B3DAE3-D6D5-46FF-8C85-D4BA2CB4986A}"/>
  <tableColumns count="3">
    <tableColumn id="1" xr3:uid="{48C8A61F-7573-4FDF-9486-1F192B3A2DCD}" name="Nr"/>
    <tableColumn id="2" xr3:uid="{29C4C4DD-8141-47EA-AFF7-9266F91E64CE}" name="Nazwa" dataDxfId="1300"/>
    <tableColumn id="3" xr3:uid="{5C42205D-0607-4E74-892E-C0CA456965A4}" name="Wartość"/>
  </tableColumns>
  <tableStyleInfo showFirstColumn="0" showLastColumn="0" showRowStripes="1" showColumnStripes="0"/>
</table>
</file>

<file path=xl/tables/table50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06" xr:uid="{601D5F8D-9EBC-40B3-BCF7-F26069BDC37F}" name="Tabela4507" displayName="Tabela4507" ref="A10:G44" totalsRowShown="0" headerRowDxfId="1299" headerRowBorderDxfId="1298" tableBorderDxfId="1297" totalsRowBorderDxfId="1296">
  <autoFilter ref="A10:G44" xr:uid="{75B145D0-5EB0-4DA2-82C1-85A52C564976}"/>
  <tableColumns count="7">
    <tableColumn id="1" xr3:uid="{62DA135B-359D-466B-B752-69723B628533}" name="Nr" dataDxfId="1295"/>
    <tableColumn id="2" xr3:uid="{E8C18C6B-F851-4D7A-B430-FFE264FD5297}" name="Nazwa zadania"/>
    <tableColumn id="3" xr3:uid="{4871E561-098D-408B-8F2A-4071B5169BB8}" name="Powiat_x000a_kwota [zł]" dataDxfId="1294"/>
    <tableColumn id="4" xr3:uid="{DAB51515-38FC-4CA8-9511-697AF4D71229}" name="Powiat _x000a_liczba" dataDxfId="1293"/>
    <tableColumn id="5" xr3:uid="{1D7C93B7-745F-425B-AF92-2F81D9086023}" name="Powiat_x000a_średnia [zł]"/>
    <tableColumn id="6" xr3:uid="{DBB1E4BA-4EB3-4BA1-B142-F4606C4DD409}" name="Odsetek dla powiatu" dataDxfId="1292">
      <calculatedColumnFormula>C11/C$44</calculatedColumnFormula>
    </tableColumn>
    <tableColumn id="7" xr3:uid="{7F6F04ED-EEEA-4503-A6E7-F770CE6765BF}" name="Odsetek dla kraju" dataDxfId="1291"/>
  </tableColumns>
  <tableStyleInfo showFirstColumn="0" showLastColumn="0" showRowStripes="1" showColumnStripes="0"/>
</table>
</file>

<file path=xl/tables/table50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07" xr:uid="{EEA6CF1D-C1F9-4A75-B6F8-CA68168AA054}" name="Tabela5508" displayName="Tabela5508" ref="A46:C50" totalsRowShown="0">
  <autoFilter ref="A46:C50" xr:uid="{F0B3DAE3-D6D5-46FF-8C85-D4BA2CB4986A}"/>
  <tableColumns count="3">
    <tableColumn id="1" xr3:uid="{A7D62BB5-B8C3-4068-85E7-D8CBE2FA42C1}" name="Nr"/>
    <tableColumn id="2" xr3:uid="{D5B58BD6-E6B7-4574-A253-E230CE4455B7}" name="Nazwa" dataDxfId="1290"/>
    <tableColumn id="3" xr3:uid="{52034661-585B-437E-8A42-77EE0AFC0A4D}" name="Wartość"/>
  </tableColumns>
  <tableStyleInfo showFirstColumn="0" showLastColumn="0" showRowStripes="1" showColumnStripes="0"/>
</table>
</file>

<file path=xl/tables/table50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08" xr:uid="{4DDC0F19-D02A-47BF-8E33-0404AC365C29}" name="Tabela4509" displayName="Tabela4509" ref="A10:G44" totalsRowShown="0" headerRowDxfId="1289" headerRowBorderDxfId="1288" tableBorderDxfId="1287" totalsRowBorderDxfId="1286">
  <autoFilter ref="A10:G44" xr:uid="{75B145D0-5EB0-4DA2-82C1-85A52C564976}"/>
  <tableColumns count="7">
    <tableColumn id="1" xr3:uid="{E2797F0C-A20D-4DB4-8623-CEAAFF30A2B6}" name="Nr" dataDxfId="1285"/>
    <tableColumn id="2" xr3:uid="{197407C9-DB57-43BA-9448-C9BFF9B36FCB}" name="Nazwa zadania"/>
    <tableColumn id="3" xr3:uid="{9FB6A7A0-8BD1-481A-BFDD-D2903C5FEC20}" name="Powiat_x000a_kwota [zł]" dataDxfId="1284"/>
    <tableColumn id="4" xr3:uid="{29DE3DF7-EDA9-44AE-8EC2-750977C3CB34}" name="Powiat _x000a_liczba" dataDxfId="1283"/>
    <tableColumn id="5" xr3:uid="{1C80F34C-B6C7-44AF-91FF-C2731EBBE678}" name="Powiat_x000a_średnia [zł]"/>
    <tableColumn id="6" xr3:uid="{2A94C419-FB00-4314-9540-5E5D60DE6EB3}" name="Odsetek dla powiatu" dataDxfId="1282">
      <calculatedColumnFormula>C11/C$44</calculatedColumnFormula>
    </tableColumn>
    <tableColumn id="7" xr3:uid="{A50FA9C3-DE3D-42C0-AEF3-C71C55ABA27A}" name="Odsetek dla kraju" dataDxfId="1281"/>
  </tableColumns>
  <tableStyleInfo showFirstColumn="0" showLastColumn="0" showRowStripes="1" showColumnStripes="0"/>
</table>
</file>

<file path=xl/tables/table50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09" xr:uid="{646B6856-A222-4123-B60B-0DA2A5979EE6}" name="Tabela5510" displayName="Tabela5510" ref="A46:C50" totalsRowShown="0">
  <autoFilter ref="A46:C50" xr:uid="{F0B3DAE3-D6D5-46FF-8C85-D4BA2CB4986A}"/>
  <tableColumns count="3">
    <tableColumn id="1" xr3:uid="{59D95869-553D-4660-9F80-2773B42B5CB1}" name="Nr"/>
    <tableColumn id="2" xr3:uid="{82BDC514-84BD-4DDF-841F-5B9933B0573D}" name="Nazwa" dataDxfId="1280"/>
    <tableColumn id="3" xr3:uid="{5D47D830-E3DF-4255-A0AC-CC5268AF21E6}" name="Wartość"/>
  </tableColumns>
  <tableStyleInfo showFirstColumn="0" showLastColumn="0" showRowStripes="1" showColumnStripes="0"/>
</table>
</file>

<file path=xl/tables/table50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10" xr:uid="{D5F37672-43BC-4C16-B54B-2F1581180E6D}" name="Tabela4511" displayName="Tabela4511" ref="A10:G44" totalsRowShown="0" headerRowDxfId="1279" headerRowBorderDxfId="1278" tableBorderDxfId="1277" totalsRowBorderDxfId="1276">
  <autoFilter ref="A10:G44" xr:uid="{75B145D0-5EB0-4DA2-82C1-85A52C564976}"/>
  <tableColumns count="7">
    <tableColumn id="1" xr3:uid="{92D94059-8C1F-46B6-95A0-6DAE2A293900}" name="Nr" dataDxfId="1275"/>
    <tableColumn id="2" xr3:uid="{76785DF8-ED75-43A7-9E0D-9A75DC01372E}" name="Nazwa zadania"/>
    <tableColumn id="3" xr3:uid="{1790CB46-D7AD-4786-9074-8AB0684E8D1C}" name="Powiat_x000a_kwota [zł]" dataDxfId="1274"/>
    <tableColumn id="4" xr3:uid="{CDC2ECDA-6C96-4776-9AC1-E486E932D03A}" name="Powiat _x000a_liczba" dataDxfId="1273"/>
    <tableColumn id="5" xr3:uid="{7796CCFE-3A89-44CF-BDE6-E8B50608CC61}" name="Powiat_x000a_średnia [zł]"/>
    <tableColumn id="6" xr3:uid="{E11472AA-772E-4B92-8F13-8D21A40CC302}" name="Odsetek dla powiatu" dataDxfId="1272">
      <calculatedColumnFormula>C11/C$44</calculatedColumnFormula>
    </tableColumn>
    <tableColumn id="7" xr3:uid="{AAAE9E3D-9F5A-4D5F-BE0F-47A22E80CB44}" name="Odsetek dla kraju" dataDxfId="1271"/>
  </tableColumns>
  <tableStyleInfo showFirstColumn="0" showLastColumn="0" showRowStripes="1" showColumnStripes="0"/>
</table>
</file>

<file path=xl/tables/table50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11" xr:uid="{20A75489-36C7-4864-A14A-B610384694B9}" name="Tabela5512" displayName="Tabela5512" ref="A46:C50" totalsRowShown="0">
  <autoFilter ref="A46:C50" xr:uid="{F0B3DAE3-D6D5-46FF-8C85-D4BA2CB4986A}"/>
  <tableColumns count="3">
    <tableColumn id="1" xr3:uid="{BD69EFD7-20C8-46EF-AB21-2BFF030CE772}" name="Nr"/>
    <tableColumn id="2" xr3:uid="{A080FD69-C94B-4DDF-BBF9-66DA1DA5910B}" name="Nazwa" dataDxfId="1270"/>
    <tableColumn id="3" xr3:uid="{FB02E142-1409-4558-A367-C7FB566EC906}" name="Wartość"/>
  </tableColumns>
  <tableStyleInfo showFirstColumn="0" showLastColumn="0" showRowStripes="1" showColumnStripes="0"/>
</table>
</file>

<file path=xl/tables/table5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3" xr:uid="{3146DD1F-0023-4EBF-98CE-80ED0796C1A9}" name="Tabela554" displayName="Tabela554" ref="A46:C50" totalsRowShown="0">
  <autoFilter ref="A46:C50" xr:uid="{F0B3DAE3-D6D5-46FF-8C85-D4BA2CB4986A}"/>
  <tableColumns count="3">
    <tableColumn id="1" xr3:uid="{CC60A679-F633-4AC0-A07F-933A2AE0D9BA}" name="Nr"/>
    <tableColumn id="2" xr3:uid="{F64B09D1-E8DC-4E3E-88FB-9D9A83FB7727}" name="Nazwa" dataDxfId="3560"/>
    <tableColumn id="3" xr3:uid="{D1BD5A23-87A7-4BB2-A4EA-E891FAC1F995}" name="Wartość"/>
  </tableColumns>
  <tableStyleInfo showFirstColumn="0" showLastColumn="0" showRowStripes="1" showColumnStripes="0"/>
</table>
</file>

<file path=xl/tables/table5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12" xr:uid="{40C82CE9-A526-4A12-978E-3B265D688CD5}" name="Tabela4513" displayName="Tabela4513" ref="A10:G44" totalsRowShown="0" headerRowDxfId="1269" headerRowBorderDxfId="1268" tableBorderDxfId="1267" totalsRowBorderDxfId="1266">
  <autoFilter ref="A10:G44" xr:uid="{75B145D0-5EB0-4DA2-82C1-85A52C564976}"/>
  <tableColumns count="7">
    <tableColumn id="1" xr3:uid="{9CE04B0A-DC53-4F1A-8C1E-ED5800CA7EC6}" name="Nr" dataDxfId="1265"/>
    <tableColumn id="2" xr3:uid="{C0366A5E-4CDB-45FC-BCEF-64B8698D4483}" name="Nazwa zadania"/>
    <tableColumn id="3" xr3:uid="{3F3115CA-4A6C-4D7F-B375-1EB90E512D41}" name="Powiat_x000a_kwota [zł]" dataDxfId="1264"/>
    <tableColumn id="4" xr3:uid="{46650890-554E-4BEA-8061-978474DFA8B7}" name="Powiat _x000a_liczba" dataDxfId="1263"/>
    <tableColumn id="5" xr3:uid="{6BD6AE92-B65C-42DD-AB86-49D005C51FA5}" name="Powiat_x000a_średnia [zł]"/>
    <tableColumn id="6" xr3:uid="{9DD422F1-F85C-44B5-9A40-2E000CB6429C}" name="Odsetek dla powiatu" dataDxfId="1262">
      <calculatedColumnFormula>C11/C$44</calculatedColumnFormula>
    </tableColumn>
    <tableColumn id="7" xr3:uid="{37D22567-FD2E-4CAC-87DB-37080A9D9E90}" name="Odsetek dla kraju" dataDxfId="1261"/>
  </tableColumns>
  <tableStyleInfo showFirstColumn="0" showLastColumn="0" showRowStripes="1" showColumnStripes="0"/>
</table>
</file>

<file path=xl/tables/table5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13" xr:uid="{DBA46454-19C0-4C35-9BB4-AF12ED13A496}" name="Tabela5514" displayName="Tabela5514" ref="A46:C50" totalsRowShown="0">
  <autoFilter ref="A46:C50" xr:uid="{F0B3DAE3-D6D5-46FF-8C85-D4BA2CB4986A}"/>
  <tableColumns count="3">
    <tableColumn id="1" xr3:uid="{6F646A0A-1B72-4846-B542-397C93589672}" name="Nr"/>
    <tableColumn id="2" xr3:uid="{94E15D0D-F4DF-4558-AB98-B8A9C417CFE9}" name="Nazwa" dataDxfId="1260"/>
    <tableColumn id="3" xr3:uid="{CA0B94F5-27D6-464D-8BE5-EF22AEF65A2F}" name="Wartość"/>
  </tableColumns>
  <tableStyleInfo showFirstColumn="0" showLastColumn="0" showRowStripes="1" showColumnStripes="0"/>
</table>
</file>

<file path=xl/tables/table5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14" xr:uid="{2BAF3F43-2879-4064-BE19-B145B84910E6}" name="Tabela4515" displayName="Tabela4515" ref="A10:G44" totalsRowShown="0" headerRowDxfId="1259" headerRowBorderDxfId="1258" tableBorderDxfId="1257" totalsRowBorderDxfId="1256">
  <autoFilter ref="A10:G44" xr:uid="{75B145D0-5EB0-4DA2-82C1-85A52C564976}"/>
  <tableColumns count="7">
    <tableColumn id="1" xr3:uid="{6B2B1C98-3D8F-4834-AAEC-2DE6C8C6BC70}" name="Nr" dataDxfId="1255"/>
    <tableColumn id="2" xr3:uid="{39A3BBBF-1AB1-4682-B28A-3F78A98082C7}" name="Nazwa zadania"/>
    <tableColumn id="3" xr3:uid="{4568E07E-985C-4D6C-94AA-D2F99CC39B6A}" name="Powiat_x000a_kwota [zł]" dataDxfId="1254"/>
    <tableColumn id="4" xr3:uid="{D4E611E2-D648-40FB-8032-70A867793BE3}" name="Powiat _x000a_liczba" dataDxfId="1253"/>
    <tableColumn id="5" xr3:uid="{7E6E26CD-0789-4741-81DF-7718933BE496}" name="Powiat_x000a_średnia [zł]"/>
    <tableColumn id="6" xr3:uid="{6F09F2BE-D118-4EE8-8D0F-5018A02DAB0A}" name="Odsetek dla powiatu" dataDxfId="1252">
      <calculatedColumnFormula>C11/C$44</calculatedColumnFormula>
    </tableColumn>
    <tableColumn id="7" xr3:uid="{8F52763A-197D-4C80-857F-89B967C4DA21}" name="Odsetek dla kraju" dataDxfId="1251"/>
  </tableColumns>
  <tableStyleInfo showFirstColumn="0" showLastColumn="0" showRowStripes="1" showColumnStripes="0"/>
</table>
</file>

<file path=xl/tables/table5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15" xr:uid="{A3CEC866-C025-463B-86C5-FDD3BDC4FA14}" name="Tabela5516" displayName="Tabela5516" ref="A46:C50" totalsRowShown="0">
  <autoFilter ref="A46:C50" xr:uid="{F0B3DAE3-D6D5-46FF-8C85-D4BA2CB4986A}"/>
  <tableColumns count="3">
    <tableColumn id="1" xr3:uid="{28CCB48F-9F8A-4D16-B5A2-65460A1EA70A}" name="Nr"/>
    <tableColumn id="2" xr3:uid="{0F935560-B403-4262-99A5-058ABA1CD5DD}" name="Nazwa" dataDxfId="1250"/>
    <tableColumn id="3" xr3:uid="{41F7B048-FA40-49AA-AF2A-FFF282386ECF}" name="Wartość"/>
  </tableColumns>
  <tableStyleInfo showFirstColumn="0" showLastColumn="0" showRowStripes="1" showColumnStripes="0"/>
</table>
</file>

<file path=xl/tables/table5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16" xr:uid="{9A999D1C-C789-4325-83C3-3F0402371FB8}" name="Tabela4517" displayName="Tabela4517" ref="A10:G44" totalsRowShown="0" headerRowDxfId="1249" headerRowBorderDxfId="1248" tableBorderDxfId="1247" totalsRowBorderDxfId="1246">
  <autoFilter ref="A10:G44" xr:uid="{75B145D0-5EB0-4DA2-82C1-85A52C564976}"/>
  <tableColumns count="7">
    <tableColumn id="1" xr3:uid="{A05C22A2-4D4E-4825-89B8-50B28B8A6175}" name="Nr" dataDxfId="1245"/>
    <tableColumn id="2" xr3:uid="{06C1A239-592E-47D2-8309-3F480B79D890}" name="Nazwa zadania"/>
    <tableColumn id="3" xr3:uid="{DBE3C272-B9FB-4C79-AFB4-E351044B3930}" name="Powiat_x000a_kwota [zł]" dataDxfId="1244"/>
    <tableColumn id="4" xr3:uid="{21A3D472-EDD3-4EEE-8E04-B0C3D5564969}" name="Powiat _x000a_liczba" dataDxfId="1243"/>
    <tableColumn id="5" xr3:uid="{9755713C-7A19-4B46-8086-FB2E6E42AF47}" name="Powiat_x000a_średnia [zł]"/>
    <tableColumn id="6" xr3:uid="{129D1400-12F7-4395-91CF-38A0F07037F4}" name="Odsetek dla powiatu" dataDxfId="1242">
      <calculatedColumnFormula>C11/C$44</calculatedColumnFormula>
    </tableColumn>
    <tableColumn id="7" xr3:uid="{A1D80F32-5CE0-45EB-918D-73F39E6C6402}" name="Odsetek dla kraju" dataDxfId="1241"/>
  </tableColumns>
  <tableStyleInfo showFirstColumn="0" showLastColumn="0" showRowStripes="1" showColumnStripes="0"/>
</table>
</file>

<file path=xl/tables/table5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17" xr:uid="{CD2ABCCD-5BFD-44AF-85FC-8087ED128017}" name="Tabela5518" displayName="Tabela5518" ref="A46:C50" totalsRowShown="0">
  <autoFilter ref="A46:C50" xr:uid="{F0B3DAE3-D6D5-46FF-8C85-D4BA2CB4986A}"/>
  <tableColumns count="3">
    <tableColumn id="1" xr3:uid="{5C14947D-2B66-4BD8-98A9-B10BF01BC847}" name="Nr"/>
    <tableColumn id="2" xr3:uid="{F2567451-B0D5-4D93-B15E-C13ED7515C51}" name="Nazwa" dataDxfId="1240"/>
    <tableColumn id="3" xr3:uid="{A24DA314-C0D0-401F-92EE-0ED23029D65D}" name="Wartość"/>
  </tableColumns>
  <tableStyleInfo showFirstColumn="0" showLastColumn="0" showRowStripes="1" showColumnStripes="0"/>
</table>
</file>

<file path=xl/tables/table5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18" xr:uid="{A3FCB497-A9DA-4AA9-9C8A-0C3F37975F5C}" name="Tabela4519" displayName="Tabela4519" ref="A10:G44" totalsRowShown="0" headerRowDxfId="1239" headerRowBorderDxfId="1238" tableBorderDxfId="1237" totalsRowBorderDxfId="1236">
  <autoFilter ref="A10:G44" xr:uid="{75B145D0-5EB0-4DA2-82C1-85A52C564976}"/>
  <tableColumns count="7">
    <tableColumn id="1" xr3:uid="{A2858692-3547-4ECA-8545-41BAEB1625C8}" name="Nr" dataDxfId="1235"/>
    <tableColumn id="2" xr3:uid="{1E46FC0D-CB46-475B-8910-7F1C3FF1FB4B}" name="Nazwa zadania"/>
    <tableColumn id="3" xr3:uid="{73E79E0B-1653-4E27-A6C1-E0EB4A178A15}" name="Powiat_x000a_kwota [zł]" dataDxfId="1234"/>
    <tableColumn id="4" xr3:uid="{40E4FF49-DE95-41D0-90D4-3B07B0C1D268}" name="Powiat _x000a_liczba" dataDxfId="1233"/>
    <tableColumn id="5" xr3:uid="{49424C75-5E30-4112-AF4A-3C3D4232B344}" name="Powiat_x000a_średnia [zł]"/>
    <tableColumn id="6" xr3:uid="{16685610-DF0F-4F6E-8E34-D1FCA9753D7E}" name="Odsetek dla powiatu" dataDxfId="1232">
      <calculatedColumnFormula>C11/C$44</calculatedColumnFormula>
    </tableColumn>
    <tableColumn id="7" xr3:uid="{9FDC1B16-5191-4C6A-8AB7-EA6A3B76F77F}" name="Odsetek dla kraju" dataDxfId="1231"/>
  </tableColumns>
  <tableStyleInfo showFirstColumn="0" showLastColumn="0" showRowStripes="1" showColumnStripes="0"/>
</table>
</file>

<file path=xl/tables/table5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19" xr:uid="{4B58FEA0-BC40-4B46-B68A-F766C0C28CF1}" name="Tabela5520" displayName="Tabela5520" ref="A46:C50" totalsRowShown="0">
  <autoFilter ref="A46:C50" xr:uid="{F0B3DAE3-D6D5-46FF-8C85-D4BA2CB4986A}"/>
  <tableColumns count="3">
    <tableColumn id="1" xr3:uid="{1EF964E1-A51B-488C-965A-74B4D4BA43B4}" name="Nr"/>
    <tableColumn id="2" xr3:uid="{AEA4719D-33F0-4EA3-9888-7E6B89BDA34B}" name="Nazwa" dataDxfId="1230"/>
    <tableColumn id="3" xr3:uid="{85F9B2C5-8B01-4EF0-8AAA-1D22FAEF1AA5}" name="Wartość"/>
  </tableColumns>
  <tableStyleInfo showFirstColumn="0" showLastColumn="0" showRowStripes="1" showColumnStripes="0"/>
</table>
</file>

<file path=xl/tables/table5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20" xr:uid="{FE22A84E-0AD7-4F10-8E0E-7FA702670F7E}" name="Tabela4521" displayName="Tabela4521" ref="A10:G44" totalsRowShown="0" headerRowDxfId="1229" headerRowBorderDxfId="1228" tableBorderDxfId="1227" totalsRowBorderDxfId="1226">
  <autoFilter ref="A10:G44" xr:uid="{75B145D0-5EB0-4DA2-82C1-85A52C564976}"/>
  <tableColumns count="7">
    <tableColumn id="1" xr3:uid="{9A9EAA62-4EA6-421A-8A5F-C49B7AB1FE94}" name="Nr" dataDxfId="1225"/>
    <tableColumn id="2" xr3:uid="{6DD5C0FC-B5DF-4AFC-A041-60C81D4B3C71}" name="Nazwa zadania"/>
    <tableColumn id="3" xr3:uid="{C1E08B86-C5E1-4570-9F4B-CDDC54CF96B1}" name="Powiat_x000a_kwota [zł]" dataDxfId="1224"/>
    <tableColumn id="4" xr3:uid="{F8CD0D3E-C78E-4D1B-99B4-6DB2135934D6}" name="Powiat _x000a_liczba" dataDxfId="1223"/>
    <tableColumn id="5" xr3:uid="{8DE33A1B-FF2D-4C85-AFAB-3A9F5784197D}" name="Powiat_x000a_średnia [zł]"/>
    <tableColumn id="6" xr3:uid="{22619C4B-8C34-42FE-8CDD-E33AB29BCC4F}" name="Odsetek dla powiatu" dataDxfId="1222">
      <calculatedColumnFormula>C11/C$44</calculatedColumnFormula>
    </tableColumn>
    <tableColumn id="7" xr3:uid="{9158DA7F-484E-4569-B287-F3C9156C31C8}" name="Odsetek dla kraju" dataDxfId="1221"/>
  </tableColumns>
  <tableStyleInfo showFirstColumn="0" showLastColumn="0" showRowStripes="1" showColumnStripes="0"/>
</table>
</file>

<file path=xl/tables/table51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21" xr:uid="{6A36F941-B3BA-4FF0-BAF8-048C4FF5789A}" name="Tabela5522" displayName="Tabela5522" ref="A46:C50" totalsRowShown="0">
  <autoFilter ref="A46:C50" xr:uid="{F0B3DAE3-D6D5-46FF-8C85-D4BA2CB4986A}"/>
  <tableColumns count="3">
    <tableColumn id="1" xr3:uid="{6702E788-1EE8-4290-B306-79FA682B7997}" name="Nr"/>
    <tableColumn id="2" xr3:uid="{F1A1D62A-0E6D-4FE1-B583-8AC0CA1BDF13}" name="Nazwa" dataDxfId="1220"/>
    <tableColumn id="3" xr3:uid="{9A5699D9-00EC-4B46-9FF0-984DBCA65818}" name="Wartość"/>
  </tableColumns>
  <tableStyleInfo showFirstColumn="0" showLastColumn="0" showRowStripes="1" showColumnStripes="0"/>
</table>
</file>

<file path=xl/tables/table5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4" xr:uid="{D90A2DF3-726C-4058-B784-DAAC820CD4FF}" name="Tabela455" displayName="Tabela455" ref="A10:G44" totalsRowShown="0" headerRowDxfId="3559" headerRowBorderDxfId="3558" tableBorderDxfId="3557" totalsRowBorderDxfId="3556">
  <autoFilter ref="A10:G44" xr:uid="{75B145D0-5EB0-4DA2-82C1-85A52C564976}"/>
  <tableColumns count="7">
    <tableColumn id="1" xr3:uid="{9DB0FAB1-1A54-4FAA-B348-C1609564C81F}" name="Nr" dataDxfId="3555"/>
    <tableColumn id="2" xr3:uid="{7FCC2192-AE6F-440F-9A83-EB680C0DC030}" name="Nazwa zadania"/>
    <tableColumn id="3" xr3:uid="{BD2DE4FE-85A3-47A0-910E-66B7D507BC89}" name="Powiat_x000a_kwota [zł]" dataDxfId="3554"/>
    <tableColumn id="4" xr3:uid="{00687A50-1A2B-46F0-B956-37A471EDE408}" name="Powiat _x000a_liczba" dataDxfId="3553"/>
    <tableColumn id="5" xr3:uid="{AECFA56B-24F4-400A-96AC-F3973E851FC6}" name="Powiat_x000a_średnia [zł]"/>
    <tableColumn id="6" xr3:uid="{65DCB6D0-F2FF-44BA-91C3-1D515A3C890C}" name="Odsetek dla powiatu" dataDxfId="3552">
      <calculatedColumnFormula>C11/C$44</calculatedColumnFormula>
    </tableColumn>
    <tableColumn id="7" xr3:uid="{84264D1E-628E-4D54-A36B-31F82731FF7C}" name="Odsetek dla kraju" dataDxfId="3551"/>
  </tableColumns>
  <tableStyleInfo showFirstColumn="0" showLastColumn="0" showRowStripes="1" showColumnStripes="0"/>
</table>
</file>

<file path=xl/tables/table52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22" xr:uid="{E55D8C70-5233-4A0D-9A0C-CAE28322D942}" name="Tabela4523" displayName="Tabela4523" ref="A10:G44" totalsRowShown="0" headerRowDxfId="1219" headerRowBorderDxfId="1218" tableBorderDxfId="1217" totalsRowBorderDxfId="1216">
  <autoFilter ref="A10:G44" xr:uid="{75B145D0-5EB0-4DA2-82C1-85A52C564976}"/>
  <tableColumns count="7">
    <tableColumn id="1" xr3:uid="{E4F67540-D213-4360-9E61-B3031A1E220D}" name="Nr" dataDxfId="1215"/>
    <tableColumn id="2" xr3:uid="{CB107BFD-58FF-4B34-8235-2B44FC1FFB01}" name="Nazwa zadania"/>
    <tableColumn id="3" xr3:uid="{B64E62B1-5269-4A1A-B41C-2EF17601CC1C}" name="Powiat_x000a_kwota [zł]" dataDxfId="1214"/>
    <tableColumn id="4" xr3:uid="{DB9ADD2D-E470-4274-A667-1C600097D3C7}" name="Powiat _x000a_liczba" dataDxfId="1213"/>
    <tableColumn id="5" xr3:uid="{3F6C93A4-1934-4E8E-B610-2409C207752A}" name="Powiat_x000a_średnia [zł]"/>
    <tableColumn id="6" xr3:uid="{C9042AEF-0870-4475-B9BC-01906AEB3397}" name="Odsetek dla powiatu" dataDxfId="1212">
      <calculatedColumnFormula>C11/C$44</calculatedColumnFormula>
    </tableColumn>
    <tableColumn id="7" xr3:uid="{471276C8-09CD-4DD4-96F2-CC584FD691AC}" name="Odsetek dla kraju" dataDxfId="1211"/>
  </tableColumns>
  <tableStyleInfo showFirstColumn="0" showLastColumn="0" showRowStripes="1" showColumnStripes="0"/>
</table>
</file>

<file path=xl/tables/table52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23" xr:uid="{CE8BFB62-81C7-43E5-B607-609A90D77565}" name="Tabela5524" displayName="Tabela5524" ref="A46:C50" totalsRowShown="0">
  <autoFilter ref="A46:C50" xr:uid="{F0B3DAE3-D6D5-46FF-8C85-D4BA2CB4986A}"/>
  <tableColumns count="3">
    <tableColumn id="1" xr3:uid="{19DCCCD9-C7E1-4974-A233-3B6270EF4493}" name="Nr"/>
    <tableColumn id="2" xr3:uid="{A4A42178-AEAA-4749-AEE6-FFA57573465A}" name="Nazwa" dataDxfId="1210"/>
    <tableColumn id="3" xr3:uid="{C4E62357-6422-4FAB-971C-8401668BF454}" name="Wartość"/>
  </tableColumns>
  <tableStyleInfo showFirstColumn="0" showLastColumn="0" showRowStripes="1" showColumnStripes="0"/>
</table>
</file>

<file path=xl/tables/table52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24" xr:uid="{8E67DDF5-2BBA-44B1-83DA-888D69029281}" name="Tabela4525" displayName="Tabela4525" ref="A10:G44" totalsRowShown="0" headerRowDxfId="1209" headerRowBorderDxfId="1208" tableBorderDxfId="1207" totalsRowBorderDxfId="1206">
  <autoFilter ref="A10:G44" xr:uid="{75B145D0-5EB0-4DA2-82C1-85A52C564976}"/>
  <tableColumns count="7">
    <tableColumn id="1" xr3:uid="{C81B63C6-BFB1-445A-8405-84BAC83EFEC3}" name="Nr" dataDxfId="1205"/>
    <tableColumn id="2" xr3:uid="{F7C50CED-0837-43E9-959D-71587C7E3A5F}" name="Nazwa zadania"/>
    <tableColumn id="3" xr3:uid="{8A1B4FA5-33FB-4844-93AA-BC53B736115E}" name="Powiat_x000a_kwota [zł]" dataDxfId="1204"/>
    <tableColumn id="4" xr3:uid="{69B05EAE-D850-4DAC-B33E-4557102FA4A0}" name="Powiat _x000a_liczba" dataDxfId="1203"/>
    <tableColumn id="5" xr3:uid="{45739058-4E68-483E-9E82-3B53CBDCEC1D}" name="Powiat_x000a_średnia [zł]"/>
    <tableColumn id="6" xr3:uid="{AA604DEF-3DFC-4C1E-B90E-83938EF6D411}" name="Odsetek dla powiatu" dataDxfId="1202">
      <calculatedColumnFormula>C11/C$44</calculatedColumnFormula>
    </tableColumn>
    <tableColumn id="7" xr3:uid="{582646F1-E2AF-4C6B-B0BB-4F588F0A5510}" name="Odsetek dla kraju" dataDxfId="1201"/>
  </tableColumns>
  <tableStyleInfo showFirstColumn="0" showLastColumn="0" showRowStripes="1" showColumnStripes="0"/>
</table>
</file>

<file path=xl/tables/table52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25" xr:uid="{5AEBC26F-4CFA-4B49-B517-3F9522AA9A63}" name="Tabela5526" displayName="Tabela5526" ref="A46:C50" totalsRowShown="0">
  <autoFilter ref="A46:C50" xr:uid="{F0B3DAE3-D6D5-46FF-8C85-D4BA2CB4986A}"/>
  <tableColumns count="3">
    <tableColumn id="1" xr3:uid="{6F66D604-E7FF-4B56-B629-2DC77282CD23}" name="Nr"/>
    <tableColumn id="2" xr3:uid="{3667048E-38BB-462D-9342-B11CB6781414}" name="Nazwa" dataDxfId="1200"/>
    <tableColumn id="3" xr3:uid="{14268410-6951-40F8-84C1-76FA2D18A795}" name="Wartość"/>
  </tableColumns>
  <tableStyleInfo showFirstColumn="0" showLastColumn="0" showRowStripes="1" showColumnStripes="0"/>
</table>
</file>

<file path=xl/tables/table52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26" xr:uid="{0F3098EE-B96F-4560-9725-A00BECB6029A}" name="Tabela4527" displayName="Tabela4527" ref="A10:G44" totalsRowShown="0" headerRowDxfId="1199" headerRowBorderDxfId="1198" tableBorderDxfId="1197" totalsRowBorderDxfId="1196">
  <autoFilter ref="A10:G44" xr:uid="{75B145D0-5EB0-4DA2-82C1-85A52C564976}"/>
  <tableColumns count="7">
    <tableColumn id="1" xr3:uid="{BAA6DED4-8C4B-4826-A720-1DE6D33A8CCC}" name="Nr" dataDxfId="1195"/>
    <tableColumn id="2" xr3:uid="{A1391105-A535-429A-BBB6-EC6E1914A7BC}" name="Nazwa zadania"/>
    <tableColumn id="3" xr3:uid="{67F6A5FF-591D-41BF-A0DD-609442A56936}" name="Powiat_x000a_kwota [zł]" dataDxfId="1194"/>
    <tableColumn id="4" xr3:uid="{A85202C9-2E0A-4C2F-A8C5-C6DCBA75D209}" name="Powiat _x000a_liczba" dataDxfId="1193"/>
    <tableColumn id="5" xr3:uid="{48BC742D-3094-43A2-A1C7-7AADC5E3E571}" name="Powiat_x000a_średnia [zł]"/>
    <tableColumn id="6" xr3:uid="{349DF981-46D3-48E7-8A9A-0E72C6464A26}" name="Odsetek dla powiatu" dataDxfId="1192">
      <calculatedColumnFormula>C11/C$44</calculatedColumnFormula>
    </tableColumn>
    <tableColumn id="7" xr3:uid="{A85A8B5D-1D77-4677-8EAE-46AC444EA8D9}" name="Odsetek dla kraju" dataDxfId="1191"/>
  </tableColumns>
  <tableStyleInfo showFirstColumn="0" showLastColumn="0" showRowStripes="1" showColumnStripes="0"/>
</table>
</file>

<file path=xl/tables/table52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27" xr:uid="{7FADB330-6969-47D9-AF2C-AF73955CC777}" name="Tabela5528" displayName="Tabela5528" ref="A46:C50" totalsRowShown="0">
  <autoFilter ref="A46:C50" xr:uid="{F0B3DAE3-D6D5-46FF-8C85-D4BA2CB4986A}"/>
  <tableColumns count="3">
    <tableColumn id="1" xr3:uid="{08ECB4E0-E050-4EE3-BAD6-89DD37C8ECC5}" name="Nr"/>
    <tableColumn id="2" xr3:uid="{FF996B3E-9DC0-4CBD-BC64-75533300DC33}" name="Nazwa" dataDxfId="1190"/>
    <tableColumn id="3" xr3:uid="{ADB28A26-B01C-400C-BB90-404A41296B4A}" name="Wartość"/>
  </tableColumns>
  <tableStyleInfo showFirstColumn="0" showLastColumn="0" showRowStripes="1" showColumnStripes="0"/>
</table>
</file>

<file path=xl/tables/table52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28" xr:uid="{7BA2BD1D-4599-41AB-9381-DC05C71A9E17}" name="Tabela4529" displayName="Tabela4529" ref="A10:G44" totalsRowShown="0" headerRowDxfId="1189" headerRowBorderDxfId="1188" tableBorderDxfId="1187" totalsRowBorderDxfId="1186">
  <autoFilter ref="A10:G44" xr:uid="{75B145D0-5EB0-4DA2-82C1-85A52C564976}"/>
  <tableColumns count="7">
    <tableColumn id="1" xr3:uid="{F6285A69-E118-4923-859C-6860CC16F619}" name="Nr" dataDxfId="1185"/>
    <tableColumn id="2" xr3:uid="{D7C41E76-FC47-42FA-BCFC-73BB9E9C7588}" name="Nazwa zadania"/>
    <tableColumn id="3" xr3:uid="{C3E0C489-55C9-4338-ACF0-DE07437ED00E}" name="Powiat_x000a_kwota [zł]" dataDxfId="1184"/>
    <tableColumn id="4" xr3:uid="{1C498357-EE92-46DF-8AEC-4D06C71BCD38}" name="Powiat _x000a_liczba" dataDxfId="1183"/>
    <tableColumn id="5" xr3:uid="{4EF51359-959A-432D-8758-0B69D99D99E6}" name="Powiat_x000a_średnia [zł]"/>
    <tableColumn id="6" xr3:uid="{8953B050-0AB7-454E-86CC-F7B797006E25}" name="Odsetek dla powiatu" dataDxfId="1182">
      <calculatedColumnFormula>C11/C$44</calculatedColumnFormula>
    </tableColumn>
    <tableColumn id="7" xr3:uid="{21755EE8-93D9-44BA-81F2-FF7A18CA2713}" name="Odsetek dla kraju" dataDxfId="1181"/>
  </tableColumns>
  <tableStyleInfo showFirstColumn="0" showLastColumn="0" showRowStripes="1" showColumnStripes="0"/>
</table>
</file>

<file path=xl/tables/table52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29" xr:uid="{5F12405B-F8E2-4F28-8473-D395870A61F9}" name="Tabela5530" displayName="Tabela5530" ref="A46:C50" totalsRowShown="0">
  <autoFilter ref="A46:C50" xr:uid="{F0B3DAE3-D6D5-46FF-8C85-D4BA2CB4986A}"/>
  <tableColumns count="3">
    <tableColumn id="1" xr3:uid="{D3A89FEE-D2CE-47CC-92B9-D8179A566B83}" name="Nr"/>
    <tableColumn id="2" xr3:uid="{02DC4F60-1513-4F69-9AD3-E92200FC48A7}" name="Nazwa" dataDxfId="1180"/>
    <tableColumn id="3" xr3:uid="{458ADDBD-1820-408E-805A-FC70249BC6EC}" name="Wartość"/>
  </tableColumns>
  <tableStyleInfo showFirstColumn="0" showLastColumn="0" showRowStripes="1" showColumnStripes="0"/>
</table>
</file>

<file path=xl/tables/table52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30" xr:uid="{5D28978F-2707-4FF9-A94D-E9EE84948085}" name="Tabela4531" displayName="Tabela4531" ref="A10:G44" totalsRowShown="0" headerRowDxfId="1179" headerRowBorderDxfId="1178" tableBorderDxfId="1177" totalsRowBorderDxfId="1176">
  <autoFilter ref="A10:G44" xr:uid="{75B145D0-5EB0-4DA2-82C1-85A52C564976}"/>
  <tableColumns count="7">
    <tableColumn id="1" xr3:uid="{6B7F384C-F8CF-4652-B78A-2204E4AAEE60}" name="Nr" dataDxfId="1175"/>
    <tableColumn id="2" xr3:uid="{3E290AF6-FF1F-4836-9456-4A5B0CC5C0B9}" name="Nazwa zadania"/>
    <tableColumn id="3" xr3:uid="{01CD7E97-06D6-44C5-A172-E290ADA37FA3}" name="Powiat_x000a_kwota [zł]" dataDxfId="1174"/>
    <tableColumn id="4" xr3:uid="{1B009581-9177-4BD4-8526-72900B9624E2}" name="Powiat _x000a_liczba" dataDxfId="1173"/>
    <tableColumn id="5" xr3:uid="{DB971BB9-4B28-4543-90D7-516B7DA5F284}" name="Powiat_x000a_średnia [zł]"/>
    <tableColumn id="6" xr3:uid="{090AE3D3-636E-4E4C-9DBE-7CB40224A41D}" name="Odsetek dla powiatu" dataDxfId="1172">
      <calculatedColumnFormula>C11/C$44</calculatedColumnFormula>
    </tableColumn>
    <tableColumn id="7" xr3:uid="{CA6E2B72-4013-41BC-93FC-F1B32F22562F}" name="Odsetek dla kraju" dataDxfId="1171"/>
  </tableColumns>
  <tableStyleInfo showFirstColumn="0" showLastColumn="0" showRowStripes="1" showColumnStripes="0"/>
</table>
</file>

<file path=xl/tables/table52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31" xr:uid="{9E661F2C-AD8F-45E2-BFFF-112039FFE947}" name="Tabela5532" displayName="Tabela5532" ref="A46:C50" totalsRowShown="0">
  <autoFilter ref="A46:C50" xr:uid="{F0B3DAE3-D6D5-46FF-8C85-D4BA2CB4986A}"/>
  <tableColumns count="3">
    <tableColumn id="1" xr3:uid="{D306BB88-CD91-45EB-B1E7-D22AEE375F90}" name="Nr"/>
    <tableColumn id="2" xr3:uid="{FFF6045F-A50D-4AF7-AC54-3A0580851257}" name="Nazwa" dataDxfId="1170"/>
    <tableColumn id="3" xr3:uid="{DF113D20-9E04-4E22-BE95-C8960D45F4C8}" name="Wartość"/>
  </tableColumns>
  <tableStyleInfo showFirstColumn="0" showLastColumn="0" showRowStripes="1" showColumnStripes="0"/>
</table>
</file>

<file path=xl/tables/table5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5" xr:uid="{6C2B6DA7-8D7D-4107-8B25-9AA0095FEE43}" name="Tabela556" displayName="Tabela556" ref="A46:C50" totalsRowShown="0">
  <autoFilter ref="A46:C50" xr:uid="{F0B3DAE3-D6D5-46FF-8C85-D4BA2CB4986A}"/>
  <tableColumns count="3">
    <tableColumn id="1" xr3:uid="{54100E28-5078-4FAF-8977-B358A2824892}" name="Nr"/>
    <tableColumn id="2" xr3:uid="{7C834CA5-98CD-4FB1-B147-05AE8A709543}" name="Nazwa" dataDxfId="3550"/>
    <tableColumn id="3" xr3:uid="{79F769F1-E688-4BF5-AAAB-2420C9C75356}" name="Wartość"/>
  </tableColumns>
  <tableStyleInfo showFirstColumn="0" showLastColumn="0" showRowStripes="1" showColumnStripes="0"/>
</table>
</file>

<file path=xl/tables/table53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32" xr:uid="{81176389-7722-40F7-890B-8492F07FD7C2}" name="Tabela4533" displayName="Tabela4533" ref="A10:G44" totalsRowShown="0" headerRowDxfId="1169" headerRowBorderDxfId="1168" tableBorderDxfId="1167" totalsRowBorderDxfId="1166">
  <autoFilter ref="A10:G44" xr:uid="{75B145D0-5EB0-4DA2-82C1-85A52C564976}"/>
  <tableColumns count="7">
    <tableColumn id="1" xr3:uid="{9A6B2DB6-25C9-4380-854A-B74428AC3298}" name="Nr" dataDxfId="1165"/>
    <tableColumn id="2" xr3:uid="{8EC1860E-74BF-43E5-B57A-45ACC89ACDEA}" name="Nazwa zadania"/>
    <tableColumn id="3" xr3:uid="{28BF9823-0986-4F81-A6D6-8C33ACB93B52}" name="Powiat_x000a_kwota [zł]" dataDxfId="1164"/>
    <tableColumn id="4" xr3:uid="{644DC9C4-FD7C-42F0-B375-1A5306C532E9}" name="Powiat _x000a_liczba" dataDxfId="1163"/>
    <tableColumn id="5" xr3:uid="{E229F909-CD7C-4293-BC08-0C163DA6D089}" name="Powiat_x000a_średnia [zł]"/>
    <tableColumn id="6" xr3:uid="{59D0CD2A-1648-4562-BFCB-4B9712BFCAA0}" name="Odsetek dla powiatu" dataDxfId="1162">
      <calculatedColumnFormula>C11/C$44</calculatedColumnFormula>
    </tableColumn>
    <tableColumn id="7" xr3:uid="{229C9471-52A0-4345-A2D5-42748671B53D}" name="Odsetek dla kraju" dataDxfId="1161"/>
  </tableColumns>
  <tableStyleInfo showFirstColumn="0" showLastColumn="0" showRowStripes="1" showColumnStripes="0"/>
</table>
</file>

<file path=xl/tables/table53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33" xr:uid="{CEC365B2-FE53-4765-A64F-E3CC11171E8D}" name="Tabela5534" displayName="Tabela5534" ref="A46:C50" totalsRowShown="0">
  <autoFilter ref="A46:C50" xr:uid="{F0B3DAE3-D6D5-46FF-8C85-D4BA2CB4986A}"/>
  <tableColumns count="3">
    <tableColumn id="1" xr3:uid="{B34B13B7-5FFD-4091-858C-F3A8BD8D568A}" name="Nr"/>
    <tableColumn id="2" xr3:uid="{9FA74261-ABC2-4D8F-B228-60DD7C9B7B1A}" name="Nazwa" dataDxfId="1160"/>
    <tableColumn id="3" xr3:uid="{4BEBDCBB-DD4F-4D5C-AC90-8BF76ABDDED3}" name="Wartość"/>
  </tableColumns>
  <tableStyleInfo showFirstColumn="0" showLastColumn="0" showRowStripes="1" showColumnStripes="0"/>
</table>
</file>

<file path=xl/tables/table53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34" xr:uid="{046E9D15-7C72-4BA4-B499-A1B7099085E3}" name="Tabela4535" displayName="Tabela4535" ref="A10:G44" totalsRowShown="0" headerRowDxfId="1159" headerRowBorderDxfId="1158" tableBorderDxfId="1157" totalsRowBorderDxfId="1156">
  <autoFilter ref="A10:G44" xr:uid="{75B145D0-5EB0-4DA2-82C1-85A52C564976}"/>
  <tableColumns count="7">
    <tableColumn id="1" xr3:uid="{F413A109-8176-46CB-ABA4-9B9BE1300736}" name="Nr" dataDxfId="1155"/>
    <tableColumn id="2" xr3:uid="{551A97F7-5204-4042-ADA6-632DF15D8124}" name="Nazwa zadania"/>
    <tableColumn id="3" xr3:uid="{91770BDD-6167-45B4-8694-ACB86455AD78}" name="Powiat_x000a_kwota [zł]" dataDxfId="1154"/>
    <tableColumn id="4" xr3:uid="{44AE411D-1884-454A-BCC2-DD6E9BB17744}" name="Powiat _x000a_liczba" dataDxfId="1153"/>
    <tableColumn id="5" xr3:uid="{6F548F2C-9181-4BA1-ABC0-CB82EFF7E084}" name="Powiat_x000a_średnia [zł]"/>
    <tableColumn id="6" xr3:uid="{FC99D155-7EFC-4C06-BDC9-38E82A6AEEC0}" name="Odsetek dla powiatu" dataDxfId="1152">
      <calculatedColumnFormula>C11/C$44</calculatedColumnFormula>
    </tableColumn>
    <tableColumn id="7" xr3:uid="{76E31777-47F0-4A25-809A-E697C7A57159}" name="Odsetek dla kraju" dataDxfId="1151"/>
  </tableColumns>
  <tableStyleInfo showFirstColumn="0" showLastColumn="0" showRowStripes="1" showColumnStripes="0"/>
</table>
</file>

<file path=xl/tables/table53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35" xr:uid="{D150AC4B-B8AB-42FA-8BE6-A309A375713A}" name="Tabela5536" displayName="Tabela5536" ref="A46:C50" totalsRowShown="0">
  <autoFilter ref="A46:C50" xr:uid="{F0B3DAE3-D6D5-46FF-8C85-D4BA2CB4986A}"/>
  <tableColumns count="3">
    <tableColumn id="1" xr3:uid="{2C2283DF-42BD-4FB8-9756-80D582C286ED}" name="Nr"/>
    <tableColumn id="2" xr3:uid="{07982298-AA3C-4471-812A-D56A0C79F60C}" name="Nazwa" dataDxfId="1150"/>
    <tableColumn id="3" xr3:uid="{E6091905-3BAB-45B7-A8BF-45E0A5E5A9CA}" name="Wartość"/>
  </tableColumns>
  <tableStyleInfo showFirstColumn="0" showLastColumn="0" showRowStripes="1" showColumnStripes="0"/>
</table>
</file>

<file path=xl/tables/table53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36" xr:uid="{307944A8-83F2-4312-A057-2C7FF3B13C5E}" name="Tabela4537" displayName="Tabela4537" ref="A10:G44" totalsRowShown="0" headerRowDxfId="1149" headerRowBorderDxfId="1148" tableBorderDxfId="1147" totalsRowBorderDxfId="1146">
  <autoFilter ref="A10:G44" xr:uid="{75B145D0-5EB0-4DA2-82C1-85A52C564976}"/>
  <tableColumns count="7">
    <tableColumn id="1" xr3:uid="{F3BA3841-A8F9-40A9-8005-EAA752D8BE07}" name="Nr" dataDxfId="1145"/>
    <tableColumn id="2" xr3:uid="{3CA92490-F302-4E2A-B958-6145EFE9A8F3}" name="Nazwa zadania"/>
    <tableColumn id="3" xr3:uid="{68D84F82-5DA6-4562-8F47-7357000CC807}" name="Powiat_x000a_kwota [zł]" dataDxfId="1144"/>
    <tableColumn id="4" xr3:uid="{530CE394-EFA7-4520-9015-1004E04AFEAB}" name="Powiat _x000a_liczba" dataDxfId="1143"/>
    <tableColumn id="5" xr3:uid="{42993CA8-A23A-4F53-890E-8513FF0BF838}" name="Powiat_x000a_średnia [zł]"/>
    <tableColumn id="6" xr3:uid="{54F5D076-860E-4577-8FCE-F13F5F509D69}" name="Odsetek dla powiatu" dataDxfId="1142">
      <calculatedColumnFormula>C11/C$44</calculatedColumnFormula>
    </tableColumn>
    <tableColumn id="7" xr3:uid="{3340CBC5-5487-4A69-BE3D-5B6A5367B863}" name="Odsetek dla kraju" dataDxfId="1141"/>
  </tableColumns>
  <tableStyleInfo showFirstColumn="0" showLastColumn="0" showRowStripes="1" showColumnStripes="0"/>
</table>
</file>

<file path=xl/tables/table53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37" xr:uid="{3E062964-E573-4FA9-B0A2-F319E4B701D0}" name="Tabela5538" displayName="Tabela5538" ref="A46:C50" totalsRowShown="0">
  <autoFilter ref="A46:C50" xr:uid="{F0B3DAE3-D6D5-46FF-8C85-D4BA2CB4986A}"/>
  <tableColumns count="3">
    <tableColumn id="1" xr3:uid="{6C475252-358F-49E8-BD5B-B1CD2E097F00}" name="Nr"/>
    <tableColumn id="2" xr3:uid="{A7D6F6A3-B816-49EE-B632-C8C857A42DFD}" name="Nazwa" dataDxfId="1140"/>
    <tableColumn id="3" xr3:uid="{297B252F-8BE4-44C7-AFA7-B2A84EC34118}" name="Wartość"/>
  </tableColumns>
  <tableStyleInfo showFirstColumn="0" showLastColumn="0" showRowStripes="1" showColumnStripes="0"/>
</table>
</file>

<file path=xl/tables/table53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38" xr:uid="{851095CC-5FA9-4655-B9FD-89E16FD2E332}" name="Tabela4539" displayName="Tabela4539" ref="A10:G44" totalsRowShown="0" headerRowDxfId="1139" headerRowBorderDxfId="1138" tableBorderDxfId="1137" totalsRowBorderDxfId="1136">
  <autoFilter ref="A10:G44" xr:uid="{75B145D0-5EB0-4DA2-82C1-85A52C564976}"/>
  <tableColumns count="7">
    <tableColumn id="1" xr3:uid="{715D4C32-B9EF-4D83-BE5E-B52276EB7E7B}" name="Nr" dataDxfId="1135"/>
    <tableColumn id="2" xr3:uid="{18BA45B6-618C-47CB-A5C2-BEFEAAEA35F5}" name="Nazwa zadania"/>
    <tableColumn id="3" xr3:uid="{1680E9D6-1B18-460F-9F86-65CC07E34E76}" name="Powiat_x000a_kwota [zł]" dataDxfId="1134"/>
    <tableColumn id="4" xr3:uid="{C0A485D2-C475-42DB-8DD3-2CF4E0161428}" name="Powiat _x000a_liczba" dataDxfId="1133"/>
    <tableColumn id="5" xr3:uid="{7205FE12-87D3-40EA-B9CD-130FC8B3B3B4}" name="Powiat_x000a_średnia [zł]"/>
    <tableColumn id="6" xr3:uid="{8A34449E-F6C1-46FF-A2AF-3631174FFC9D}" name="Odsetek dla powiatu" dataDxfId="1132">
      <calculatedColumnFormula>C11/C$44</calculatedColumnFormula>
    </tableColumn>
    <tableColumn id="7" xr3:uid="{8C81FB91-0F38-4F73-852C-899EB85493DB}" name="Odsetek dla kraju" dataDxfId="1131"/>
  </tableColumns>
  <tableStyleInfo showFirstColumn="0" showLastColumn="0" showRowStripes="1" showColumnStripes="0"/>
</table>
</file>

<file path=xl/tables/table53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39" xr:uid="{37D8371E-ADF6-4EAF-8514-3BC9A0793319}" name="Tabela5540" displayName="Tabela5540" ref="A46:C50" totalsRowShown="0">
  <autoFilter ref="A46:C50" xr:uid="{F0B3DAE3-D6D5-46FF-8C85-D4BA2CB4986A}"/>
  <tableColumns count="3">
    <tableColumn id="1" xr3:uid="{22A8CD6E-D0DE-43AA-90C3-71CC1138BF82}" name="Nr"/>
    <tableColumn id="2" xr3:uid="{D9C692B8-E882-4287-82F4-D5EA6377C22E}" name="Nazwa" dataDxfId="1130"/>
    <tableColumn id="3" xr3:uid="{3425A394-7C6E-493F-89E0-2D7EDF3E4640}" name="Wartość"/>
  </tableColumns>
  <tableStyleInfo showFirstColumn="0" showLastColumn="0" showRowStripes="1" showColumnStripes="0"/>
</table>
</file>

<file path=xl/tables/table53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40" xr:uid="{7F78BECE-D15C-4263-B2AB-6B4A0221A181}" name="Tabela4541" displayName="Tabela4541" ref="A10:G44" totalsRowShown="0" headerRowDxfId="1129" headerRowBorderDxfId="1128" tableBorderDxfId="1127" totalsRowBorderDxfId="1126">
  <autoFilter ref="A10:G44" xr:uid="{75B145D0-5EB0-4DA2-82C1-85A52C564976}"/>
  <tableColumns count="7">
    <tableColumn id="1" xr3:uid="{6F677FF1-E088-4516-B8E2-EE4ECFAA379E}" name="Nr" dataDxfId="1125"/>
    <tableColumn id="2" xr3:uid="{89405F33-2AF4-47AE-B8C1-DBC63C922858}" name="Nazwa zadania"/>
    <tableColumn id="3" xr3:uid="{1309389C-CD20-41DB-8C66-862486B144F9}" name="Powiat_x000a_kwota [zł]" dataDxfId="1124"/>
    <tableColumn id="4" xr3:uid="{D7E331BD-0DFD-4B40-ABC4-DF41E0FFFF4A}" name="Powiat _x000a_liczba" dataDxfId="1123"/>
    <tableColumn id="5" xr3:uid="{5B862E92-02C9-409F-A1B9-7A4816D07F1E}" name="Powiat_x000a_średnia [zł]"/>
    <tableColumn id="6" xr3:uid="{3D568A29-35B0-4681-B3C4-8EF152AA4DF3}" name="Odsetek dla powiatu" dataDxfId="1122">
      <calculatedColumnFormula>C11/C$44</calculatedColumnFormula>
    </tableColumn>
    <tableColumn id="7" xr3:uid="{8DF7D875-3E43-4728-89E3-F1D13DF53EE0}" name="Odsetek dla kraju" dataDxfId="1121"/>
  </tableColumns>
  <tableStyleInfo showFirstColumn="0" showLastColumn="0" showRowStripes="1" showColumnStripes="0"/>
</table>
</file>

<file path=xl/tables/table53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41" xr:uid="{FBE1B8B9-0AE7-4128-9D0D-A80B5D84B27F}" name="Tabela5542" displayName="Tabela5542" ref="A46:C50" totalsRowShown="0">
  <autoFilter ref="A46:C50" xr:uid="{F0B3DAE3-D6D5-46FF-8C85-D4BA2CB4986A}"/>
  <tableColumns count="3">
    <tableColumn id="1" xr3:uid="{D9B06139-9BB0-4BC7-A748-2706659E56E3}" name="Nr"/>
    <tableColumn id="2" xr3:uid="{505182BA-F64E-4753-BD6E-AC0420D77958}" name="Nazwa" dataDxfId="1120"/>
    <tableColumn id="3" xr3:uid="{5C197516-F2B8-4273-A8B5-56017307A948}" name="Wartość"/>
  </tableColumns>
  <tableStyleInfo showFirstColumn="0" showLastColumn="0" showRowStripes="1" showColumnStripes="0"/>
</table>
</file>

<file path=xl/tables/table5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6" xr:uid="{364039E7-7414-4DFC-B7AB-E9382C1C9064}" name="Tabela457" displayName="Tabela457" ref="A10:G44" totalsRowShown="0" headerRowDxfId="3549" headerRowBorderDxfId="3548" tableBorderDxfId="3547" totalsRowBorderDxfId="3546">
  <autoFilter ref="A10:G44" xr:uid="{75B145D0-5EB0-4DA2-82C1-85A52C564976}"/>
  <tableColumns count="7">
    <tableColumn id="1" xr3:uid="{3B16A306-3041-4290-A202-71DE725B36BD}" name="Nr" dataDxfId="3545"/>
    <tableColumn id="2" xr3:uid="{9FEBE497-3F50-403A-A77E-4BCDBD1785E3}" name="Nazwa zadania"/>
    <tableColumn id="3" xr3:uid="{F7B8553E-BAA1-406A-A980-BCC54265EBF4}" name="Powiat_x000a_kwota [zł]" dataDxfId="3544"/>
    <tableColumn id="4" xr3:uid="{7DFD9525-A5E6-4AFF-ACB3-43431B999F44}" name="Powiat _x000a_liczba" dataDxfId="3543"/>
    <tableColumn id="5" xr3:uid="{2F9FA32D-B840-42F3-8BF3-4253EB8C3F9B}" name="Powiat_x000a_średnia [zł]"/>
    <tableColumn id="6" xr3:uid="{2F20EB15-49B8-40F9-8557-F91AB7245DF3}" name="Odsetek dla powiatu" dataDxfId="3542">
      <calculatedColumnFormula>C11/C$44</calculatedColumnFormula>
    </tableColumn>
    <tableColumn id="7" xr3:uid="{A7C6295C-6F6F-4259-A98C-423846BFD24D}" name="Odsetek dla kraju" dataDxfId="3541"/>
  </tableColumns>
  <tableStyleInfo showFirstColumn="0" showLastColumn="0" showRowStripes="1" showColumnStripes="0"/>
</table>
</file>

<file path=xl/tables/table54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42" xr:uid="{F910AC82-D1A3-403D-AFD6-DFBB9846F55D}" name="Tabela4543" displayName="Tabela4543" ref="A10:G44" totalsRowShown="0" headerRowDxfId="1119" headerRowBorderDxfId="1118" tableBorderDxfId="1117" totalsRowBorderDxfId="1116">
  <autoFilter ref="A10:G44" xr:uid="{75B145D0-5EB0-4DA2-82C1-85A52C564976}"/>
  <tableColumns count="7">
    <tableColumn id="1" xr3:uid="{5858266A-6776-44C1-96E9-98419C826391}" name="Nr" dataDxfId="1115"/>
    <tableColumn id="2" xr3:uid="{DC4FD02C-D56A-4DAC-834E-29E7435BF8E5}" name="Nazwa zadania"/>
    <tableColumn id="3" xr3:uid="{B7B0301F-6575-41ED-BB6A-6529786ED970}" name="Powiat_x000a_kwota [zł]" dataDxfId="1114"/>
    <tableColumn id="4" xr3:uid="{084A4A2F-C1E3-4B6E-B0F6-653DE5592CBC}" name="Powiat _x000a_liczba" dataDxfId="1113"/>
    <tableColumn id="5" xr3:uid="{170EE748-467B-47EA-B6D4-115C2A1DDFFE}" name="Powiat_x000a_średnia [zł]"/>
    <tableColumn id="6" xr3:uid="{4B16F223-C001-4C66-9BDD-461923AB3FDD}" name="Odsetek dla powiatu" dataDxfId="1112">
      <calculatedColumnFormula>C11/C$44</calculatedColumnFormula>
    </tableColumn>
    <tableColumn id="7" xr3:uid="{86EA19D9-A429-4750-8C65-716EFA676BFD}" name="Odsetek dla kraju" dataDxfId="1111"/>
  </tableColumns>
  <tableStyleInfo showFirstColumn="0" showLastColumn="0" showRowStripes="1" showColumnStripes="0"/>
</table>
</file>

<file path=xl/tables/table54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43" xr:uid="{419BC087-EDA2-4574-98BB-52BA72E624E0}" name="Tabela5544" displayName="Tabela5544" ref="A46:C50" totalsRowShown="0">
  <autoFilter ref="A46:C50" xr:uid="{F0B3DAE3-D6D5-46FF-8C85-D4BA2CB4986A}"/>
  <tableColumns count="3">
    <tableColumn id="1" xr3:uid="{991CE4DF-4749-4D88-A5E4-99CC06FE6AA4}" name="Nr"/>
    <tableColumn id="2" xr3:uid="{E156FABA-E6EA-4388-A558-16CF48AB05A0}" name="Nazwa" dataDxfId="1110"/>
    <tableColumn id="3" xr3:uid="{22F02A12-9F8C-451F-BDB0-E3A169F860A9}" name="Wartość"/>
  </tableColumns>
  <tableStyleInfo showFirstColumn="0" showLastColumn="0" showRowStripes="1" showColumnStripes="0"/>
</table>
</file>

<file path=xl/tables/table54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44" xr:uid="{862D3143-1043-47BF-87B5-C862CC1F499B}" name="Tabela4545" displayName="Tabela4545" ref="A10:G44" totalsRowShown="0" headerRowDxfId="1109" headerRowBorderDxfId="1108" tableBorderDxfId="1107" totalsRowBorderDxfId="1106">
  <autoFilter ref="A10:G44" xr:uid="{75B145D0-5EB0-4DA2-82C1-85A52C564976}"/>
  <tableColumns count="7">
    <tableColumn id="1" xr3:uid="{87EA248C-6130-436F-910E-F8499FF1B420}" name="Nr" dataDxfId="1105"/>
    <tableColumn id="2" xr3:uid="{02C6BF4E-0AA8-4B49-B3D6-9FF3D5358B9C}" name="Nazwa zadania"/>
    <tableColumn id="3" xr3:uid="{014E6DBA-509E-48FE-90B6-1E1434F27630}" name="Powiat_x000a_kwota [zł]" dataDxfId="1104"/>
    <tableColumn id="4" xr3:uid="{D8EC0BA1-E17D-4A36-9F72-4A84671AC3D5}" name="Powiat _x000a_liczba" dataDxfId="1103"/>
    <tableColumn id="5" xr3:uid="{8EBE0582-77D3-4688-8CDC-FD06740E1E62}" name="Powiat_x000a_średnia [zł]"/>
    <tableColumn id="6" xr3:uid="{06F28346-D467-419B-A128-44CC8904057F}" name="Odsetek dla powiatu" dataDxfId="1102">
      <calculatedColumnFormula>C11/C$44</calculatedColumnFormula>
    </tableColumn>
    <tableColumn id="7" xr3:uid="{94B243C2-2A11-421F-B5DF-C260436F5B2C}" name="Odsetek dla kraju" dataDxfId="1101"/>
  </tableColumns>
  <tableStyleInfo showFirstColumn="0" showLastColumn="0" showRowStripes="1" showColumnStripes="0"/>
</table>
</file>

<file path=xl/tables/table54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45" xr:uid="{88D6BA54-EFE6-4321-9324-0397E0463FA2}" name="Tabela5546" displayName="Tabela5546" ref="A46:C50" totalsRowShown="0">
  <autoFilter ref="A46:C50" xr:uid="{F0B3DAE3-D6D5-46FF-8C85-D4BA2CB4986A}"/>
  <tableColumns count="3">
    <tableColumn id="1" xr3:uid="{4D38C0D3-2830-4AD2-BDED-89187105AFCD}" name="Nr"/>
    <tableColumn id="2" xr3:uid="{90000B13-F4DF-4026-923C-6203B2505F61}" name="Nazwa" dataDxfId="1100"/>
    <tableColumn id="3" xr3:uid="{4C292DC1-7045-49FF-B5E1-82892C8BDBE1}" name="Wartość"/>
  </tableColumns>
  <tableStyleInfo showFirstColumn="0" showLastColumn="0" showRowStripes="1" showColumnStripes="0"/>
</table>
</file>

<file path=xl/tables/table54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46" xr:uid="{D0933013-7371-41B8-8B68-661826DEB92E}" name="Tabela4547" displayName="Tabela4547" ref="A10:G44" totalsRowShown="0" headerRowDxfId="1099" headerRowBorderDxfId="1098" tableBorderDxfId="1097" totalsRowBorderDxfId="1096">
  <autoFilter ref="A10:G44" xr:uid="{75B145D0-5EB0-4DA2-82C1-85A52C564976}"/>
  <tableColumns count="7">
    <tableColumn id="1" xr3:uid="{39569B5F-BCA9-4F3C-A395-4AA0856A24AE}" name="Nr" dataDxfId="1095"/>
    <tableColumn id="2" xr3:uid="{A73B8E3B-D666-4138-ABD4-4EB7C98C2C8A}" name="Nazwa zadania"/>
    <tableColumn id="3" xr3:uid="{4E265740-83F4-47FE-A0F7-A2930BAE59B3}" name="Powiat_x000a_kwota [zł]" dataDxfId="1094"/>
    <tableColumn id="4" xr3:uid="{02634160-6836-4617-AF1D-72FEBE525A47}" name="Powiat _x000a_liczba" dataDxfId="1093"/>
    <tableColumn id="5" xr3:uid="{BE70998E-E6D0-44AF-9704-3952242A83CE}" name="Powiat_x000a_średnia [zł]"/>
    <tableColumn id="6" xr3:uid="{D85FE6F6-B1BF-4E05-868D-EC652018FAED}" name="Odsetek dla powiatu" dataDxfId="1092">
      <calculatedColumnFormula>C11/C$44</calculatedColumnFormula>
    </tableColumn>
    <tableColumn id="7" xr3:uid="{62BE9030-95FB-4EE9-91EB-C15A9DE4DA7D}" name="Odsetek dla kraju" dataDxfId="1091"/>
  </tableColumns>
  <tableStyleInfo showFirstColumn="0" showLastColumn="0" showRowStripes="1" showColumnStripes="0"/>
</table>
</file>

<file path=xl/tables/table54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47" xr:uid="{E8D351F8-D6C0-4EB7-9170-8EE4E8F1EA6A}" name="Tabela5548" displayName="Tabela5548" ref="A46:C50" totalsRowShown="0">
  <autoFilter ref="A46:C50" xr:uid="{F0B3DAE3-D6D5-46FF-8C85-D4BA2CB4986A}"/>
  <tableColumns count="3">
    <tableColumn id="1" xr3:uid="{39BF8A2C-36EB-4CE9-8AF2-FD40D5545561}" name="Nr"/>
    <tableColumn id="2" xr3:uid="{E4F188B2-6927-43C5-A8CE-FCD3324D4FF7}" name="Nazwa" dataDxfId="1090"/>
    <tableColumn id="3" xr3:uid="{5B06839A-A28E-47A2-BA9C-0F6A5530F335}" name="Wartość"/>
  </tableColumns>
  <tableStyleInfo showFirstColumn="0" showLastColumn="0" showRowStripes="1" showColumnStripes="0"/>
</table>
</file>

<file path=xl/tables/table54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48" xr:uid="{7D06F70B-DED6-4FB0-A404-DAF9B7E01230}" name="Tabela4549" displayName="Tabela4549" ref="A10:G44" totalsRowShown="0" headerRowDxfId="1089" headerRowBorderDxfId="1088" tableBorderDxfId="1087" totalsRowBorderDxfId="1086">
  <autoFilter ref="A10:G44" xr:uid="{75B145D0-5EB0-4DA2-82C1-85A52C564976}"/>
  <tableColumns count="7">
    <tableColumn id="1" xr3:uid="{875B6A09-9E23-4116-AC75-30CDDE7BEAD4}" name="Nr" dataDxfId="1085"/>
    <tableColumn id="2" xr3:uid="{8E2842C7-31D0-4152-9BAE-17E347449634}" name="Nazwa zadania"/>
    <tableColumn id="3" xr3:uid="{DC3BFC5E-A6E3-49E6-8FDE-19B2BE2DE7DB}" name="Powiat_x000a_kwota [zł]" dataDxfId="1084"/>
    <tableColumn id="4" xr3:uid="{F3181C5C-54A8-46CF-A088-47EC2E550D45}" name="Powiat _x000a_liczba" dataDxfId="1083"/>
    <tableColumn id="5" xr3:uid="{780EC1FA-ECDB-4CFB-B9D3-113A37A4169D}" name="Powiat_x000a_średnia [zł]"/>
    <tableColumn id="6" xr3:uid="{ABA3636B-2FAD-463D-B2B9-D23151A173B4}" name="Odsetek dla powiatu" dataDxfId="1082">
      <calculatedColumnFormula>C11/C$44</calculatedColumnFormula>
    </tableColumn>
    <tableColumn id="7" xr3:uid="{3D09F6E9-EF6D-4E2C-8324-D51AB5740B92}" name="Odsetek dla kraju" dataDxfId="1081"/>
  </tableColumns>
  <tableStyleInfo showFirstColumn="0" showLastColumn="0" showRowStripes="1" showColumnStripes="0"/>
</table>
</file>

<file path=xl/tables/table54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49" xr:uid="{1325F73D-CA08-4B33-B517-C6ECEFAE0D15}" name="Tabela5550" displayName="Tabela5550" ref="A46:C50" totalsRowShown="0">
  <autoFilter ref="A46:C50" xr:uid="{F0B3DAE3-D6D5-46FF-8C85-D4BA2CB4986A}"/>
  <tableColumns count="3">
    <tableColumn id="1" xr3:uid="{5F807C1C-67DB-42CB-BF57-731E1C27718F}" name="Nr"/>
    <tableColumn id="2" xr3:uid="{AF441FEA-4337-47FC-9740-E4A60B40F5F0}" name="Nazwa" dataDxfId="1080"/>
    <tableColumn id="3" xr3:uid="{614ECB32-AEC3-4949-B43E-E1452EAEAE06}" name="Wartość"/>
  </tableColumns>
  <tableStyleInfo showFirstColumn="0" showLastColumn="0" showRowStripes="1" showColumnStripes="0"/>
</table>
</file>

<file path=xl/tables/table54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50" xr:uid="{CD34BF79-3739-434D-A3E2-14388F757D8B}" name="Tabela4551" displayName="Tabela4551" ref="A10:G44" totalsRowShown="0" headerRowDxfId="1079" headerRowBorderDxfId="1078" tableBorderDxfId="1077" totalsRowBorderDxfId="1076">
  <autoFilter ref="A10:G44" xr:uid="{75B145D0-5EB0-4DA2-82C1-85A52C564976}"/>
  <tableColumns count="7">
    <tableColumn id="1" xr3:uid="{BF8AE8A6-59CC-4BDD-835C-584DE8B3CBF0}" name="Nr" dataDxfId="1075"/>
    <tableColumn id="2" xr3:uid="{F0751EB3-AB78-4E2B-BEE7-B4E15CE73742}" name="Nazwa zadania"/>
    <tableColumn id="3" xr3:uid="{F52D6A75-FB2F-416E-808C-1FB0945FA8B4}" name="Powiat_x000a_kwota [zł]" dataDxfId="1074"/>
    <tableColumn id="4" xr3:uid="{2E6A4200-6EEB-4AA9-861A-B0568AE3CA9A}" name="Powiat _x000a_liczba" dataDxfId="1073"/>
    <tableColumn id="5" xr3:uid="{1A48D9F0-A553-40E6-B8DB-77DF4E346051}" name="Powiat_x000a_średnia [zł]"/>
    <tableColumn id="6" xr3:uid="{DFA2A5F8-0DEF-4206-986C-2F25FCB28E35}" name="Odsetek dla powiatu" dataDxfId="1072">
      <calculatedColumnFormula>C11/C$44</calculatedColumnFormula>
    </tableColumn>
    <tableColumn id="7" xr3:uid="{2B22E97C-C937-4EDF-9D06-76376A1CB59D}" name="Odsetek dla kraju" dataDxfId="1071"/>
  </tableColumns>
  <tableStyleInfo showFirstColumn="0" showLastColumn="0" showRowStripes="1" showColumnStripes="0"/>
</table>
</file>

<file path=xl/tables/table54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51" xr:uid="{F0DDEF65-2578-45FA-9728-985F8E578F5F}" name="Tabela5552" displayName="Tabela5552" ref="A46:C50" totalsRowShown="0">
  <autoFilter ref="A46:C50" xr:uid="{F0B3DAE3-D6D5-46FF-8C85-D4BA2CB4986A}"/>
  <tableColumns count="3">
    <tableColumn id="1" xr3:uid="{929EFB65-412A-4CD4-8883-AF8DAB662336}" name="Nr"/>
    <tableColumn id="2" xr3:uid="{396E7543-E4D3-41E7-B8B7-5A2ECC18676D}" name="Nazwa" dataDxfId="1070"/>
    <tableColumn id="3" xr3:uid="{99B4C0C5-459D-4723-A94D-5E85FDD1351D}" name="Wartość"/>
  </tableColumns>
  <tableStyleInfo showFirstColumn="0" showLastColumn="0" showRowStripes="1" showColumnStripes="0"/>
</table>
</file>

<file path=xl/tables/table5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7" xr:uid="{D2DA6F07-328E-40B0-8C48-AD63E1CBCC85}" name="Tabela558" displayName="Tabela558" ref="A46:C50" totalsRowShown="0">
  <autoFilter ref="A46:C50" xr:uid="{F0B3DAE3-D6D5-46FF-8C85-D4BA2CB4986A}"/>
  <tableColumns count="3">
    <tableColumn id="1" xr3:uid="{A1AF90EF-58C5-4022-B58C-92EAA993F9B0}" name="Nr"/>
    <tableColumn id="2" xr3:uid="{C961E7AC-2B70-4C6A-B841-3BCD71F68861}" name="Nazwa" dataDxfId="3540"/>
    <tableColumn id="3" xr3:uid="{4610096F-47B3-4163-B4F5-36A34DD3F968}" name="Wartość"/>
  </tableColumns>
  <tableStyleInfo showFirstColumn="0" showLastColumn="0" showRowStripes="1" showColumnStripes="0"/>
</table>
</file>

<file path=xl/tables/table55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52" xr:uid="{9EB01A53-26DD-4302-8B76-5876D5A0987D}" name="Tabela4553" displayName="Tabela4553" ref="A10:G44" totalsRowShown="0" headerRowDxfId="1069" headerRowBorderDxfId="1068" tableBorderDxfId="1067" totalsRowBorderDxfId="1066">
  <autoFilter ref="A10:G44" xr:uid="{75B145D0-5EB0-4DA2-82C1-85A52C564976}"/>
  <tableColumns count="7">
    <tableColumn id="1" xr3:uid="{7B0251C8-5B6C-430C-9FEF-CF394D1E8701}" name="Nr" dataDxfId="1065"/>
    <tableColumn id="2" xr3:uid="{CB1E8761-8C12-41CC-A035-6B28A315571C}" name="Nazwa zadania"/>
    <tableColumn id="3" xr3:uid="{EA1768A3-18F2-4303-9D91-38879EA7F8BD}" name="Powiat_x000a_kwota [zł]" dataDxfId="1064"/>
    <tableColumn id="4" xr3:uid="{B1B03B26-BFA0-4DA5-A4F9-CE90173A33A3}" name="Powiat _x000a_liczba" dataDxfId="1063"/>
    <tableColumn id="5" xr3:uid="{BE9FE170-97A6-4140-83B5-4F878C60C139}" name="Powiat_x000a_średnia [zł]"/>
    <tableColumn id="6" xr3:uid="{6CAF7A77-7D91-42F9-BD45-B2308B710FAE}" name="Odsetek dla powiatu" dataDxfId="1062">
      <calculatedColumnFormula>C11/C$44</calculatedColumnFormula>
    </tableColumn>
    <tableColumn id="7" xr3:uid="{B530ADA6-F4B7-44C1-9D6D-29B5E708F035}" name="Odsetek dla kraju" dataDxfId="1061"/>
  </tableColumns>
  <tableStyleInfo showFirstColumn="0" showLastColumn="0" showRowStripes="1" showColumnStripes="0"/>
</table>
</file>

<file path=xl/tables/table55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53" xr:uid="{1DEF5E09-46B3-4ED4-8922-2535E422F244}" name="Tabela5554" displayName="Tabela5554" ref="A46:C50" totalsRowShown="0">
  <autoFilter ref="A46:C50" xr:uid="{F0B3DAE3-D6D5-46FF-8C85-D4BA2CB4986A}"/>
  <tableColumns count="3">
    <tableColumn id="1" xr3:uid="{3C5F00C7-1242-4375-9F57-3BABDE853FF1}" name="Nr"/>
    <tableColumn id="2" xr3:uid="{5C816F3A-177D-4ACD-9D3B-ED581C39DFDD}" name="Nazwa" dataDxfId="1060"/>
    <tableColumn id="3" xr3:uid="{D79C3D05-E1CC-40AD-A0CE-E625407DBE6B}" name="Wartość"/>
  </tableColumns>
  <tableStyleInfo showFirstColumn="0" showLastColumn="0" showRowStripes="1" showColumnStripes="0"/>
</table>
</file>

<file path=xl/tables/table55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54" xr:uid="{88B7139C-1AD5-49FE-A7EE-777D9D7EE102}" name="Tabela4555" displayName="Tabela4555" ref="A10:G44" totalsRowShown="0" headerRowDxfId="1059" headerRowBorderDxfId="1058" tableBorderDxfId="1057" totalsRowBorderDxfId="1056">
  <autoFilter ref="A10:G44" xr:uid="{75B145D0-5EB0-4DA2-82C1-85A52C564976}"/>
  <tableColumns count="7">
    <tableColumn id="1" xr3:uid="{BDC05104-D000-474C-AF01-6D07CF0217BC}" name="Nr" dataDxfId="1055"/>
    <tableColumn id="2" xr3:uid="{F91BEB7D-7A2D-4C75-9184-8A48436D2254}" name="Nazwa zadania"/>
    <tableColumn id="3" xr3:uid="{49AE1DB1-6751-4FB5-9556-C9E1605F8F28}" name="Powiat_x000a_kwota [zł]" dataDxfId="1054"/>
    <tableColumn id="4" xr3:uid="{FF409ABF-FAE9-40FA-8FC7-366E1ECA9496}" name="Powiat _x000a_liczba" dataDxfId="1053"/>
    <tableColumn id="5" xr3:uid="{CABF3E63-E30B-46D0-8CB8-5AAF90A1A9AA}" name="Powiat_x000a_średnia [zł]"/>
    <tableColumn id="6" xr3:uid="{A418EDD0-8790-4FB9-9A68-67AFD0C01F05}" name="Odsetek dla powiatu" dataDxfId="1052">
      <calculatedColumnFormula>C11/C$44</calculatedColumnFormula>
    </tableColumn>
    <tableColumn id="7" xr3:uid="{54EC10D8-F9D0-4108-907A-0BA8FB7864E1}" name="Odsetek dla kraju" dataDxfId="1051"/>
  </tableColumns>
  <tableStyleInfo showFirstColumn="0" showLastColumn="0" showRowStripes="1" showColumnStripes="0"/>
</table>
</file>

<file path=xl/tables/table55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55" xr:uid="{991EA690-D77A-43A8-A436-47DB7645AB6A}" name="Tabela5556" displayName="Tabela5556" ref="A46:C50" totalsRowShown="0">
  <autoFilter ref="A46:C50" xr:uid="{F0B3DAE3-D6D5-46FF-8C85-D4BA2CB4986A}"/>
  <tableColumns count="3">
    <tableColumn id="1" xr3:uid="{ACFD240A-1D5A-4ECE-99F8-B146B6374339}" name="Nr"/>
    <tableColumn id="2" xr3:uid="{EF44EA8F-1D5A-4FBB-A9AF-6F458DD7D776}" name="Nazwa" dataDxfId="1050"/>
    <tableColumn id="3" xr3:uid="{006028E2-8B4B-4FDE-A927-173AB4E6A1AC}" name="Wartość"/>
  </tableColumns>
  <tableStyleInfo showFirstColumn="0" showLastColumn="0" showRowStripes="1" showColumnStripes="0"/>
</table>
</file>

<file path=xl/tables/table55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56" xr:uid="{C439A378-5B2F-4652-BC6F-072AA753CDFC}" name="Tabela4557" displayName="Tabela4557" ref="A10:G44" totalsRowShown="0" headerRowDxfId="1049" headerRowBorderDxfId="1048" tableBorderDxfId="1047" totalsRowBorderDxfId="1046">
  <autoFilter ref="A10:G44" xr:uid="{75B145D0-5EB0-4DA2-82C1-85A52C564976}"/>
  <tableColumns count="7">
    <tableColumn id="1" xr3:uid="{8D4CD7B8-D036-4435-8F76-455567BC9372}" name="Nr" dataDxfId="1045"/>
    <tableColumn id="2" xr3:uid="{24E172FE-58D1-4594-AE1B-5B78A64930FC}" name="Nazwa zadania"/>
    <tableColumn id="3" xr3:uid="{CA46E6BE-CA54-4260-8CDD-3AD2C430EB5B}" name="Powiat_x000a_kwota [zł]" dataDxfId="1044"/>
    <tableColumn id="4" xr3:uid="{9E7949D4-C5BF-45E0-A10B-5F2AF05D4C22}" name="Powiat _x000a_liczba" dataDxfId="1043"/>
    <tableColumn id="5" xr3:uid="{68AB2D25-0D54-4498-9BFD-55F1226F83F1}" name="Powiat_x000a_średnia [zł]"/>
    <tableColumn id="6" xr3:uid="{DEFE01BC-259B-4402-BC52-CB3FCB8ED11A}" name="Odsetek dla powiatu" dataDxfId="1042">
      <calculatedColumnFormula>C11/C$44</calculatedColumnFormula>
    </tableColumn>
    <tableColumn id="7" xr3:uid="{3A154859-9E21-4A22-856A-5B7C42639B31}" name="Odsetek dla kraju" dataDxfId="1041"/>
  </tableColumns>
  <tableStyleInfo showFirstColumn="0" showLastColumn="0" showRowStripes="1" showColumnStripes="0"/>
</table>
</file>

<file path=xl/tables/table55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57" xr:uid="{89233580-4D97-45A0-8817-966EA51C506D}" name="Tabela5558" displayName="Tabela5558" ref="A46:C50" totalsRowShown="0">
  <autoFilter ref="A46:C50" xr:uid="{F0B3DAE3-D6D5-46FF-8C85-D4BA2CB4986A}"/>
  <tableColumns count="3">
    <tableColumn id="1" xr3:uid="{26BC58E1-BBBC-40A6-88B4-3E536FBE5010}" name="Nr"/>
    <tableColumn id="2" xr3:uid="{80B0EF6F-64C8-418D-BF0E-99F05FA22CE6}" name="Nazwa" dataDxfId="1040"/>
    <tableColumn id="3" xr3:uid="{0DFB8273-DA5C-44D4-AAE9-7320858F34CA}" name="Wartość"/>
  </tableColumns>
  <tableStyleInfo showFirstColumn="0" showLastColumn="0" showRowStripes="1" showColumnStripes="0"/>
</table>
</file>

<file path=xl/tables/table55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58" xr:uid="{DE4C9E02-9C2F-4BE6-AF08-9E047FEBD90E}" name="Tabela4559" displayName="Tabela4559" ref="A10:G44" totalsRowShown="0" headerRowDxfId="1039" headerRowBorderDxfId="1038" tableBorderDxfId="1037" totalsRowBorderDxfId="1036">
  <autoFilter ref="A10:G44" xr:uid="{75B145D0-5EB0-4DA2-82C1-85A52C564976}"/>
  <tableColumns count="7">
    <tableColumn id="1" xr3:uid="{E10BA5F9-222B-4AEA-8396-7D23FE090B52}" name="Nr" dataDxfId="1035"/>
    <tableColumn id="2" xr3:uid="{EBD06C1A-28D6-4121-991C-B0878CA30126}" name="Nazwa zadania"/>
    <tableColumn id="3" xr3:uid="{258D7300-9CAC-4880-90C5-EB21B72FBB00}" name="Powiat_x000a_kwota [zł]" dataDxfId="1034"/>
    <tableColumn id="4" xr3:uid="{200BE40D-D7DF-491F-ACE4-DABBA6F34DCF}" name="Powiat _x000a_liczba" dataDxfId="1033"/>
    <tableColumn id="5" xr3:uid="{D0A52352-FE82-4361-8BD6-EEFC10593254}" name="Powiat_x000a_średnia [zł]"/>
    <tableColumn id="6" xr3:uid="{7F4516F9-706B-4649-8F58-5DD25C4405D0}" name="Odsetek dla powiatu" dataDxfId="1032">
      <calculatedColumnFormula>C11/C$44</calculatedColumnFormula>
    </tableColumn>
    <tableColumn id="7" xr3:uid="{9F3D32BB-603B-4F03-815F-3D0C7908B87B}" name="Odsetek dla kraju" dataDxfId="1031"/>
  </tableColumns>
  <tableStyleInfo showFirstColumn="0" showLastColumn="0" showRowStripes="1" showColumnStripes="0"/>
</table>
</file>

<file path=xl/tables/table55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59" xr:uid="{190346D1-B085-4D45-A7C0-A1C86C30E2AD}" name="Tabela5560" displayName="Tabela5560" ref="A46:C50" totalsRowShown="0">
  <autoFilter ref="A46:C50" xr:uid="{F0B3DAE3-D6D5-46FF-8C85-D4BA2CB4986A}"/>
  <tableColumns count="3">
    <tableColumn id="1" xr3:uid="{57C3021D-4E66-4168-A5AE-E739D5C697A9}" name="Nr"/>
    <tableColumn id="2" xr3:uid="{9F646183-07B4-4D81-AD9E-2D2CA573CAED}" name="Nazwa" dataDxfId="1030"/>
    <tableColumn id="3" xr3:uid="{0BCFAE0E-2206-4FBA-AC52-86C6B0BC07CD}" name="Wartość"/>
  </tableColumns>
  <tableStyleInfo showFirstColumn="0" showLastColumn="0" showRowStripes="1" showColumnStripes="0"/>
</table>
</file>

<file path=xl/tables/table55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60" xr:uid="{8D4DEB53-33FE-485C-A61C-D4908BF53C8F}" name="Tabela4561" displayName="Tabela4561" ref="A10:G44" totalsRowShown="0" headerRowDxfId="1029" headerRowBorderDxfId="1028" tableBorderDxfId="1027" totalsRowBorderDxfId="1026">
  <autoFilter ref="A10:G44" xr:uid="{75B145D0-5EB0-4DA2-82C1-85A52C564976}"/>
  <tableColumns count="7">
    <tableColumn id="1" xr3:uid="{9EACFD42-E1B3-494E-BB8F-23B590F7568D}" name="Nr" dataDxfId="1025"/>
    <tableColumn id="2" xr3:uid="{89C0410F-1E1B-4C0F-AEA4-84A5293CE31A}" name="Nazwa zadania"/>
    <tableColumn id="3" xr3:uid="{42CDC47A-E8ED-4111-B772-D613E0D50B60}" name="Powiat_x000a_kwota [zł]" dataDxfId="1024"/>
    <tableColumn id="4" xr3:uid="{90EB6A96-9304-4AE1-AF0E-4A82F40AA133}" name="Powiat _x000a_liczba" dataDxfId="1023"/>
    <tableColumn id="5" xr3:uid="{D77B32DE-E78D-4FF0-8D2C-54C11DF0D741}" name="Powiat_x000a_średnia [zł]"/>
    <tableColumn id="6" xr3:uid="{B92BFC47-F4DC-4B16-B6FB-F39D6FFF2CD1}" name="Odsetek dla powiatu" dataDxfId="1022">
      <calculatedColumnFormula>C11/C$44</calculatedColumnFormula>
    </tableColumn>
    <tableColumn id="7" xr3:uid="{BDB32D5F-332C-428F-B5E1-BDECCFAC428F}" name="Odsetek dla kraju" dataDxfId="1021"/>
  </tableColumns>
  <tableStyleInfo showFirstColumn="0" showLastColumn="0" showRowStripes="1" showColumnStripes="0"/>
</table>
</file>

<file path=xl/tables/table55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61" xr:uid="{7AC1B045-3774-4B52-9DCC-F0D0DB9F906B}" name="Tabela5562" displayName="Tabela5562" ref="A46:C50" totalsRowShown="0">
  <autoFilter ref="A46:C50" xr:uid="{F0B3DAE3-D6D5-46FF-8C85-D4BA2CB4986A}"/>
  <tableColumns count="3">
    <tableColumn id="1" xr3:uid="{9BE2D299-2C7A-4C26-8ED6-20F321689F1B}" name="Nr"/>
    <tableColumn id="2" xr3:uid="{4145137C-F00B-4DCB-9545-6230EFBFF22F}" name="Nazwa" dataDxfId="1020"/>
    <tableColumn id="3" xr3:uid="{39EE5757-3323-4FD5-B616-67AF9E310EA3}" name="Wartość"/>
  </tableColumns>
  <tableStyleInfo showFirstColumn="0" showLastColumn="0" showRowStripes="1" showColumnStripes="0"/>
</table>
</file>

<file path=xl/tables/table5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8" xr:uid="{E18ABB36-C189-4315-BA9F-5D88959A78FC}" name="Tabela459" displayName="Tabela459" ref="A10:G44" totalsRowShown="0" headerRowDxfId="3539" headerRowBorderDxfId="3538" tableBorderDxfId="3537" totalsRowBorderDxfId="3536">
  <autoFilter ref="A10:G44" xr:uid="{75B145D0-5EB0-4DA2-82C1-85A52C564976}"/>
  <tableColumns count="7">
    <tableColumn id="1" xr3:uid="{5F4D007D-2F45-4D28-BB5B-377E68E5B274}" name="Nr" dataDxfId="3535"/>
    <tableColumn id="2" xr3:uid="{35B58F17-48E8-4938-B12D-A5BDB84AD632}" name="Nazwa zadania"/>
    <tableColumn id="3" xr3:uid="{8006A43B-167F-4BA4-AA08-F54674BF323D}" name="Powiat_x000a_kwota [zł]" dataDxfId="3534"/>
    <tableColumn id="4" xr3:uid="{62461CC8-8A00-4A90-A0AD-DB7C32F46B75}" name="Powiat _x000a_liczba" dataDxfId="3533"/>
    <tableColumn id="5" xr3:uid="{940473FF-B693-42CD-9FB2-9C77E3BF190A}" name="Powiat_x000a_średnia [zł]"/>
    <tableColumn id="6" xr3:uid="{37DED36F-43E3-4037-8273-820FF0618F82}" name="Odsetek dla powiatu" dataDxfId="3532">
      <calculatedColumnFormula>C11/C$44</calculatedColumnFormula>
    </tableColumn>
    <tableColumn id="7" xr3:uid="{110BC48F-7D76-4DB8-BD4A-9461A68B2F59}" name="Odsetek dla kraju" dataDxfId="3531"/>
  </tableColumns>
  <tableStyleInfo showFirstColumn="0" showLastColumn="0" showRowStripes="1" showColumnStripes="0"/>
</table>
</file>

<file path=xl/tables/table56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62" xr:uid="{5B18D804-7CF1-4816-8378-C0C0ADEF5599}" name="Tabela4563" displayName="Tabela4563" ref="A10:G44" totalsRowShown="0" headerRowDxfId="1019" headerRowBorderDxfId="1018" tableBorderDxfId="1017" totalsRowBorderDxfId="1016">
  <autoFilter ref="A10:G44" xr:uid="{75B145D0-5EB0-4DA2-82C1-85A52C564976}"/>
  <tableColumns count="7">
    <tableColumn id="1" xr3:uid="{A8145AD4-3772-4B86-A90B-6FCBA6CC54D8}" name="Nr" dataDxfId="1015"/>
    <tableColumn id="2" xr3:uid="{80CE089C-5709-49BA-93E6-26D0630C84FD}" name="Nazwa zadania"/>
    <tableColumn id="3" xr3:uid="{490B9D3E-C3A1-4659-B4ED-48F6056145CA}" name="Powiat_x000a_kwota [zł]" dataDxfId="1014"/>
    <tableColumn id="4" xr3:uid="{664D0D38-CF24-4472-A51D-98A08A8FB65B}" name="Powiat _x000a_liczba" dataDxfId="1013"/>
    <tableColumn id="5" xr3:uid="{031B30BA-8189-411B-B855-B887BA200D2D}" name="Powiat_x000a_średnia [zł]"/>
    <tableColumn id="6" xr3:uid="{BFF633D0-2B3D-4BF6-B503-77940AEA48CE}" name="Odsetek dla powiatu" dataDxfId="1012">
      <calculatedColumnFormula>C11/C$44</calculatedColumnFormula>
    </tableColumn>
    <tableColumn id="7" xr3:uid="{9F9C618C-CBD5-491B-808A-2456A604219F}" name="Odsetek dla kraju" dataDxfId="1011"/>
  </tableColumns>
  <tableStyleInfo showFirstColumn="0" showLastColumn="0" showRowStripes="1" showColumnStripes="0"/>
</table>
</file>

<file path=xl/tables/table56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63" xr:uid="{A4592C15-2261-4FF6-99CB-BCF0BD2B81CC}" name="Tabela5564" displayName="Tabela5564" ref="A46:C50" totalsRowShown="0">
  <autoFilter ref="A46:C50" xr:uid="{F0B3DAE3-D6D5-46FF-8C85-D4BA2CB4986A}"/>
  <tableColumns count="3">
    <tableColumn id="1" xr3:uid="{BC950EF3-3467-42E5-9E21-1098FF0D518B}" name="Nr"/>
    <tableColumn id="2" xr3:uid="{1DA42836-1AED-45F3-9F96-885569A25D8E}" name="Nazwa" dataDxfId="1010"/>
    <tableColumn id="3" xr3:uid="{AADAD075-7A0B-46C3-A2FE-A35B4E33FE5C}" name="Wartość"/>
  </tableColumns>
  <tableStyleInfo showFirstColumn="0" showLastColumn="0" showRowStripes="1" showColumnStripes="0"/>
</table>
</file>

<file path=xl/tables/table56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64" xr:uid="{A3999DC7-1405-4B53-928D-8E65230E37AE}" name="Tabela4565" displayName="Tabela4565" ref="A10:G44" totalsRowShown="0" headerRowDxfId="1009" headerRowBorderDxfId="1008" tableBorderDxfId="1007" totalsRowBorderDxfId="1006">
  <autoFilter ref="A10:G44" xr:uid="{75B145D0-5EB0-4DA2-82C1-85A52C564976}"/>
  <tableColumns count="7">
    <tableColumn id="1" xr3:uid="{26CB8656-6EDD-452B-B698-6B1AE562A76B}" name="Nr" dataDxfId="1005"/>
    <tableColumn id="2" xr3:uid="{380107EC-F484-478B-9BCB-C73FA1041795}" name="Nazwa zadania"/>
    <tableColumn id="3" xr3:uid="{0A0D0830-B97C-4A2C-BE54-9C7EB5B5ACA1}" name="Powiat_x000a_kwota [zł]" dataDxfId="1004"/>
    <tableColumn id="4" xr3:uid="{718F1CD2-7D87-4CFF-B256-7B053C383DE2}" name="Powiat _x000a_liczba" dataDxfId="1003"/>
    <tableColumn id="5" xr3:uid="{47FA4E23-FB14-496F-9100-05A48838281E}" name="Powiat_x000a_średnia [zł]"/>
    <tableColumn id="6" xr3:uid="{18DAAB85-A463-448A-9CCC-B88F85750900}" name="Odsetek dla powiatu" dataDxfId="1002">
      <calculatedColumnFormula>C11/C$44</calculatedColumnFormula>
    </tableColumn>
    <tableColumn id="7" xr3:uid="{3303CD23-A72B-42B5-AE4F-2BABC7CE6C95}" name="Odsetek dla kraju" dataDxfId="1001"/>
  </tableColumns>
  <tableStyleInfo showFirstColumn="0" showLastColumn="0" showRowStripes="1" showColumnStripes="0"/>
</table>
</file>

<file path=xl/tables/table56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65" xr:uid="{1973747B-EBF8-4B54-98BF-8840354382EB}" name="Tabela5566" displayName="Tabela5566" ref="A46:C50" totalsRowShown="0">
  <autoFilter ref="A46:C50" xr:uid="{F0B3DAE3-D6D5-46FF-8C85-D4BA2CB4986A}"/>
  <tableColumns count="3">
    <tableColumn id="1" xr3:uid="{68956A49-A731-4EF7-B59E-FB8CD0A073BB}" name="Nr"/>
    <tableColumn id="2" xr3:uid="{06D202F3-F9B5-457D-A894-ADFECDD994FA}" name="Nazwa" dataDxfId="1000"/>
    <tableColumn id="3" xr3:uid="{31BAD982-8D61-4808-A385-9C282B5AFAEB}" name="Wartość"/>
  </tableColumns>
  <tableStyleInfo showFirstColumn="0" showLastColumn="0" showRowStripes="1" showColumnStripes="0"/>
</table>
</file>

<file path=xl/tables/table56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66" xr:uid="{10D78CF9-3011-4D65-A8AF-F7EDDB9CC1BC}" name="Tabela4567" displayName="Tabela4567" ref="A10:G44" totalsRowShown="0" headerRowDxfId="999" headerRowBorderDxfId="998" tableBorderDxfId="997" totalsRowBorderDxfId="996">
  <autoFilter ref="A10:G44" xr:uid="{75B145D0-5EB0-4DA2-82C1-85A52C564976}"/>
  <tableColumns count="7">
    <tableColumn id="1" xr3:uid="{0803BAF5-040B-4892-8595-5C01D98EA764}" name="Nr" dataDxfId="995"/>
    <tableColumn id="2" xr3:uid="{358C7A9C-1E08-4DF1-A995-255A4F705FAE}" name="Nazwa zadania"/>
    <tableColumn id="3" xr3:uid="{0064F900-2A15-472E-8CA3-F14B10487EF7}" name="Powiat_x000a_kwota [zł]" dataDxfId="994"/>
    <tableColumn id="4" xr3:uid="{E32535C6-D48D-4096-993E-2840B274A114}" name="Powiat _x000a_liczba" dataDxfId="993"/>
    <tableColumn id="5" xr3:uid="{E15D3A58-829A-4668-B52E-CCFF6CEC1096}" name="Powiat_x000a_średnia [zł]"/>
    <tableColumn id="6" xr3:uid="{0E1CF7F5-43CF-47CD-B53A-C83E9ED224B4}" name="Odsetek dla powiatu" dataDxfId="992">
      <calculatedColumnFormula>C11/C$44</calculatedColumnFormula>
    </tableColumn>
    <tableColumn id="7" xr3:uid="{ABAE8A6B-5B79-499D-B146-3CCE656E159A}" name="Odsetek dla kraju" dataDxfId="991"/>
  </tableColumns>
  <tableStyleInfo showFirstColumn="0" showLastColumn="0" showRowStripes="1" showColumnStripes="0"/>
</table>
</file>

<file path=xl/tables/table56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67" xr:uid="{52BD3004-E57E-4A92-87D9-6EEACBD949B5}" name="Tabela5568" displayName="Tabela5568" ref="A46:C50" totalsRowShown="0">
  <autoFilter ref="A46:C50" xr:uid="{F0B3DAE3-D6D5-46FF-8C85-D4BA2CB4986A}"/>
  <tableColumns count="3">
    <tableColumn id="1" xr3:uid="{0473B87B-3913-4D27-9B3D-8B5AC0D5CEE1}" name="Nr"/>
    <tableColumn id="2" xr3:uid="{E40BB927-5D02-4ADC-B4C7-67921BA8B4EB}" name="Nazwa" dataDxfId="990"/>
    <tableColumn id="3" xr3:uid="{88819055-E6FD-48A5-BA10-9F47EDF8A96F}" name="Wartość"/>
  </tableColumns>
  <tableStyleInfo showFirstColumn="0" showLastColumn="0" showRowStripes="1" showColumnStripes="0"/>
</table>
</file>

<file path=xl/tables/table56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68" xr:uid="{0075E2E4-23E6-4145-8D05-0A87A5306532}" name="Tabela4569" displayName="Tabela4569" ref="A10:G44" totalsRowShown="0" headerRowDxfId="989" headerRowBorderDxfId="988" tableBorderDxfId="987" totalsRowBorderDxfId="986">
  <autoFilter ref="A10:G44" xr:uid="{75B145D0-5EB0-4DA2-82C1-85A52C564976}"/>
  <tableColumns count="7">
    <tableColumn id="1" xr3:uid="{3041CC05-B1E0-47B8-AAE3-C6EAE5A46795}" name="Nr" dataDxfId="985"/>
    <tableColumn id="2" xr3:uid="{9FCEAF97-5CB4-42E5-A421-3B4CCCDD3D55}" name="Nazwa zadania"/>
    <tableColumn id="3" xr3:uid="{5CEEB24B-22CC-46C4-BBCB-2A7B077B02AE}" name="Powiat_x000a_kwota [zł]" dataDxfId="984"/>
    <tableColumn id="4" xr3:uid="{4C3F5467-3694-4A8E-94B5-AB551499AE0C}" name="Powiat _x000a_liczba" dataDxfId="983"/>
    <tableColumn id="5" xr3:uid="{A9394387-934D-4046-80B6-201DBF1F875D}" name="Powiat_x000a_średnia [zł]"/>
    <tableColumn id="6" xr3:uid="{B6D86356-D1FC-4455-83E1-5BD0705B91AD}" name="Odsetek dla powiatu" dataDxfId="982">
      <calculatedColumnFormula>C11/C$44</calculatedColumnFormula>
    </tableColumn>
    <tableColumn id="7" xr3:uid="{7F800837-FA37-4337-A549-CFE31888C171}" name="Odsetek dla kraju" dataDxfId="981"/>
  </tableColumns>
  <tableStyleInfo showFirstColumn="0" showLastColumn="0" showRowStripes="1" showColumnStripes="0"/>
</table>
</file>

<file path=xl/tables/table56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69" xr:uid="{36C754A2-223C-4073-9425-F6E0F62B14A8}" name="Tabela5570" displayName="Tabela5570" ref="A46:C50" totalsRowShown="0">
  <autoFilter ref="A46:C50" xr:uid="{F0B3DAE3-D6D5-46FF-8C85-D4BA2CB4986A}"/>
  <tableColumns count="3">
    <tableColumn id="1" xr3:uid="{8F64D823-C08D-4B2E-A747-791B8356D78C}" name="Nr"/>
    <tableColumn id="2" xr3:uid="{FC5EFBD0-C760-4B70-B068-6BCC0B007D22}" name="Nazwa" dataDxfId="980"/>
    <tableColumn id="3" xr3:uid="{A79D3965-5C7F-439A-8AB0-CB1BB3F46455}" name="Wartość"/>
  </tableColumns>
  <tableStyleInfo showFirstColumn="0" showLastColumn="0" showRowStripes="1" showColumnStripes="0"/>
</table>
</file>

<file path=xl/tables/table56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70" xr:uid="{31AF9222-B3EA-4684-AE60-FFED01BF622B}" name="Tabela4571" displayName="Tabela4571" ref="A10:G44" totalsRowShown="0" headerRowDxfId="979" headerRowBorderDxfId="978" tableBorderDxfId="977" totalsRowBorderDxfId="976">
  <autoFilter ref="A10:G44" xr:uid="{75B145D0-5EB0-4DA2-82C1-85A52C564976}"/>
  <tableColumns count="7">
    <tableColumn id="1" xr3:uid="{80376716-9DA4-4385-99CB-D363BE1786B2}" name="Nr" dataDxfId="975"/>
    <tableColumn id="2" xr3:uid="{6564D347-C8C3-4815-9E5A-F8660B4FFE15}" name="Nazwa zadania"/>
    <tableColumn id="3" xr3:uid="{A21CC18E-DCF6-4D80-939F-DEBB23E5EAAC}" name="Powiat_x000a_kwota [zł]" dataDxfId="974"/>
    <tableColumn id="4" xr3:uid="{A02BD585-8E7E-473B-927A-C0AE72DA63B9}" name="Powiat _x000a_liczba" dataDxfId="973"/>
    <tableColumn id="5" xr3:uid="{E150057C-DBA2-4D92-A22B-FD047BD71C19}" name="Powiat_x000a_średnia [zł]"/>
    <tableColumn id="6" xr3:uid="{0AC3E2E2-00FF-4049-90B2-3E3A83E403B6}" name="Odsetek dla powiatu" dataDxfId="972">
      <calculatedColumnFormula>C11/C$44</calculatedColumnFormula>
    </tableColumn>
    <tableColumn id="7" xr3:uid="{A8A1FCC9-B8C2-4DA7-9FF1-DA93DCCB5E2F}" name="Odsetek dla kraju" dataDxfId="971"/>
  </tableColumns>
  <tableStyleInfo showFirstColumn="0" showLastColumn="0" showRowStripes="1" showColumnStripes="0"/>
</table>
</file>

<file path=xl/tables/table56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71" xr:uid="{15FA9247-740B-42C6-8912-DC16BBF7AC79}" name="Tabela5572" displayName="Tabela5572" ref="A46:C50" totalsRowShown="0">
  <autoFilter ref="A46:C50" xr:uid="{F0B3DAE3-D6D5-46FF-8C85-D4BA2CB4986A}"/>
  <tableColumns count="3">
    <tableColumn id="1" xr3:uid="{CE749434-BFEE-4B88-88EA-3CC2022F5763}" name="Nr"/>
    <tableColumn id="2" xr3:uid="{7D08311E-3595-420C-A29A-0E1A56A83C4F}" name="Nazwa" dataDxfId="970"/>
    <tableColumn id="3" xr3:uid="{1BCBCA81-5B2B-4CCA-8439-9C2C621264D4}" name="Wartość"/>
  </tableColumns>
  <tableStyleInfo showFirstColumn="0" showLastColumn="0" showRowStripes="1" showColumnStripes="0"/>
</table>
</file>

<file path=xl/tables/table5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9" xr:uid="{BD6F8C40-10AB-4BB8-BC36-37EDBCF21BED}" name="Tabela560" displayName="Tabela560" ref="A46:C50" totalsRowShown="0">
  <autoFilter ref="A46:C50" xr:uid="{F0B3DAE3-D6D5-46FF-8C85-D4BA2CB4986A}"/>
  <tableColumns count="3">
    <tableColumn id="1" xr3:uid="{1F8AF1DB-CB6D-47B2-B954-D9E403C5E43A}" name="Nr"/>
    <tableColumn id="2" xr3:uid="{4F812C4C-C4B3-4845-8D5A-558E2B0F6AFC}" name="Nazwa" dataDxfId="3530"/>
    <tableColumn id="3" xr3:uid="{DE5A96AA-B1BB-466B-BEAB-FD0BB6B90B44}" name="Wartość"/>
  </tableColumns>
  <tableStyleInfo showFirstColumn="0" showLastColumn="0" showRowStripes="1" showColumnStripes="0"/>
</table>
</file>

<file path=xl/tables/table57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72" xr:uid="{D5E78A40-070B-4EF8-9682-B2229A802E60}" name="Tabela4573" displayName="Tabela4573" ref="A10:G44" totalsRowShown="0" headerRowDxfId="969" headerRowBorderDxfId="968" tableBorderDxfId="967" totalsRowBorderDxfId="966">
  <autoFilter ref="A10:G44" xr:uid="{75B145D0-5EB0-4DA2-82C1-85A52C564976}"/>
  <tableColumns count="7">
    <tableColumn id="1" xr3:uid="{C3CC1F3A-7E63-4E59-9FAD-0F607D1B06B9}" name="Nr" dataDxfId="965"/>
    <tableColumn id="2" xr3:uid="{9A92A0AC-CA91-48B8-A073-2EB303EFDCDD}" name="Nazwa zadania"/>
    <tableColumn id="3" xr3:uid="{DA9271C3-2579-4F5D-A8BE-5166C0BFA571}" name="Powiat_x000a_kwota [zł]" dataDxfId="964"/>
    <tableColumn id="4" xr3:uid="{DC4DADAC-5498-46E4-A61F-CC56AA967CB5}" name="Powiat _x000a_liczba" dataDxfId="963"/>
    <tableColumn id="5" xr3:uid="{24F6EE6D-47E4-42A5-8F65-DCE723F574BC}" name="Powiat_x000a_średnia [zł]"/>
    <tableColumn id="6" xr3:uid="{A8065186-264B-40BA-A247-6570E76047E5}" name="Odsetek dla powiatu" dataDxfId="962">
      <calculatedColumnFormula>C11/C$44</calculatedColumnFormula>
    </tableColumn>
    <tableColumn id="7" xr3:uid="{3657DA29-764E-420F-9CBD-030A2960300B}" name="Odsetek dla kraju" dataDxfId="961"/>
  </tableColumns>
  <tableStyleInfo showFirstColumn="0" showLastColumn="0" showRowStripes="1" showColumnStripes="0"/>
</table>
</file>

<file path=xl/tables/table57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73" xr:uid="{3F4B2AD0-32AD-41C2-8B74-3EAEDAB37625}" name="Tabela5574" displayName="Tabela5574" ref="A46:C50" totalsRowShown="0">
  <autoFilter ref="A46:C50" xr:uid="{F0B3DAE3-D6D5-46FF-8C85-D4BA2CB4986A}"/>
  <tableColumns count="3">
    <tableColumn id="1" xr3:uid="{7DCE7D3A-9A45-48F1-B683-5255DAF23850}" name="Nr"/>
    <tableColumn id="2" xr3:uid="{53FB4DB9-9FF3-4D1A-A03B-2D2E54024651}" name="Nazwa" dataDxfId="960"/>
    <tableColumn id="3" xr3:uid="{27F7D440-3078-43BE-A3A5-5997F9E58806}" name="Wartość"/>
  </tableColumns>
  <tableStyleInfo showFirstColumn="0" showLastColumn="0" showRowStripes="1" showColumnStripes="0"/>
</table>
</file>

<file path=xl/tables/table57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74" xr:uid="{85A0D822-BE0C-4C85-9EDD-A23BB83E9B89}" name="Tabela4575" displayName="Tabela4575" ref="A10:G44" totalsRowShown="0" headerRowDxfId="959" headerRowBorderDxfId="958" tableBorderDxfId="957" totalsRowBorderDxfId="956">
  <autoFilter ref="A10:G44" xr:uid="{75B145D0-5EB0-4DA2-82C1-85A52C564976}"/>
  <tableColumns count="7">
    <tableColumn id="1" xr3:uid="{B282744F-5EAA-419A-B9AF-9C99D1359966}" name="Nr" dataDxfId="955"/>
    <tableColumn id="2" xr3:uid="{8CBFB07F-8B73-4B21-8704-8334410A7CF5}" name="Nazwa zadania"/>
    <tableColumn id="3" xr3:uid="{9A817041-EF9A-4A7D-A64C-3B58214578C2}" name="Powiat_x000a_kwota [zł]" dataDxfId="954"/>
    <tableColumn id="4" xr3:uid="{EAAAEBA9-2BC6-44B0-808B-F6F541E33A7B}" name="Powiat _x000a_liczba" dataDxfId="953"/>
    <tableColumn id="5" xr3:uid="{69C9ED17-9AEC-43FD-BA4D-78A0334FED23}" name="Powiat_x000a_średnia [zł]"/>
    <tableColumn id="6" xr3:uid="{84E73579-44D5-4531-AA95-6BD2EF35BF5D}" name="Odsetek dla powiatu" dataDxfId="952">
      <calculatedColumnFormula>C11/C$44</calculatedColumnFormula>
    </tableColumn>
    <tableColumn id="7" xr3:uid="{3EE172DB-EFC5-49EB-A9C8-D132C624667D}" name="Odsetek dla kraju" dataDxfId="951"/>
  </tableColumns>
  <tableStyleInfo showFirstColumn="0" showLastColumn="0" showRowStripes="1" showColumnStripes="0"/>
</table>
</file>

<file path=xl/tables/table57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75" xr:uid="{4E36EBDE-D887-4709-90FE-DF4FEBDE80F1}" name="Tabela5576" displayName="Tabela5576" ref="A46:C50" totalsRowShown="0">
  <autoFilter ref="A46:C50" xr:uid="{F0B3DAE3-D6D5-46FF-8C85-D4BA2CB4986A}"/>
  <tableColumns count="3">
    <tableColumn id="1" xr3:uid="{9CC56742-71C3-43BE-9970-0D94A4D06690}" name="Nr"/>
    <tableColumn id="2" xr3:uid="{E6F4B4CE-262D-4F6F-BF84-89394F736C69}" name="Nazwa" dataDxfId="950"/>
    <tableColumn id="3" xr3:uid="{707F3E95-D406-4C49-8B60-D1404188A9B1}" name="Wartość"/>
  </tableColumns>
  <tableStyleInfo showFirstColumn="0" showLastColumn="0" showRowStripes="1" showColumnStripes="0"/>
</table>
</file>

<file path=xl/tables/table57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76" xr:uid="{67944806-63B1-4A6E-B95F-5495EFC83B18}" name="Tabela4577" displayName="Tabela4577" ref="A10:G44" totalsRowShown="0" headerRowDxfId="949" headerRowBorderDxfId="948" tableBorderDxfId="947" totalsRowBorderDxfId="946">
  <autoFilter ref="A10:G44" xr:uid="{75B145D0-5EB0-4DA2-82C1-85A52C564976}"/>
  <tableColumns count="7">
    <tableColumn id="1" xr3:uid="{68375FD5-A274-42E6-86DB-4F2B844C45A2}" name="Nr" dataDxfId="945"/>
    <tableColumn id="2" xr3:uid="{D6CBC6E1-5CC0-4521-AA8A-297785CA57C4}" name="Nazwa zadania"/>
    <tableColumn id="3" xr3:uid="{FA371794-0724-4DE9-B95D-A0245DB935AC}" name="Powiat_x000a_kwota [zł]" dataDxfId="944"/>
    <tableColumn id="4" xr3:uid="{3408A817-22DA-4D69-B17D-39A888AC3638}" name="Powiat _x000a_liczba" dataDxfId="943"/>
    <tableColumn id="5" xr3:uid="{C2615C3D-E2C4-4D73-B9D1-6C5498A7EF93}" name="Powiat_x000a_średnia [zł]"/>
    <tableColumn id="6" xr3:uid="{660A78C9-1BE4-4ECB-98F5-A936CC333368}" name="Odsetek dla powiatu" dataDxfId="942">
      <calculatedColumnFormula>C11/C$44</calculatedColumnFormula>
    </tableColumn>
    <tableColumn id="7" xr3:uid="{6F2FD457-B553-454E-A887-700B17A73E83}" name="Odsetek dla kraju" dataDxfId="941"/>
  </tableColumns>
  <tableStyleInfo showFirstColumn="0" showLastColumn="0" showRowStripes="1" showColumnStripes="0"/>
</table>
</file>

<file path=xl/tables/table57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77" xr:uid="{50CDF8AE-E516-472F-8257-EDFDB031C334}" name="Tabela5578" displayName="Tabela5578" ref="A46:C50" totalsRowShown="0">
  <autoFilter ref="A46:C50" xr:uid="{F0B3DAE3-D6D5-46FF-8C85-D4BA2CB4986A}"/>
  <tableColumns count="3">
    <tableColumn id="1" xr3:uid="{4AA6D948-A97D-4986-9B45-31173FD8743C}" name="Nr"/>
    <tableColumn id="2" xr3:uid="{3FC383D0-22A8-4D0A-8630-54CF9369B467}" name="Nazwa" dataDxfId="940"/>
    <tableColumn id="3" xr3:uid="{F47F04D2-949F-47BB-9C92-0ED0EA3CE84D}" name="Wartość"/>
  </tableColumns>
  <tableStyleInfo showFirstColumn="0" showLastColumn="0" showRowStripes="1" showColumnStripes="0"/>
</table>
</file>

<file path=xl/tables/table57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78" xr:uid="{EAAD2A02-0913-4C8B-90E2-96D511D61D61}" name="Tabela4579" displayName="Tabela4579" ref="A10:G44" totalsRowShown="0" headerRowDxfId="939" headerRowBorderDxfId="938" tableBorderDxfId="937" totalsRowBorderDxfId="936">
  <autoFilter ref="A10:G44" xr:uid="{75B145D0-5EB0-4DA2-82C1-85A52C564976}"/>
  <tableColumns count="7">
    <tableColumn id="1" xr3:uid="{16CC3487-410B-42E2-82EA-55F183798353}" name="Nr" dataDxfId="935"/>
    <tableColumn id="2" xr3:uid="{59C115F0-6C70-4737-BCE6-332EE41B6DDA}" name="Nazwa zadania"/>
    <tableColumn id="3" xr3:uid="{56FD6F70-942F-47B7-A13F-51D054E5332B}" name="Powiat_x000a_kwota [zł]" dataDxfId="934"/>
    <tableColumn id="4" xr3:uid="{AA84831C-B759-4B48-A6ED-4C8A966B0F25}" name="Powiat _x000a_liczba" dataDxfId="933"/>
    <tableColumn id="5" xr3:uid="{26685BDE-59E5-4523-BE88-AFE7F1DBB9AD}" name="Powiat_x000a_średnia [zł]"/>
    <tableColumn id="6" xr3:uid="{277B0AE2-8503-4263-850A-ABC5D13D3A4B}" name="Odsetek dla powiatu" dataDxfId="932">
      <calculatedColumnFormula>C11/C$44</calculatedColumnFormula>
    </tableColumn>
    <tableColumn id="7" xr3:uid="{E45B10A2-32C9-4441-9834-AFE4D11BFC2D}" name="Odsetek dla kraju" dataDxfId="931"/>
  </tableColumns>
  <tableStyleInfo showFirstColumn="0" showLastColumn="0" showRowStripes="1" showColumnStripes="0"/>
</table>
</file>

<file path=xl/tables/table57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79" xr:uid="{7C835A74-C0B1-4162-AB49-CBA2EBC74A8A}" name="Tabela5580" displayName="Tabela5580" ref="A46:C50" totalsRowShown="0">
  <autoFilter ref="A46:C50" xr:uid="{F0B3DAE3-D6D5-46FF-8C85-D4BA2CB4986A}"/>
  <tableColumns count="3">
    <tableColumn id="1" xr3:uid="{34A5AB94-6F00-40A2-A44A-573959105C58}" name="Nr"/>
    <tableColumn id="2" xr3:uid="{EBA49FF6-960E-4B0A-8693-1546167D5FBF}" name="Nazwa" dataDxfId="930"/>
    <tableColumn id="3" xr3:uid="{4F5E07CF-FC5B-4F4C-BAA8-EB9F06852154}" name="Wartość"/>
  </tableColumns>
  <tableStyleInfo showFirstColumn="0" showLastColumn="0" showRowStripes="1" showColumnStripes="0"/>
</table>
</file>

<file path=xl/tables/table57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80" xr:uid="{58DE1EFD-9F1A-4C0C-BC6B-B2D0BF0E8A3C}" name="Tabela4581" displayName="Tabela4581" ref="A10:G44" totalsRowShown="0" headerRowDxfId="929" headerRowBorderDxfId="928" tableBorderDxfId="927" totalsRowBorderDxfId="926">
  <autoFilter ref="A10:G44" xr:uid="{75B145D0-5EB0-4DA2-82C1-85A52C564976}"/>
  <tableColumns count="7">
    <tableColumn id="1" xr3:uid="{1199DA38-B78C-43A4-8E35-A1CA02DDCAF8}" name="Nr" dataDxfId="925"/>
    <tableColumn id="2" xr3:uid="{237E6DCC-D191-44C8-BA49-0FDAF398BB37}" name="Nazwa zadania"/>
    <tableColumn id="3" xr3:uid="{B18A4BC6-2E31-4A03-96AA-47FB035D433A}" name="Powiat_x000a_kwota [zł]" dataDxfId="924"/>
    <tableColumn id="4" xr3:uid="{62CD3AF7-F140-4A2C-9492-20ABD0178288}" name="Powiat _x000a_liczba" dataDxfId="923"/>
    <tableColumn id="5" xr3:uid="{FC27E014-C1FD-4AB5-BC5B-F2E486746005}" name="Powiat_x000a_średnia [zł]"/>
    <tableColumn id="6" xr3:uid="{EC675AC7-F382-4D4F-AAF0-1BE0195F08A1}" name="Odsetek dla powiatu" dataDxfId="922">
      <calculatedColumnFormula>C11/C$44</calculatedColumnFormula>
    </tableColumn>
    <tableColumn id="7" xr3:uid="{C16F7F90-177E-4BFA-8BFB-1EF0BCA6FAE4}" name="Odsetek dla kraju" dataDxfId="921"/>
  </tableColumns>
  <tableStyleInfo showFirstColumn="0" showLastColumn="0" showRowStripes="1" showColumnStripes="0"/>
</table>
</file>

<file path=xl/tables/table57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81" xr:uid="{7E005AE0-027A-4778-A3B1-7A3C47269B49}" name="Tabela5582" displayName="Tabela5582" ref="A46:C50" totalsRowShown="0">
  <autoFilter ref="A46:C50" xr:uid="{F0B3DAE3-D6D5-46FF-8C85-D4BA2CB4986A}"/>
  <tableColumns count="3">
    <tableColumn id="1" xr3:uid="{FB8F0192-89CF-4376-A47C-27BD5E26A12F}" name="Nr"/>
    <tableColumn id="2" xr3:uid="{36B315B7-608E-4C97-BE98-EFFCAB1A25DE}" name="Nazwa" dataDxfId="920"/>
    <tableColumn id="3" xr3:uid="{970C4D7D-CEC9-4876-9CF2-07E288FEA3DE}" name="Wartość"/>
  </tableColumns>
  <tableStyleInfo showFirstColumn="0" showLastColumn="0" showRowStripes="1" showColumnStripes="0"/>
</table>
</file>

<file path=xl/tables/table5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0" xr:uid="{4778DF33-BB12-43BE-A85B-5B474726625B}" name="Tabela461" displayName="Tabela461" ref="A10:G44" totalsRowShown="0" headerRowDxfId="3529" headerRowBorderDxfId="3528" tableBorderDxfId="3527" totalsRowBorderDxfId="3526">
  <autoFilter ref="A10:G44" xr:uid="{75B145D0-5EB0-4DA2-82C1-85A52C564976}"/>
  <tableColumns count="7">
    <tableColumn id="1" xr3:uid="{A63F3F2C-6220-4DB5-AA6F-B13801EBA649}" name="Nr" dataDxfId="3525"/>
    <tableColumn id="2" xr3:uid="{264C78E0-CD60-4A63-9D94-BF99D9818392}" name="Nazwa zadania"/>
    <tableColumn id="3" xr3:uid="{A427DBEC-E62D-4B5B-BFAB-0F29E42D1F92}" name="Powiat_x000a_kwota [zł]" dataDxfId="3524"/>
    <tableColumn id="4" xr3:uid="{85CF7DEC-CA36-4486-938C-E0ADD7763A5B}" name="Powiat _x000a_liczba" dataDxfId="3523"/>
    <tableColumn id="5" xr3:uid="{42DA3A7A-1722-47DA-B034-96F3A883DF04}" name="Powiat_x000a_średnia [zł]"/>
    <tableColumn id="6" xr3:uid="{D492B526-13DD-4EC9-A5A7-177F7C389C12}" name="Odsetek dla powiatu" dataDxfId="3522">
      <calculatedColumnFormula>C11/C$44</calculatedColumnFormula>
    </tableColumn>
    <tableColumn id="7" xr3:uid="{752A97E8-E661-4320-8295-78ECFA0DCC13}" name="Odsetek dla kraju" dataDxfId="3521"/>
  </tableColumns>
  <tableStyleInfo showFirstColumn="0" showLastColumn="0" showRowStripes="1" showColumnStripes="0"/>
</table>
</file>

<file path=xl/tables/table58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82" xr:uid="{7ED0A05A-714A-41CE-9CF2-9A44C9F9F466}" name="Tabela4583" displayName="Tabela4583" ref="A10:G44" totalsRowShown="0" headerRowDxfId="919" headerRowBorderDxfId="918" tableBorderDxfId="917" totalsRowBorderDxfId="916">
  <autoFilter ref="A10:G44" xr:uid="{75B145D0-5EB0-4DA2-82C1-85A52C564976}"/>
  <tableColumns count="7">
    <tableColumn id="1" xr3:uid="{4ABBED4B-2FC7-4F7E-A5D0-78A4DB435B7A}" name="Nr" dataDxfId="915"/>
    <tableColumn id="2" xr3:uid="{787A61F2-6C2E-4465-B4C6-BE86A7891097}" name="Nazwa zadania"/>
    <tableColumn id="3" xr3:uid="{EE28C7F1-6563-43FC-A311-06183D0219FE}" name="Powiat_x000a_kwota [zł]" dataDxfId="914"/>
    <tableColumn id="4" xr3:uid="{427358F5-9894-468D-B5DE-B374AFAE4632}" name="Powiat _x000a_liczba" dataDxfId="913"/>
    <tableColumn id="5" xr3:uid="{3F14C265-CA65-4DF6-8DAF-50481A4F610D}" name="Powiat_x000a_średnia [zł]"/>
    <tableColumn id="6" xr3:uid="{3849214C-97BA-4ED0-B55C-6902E8F05DE6}" name="Odsetek dla powiatu" dataDxfId="912">
      <calculatedColumnFormula>C11/C$44</calculatedColumnFormula>
    </tableColumn>
    <tableColumn id="7" xr3:uid="{836C8226-EC09-4A04-901E-1CBB93FAE69D}" name="Odsetek dla kraju" dataDxfId="911"/>
  </tableColumns>
  <tableStyleInfo showFirstColumn="0" showLastColumn="0" showRowStripes="1" showColumnStripes="0"/>
</table>
</file>

<file path=xl/tables/table58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83" xr:uid="{13E97567-013C-4218-A6BF-4647D2E81276}" name="Tabela5584" displayName="Tabela5584" ref="A46:C50" totalsRowShown="0">
  <autoFilter ref="A46:C50" xr:uid="{F0B3DAE3-D6D5-46FF-8C85-D4BA2CB4986A}"/>
  <tableColumns count="3">
    <tableColumn id="1" xr3:uid="{72FDF311-0CF9-4F7E-9B3B-17424DDE48A7}" name="Nr"/>
    <tableColumn id="2" xr3:uid="{B774C062-8FA6-438D-BCB2-25ACDD941A27}" name="Nazwa" dataDxfId="910"/>
    <tableColumn id="3" xr3:uid="{DF17A248-860D-44AB-975C-44A52305D77E}" name="Wartość"/>
  </tableColumns>
  <tableStyleInfo showFirstColumn="0" showLastColumn="0" showRowStripes="1" showColumnStripes="0"/>
</table>
</file>

<file path=xl/tables/table58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84" xr:uid="{7917EA17-B7BB-4DE5-807C-D67A5F4AEC77}" name="Tabela4585" displayName="Tabela4585" ref="A10:G44" totalsRowShown="0" headerRowDxfId="909" headerRowBorderDxfId="908" tableBorderDxfId="907" totalsRowBorderDxfId="906">
  <autoFilter ref="A10:G44" xr:uid="{75B145D0-5EB0-4DA2-82C1-85A52C564976}"/>
  <tableColumns count="7">
    <tableColumn id="1" xr3:uid="{6B7809EB-2382-46EC-95F7-2D078DF48785}" name="Nr" dataDxfId="905"/>
    <tableColumn id="2" xr3:uid="{C1085BC5-0EF3-4F02-A7D3-3E7A0ECF122D}" name="Nazwa zadania"/>
    <tableColumn id="3" xr3:uid="{18A8CC05-95EB-4F82-A0B1-AA2E51057385}" name="Powiat_x000a_kwota [zł]" dataDxfId="904"/>
    <tableColumn id="4" xr3:uid="{E9C20FD7-53A5-4F89-ABFA-62F078D3A94E}" name="Powiat _x000a_liczba" dataDxfId="903"/>
    <tableColumn id="5" xr3:uid="{6F951221-75E9-4712-9842-1758B33B4B50}" name="Powiat_x000a_średnia [zł]"/>
    <tableColumn id="6" xr3:uid="{6B59C59A-AC6B-4E1B-B92C-D9DBD060D8A3}" name="Odsetek dla powiatu" dataDxfId="902">
      <calculatedColumnFormula>C11/C$44</calculatedColumnFormula>
    </tableColumn>
    <tableColumn id="7" xr3:uid="{F464920F-D372-4641-83D4-1A91C75A0BA2}" name="Odsetek dla kraju" dataDxfId="901"/>
  </tableColumns>
  <tableStyleInfo showFirstColumn="0" showLastColumn="0" showRowStripes="1" showColumnStripes="0"/>
</table>
</file>

<file path=xl/tables/table58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85" xr:uid="{916D4FC5-347D-4F78-8EED-336D5B7D6D34}" name="Tabela5586" displayName="Tabela5586" ref="A46:C50" totalsRowShown="0">
  <autoFilter ref="A46:C50" xr:uid="{F0B3DAE3-D6D5-46FF-8C85-D4BA2CB4986A}"/>
  <tableColumns count="3">
    <tableColumn id="1" xr3:uid="{1315AD01-E5F6-4620-89E9-359C655F335B}" name="Nr"/>
    <tableColumn id="2" xr3:uid="{DF4E330E-CD2C-4F30-9941-31AE9000E4D0}" name="Nazwa" dataDxfId="900"/>
    <tableColumn id="3" xr3:uid="{7F14A226-CD9D-4189-B284-8E78C016E6F2}" name="Wartość"/>
  </tableColumns>
  <tableStyleInfo showFirstColumn="0" showLastColumn="0" showRowStripes="1" showColumnStripes="0"/>
</table>
</file>

<file path=xl/tables/table58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86" xr:uid="{EF22FFD4-3839-4C0A-9147-390E392811EF}" name="Tabela4587" displayName="Tabela4587" ref="A10:G44" totalsRowShown="0" headerRowDxfId="899" headerRowBorderDxfId="898" tableBorderDxfId="897" totalsRowBorderDxfId="896">
  <autoFilter ref="A10:G44" xr:uid="{75B145D0-5EB0-4DA2-82C1-85A52C564976}"/>
  <tableColumns count="7">
    <tableColumn id="1" xr3:uid="{0F2C2317-D847-41CF-A963-3FC94ACF4413}" name="Nr" dataDxfId="895"/>
    <tableColumn id="2" xr3:uid="{5A14A0FF-F38F-4174-90CA-D87840AB71B3}" name="Nazwa zadania"/>
    <tableColumn id="3" xr3:uid="{4EDBEB31-07DC-4FBD-B49C-A8245B7F4DCE}" name="Powiat_x000a_kwota [zł]" dataDxfId="894"/>
    <tableColumn id="4" xr3:uid="{ED516C96-15B2-43A0-8235-9EDA8D5D7B85}" name="Powiat _x000a_liczba" dataDxfId="893"/>
    <tableColumn id="5" xr3:uid="{EB5539CD-39F2-43C3-B759-081F9D209712}" name="Powiat_x000a_średnia [zł]"/>
    <tableColumn id="6" xr3:uid="{D24F5640-CF1A-42F4-8411-A33B6DFB2FD7}" name="Odsetek dla powiatu" dataDxfId="892">
      <calculatedColumnFormula>C11/C$44</calculatedColumnFormula>
    </tableColumn>
    <tableColumn id="7" xr3:uid="{88909533-8CE3-48F0-8A75-65BDBD6AE4A3}" name="Odsetek dla kraju" dataDxfId="891"/>
  </tableColumns>
  <tableStyleInfo showFirstColumn="0" showLastColumn="0" showRowStripes="1" showColumnStripes="0"/>
</table>
</file>

<file path=xl/tables/table58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87" xr:uid="{940FEF32-3187-46B1-8BC2-2B011CAE8D44}" name="Tabela5588" displayName="Tabela5588" ref="A46:C50" totalsRowShown="0">
  <autoFilter ref="A46:C50" xr:uid="{F0B3DAE3-D6D5-46FF-8C85-D4BA2CB4986A}"/>
  <tableColumns count="3">
    <tableColumn id="1" xr3:uid="{18EDCD7C-5DA5-4FA6-B415-0695EF3499FF}" name="Nr"/>
    <tableColumn id="2" xr3:uid="{4491121D-2F08-4B69-9B33-2DE912B40FB1}" name="Nazwa" dataDxfId="890"/>
    <tableColumn id="3" xr3:uid="{7E532598-20D4-4AE1-823C-B67F52E274B2}" name="Wartość"/>
  </tableColumns>
  <tableStyleInfo showFirstColumn="0" showLastColumn="0" showRowStripes="1" showColumnStripes="0"/>
</table>
</file>

<file path=xl/tables/table58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88" xr:uid="{F4E25BE3-C012-4ABE-94C0-F49DE57578C4}" name="Tabela4589" displayName="Tabela4589" ref="A10:G44" totalsRowShown="0" headerRowDxfId="889" headerRowBorderDxfId="888" tableBorderDxfId="887" totalsRowBorderDxfId="886">
  <autoFilter ref="A10:G44" xr:uid="{75B145D0-5EB0-4DA2-82C1-85A52C564976}"/>
  <tableColumns count="7">
    <tableColumn id="1" xr3:uid="{0B300775-44B0-4C0B-A690-F23E496DC331}" name="Nr" dataDxfId="885"/>
    <tableColumn id="2" xr3:uid="{53BF3738-2A48-424C-ADCE-D27A083BD7F6}" name="Nazwa zadania"/>
    <tableColumn id="3" xr3:uid="{FC61E698-6D13-4C81-8C26-903188A6430F}" name="Powiat_x000a_kwota [zł]" dataDxfId="884"/>
    <tableColumn id="4" xr3:uid="{C91D9922-957A-4E4C-B1A1-A5D9DBCE0EAA}" name="Powiat _x000a_liczba" dataDxfId="883"/>
    <tableColumn id="5" xr3:uid="{0A803C1F-5200-4010-B2E0-13BEBD19875B}" name="Powiat_x000a_średnia [zł]"/>
    <tableColumn id="6" xr3:uid="{7D5760B1-73CD-460E-9EB6-57C0684EFD49}" name="Odsetek dla powiatu" dataDxfId="882">
      <calculatedColumnFormula>C11/C$44</calculatedColumnFormula>
    </tableColumn>
    <tableColumn id="7" xr3:uid="{6A1C7793-3462-4F1A-8E6D-F7A3C0CA2AD3}" name="Odsetek dla kraju" dataDxfId="881"/>
  </tableColumns>
  <tableStyleInfo showFirstColumn="0" showLastColumn="0" showRowStripes="1" showColumnStripes="0"/>
</table>
</file>

<file path=xl/tables/table58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89" xr:uid="{F9E7E428-5E53-46BB-8992-F1FA027F96DC}" name="Tabela5590" displayName="Tabela5590" ref="A46:C50" totalsRowShown="0">
  <autoFilter ref="A46:C50" xr:uid="{F0B3DAE3-D6D5-46FF-8C85-D4BA2CB4986A}"/>
  <tableColumns count="3">
    <tableColumn id="1" xr3:uid="{683C6773-4967-4ABB-BD19-2CA5A314F51F}" name="Nr"/>
    <tableColumn id="2" xr3:uid="{8B00C163-3CE6-4D52-B5FD-CD41ECDAE90A}" name="Nazwa" dataDxfId="880"/>
    <tableColumn id="3" xr3:uid="{D6EB3740-CFE3-43D6-9922-225086999571}" name="Wartość"/>
  </tableColumns>
  <tableStyleInfo showFirstColumn="0" showLastColumn="0" showRowStripes="1" showColumnStripes="0"/>
</table>
</file>

<file path=xl/tables/table58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90" xr:uid="{FF3079CC-15D0-474A-9FB8-A0323648D342}" name="Tabela4591" displayName="Tabela4591" ref="A10:G44" totalsRowShown="0" headerRowDxfId="879" headerRowBorderDxfId="878" tableBorderDxfId="877" totalsRowBorderDxfId="876">
  <autoFilter ref="A10:G44" xr:uid="{75B145D0-5EB0-4DA2-82C1-85A52C564976}"/>
  <tableColumns count="7">
    <tableColumn id="1" xr3:uid="{866AEB1E-9FB5-465B-9618-FD46702292E9}" name="Nr" dataDxfId="875"/>
    <tableColumn id="2" xr3:uid="{0A88999D-A153-4527-B187-EEC1C7F596BD}" name="Nazwa zadania"/>
    <tableColumn id="3" xr3:uid="{1776FF80-F669-4974-9F94-4828E92CD7FF}" name="Powiat_x000a_kwota [zł]" dataDxfId="874"/>
    <tableColumn id="4" xr3:uid="{B645766C-4F3C-4F1A-98A0-1A5D27426CFB}" name="Powiat _x000a_liczba" dataDxfId="873"/>
    <tableColumn id="5" xr3:uid="{9A0BBFE0-A04D-4FC8-9E2F-D43F8066109F}" name="Powiat_x000a_średnia [zł]"/>
    <tableColumn id="6" xr3:uid="{CA037504-F67A-4CAF-8134-6E181B2C4BEB}" name="Odsetek dla powiatu" dataDxfId="872">
      <calculatedColumnFormula>C11/C$44</calculatedColumnFormula>
    </tableColumn>
    <tableColumn id="7" xr3:uid="{ED2B8E0B-5ACA-4047-9B37-E6D12D033FD0}" name="Odsetek dla kraju" dataDxfId="871"/>
  </tableColumns>
  <tableStyleInfo showFirstColumn="0" showLastColumn="0" showRowStripes="1" showColumnStripes="0"/>
</table>
</file>

<file path=xl/tables/table58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91" xr:uid="{54FE6F6F-BEE6-46E8-94D7-AAE5B855D9E9}" name="Tabela5592" displayName="Tabela5592" ref="A46:C50" totalsRowShown="0">
  <autoFilter ref="A46:C50" xr:uid="{F0B3DAE3-D6D5-46FF-8C85-D4BA2CB4986A}"/>
  <tableColumns count="3">
    <tableColumn id="1" xr3:uid="{EFC771F9-0B47-4EB2-B786-5F9E6CD5181C}" name="Nr"/>
    <tableColumn id="2" xr3:uid="{5764AF76-66A8-4230-8391-54330A93AB7B}" name="Nazwa" dataDxfId="870"/>
    <tableColumn id="3" xr3:uid="{F6AEB3DC-6B40-4BDF-8779-DCB643363E67}" name="Wartość"/>
  </tableColumns>
  <tableStyleInfo showFirstColumn="0" showLastColumn="0" showRowStripes="1" showColumnStripes="0"/>
</table>
</file>

<file path=xl/tables/table5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1" xr:uid="{EE201579-9F2E-48B1-A1D1-DDAF4ACD1CAF}" name="Tabela562" displayName="Tabela562" ref="A46:C50" totalsRowShown="0">
  <autoFilter ref="A46:C50" xr:uid="{F0B3DAE3-D6D5-46FF-8C85-D4BA2CB4986A}"/>
  <tableColumns count="3">
    <tableColumn id="1" xr3:uid="{37CF2088-7184-4120-9690-6303C34AA449}" name="Nr"/>
    <tableColumn id="2" xr3:uid="{1DAC2080-A76B-43AF-9C2F-BF540C2956D5}" name="Nazwa" dataDxfId="3520"/>
    <tableColumn id="3" xr3:uid="{8B49A5E4-5B79-4928-8F0C-88F29B4FF3B7}" name="Wartość"/>
  </tableColumns>
  <tableStyleInfo showFirstColumn="0" showLastColumn="0" showRowStripes="1" showColumnStripes="0"/>
</table>
</file>

<file path=xl/tables/table59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92" xr:uid="{96653A8A-4A36-41D3-AAD1-EAFBA2EBFA19}" name="Tabela4593" displayName="Tabela4593" ref="A10:G44" totalsRowShown="0" headerRowDxfId="869" headerRowBorderDxfId="868" tableBorderDxfId="867" totalsRowBorderDxfId="866">
  <autoFilter ref="A10:G44" xr:uid="{75B145D0-5EB0-4DA2-82C1-85A52C564976}"/>
  <tableColumns count="7">
    <tableColumn id="1" xr3:uid="{682302EB-688F-4615-8020-EDF3F77DCA57}" name="Nr" dataDxfId="865"/>
    <tableColumn id="2" xr3:uid="{ECD8783B-5D94-4104-A9A4-F947E1AA6164}" name="Nazwa zadania"/>
    <tableColumn id="3" xr3:uid="{605B00C9-A4EC-488F-BE32-99641502B080}" name="Powiat_x000a_kwota [zł]" dataDxfId="864"/>
    <tableColumn id="4" xr3:uid="{0089BCB5-143E-4ACB-AFE5-9964775C2E40}" name="Powiat _x000a_liczba" dataDxfId="863"/>
    <tableColumn id="5" xr3:uid="{7D75930F-43D7-4DC1-9D22-3D885556DEC9}" name="Powiat_x000a_średnia [zł]"/>
    <tableColumn id="6" xr3:uid="{BDA60554-2B12-4321-8989-56AF936223AE}" name="Odsetek dla powiatu" dataDxfId="862">
      <calculatedColumnFormula>C11/C$44</calculatedColumnFormula>
    </tableColumn>
    <tableColumn id="7" xr3:uid="{68849CB7-978B-4EF6-83B4-A958872472FE}" name="Odsetek dla kraju" dataDxfId="861"/>
  </tableColumns>
  <tableStyleInfo showFirstColumn="0" showLastColumn="0" showRowStripes="1" showColumnStripes="0"/>
</table>
</file>

<file path=xl/tables/table59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93" xr:uid="{804C5D4B-0318-45B0-87C2-383869EAFF3A}" name="Tabela5594" displayName="Tabela5594" ref="A46:C50" totalsRowShown="0">
  <autoFilter ref="A46:C50" xr:uid="{F0B3DAE3-D6D5-46FF-8C85-D4BA2CB4986A}"/>
  <tableColumns count="3">
    <tableColumn id="1" xr3:uid="{62FCA4BF-09E4-4903-9A52-5C5F5EB45D8A}" name="Nr"/>
    <tableColumn id="2" xr3:uid="{54A0DE3F-C7A8-460A-80AA-A40D2828536B}" name="Nazwa" dataDxfId="860"/>
    <tableColumn id="3" xr3:uid="{D972D6E4-132E-496C-8455-9ABF248D850D}" name="Wartość"/>
  </tableColumns>
  <tableStyleInfo showFirstColumn="0" showLastColumn="0" showRowStripes="1" showColumnStripes="0"/>
</table>
</file>

<file path=xl/tables/table59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94" xr:uid="{CFFC7EF0-1D80-467D-8CA4-2AEB1BEA96DD}" name="Tabela4595" displayName="Tabela4595" ref="A10:G44" totalsRowShown="0" headerRowDxfId="859" headerRowBorderDxfId="858" tableBorderDxfId="857" totalsRowBorderDxfId="856">
  <autoFilter ref="A10:G44" xr:uid="{75B145D0-5EB0-4DA2-82C1-85A52C564976}"/>
  <tableColumns count="7">
    <tableColumn id="1" xr3:uid="{F76A6D51-A491-4213-B634-C4852EBE279D}" name="Nr" dataDxfId="855"/>
    <tableColumn id="2" xr3:uid="{BE1477BE-20A4-4B22-B63B-F50450E2D3F2}" name="Nazwa zadania"/>
    <tableColumn id="3" xr3:uid="{E23BF876-DC01-4C6F-A3C4-C80A7E5B1DDE}" name="Powiat_x000a_kwota [zł]" dataDxfId="854"/>
    <tableColumn id="4" xr3:uid="{A57182AA-FF45-4340-BAFB-1E42BF03E004}" name="Powiat _x000a_liczba" dataDxfId="853"/>
    <tableColumn id="5" xr3:uid="{D1F76DEA-7B41-4B5B-97B8-01F00D2D3714}" name="Powiat_x000a_średnia [zł]"/>
    <tableColumn id="6" xr3:uid="{D918D797-E6C3-49AE-8609-E4E41470941D}" name="Odsetek dla powiatu" dataDxfId="852">
      <calculatedColumnFormula>C11/C$44</calculatedColumnFormula>
    </tableColumn>
    <tableColumn id="7" xr3:uid="{16E60A82-E248-4D61-9470-48C4DA8D6E62}" name="Odsetek dla kraju" dataDxfId="851"/>
  </tableColumns>
  <tableStyleInfo showFirstColumn="0" showLastColumn="0" showRowStripes="1" showColumnStripes="0"/>
</table>
</file>

<file path=xl/tables/table59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95" xr:uid="{D85C8FCC-771C-42AA-9805-C02CA38619B9}" name="Tabela5596" displayName="Tabela5596" ref="A46:C50" totalsRowShown="0">
  <autoFilter ref="A46:C50" xr:uid="{F0B3DAE3-D6D5-46FF-8C85-D4BA2CB4986A}"/>
  <tableColumns count="3">
    <tableColumn id="1" xr3:uid="{35395B0E-B919-48FC-B5F7-84B26C1C1830}" name="Nr"/>
    <tableColumn id="2" xr3:uid="{8039FB4F-A6AD-40A6-B3C5-E43E2321A869}" name="Nazwa" dataDxfId="850"/>
    <tableColumn id="3" xr3:uid="{82E2293C-E422-4F8D-8A6A-1100B5898A9B}" name="Wartość"/>
  </tableColumns>
  <tableStyleInfo showFirstColumn="0" showLastColumn="0" showRowStripes="1" showColumnStripes="0"/>
</table>
</file>

<file path=xl/tables/table59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96" xr:uid="{85D0C025-4C75-49F5-B831-2CFEBC551F92}" name="Tabela4597" displayName="Tabela4597" ref="A10:G44" totalsRowShown="0" headerRowDxfId="849" headerRowBorderDxfId="848" tableBorderDxfId="847" totalsRowBorderDxfId="846">
  <autoFilter ref="A10:G44" xr:uid="{75B145D0-5EB0-4DA2-82C1-85A52C564976}"/>
  <tableColumns count="7">
    <tableColumn id="1" xr3:uid="{43FF11F6-DA75-4236-AA35-FDF75055140F}" name="Nr" dataDxfId="845"/>
    <tableColumn id="2" xr3:uid="{EAD3BFE3-74EF-44C3-9165-9E77DC3B3755}" name="Nazwa zadania"/>
    <tableColumn id="3" xr3:uid="{20671532-D754-4569-95E1-55C1893E5918}" name="Powiat_x000a_kwota [zł]" dataDxfId="844"/>
    <tableColumn id="4" xr3:uid="{00ED57BB-77D3-4AB4-9C5D-C40FFB9E964C}" name="Powiat _x000a_liczba" dataDxfId="843"/>
    <tableColumn id="5" xr3:uid="{D396AA7A-2A77-496A-A4AB-4EDF29B9F067}" name="Powiat_x000a_średnia [zł]"/>
    <tableColumn id="6" xr3:uid="{CEB812D5-BE03-4C73-87B5-D47431FBB15E}" name="Odsetek dla powiatu" dataDxfId="842">
      <calculatedColumnFormula>C11/C$44</calculatedColumnFormula>
    </tableColumn>
    <tableColumn id="7" xr3:uid="{977693DD-1456-491A-AD91-D6B1041485A3}" name="Odsetek dla kraju" dataDxfId="841"/>
  </tableColumns>
  <tableStyleInfo showFirstColumn="0" showLastColumn="0" showRowStripes="1" showColumnStripes="0"/>
</table>
</file>

<file path=xl/tables/table59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97" xr:uid="{30D6BC65-DD8A-471B-A317-3A6758729B37}" name="Tabela5598" displayName="Tabela5598" ref="A46:C50" totalsRowShown="0">
  <autoFilter ref="A46:C50" xr:uid="{F0B3DAE3-D6D5-46FF-8C85-D4BA2CB4986A}"/>
  <tableColumns count="3">
    <tableColumn id="1" xr3:uid="{3F2E8B0B-86AB-47B6-AA26-B17DB4ABB896}" name="Nr"/>
    <tableColumn id="2" xr3:uid="{70B61703-1CB3-436E-8AB3-1492EFAAA52C}" name="Nazwa" dataDxfId="840"/>
    <tableColumn id="3" xr3:uid="{3388E731-2391-487F-BFD1-5AF23E616AF0}" name="Wartość"/>
  </tableColumns>
  <tableStyleInfo showFirstColumn="0" showLastColumn="0" showRowStripes="1" showColumnStripes="0"/>
</table>
</file>

<file path=xl/tables/table59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98" xr:uid="{2F3982B4-7132-4B81-9436-70BC442B74B1}" name="Tabela4599" displayName="Tabela4599" ref="A10:G44" totalsRowShown="0" headerRowDxfId="839" headerRowBorderDxfId="838" tableBorderDxfId="837" totalsRowBorderDxfId="836">
  <autoFilter ref="A10:G44" xr:uid="{75B145D0-5EB0-4DA2-82C1-85A52C564976}"/>
  <tableColumns count="7">
    <tableColumn id="1" xr3:uid="{00FAB8AB-BC2F-48D0-B445-9E315FD0897F}" name="Nr" dataDxfId="835"/>
    <tableColumn id="2" xr3:uid="{180AC227-13D1-4CFD-83D9-369D577F87EF}" name="Nazwa zadania"/>
    <tableColumn id="3" xr3:uid="{D51F2A13-305B-4989-8995-03C658C234B5}" name="Powiat_x000a_kwota [zł]" dataDxfId="834"/>
    <tableColumn id="4" xr3:uid="{A83FE5F4-B386-419B-8642-B067F5946161}" name="Powiat _x000a_liczba" dataDxfId="833"/>
    <tableColumn id="5" xr3:uid="{DC494740-19A4-4A2F-A4FE-DABD5189C46C}" name="Powiat_x000a_średnia [zł]"/>
    <tableColumn id="6" xr3:uid="{D5AAAA85-EEF7-4488-8E79-A207B05B88FC}" name="Odsetek dla powiatu" dataDxfId="832">
      <calculatedColumnFormula>C11/C$44</calculatedColumnFormula>
    </tableColumn>
    <tableColumn id="7" xr3:uid="{D561C05E-EB3C-4866-8487-48AA7D857793}" name="Odsetek dla kraju" dataDxfId="831"/>
  </tableColumns>
  <tableStyleInfo showFirstColumn="0" showLastColumn="0" showRowStripes="1" showColumnStripes="0"/>
</table>
</file>

<file path=xl/tables/table59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99" xr:uid="{3E31C280-16BF-4A7F-A407-038835C57D4D}" name="Tabela5600" displayName="Tabela5600" ref="A46:C50" totalsRowShown="0">
  <autoFilter ref="A46:C50" xr:uid="{F0B3DAE3-D6D5-46FF-8C85-D4BA2CB4986A}"/>
  <tableColumns count="3">
    <tableColumn id="1" xr3:uid="{2AD44CA0-8813-4C75-82D8-4FCE10D43AA9}" name="Nr"/>
    <tableColumn id="2" xr3:uid="{CFC7F7DA-8150-42FB-81ED-BA975439A6C0}" name="Nazwa" dataDxfId="830"/>
    <tableColumn id="3" xr3:uid="{3D47391B-4FE1-4417-A0BB-916A39A9C43B}" name="Wartość"/>
  </tableColumns>
  <tableStyleInfo showFirstColumn="0" showLastColumn="0" showRowStripes="1" showColumnStripes="0"/>
</table>
</file>

<file path=xl/tables/table59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00" xr:uid="{CE1245A7-430A-4EC4-9595-ADA8EDEDB55B}" name="Tabela4601" displayName="Tabela4601" ref="A10:G44" totalsRowShown="0" headerRowDxfId="829" headerRowBorderDxfId="828" tableBorderDxfId="827" totalsRowBorderDxfId="826">
  <autoFilter ref="A10:G44" xr:uid="{75B145D0-5EB0-4DA2-82C1-85A52C564976}"/>
  <tableColumns count="7">
    <tableColumn id="1" xr3:uid="{F5370B5B-A944-459B-9BC6-EA1B016286AB}" name="Nr" dataDxfId="825"/>
    <tableColumn id="2" xr3:uid="{F62390A7-6EAE-47FB-AE20-79972A4697A3}" name="Nazwa zadania"/>
    <tableColumn id="3" xr3:uid="{F35B3274-F1EE-4AF0-B27E-F37D89450E1E}" name="Powiat_x000a_kwota [zł]" dataDxfId="824"/>
    <tableColumn id="4" xr3:uid="{7D251F75-CEFC-46AA-A77F-3EC6A085BD6A}" name="Powiat _x000a_liczba" dataDxfId="823"/>
    <tableColumn id="5" xr3:uid="{482AE0F0-EC42-476F-8935-CC0425CFEF5E}" name="Powiat_x000a_średnia [zł]"/>
    <tableColumn id="6" xr3:uid="{EE10B405-7C93-446C-BF5E-558C634B29A4}" name="Odsetek dla powiatu" dataDxfId="822">
      <calculatedColumnFormula>C11/C$44</calculatedColumnFormula>
    </tableColumn>
    <tableColumn id="7" xr3:uid="{3D169874-E98B-408D-B1A5-9B824D92F580}" name="Odsetek dla kraju" dataDxfId="821"/>
  </tableColumns>
  <tableStyleInfo showFirstColumn="0" showLastColumn="0" showRowStripes="1" showColumnStripes="0"/>
</table>
</file>

<file path=xl/tables/table59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01" xr:uid="{FF3390CD-318F-468E-BDB6-D6C027976AA3}" name="Tabela5602" displayName="Tabela5602" ref="A46:C50" totalsRowShown="0">
  <autoFilter ref="A46:C50" xr:uid="{F0B3DAE3-D6D5-46FF-8C85-D4BA2CB4986A}"/>
  <tableColumns count="3">
    <tableColumn id="1" xr3:uid="{DF441EB0-D79C-4EB7-B07C-E9AFE2A80FF3}" name="Nr"/>
    <tableColumn id="2" xr3:uid="{84978FEF-66FE-445F-85F7-C5830C9AF258}" name="Nazwa" dataDxfId="820"/>
    <tableColumn id="3" xr3:uid="{4C995965-31F7-4E48-9239-A524373CA2B0}" name="Wartość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151C5C11-D57D-47A0-8CC0-4EF63696B613}" name="Tabela49" displayName="Tabela49" ref="A10:G44" totalsRowShown="0" headerRowDxfId="3789" headerRowBorderDxfId="3788" tableBorderDxfId="3787" totalsRowBorderDxfId="3786">
  <autoFilter ref="A10:G44" xr:uid="{75B145D0-5EB0-4DA2-82C1-85A52C564976}"/>
  <tableColumns count="7">
    <tableColumn id="1" xr3:uid="{C439F88F-6CBF-426F-811B-571AD3F7C11B}" name="Nr" dataDxfId="3785"/>
    <tableColumn id="2" xr3:uid="{44B495D0-6FCF-488F-A01B-F7C3C5C178FD}" name="Nazwa zadania"/>
    <tableColumn id="3" xr3:uid="{72BCE92E-2E7A-4AB1-8880-31179D0E0AC5}" name="Powiat_x000a_kwota [zł]" dataDxfId="3784"/>
    <tableColumn id="4" xr3:uid="{AEB0C5F6-618C-4B65-930F-460D8CCDA7E5}" name="Powiat _x000a_liczba" dataDxfId="3783"/>
    <tableColumn id="5" xr3:uid="{737BD9CC-A69B-437C-A1C4-77973B65A165}" name="Powiat_x000a_średnia [zł]"/>
    <tableColumn id="6" xr3:uid="{3EF93AC5-4606-41E8-BDEE-144E6FA0E626}" name="Odsetek dla powiatu" dataDxfId="3782">
      <calculatedColumnFormula>C11/C$44</calculatedColumnFormula>
    </tableColumn>
    <tableColumn id="7" xr3:uid="{C3BD4C92-FF64-4132-9388-18787DE99A7D}" name="Odsetek dla kraju" dataDxfId="3781"/>
  </tableColumns>
  <tableStyleInfo showFirstColumn="0" showLastColumn="0" showRowStripes="1" showColumnStripes="0"/>
</table>
</file>

<file path=xl/tables/table6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2" xr:uid="{92A5C439-7D03-4FF5-92B8-D46367A0ABF3}" name="Tabela463" displayName="Tabela463" ref="A10:G44" totalsRowShown="0" headerRowDxfId="3519" headerRowBorderDxfId="3518" tableBorderDxfId="3517" totalsRowBorderDxfId="3516">
  <autoFilter ref="A10:G44" xr:uid="{75B145D0-5EB0-4DA2-82C1-85A52C564976}"/>
  <tableColumns count="7">
    <tableColumn id="1" xr3:uid="{3898BE40-B6C7-4F47-B2D7-65CD0DBE4774}" name="Nr" dataDxfId="3515"/>
    <tableColumn id="2" xr3:uid="{60ACEA06-BE38-4B47-8AD6-5A8367E1C9B5}" name="Nazwa zadania"/>
    <tableColumn id="3" xr3:uid="{765432CE-0BE4-45FB-BCFD-878F51750A58}" name="Powiat_x000a_kwota [zł]" dataDxfId="3514"/>
    <tableColumn id="4" xr3:uid="{C4EAA840-9350-48A0-B5CA-BB18A21B8F78}" name="Powiat _x000a_liczba" dataDxfId="3513"/>
    <tableColumn id="5" xr3:uid="{A74108AF-7D8E-4308-B4CA-8ADE142FD5B6}" name="Powiat_x000a_średnia [zł]"/>
    <tableColumn id="6" xr3:uid="{7370D98D-B5F6-4118-AD79-215E490FD4A3}" name="Odsetek dla powiatu" dataDxfId="3512">
      <calculatedColumnFormula>C11/C$44</calculatedColumnFormula>
    </tableColumn>
    <tableColumn id="7" xr3:uid="{0739BCD2-FB2D-4A32-B915-BA129A09E7D5}" name="Odsetek dla kraju" dataDxfId="3511"/>
  </tableColumns>
  <tableStyleInfo showFirstColumn="0" showLastColumn="0" showRowStripes="1" showColumnStripes="0"/>
</table>
</file>

<file path=xl/tables/table60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02" xr:uid="{816A3ABC-9C46-4BF0-8A52-6D2C5DD95C94}" name="Tabela4603" displayName="Tabela4603" ref="A10:G44" totalsRowShown="0" headerRowDxfId="819" headerRowBorderDxfId="818" tableBorderDxfId="817" totalsRowBorderDxfId="816">
  <autoFilter ref="A10:G44" xr:uid="{75B145D0-5EB0-4DA2-82C1-85A52C564976}"/>
  <tableColumns count="7">
    <tableColumn id="1" xr3:uid="{2C657910-2FD7-4410-A24C-CC2374B44836}" name="Nr" dataDxfId="815"/>
    <tableColumn id="2" xr3:uid="{468EF170-EDFB-45B8-9D75-45B05EFFF378}" name="Nazwa zadania"/>
    <tableColumn id="3" xr3:uid="{224D6FD9-A332-4A18-971A-9B5433644B4E}" name="Powiat_x000a_kwota [zł]" dataDxfId="814"/>
    <tableColumn id="4" xr3:uid="{5E4D9C35-3E24-4B06-884E-E4C2B50FC8D2}" name="Powiat _x000a_liczba" dataDxfId="813"/>
    <tableColumn id="5" xr3:uid="{F3D49B9F-87DD-439C-9C43-06018D342FA3}" name="Powiat_x000a_średnia [zł]"/>
    <tableColumn id="6" xr3:uid="{5ABBA33C-054A-4F01-924A-D877EDAE7483}" name="Odsetek dla powiatu" dataDxfId="812">
      <calculatedColumnFormula>C11/C$44</calculatedColumnFormula>
    </tableColumn>
    <tableColumn id="7" xr3:uid="{F1C2B7BC-EF20-43FD-BCAB-D2C03BB5B30F}" name="Odsetek dla kraju" dataDxfId="811"/>
  </tableColumns>
  <tableStyleInfo showFirstColumn="0" showLastColumn="0" showRowStripes="1" showColumnStripes="0"/>
</table>
</file>

<file path=xl/tables/table60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03" xr:uid="{E4CD5BD2-830C-4261-B8BE-F72C12B008A4}" name="Tabela5604" displayName="Tabela5604" ref="A46:C50" totalsRowShown="0">
  <autoFilter ref="A46:C50" xr:uid="{F0B3DAE3-D6D5-46FF-8C85-D4BA2CB4986A}"/>
  <tableColumns count="3">
    <tableColumn id="1" xr3:uid="{309DD78B-6F49-494C-B2AD-BA7C9AB3712C}" name="Nr"/>
    <tableColumn id="2" xr3:uid="{5D1762AD-D9DA-4F35-B263-E2F455A92073}" name="Nazwa" dataDxfId="810"/>
    <tableColumn id="3" xr3:uid="{C8D69F14-CDB2-4116-9534-3CC1FE34EA11}" name="Wartość"/>
  </tableColumns>
  <tableStyleInfo showFirstColumn="0" showLastColumn="0" showRowStripes="1" showColumnStripes="0"/>
</table>
</file>

<file path=xl/tables/table60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04" xr:uid="{464A0AB3-1732-4538-B5A4-69A7E5D10223}" name="Tabela4605" displayName="Tabela4605" ref="A10:G44" totalsRowShown="0" headerRowDxfId="809" headerRowBorderDxfId="808" tableBorderDxfId="807" totalsRowBorderDxfId="806">
  <autoFilter ref="A10:G44" xr:uid="{75B145D0-5EB0-4DA2-82C1-85A52C564976}"/>
  <tableColumns count="7">
    <tableColumn id="1" xr3:uid="{D862B1D3-17DA-4B2C-94EB-106446D0D76C}" name="Nr" dataDxfId="805"/>
    <tableColumn id="2" xr3:uid="{7284270A-FC50-4545-90D9-B812A548899F}" name="Nazwa zadania"/>
    <tableColumn id="3" xr3:uid="{347E9541-8CEA-417A-B0FB-FEB7AF4FB4E3}" name="Powiat_x000a_kwota [zł]" dataDxfId="804"/>
    <tableColumn id="4" xr3:uid="{2B68E4F5-5F7E-4BBC-8C80-2C87A7D1AF5D}" name="Powiat _x000a_liczba" dataDxfId="803"/>
    <tableColumn id="5" xr3:uid="{DDDCE7AB-1E49-4B55-8EDE-3870943E523F}" name="Powiat_x000a_średnia [zł]"/>
    <tableColumn id="6" xr3:uid="{56BB0177-C562-4D80-8EFD-3F0D55D0BAFF}" name="Odsetek dla powiatu" dataDxfId="802">
      <calculatedColumnFormula>C11/C$44</calculatedColumnFormula>
    </tableColumn>
    <tableColumn id="7" xr3:uid="{4CC484B3-8D25-421E-A4CE-5EB659216378}" name="Odsetek dla kraju" dataDxfId="801"/>
  </tableColumns>
  <tableStyleInfo showFirstColumn="0" showLastColumn="0" showRowStripes="1" showColumnStripes="0"/>
</table>
</file>

<file path=xl/tables/table60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05" xr:uid="{C082D440-9994-4B31-8794-F8D2F9CAB290}" name="Tabela5606" displayName="Tabela5606" ref="A46:C50" totalsRowShown="0">
  <autoFilter ref="A46:C50" xr:uid="{F0B3DAE3-D6D5-46FF-8C85-D4BA2CB4986A}"/>
  <tableColumns count="3">
    <tableColumn id="1" xr3:uid="{5E79A77F-A3BD-44F3-BF7A-7EEE236FCA92}" name="Nr"/>
    <tableColumn id="2" xr3:uid="{97F2E0C1-586C-41FB-B496-CE4188D18531}" name="Nazwa" dataDxfId="800"/>
    <tableColumn id="3" xr3:uid="{09E8147F-70AC-4612-86DF-AE0EBEDBEB22}" name="Wartość"/>
  </tableColumns>
  <tableStyleInfo showFirstColumn="0" showLastColumn="0" showRowStripes="1" showColumnStripes="0"/>
</table>
</file>

<file path=xl/tables/table60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06" xr:uid="{26A4CDFC-5EC6-42DA-8CB2-7F5A7078967F}" name="Tabela4607" displayName="Tabela4607" ref="A10:G44" totalsRowShown="0" headerRowDxfId="799" headerRowBorderDxfId="798" tableBorderDxfId="797" totalsRowBorderDxfId="796">
  <autoFilter ref="A10:G44" xr:uid="{75B145D0-5EB0-4DA2-82C1-85A52C564976}"/>
  <tableColumns count="7">
    <tableColumn id="1" xr3:uid="{F3A54AD4-B66B-4CB6-942D-CD602DFEC68F}" name="Nr" dataDxfId="795"/>
    <tableColumn id="2" xr3:uid="{63395160-03D6-47C7-B277-886399CEFE40}" name="Nazwa zadania"/>
    <tableColumn id="3" xr3:uid="{AD6B4CD6-8E17-42F2-9438-18816D367F92}" name="Powiat_x000a_kwota [zł]" dataDxfId="794"/>
    <tableColumn id="4" xr3:uid="{6C9F9850-1C7A-4823-9899-F9F329D3EFA6}" name="Powiat _x000a_liczba" dataDxfId="793"/>
    <tableColumn id="5" xr3:uid="{8AAA2F41-DAFE-40B1-8035-8729F6CC90BA}" name="Powiat_x000a_średnia [zł]"/>
    <tableColumn id="6" xr3:uid="{357D5184-4C5F-4B84-88EE-0400CC8E6C9E}" name="Odsetek dla powiatu" dataDxfId="792">
      <calculatedColumnFormula>C11/C$44</calculatedColumnFormula>
    </tableColumn>
    <tableColumn id="7" xr3:uid="{CB7CF7B2-CCAC-485F-BDA6-909CA67113D0}" name="Odsetek dla kraju" dataDxfId="791"/>
  </tableColumns>
  <tableStyleInfo showFirstColumn="0" showLastColumn="0" showRowStripes="1" showColumnStripes="0"/>
</table>
</file>

<file path=xl/tables/table60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07" xr:uid="{D7DD9BF9-0AEB-482F-B2E5-BA6FB4DD3082}" name="Tabela5608" displayName="Tabela5608" ref="A46:C50" totalsRowShown="0">
  <autoFilter ref="A46:C50" xr:uid="{F0B3DAE3-D6D5-46FF-8C85-D4BA2CB4986A}"/>
  <tableColumns count="3">
    <tableColumn id="1" xr3:uid="{DA6044AA-9823-432D-A9DC-9B233AC2D654}" name="Nr"/>
    <tableColumn id="2" xr3:uid="{90ED1F37-C69C-4E42-B697-64DA59E811D4}" name="Nazwa" dataDxfId="790"/>
    <tableColumn id="3" xr3:uid="{77B88EDD-0355-4E55-BFB1-448D3B8AECA1}" name="Wartość"/>
  </tableColumns>
  <tableStyleInfo showFirstColumn="0" showLastColumn="0" showRowStripes="1" showColumnStripes="0"/>
</table>
</file>

<file path=xl/tables/table60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08" xr:uid="{9266F571-6371-414C-BA57-EBBF66C50FB4}" name="Tabela4609" displayName="Tabela4609" ref="A10:G44" totalsRowShown="0" headerRowDxfId="789" headerRowBorderDxfId="788" tableBorderDxfId="787" totalsRowBorderDxfId="786">
  <autoFilter ref="A10:G44" xr:uid="{75B145D0-5EB0-4DA2-82C1-85A52C564976}"/>
  <tableColumns count="7">
    <tableColumn id="1" xr3:uid="{B4F477EF-2DBC-4B7F-9D3B-03E6AAE4B507}" name="Nr" dataDxfId="785"/>
    <tableColumn id="2" xr3:uid="{AB0A5CF0-CAE3-4FF8-8492-841F4FD10DBB}" name="Nazwa zadania"/>
    <tableColumn id="3" xr3:uid="{5E5C1D17-7129-488E-B18D-5D4C4BB3C4A3}" name="Powiat_x000a_kwota [zł]" dataDxfId="784"/>
    <tableColumn id="4" xr3:uid="{ADAFE0D2-5692-47FC-8D41-92759BD43976}" name="Powiat _x000a_liczba" dataDxfId="783"/>
    <tableColumn id="5" xr3:uid="{84F233AB-D640-4E6C-BA94-9791FC5E1588}" name="Powiat_x000a_średnia [zł]"/>
    <tableColumn id="6" xr3:uid="{AC40B93B-53B2-4544-A6D6-D71EA1A689CD}" name="Odsetek dla powiatu" dataDxfId="782">
      <calculatedColumnFormula>C11/C$44</calculatedColumnFormula>
    </tableColumn>
    <tableColumn id="7" xr3:uid="{093A0444-2E3C-47EA-860A-8CE2F7E5364B}" name="Odsetek dla kraju" dataDxfId="781"/>
  </tableColumns>
  <tableStyleInfo showFirstColumn="0" showLastColumn="0" showRowStripes="1" showColumnStripes="0"/>
</table>
</file>

<file path=xl/tables/table60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09" xr:uid="{1A6DDDCD-5DA1-4377-8E8B-AC2D6C8DA104}" name="Tabela5610" displayName="Tabela5610" ref="A46:C50" totalsRowShown="0">
  <autoFilter ref="A46:C50" xr:uid="{F0B3DAE3-D6D5-46FF-8C85-D4BA2CB4986A}"/>
  <tableColumns count="3">
    <tableColumn id="1" xr3:uid="{CD37355F-C05B-426E-9279-79B434D10BDA}" name="Nr"/>
    <tableColumn id="2" xr3:uid="{640FBBB9-5FB3-4121-AF08-DE1ED6837BCF}" name="Nazwa" dataDxfId="780"/>
    <tableColumn id="3" xr3:uid="{7399A16D-527B-47BD-BE75-E8D9D979252C}" name="Wartość"/>
  </tableColumns>
  <tableStyleInfo showFirstColumn="0" showLastColumn="0" showRowStripes="1" showColumnStripes="0"/>
</table>
</file>

<file path=xl/tables/table60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10" xr:uid="{153AE882-DEB0-4B13-9688-A2F2BBA655D2}" name="Tabela4611" displayName="Tabela4611" ref="A10:G44" totalsRowShown="0" headerRowDxfId="779" headerRowBorderDxfId="778" tableBorderDxfId="777" totalsRowBorderDxfId="776">
  <autoFilter ref="A10:G44" xr:uid="{75B145D0-5EB0-4DA2-82C1-85A52C564976}"/>
  <tableColumns count="7">
    <tableColumn id="1" xr3:uid="{F83345FD-40B9-49A1-8301-6FB76688A439}" name="Nr" dataDxfId="775"/>
    <tableColumn id="2" xr3:uid="{A4ACC57E-9F25-4781-8AED-75B3FA2ADFDC}" name="Nazwa zadania"/>
    <tableColumn id="3" xr3:uid="{3A7421D3-C32C-4447-AE51-9E35C4AF59FC}" name="Powiat_x000a_kwota [zł]" dataDxfId="774"/>
    <tableColumn id="4" xr3:uid="{23845C1D-7D43-483A-B466-7273FE1CA42A}" name="Powiat _x000a_liczba" dataDxfId="773"/>
    <tableColumn id="5" xr3:uid="{D9216E0E-8295-436D-A569-62B8BBC33A77}" name="Powiat_x000a_średnia [zł]"/>
    <tableColumn id="6" xr3:uid="{8E2E07BF-D3F4-4AA8-9574-4F0AC53C83E9}" name="Odsetek dla powiatu" dataDxfId="772">
      <calculatedColumnFormula>C11/C$44</calculatedColumnFormula>
    </tableColumn>
    <tableColumn id="7" xr3:uid="{4CC81FDE-A638-4A12-92FE-87EB8F8EBEB9}" name="Odsetek dla kraju" dataDxfId="771"/>
  </tableColumns>
  <tableStyleInfo showFirstColumn="0" showLastColumn="0" showRowStripes="1" showColumnStripes="0"/>
</table>
</file>

<file path=xl/tables/table60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11" xr:uid="{5B1CCE8C-563B-4FC4-B0D7-A1AA829C1AC6}" name="Tabela5612" displayName="Tabela5612" ref="A46:C50" totalsRowShown="0">
  <autoFilter ref="A46:C50" xr:uid="{F0B3DAE3-D6D5-46FF-8C85-D4BA2CB4986A}"/>
  <tableColumns count="3">
    <tableColumn id="1" xr3:uid="{91BB6C79-3266-4EE8-9F8B-048654F8A27A}" name="Nr"/>
    <tableColumn id="2" xr3:uid="{0A6DA7C8-B136-46CA-892A-BA804488696C}" name="Nazwa" dataDxfId="770"/>
    <tableColumn id="3" xr3:uid="{82A3FE64-C663-49C1-AFC9-DA472329EC3B}" name="Wartość"/>
  </tableColumns>
  <tableStyleInfo showFirstColumn="0" showLastColumn="0" showRowStripes="1" showColumnStripes="0"/>
</table>
</file>

<file path=xl/tables/table6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3" xr:uid="{D45A6955-C2E3-49BA-ABB1-C808EC8F9A72}" name="Tabela564" displayName="Tabela564" ref="A46:C50" totalsRowShown="0">
  <autoFilter ref="A46:C50" xr:uid="{F0B3DAE3-D6D5-46FF-8C85-D4BA2CB4986A}"/>
  <tableColumns count="3">
    <tableColumn id="1" xr3:uid="{70FE4653-B08B-4231-88EE-F8F9952644BE}" name="Nr"/>
    <tableColumn id="2" xr3:uid="{1C26E8CC-FF97-48CE-AB05-68F2914AA789}" name="Nazwa" dataDxfId="3510"/>
    <tableColumn id="3" xr3:uid="{C6C49EEE-C752-4C34-91BB-474B4B0521D1}" name="Wartość"/>
  </tableColumns>
  <tableStyleInfo showFirstColumn="0" showLastColumn="0" showRowStripes="1" showColumnStripes="0"/>
</table>
</file>

<file path=xl/tables/table6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12" xr:uid="{91C7F197-3512-4641-B5F6-A1D1FAE570A4}" name="Tabela4613" displayName="Tabela4613" ref="A10:G44" totalsRowShown="0" headerRowDxfId="769" headerRowBorderDxfId="768" tableBorderDxfId="767" totalsRowBorderDxfId="766">
  <autoFilter ref="A10:G44" xr:uid="{75B145D0-5EB0-4DA2-82C1-85A52C564976}"/>
  <tableColumns count="7">
    <tableColumn id="1" xr3:uid="{3395D6A8-492B-41AD-8BB7-41C4E9FF781D}" name="Nr" dataDxfId="765"/>
    <tableColumn id="2" xr3:uid="{B08800C9-494D-4F71-A3D6-F9EF3F2A4E0E}" name="Nazwa zadania"/>
    <tableColumn id="3" xr3:uid="{CAA5EBE7-4A51-43E2-86F3-EBB14479BCAA}" name="Powiat_x000a_kwota [zł]" dataDxfId="764"/>
    <tableColumn id="4" xr3:uid="{EE8F5378-9A2B-437E-B8D1-C4A2A8C22545}" name="Powiat _x000a_liczba" dataDxfId="763"/>
    <tableColumn id="5" xr3:uid="{CDF6A2F1-03C7-4729-8CCC-993985FCA960}" name="Powiat_x000a_średnia [zł]"/>
    <tableColumn id="6" xr3:uid="{8C69C7C3-36BB-4653-B6EF-9FEAEF86F2DD}" name="Odsetek dla powiatu" dataDxfId="762">
      <calculatedColumnFormula>C11/C$44</calculatedColumnFormula>
    </tableColumn>
    <tableColumn id="7" xr3:uid="{2ECF43B7-5914-45C6-B37F-3CB69FDAD8AA}" name="Odsetek dla kraju" dataDxfId="761"/>
  </tableColumns>
  <tableStyleInfo showFirstColumn="0" showLastColumn="0" showRowStripes="1" showColumnStripes="0"/>
</table>
</file>

<file path=xl/tables/table6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13" xr:uid="{CE1C85C7-DD4F-4E6C-9A6E-E6D348E68B51}" name="Tabela5614" displayName="Tabela5614" ref="A46:C50" totalsRowShown="0">
  <autoFilter ref="A46:C50" xr:uid="{F0B3DAE3-D6D5-46FF-8C85-D4BA2CB4986A}"/>
  <tableColumns count="3">
    <tableColumn id="1" xr3:uid="{FB015C1C-FC34-43AE-B618-1FF2651244A0}" name="Nr"/>
    <tableColumn id="2" xr3:uid="{DC2A1AE5-8644-45C5-8D35-24B3EA5DE020}" name="Nazwa" dataDxfId="760"/>
    <tableColumn id="3" xr3:uid="{67559ADA-EAB1-4685-AA7B-A6B8A9A957C3}" name="Wartość"/>
  </tableColumns>
  <tableStyleInfo showFirstColumn="0" showLastColumn="0" showRowStripes="1" showColumnStripes="0"/>
</table>
</file>

<file path=xl/tables/table6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14" xr:uid="{3C3C72E7-5052-4F69-8B93-0C9EAFAC4998}" name="Tabela4615" displayName="Tabela4615" ref="A10:G44" totalsRowShown="0" headerRowDxfId="759" headerRowBorderDxfId="758" tableBorderDxfId="757" totalsRowBorderDxfId="756">
  <autoFilter ref="A10:G44" xr:uid="{75B145D0-5EB0-4DA2-82C1-85A52C564976}"/>
  <tableColumns count="7">
    <tableColumn id="1" xr3:uid="{0BDC657B-564B-4AA4-821B-B2D0008727BC}" name="Nr" dataDxfId="755"/>
    <tableColumn id="2" xr3:uid="{DA30AE71-7E0F-46EF-A682-A29227310088}" name="Nazwa zadania"/>
    <tableColumn id="3" xr3:uid="{BEC96213-F45F-4644-AE7A-2551154FF210}" name="Powiat_x000a_kwota [zł]" dataDxfId="754"/>
    <tableColumn id="4" xr3:uid="{A9DED228-E358-4093-A3BF-0F23CE6506D9}" name="Powiat _x000a_liczba" dataDxfId="753"/>
    <tableColumn id="5" xr3:uid="{C7CE1698-4D7C-4398-926E-C5641872DE61}" name="Powiat_x000a_średnia [zł]"/>
    <tableColumn id="6" xr3:uid="{61532029-88C5-4CC2-A890-C4F4713C9F57}" name="Odsetek dla powiatu" dataDxfId="752">
      <calculatedColumnFormula>C11/C$44</calculatedColumnFormula>
    </tableColumn>
    <tableColumn id="7" xr3:uid="{660D3EA0-1D8B-40D0-9B12-DA199A1A98CA}" name="Odsetek dla kraju" dataDxfId="751"/>
  </tableColumns>
  <tableStyleInfo showFirstColumn="0" showLastColumn="0" showRowStripes="1" showColumnStripes="0"/>
</table>
</file>

<file path=xl/tables/table6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15" xr:uid="{D6480362-09C7-4F8C-AB4C-D9062B0A8D68}" name="Tabela5616" displayName="Tabela5616" ref="A46:C50" totalsRowShown="0">
  <autoFilter ref="A46:C50" xr:uid="{F0B3DAE3-D6D5-46FF-8C85-D4BA2CB4986A}"/>
  <tableColumns count="3">
    <tableColumn id="1" xr3:uid="{DAB18F65-B58A-4063-A8AD-AC8F27419415}" name="Nr"/>
    <tableColumn id="2" xr3:uid="{16D755C7-B0DE-4890-95E8-F452D9368E7E}" name="Nazwa" dataDxfId="750"/>
    <tableColumn id="3" xr3:uid="{96CDC5D6-F9BB-4011-9CBE-982FE5AB917C}" name="Wartość"/>
  </tableColumns>
  <tableStyleInfo showFirstColumn="0" showLastColumn="0" showRowStripes="1" showColumnStripes="0"/>
</table>
</file>

<file path=xl/tables/table6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16" xr:uid="{80220BED-B4E2-4F3B-83B6-B01FFD4A7417}" name="Tabela4617" displayName="Tabela4617" ref="A10:G44" totalsRowShown="0" headerRowDxfId="749" headerRowBorderDxfId="748" tableBorderDxfId="747" totalsRowBorderDxfId="746">
  <autoFilter ref="A10:G44" xr:uid="{75B145D0-5EB0-4DA2-82C1-85A52C564976}"/>
  <tableColumns count="7">
    <tableColumn id="1" xr3:uid="{758DAE5A-146D-438F-BB8A-0202CA22F5C6}" name="Nr" dataDxfId="745"/>
    <tableColumn id="2" xr3:uid="{EF539E9E-D46C-4211-803D-A37055C09954}" name="Nazwa zadania"/>
    <tableColumn id="3" xr3:uid="{F76DD638-4992-404F-AEAD-756C0EEE098B}" name="Powiat_x000a_kwota [zł]" dataDxfId="744"/>
    <tableColumn id="4" xr3:uid="{9450D0F0-290E-4578-AB75-BD314537F5AD}" name="Powiat _x000a_liczba" dataDxfId="743"/>
    <tableColumn id="5" xr3:uid="{5D5F9191-92E9-4723-96FA-6FC88F67D9DF}" name="Powiat_x000a_średnia [zł]"/>
    <tableColumn id="6" xr3:uid="{94085438-2FA0-4407-AC3B-2D2C5ADAF9AF}" name="Odsetek dla powiatu" dataDxfId="742">
      <calculatedColumnFormula>C11/C$44</calculatedColumnFormula>
    </tableColumn>
    <tableColumn id="7" xr3:uid="{E1E4380E-8A58-41F8-8FC6-85B538E7B77F}" name="Odsetek dla kraju" dataDxfId="741"/>
  </tableColumns>
  <tableStyleInfo showFirstColumn="0" showLastColumn="0" showRowStripes="1" showColumnStripes="0"/>
</table>
</file>

<file path=xl/tables/table6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17" xr:uid="{4F0C04C6-C055-450F-BF6E-B48A5D5838AC}" name="Tabela5618" displayName="Tabela5618" ref="A46:C50" totalsRowShown="0">
  <autoFilter ref="A46:C50" xr:uid="{F0B3DAE3-D6D5-46FF-8C85-D4BA2CB4986A}"/>
  <tableColumns count="3">
    <tableColumn id="1" xr3:uid="{60C789EF-5E1A-4C75-A05A-DEBC94EAE5BF}" name="Nr"/>
    <tableColumn id="2" xr3:uid="{BD441B39-C93B-406E-9106-E3218EBF9631}" name="Nazwa" dataDxfId="740"/>
    <tableColumn id="3" xr3:uid="{A73D6B88-96C6-4682-A69E-0DD7DC975968}" name="Wartość"/>
  </tableColumns>
  <tableStyleInfo showFirstColumn="0" showLastColumn="0" showRowStripes="1" showColumnStripes="0"/>
</table>
</file>

<file path=xl/tables/table6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18" xr:uid="{7A162BB3-A9F8-4999-BDBC-DD91305724B7}" name="Tabela4619" displayName="Tabela4619" ref="A10:G44" totalsRowShown="0" headerRowDxfId="739" headerRowBorderDxfId="738" tableBorderDxfId="737" totalsRowBorderDxfId="736">
  <autoFilter ref="A10:G44" xr:uid="{75B145D0-5EB0-4DA2-82C1-85A52C564976}"/>
  <tableColumns count="7">
    <tableColumn id="1" xr3:uid="{B2155FF0-0CFC-4DA9-926C-548E8E02E296}" name="Nr" dataDxfId="735"/>
    <tableColumn id="2" xr3:uid="{2AEDE917-A653-4E93-B74A-821D505F7E4F}" name="Nazwa zadania"/>
    <tableColumn id="3" xr3:uid="{F25F16B8-09C8-4A5C-BECC-8E215953847B}" name="Powiat_x000a_kwota [zł]" dataDxfId="734"/>
    <tableColumn id="4" xr3:uid="{FCB74DF0-4788-4336-8B5E-D943F9D34A90}" name="Powiat _x000a_liczba" dataDxfId="733"/>
    <tableColumn id="5" xr3:uid="{7E43F083-CCB8-4F71-A4B2-DF3A640E2ED1}" name="Powiat_x000a_średnia [zł]"/>
    <tableColumn id="6" xr3:uid="{9C0947BA-60C8-474A-B3B4-A948E282A2EC}" name="Odsetek dla powiatu" dataDxfId="732">
      <calculatedColumnFormula>C11/C$44</calculatedColumnFormula>
    </tableColumn>
    <tableColumn id="7" xr3:uid="{34925369-9019-4549-9711-A8D47E8A49C1}" name="Odsetek dla kraju" dataDxfId="731"/>
  </tableColumns>
  <tableStyleInfo showFirstColumn="0" showLastColumn="0" showRowStripes="1" showColumnStripes="0"/>
</table>
</file>

<file path=xl/tables/table6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19" xr:uid="{462D43C7-B379-4E9F-9C28-9D2CC07CE35F}" name="Tabela5620" displayName="Tabela5620" ref="A46:C50" totalsRowShown="0">
  <autoFilter ref="A46:C50" xr:uid="{F0B3DAE3-D6D5-46FF-8C85-D4BA2CB4986A}"/>
  <tableColumns count="3">
    <tableColumn id="1" xr3:uid="{260FA5F3-2E08-4943-9BF7-37EDBBD0D887}" name="Nr"/>
    <tableColumn id="2" xr3:uid="{B25F2245-0A2D-4FDD-80DA-CEA4D15D26E8}" name="Nazwa" dataDxfId="730"/>
    <tableColumn id="3" xr3:uid="{9AEEF59E-05EC-4008-8391-51C5CB207E03}" name="Wartość"/>
  </tableColumns>
  <tableStyleInfo showFirstColumn="0" showLastColumn="0" showRowStripes="1" showColumnStripes="0"/>
</table>
</file>

<file path=xl/tables/table6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20" xr:uid="{1D11B11A-23C1-4F4B-8EF6-C4A1A2E86FDB}" name="Tabela4621" displayName="Tabela4621" ref="A10:G44" totalsRowShown="0" headerRowDxfId="729" headerRowBorderDxfId="728" tableBorderDxfId="727" totalsRowBorderDxfId="726">
  <autoFilter ref="A10:G44" xr:uid="{75B145D0-5EB0-4DA2-82C1-85A52C564976}"/>
  <tableColumns count="7">
    <tableColumn id="1" xr3:uid="{1E09CAB4-AE71-47D4-8AAC-FE5A9CCCC6BC}" name="Nr" dataDxfId="725"/>
    <tableColumn id="2" xr3:uid="{7797281F-07C0-45A8-97D4-6812CEB20B15}" name="Nazwa zadania"/>
    <tableColumn id="3" xr3:uid="{C3A0C0CB-F7C4-4795-A29F-FC06877EC04C}" name="Powiat_x000a_kwota [zł]" dataDxfId="724"/>
    <tableColumn id="4" xr3:uid="{89BD0BD7-FDC9-4A4A-A049-B892AB8F1988}" name="Powiat _x000a_liczba" dataDxfId="723"/>
    <tableColumn id="5" xr3:uid="{844EA0AA-D7F2-4F44-BE91-E3BCAB07BC3E}" name="Powiat_x000a_średnia [zł]"/>
    <tableColumn id="6" xr3:uid="{BF8D2A3A-A208-47F6-AF28-874E703684FC}" name="Odsetek dla powiatu" dataDxfId="722">
      <calculatedColumnFormula>C11/C$44</calculatedColumnFormula>
    </tableColumn>
    <tableColumn id="7" xr3:uid="{3C4109B2-D2E0-40A5-8B7C-40198741186D}" name="Odsetek dla kraju" dataDxfId="721"/>
  </tableColumns>
  <tableStyleInfo showFirstColumn="0" showLastColumn="0" showRowStripes="1" showColumnStripes="0"/>
</table>
</file>

<file path=xl/tables/table61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21" xr:uid="{216ACEEE-2634-4017-BE7F-59480B8D4B0A}" name="Tabela5622" displayName="Tabela5622" ref="A46:C50" totalsRowShown="0">
  <autoFilter ref="A46:C50" xr:uid="{F0B3DAE3-D6D5-46FF-8C85-D4BA2CB4986A}"/>
  <tableColumns count="3">
    <tableColumn id="1" xr3:uid="{56E13E52-19D6-400D-9D30-51199DED48FF}" name="Nr"/>
    <tableColumn id="2" xr3:uid="{11E196F7-9EBF-4F6C-81B7-E839ED4788EA}" name="Nazwa" dataDxfId="720"/>
    <tableColumn id="3" xr3:uid="{E255F54F-CCD7-4DB4-8E2C-A4A4D63BE570}" name="Wartość"/>
  </tableColumns>
  <tableStyleInfo showFirstColumn="0" showLastColumn="0" showRowStripes="1" showColumnStripes="0"/>
</table>
</file>

<file path=xl/tables/table6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4" xr:uid="{E35803F5-94D9-4468-BCF9-DBA4497E099F}" name="Tabela465" displayName="Tabela465" ref="A10:G44" totalsRowShown="0" headerRowDxfId="3509" headerRowBorderDxfId="3508" tableBorderDxfId="3507" totalsRowBorderDxfId="3506">
  <autoFilter ref="A10:G44" xr:uid="{75B145D0-5EB0-4DA2-82C1-85A52C564976}"/>
  <tableColumns count="7">
    <tableColumn id="1" xr3:uid="{C755811B-B4D7-46B4-8D32-2E16792F8318}" name="Nr" dataDxfId="3505"/>
    <tableColumn id="2" xr3:uid="{10DBA359-143B-4A7F-839E-115A567161AF}" name="Nazwa zadania"/>
    <tableColumn id="3" xr3:uid="{7050B254-D494-4012-B6F8-9D54027B626B}" name="Powiat_x000a_kwota [zł]" dataDxfId="3504"/>
    <tableColumn id="4" xr3:uid="{B9ED16D1-1991-4397-99FF-A15BBEAD7F43}" name="Powiat _x000a_liczba" dataDxfId="3503"/>
    <tableColumn id="5" xr3:uid="{E34DA981-1B75-446C-BAF9-153556D95379}" name="Powiat_x000a_średnia [zł]"/>
    <tableColumn id="6" xr3:uid="{4DDE17D4-28B2-4B46-A150-0DDDE4ECE886}" name="Odsetek dla powiatu" dataDxfId="3502">
      <calculatedColumnFormula>C11/C$44</calculatedColumnFormula>
    </tableColumn>
    <tableColumn id="7" xr3:uid="{69F1B777-CE97-42D4-BBF5-A1FA0B75CA03}" name="Odsetek dla kraju" dataDxfId="3501"/>
  </tableColumns>
  <tableStyleInfo showFirstColumn="0" showLastColumn="0" showRowStripes="1" showColumnStripes="0"/>
</table>
</file>

<file path=xl/tables/table62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22" xr:uid="{551A13A6-6B82-436A-AD7F-F193D8B4E143}" name="Tabela4623" displayName="Tabela4623" ref="A10:G44" totalsRowShown="0" headerRowDxfId="719" headerRowBorderDxfId="718" tableBorderDxfId="717" totalsRowBorderDxfId="716">
  <autoFilter ref="A10:G44" xr:uid="{75B145D0-5EB0-4DA2-82C1-85A52C564976}"/>
  <tableColumns count="7">
    <tableColumn id="1" xr3:uid="{FB232219-CDE0-4627-BF3E-868273B69488}" name="Nr" dataDxfId="715"/>
    <tableColumn id="2" xr3:uid="{EA58C270-CED7-4270-9525-41C73BA360DB}" name="Nazwa zadania"/>
    <tableColumn id="3" xr3:uid="{A75471D4-44BC-45EC-9FEF-8AC6ECDE725C}" name="Powiat_x000a_kwota [zł]" dataDxfId="714"/>
    <tableColumn id="4" xr3:uid="{88A8E5FC-0598-429B-99DC-05FD7F4374A9}" name="Powiat _x000a_liczba" dataDxfId="713"/>
    <tableColumn id="5" xr3:uid="{7783111F-0AC1-4E29-85AD-AF6EFD041063}" name="Powiat_x000a_średnia [zł]"/>
    <tableColumn id="6" xr3:uid="{F6A3A394-E848-4516-BE66-4D842A15EA7D}" name="Odsetek dla powiatu" dataDxfId="712">
      <calculatedColumnFormula>C11/C$44</calculatedColumnFormula>
    </tableColumn>
    <tableColumn id="7" xr3:uid="{9F85C7FF-02DD-49FA-A1D1-2F94F969AD01}" name="Odsetek dla kraju" dataDxfId="711"/>
  </tableColumns>
  <tableStyleInfo showFirstColumn="0" showLastColumn="0" showRowStripes="1" showColumnStripes="0"/>
</table>
</file>

<file path=xl/tables/table62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23" xr:uid="{98E47656-FBC4-4E32-A86D-2B8CE0349995}" name="Tabela5624" displayName="Tabela5624" ref="A46:C50" totalsRowShown="0">
  <autoFilter ref="A46:C50" xr:uid="{F0B3DAE3-D6D5-46FF-8C85-D4BA2CB4986A}"/>
  <tableColumns count="3">
    <tableColumn id="1" xr3:uid="{91EC58F9-2A7C-4E45-AA40-267BEBCEF2B1}" name="Nr"/>
    <tableColumn id="2" xr3:uid="{44814E86-5DD5-4741-829A-BAA032F6DC5F}" name="Nazwa" dataDxfId="710"/>
    <tableColumn id="3" xr3:uid="{91BE38F2-DE1D-4AB8-B097-160CD95AD0ED}" name="Wartość"/>
  </tableColumns>
  <tableStyleInfo showFirstColumn="0" showLastColumn="0" showRowStripes="1" showColumnStripes="0"/>
</table>
</file>

<file path=xl/tables/table62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24" xr:uid="{DF56A834-736E-4AA3-A71C-A0D9F8DAFC62}" name="Tabela4625" displayName="Tabela4625" ref="A10:G44" totalsRowShown="0" headerRowDxfId="709" headerRowBorderDxfId="708" tableBorderDxfId="707" totalsRowBorderDxfId="706">
  <autoFilter ref="A10:G44" xr:uid="{75B145D0-5EB0-4DA2-82C1-85A52C564976}"/>
  <tableColumns count="7">
    <tableColumn id="1" xr3:uid="{45A156B9-D314-445A-ABF7-48EB0EE752BE}" name="Nr" dataDxfId="705"/>
    <tableColumn id="2" xr3:uid="{B83A0E7C-D746-49C6-8C9E-EB0C62B75E36}" name="Nazwa zadania"/>
    <tableColumn id="3" xr3:uid="{9A706316-AD09-4BC5-8ADA-4007E2B969A2}" name="Powiat_x000a_kwota [zł]" dataDxfId="704"/>
    <tableColumn id="4" xr3:uid="{84986E70-B0D7-4C6A-A534-CADD6E596698}" name="Powiat _x000a_liczba" dataDxfId="703"/>
    <tableColumn id="5" xr3:uid="{4B1AB621-B1F5-4892-9CE0-6CB27C58CFF1}" name="Powiat_x000a_średnia [zł]"/>
    <tableColumn id="6" xr3:uid="{AB853043-6180-4385-93EE-200066B9EF67}" name="Odsetek dla powiatu" dataDxfId="702">
      <calculatedColumnFormula>C11/C$44</calculatedColumnFormula>
    </tableColumn>
    <tableColumn id="7" xr3:uid="{F55F1372-99F9-46AD-8233-CC5A7E971A80}" name="Odsetek dla kraju" dataDxfId="701"/>
  </tableColumns>
  <tableStyleInfo showFirstColumn="0" showLastColumn="0" showRowStripes="1" showColumnStripes="0"/>
</table>
</file>

<file path=xl/tables/table62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25" xr:uid="{D2147FAE-C3DD-4514-8253-C53A9E5E68AD}" name="Tabela5626" displayName="Tabela5626" ref="A46:C50" totalsRowShown="0">
  <autoFilter ref="A46:C50" xr:uid="{F0B3DAE3-D6D5-46FF-8C85-D4BA2CB4986A}"/>
  <tableColumns count="3">
    <tableColumn id="1" xr3:uid="{543CE6D2-1379-494F-9F66-65183FFDBE42}" name="Nr"/>
    <tableColumn id="2" xr3:uid="{C0763A61-431D-49AF-855C-8A47D1FA75C8}" name="Nazwa" dataDxfId="700"/>
    <tableColumn id="3" xr3:uid="{8A716C1D-6470-4BA4-9118-0306BFF36F72}" name="Wartość"/>
  </tableColumns>
  <tableStyleInfo showFirstColumn="0" showLastColumn="0" showRowStripes="1" showColumnStripes="0"/>
</table>
</file>

<file path=xl/tables/table62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26" xr:uid="{4B8CA4C5-9DC4-459F-9DEF-F66C2344F276}" name="Tabela4627" displayName="Tabela4627" ref="A10:G44" totalsRowShown="0" headerRowDxfId="699" headerRowBorderDxfId="698" tableBorderDxfId="697" totalsRowBorderDxfId="696">
  <autoFilter ref="A10:G44" xr:uid="{75B145D0-5EB0-4DA2-82C1-85A52C564976}"/>
  <tableColumns count="7">
    <tableColumn id="1" xr3:uid="{BD80FE0A-CCF9-437D-A20F-154BBAEA17B1}" name="Nr" dataDxfId="695"/>
    <tableColumn id="2" xr3:uid="{EFBE5732-3216-45D8-A916-EDDF08252AB3}" name="Nazwa zadania"/>
    <tableColumn id="3" xr3:uid="{EC7869B5-C4E2-4087-8BCA-F81C14000BCC}" name="Powiat_x000a_kwota [zł]" dataDxfId="694"/>
    <tableColumn id="4" xr3:uid="{11A1A793-4008-4D1C-92EB-B9FB3BE7237C}" name="Powiat _x000a_liczba" dataDxfId="693"/>
    <tableColumn id="5" xr3:uid="{727FD47C-0D41-451E-A953-DFDAFD661540}" name="Powiat_x000a_średnia [zł]"/>
    <tableColumn id="6" xr3:uid="{DAB6DB4B-E839-4FED-8335-B378F988B9AC}" name="Odsetek dla powiatu" dataDxfId="692">
      <calculatedColumnFormula>C11/C$44</calculatedColumnFormula>
    </tableColumn>
    <tableColumn id="7" xr3:uid="{9D816DB8-DF5B-458D-9BCC-2F21CF1DD9E5}" name="Odsetek dla kraju" dataDxfId="691"/>
  </tableColumns>
  <tableStyleInfo showFirstColumn="0" showLastColumn="0" showRowStripes="1" showColumnStripes="0"/>
</table>
</file>

<file path=xl/tables/table62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27" xr:uid="{8CD8F1BC-C77B-4370-AA90-D05BFE76F89C}" name="Tabela5628" displayName="Tabela5628" ref="A46:C50" totalsRowShown="0">
  <autoFilter ref="A46:C50" xr:uid="{F0B3DAE3-D6D5-46FF-8C85-D4BA2CB4986A}"/>
  <tableColumns count="3">
    <tableColumn id="1" xr3:uid="{0C5D9138-CB7E-432D-808B-ADDCE2E6CB68}" name="Nr"/>
    <tableColumn id="2" xr3:uid="{0B9EFE18-973E-4882-B3CF-4512FFE37718}" name="Nazwa" dataDxfId="690"/>
    <tableColumn id="3" xr3:uid="{CDDD7850-BA9D-4CCD-A774-AEA28D3B9ADA}" name="Wartość"/>
  </tableColumns>
  <tableStyleInfo showFirstColumn="0" showLastColumn="0" showRowStripes="1" showColumnStripes="0"/>
</table>
</file>

<file path=xl/tables/table62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28" xr:uid="{F1088EBB-35B7-45F8-AC37-11E06251886E}" name="Tabela4629" displayName="Tabela4629" ref="A10:G44" totalsRowShown="0" headerRowDxfId="689" headerRowBorderDxfId="688" tableBorderDxfId="687" totalsRowBorderDxfId="686">
  <autoFilter ref="A10:G44" xr:uid="{75B145D0-5EB0-4DA2-82C1-85A52C564976}"/>
  <tableColumns count="7">
    <tableColumn id="1" xr3:uid="{53C46023-46AF-42E1-A99B-338C851716D2}" name="Nr" dataDxfId="685"/>
    <tableColumn id="2" xr3:uid="{2C098894-087C-47C7-AC66-E157146648A8}" name="Nazwa zadania"/>
    <tableColumn id="3" xr3:uid="{CE878EFF-204C-4A4B-9C06-5C48AA489696}" name="Powiat_x000a_kwota [zł]" dataDxfId="684"/>
    <tableColumn id="4" xr3:uid="{78410778-BBD8-4D9F-AEF8-DAE71BF1941C}" name="Powiat _x000a_liczba" dataDxfId="683"/>
    <tableColumn id="5" xr3:uid="{3A13A3E7-2223-44B1-891E-84EFEFC003B4}" name="Powiat_x000a_średnia [zł]"/>
    <tableColumn id="6" xr3:uid="{1A79FF10-C29E-407D-88EB-56CB4B63E2B0}" name="Odsetek dla powiatu" dataDxfId="682">
      <calculatedColumnFormula>C11/C$44</calculatedColumnFormula>
    </tableColumn>
    <tableColumn id="7" xr3:uid="{79FE60E3-1854-47A0-A071-AF1D80DD77D9}" name="Odsetek dla kraju" dataDxfId="681"/>
  </tableColumns>
  <tableStyleInfo showFirstColumn="0" showLastColumn="0" showRowStripes="1" showColumnStripes="0"/>
</table>
</file>

<file path=xl/tables/table62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29" xr:uid="{D5EAE815-019A-466B-96A6-5C4F538668F4}" name="Tabela5630" displayName="Tabela5630" ref="A46:C50" totalsRowShown="0">
  <autoFilter ref="A46:C50" xr:uid="{F0B3DAE3-D6D5-46FF-8C85-D4BA2CB4986A}"/>
  <tableColumns count="3">
    <tableColumn id="1" xr3:uid="{0B212C41-28F1-48A4-AB98-BD584BDE8894}" name="Nr"/>
    <tableColumn id="2" xr3:uid="{F49B3AF4-FD11-4B08-A784-8E26BE41055E}" name="Nazwa" dataDxfId="680"/>
    <tableColumn id="3" xr3:uid="{8A5FA245-BEAE-4517-BE2F-DFFF42C6B90A}" name="Wartość"/>
  </tableColumns>
  <tableStyleInfo showFirstColumn="0" showLastColumn="0" showRowStripes="1" showColumnStripes="0"/>
</table>
</file>

<file path=xl/tables/table62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30" xr:uid="{4EA04B5A-0287-4B00-B730-BE0B490A2DCE}" name="Tabela4631" displayName="Tabela4631" ref="A10:G44" totalsRowShown="0" headerRowDxfId="679" headerRowBorderDxfId="678" tableBorderDxfId="677" totalsRowBorderDxfId="676">
  <autoFilter ref="A10:G44" xr:uid="{75B145D0-5EB0-4DA2-82C1-85A52C564976}"/>
  <tableColumns count="7">
    <tableColumn id="1" xr3:uid="{0236EF2D-6F8F-4F32-928E-7DA26FAD1844}" name="Nr" dataDxfId="675"/>
    <tableColumn id="2" xr3:uid="{6CC75C9B-DDF8-4D3C-8F83-0597C1CC5BD3}" name="Nazwa zadania"/>
    <tableColumn id="3" xr3:uid="{7C3C6111-E675-4833-AFBE-E099E0F6A209}" name="Powiat_x000a_kwota [zł]" dataDxfId="674"/>
    <tableColumn id="4" xr3:uid="{7712B724-A7D1-4763-8098-46F3F29CD57F}" name="Powiat _x000a_liczba" dataDxfId="673"/>
    <tableColumn id="5" xr3:uid="{BCB0F525-3B1B-401C-81F5-821D28FFCDB6}" name="Powiat_x000a_średnia [zł]"/>
    <tableColumn id="6" xr3:uid="{B2C0F953-5ED2-4EF0-91CF-43B711806893}" name="Odsetek dla powiatu" dataDxfId="672">
      <calculatedColumnFormula>C11/C$44</calculatedColumnFormula>
    </tableColumn>
    <tableColumn id="7" xr3:uid="{B5A21A19-D9F7-4A05-A404-82532DBE9C23}" name="Odsetek dla kraju" dataDxfId="671"/>
  </tableColumns>
  <tableStyleInfo showFirstColumn="0" showLastColumn="0" showRowStripes="1" showColumnStripes="0"/>
</table>
</file>

<file path=xl/tables/table62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31" xr:uid="{5CFF9954-5C79-4D83-899E-9CA92FAE9B66}" name="Tabela5632" displayName="Tabela5632" ref="A46:C50" totalsRowShown="0">
  <autoFilter ref="A46:C50" xr:uid="{F0B3DAE3-D6D5-46FF-8C85-D4BA2CB4986A}"/>
  <tableColumns count="3">
    <tableColumn id="1" xr3:uid="{7F473F8F-3DBB-4371-B7C1-9178873D5185}" name="Nr"/>
    <tableColumn id="2" xr3:uid="{BEEBBB48-9E3D-4B10-BB0E-17FA29641FC3}" name="Nazwa" dataDxfId="670"/>
    <tableColumn id="3" xr3:uid="{528C850C-5A15-4215-907B-81870A626FFE}" name="Wartość"/>
  </tableColumns>
  <tableStyleInfo showFirstColumn="0" showLastColumn="0" showRowStripes="1" showColumnStripes="0"/>
</table>
</file>

<file path=xl/tables/table6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5" xr:uid="{C3AF59F2-0978-499C-A11E-5F96C4D7579A}" name="Tabela566" displayName="Tabela566" ref="A46:C50" totalsRowShown="0">
  <autoFilter ref="A46:C50" xr:uid="{F0B3DAE3-D6D5-46FF-8C85-D4BA2CB4986A}"/>
  <tableColumns count="3">
    <tableColumn id="1" xr3:uid="{DD79C328-CAE4-4CE2-8668-FACF142DD796}" name="Nr"/>
    <tableColumn id="2" xr3:uid="{F62167AC-00AE-46D8-81A0-1D42724717F4}" name="Nazwa" dataDxfId="3500"/>
    <tableColumn id="3" xr3:uid="{76ECBEAE-2D27-4ADA-8794-2D9001FE4A1D}" name="Wartość"/>
  </tableColumns>
  <tableStyleInfo showFirstColumn="0" showLastColumn="0" showRowStripes="1" showColumnStripes="0"/>
</table>
</file>

<file path=xl/tables/table63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32" xr:uid="{31F1BAAE-B224-4274-878E-DC7995841D14}" name="Tabela4633" displayName="Tabela4633" ref="A10:G44" totalsRowShown="0" headerRowDxfId="669" headerRowBorderDxfId="668" tableBorderDxfId="667" totalsRowBorderDxfId="666">
  <autoFilter ref="A10:G44" xr:uid="{75B145D0-5EB0-4DA2-82C1-85A52C564976}"/>
  <tableColumns count="7">
    <tableColumn id="1" xr3:uid="{645CA6DC-B20C-436E-A93C-C70873B3038F}" name="Nr" dataDxfId="665"/>
    <tableColumn id="2" xr3:uid="{54FECCB8-FC3D-41CB-9B53-56E05C73327A}" name="Nazwa zadania"/>
    <tableColumn id="3" xr3:uid="{E746B05C-AA34-4772-AEA4-94064BEF91A7}" name="Powiat_x000a_kwota [zł]" dataDxfId="664"/>
    <tableColumn id="4" xr3:uid="{9D07C4E0-EEA6-48E5-9026-A57E50AFDC85}" name="Powiat _x000a_liczba" dataDxfId="663"/>
    <tableColumn id="5" xr3:uid="{E26164E8-2C0D-48AA-82E4-E58A2C6FED1F}" name="Powiat_x000a_średnia [zł]"/>
    <tableColumn id="6" xr3:uid="{89C519DB-50B9-4726-B81C-807E3A2A8886}" name="Odsetek dla powiatu" dataDxfId="662">
      <calculatedColumnFormula>C11/C$44</calculatedColumnFormula>
    </tableColumn>
    <tableColumn id="7" xr3:uid="{A7C18E3A-907C-482E-9A24-711601B7781D}" name="Odsetek dla kraju" dataDxfId="661"/>
  </tableColumns>
  <tableStyleInfo showFirstColumn="0" showLastColumn="0" showRowStripes="1" showColumnStripes="0"/>
</table>
</file>

<file path=xl/tables/table63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33" xr:uid="{E4B79375-630B-46DB-BEE6-71376C199280}" name="Tabela5634" displayName="Tabela5634" ref="A46:C50" totalsRowShown="0">
  <autoFilter ref="A46:C50" xr:uid="{F0B3DAE3-D6D5-46FF-8C85-D4BA2CB4986A}"/>
  <tableColumns count="3">
    <tableColumn id="1" xr3:uid="{0E8E6387-4673-4090-ACC1-32D2EDC1EFFC}" name="Nr"/>
    <tableColumn id="2" xr3:uid="{8E2E4166-A507-4467-9A79-2CAAEAD495A3}" name="Nazwa" dataDxfId="660"/>
    <tableColumn id="3" xr3:uid="{C61941A6-042C-40B7-B1C0-5F2743B80B55}" name="Wartość"/>
  </tableColumns>
  <tableStyleInfo showFirstColumn="0" showLastColumn="0" showRowStripes="1" showColumnStripes="0"/>
</table>
</file>

<file path=xl/tables/table63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34" xr:uid="{767D1DE6-C8E7-402E-B2BC-47CA93461CB8}" name="Tabela4635" displayName="Tabela4635" ref="A10:G44" totalsRowShown="0" headerRowDxfId="659" headerRowBorderDxfId="658" tableBorderDxfId="657" totalsRowBorderDxfId="656">
  <autoFilter ref="A10:G44" xr:uid="{75B145D0-5EB0-4DA2-82C1-85A52C564976}"/>
  <tableColumns count="7">
    <tableColumn id="1" xr3:uid="{C7800F2B-EA0D-4D7B-A776-32CD76B65CAB}" name="Nr" dataDxfId="655"/>
    <tableColumn id="2" xr3:uid="{8243395B-7D87-4A01-BDF9-2B6D9448ECA5}" name="Nazwa zadania"/>
    <tableColumn id="3" xr3:uid="{EC8BC517-38F8-42AB-B087-79DCEFD15D2B}" name="Powiat_x000a_kwota [zł]" dataDxfId="654"/>
    <tableColumn id="4" xr3:uid="{DDFC4E97-5B3B-41CE-A224-6595463E99E9}" name="Powiat _x000a_liczba" dataDxfId="653"/>
    <tableColumn id="5" xr3:uid="{D73F9472-83CC-47F1-B173-BFCA5137E6EE}" name="Powiat_x000a_średnia [zł]"/>
    <tableColumn id="6" xr3:uid="{73509EB2-E545-479F-A60E-7C3479E0AE9D}" name="Odsetek dla powiatu" dataDxfId="652">
      <calculatedColumnFormula>C11/C$44</calculatedColumnFormula>
    </tableColumn>
    <tableColumn id="7" xr3:uid="{9D8FB093-0ED0-49A2-B27E-7E87265051E7}" name="Odsetek dla kraju" dataDxfId="651"/>
  </tableColumns>
  <tableStyleInfo showFirstColumn="0" showLastColumn="0" showRowStripes="1" showColumnStripes="0"/>
</table>
</file>

<file path=xl/tables/table63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35" xr:uid="{7C973B7E-8C5A-4473-9A74-3EFA56D20907}" name="Tabela5636" displayName="Tabela5636" ref="A46:C50" totalsRowShown="0">
  <autoFilter ref="A46:C50" xr:uid="{F0B3DAE3-D6D5-46FF-8C85-D4BA2CB4986A}"/>
  <tableColumns count="3">
    <tableColumn id="1" xr3:uid="{090AF4F5-625B-42E1-9B0A-D10AFD28340E}" name="Nr"/>
    <tableColumn id="2" xr3:uid="{541B6864-02BE-4664-81F2-D814AE44353F}" name="Nazwa" dataDxfId="650"/>
    <tableColumn id="3" xr3:uid="{474031E5-374A-44CD-8360-92840B820E79}" name="Wartość"/>
  </tableColumns>
  <tableStyleInfo showFirstColumn="0" showLastColumn="0" showRowStripes="1" showColumnStripes="0"/>
</table>
</file>

<file path=xl/tables/table63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36" xr:uid="{C08E3186-7363-4DC4-B2F4-F7D40605A110}" name="Tabela4637" displayName="Tabela4637" ref="A10:G44" totalsRowShown="0" headerRowDxfId="649" headerRowBorderDxfId="648" tableBorderDxfId="647" totalsRowBorderDxfId="646">
  <autoFilter ref="A10:G44" xr:uid="{75B145D0-5EB0-4DA2-82C1-85A52C564976}"/>
  <tableColumns count="7">
    <tableColumn id="1" xr3:uid="{D2169D61-2A6B-4CD3-8979-FBC266F16300}" name="Nr" dataDxfId="645"/>
    <tableColumn id="2" xr3:uid="{C767A861-E116-4944-AE05-C624BCF685AA}" name="Nazwa zadania"/>
    <tableColumn id="3" xr3:uid="{3DA76E6C-749C-4E0F-B13D-392895566E5B}" name="Powiat_x000a_kwota [zł]" dataDxfId="644"/>
    <tableColumn id="4" xr3:uid="{9DDABC26-11A9-4B09-81BD-6E4EB37D73BF}" name="Powiat _x000a_liczba" dataDxfId="643"/>
    <tableColumn id="5" xr3:uid="{11E8A1D1-C687-43C8-9836-60BFEB0D8A1D}" name="Powiat_x000a_średnia [zł]"/>
    <tableColumn id="6" xr3:uid="{FCFB28A2-C8B0-4567-AF19-7523EA73DED0}" name="Odsetek dla powiatu" dataDxfId="642">
      <calculatedColumnFormula>C11/C$44</calculatedColumnFormula>
    </tableColumn>
    <tableColumn id="7" xr3:uid="{302A8DFF-94BD-4D90-859E-15B0022DFB10}" name="Odsetek dla kraju" dataDxfId="641"/>
  </tableColumns>
  <tableStyleInfo showFirstColumn="0" showLastColumn="0" showRowStripes="1" showColumnStripes="0"/>
</table>
</file>

<file path=xl/tables/table63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37" xr:uid="{95115703-8A9F-4706-9816-0BE72DD64807}" name="Tabela5638" displayName="Tabela5638" ref="A46:C50" totalsRowShown="0">
  <autoFilter ref="A46:C50" xr:uid="{F0B3DAE3-D6D5-46FF-8C85-D4BA2CB4986A}"/>
  <tableColumns count="3">
    <tableColumn id="1" xr3:uid="{BA9F5DF4-1F53-469E-BC61-5DC6DC70D644}" name="Nr"/>
    <tableColumn id="2" xr3:uid="{252A46F4-7C0D-4726-BABB-6614DBDE09D7}" name="Nazwa" dataDxfId="640"/>
    <tableColumn id="3" xr3:uid="{254605D2-EC25-44DB-8A1E-BC93D2A4378B}" name="Wartość"/>
  </tableColumns>
  <tableStyleInfo showFirstColumn="0" showLastColumn="0" showRowStripes="1" showColumnStripes="0"/>
</table>
</file>

<file path=xl/tables/table63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38" xr:uid="{DD9F36DF-F576-4194-BF87-E1444E6088E6}" name="Tabela4639" displayName="Tabela4639" ref="A10:G44" totalsRowShown="0" headerRowDxfId="639" headerRowBorderDxfId="638" tableBorderDxfId="637" totalsRowBorderDxfId="636">
  <autoFilter ref="A10:G44" xr:uid="{75B145D0-5EB0-4DA2-82C1-85A52C564976}"/>
  <tableColumns count="7">
    <tableColumn id="1" xr3:uid="{A4912703-5C79-4F69-B65E-4EA931FBE9B0}" name="Nr" dataDxfId="635"/>
    <tableColumn id="2" xr3:uid="{914ACE59-A1AB-439D-A0BF-1960DC2DC20F}" name="Nazwa zadania"/>
    <tableColumn id="3" xr3:uid="{2ECAE9A2-D5F1-417A-8C37-E0E435118456}" name="Powiat_x000a_kwota [zł]" dataDxfId="634"/>
    <tableColumn id="4" xr3:uid="{81434346-D1B1-415A-9E2D-2C3854497923}" name="Powiat _x000a_liczba" dataDxfId="633"/>
    <tableColumn id="5" xr3:uid="{91402FE8-0F95-44B1-936F-15CA29768049}" name="Powiat_x000a_średnia [zł]"/>
    <tableColumn id="6" xr3:uid="{C73B83D2-3741-49CA-8896-8AAA85E2763F}" name="Odsetek dla powiatu" dataDxfId="632">
      <calculatedColumnFormula>C11/C$44</calculatedColumnFormula>
    </tableColumn>
    <tableColumn id="7" xr3:uid="{8F4B7C35-8D8E-449E-B941-B47DBC0D8C74}" name="Odsetek dla kraju" dataDxfId="631"/>
  </tableColumns>
  <tableStyleInfo showFirstColumn="0" showLastColumn="0" showRowStripes="1" showColumnStripes="0"/>
</table>
</file>

<file path=xl/tables/table63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39" xr:uid="{848FBFBE-BDD0-4765-82B5-9889D83D8B5F}" name="Tabela5640" displayName="Tabela5640" ref="A46:C50" totalsRowShown="0">
  <autoFilter ref="A46:C50" xr:uid="{F0B3DAE3-D6D5-46FF-8C85-D4BA2CB4986A}"/>
  <tableColumns count="3">
    <tableColumn id="1" xr3:uid="{0315F54B-B7A9-4A90-8939-13808FF14895}" name="Nr"/>
    <tableColumn id="2" xr3:uid="{F85C5C84-43CA-4F46-A3E2-4A729917169B}" name="Nazwa" dataDxfId="630"/>
    <tableColumn id="3" xr3:uid="{2D9942E0-38BF-421E-8296-9F33006A082C}" name="Wartość"/>
  </tableColumns>
  <tableStyleInfo showFirstColumn="0" showLastColumn="0" showRowStripes="1" showColumnStripes="0"/>
</table>
</file>

<file path=xl/tables/table63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40" xr:uid="{984D6A37-5A40-4B11-98EE-2BE16C49C0D3}" name="Tabela4641" displayName="Tabela4641" ref="A10:G44" totalsRowShown="0" headerRowDxfId="629" headerRowBorderDxfId="628" tableBorderDxfId="627" totalsRowBorderDxfId="626">
  <autoFilter ref="A10:G44" xr:uid="{75B145D0-5EB0-4DA2-82C1-85A52C564976}"/>
  <tableColumns count="7">
    <tableColumn id="1" xr3:uid="{2DC6BB65-0CBF-4C2C-B0C3-7FF99233BCC1}" name="Nr" dataDxfId="625"/>
    <tableColumn id="2" xr3:uid="{B690C6E7-2AE4-4A4B-BAFB-166AE131A59A}" name="Nazwa zadania"/>
    <tableColumn id="3" xr3:uid="{EF46481C-4E09-4EE9-9117-0CA89D9FA7FE}" name="Powiat_x000a_kwota [zł]" dataDxfId="624"/>
    <tableColumn id="4" xr3:uid="{7EB0742D-3D7C-43F8-ACD7-D621DF940C13}" name="Powiat _x000a_liczba" dataDxfId="623"/>
    <tableColumn id="5" xr3:uid="{E543390C-BDE3-4098-B94E-B455D31DB1B9}" name="Powiat_x000a_średnia [zł]"/>
    <tableColumn id="6" xr3:uid="{A6875A8E-EC21-4CA1-8A82-917B318104E1}" name="Odsetek dla powiatu" dataDxfId="622">
      <calculatedColumnFormula>C11/C$44</calculatedColumnFormula>
    </tableColumn>
    <tableColumn id="7" xr3:uid="{8021C8E7-CD1E-4B9B-987F-2BB09E596536}" name="Odsetek dla kraju" dataDxfId="621"/>
  </tableColumns>
  <tableStyleInfo showFirstColumn="0" showLastColumn="0" showRowStripes="1" showColumnStripes="0"/>
</table>
</file>

<file path=xl/tables/table63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41" xr:uid="{998BF4CC-F68B-4B40-8B2F-662780A1978C}" name="Tabela5642" displayName="Tabela5642" ref="A46:C50" totalsRowShown="0">
  <autoFilter ref="A46:C50" xr:uid="{F0B3DAE3-D6D5-46FF-8C85-D4BA2CB4986A}"/>
  <tableColumns count="3">
    <tableColumn id="1" xr3:uid="{693E93B9-5920-4382-9467-7483AC958E07}" name="Nr"/>
    <tableColumn id="2" xr3:uid="{48A2FA6B-9B8D-4106-A2E5-11991474862E}" name="Nazwa" dataDxfId="620"/>
    <tableColumn id="3" xr3:uid="{BD66F3BC-692D-4825-8C6A-D4650650DA47}" name="Wartość"/>
  </tableColumns>
  <tableStyleInfo showFirstColumn="0" showLastColumn="0" showRowStripes="1" showColumnStripes="0"/>
</table>
</file>

<file path=xl/tables/table6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6" xr:uid="{D2BFE7DD-94F0-4F7D-B7EB-D73901A630E8}" name="Tabela467" displayName="Tabela467" ref="A10:G44" totalsRowShown="0" headerRowDxfId="3499" headerRowBorderDxfId="3498" tableBorderDxfId="3497" totalsRowBorderDxfId="3496">
  <autoFilter ref="A10:G44" xr:uid="{75B145D0-5EB0-4DA2-82C1-85A52C564976}"/>
  <tableColumns count="7">
    <tableColumn id="1" xr3:uid="{E24DC6EF-D480-4168-AF4A-F26F8DEA03B4}" name="Nr" dataDxfId="3495"/>
    <tableColumn id="2" xr3:uid="{11766BDB-8EEA-4C0A-B6E2-DA814F36EA60}" name="Nazwa zadania"/>
    <tableColumn id="3" xr3:uid="{7CEFBD18-BEAC-43E2-94F5-C74AEDC6BD4B}" name="Powiat_x000a_kwota [zł]" dataDxfId="3494"/>
    <tableColumn id="4" xr3:uid="{423148D6-8F2F-49AD-8EEC-A846AA0BCB59}" name="Powiat _x000a_liczba" dataDxfId="3493"/>
    <tableColumn id="5" xr3:uid="{AF551A05-AB20-41B2-BF39-B0E1A48E6DD1}" name="Powiat_x000a_średnia [zł]"/>
    <tableColumn id="6" xr3:uid="{B3F0692F-F938-4FFF-B4EE-B10AEACBCB67}" name="Odsetek dla powiatu" dataDxfId="3492">
      <calculatedColumnFormula>C11/C$44</calculatedColumnFormula>
    </tableColumn>
    <tableColumn id="7" xr3:uid="{8344604D-A95E-4A89-8922-7CA1E1774609}" name="Odsetek dla kraju" dataDxfId="3491"/>
  </tableColumns>
  <tableStyleInfo showFirstColumn="0" showLastColumn="0" showRowStripes="1" showColumnStripes="0"/>
</table>
</file>

<file path=xl/tables/table64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42" xr:uid="{7713D1CA-274A-45B1-B4A1-8ABB86E88260}" name="Tabela4643" displayName="Tabela4643" ref="A10:G44" totalsRowShown="0" headerRowDxfId="619" headerRowBorderDxfId="618" tableBorderDxfId="617" totalsRowBorderDxfId="616">
  <autoFilter ref="A10:G44" xr:uid="{75B145D0-5EB0-4DA2-82C1-85A52C564976}"/>
  <tableColumns count="7">
    <tableColumn id="1" xr3:uid="{B5451A92-C52A-4BBB-BA3A-DE3536084469}" name="Nr" dataDxfId="615"/>
    <tableColumn id="2" xr3:uid="{A7084B20-1253-448D-B489-A222953D8784}" name="Nazwa zadania"/>
    <tableColumn id="3" xr3:uid="{CD030E23-6AFC-438A-A4ED-71D996AD17BD}" name="Powiat_x000a_kwota [zł]" dataDxfId="614"/>
    <tableColumn id="4" xr3:uid="{3B04AE88-5E91-4469-B4E8-AF95E5FCEF77}" name="Powiat _x000a_liczba" dataDxfId="613"/>
    <tableColumn id="5" xr3:uid="{407A48C2-93E8-450F-B69D-92EBD7C2CE5D}" name="Powiat_x000a_średnia [zł]"/>
    <tableColumn id="6" xr3:uid="{86E2EC56-9D2C-46C6-AB6B-365BBD94F9C5}" name="Odsetek dla powiatu" dataDxfId="612">
      <calculatedColumnFormula>C11/C$44</calculatedColumnFormula>
    </tableColumn>
    <tableColumn id="7" xr3:uid="{7FDE50D9-03DA-4DCA-822A-38B41551340D}" name="Odsetek dla kraju" dataDxfId="611"/>
  </tableColumns>
  <tableStyleInfo showFirstColumn="0" showLastColumn="0" showRowStripes="1" showColumnStripes="0"/>
</table>
</file>

<file path=xl/tables/table64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43" xr:uid="{7BA653D3-92A3-4741-A842-6151CC520C4D}" name="Tabela5644" displayName="Tabela5644" ref="A46:C50" totalsRowShown="0">
  <autoFilter ref="A46:C50" xr:uid="{F0B3DAE3-D6D5-46FF-8C85-D4BA2CB4986A}"/>
  <tableColumns count="3">
    <tableColumn id="1" xr3:uid="{BD90F3A4-2225-48F0-87C5-9AAF2F3BCCCA}" name="Nr"/>
    <tableColumn id="2" xr3:uid="{354FE7E8-252B-44A3-9CED-AAA1DEEEB46C}" name="Nazwa" dataDxfId="610"/>
    <tableColumn id="3" xr3:uid="{66947871-1F88-4AA1-96F9-7CA7E91BD32F}" name="Wartość"/>
  </tableColumns>
  <tableStyleInfo showFirstColumn="0" showLastColumn="0" showRowStripes="1" showColumnStripes="0"/>
</table>
</file>

<file path=xl/tables/table64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44" xr:uid="{FF85F161-A507-40B8-9739-A91BB93EBFA8}" name="Tabela4645" displayName="Tabela4645" ref="A10:G44" totalsRowShown="0" headerRowDxfId="609" headerRowBorderDxfId="608" tableBorderDxfId="607" totalsRowBorderDxfId="606">
  <autoFilter ref="A10:G44" xr:uid="{75B145D0-5EB0-4DA2-82C1-85A52C564976}"/>
  <tableColumns count="7">
    <tableColumn id="1" xr3:uid="{46A374B4-52FD-4CCC-AC45-957A5BE7E6A3}" name="Nr" dataDxfId="605"/>
    <tableColumn id="2" xr3:uid="{51C0B331-B80F-42B1-BFD6-92B47D9B0D59}" name="Nazwa zadania"/>
    <tableColumn id="3" xr3:uid="{6BB59B31-4C09-4082-B875-6FEFC4D7E0CA}" name="Powiat_x000a_kwota [zł]" dataDxfId="604"/>
    <tableColumn id="4" xr3:uid="{48EE6BA1-0F63-4CD6-9B92-E2CC7FF24C93}" name="Powiat _x000a_liczba" dataDxfId="603"/>
    <tableColumn id="5" xr3:uid="{F21BA744-2B35-4425-B22B-1811DE332789}" name="Powiat_x000a_średnia [zł]"/>
    <tableColumn id="6" xr3:uid="{DB9E1FCB-A2A5-4609-8550-B75DAE977AB5}" name="Odsetek dla powiatu" dataDxfId="602">
      <calculatedColumnFormula>C11/C$44</calculatedColumnFormula>
    </tableColumn>
    <tableColumn id="7" xr3:uid="{F7584F63-807F-4382-AA2E-E0188929D9D8}" name="Odsetek dla kraju" dataDxfId="601"/>
  </tableColumns>
  <tableStyleInfo showFirstColumn="0" showLastColumn="0" showRowStripes="1" showColumnStripes="0"/>
</table>
</file>

<file path=xl/tables/table64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45" xr:uid="{AE683CA7-EB6A-4430-915E-88742F4298E8}" name="Tabela5646" displayName="Tabela5646" ref="A46:C50" totalsRowShown="0">
  <autoFilter ref="A46:C50" xr:uid="{F0B3DAE3-D6D5-46FF-8C85-D4BA2CB4986A}"/>
  <tableColumns count="3">
    <tableColumn id="1" xr3:uid="{B2E30315-0AB9-42C7-A2F2-B8ECD4E3A603}" name="Nr"/>
    <tableColumn id="2" xr3:uid="{54511E75-796A-4D47-8A05-70FC5E795E56}" name="Nazwa" dataDxfId="600"/>
    <tableColumn id="3" xr3:uid="{7AB623A1-A4DC-4807-BD07-380C09C8981A}" name="Wartość"/>
  </tableColumns>
  <tableStyleInfo showFirstColumn="0" showLastColumn="0" showRowStripes="1" showColumnStripes="0"/>
</table>
</file>

<file path=xl/tables/table64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46" xr:uid="{8A30CF93-C4D7-4261-8BB2-F53CA68EA1B4}" name="Tabela4647" displayName="Tabela4647" ref="A10:G44" totalsRowShown="0" headerRowDxfId="599" headerRowBorderDxfId="598" tableBorderDxfId="597" totalsRowBorderDxfId="596">
  <autoFilter ref="A10:G44" xr:uid="{75B145D0-5EB0-4DA2-82C1-85A52C564976}"/>
  <tableColumns count="7">
    <tableColumn id="1" xr3:uid="{48A01320-D53F-4655-966F-15B530B3FB23}" name="Nr" dataDxfId="595"/>
    <tableColumn id="2" xr3:uid="{33B16C9E-DA99-44CE-88BB-58EDE867C4FE}" name="Nazwa zadania"/>
    <tableColumn id="3" xr3:uid="{B6D30C24-FC93-45F3-8306-1DFD40D5599E}" name="Powiat_x000a_kwota [zł]" dataDxfId="594"/>
    <tableColumn id="4" xr3:uid="{E6E48154-ADC9-4E4B-B76A-AE316ACE63DD}" name="Powiat _x000a_liczba" dataDxfId="593"/>
    <tableColumn id="5" xr3:uid="{50EBDCAF-E57A-4F8F-8CDF-E3F34ABF0C80}" name="Powiat_x000a_średnia [zł]"/>
    <tableColumn id="6" xr3:uid="{20ADDA77-07EA-421B-BE5B-1ABEC92B60B6}" name="Odsetek dla powiatu" dataDxfId="592">
      <calculatedColumnFormula>C11/C$44</calculatedColumnFormula>
    </tableColumn>
    <tableColumn id="7" xr3:uid="{E12B1089-7E63-4135-ADB8-0B7563A27667}" name="Odsetek dla kraju" dataDxfId="591"/>
  </tableColumns>
  <tableStyleInfo showFirstColumn="0" showLastColumn="0" showRowStripes="1" showColumnStripes="0"/>
</table>
</file>

<file path=xl/tables/table64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47" xr:uid="{150C5795-33C2-42DA-8BEF-2B0C0C2FEC84}" name="Tabela5648" displayName="Tabela5648" ref="A46:C50" totalsRowShown="0">
  <autoFilter ref="A46:C50" xr:uid="{F0B3DAE3-D6D5-46FF-8C85-D4BA2CB4986A}"/>
  <tableColumns count="3">
    <tableColumn id="1" xr3:uid="{61C206C4-927E-4FA1-90B8-D8C5676A125C}" name="Nr"/>
    <tableColumn id="2" xr3:uid="{5B105759-7CFA-461F-A5D9-F4D3A2747F6C}" name="Nazwa" dataDxfId="590"/>
    <tableColumn id="3" xr3:uid="{EA4C7A08-2D65-46A9-A845-7A556CA571FF}" name="Wartość"/>
  </tableColumns>
  <tableStyleInfo showFirstColumn="0" showLastColumn="0" showRowStripes="1" showColumnStripes="0"/>
</table>
</file>

<file path=xl/tables/table64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48" xr:uid="{353348AE-344D-4EF6-B689-48542427F5B2}" name="Tabela4649" displayName="Tabela4649" ref="A10:G44" totalsRowShown="0" headerRowDxfId="589" headerRowBorderDxfId="588" tableBorderDxfId="587" totalsRowBorderDxfId="586">
  <autoFilter ref="A10:G44" xr:uid="{75B145D0-5EB0-4DA2-82C1-85A52C564976}"/>
  <tableColumns count="7">
    <tableColumn id="1" xr3:uid="{307C0B0B-6A9F-4795-83AC-E58CB52E0C46}" name="Nr" dataDxfId="585"/>
    <tableColumn id="2" xr3:uid="{63FB41E2-A50E-43FA-9163-8BFF34A8320F}" name="Nazwa zadania"/>
    <tableColumn id="3" xr3:uid="{4353A577-8A2F-4D74-850A-0F2E1176D690}" name="Powiat_x000a_kwota [zł]" dataDxfId="584"/>
    <tableColumn id="4" xr3:uid="{6A661036-1C77-4D48-BCE2-E1A7719899CE}" name="Powiat _x000a_liczba" dataDxfId="583"/>
    <tableColumn id="5" xr3:uid="{5A9B099B-2D7B-4072-BAE2-7851D261111F}" name="Powiat_x000a_średnia [zł]"/>
    <tableColumn id="6" xr3:uid="{10A5D0E1-E2AA-4001-BBC4-FE88AF84EA93}" name="Odsetek dla powiatu" dataDxfId="582">
      <calculatedColumnFormula>C11/C$44</calculatedColumnFormula>
    </tableColumn>
    <tableColumn id="7" xr3:uid="{99B4328E-865D-4F87-9306-3B580029A9B4}" name="Odsetek dla kraju" dataDxfId="581"/>
  </tableColumns>
  <tableStyleInfo showFirstColumn="0" showLastColumn="0" showRowStripes="1" showColumnStripes="0"/>
</table>
</file>

<file path=xl/tables/table64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49" xr:uid="{7CD0A28F-D67E-4516-BF5C-F9AC347F2368}" name="Tabela5650" displayName="Tabela5650" ref="A46:C50" totalsRowShown="0">
  <autoFilter ref="A46:C50" xr:uid="{F0B3DAE3-D6D5-46FF-8C85-D4BA2CB4986A}"/>
  <tableColumns count="3">
    <tableColumn id="1" xr3:uid="{BAADC6ED-2B37-4032-B7A1-C19E79C4B1E6}" name="Nr"/>
    <tableColumn id="2" xr3:uid="{98570FD6-5172-4C55-A993-D562102C3748}" name="Nazwa" dataDxfId="580"/>
    <tableColumn id="3" xr3:uid="{80CDE3AA-C756-4352-A750-9617CA03C828}" name="Wartość"/>
  </tableColumns>
  <tableStyleInfo showFirstColumn="0" showLastColumn="0" showRowStripes="1" showColumnStripes="0"/>
</table>
</file>

<file path=xl/tables/table64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50" xr:uid="{8798C787-DAF4-4206-8372-D1BA54F47A75}" name="Tabela4651" displayName="Tabela4651" ref="A10:G44" totalsRowShown="0" headerRowDxfId="579" headerRowBorderDxfId="578" tableBorderDxfId="577" totalsRowBorderDxfId="576">
  <autoFilter ref="A10:G44" xr:uid="{75B145D0-5EB0-4DA2-82C1-85A52C564976}"/>
  <tableColumns count="7">
    <tableColumn id="1" xr3:uid="{9F73D992-6154-4AB2-9D04-2A29DB2936CB}" name="Nr" dataDxfId="575"/>
    <tableColumn id="2" xr3:uid="{43D4A4E1-0331-495F-A030-E987564679A9}" name="Nazwa zadania"/>
    <tableColumn id="3" xr3:uid="{08420F1C-63C2-4CAC-AD33-EFE867E74C81}" name="Powiat_x000a_kwota [zł]" dataDxfId="574"/>
    <tableColumn id="4" xr3:uid="{B8BC4E14-B959-4E3E-9AED-DD24649BB1C1}" name="Powiat _x000a_liczba" dataDxfId="573"/>
    <tableColumn id="5" xr3:uid="{EC66623C-11C8-4B73-9010-B1322EE285F6}" name="Powiat_x000a_średnia [zł]"/>
    <tableColumn id="6" xr3:uid="{34DD080E-9A14-4CB9-8B9F-0A69B92A2643}" name="Odsetek dla powiatu" dataDxfId="572">
      <calculatedColumnFormula>C11/C$44</calculatedColumnFormula>
    </tableColumn>
    <tableColumn id="7" xr3:uid="{10A8B9C3-86DA-4BF5-B749-A79871DE7892}" name="Odsetek dla kraju" dataDxfId="571"/>
  </tableColumns>
  <tableStyleInfo showFirstColumn="0" showLastColumn="0" showRowStripes="1" showColumnStripes="0"/>
</table>
</file>

<file path=xl/tables/table64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51" xr:uid="{A97E52A1-3AC6-40DD-ADBB-BFA61AC822E4}" name="Tabela5652" displayName="Tabela5652" ref="A46:C50" totalsRowShown="0">
  <autoFilter ref="A46:C50" xr:uid="{F0B3DAE3-D6D5-46FF-8C85-D4BA2CB4986A}"/>
  <tableColumns count="3">
    <tableColumn id="1" xr3:uid="{AB9CDA6F-663A-4170-8BF3-CF5DF5248176}" name="Nr"/>
    <tableColumn id="2" xr3:uid="{8AF762BC-868B-406C-A4C2-3599710D57E9}" name="Nazwa" dataDxfId="570"/>
    <tableColumn id="3" xr3:uid="{56B9DC26-C75A-4876-95B3-C02214E99D3F}" name="Wartość"/>
  </tableColumns>
  <tableStyleInfo showFirstColumn="0" showLastColumn="0" showRowStripes="1" showColumnStripes="0"/>
</table>
</file>

<file path=xl/tables/table6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7" xr:uid="{936255BE-5304-4019-9D5F-AE5234682502}" name="Tabela568" displayName="Tabela568" ref="A46:C50" totalsRowShown="0">
  <autoFilter ref="A46:C50" xr:uid="{F0B3DAE3-D6D5-46FF-8C85-D4BA2CB4986A}"/>
  <tableColumns count="3">
    <tableColumn id="1" xr3:uid="{A3C78E33-D17C-46FA-9C5E-0EC026EE601C}" name="Nr"/>
    <tableColumn id="2" xr3:uid="{AE5E2784-16D9-4D38-985E-45A8B261CDDC}" name="Nazwa" dataDxfId="3490"/>
    <tableColumn id="3" xr3:uid="{8DE4AD06-EB4A-47E1-8C4F-2B4E0E3CD7E7}" name="Wartość"/>
  </tableColumns>
  <tableStyleInfo showFirstColumn="0" showLastColumn="0" showRowStripes="1" showColumnStripes="0"/>
</table>
</file>

<file path=xl/tables/table65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52" xr:uid="{557DD3C6-7178-4790-A479-D99386B7706D}" name="Tabela4653" displayName="Tabela4653" ref="A10:G44" totalsRowShown="0" headerRowDxfId="569" headerRowBorderDxfId="568" tableBorderDxfId="567" totalsRowBorderDxfId="566">
  <autoFilter ref="A10:G44" xr:uid="{75B145D0-5EB0-4DA2-82C1-85A52C564976}"/>
  <tableColumns count="7">
    <tableColumn id="1" xr3:uid="{86CFF09D-EB03-40A2-B93D-7FA91BF21095}" name="Nr" dataDxfId="565"/>
    <tableColumn id="2" xr3:uid="{003514A5-9DBB-4DC7-B634-C96E9159EF3A}" name="Nazwa zadania"/>
    <tableColumn id="3" xr3:uid="{03BDDE34-9BA7-4B68-B905-7261D3486FD2}" name="Powiat_x000a_kwota [zł]" dataDxfId="564"/>
    <tableColumn id="4" xr3:uid="{3098B963-1573-41E2-A41B-9008168D02E5}" name="Powiat _x000a_liczba" dataDxfId="563"/>
    <tableColumn id="5" xr3:uid="{2C5E6C10-8263-44C8-8393-C98E0C477099}" name="Powiat_x000a_średnia [zł]"/>
    <tableColumn id="6" xr3:uid="{38AA1D99-319E-40E4-8DAD-19B9D4D45C4F}" name="Odsetek dla powiatu" dataDxfId="562">
      <calculatedColumnFormula>C11/C$44</calculatedColumnFormula>
    </tableColumn>
    <tableColumn id="7" xr3:uid="{1F128D0C-A12F-433A-B3FA-1B94A01BA6CA}" name="Odsetek dla kraju" dataDxfId="561"/>
  </tableColumns>
  <tableStyleInfo showFirstColumn="0" showLastColumn="0" showRowStripes="1" showColumnStripes="0"/>
</table>
</file>

<file path=xl/tables/table65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53" xr:uid="{4ACF2C0D-7D6C-460B-BE8D-0FFEE2659DA9}" name="Tabela5654" displayName="Tabela5654" ref="A46:C50" totalsRowShown="0">
  <autoFilter ref="A46:C50" xr:uid="{F0B3DAE3-D6D5-46FF-8C85-D4BA2CB4986A}"/>
  <tableColumns count="3">
    <tableColumn id="1" xr3:uid="{5F1A6A41-6872-4D71-B16E-4125210DB251}" name="Nr"/>
    <tableColumn id="2" xr3:uid="{41A5D84D-3B64-4BFB-BCD1-0B887859DCDF}" name="Nazwa" dataDxfId="560"/>
    <tableColumn id="3" xr3:uid="{D0A35C5F-B9E2-4309-A072-3D394A12522D}" name="Wartość"/>
  </tableColumns>
  <tableStyleInfo showFirstColumn="0" showLastColumn="0" showRowStripes="1" showColumnStripes="0"/>
</table>
</file>

<file path=xl/tables/table65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54" xr:uid="{4D31F245-F096-45FF-B2C6-A255F1F23A9C}" name="Tabela4655" displayName="Tabela4655" ref="A10:G44" totalsRowShown="0" headerRowDxfId="559" headerRowBorderDxfId="558" tableBorderDxfId="557" totalsRowBorderDxfId="556">
  <autoFilter ref="A10:G44" xr:uid="{75B145D0-5EB0-4DA2-82C1-85A52C564976}"/>
  <tableColumns count="7">
    <tableColumn id="1" xr3:uid="{F2209D09-B164-4BDA-BE8B-223534240434}" name="Nr" dataDxfId="555"/>
    <tableColumn id="2" xr3:uid="{91234473-1E61-481F-A4A4-CE6CE9B98644}" name="Nazwa zadania"/>
    <tableColumn id="3" xr3:uid="{7E40663E-BDF5-45FB-8360-D57203222730}" name="Powiat_x000a_kwota [zł]" dataDxfId="554"/>
    <tableColumn id="4" xr3:uid="{8010D446-AB6D-41AA-9CE3-DB14C4AC67E0}" name="Powiat _x000a_liczba" dataDxfId="553"/>
    <tableColumn id="5" xr3:uid="{8604AB21-DF81-4AA2-A9C6-DE0BCB98A3AA}" name="Powiat_x000a_średnia [zł]"/>
    <tableColumn id="6" xr3:uid="{67FAC434-D561-45F5-B7D9-9E1CCBA1B2CA}" name="Odsetek dla powiatu" dataDxfId="552">
      <calculatedColumnFormula>C11/C$44</calculatedColumnFormula>
    </tableColumn>
    <tableColumn id="7" xr3:uid="{8D925518-2093-4764-8EAB-9A09CF821256}" name="Odsetek dla kraju" dataDxfId="551"/>
  </tableColumns>
  <tableStyleInfo showFirstColumn="0" showLastColumn="0" showRowStripes="1" showColumnStripes="0"/>
</table>
</file>

<file path=xl/tables/table65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55" xr:uid="{46C7AF68-C7B0-4D57-9793-4E48ECE981E7}" name="Tabela5656" displayName="Tabela5656" ref="A46:C50" totalsRowShown="0">
  <autoFilter ref="A46:C50" xr:uid="{F0B3DAE3-D6D5-46FF-8C85-D4BA2CB4986A}"/>
  <tableColumns count="3">
    <tableColumn id="1" xr3:uid="{6A563A49-FB43-467C-B2C0-E263160803A5}" name="Nr"/>
    <tableColumn id="2" xr3:uid="{AA6C4045-1C90-451E-9E74-91FCEFCDE01F}" name="Nazwa" dataDxfId="550"/>
    <tableColumn id="3" xr3:uid="{B288A5FC-6481-4704-AD28-2A1DC0ACC3E5}" name="Wartość"/>
  </tableColumns>
  <tableStyleInfo showFirstColumn="0" showLastColumn="0" showRowStripes="1" showColumnStripes="0"/>
</table>
</file>

<file path=xl/tables/table65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56" xr:uid="{AEDC9766-E27D-4E27-BD07-EF624249F021}" name="Tabela4657" displayName="Tabela4657" ref="A10:G44" totalsRowShown="0" headerRowDxfId="549" headerRowBorderDxfId="548" tableBorderDxfId="547" totalsRowBorderDxfId="546">
  <autoFilter ref="A10:G44" xr:uid="{75B145D0-5EB0-4DA2-82C1-85A52C564976}"/>
  <tableColumns count="7">
    <tableColumn id="1" xr3:uid="{87D7A1DC-DE8B-42D9-8173-0CCF853BAB0C}" name="Nr" dataDxfId="545"/>
    <tableColumn id="2" xr3:uid="{54803371-4743-4C8E-B71E-60A874270F9B}" name="Nazwa zadania"/>
    <tableColumn id="3" xr3:uid="{E75A1557-1945-4695-8C41-A86E57B2A16E}" name="Powiat_x000a_kwota [zł]" dataDxfId="544"/>
    <tableColumn id="4" xr3:uid="{BA37B220-DD88-4E5B-AD57-1D64E0AE50DB}" name="Powiat _x000a_liczba" dataDxfId="543"/>
    <tableColumn id="5" xr3:uid="{E64B3B66-E170-4407-BB1E-04CE378903C1}" name="Powiat_x000a_średnia [zł]"/>
    <tableColumn id="6" xr3:uid="{8C3F4800-F33E-481B-836F-BAAA9520BF6B}" name="Odsetek dla powiatu" dataDxfId="542">
      <calculatedColumnFormula>C11/C$44</calculatedColumnFormula>
    </tableColumn>
    <tableColumn id="7" xr3:uid="{2D9837BD-64C3-4136-A886-10B05A9FA891}" name="Odsetek dla kraju" dataDxfId="541"/>
  </tableColumns>
  <tableStyleInfo showFirstColumn="0" showLastColumn="0" showRowStripes="1" showColumnStripes="0"/>
</table>
</file>

<file path=xl/tables/table65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57" xr:uid="{82C84D07-6BE5-40DC-92AB-D8F35D9A4193}" name="Tabela5658" displayName="Tabela5658" ref="A46:C50" totalsRowShown="0">
  <autoFilter ref="A46:C50" xr:uid="{F0B3DAE3-D6D5-46FF-8C85-D4BA2CB4986A}"/>
  <tableColumns count="3">
    <tableColumn id="1" xr3:uid="{2F4C1059-E5C7-4EB4-B3C2-DB9A258D69D4}" name="Nr"/>
    <tableColumn id="2" xr3:uid="{532003C2-60B9-466A-8771-3B47B3495A65}" name="Nazwa" dataDxfId="540"/>
    <tableColumn id="3" xr3:uid="{8B085093-634E-4A2F-9616-EF989751BA63}" name="Wartość"/>
  </tableColumns>
  <tableStyleInfo showFirstColumn="0" showLastColumn="0" showRowStripes="1" showColumnStripes="0"/>
</table>
</file>

<file path=xl/tables/table65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58" xr:uid="{EDFE2D9D-D748-47E6-A833-B6F362B05AB9}" name="Tabela4659" displayName="Tabela4659" ref="A10:G44" totalsRowShown="0" headerRowDxfId="539" headerRowBorderDxfId="538" tableBorderDxfId="537" totalsRowBorderDxfId="536">
  <autoFilter ref="A10:G44" xr:uid="{75B145D0-5EB0-4DA2-82C1-85A52C564976}"/>
  <tableColumns count="7">
    <tableColumn id="1" xr3:uid="{C11D16C2-D257-4DCE-A1D4-9E11419DB1DD}" name="Nr" dataDxfId="535"/>
    <tableColumn id="2" xr3:uid="{DB09365A-45B9-43B1-9C73-9A66B2DEBC99}" name="Nazwa zadania"/>
    <tableColumn id="3" xr3:uid="{4B789CB3-990E-405D-ABDF-97B15C3EC194}" name="Powiat_x000a_kwota [zł]" dataDxfId="534"/>
    <tableColumn id="4" xr3:uid="{01C403F1-F2FB-45A2-AD74-002B3003D75B}" name="Powiat _x000a_liczba" dataDxfId="533"/>
    <tableColumn id="5" xr3:uid="{2F5E14EC-ECD4-4506-973F-E506DE26F84D}" name="Powiat_x000a_średnia [zł]"/>
    <tableColumn id="6" xr3:uid="{C1F2E9BA-D365-4615-94E8-21A5F5E2FDC8}" name="Odsetek dla powiatu" dataDxfId="532">
      <calculatedColumnFormula>C11/C$44</calculatedColumnFormula>
    </tableColumn>
    <tableColumn id="7" xr3:uid="{0437F8DF-D872-40DB-AF1A-6B4AB959A44E}" name="Odsetek dla kraju" dataDxfId="531"/>
  </tableColumns>
  <tableStyleInfo showFirstColumn="0" showLastColumn="0" showRowStripes="1" showColumnStripes="0"/>
</table>
</file>

<file path=xl/tables/table65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59" xr:uid="{2E418518-FF61-472A-9D08-3046B785A35E}" name="Tabela5660" displayName="Tabela5660" ref="A46:C50" totalsRowShown="0">
  <autoFilter ref="A46:C50" xr:uid="{F0B3DAE3-D6D5-46FF-8C85-D4BA2CB4986A}"/>
  <tableColumns count="3">
    <tableColumn id="1" xr3:uid="{922F0A1E-F2FF-4898-B39E-4C24BED31155}" name="Nr"/>
    <tableColumn id="2" xr3:uid="{8980F29A-94CC-4F8D-8777-4E2515E0FE32}" name="Nazwa" dataDxfId="530"/>
    <tableColumn id="3" xr3:uid="{047C545D-B047-40F2-9D43-5846C0059790}" name="Wartość"/>
  </tableColumns>
  <tableStyleInfo showFirstColumn="0" showLastColumn="0" showRowStripes="1" showColumnStripes="0"/>
</table>
</file>

<file path=xl/tables/table65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60" xr:uid="{9702944F-212D-4354-B77E-E1B4E90B8DBD}" name="Tabela4661" displayName="Tabela4661" ref="A10:G44" totalsRowShown="0" headerRowDxfId="529" headerRowBorderDxfId="528" tableBorderDxfId="527" totalsRowBorderDxfId="526">
  <autoFilter ref="A10:G44" xr:uid="{75B145D0-5EB0-4DA2-82C1-85A52C564976}"/>
  <tableColumns count="7">
    <tableColumn id="1" xr3:uid="{969B6C6D-3C67-4B78-9A8B-50130F9DB0C5}" name="Nr" dataDxfId="525"/>
    <tableColumn id="2" xr3:uid="{34236513-5B4E-40CA-9EB6-CECD7DA2EAC3}" name="Nazwa zadania"/>
    <tableColumn id="3" xr3:uid="{F52A65A8-CB89-44CD-9A0D-3E091F7DD75E}" name="Powiat_x000a_kwota [zł]" dataDxfId="524"/>
    <tableColumn id="4" xr3:uid="{712AD2EE-A5C9-4DBB-9968-D6F014F038FF}" name="Powiat _x000a_liczba" dataDxfId="523"/>
    <tableColumn id="5" xr3:uid="{67226E58-2787-4E30-9099-DCEBF092E097}" name="Powiat_x000a_średnia [zł]"/>
    <tableColumn id="6" xr3:uid="{155070D4-5E5A-4584-91D8-33B501A182D9}" name="Odsetek dla powiatu" dataDxfId="522">
      <calculatedColumnFormula>C11/C$44</calculatedColumnFormula>
    </tableColumn>
    <tableColumn id="7" xr3:uid="{5E2CBC73-B0A6-4D85-9CDB-3D4DFD672CE9}" name="Odsetek dla kraju" dataDxfId="521"/>
  </tableColumns>
  <tableStyleInfo showFirstColumn="0" showLastColumn="0" showRowStripes="1" showColumnStripes="0"/>
</table>
</file>

<file path=xl/tables/table65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61" xr:uid="{1DFDF746-3563-489E-9210-679604150AE8}" name="Tabela5662" displayName="Tabela5662" ref="A46:C50" totalsRowShown="0">
  <autoFilter ref="A46:C50" xr:uid="{F0B3DAE3-D6D5-46FF-8C85-D4BA2CB4986A}"/>
  <tableColumns count="3">
    <tableColumn id="1" xr3:uid="{3138E9CA-2C70-4D97-ADE0-D51292777704}" name="Nr"/>
    <tableColumn id="2" xr3:uid="{4341E586-DE0B-4CF2-85B1-81329C468C00}" name="Nazwa" dataDxfId="520"/>
    <tableColumn id="3" xr3:uid="{1E72E162-3E61-42C1-8FCE-DC04603BC68D}" name="Wartość"/>
  </tableColumns>
  <tableStyleInfo showFirstColumn="0" showLastColumn="0" showRowStripes="1" showColumnStripes="0"/>
</table>
</file>

<file path=xl/tables/table6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8" xr:uid="{F9C07520-B5AF-41F6-A87F-E33D7BF0B74C}" name="Tabela469" displayName="Tabela469" ref="A10:G44" totalsRowShown="0" headerRowDxfId="3489" headerRowBorderDxfId="3488" tableBorderDxfId="3487" totalsRowBorderDxfId="3486">
  <autoFilter ref="A10:G44" xr:uid="{75B145D0-5EB0-4DA2-82C1-85A52C564976}"/>
  <tableColumns count="7">
    <tableColumn id="1" xr3:uid="{1214D414-E970-4164-A12D-5923F57B53CA}" name="Nr" dataDxfId="3485"/>
    <tableColumn id="2" xr3:uid="{FE60721F-2252-4B34-85BB-D69724294256}" name="Nazwa zadania"/>
    <tableColumn id="3" xr3:uid="{E9139C25-DF1E-4788-9561-98B4E533F9C4}" name="Powiat_x000a_kwota [zł]" dataDxfId="3484"/>
    <tableColumn id="4" xr3:uid="{F6688988-9255-46D9-BC84-0E3C137B3C10}" name="Powiat _x000a_liczba" dataDxfId="3483"/>
    <tableColumn id="5" xr3:uid="{2B3CCC6C-1027-4703-9085-AEF8F9345B80}" name="Powiat_x000a_średnia [zł]"/>
    <tableColumn id="6" xr3:uid="{67559F51-5180-458C-A4D6-34C6B1389153}" name="Odsetek dla powiatu" dataDxfId="3482">
      <calculatedColumnFormula>C11/C$44</calculatedColumnFormula>
    </tableColumn>
    <tableColumn id="7" xr3:uid="{332FF9F8-3A73-48DA-A36F-06C24DC0B449}" name="Odsetek dla kraju" dataDxfId="3481"/>
  </tableColumns>
  <tableStyleInfo showFirstColumn="0" showLastColumn="0" showRowStripes="1" showColumnStripes="0"/>
</table>
</file>

<file path=xl/tables/table66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62" xr:uid="{6E50BD23-B3D2-4905-9BE6-4BCFC393986B}" name="Tabela4663" displayName="Tabela4663" ref="A10:G44" totalsRowShown="0" headerRowDxfId="519" headerRowBorderDxfId="518" tableBorderDxfId="517" totalsRowBorderDxfId="516">
  <autoFilter ref="A10:G44" xr:uid="{75B145D0-5EB0-4DA2-82C1-85A52C564976}"/>
  <tableColumns count="7">
    <tableColumn id="1" xr3:uid="{9A788E71-EB28-4A68-BD2F-44D2E2C64455}" name="Nr" dataDxfId="515"/>
    <tableColumn id="2" xr3:uid="{F74CD5B7-B4BE-4AA1-874C-847AEB71D649}" name="Nazwa zadania"/>
    <tableColumn id="3" xr3:uid="{5AE6946C-F697-4D8D-B0F4-F7D29D419808}" name="Powiat_x000a_kwota [zł]" dataDxfId="514"/>
    <tableColumn id="4" xr3:uid="{5B66C835-641D-46EA-8A3D-E401937DC07B}" name="Powiat _x000a_liczba" dataDxfId="513"/>
    <tableColumn id="5" xr3:uid="{3673DD1A-4C78-46EA-BED5-DFBF550D5E8C}" name="Powiat_x000a_średnia [zł]"/>
    <tableColumn id="6" xr3:uid="{8EB56691-EE8D-4113-B1C0-8A522F06FBAF}" name="Odsetek dla powiatu" dataDxfId="512">
      <calculatedColumnFormula>C11/C$44</calculatedColumnFormula>
    </tableColumn>
    <tableColumn id="7" xr3:uid="{F7981974-4A89-4F7D-9DAB-1F62B7751152}" name="Odsetek dla kraju" dataDxfId="511"/>
  </tableColumns>
  <tableStyleInfo showFirstColumn="0" showLastColumn="0" showRowStripes="1" showColumnStripes="0"/>
</table>
</file>

<file path=xl/tables/table66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63" xr:uid="{37538228-D78B-47E3-A109-7D9DCBDD0FBF}" name="Tabela5664" displayName="Tabela5664" ref="A46:C50" totalsRowShown="0">
  <autoFilter ref="A46:C50" xr:uid="{F0B3DAE3-D6D5-46FF-8C85-D4BA2CB4986A}"/>
  <tableColumns count="3">
    <tableColumn id="1" xr3:uid="{CBB7C05D-3431-41AE-8CFA-FAB7114C9826}" name="Nr"/>
    <tableColumn id="2" xr3:uid="{FFA6476B-D636-4183-A2CF-3FCB31CDFB1F}" name="Nazwa" dataDxfId="510"/>
    <tableColumn id="3" xr3:uid="{68F747B1-9711-47CE-A0A4-70660A8F6FD8}" name="Wartość"/>
  </tableColumns>
  <tableStyleInfo showFirstColumn="0" showLastColumn="0" showRowStripes="1" showColumnStripes="0"/>
</table>
</file>

<file path=xl/tables/table66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64" xr:uid="{A3218A1D-7C81-4540-9895-30E5261EFAFB}" name="Tabela4665" displayName="Tabela4665" ref="A10:G44" totalsRowShown="0" headerRowDxfId="509" headerRowBorderDxfId="508" tableBorderDxfId="507" totalsRowBorderDxfId="506">
  <autoFilter ref="A10:G44" xr:uid="{75B145D0-5EB0-4DA2-82C1-85A52C564976}"/>
  <tableColumns count="7">
    <tableColumn id="1" xr3:uid="{4658F08D-22B5-4AA1-BD61-F659582C8A77}" name="Nr" dataDxfId="505"/>
    <tableColumn id="2" xr3:uid="{7164073D-78BF-47D8-AAD0-93C05CC1C234}" name="Nazwa zadania"/>
    <tableColumn id="3" xr3:uid="{94387042-3A66-4DAA-B446-DE20FAECEF00}" name="Powiat_x000a_kwota [zł]" dataDxfId="504"/>
    <tableColumn id="4" xr3:uid="{6274CBD6-6D5D-43B2-A38F-98295E0EA1DE}" name="Powiat _x000a_liczba" dataDxfId="503"/>
    <tableColumn id="5" xr3:uid="{3949FACC-441C-4AE8-862D-47448224BD34}" name="Powiat_x000a_średnia [zł]"/>
    <tableColumn id="6" xr3:uid="{5E02F10D-FC2C-4D6D-887C-57CF3E342E56}" name="Odsetek dla powiatu" dataDxfId="502">
      <calculatedColumnFormula>C11/C$44</calculatedColumnFormula>
    </tableColumn>
    <tableColumn id="7" xr3:uid="{ECC603B8-25D3-40B2-9802-10E3D0AFDB89}" name="Odsetek dla kraju" dataDxfId="501"/>
  </tableColumns>
  <tableStyleInfo showFirstColumn="0" showLastColumn="0" showRowStripes="1" showColumnStripes="0"/>
</table>
</file>

<file path=xl/tables/table66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65" xr:uid="{07A4FFFC-A4C2-4501-8A5E-27EBF3C82A0B}" name="Tabela5666" displayName="Tabela5666" ref="A46:C50" totalsRowShown="0">
  <autoFilter ref="A46:C50" xr:uid="{F0B3DAE3-D6D5-46FF-8C85-D4BA2CB4986A}"/>
  <tableColumns count="3">
    <tableColumn id="1" xr3:uid="{9F8159DC-4ABB-49FA-8D0D-665ED8FE8C64}" name="Nr"/>
    <tableColumn id="2" xr3:uid="{7405EC3A-F995-47F7-AFB4-C6792595D3B5}" name="Nazwa" dataDxfId="500"/>
    <tableColumn id="3" xr3:uid="{9AFC0D2C-7C89-4F86-8932-BA5F3820368B}" name="Wartość"/>
  </tableColumns>
  <tableStyleInfo showFirstColumn="0" showLastColumn="0" showRowStripes="1" showColumnStripes="0"/>
</table>
</file>

<file path=xl/tables/table66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66" xr:uid="{4071BCE9-6571-4EE5-90C7-02001FCAF362}" name="Tabela4667" displayName="Tabela4667" ref="A10:G44" totalsRowShown="0" headerRowDxfId="499" headerRowBorderDxfId="498" tableBorderDxfId="497" totalsRowBorderDxfId="496">
  <autoFilter ref="A10:G44" xr:uid="{75B145D0-5EB0-4DA2-82C1-85A52C564976}"/>
  <tableColumns count="7">
    <tableColumn id="1" xr3:uid="{0A4CA6DA-D974-420A-9B48-2B456B1B12B7}" name="Nr" dataDxfId="495"/>
    <tableColumn id="2" xr3:uid="{48E598CD-F490-4459-BAA5-CFA5F5F881FD}" name="Nazwa zadania"/>
    <tableColumn id="3" xr3:uid="{E0DF8611-EF2E-45D9-B4E0-3AD68630426E}" name="Powiat_x000a_kwota [zł]" dataDxfId="494"/>
    <tableColumn id="4" xr3:uid="{09DAC673-6812-4BC7-8F57-171C48BD65BE}" name="Powiat _x000a_liczba" dataDxfId="493"/>
    <tableColumn id="5" xr3:uid="{5D85504D-6913-4296-9D83-5EF51B0D6127}" name="Powiat_x000a_średnia [zł]"/>
    <tableColumn id="6" xr3:uid="{1BDCC59D-506A-4528-A2C5-E2A125E75F46}" name="Odsetek dla powiatu" dataDxfId="492">
      <calculatedColumnFormula>C11/C$44</calculatedColumnFormula>
    </tableColumn>
    <tableColumn id="7" xr3:uid="{0B91B937-5F81-43DB-89F1-A5196F0BFF75}" name="Odsetek dla kraju" dataDxfId="491"/>
  </tableColumns>
  <tableStyleInfo showFirstColumn="0" showLastColumn="0" showRowStripes="1" showColumnStripes="0"/>
</table>
</file>

<file path=xl/tables/table66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67" xr:uid="{0D1E35CD-94CE-462F-8905-1695BE10378B}" name="Tabela5668" displayName="Tabela5668" ref="A46:C50" totalsRowShown="0">
  <autoFilter ref="A46:C50" xr:uid="{F0B3DAE3-D6D5-46FF-8C85-D4BA2CB4986A}"/>
  <tableColumns count="3">
    <tableColumn id="1" xr3:uid="{FCC0CA6E-5666-411C-A936-56140908BBA0}" name="Nr"/>
    <tableColumn id="2" xr3:uid="{903C13FD-458A-4B50-B66F-57804305C39C}" name="Nazwa" dataDxfId="490"/>
    <tableColumn id="3" xr3:uid="{BD83918D-0DF7-486D-AED7-59F427230D35}" name="Wartość"/>
  </tableColumns>
  <tableStyleInfo showFirstColumn="0" showLastColumn="0" showRowStripes="1" showColumnStripes="0"/>
</table>
</file>

<file path=xl/tables/table66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68" xr:uid="{3A3ACD83-F141-40C1-BE90-73DECECF4690}" name="Tabela4669" displayName="Tabela4669" ref="A10:G44" totalsRowShown="0" headerRowDxfId="489" headerRowBorderDxfId="488" tableBorderDxfId="487" totalsRowBorderDxfId="486">
  <autoFilter ref="A10:G44" xr:uid="{75B145D0-5EB0-4DA2-82C1-85A52C564976}"/>
  <tableColumns count="7">
    <tableColumn id="1" xr3:uid="{E0EA5686-A37A-411D-9327-86969FC3A8BD}" name="Nr" dataDxfId="485"/>
    <tableColumn id="2" xr3:uid="{5791DA6E-97BC-4FFD-8479-BB54A0DD3C9E}" name="Nazwa zadania"/>
    <tableColumn id="3" xr3:uid="{EC16C2C1-C5DF-40CA-B30C-197E4FF21E9E}" name="Powiat_x000a_kwota [zł]" dataDxfId="484"/>
    <tableColumn id="4" xr3:uid="{70E6ADFC-179F-4E0D-9212-5C86988589F9}" name="Powiat _x000a_liczba" dataDxfId="483"/>
    <tableColumn id="5" xr3:uid="{8AA9AEE1-0D14-4D34-88C8-B9826E16E1BA}" name="Powiat_x000a_średnia [zł]"/>
    <tableColumn id="6" xr3:uid="{D9AE925F-D74D-4A52-A040-8A0C700C6D79}" name="Odsetek dla powiatu" dataDxfId="482">
      <calculatedColumnFormula>C11/C$44</calculatedColumnFormula>
    </tableColumn>
    <tableColumn id="7" xr3:uid="{E14F230C-49B1-4A2B-8179-46860E7C4549}" name="Odsetek dla kraju" dataDxfId="481"/>
  </tableColumns>
  <tableStyleInfo showFirstColumn="0" showLastColumn="0" showRowStripes="1" showColumnStripes="0"/>
</table>
</file>

<file path=xl/tables/table66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69" xr:uid="{C331AB39-D6A3-40EA-95AC-3774638F8B84}" name="Tabela5670" displayName="Tabela5670" ref="A46:C50" totalsRowShown="0">
  <autoFilter ref="A46:C50" xr:uid="{F0B3DAE3-D6D5-46FF-8C85-D4BA2CB4986A}"/>
  <tableColumns count="3">
    <tableColumn id="1" xr3:uid="{59401C5A-706B-4C04-B612-4DC830B9CE8E}" name="Nr"/>
    <tableColumn id="2" xr3:uid="{AEFF4845-A351-454A-BD7A-4C2BFF5B6678}" name="Nazwa" dataDxfId="480"/>
    <tableColumn id="3" xr3:uid="{B3ACDC33-73A8-4CC5-97E5-D19E80B2B9C1}" name="Wartość"/>
  </tableColumns>
  <tableStyleInfo showFirstColumn="0" showLastColumn="0" showRowStripes="1" showColumnStripes="0"/>
</table>
</file>

<file path=xl/tables/table66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70" xr:uid="{287BDA61-C40E-406E-B5F9-4F80FE696000}" name="Tabela4671" displayName="Tabela4671" ref="A10:G44" totalsRowShown="0" headerRowDxfId="479" headerRowBorderDxfId="478" tableBorderDxfId="477" totalsRowBorderDxfId="476">
  <autoFilter ref="A10:G44" xr:uid="{75B145D0-5EB0-4DA2-82C1-85A52C564976}"/>
  <tableColumns count="7">
    <tableColumn id="1" xr3:uid="{5CFB038A-CA1D-4B5E-B866-0281EA3C2CB3}" name="Nr" dataDxfId="475"/>
    <tableColumn id="2" xr3:uid="{224180B4-2A61-4F8F-B3F7-89A6EC8A7554}" name="Nazwa zadania"/>
    <tableColumn id="3" xr3:uid="{5A6D0E39-A957-405D-9FFC-86B4FE099B3E}" name="Powiat_x000a_kwota [zł]" dataDxfId="474"/>
    <tableColumn id="4" xr3:uid="{3FDE83B1-AE63-4DE0-AAED-B79BE61FCCE0}" name="Powiat _x000a_liczba" dataDxfId="473"/>
    <tableColumn id="5" xr3:uid="{B282A35D-6C57-47E2-B1FD-2BA5DE1D9DF4}" name="Powiat_x000a_średnia [zł]"/>
    <tableColumn id="6" xr3:uid="{6A6CE56D-AD5A-4384-8A5C-BFB4708ACDDB}" name="Odsetek dla powiatu" dataDxfId="472">
      <calculatedColumnFormula>C11/C$44</calculatedColumnFormula>
    </tableColumn>
    <tableColumn id="7" xr3:uid="{FEA24FBC-26BA-4465-B577-0F12812ADC22}" name="Odsetek dla kraju" dataDxfId="471"/>
  </tableColumns>
  <tableStyleInfo showFirstColumn="0" showLastColumn="0" showRowStripes="1" showColumnStripes="0"/>
</table>
</file>

<file path=xl/tables/table66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71" xr:uid="{A30BCB3E-DBF1-4133-80C5-921225C1F10F}" name="Tabela5672" displayName="Tabela5672" ref="A46:C50" totalsRowShown="0">
  <autoFilter ref="A46:C50" xr:uid="{F0B3DAE3-D6D5-46FF-8C85-D4BA2CB4986A}"/>
  <tableColumns count="3">
    <tableColumn id="1" xr3:uid="{65B46E31-36E1-4D7B-BC6C-AE14E0AFF8E8}" name="Nr"/>
    <tableColumn id="2" xr3:uid="{B295BBCA-44E8-4528-A04B-E642A5C575FC}" name="Nazwa" dataDxfId="470"/>
    <tableColumn id="3" xr3:uid="{3CEF7D40-DAC0-4886-A2F6-96E2067A811F}" name="Wartość"/>
  </tableColumns>
  <tableStyleInfo showFirstColumn="0" showLastColumn="0" showRowStripes="1" showColumnStripes="0"/>
</table>
</file>

<file path=xl/tables/table6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9" xr:uid="{40D5FE17-D405-43B2-BDAF-12CAAB171CDC}" name="Tabela570" displayName="Tabela570" ref="A46:C50" totalsRowShown="0">
  <autoFilter ref="A46:C50" xr:uid="{F0B3DAE3-D6D5-46FF-8C85-D4BA2CB4986A}"/>
  <tableColumns count="3">
    <tableColumn id="1" xr3:uid="{A2FF5C35-A30E-46CE-BED3-7D881B6FF22C}" name="Nr"/>
    <tableColumn id="2" xr3:uid="{B5615C7E-65CF-4217-9E91-EA7AE70C244A}" name="Nazwa" dataDxfId="3480"/>
    <tableColumn id="3" xr3:uid="{00DD2A95-A437-4B57-9874-D59B6774AE6D}" name="Wartość"/>
  </tableColumns>
  <tableStyleInfo showFirstColumn="0" showLastColumn="0" showRowStripes="1" showColumnStripes="0"/>
</table>
</file>

<file path=xl/tables/table67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72" xr:uid="{7B9E1D15-729B-4A53-AC14-40403E641E28}" name="Tabela4673" displayName="Tabela4673" ref="A10:G44" totalsRowShown="0" headerRowDxfId="469" headerRowBorderDxfId="468" tableBorderDxfId="467" totalsRowBorderDxfId="466">
  <autoFilter ref="A10:G44" xr:uid="{75B145D0-5EB0-4DA2-82C1-85A52C564976}"/>
  <tableColumns count="7">
    <tableColumn id="1" xr3:uid="{D5EBD327-82B0-4EDE-BF1F-4B80AD735943}" name="Nr" dataDxfId="465"/>
    <tableColumn id="2" xr3:uid="{4D9F9E74-779F-42CE-B404-5F80E0E50D56}" name="Nazwa zadania"/>
    <tableColumn id="3" xr3:uid="{617E122B-36ED-4A6D-B41A-AE6C7B81CC04}" name="Powiat_x000a_kwota [zł]" dataDxfId="464"/>
    <tableColumn id="4" xr3:uid="{96FB5881-E4A0-4196-8562-86F039DEEB76}" name="Powiat _x000a_liczba" dataDxfId="463"/>
    <tableColumn id="5" xr3:uid="{E03CEC54-74F5-4EC2-B1F5-37BC05D8C993}" name="Powiat_x000a_średnia [zł]"/>
    <tableColumn id="6" xr3:uid="{9FAC5EE9-1861-4BBB-969A-E900E3884BA0}" name="Odsetek dla powiatu" dataDxfId="462">
      <calculatedColumnFormula>C11/C$44</calculatedColumnFormula>
    </tableColumn>
    <tableColumn id="7" xr3:uid="{9391AC9F-72EA-4608-808D-677AA118CC43}" name="Odsetek dla kraju" dataDxfId="461"/>
  </tableColumns>
  <tableStyleInfo showFirstColumn="0" showLastColumn="0" showRowStripes="1" showColumnStripes="0"/>
</table>
</file>

<file path=xl/tables/table67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73" xr:uid="{452170A2-EDDC-4C91-AB56-EE6B3314AF4E}" name="Tabela5674" displayName="Tabela5674" ref="A46:C50" totalsRowShown="0">
  <autoFilter ref="A46:C50" xr:uid="{F0B3DAE3-D6D5-46FF-8C85-D4BA2CB4986A}"/>
  <tableColumns count="3">
    <tableColumn id="1" xr3:uid="{F7972546-ECB3-4C38-A7CD-89003BCFBE56}" name="Nr"/>
    <tableColumn id="2" xr3:uid="{C80556F1-D44F-4413-A97C-D94175398C46}" name="Nazwa" dataDxfId="460"/>
    <tableColumn id="3" xr3:uid="{972C8D85-7A41-44B9-A99F-04BAE2C0C259}" name="Wartość"/>
  </tableColumns>
  <tableStyleInfo showFirstColumn="0" showLastColumn="0" showRowStripes="1" showColumnStripes="0"/>
</table>
</file>

<file path=xl/tables/table67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74" xr:uid="{B41D8066-7EBE-4E59-92BA-C2ADD92B39BE}" name="Tabela4675" displayName="Tabela4675" ref="A10:G44" totalsRowShown="0" headerRowDxfId="459" headerRowBorderDxfId="458" tableBorderDxfId="457" totalsRowBorderDxfId="456">
  <autoFilter ref="A10:G44" xr:uid="{75B145D0-5EB0-4DA2-82C1-85A52C564976}"/>
  <tableColumns count="7">
    <tableColumn id="1" xr3:uid="{D9AD6382-9282-4BFF-A2BC-3467C10D28D3}" name="Nr" dataDxfId="455"/>
    <tableColumn id="2" xr3:uid="{3C25BB9C-357A-408A-BBDF-DD5DCAF0ECEF}" name="Nazwa zadania"/>
    <tableColumn id="3" xr3:uid="{F9480ADB-895D-48FE-89D8-FC4A0185817C}" name="Powiat_x000a_kwota [zł]" dataDxfId="454"/>
    <tableColumn id="4" xr3:uid="{71C142A6-E7AC-422B-A932-9C77B52768B5}" name="Powiat _x000a_liczba" dataDxfId="453"/>
    <tableColumn id="5" xr3:uid="{C6343640-94DD-4950-A699-BE8A4753991A}" name="Powiat_x000a_średnia [zł]"/>
    <tableColumn id="6" xr3:uid="{F4C73E95-5D5E-4441-8824-DC3DD05B6EF6}" name="Odsetek dla powiatu" dataDxfId="452">
      <calculatedColumnFormula>C11/C$44</calculatedColumnFormula>
    </tableColumn>
    <tableColumn id="7" xr3:uid="{C64D920E-3CA8-46E7-93CE-EA1D8AF05F6A}" name="Odsetek dla kraju" dataDxfId="451"/>
  </tableColumns>
  <tableStyleInfo showFirstColumn="0" showLastColumn="0" showRowStripes="1" showColumnStripes="0"/>
</table>
</file>

<file path=xl/tables/table67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75" xr:uid="{C5B3F47A-87D8-4609-8DC5-226ABAAC47D8}" name="Tabela5676" displayName="Tabela5676" ref="A46:C50" totalsRowShown="0">
  <autoFilter ref="A46:C50" xr:uid="{F0B3DAE3-D6D5-46FF-8C85-D4BA2CB4986A}"/>
  <tableColumns count="3">
    <tableColumn id="1" xr3:uid="{FB842FEC-C162-492B-B38F-2BFEBCC50887}" name="Nr"/>
    <tableColumn id="2" xr3:uid="{C477CAB5-8605-4C2F-A0F8-41D4F42B665C}" name="Nazwa" dataDxfId="450"/>
    <tableColumn id="3" xr3:uid="{28CC48DC-922E-440F-8673-CC61C0179AAE}" name="Wartość"/>
  </tableColumns>
  <tableStyleInfo showFirstColumn="0" showLastColumn="0" showRowStripes="1" showColumnStripes="0"/>
</table>
</file>

<file path=xl/tables/table67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76" xr:uid="{8B8CC9F6-00C6-40A8-AEC0-581DA08F3DC6}" name="Tabela4677" displayName="Tabela4677" ref="A10:G44" totalsRowShown="0" headerRowDxfId="449" headerRowBorderDxfId="448" tableBorderDxfId="447" totalsRowBorderDxfId="446">
  <autoFilter ref="A10:G44" xr:uid="{75B145D0-5EB0-4DA2-82C1-85A52C564976}"/>
  <tableColumns count="7">
    <tableColumn id="1" xr3:uid="{77A8E430-0B0A-4AF2-9BD8-3C201E1302B4}" name="Nr" dataDxfId="445"/>
    <tableColumn id="2" xr3:uid="{E1E46C11-EDDF-485C-9B82-B0B6C00C7553}" name="Nazwa zadania"/>
    <tableColumn id="3" xr3:uid="{624FAF9A-A546-442B-B062-CEC716C76890}" name="Powiat_x000a_kwota [zł]" dataDxfId="444"/>
    <tableColumn id="4" xr3:uid="{917E8D35-24D1-439D-A485-6DBEFC6E118C}" name="Powiat _x000a_liczba" dataDxfId="443"/>
    <tableColumn id="5" xr3:uid="{57827AC4-6F55-46E8-8641-147BC4621749}" name="Powiat_x000a_średnia [zł]"/>
    <tableColumn id="6" xr3:uid="{84152BE3-5777-4796-9676-C70DE3DE8DE2}" name="Odsetek dla powiatu" dataDxfId="442">
      <calculatedColumnFormula>C11/C$44</calculatedColumnFormula>
    </tableColumn>
    <tableColumn id="7" xr3:uid="{EA09F671-1E0C-459D-8A86-F9D92BAE3FDB}" name="Odsetek dla kraju" dataDxfId="441"/>
  </tableColumns>
  <tableStyleInfo showFirstColumn="0" showLastColumn="0" showRowStripes="1" showColumnStripes="0"/>
</table>
</file>

<file path=xl/tables/table67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77" xr:uid="{EF530864-CDAB-4A4C-A61D-BAAC1DD9D5E2}" name="Tabela5678" displayName="Tabela5678" ref="A46:C50" totalsRowShown="0">
  <autoFilter ref="A46:C50" xr:uid="{F0B3DAE3-D6D5-46FF-8C85-D4BA2CB4986A}"/>
  <tableColumns count="3">
    <tableColumn id="1" xr3:uid="{967C9918-D0C0-4775-A563-074E87833253}" name="Nr"/>
    <tableColumn id="2" xr3:uid="{9CD3BDA1-8496-4545-A4F0-77CCE72C53DB}" name="Nazwa" dataDxfId="440"/>
    <tableColumn id="3" xr3:uid="{1467D142-239D-4146-812A-230789FAEDF6}" name="Wartość"/>
  </tableColumns>
  <tableStyleInfo showFirstColumn="0" showLastColumn="0" showRowStripes="1" showColumnStripes="0"/>
</table>
</file>

<file path=xl/tables/table67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78" xr:uid="{AA27F8D5-9DED-469E-9235-F6B89E8D5ACD}" name="Tabela4679" displayName="Tabela4679" ref="A10:G44" totalsRowShown="0" headerRowDxfId="439" headerRowBorderDxfId="438" tableBorderDxfId="437" totalsRowBorderDxfId="436">
  <autoFilter ref="A10:G44" xr:uid="{75B145D0-5EB0-4DA2-82C1-85A52C564976}"/>
  <tableColumns count="7">
    <tableColumn id="1" xr3:uid="{D69311FD-18DB-4B71-A1D8-0C47C0C11E8D}" name="Nr" dataDxfId="435"/>
    <tableColumn id="2" xr3:uid="{8CF13478-138E-405F-B88B-DAF95E8AC141}" name="Nazwa zadania"/>
    <tableColumn id="3" xr3:uid="{9B615F52-1D3D-4F76-BE7F-A37A5AFD4D27}" name="Powiat_x000a_kwota [zł]" dataDxfId="434"/>
    <tableColumn id="4" xr3:uid="{1700E89C-F140-486E-BB82-4369021D948F}" name="Powiat _x000a_liczba" dataDxfId="433"/>
    <tableColumn id="5" xr3:uid="{B60B8658-9971-41BB-8743-AC999CE59804}" name="Powiat_x000a_średnia [zł]"/>
    <tableColumn id="6" xr3:uid="{C9FFA6F0-9677-4E13-9FDF-1E8A615CC84E}" name="Odsetek dla powiatu" dataDxfId="432">
      <calculatedColumnFormula>C11/C$44</calculatedColumnFormula>
    </tableColumn>
    <tableColumn id="7" xr3:uid="{24270948-8C54-4ADE-9B2F-33D187B21B54}" name="Odsetek dla kraju" dataDxfId="431"/>
  </tableColumns>
  <tableStyleInfo showFirstColumn="0" showLastColumn="0" showRowStripes="1" showColumnStripes="0"/>
</table>
</file>

<file path=xl/tables/table67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79" xr:uid="{487EB606-2CCB-4AD7-B55C-001FD35D9E15}" name="Tabela5680" displayName="Tabela5680" ref="A46:C50" totalsRowShown="0">
  <autoFilter ref="A46:C50" xr:uid="{F0B3DAE3-D6D5-46FF-8C85-D4BA2CB4986A}"/>
  <tableColumns count="3">
    <tableColumn id="1" xr3:uid="{53DE7896-6306-4DFC-90B1-7C70496AC475}" name="Nr"/>
    <tableColumn id="2" xr3:uid="{06A1A929-3C0C-4C9B-B3D9-B5E5C1041EE7}" name="Nazwa" dataDxfId="430"/>
    <tableColumn id="3" xr3:uid="{3B071DA0-48EB-4D3C-BB59-E3E6E9510403}" name="Wartość"/>
  </tableColumns>
  <tableStyleInfo showFirstColumn="0" showLastColumn="0" showRowStripes="1" showColumnStripes="0"/>
</table>
</file>

<file path=xl/tables/table67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80" xr:uid="{96A49376-3222-4126-B95E-677A019CC8B1}" name="Tabela4681" displayName="Tabela4681" ref="A10:G44" totalsRowShown="0" headerRowDxfId="429" headerRowBorderDxfId="428" tableBorderDxfId="427" totalsRowBorderDxfId="426">
  <autoFilter ref="A10:G44" xr:uid="{75B145D0-5EB0-4DA2-82C1-85A52C564976}"/>
  <tableColumns count="7">
    <tableColumn id="1" xr3:uid="{A0A83C85-49F7-4333-A89C-93EF01125DC9}" name="Nr" dataDxfId="425"/>
    <tableColumn id="2" xr3:uid="{4036A249-41F0-4FAE-AA59-DF6F7DEFFB62}" name="Nazwa zadania"/>
    <tableColumn id="3" xr3:uid="{52836FC8-E901-4D61-B205-292FDEE58122}" name="Powiat_x000a_kwota [zł]" dataDxfId="424"/>
    <tableColumn id="4" xr3:uid="{04CE6B24-A3CB-4BDA-B7BE-9A0F215DE7D3}" name="Powiat _x000a_liczba" dataDxfId="423"/>
    <tableColumn id="5" xr3:uid="{72F9C11E-C48F-4498-9900-F8C300CB664D}" name="Powiat_x000a_średnia [zł]"/>
    <tableColumn id="6" xr3:uid="{61A820B3-ABC8-4BF3-935C-AE96DB1D8CFD}" name="Odsetek dla powiatu" dataDxfId="422">
      <calculatedColumnFormula>C11/C$44</calculatedColumnFormula>
    </tableColumn>
    <tableColumn id="7" xr3:uid="{7ECDFAB1-788D-47BF-851D-2DFB146E4510}" name="Odsetek dla kraju" dataDxfId="421"/>
  </tableColumns>
  <tableStyleInfo showFirstColumn="0" showLastColumn="0" showRowStripes="1" showColumnStripes="0"/>
</table>
</file>

<file path=xl/tables/table67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81" xr:uid="{70D9D4E7-F19E-419A-BA96-D00BA058F7A8}" name="Tabela5682" displayName="Tabela5682" ref="A46:C50" totalsRowShown="0">
  <autoFilter ref="A46:C50" xr:uid="{F0B3DAE3-D6D5-46FF-8C85-D4BA2CB4986A}"/>
  <tableColumns count="3">
    <tableColumn id="1" xr3:uid="{C07CCD9F-A71A-47FE-9699-ED01F5E6C53F}" name="Nr"/>
    <tableColumn id="2" xr3:uid="{6956DBC5-2236-46F6-882E-72F028A65753}" name="Nazwa" dataDxfId="420"/>
    <tableColumn id="3" xr3:uid="{1C6BA2DD-CD13-43EB-A512-00D5538DC806}" name="Wartość"/>
  </tableColumns>
  <tableStyleInfo showFirstColumn="0" showLastColumn="0" showRowStripes="1" showColumnStripes="0"/>
</table>
</file>

<file path=xl/tables/table6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0" xr:uid="{B02E6DF1-06AB-4D2E-86AA-C934040A4F9A}" name="Tabela471" displayName="Tabela471" ref="A10:G44" totalsRowShown="0" headerRowDxfId="3479" headerRowBorderDxfId="3478" tableBorderDxfId="3477" totalsRowBorderDxfId="3476">
  <autoFilter ref="A10:G44" xr:uid="{75B145D0-5EB0-4DA2-82C1-85A52C564976}"/>
  <tableColumns count="7">
    <tableColumn id="1" xr3:uid="{3B3183D0-F33A-43E8-B8FE-852F8847CAEC}" name="Nr" dataDxfId="3475"/>
    <tableColumn id="2" xr3:uid="{09E66C90-8B6F-4673-8B60-3A0D2E208C01}" name="Nazwa zadania"/>
    <tableColumn id="3" xr3:uid="{A2EBBE14-4316-40AF-A3C4-60336ECB8A74}" name="Powiat_x000a_kwota [zł]" dataDxfId="3474"/>
    <tableColumn id="4" xr3:uid="{048DD667-94E6-4CC1-834B-3B38B298B2D9}" name="Powiat _x000a_liczba" dataDxfId="3473"/>
    <tableColumn id="5" xr3:uid="{E445F5C6-71C2-4ACF-96DA-3650485B2BCA}" name="Powiat_x000a_średnia [zł]"/>
    <tableColumn id="6" xr3:uid="{939EFABA-2084-4727-A7D1-2AFA704B183A}" name="Odsetek dla powiatu" dataDxfId="3472">
      <calculatedColumnFormula>C11/C$44</calculatedColumnFormula>
    </tableColumn>
    <tableColumn id="7" xr3:uid="{2A077628-ADA1-4248-B311-BB565F3AC0C8}" name="Odsetek dla kraju" dataDxfId="3471"/>
  </tableColumns>
  <tableStyleInfo showFirstColumn="0" showLastColumn="0" showRowStripes="1" showColumnStripes="0"/>
</table>
</file>

<file path=xl/tables/table68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82" xr:uid="{840ABFBE-ECFC-4D26-BD2F-6FEBDE22F2FF}" name="Tabela4683" displayName="Tabela4683" ref="A10:G44" totalsRowShown="0" headerRowDxfId="419" headerRowBorderDxfId="418" tableBorderDxfId="417" totalsRowBorderDxfId="416">
  <autoFilter ref="A10:G44" xr:uid="{75B145D0-5EB0-4DA2-82C1-85A52C564976}"/>
  <tableColumns count="7">
    <tableColumn id="1" xr3:uid="{5409EEE3-1689-4499-8631-F615492C14E2}" name="Nr" dataDxfId="415"/>
    <tableColumn id="2" xr3:uid="{3E49A66A-CC71-4AA1-AE63-C3C01A33E1A6}" name="Nazwa zadania"/>
    <tableColumn id="3" xr3:uid="{CA1C29A2-0811-43B1-9061-4D55BBF99307}" name="Powiat_x000a_kwota [zł]" dataDxfId="414"/>
    <tableColumn id="4" xr3:uid="{1B6F2611-7154-45A3-AAC8-F424F91821B1}" name="Powiat _x000a_liczba" dataDxfId="413"/>
    <tableColumn id="5" xr3:uid="{5E00A4A9-A854-48C1-9E93-4EA404EE452E}" name="Powiat_x000a_średnia [zł]"/>
    <tableColumn id="6" xr3:uid="{BD7F9BFD-ED3D-43A2-87E3-F38481B1CE16}" name="Odsetek dla powiatu" dataDxfId="412">
      <calculatedColumnFormula>C11/C$44</calculatedColumnFormula>
    </tableColumn>
    <tableColumn id="7" xr3:uid="{E18AF6F4-2EF9-4F25-95A9-AC87062B947A}" name="Odsetek dla kraju" dataDxfId="411"/>
  </tableColumns>
  <tableStyleInfo showFirstColumn="0" showLastColumn="0" showRowStripes="1" showColumnStripes="0"/>
</table>
</file>

<file path=xl/tables/table68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83" xr:uid="{5AB711B6-1325-4847-A886-8F288D66B818}" name="Tabela5684" displayName="Tabela5684" ref="A46:C50" totalsRowShown="0">
  <autoFilter ref="A46:C50" xr:uid="{F0B3DAE3-D6D5-46FF-8C85-D4BA2CB4986A}"/>
  <tableColumns count="3">
    <tableColumn id="1" xr3:uid="{82D5E7D5-45FD-42F7-A1C3-9E15E0882E82}" name="Nr"/>
    <tableColumn id="2" xr3:uid="{B09D4180-A5EF-4D7A-BD66-9378F51B320C}" name="Nazwa" dataDxfId="410"/>
    <tableColumn id="3" xr3:uid="{1C5AAA41-A233-4A34-AC08-B7A0EAF23FCA}" name="Wartość"/>
  </tableColumns>
  <tableStyleInfo showFirstColumn="0" showLastColumn="0" showRowStripes="1" showColumnStripes="0"/>
</table>
</file>

<file path=xl/tables/table68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84" xr:uid="{4EAB92B5-AC98-468C-BD43-DE01676552B3}" name="Tabela4685" displayName="Tabela4685" ref="A10:G44" totalsRowShown="0" headerRowDxfId="409" headerRowBorderDxfId="408" tableBorderDxfId="407" totalsRowBorderDxfId="406">
  <autoFilter ref="A10:G44" xr:uid="{75B145D0-5EB0-4DA2-82C1-85A52C564976}"/>
  <tableColumns count="7">
    <tableColumn id="1" xr3:uid="{98565798-3348-4B1F-89A4-642E0641BDFA}" name="Nr" dataDxfId="405"/>
    <tableColumn id="2" xr3:uid="{D5E7FCCB-9FA3-4877-B3B6-21EEB1789D5F}" name="Nazwa zadania"/>
    <tableColumn id="3" xr3:uid="{4B407848-398B-4461-8FCF-2926176BFA64}" name="Powiat_x000a_kwota [zł]" dataDxfId="404"/>
    <tableColumn id="4" xr3:uid="{4014D88E-05F5-41DA-A642-94098DA2F70E}" name="Powiat _x000a_liczba" dataDxfId="403"/>
    <tableColumn id="5" xr3:uid="{42C452B4-0921-4578-BA22-1EFDC029BAE3}" name="Powiat_x000a_średnia [zł]"/>
    <tableColumn id="6" xr3:uid="{95507CC5-7761-41BA-9CD9-63BBFAF4D396}" name="Odsetek dla powiatu" dataDxfId="402">
      <calculatedColumnFormula>C11/C$44</calculatedColumnFormula>
    </tableColumn>
    <tableColumn id="7" xr3:uid="{32EC525F-5B25-4085-95A4-472951C2AC9B}" name="Odsetek dla kraju" dataDxfId="401"/>
  </tableColumns>
  <tableStyleInfo showFirstColumn="0" showLastColumn="0" showRowStripes="1" showColumnStripes="0"/>
</table>
</file>

<file path=xl/tables/table68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85" xr:uid="{1482F783-ADD4-43AE-9010-04EB7A487265}" name="Tabela5686" displayName="Tabela5686" ref="A46:C50" totalsRowShown="0">
  <autoFilter ref="A46:C50" xr:uid="{F0B3DAE3-D6D5-46FF-8C85-D4BA2CB4986A}"/>
  <tableColumns count="3">
    <tableColumn id="1" xr3:uid="{25EB5275-F5AB-408D-A650-29838E557142}" name="Nr"/>
    <tableColumn id="2" xr3:uid="{E398EC0E-F5EF-461D-AD05-A69BF9D2B6FB}" name="Nazwa" dataDxfId="400"/>
    <tableColumn id="3" xr3:uid="{9FFF598B-9BA2-4C15-9A74-A859C6EE029B}" name="Wartość"/>
  </tableColumns>
  <tableStyleInfo showFirstColumn="0" showLastColumn="0" showRowStripes="1" showColumnStripes="0"/>
</table>
</file>

<file path=xl/tables/table68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86" xr:uid="{42D83B39-786D-43A7-AFFA-A5D33AAD3415}" name="Tabela4687" displayName="Tabela4687" ref="A10:G44" totalsRowShown="0" headerRowDxfId="399" headerRowBorderDxfId="398" tableBorderDxfId="397" totalsRowBorderDxfId="396">
  <autoFilter ref="A10:G44" xr:uid="{75B145D0-5EB0-4DA2-82C1-85A52C564976}"/>
  <tableColumns count="7">
    <tableColumn id="1" xr3:uid="{B18593D0-F700-4C1D-8904-80AAEC63B432}" name="Nr" dataDxfId="395"/>
    <tableColumn id="2" xr3:uid="{54ADAD1F-77D4-4A3A-9CCF-FE80E898C50A}" name="Nazwa zadania"/>
    <tableColumn id="3" xr3:uid="{F2F1CFF9-6878-4BB0-8311-7DDA00827A46}" name="Powiat_x000a_kwota [zł]" dataDxfId="394"/>
    <tableColumn id="4" xr3:uid="{2FBE5D30-089A-4852-AACE-D4A02E420484}" name="Powiat _x000a_liczba" dataDxfId="393"/>
    <tableColumn id="5" xr3:uid="{A3621AC8-9533-4964-81AB-9F6B5126BF96}" name="Powiat_x000a_średnia [zł]"/>
    <tableColumn id="6" xr3:uid="{5BD5C13F-EE30-4141-895E-21917741BAA5}" name="Odsetek dla powiatu" dataDxfId="392">
      <calculatedColumnFormula>C11/C$44</calculatedColumnFormula>
    </tableColumn>
    <tableColumn id="7" xr3:uid="{831A7AF8-6336-4498-87A1-0680E2905892}" name="Odsetek dla kraju" dataDxfId="391"/>
  </tableColumns>
  <tableStyleInfo showFirstColumn="0" showLastColumn="0" showRowStripes="1" showColumnStripes="0"/>
</table>
</file>

<file path=xl/tables/table68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87" xr:uid="{0BA68884-1259-4441-B613-CDE620EACEE3}" name="Tabela5688" displayName="Tabela5688" ref="A46:C50" totalsRowShown="0">
  <autoFilter ref="A46:C50" xr:uid="{F0B3DAE3-D6D5-46FF-8C85-D4BA2CB4986A}"/>
  <tableColumns count="3">
    <tableColumn id="1" xr3:uid="{867266F2-FF59-4161-B92E-2AAB96EBC6A0}" name="Nr"/>
    <tableColumn id="2" xr3:uid="{E1BCFE7F-AD25-4D09-8B99-253FD227AD04}" name="Nazwa" dataDxfId="390"/>
    <tableColumn id="3" xr3:uid="{915686AF-F900-4424-84F2-6F024C3AFF9A}" name="Wartość"/>
  </tableColumns>
  <tableStyleInfo showFirstColumn="0" showLastColumn="0" showRowStripes="1" showColumnStripes="0"/>
</table>
</file>

<file path=xl/tables/table68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88" xr:uid="{019F469C-0727-441F-BAEB-0C1035829301}" name="Tabela4689" displayName="Tabela4689" ref="A10:G44" totalsRowShown="0" headerRowDxfId="389" headerRowBorderDxfId="388" tableBorderDxfId="387" totalsRowBorderDxfId="386">
  <autoFilter ref="A10:G44" xr:uid="{75B145D0-5EB0-4DA2-82C1-85A52C564976}"/>
  <tableColumns count="7">
    <tableColumn id="1" xr3:uid="{AF3A7BD8-B176-4257-820B-3083D5D76FCA}" name="Nr" dataDxfId="385"/>
    <tableColumn id="2" xr3:uid="{615AF39C-F35D-482F-A1C0-BCB7A4F02A5B}" name="Nazwa zadania"/>
    <tableColumn id="3" xr3:uid="{2E4956B7-A30B-4781-BFBD-0EEF0CD07C2A}" name="Powiat_x000a_kwota [zł]" dataDxfId="384"/>
    <tableColumn id="4" xr3:uid="{6A942EEA-0D37-4ADA-95E8-CBFCFE4D5082}" name="Powiat _x000a_liczba" dataDxfId="383"/>
    <tableColumn id="5" xr3:uid="{BAF5FF07-1954-42C9-A886-EDDF927EDAF8}" name="Powiat_x000a_średnia [zł]"/>
    <tableColumn id="6" xr3:uid="{BDD2F133-DBEC-49EB-86EB-804054DA9520}" name="Odsetek dla powiatu" dataDxfId="382">
      <calculatedColumnFormula>C11/C$44</calculatedColumnFormula>
    </tableColumn>
    <tableColumn id="7" xr3:uid="{F78DEB7B-21F4-437A-94EC-CF0AA71EAB59}" name="Odsetek dla kraju" dataDxfId="381"/>
  </tableColumns>
  <tableStyleInfo showFirstColumn="0" showLastColumn="0" showRowStripes="1" showColumnStripes="0"/>
</table>
</file>

<file path=xl/tables/table68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89" xr:uid="{553A4AEB-C8F6-407C-AFE1-7A7936DB59F2}" name="Tabela5690" displayName="Tabela5690" ref="A46:C50" totalsRowShown="0">
  <autoFilter ref="A46:C50" xr:uid="{F0B3DAE3-D6D5-46FF-8C85-D4BA2CB4986A}"/>
  <tableColumns count="3">
    <tableColumn id="1" xr3:uid="{C4B55102-A2B9-48D2-956F-0CDD55817EF5}" name="Nr"/>
    <tableColumn id="2" xr3:uid="{FDE1DDAF-C2A5-4838-8DA8-4525A8852FB4}" name="Nazwa" dataDxfId="380"/>
    <tableColumn id="3" xr3:uid="{6182A368-9E67-4601-B5F6-6D3EB4EF8179}" name="Wartość"/>
  </tableColumns>
  <tableStyleInfo showFirstColumn="0" showLastColumn="0" showRowStripes="1" showColumnStripes="0"/>
</table>
</file>

<file path=xl/tables/table68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90" xr:uid="{F52AF92D-8B6E-4A72-B63C-D592D78C529C}" name="Tabela4691" displayName="Tabela4691" ref="A10:G44" totalsRowShown="0" headerRowDxfId="379" headerRowBorderDxfId="378" tableBorderDxfId="377" totalsRowBorderDxfId="376">
  <autoFilter ref="A10:G44" xr:uid="{75B145D0-5EB0-4DA2-82C1-85A52C564976}"/>
  <tableColumns count="7">
    <tableColumn id="1" xr3:uid="{CCB76B7B-7415-411B-A02D-D50C14298AA9}" name="Nr" dataDxfId="375"/>
    <tableColumn id="2" xr3:uid="{4FF974AE-5A8F-4F82-93F7-CC51920599F5}" name="Nazwa zadania"/>
    <tableColumn id="3" xr3:uid="{1E627697-A698-4ADF-BA23-CC7507BE92E0}" name="Powiat_x000a_kwota [zł]" dataDxfId="374"/>
    <tableColumn id="4" xr3:uid="{151A01C0-86E6-4E8A-A169-CFF982DD418D}" name="Powiat _x000a_liczba" dataDxfId="373"/>
    <tableColumn id="5" xr3:uid="{144129E6-7596-4737-B84F-33627D4BECD1}" name="Powiat_x000a_średnia [zł]"/>
    <tableColumn id="6" xr3:uid="{7F449221-97E0-445C-88E8-C8EB5DB7426F}" name="Odsetek dla powiatu" dataDxfId="372">
      <calculatedColumnFormula>C11/C$44</calculatedColumnFormula>
    </tableColumn>
    <tableColumn id="7" xr3:uid="{24445E91-6E05-45CD-976D-DEC2CF40E631}" name="Odsetek dla kraju" dataDxfId="371"/>
  </tableColumns>
  <tableStyleInfo showFirstColumn="0" showLastColumn="0" showRowStripes="1" showColumnStripes="0"/>
</table>
</file>

<file path=xl/tables/table68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91" xr:uid="{7F1E56DC-CF30-471F-A80F-A9BA2BC43B7A}" name="Tabela5692" displayName="Tabela5692" ref="A46:C50" totalsRowShown="0">
  <autoFilter ref="A46:C50" xr:uid="{F0B3DAE3-D6D5-46FF-8C85-D4BA2CB4986A}"/>
  <tableColumns count="3">
    <tableColumn id="1" xr3:uid="{3E60B72F-EC7F-45BC-BFB4-2958B48EBA6B}" name="Nr"/>
    <tableColumn id="2" xr3:uid="{FAB3495C-A5D9-4E5C-B724-4B19D7A58C98}" name="Nazwa" dataDxfId="370"/>
    <tableColumn id="3" xr3:uid="{C6EFC825-800A-4A61-A2C5-43FAB2A5EE5B}" name="Wartość"/>
  </tableColumns>
  <tableStyleInfo showFirstColumn="0" showLastColumn="0" showRowStripes="1" showColumnStripes="0"/>
</table>
</file>

<file path=xl/tables/table6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1" xr:uid="{C074256F-7E80-43C5-947F-EFD5CEAE702F}" name="Tabela572" displayName="Tabela572" ref="A46:C50" totalsRowShown="0">
  <autoFilter ref="A46:C50" xr:uid="{F0B3DAE3-D6D5-46FF-8C85-D4BA2CB4986A}"/>
  <tableColumns count="3">
    <tableColumn id="1" xr3:uid="{FD0F8200-2692-4B24-8140-939389E237D7}" name="Nr"/>
    <tableColumn id="2" xr3:uid="{0AD67E16-BECB-4F78-9B74-9C7BD164A91A}" name="Nazwa" dataDxfId="3470"/>
    <tableColumn id="3" xr3:uid="{B743B49F-1FED-433C-89BC-CAD8A56E0032}" name="Wartość"/>
  </tableColumns>
  <tableStyleInfo showFirstColumn="0" showLastColumn="0" showRowStripes="1" showColumnStripes="0"/>
</table>
</file>

<file path=xl/tables/table69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92" xr:uid="{4FA388AC-05DF-41AC-8855-0332DC751E44}" name="Tabela4693" displayName="Tabela4693" ref="A10:G44" totalsRowShown="0" headerRowDxfId="369" headerRowBorderDxfId="368" tableBorderDxfId="367" totalsRowBorderDxfId="366">
  <autoFilter ref="A10:G44" xr:uid="{75B145D0-5EB0-4DA2-82C1-85A52C564976}"/>
  <tableColumns count="7">
    <tableColumn id="1" xr3:uid="{21162E1C-8678-423B-B674-B219573FCE73}" name="Nr" dataDxfId="365"/>
    <tableColumn id="2" xr3:uid="{E60865B3-CD7F-4183-B87F-127073148C15}" name="Nazwa zadania"/>
    <tableColumn id="3" xr3:uid="{1694F85D-1FED-4176-82EF-058F601DA431}" name="Powiat_x000a_kwota [zł]" dataDxfId="364"/>
    <tableColumn id="4" xr3:uid="{F6AD02BC-0CC7-48FC-AEF9-2CE310777725}" name="Powiat _x000a_liczba" dataDxfId="363"/>
    <tableColumn id="5" xr3:uid="{949F7BE9-9C5F-44D5-A32B-309C03514B6F}" name="Powiat_x000a_średnia [zł]"/>
    <tableColumn id="6" xr3:uid="{457E52F3-D833-4BE8-B621-3B30FCF3A63C}" name="Odsetek dla powiatu" dataDxfId="362">
      <calculatedColumnFormula>C11/C$44</calculatedColumnFormula>
    </tableColumn>
    <tableColumn id="7" xr3:uid="{AF0FF335-4714-4C08-8A22-CA3E5EFA7CDF}" name="Odsetek dla kraju" dataDxfId="361"/>
  </tableColumns>
  <tableStyleInfo showFirstColumn="0" showLastColumn="0" showRowStripes="1" showColumnStripes="0"/>
</table>
</file>

<file path=xl/tables/table69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93" xr:uid="{F8E89AC0-BB4F-4853-9B1A-570F16A050AD}" name="Tabela5694" displayName="Tabela5694" ref="A46:C50" totalsRowShown="0">
  <autoFilter ref="A46:C50" xr:uid="{F0B3DAE3-D6D5-46FF-8C85-D4BA2CB4986A}"/>
  <tableColumns count="3">
    <tableColumn id="1" xr3:uid="{09AC3AE2-3503-43A7-954C-58D908B3E724}" name="Nr"/>
    <tableColumn id="2" xr3:uid="{731649D0-5DE6-43EA-82C4-2A853882948E}" name="Nazwa" dataDxfId="360"/>
    <tableColumn id="3" xr3:uid="{91CA5F10-FF9F-40E7-810C-1042459200AF}" name="Wartość"/>
  </tableColumns>
  <tableStyleInfo showFirstColumn="0" showLastColumn="0" showRowStripes="1" showColumnStripes="0"/>
</table>
</file>

<file path=xl/tables/table69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94" xr:uid="{0C1E37C0-9B68-46B0-ACC4-B9488672F56D}" name="Tabela4695" displayName="Tabela4695" ref="A10:G44" totalsRowShown="0" headerRowDxfId="359" headerRowBorderDxfId="358" tableBorderDxfId="357" totalsRowBorderDxfId="356">
  <autoFilter ref="A10:G44" xr:uid="{75B145D0-5EB0-4DA2-82C1-85A52C564976}"/>
  <tableColumns count="7">
    <tableColumn id="1" xr3:uid="{9481E177-C702-4282-A604-9292DCA850E8}" name="Nr" dataDxfId="355"/>
    <tableColumn id="2" xr3:uid="{D3C6AFEA-4B4C-4233-9586-4C4DAB6D1EDA}" name="Nazwa zadania"/>
    <tableColumn id="3" xr3:uid="{3163E2EB-1006-4F7C-B8DB-7E91CC51DB87}" name="Powiat_x000a_kwota [zł]" dataDxfId="354"/>
    <tableColumn id="4" xr3:uid="{A029141F-2ACA-4335-9762-DF82EDA6503E}" name="Powiat _x000a_liczba" dataDxfId="353"/>
    <tableColumn id="5" xr3:uid="{1AD41A18-6B1D-4061-9BAF-62676F19C44F}" name="Powiat_x000a_średnia [zł]"/>
    <tableColumn id="6" xr3:uid="{41E7209A-FEAB-434F-8E86-A9E54FAE6F8E}" name="Odsetek dla powiatu" dataDxfId="352">
      <calculatedColumnFormula>C11/C$44</calculatedColumnFormula>
    </tableColumn>
    <tableColumn id="7" xr3:uid="{B74C37BA-B7DA-4ACF-9953-4D8F9961CD43}" name="Odsetek dla kraju" dataDxfId="351"/>
  </tableColumns>
  <tableStyleInfo showFirstColumn="0" showLastColumn="0" showRowStripes="1" showColumnStripes="0"/>
</table>
</file>

<file path=xl/tables/table69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95" xr:uid="{0834543F-CD0E-42AA-8189-F71B02AE7061}" name="Tabela5696" displayName="Tabela5696" ref="A46:C50" totalsRowShown="0">
  <autoFilter ref="A46:C50" xr:uid="{F0B3DAE3-D6D5-46FF-8C85-D4BA2CB4986A}"/>
  <tableColumns count="3">
    <tableColumn id="1" xr3:uid="{ECD53CED-572A-4BB4-B085-9A84621FE0E3}" name="Nr"/>
    <tableColumn id="2" xr3:uid="{E14D88BA-6089-4543-93EF-C6161A8F0A78}" name="Nazwa" dataDxfId="350"/>
    <tableColumn id="3" xr3:uid="{C2F31855-9A95-4440-8EAE-667E21A01BC1}" name="Wartość"/>
  </tableColumns>
  <tableStyleInfo showFirstColumn="0" showLastColumn="0" showRowStripes="1" showColumnStripes="0"/>
</table>
</file>

<file path=xl/tables/table69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96" xr:uid="{59776E36-3997-4671-B405-6CA310A24A93}" name="Tabela4697" displayName="Tabela4697" ref="A10:G44" totalsRowShown="0" headerRowDxfId="349" headerRowBorderDxfId="348" tableBorderDxfId="347" totalsRowBorderDxfId="346">
  <autoFilter ref="A10:G44" xr:uid="{75B145D0-5EB0-4DA2-82C1-85A52C564976}"/>
  <tableColumns count="7">
    <tableColumn id="1" xr3:uid="{AF7F0C8B-A863-45E5-9CC6-C95AB1FD3B54}" name="Nr" dataDxfId="345"/>
    <tableColumn id="2" xr3:uid="{AF3276D6-F6F0-4D9B-BC3B-2E6C20585AAE}" name="Nazwa zadania"/>
    <tableColumn id="3" xr3:uid="{E413D655-5277-4C09-A13B-78B738F2C63B}" name="Powiat_x000a_kwota [zł]" dataDxfId="344"/>
    <tableColumn id="4" xr3:uid="{E8B40F1E-AAC8-4A96-837A-D51401550B07}" name="Powiat _x000a_liczba" dataDxfId="343"/>
    <tableColumn id="5" xr3:uid="{309BEBDA-A082-40AE-953D-BC42AA8E4BA1}" name="Powiat_x000a_średnia [zł]"/>
    <tableColumn id="6" xr3:uid="{A91A91E6-D5D1-43BA-8842-98F9EA4A8EDA}" name="Odsetek dla powiatu" dataDxfId="342">
      <calculatedColumnFormula>C11/C$44</calculatedColumnFormula>
    </tableColumn>
    <tableColumn id="7" xr3:uid="{BFA44DA9-5CA9-42DB-BDE6-AFB1A7A34C42}" name="Odsetek dla kraju" dataDxfId="341"/>
  </tableColumns>
  <tableStyleInfo showFirstColumn="0" showLastColumn="0" showRowStripes="1" showColumnStripes="0"/>
</table>
</file>

<file path=xl/tables/table69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97" xr:uid="{48CA1CBF-5B61-4299-A613-D0583837FB2E}" name="Tabela5698" displayName="Tabela5698" ref="A46:C50" totalsRowShown="0">
  <autoFilter ref="A46:C50" xr:uid="{F0B3DAE3-D6D5-46FF-8C85-D4BA2CB4986A}"/>
  <tableColumns count="3">
    <tableColumn id="1" xr3:uid="{7C6E35D7-330F-4B2F-8527-8975FA616355}" name="Nr"/>
    <tableColumn id="2" xr3:uid="{D2EECA2E-5DA1-43EC-8436-BF1FB690DF6E}" name="Nazwa" dataDxfId="340"/>
    <tableColumn id="3" xr3:uid="{A136A4B3-1B03-412C-8C56-4DA32D8CA639}" name="Wartość"/>
  </tableColumns>
  <tableStyleInfo showFirstColumn="0" showLastColumn="0" showRowStripes="1" showColumnStripes="0"/>
</table>
</file>

<file path=xl/tables/table69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98" xr:uid="{BFD8A534-74E0-4713-8732-5C98E2A945A9}" name="Tabela4699" displayName="Tabela4699" ref="A10:G44" totalsRowShown="0" headerRowDxfId="339" headerRowBorderDxfId="338" tableBorderDxfId="337" totalsRowBorderDxfId="336">
  <autoFilter ref="A10:G44" xr:uid="{75B145D0-5EB0-4DA2-82C1-85A52C564976}"/>
  <tableColumns count="7">
    <tableColumn id="1" xr3:uid="{2F912DDC-DD39-46E5-8C0E-8BEB4ED5E4D6}" name="Nr" dataDxfId="335"/>
    <tableColumn id="2" xr3:uid="{59DE2191-6FB7-4DDD-8755-5FBFBABF79A9}" name="Nazwa zadania"/>
    <tableColumn id="3" xr3:uid="{7E745505-8C0A-4695-953C-C7F4AB951956}" name="Powiat_x000a_kwota [zł]" dataDxfId="334"/>
    <tableColumn id="4" xr3:uid="{5F2C3739-7A6C-4B65-B9D8-53A7CE7B2BC5}" name="Powiat _x000a_liczba" dataDxfId="333"/>
    <tableColumn id="5" xr3:uid="{0EA0F719-BAA0-4CDB-ABFB-A4AE7FBE8694}" name="Powiat_x000a_średnia [zł]"/>
    <tableColumn id="6" xr3:uid="{B04BEF6E-6F04-47ED-B7E3-82EA50CF8E05}" name="Odsetek dla powiatu" dataDxfId="332">
      <calculatedColumnFormula>C11/C$44</calculatedColumnFormula>
    </tableColumn>
    <tableColumn id="7" xr3:uid="{71EC88FB-B262-4011-BA12-42593F28594F}" name="Odsetek dla kraju" dataDxfId="331"/>
  </tableColumns>
  <tableStyleInfo showFirstColumn="0" showLastColumn="0" showRowStripes="1" showColumnStripes="0"/>
</table>
</file>

<file path=xl/tables/table69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99" xr:uid="{2AFDD2CF-E135-4DA0-8CE0-47BBEB588F08}" name="Tabela5700" displayName="Tabela5700" ref="A46:C50" totalsRowShown="0">
  <autoFilter ref="A46:C50" xr:uid="{F0B3DAE3-D6D5-46FF-8C85-D4BA2CB4986A}"/>
  <tableColumns count="3">
    <tableColumn id="1" xr3:uid="{8121C808-523F-4910-A55E-2F2E9E7FCCD5}" name="Nr"/>
    <tableColumn id="2" xr3:uid="{E479DE2C-0AF0-43D6-9C5D-E3C5B7815A2A}" name="Nazwa" dataDxfId="330"/>
    <tableColumn id="3" xr3:uid="{EB2E161C-BDC3-4723-B235-4C25F4169323}" name="Wartość"/>
  </tableColumns>
  <tableStyleInfo showFirstColumn="0" showLastColumn="0" showRowStripes="1" showColumnStripes="0"/>
</table>
</file>

<file path=xl/tables/table69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00" xr:uid="{703FB85F-3857-4A5B-A121-24A9283D4240}" name="Tabela4701" displayName="Tabela4701" ref="A10:G44" totalsRowShown="0" headerRowDxfId="329" headerRowBorderDxfId="328" tableBorderDxfId="327" totalsRowBorderDxfId="326">
  <autoFilter ref="A10:G44" xr:uid="{75B145D0-5EB0-4DA2-82C1-85A52C564976}"/>
  <tableColumns count="7">
    <tableColumn id="1" xr3:uid="{9F998CE0-4527-49E2-96AF-2297E62CCC59}" name="Nr" dataDxfId="325"/>
    <tableColumn id="2" xr3:uid="{01B36FF4-C7A5-4492-8C11-3E8312327130}" name="Nazwa zadania"/>
    <tableColumn id="3" xr3:uid="{796AC9BF-6EEC-44AF-9A6D-1737F25FC344}" name="Powiat_x000a_kwota [zł]" dataDxfId="324"/>
    <tableColumn id="4" xr3:uid="{FA2F8C54-1D7C-45BE-AA88-9134FFF464C2}" name="Powiat _x000a_liczba" dataDxfId="323"/>
    <tableColumn id="5" xr3:uid="{3C9214B7-4DE1-452F-9A47-9D518494A9D0}" name="Powiat_x000a_średnia [zł]"/>
    <tableColumn id="6" xr3:uid="{234A46FE-BA4D-422F-B62A-E735AB7070FB}" name="Odsetek dla powiatu" dataDxfId="322">
      <calculatedColumnFormula>C11/C$44</calculatedColumnFormula>
    </tableColumn>
    <tableColumn id="7" xr3:uid="{15321B03-741F-4E6C-9DCB-D8EB35F3207C}" name="Odsetek dla kraju" dataDxfId="321"/>
  </tableColumns>
  <tableStyleInfo showFirstColumn="0" showLastColumn="0" showRowStripes="1" showColumnStripes="0"/>
</table>
</file>

<file path=xl/tables/table69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01" xr:uid="{DFCCA6D6-8862-4E27-BAAC-D23C61A9C629}" name="Tabela5702" displayName="Tabela5702" ref="A46:C50" totalsRowShown="0">
  <autoFilter ref="A46:C50" xr:uid="{F0B3DAE3-D6D5-46FF-8C85-D4BA2CB4986A}"/>
  <tableColumns count="3">
    <tableColumn id="1" xr3:uid="{3B1694D3-4739-41C4-909A-A39DF8B8398F}" name="Nr"/>
    <tableColumn id="2" xr3:uid="{8F8AC380-01EF-42CF-B74F-04EF3B6E5712}" name="Nazwa" dataDxfId="320"/>
    <tableColumn id="3" xr3:uid="{7A39B007-81FA-4F2A-A361-543619E04F77}" name="Wartość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B087E8D0-29B6-4DD7-BECB-7718A73ED53C}" name="Tabela510" displayName="Tabela510" ref="A46:C50" totalsRowShown="0">
  <autoFilter ref="A46:C50" xr:uid="{F0B3DAE3-D6D5-46FF-8C85-D4BA2CB4986A}"/>
  <tableColumns count="3">
    <tableColumn id="1" xr3:uid="{B7E51181-4F12-4C15-8A46-3592689E9BFC}" name="Nr"/>
    <tableColumn id="2" xr3:uid="{212CC6C4-AA68-4B8F-9576-85573F35F762}" name="Nazwa" dataDxfId="3780"/>
    <tableColumn id="3" xr3:uid="{E313508C-3FB9-49F7-9F43-F7F1A7AEFDAB}" name="Wartość"/>
  </tableColumns>
  <tableStyleInfo showFirstColumn="0" showLastColumn="0" showRowStripes="1" showColumnStripes="0"/>
</table>
</file>

<file path=xl/tables/table7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2" xr:uid="{034AC16A-CA1F-4939-9D97-71867D52A11F}" name="Tabela473" displayName="Tabela473" ref="A10:G44" totalsRowShown="0" headerRowDxfId="3469" headerRowBorderDxfId="3468" tableBorderDxfId="3467" totalsRowBorderDxfId="3466">
  <autoFilter ref="A10:G44" xr:uid="{75B145D0-5EB0-4DA2-82C1-85A52C564976}"/>
  <tableColumns count="7">
    <tableColumn id="1" xr3:uid="{116FFF7F-3A30-4401-809E-47DE36C8CB62}" name="Nr" dataDxfId="3465"/>
    <tableColumn id="2" xr3:uid="{2C52B7D1-7657-4586-AADB-A0E4FDDF1331}" name="Nazwa zadania"/>
    <tableColumn id="3" xr3:uid="{4319026B-F256-4275-9E5D-B3909AF42924}" name="Powiat_x000a_kwota [zł]" dataDxfId="3464"/>
    <tableColumn id="4" xr3:uid="{61E51FE5-4EA3-4B74-AFC2-78A5CBC9AB78}" name="Powiat _x000a_liczba" dataDxfId="3463"/>
    <tableColumn id="5" xr3:uid="{A440E683-C69B-460F-B042-A715C91D01DE}" name="Powiat_x000a_średnia [zł]"/>
    <tableColumn id="6" xr3:uid="{80CA74C3-44B9-4A5E-AAA9-E5729CA03C22}" name="Odsetek dla powiatu" dataDxfId="3462">
      <calculatedColumnFormula>C11/C$44</calculatedColumnFormula>
    </tableColumn>
    <tableColumn id="7" xr3:uid="{A167106A-6F68-43A4-AE69-AC520463702A}" name="Odsetek dla kraju" dataDxfId="3461"/>
  </tableColumns>
  <tableStyleInfo showFirstColumn="0" showLastColumn="0" showRowStripes="1" showColumnStripes="0"/>
</table>
</file>

<file path=xl/tables/table70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02" xr:uid="{E8F7F6CD-6695-4FDF-9DC0-8405F5EE279C}" name="Tabela4703" displayName="Tabela4703" ref="A10:G44" totalsRowShown="0" headerRowDxfId="319" headerRowBorderDxfId="318" tableBorderDxfId="317" totalsRowBorderDxfId="316">
  <autoFilter ref="A10:G44" xr:uid="{75B145D0-5EB0-4DA2-82C1-85A52C564976}"/>
  <tableColumns count="7">
    <tableColumn id="1" xr3:uid="{2C37358D-3015-49EB-AB84-954F33CA4917}" name="Nr" dataDxfId="315"/>
    <tableColumn id="2" xr3:uid="{B09B0BC6-0B31-47E0-81FE-D8EAD9C58EE0}" name="Nazwa zadania"/>
    <tableColumn id="3" xr3:uid="{CDAF6BAC-9666-4A90-8D7C-79F9DD517219}" name="Powiat_x000a_kwota [zł]" dataDxfId="314"/>
    <tableColumn id="4" xr3:uid="{8048B02F-B438-4560-AEDF-2CBF59FDDA42}" name="Powiat _x000a_liczba" dataDxfId="313"/>
    <tableColumn id="5" xr3:uid="{6E63EDB7-580B-4949-BC2C-4A16F0204D7D}" name="Powiat_x000a_średnia [zł]"/>
    <tableColumn id="6" xr3:uid="{748401A2-4FDD-4082-8364-33BDF388E7DB}" name="Odsetek dla powiatu" dataDxfId="312">
      <calculatedColumnFormula>C11/C$44</calculatedColumnFormula>
    </tableColumn>
    <tableColumn id="7" xr3:uid="{1CE35D7F-4CC5-4193-819F-4D5629A80215}" name="Odsetek dla kraju" dataDxfId="311"/>
  </tableColumns>
  <tableStyleInfo showFirstColumn="0" showLastColumn="0" showRowStripes="1" showColumnStripes="0"/>
</table>
</file>

<file path=xl/tables/table70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03" xr:uid="{26197577-E7C1-4ED6-9AA8-1C8899004BF2}" name="Tabela5704" displayName="Tabela5704" ref="A46:C50" totalsRowShown="0">
  <autoFilter ref="A46:C50" xr:uid="{F0B3DAE3-D6D5-46FF-8C85-D4BA2CB4986A}"/>
  <tableColumns count="3">
    <tableColumn id="1" xr3:uid="{06E52389-FF6C-42C2-A606-893E22549AD7}" name="Nr"/>
    <tableColumn id="2" xr3:uid="{55CB75DB-EAF2-4367-8F2F-FE6CDC27D14F}" name="Nazwa" dataDxfId="310"/>
    <tableColumn id="3" xr3:uid="{0095A052-4947-438E-8F87-8BC6B9353FD5}" name="Wartość"/>
  </tableColumns>
  <tableStyleInfo showFirstColumn="0" showLastColumn="0" showRowStripes="1" showColumnStripes="0"/>
</table>
</file>

<file path=xl/tables/table70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04" xr:uid="{1EA95EDB-0079-42EF-BC3E-6224F33D7C18}" name="Tabela4705" displayName="Tabela4705" ref="A10:G44" totalsRowShown="0" headerRowDxfId="309" headerRowBorderDxfId="308" tableBorderDxfId="307" totalsRowBorderDxfId="306">
  <autoFilter ref="A10:G44" xr:uid="{75B145D0-5EB0-4DA2-82C1-85A52C564976}"/>
  <tableColumns count="7">
    <tableColumn id="1" xr3:uid="{E7954053-6DED-409F-A345-0F4328533F6A}" name="Nr" dataDxfId="305"/>
    <tableColumn id="2" xr3:uid="{79C9363A-6B34-4B83-902A-C36A6198664D}" name="Nazwa zadania"/>
    <tableColumn id="3" xr3:uid="{CED3F43E-92D1-403C-A9D0-F7C5EED92174}" name="Powiat_x000a_kwota [zł]" dataDxfId="304"/>
    <tableColumn id="4" xr3:uid="{ADCCBE9F-5ABD-4569-A9D7-20238F8D48A7}" name="Powiat _x000a_liczba" dataDxfId="303"/>
    <tableColumn id="5" xr3:uid="{8C992979-9E2E-4396-B874-D6A043BBE8F9}" name="Powiat_x000a_średnia [zł]"/>
    <tableColumn id="6" xr3:uid="{A89067BA-D73A-46FD-8A38-60BA45C42EBB}" name="Odsetek dla powiatu" dataDxfId="302">
      <calculatedColumnFormula>C11/C$44</calculatedColumnFormula>
    </tableColumn>
    <tableColumn id="7" xr3:uid="{7971620C-9075-4A2C-B361-3D04AD013B11}" name="Odsetek dla kraju" dataDxfId="301"/>
  </tableColumns>
  <tableStyleInfo showFirstColumn="0" showLastColumn="0" showRowStripes="1" showColumnStripes="0"/>
</table>
</file>

<file path=xl/tables/table70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05" xr:uid="{347A94BE-15C7-4053-88D8-4BD32218FB92}" name="Tabela5706" displayName="Tabela5706" ref="A46:C50" totalsRowShown="0">
  <autoFilter ref="A46:C50" xr:uid="{F0B3DAE3-D6D5-46FF-8C85-D4BA2CB4986A}"/>
  <tableColumns count="3">
    <tableColumn id="1" xr3:uid="{DD3EAACA-0B83-4DE3-A9C4-A2F9B7D2A8A0}" name="Nr"/>
    <tableColumn id="2" xr3:uid="{584B8386-B803-491D-9E6C-967229444A7B}" name="Nazwa" dataDxfId="300"/>
    <tableColumn id="3" xr3:uid="{D9266885-4628-48E7-B0C7-40B68282952E}" name="Wartość"/>
  </tableColumns>
  <tableStyleInfo showFirstColumn="0" showLastColumn="0" showRowStripes="1" showColumnStripes="0"/>
</table>
</file>

<file path=xl/tables/table70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06" xr:uid="{3C745AC0-2801-4CD8-B10F-58ADB2949FE8}" name="Tabela4707" displayName="Tabela4707" ref="A10:G44" totalsRowShown="0" headerRowDxfId="299" headerRowBorderDxfId="298" tableBorderDxfId="297" totalsRowBorderDxfId="296">
  <autoFilter ref="A10:G44" xr:uid="{75B145D0-5EB0-4DA2-82C1-85A52C564976}"/>
  <tableColumns count="7">
    <tableColumn id="1" xr3:uid="{19CCD3E1-EB94-41D4-BAB5-F6FFE00C7F55}" name="Nr" dataDxfId="295"/>
    <tableColumn id="2" xr3:uid="{187D4D64-DC21-4DBA-82CB-315D616C096B}" name="Nazwa zadania"/>
    <tableColumn id="3" xr3:uid="{F654AD91-FA78-4B30-9B79-89137A6D5B4E}" name="Powiat_x000a_kwota [zł]" dataDxfId="294"/>
    <tableColumn id="4" xr3:uid="{96B24008-81E9-4AD8-82A4-D7C580711D06}" name="Powiat _x000a_liczba" dataDxfId="293"/>
    <tableColumn id="5" xr3:uid="{2A6A5680-9CEE-4FCA-97F0-20810E3F2E3D}" name="Powiat_x000a_średnia [zł]"/>
    <tableColumn id="6" xr3:uid="{6F1CF165-FA39-480A-A7D6-644819B46FBE}" name="Odsetek dla powiatu" dataDxfId="292">
      <calculatedColumnFormula>C11/C$44</calculatedColumnFormula>
    </tableColumn>
    <tableColumn id="7" xr3:uid="{0280F08E-2A58-4809-8B71-1C64941CE426}" name="Odsetek dla kraju" dataDxfId="291"/>
  </tableColumns>
  <tableStyleInfo showFirstColumn="0" showLastColumn="0" showRowStripes="1" showColumnStripes="0"/>
</table>
</file>

<file path=xl/tables/table70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07" xr:uid="{55D7C045-53FE-41B2-9F50-9FFB27736FE4}" name="Tabela5708" displayName="Tabela5708" ref="A46:C50" totalsRowShown="0">
  <autoFilter ref="A46:C50" xr:uid="{F0B3DAE3-D6D5-46FF-8C85-D4BA2CB4986A}"/>
  <tableColumns count="3">
    <tableColumn id="1" xr3:uid="{D753D14E-61E0-4D05-AB7E-C6A801057840}" name="Nr"/>
    <tableColumn id="2" xr3:uid="{8FCEBAED-9198-46ED-A212-FD108D798B0B}" name="Nazwa" dataDxfId="290"/>
    <tableColumn id="3" xr3:uid="{4BA612AA-4313-472E-A816-6A07F816F3D0}" name="Wartość"/>
  </tableColumns>
  <tableStyleInfo showFirstColumn="0" showLastColumn="0" showRowStripes="1" showColumnStripes="0"/>
</table>
</file>

<file path=xl/tables/table70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08" xr:uid="{316A82E5-611D-4399-83CE-9CA5F27668C8}" name="Tabela4709" displayName="Tabela4709" ref="A10:G44" totalsRowShown="0" headerRowDxfId="289" headerRowBorderDxfId="288" tableBorderDxfId="287" totalsRowBorderDxfId="286">
  <autoFilter ref="A10:G44" xr:uid="{75B145D0-5EB0-4DA2-82C1-85A52C564976}"/>
  <tableColumns count="7">
    <tableColumn id="1" xr3:uid="{463969FB-28AA-4CE9-A3B3-690BBF860DC7}" name="Nr" dataDxfId="285"/>
    <tableColumn id="2" xr3:uid="{2446F157-0790-4C45-B3F2-993150A1F2E4}" name="Nazwa zadania"/>
    <tableColumn id="3" xr3:uid="{EEBC43E3-7AAF-4293-8678-98EE08035B7D}" name="Powiat_x000a_kwota [zł]" dataDxfId="284"/>
    <tableColumn id="4" xr3:uid="{C2F13102-F17E-4AC2-9EA6-AB33D7880EA5}" name="Powiat _x000a_liczba" dataDxfId="283"/>
    <tableColumn id="5" xr3:uid="{F1299BF8-671C-4C09-B24E-A07F68CD6FF6}" name="Powiat_x000a_średnia [zł]"/>
    <tableColumn id="6" xr3:uid="{A6F57AA7-F991-41F5-ADFD-A8CB67661F8E}" name="Odsetek dla powiatu" dataDxfId="282">
      <calculatedColumnFormula>C11/C$44</calculatedColumnFormula>
    </tableColumn>
    <tableColumn id="7" xr3:uid="{5D94E589-571A-446C-AF68-507C46428498}" name="Odsetek dla kraju" dataDxfId="281"/>
  </tableColumns>
  <tableStyleInfo showFirstColumn="0" showLastColumn="0" showRowStripes="1" showColumnStripes="0"/>
</table>
</file>

<file path=xl/tables/table70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09" xr:uid="{39E1B778-2E08-4023-A733-88FB6FC54F1C}" name="Tabela5710" displayName="Tabela5710" ref="A46:C50" totalsRowShown="0">
  <autoFilter ref="A46:C50" xr:uid="{F0B3DAE3-D6D5-46FF-8C85-D4BA2CB4986A}"/>
  <tableColumns count="3">
    <tableColumn id="1" xr3:uid="{6E47CEF6-C140-43CF-BC0D-9B2375A007E8}" name="Nr"/>
    <tableColumn id="2" xr3:uid="{93487258-0270-47AE-86CD-DAF34D36DE8C}" name="Nazwa" dataDxfId="280"/>
    <tableColumn id="3" xr3:uid="{344F864E-AC5C-49DE-93D0-63470A9E5687}" name="Wartość"/>
  </tableColumns>
  <tableStyleInfo showFirstColumn="0" showLastColumn="0" showRowStripes="1" showColumnStripes="0"/>
</table>
</file>

<file path=xl/tables/table70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10" xr:uid="{4A01C9EA-866D-40C1-91DC-C21371046ABB}" name="Tabela4711" displayName="Tabela4711" ref="A10:G44" totalsRowShown="0" headerRowDxfId="279" headerRowBorderDxfId="278" tableBorderDxfId="277" totalsRowBorderDxfId="276">
  <autoFilter ref="A10:G44" xr:uid="{75B145D0-5EB0-4DA2-82C1-85A52C564976}"/>
  <tableColumns count="7">
    <tableColumn id="1" xr3:uid="{B21D1DF7-A683-41E6-A78F-C37BB77F997B}" name="Nr" dataDxfId="275"/>
    <tableColumn id="2" xr3:uid="{923CB37D-E0B6-4D48-A8F2-69E35F2B5287}" name="Nazwa zadania"/>
    <tableColumn id="3" xr3:uid="{C85D5EA1-5274-4285-AF04-48B574BF490D}" name="Powiat_x000a_kwota [zł]" dataDxfId="274"/>
    <tableColumn id="4" xr3:uid="{1E6D9FE2-EB30-4CE5-9AE5-2AF95C95FEEC}" name="Powiat _x000a_liczba" dataDxfId="273"/>
    <tableColumn id="5" xr3:uid="{3A85E813-396D-4BCD-97E5-0C26FA03900A}" name="Powiat_x000a_średnia [zł]"/>
    <tableColumn id="6" xr3:uid="{3A0B3483-5107-4920-B50A-FBC2E0587D9D}" name="Odsetek dla powiatu" dataDxfId="272">
      <calculatedColumnFormula>C11/C$44</calculatedColumnFormula>
    </tableColumn>
    <tableColumn id="7" xr3:uid="{2B4C5DFB-8C19-410A-BF98-3FF4E5BE817E}" name="Odsetek dla kraju" dataDxfId="271"/>
  </tableColumns>
  <tableStyleInfo showFirstColumn="0" showLastColumn="0" showRowStripes="1" showColumnStripes="0"/>
</table>
</file>

<file path=xl/tables/table70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11" xr:uid="{231EEEB1-98E0-46DC-9452-77D7C835D553}" name="Tabela5712" displayName="Tabela5712" ref="A46:C50" totalsRowShown="0">
  <autoFilter ref="A46:C50" xr:uid="{F0B3DAE3-D6D5-46FF-8C85-D4BA2CB4986A}"/>
  <tableColumns count="3">
    <tableColumn id="1" xr3:uid="{651F7632-A82D-4314-BB24-9D5B7229ED2F}" name="Nr"/>
    <tableColumn id="2" xr3:uid="{6F4B2EB0-A4BF-460A-AC57-8195C83CB949}" name="Nazwa" dataDxfId="270"/>
    <tableColumn id="3" xr3:uid="{03EF16E3-1277-4673-9006-795714A95626}" name="Wartość"/>
  </tableColumns>
  <tableStyleInfo showFirstColumn="0" showLastColumn="0" showRowStripes="1" showColumnStripes="0"/>
</table>
</file>

<file path=xl/tables/table7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3" xr:uid="{FC969B46-2C3E-4D51-BB94-346963526353}" name="Tabela574" displayName="Tabela574" ref="A46:C50" totalsRowShown="0">
  <autoFilter ref="A46:C50" xr:uid="{F0B3DAE3-D6D5-46FF-8C85-D4BA2CB4986A}"/>
  <tableColumns count="3">
    <tableColumn id="1" xr3:uid="{ADC8440D-5F98-464A-9A07-E1E561C61642}" name="Nr"/>
    <tableColumn id="2" xr3:uid="{09305170-6045-46C5-B66C-8C3BD721EA4D}" name="Nazwa" dataDxfId="3460"/>
    <tableColumn id="3" xr3:uid="{FAD682C2-CFDC-45DB-8BDE-5362868C99D2}" name="Wartość"/>
  </tableColumns>
  <tableStyleInfo showFirstColumn="0" showLastColumn="0" showRowStripes="1" showColumnStripes="0"/>
</table>
</file>

<file path=xl/tables/table7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12" xr:uid="{C8E29216-70B3-4EC6-8511-8471C39BF498}" name="Tabela4713" displayName="Tabela4713" ref="A10:G44" totalsRowShown="0" headerRowDxfId="269" headerRowBorderDxfId="268" tableBorderDxfId="267" totalsRowBorderDxfId="266">
  <autoFilter ref="A10:G44" xr:uid="{75B145D0-5EB0-4DA2-82C1-85A52C564976}"/>
  <tableColumns count="7">
    <tableColumn id="1" xr3:uid="{6C1F3150-106C-4EEB-9AD5-BED7C1FE2D55}" name="Nr" dataDxfId="265"/>
    <tableColumn id="2" xr3:uid="{56017A4F-BAE8-4088-8355-91EBAC07C374}" name="Nazwa zadania"/>
    <tableColumn id="3" xr3:uid="{CDB64D6D-97AE-42B0-B14C-6752FBEA07F4}" name="Powiat_x000a_kwota [zł]" dataDxfId="264"/>
    <tableColumn id="4" xr3:uid="{66D97AAB-01BF-42B5-A426-AB7C6BA94D47}" name="Powiat _x000a_liczba" dataDxfId="263"/>
    <tableColumn id="5" xr3:uid="{59449525-5F1A-4EF1-A88E-605468306AA8}" name="Powiat_x000a_średnia [zł]"/>
    <tableColumn id="6" xr3:uid="{4BC3CBD4-6546-4467-BE0C-116CF14D333A}" name="Odsetek dla powiatu" dataDxfId="262">
      <calculatedColumnFormula>C11/C$44</calculatedColumnFormula>
    </tableColumn>
    <tableColumn id="7" xr3:uid="{48AC93E5-003A-43C6-865B-4274DBB864C6}" name="Odsetek dla kraju" dataDxfId="261"/>
  </tableColumns>
  <tableStyleInfo showFirstColumn="0" showLastColumn="0" showRowStripes="1" showColumnStripes="0"/>
</table>
</file>

<file path=xl/tables/table7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13" xr:uid="{46C17E1B-991B-49B0-A10F-7A7A72F7567A}" name="Tabela5714" displayName="Tabela5714" ref="A46:C50" totalsRowShown="0">
  <autoFilter ref="A46:C50" xr:uid="{F0B3DAE3-D6D5-46FF-8C85-D4BA2CB4986A}"/>
  <tableColumns count="3">
    <tableColumn id="1" xr3:uid="{95EC2C75-2CBA-4DFE-995B-8B2817D8C556}" name="Nr"/>
    <tableColumn id="2" xr3:uid="{59610BB8-7DA4-4E86-9567-F2887EDE254E}" name="Nazwa" dataDxfId="260"/>
    <tableColumn id="3" xr3:uid="{F547DDF0-B368-44ED-B8DA-587A17523819}" name="Wartość"/>
  </tableColumns>
  <tableStyleInfo showFirstColumn="0" showLastColumn="0" showRowStripes="1" showColumnStripes="0"/>
</table>
</file>

<file path=xl/tables/table7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14" xr:uid="{6E0CA570-1A39-4538-951A-B8E7B812F43D}" name="Tabela4715" displayName="Tabela4715" ref="A10:G44" totalsRowShown="0" headerRowDxfId="259" headerRowBorderDxfId="258" tableBorderDxfId="257" totalsRowBorderDxfId="256">
  <autoFilter ref="A10:G44" xr:uid="{75B145D0-5EB0-4DA2-82C1-85A52C564976}"/>
  <tableColumns count="7">
    <tableColumn id="1" xr3:uid="{63A97145-9132-445D-BFA4-C7F937A04BB5}" name="Nr" dataDxfId="255"/>
    <tableColumn id="2" xr3:uid="{B729A6C1-CBD1-4327-95C5-87A2AA15FDB6}" name="Nazwa zadania"/>
    <tableColumn id="3" xr3:uid="{8411A9DD-840D-4817-8977-1B10886494EE}" name="Powiat_x000a_kwota [zł]" dataDxfId="254"/>
    <tableColumn id="4" xr3:uid="{EAA17213-236C-4848-98F4-20FE667BEDF0}" name="Powiat _x000a_liczba" dataDxfId="253"/>
    <tableColumn id="5" xr3:uid="{DB58F924-95C6-4356-A8EA-D8D462FB60BF}" name="Powiat_x000a_średnia [zł]"/>
    <tableColumn id="6" xr3:uid="{616E5DF0-4955-4029-9A49-74EF36A04C3C}" name="Odsetek dla powiatu" dataDxfId="252">
      <calculatedColumnFormula>C11/C$44</calculatedColumnFormula>
    </tableColumn>
    <tableColumn id="7" xr3:uid="{026F8405-A0A4-4C33-BA3F-BD085E8C7448}" name="Odsetek dla kraju" dataDxfId="251"/>
  </tableColumns>
  <tableStyleInfo showFirstColumn="0" showLastColumn="0" showRowStripes="1" showColumnStripes="0"/>
</table>
</file>

<file path=xl/tables/table7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15" xr:uid="{73F1AA9C-8935-4735-9E25-6348DB8BC7A2}" name="Tabela5716" displayName="Tabela5716" ref="A46:C50" totalsRowShown="0">
  <autoFilter ref="A46:C50" xr:uid="{F0B3DAE3-D6D5-46FF-8C85-D4BA2CB4986A}"/>
  <tableColumns count="3">
    <tableColumn id="1" xr3:uid="{A623C79A-F5DE-428A-B79B-568207908A4F}" name="Nr"/>
    <tableColumn id="2" xr3:uid="{A0481547-CB98-4A36-8B2A-E95E3065B256}" name="Nazwa" dataDxfId="250"/>
    <tableColumn id="3" xr3:uid="{F0EF5FF2-02D2-43C1-959E-E6D5D8CF43DC}" name="Wartość"/>
  </tableColumns>
  <tableStyleInfo showFirstColumn="0" showLastColumn="0" showRowStripes="1" showColumnStripes="0"/>
</table>
</file>

<file path=xl/tables/table7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16" xr:uid="{76E08454-7238-4919-86C6-CC30D6A2819E}" name="Tabela4717" displayName="Tabela4717" ref="A10:G44" totalsRowShown="0" headerRowDxfId="249" headerRowBorderDxfId="248" tableBorderDxfId="247" totalsRowBorderDxfId="246">
  <autoFilter ref="A10:G44" xr:uid="{75B145D0-5EB0-4DA2-82C1-85A52C564976}"/>
  <tableColumns count="7">
    <tableColumn id="1" xr3:uid="{D06E7FF1-0FF1-49D4-A325-B868C681E824}" name="Nr" dataDxfId="245"/>
    <tableColumn id="2" xr3:uid="{05B4CDDC-5BCA-4EFE-97FA-3B9029CE4998}" name="Nazwa zadania"/>
    <tableColumn id="3" xr3:uid="{6DC8FF41-783F-4DAC-9904-D8318CF5343B}" name="Powiat_x000a_kwota [zł]" dataDxfId="244"/>
    <tableColumn id="4" xr3:uid="{18F6A568-A6E6-4439-B59E-A8DEE0BA94D1}" name="Powiat _x000a_liczba" dataDxfId="243"/>
    <tableColumn id="5" xr3:uid="{7AE61851-DBBB-4EEF-AE42-27848AF3C252}" name="Powiat_x000a_średnia [zł]"/>
    <tableColumn id="6" xr3:uid="{90F15C3F-EF28-47F0-A819-5F5D0DA2D5BD}" name="Odsetek dla powiatu" dataDxfId="242">
      <calculatedColumnFormula>C11/C$44</calculatedColumnFormula>
    </tableColumn>
    <tableColumn id="7" xr3:uid="{E952A53F-9A45-4069-94D1-43491BB8165A}" name="Odsetek dla kraju" dataDxfId="241"/>
  </tableColumns>
  <tableStyleInfo showFirstColumn="0" showLastColumn="0" showRowStripes="1" showColumnStripes="0"/>
</table>
</file>

<file path=xl/tables/table7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17" xr:uid="{507F717A-ED23-49AE-AB85-CAC0F49D2BB6}" name="Tabela5718" displayName="Tabela5718" ref="A46:C50" totalsRowShown="0">
  <autoFilter ref="A46:C50" xr:uid="{F0B3DAE3-D6D5-46FF-8C85-D4BA2CB4986A}"/>
  <tableColumns count="3">
    <tableColumn id="1" xr3:uid="{DF567147-4227-4F38-8350-83B9DCD12264}" name="Nr"/>
    <tableColumn id="2" xr3:uid="{882A7D0B-3437-4073-B010-6153501D0D73}" name="Nazwa" dataDxfId="240"/>
    <tableColumn id="3" xr3:uid="{28C47B67-A466-4D09-A6F4-B14133349D25}" name="Wartość"/>
  </tableColumns>
  <tableStyleInfo showFirstColumn="0" showLastColumn="0" showRowStripes="1" showColumnStripes="0"/>
</table>
</file>

<file path=xl/tables/table7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18" xr:uid="{3DB575BA-CF9C-4703-952F-03D1F0E46DA1}" name="Tabela4719" displayName="Tabela4719" ref="A10:G44" totalsRowShown="0" headerRowDxfId="239" headerRowBorderDxfId="238" tableBorderDxfId="237" totalsRowBorderDxfId="236">
  <autoFilter ref="A10:G44" xr:uid="{75B145D0-5EB0-4DA2-82C1-85A52C564976}"/>
  <tableColumns count="7">
    <tableColumn id="1" xr3:uid="{BFE2A818-EFC8-4ADD-956A-CB11CFF773D3}" name="Nr" dataDxfId="235"/>
    <tableColumn id="2" xr3:uid="{23D1A1AB-0EAE-487C-BC34-D1F85D042985}" name="Nazwa zadania"/>
    <tableColumn id="3" xr3:uid="{0B0186B2-B08A-4408-A002-0AA19A51B7F1}" name="Powiat_x000a_kwota [zł]" dataDxfId="234"/>
    <tableColumn id="4" xr3:uid="{9C6CEFF4-6022-41B2-A60D-F52542611178}" name="Powiat _x000a_liczba" dataDxfId="233"/>
    <tableColumn id="5" xr3:uid="{1D36BBC3-6F0F-4B14-8D99-BD8847C5CF20}" name="Powiat_x000a_średnia [zł]"/>
    <tableColumn id="6" xr3:uid="{3323E147-5B89-4084-B538-11D33BDFD21D}" name="Odsetek dla powiatu" dataDxfId="232">
      <calculatedColumnFormula>C11/C$44</calculatedColumnFormula>
    </tableColumn>
    <tableColumn id="7" xr3:uid="{A75FEC0B-B2AD-47C5-98BE-6EDE834B28C3}" name="Odsetek dla kraju" dataDxfId="231"/>
  </tableColumns>
  <tableStyleInfo showFirstColumn="0" showLastColumn="0" showRowStripes="1" showColumnStripes="0"/>
</table>
</file>

<file path=xl/tables/table7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19" xr:uid="{60596F2A-98A4-48BA-B388-B296CE0D0F7F}" name="Tabela5720" displayName="Tabela5720" ref="A46:C50" totalsRowShown="0">
  <autoFilter ref="A46:C50" xr:uid="{F0B3DAE3-D6D5-46FF-8C85-D4BA2CB4986A}"/>
  <tableColumns count="3">
    <tableColumn id="1" xr3:uid="{8B6FEBE1-EACF-4829-A900-5BEE4FA25877}" name="Nr"/>
    <tableColumn id="2" xr3:uid="{C89CD30A-9476-4BE7-99A7-CB0154BAA6C4}" name="Nazwa" dataDxfId="230"/>
    <tableColumn id="3" xr3:uid="{460F38A7-7AF9-4BD3-88F0-FF2827536A53}" name="Wartość"/>
  </tableColumns>
  <tableStyleInfo showFirstColumn="0" showLastColumn="0" showRowStripes="1" showColumnStripes="0"/>
</table>
</file>

<file path=xl/tables/table7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20" xr:uid="{742B033D-A837-46F5-BE6E-35129898AE01}" name="Tabela4721" displayName="Tabela4721" ref="A10:G44" totalsRowShown="0" headerRowDxfId="229" headerRowBorderDxfId="228" tableBorderDxfId="227" totalsRowBorderDxfId="226">
  <autoFilter ref="A10:G44" xr:uid="{75B145D0-5EB0-4DA2-82C1-85A52C564976}"/>
  <tableColumns count="7">
    <tableColumn id="1" xr3:uid="{FC9A987F-B81A-478E-9619-F95B7F028A39}" name="Nr" dataDxfId="225"/>
    <tableColumn id="2" xr3:uid="{CADC036A-5A5E-4ED5-88C4-8E2AE9CB3AB2}" name="Nazwa zadania"/>
    <tableColumn id="3" xr3:uid="{742691C9-A4BE-49BD-8B11-B0E308C484A6}" name="Powiat_x000a_kwota [zł]" dataDxfId="224"/>
    <tableColumn id="4" xr3:uid="{420E4BEF-97FF-41F0-BB69-5B5675B17CBA}" name="Powiat _x000a_liczba" dataDxfId="223"/>
    <tableColumn id="5" xr3:uid="{1417E378-7BB3-42E3-8D0A-5D98A665BEF3}" name="Powiat_x000a_średnia [zł]"/>
    <tableColumn id="6" xr3:uid="{0644850C-7980-4BF7-B332-06C891A2B0B9}" name="Odsetek dla powiatu" dataDxfId="222">
      <calculatedColumnFormula>C11/C$44</calculatedColumnFormula>
    </tableColumn>
    <tableColumn id="7" xr3:uid="{CD2FA982-AFED-4D45-B287-E60F16529375}" name="Odsetek dla kraju" dataDxfId="221"/>
  </tableColumns>
  <tableStyleInfo showFirstColumn="0" showLastColumn="0" showRowStripes="1" showColumnStripes="0"/>
</table>
</file>

<file path=xl/tables/table71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21" xr:uid="{E54077C3-570F-4EED-A97E-8AE37BC3C755}" name="Tabela5722" displayName="Tabela5722" ref="A46:C50" totalsRowShown="0">
  <autoFilter ref="A46:C50" xr:uid="{F0B3DAE3-D6D5-46FF-8C85-D4BA2CB4986A}"/>
  <tableColumns count="3">
    <tableColumn id="1" xr3:uid="{E0C03C9D-2525-4615-9C91-A25A248D7DAA}" name="Nr"/>
    <tableColumn id="2" xr3:uid="{CA6CB56B-2DFC-4A0A-A4E4-997781093DE9}" name="Nazwa" dataDxfId="220"/>
    <tableColumn id="3" xr3:uid="{AAD60D64-2FAE-459D-B035-3EF7200901C6}" name="Wartość"/>
  </tableColumns>
  <tableStyleInfo showFirstColumn="0" showLastColumn="0" showRowStripes="1" showColumnStripes="0"/>
</table>
</file>

<file path=xl/tables/table7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4" xr:uid="{602D28A1-77A6-4440-AFCF-C9513F0FFC30}" name="Tabela475" displayName="Tabela475" ref="A10:G44" totalsRowShown="0" headerRowDxfId="3459" headerRowBorderDxfId="3458" tableBorderDxfId="3457" totalsRowBorderDxfId="3456">
  <autoFilter ref="A10:G44" xr:uid="{75B145D0-5EB0-4DA2-82C1-85A52C564976}"/>
  <tableColumns count="7">
    <tableColumn id="1" xr3:uid="{D39DA7FE-76B2-4848-BBAB-DEC86BFE645E}" name="Nr" dataDxfId="3455"/>
    <tableColumn id="2" xr3:uid="{4FD0AF70-D6DC-4F29-A8BC-37EEC996CD14}" name="Nazwa zadania"/>
    <tableColumn id="3" xr3:uid="{3B349D6E-B3CD-490C-9CF0-718ECB655B61}" name="Powiat_x000a_kwota [zł]" dataDxfId="3454"/>
    <tableColumn id="4" xr3:uid="{E3A595E7-EFC3-43C3-85E1-357067216278}" name="Powiat _x000a_liczba" dataDxfId="3453"/>
    <tableColumn id="5" xr3:uid="{FF522984-C1BF-4D2C-9D78-2D546D8263A3}" name="Powiat_x000a_średnia [zł]"/>
    <tableColumn id="6" xr3:uid="{417673E0-B0AB-403F-B98A-74B3F7273802}" name="Odsetek dla powiatu" dataDxfId="3452">
      <calculatedColumnFormula>C11/C$44</calculatedColumnFormula>
    </tableColumn>
    <tableColumn id="7" xr3:uid="{FC3252AC-D159-4120-94A2-9D136CE63270}" name="Odsetek dla kraju" dataDxfId="3451"/>
  </tableColumns>
  <tableStyleInfo showFirstColumn="0" showLastColumn="0" showRowStripes="1" showColumnStripes="0"/>
</table>
</file>

<file path=xl/tables/table72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22" xr:uid="{2176BA03-6FDB-49EB-A698-73F8E1031C4B}" name="Tabela4723" displayName="Tabela4723" ref="A10:G44" totalsRowShown="0" headerRowDxfId="219" headerRowBorderDxfId="218" tableBorderDxfId="217" totalsRowBorderDxfId="216">
  <autoFilter ref="A10:G44" xr:uid="{75B145D0-5EB0-4DA2-82C1-85A52C564976}"/>
  <tableColumns count="7">
    <tableColumn id="1" xr3:uid="{F1E77A2C-F401-4C94-9250-95FD25777F39}" name="Nr" dataDxfId="215"/>
    <tableColumn id="2" xr3:uid="{2B74A2A2-4A2F-4ACD-BB71-BA0313820B7E}" name="Nazwa zadania"/>
    <tableColumn id="3" xr3:uid="{ED1BD4DA-A0B3-49E0-962F-78ADA4CEBFD3}" name="Powiat_x000a_kwota [zł]" dataDxfId="214"/>
    <tableColumn id="4" xr3:uid="{DE1E228A-AFB7-445E-B34A-6842ED94314A}" name="Powiat _x000a_liczba" dataDxfId="213"/>
    <tableColumn id="5" xr3:uid="{E09E1AFF-A73A-47A5-96F0-9AD07C077A54}" name="Powiat_x000a_średnia [zł]"/>
    <tableColumn id="6" xr3:uid="{79EDF64A-2C5E-456C-8338-D4274E35AC4C}" name="Odsetek dla powiatu" dataDxfId="212">
      <calculatedColumnFormula>C11/C$44</calculatedColumnFormula>
    </tableColumn>
    <tableColumn id="7" xr3:uid="{6A6D7AB3-9EB3-43AA-ABE9-AD9CD46448BB}" name="Odsetek dla kraju" dataDxfId="211"/>
  </tableColumns>
  <tableStyleInfo showFirstColumn="0" showLastColumn="0" showRowStripes="1" showColumnStripes="0"/>
</table>
</file>

<file path=xl/tables/table72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23" xr:uid="{889EE83C-608D-4F95-96A3-5524B90E46B5}" name="Tabela5724" displayName="Tabela5724" ref="A46:C50" totalsRowShown="0">
  <autoFilter ref="A46:C50" xr:uid="{F0B3DAE3-D6D5-46FF-8C85-D4BA2CB4986A}"/>
  <tableColumns count="3">
    <tableColumn id="1" xr3:uid="{140D5FFA-0BEF-451A-B623-CBC240B4D43A}" name="Nr"/>
    <tableColumn id="2" xr3:uid="{539B9C79-3B2B-4DEC-855B-9B43614B2D69}" name="Nazwa" dataDxfId="210"/>
    <tableColumn id="3" xr3:uid="{37C75696-C858-4767-9915-862BC5F97D4F}" name="Wartość"/>
  </tableColumns>
  <tableStyleInfo showFirstColumn="0" showLastColumn="0" showRowStripes="1" showColumnStripes="0"/>
</table>
</file>

<file path=xl/tables/table72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24" xr:uid="{0380AA40-FDC6-4B89-B8F1-2DD3D2B8D6F1}" name="Tabela4725" displayName="Tabela4725" ref="A10:G44" totalsRowShown="0" headerRowDxfId="209" headerRowBorderDxfId="208" tableBorderDxfId="207" totalsRowBorderDxfId="206">
  <autoFilter ref="A10:G44" xr:uid="{75B145D0-5EB0-4DA2-82C1-85A52C564976}"/>
  <tableColumns count="7">
    <tableColumn id="1" xr3:uid="{0BCAD4A1-FACC-43E0-AC7C-25E8D97A62A3}" name="Nr" dataDxfId="205"/>
    <tableColumn id="2" xr3:uid="{715C1157-2496-4CE4-BF61-F8662F1331EA}" name="Nazwa zadania"/>
    <tableColumn id="3" xr3:uid="{3B3A4AB7-6F15-41B6-9DB7-CBC1303BD892}" name="Powiat_x000a_kwota [zł]" dataDxfId="204"/>
    <tableColumn id="4" xr3:uid="{0146C450-C941-462B-AF08-3FF42C4E139E}" name="Powiat _x000a_liczba" dataDxfId="203"/>
    <tableColumn id="5" xr3:uid="{F5CDF8CE-8B2E-4230-935A-4813026FF92D}" name="Powiat_x000a_średnia [zł]"/>
    <tableColumn id="6" xr3:uid="{755E6767-AED1-48A1-ADFD-B0B3AD59F37F}" name="Odsetek dla powiatu" dataDxfId="202">
      <calculatedColumnFormula>C11/C$44</calculatedColumnFormula>
    </tableColumn>
    <tableColumn id="7" xr3:uid="{BC5F2834-B70A-4370-8C4A-9DBEE5A76507}" name="Odsetek dla kraju" dataDxfId="201"/>
  </tableColumns>
  <tableStyleInfo showFirstColumn="0" showLastColumn="0" showRowStripes="1" showColumnStripes="0"/>
</table>
</file>

<file path=xl/tables/table72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25" xr:uid="{FA08E228-5A2D-48AF-8194-F7519928D80C}" name="Tabela5726" displayName="Tabela5726" ref="A46:C50" totalsRowShown="0">
  <autoFilter ref="A46:C50" xr:uid="{F0B3DAE3-D6D5-46FF-8C85-D4BA2CB4986A}"/>
  <tableColumns count="3">
    <tableColumn id="1" xr3:uid="{3FD6B189-0069-4809-828E-81915319E16B}" name="Nr"/>
    <tableColumn id="2" xr3:uid="{9585BCD6-07F9-4E85-852D-7C7CB1C31F64}" name="Nazwa" dataDxfId="200"/>
    <tableColumn id="3" xr3:uid="{E6B62988-BE48-4B83-B8EB-999AA7396DE1}" name="Wartość"/>
  </tableColumns>
  <tableStyleInfo showFirstColumn="0" showLastColumn="0" showRowStripes="1" showColumnStripes="0"/>
</table>
</file>

<file path=xl/tables/table72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26" xr:uid="{65F7ACE5-7827-4A48-B5A3-D12513308C85}" name="Tabela4727" displayName="Tabela4727" ref="A10:G44" totalsRowShown="0" headerRowDxfId="199" headerRowBorderDxfId="198" tableBorderDxfId="197" totalsRowBorderDxfId="196">
  <autoFilter ref="A10:G44" xr:uid="{75B145D0-5EB0-4DA2-82C1-85A52C564976}"/>
  <tableColumns count="7">
    <tableColumn id="1" xr3:uid="{90D2750A-EA3A-4D93-BA4F-8906F941F920}" name="Nr" dataDxfId="195"/>
    <tableColumn id="2" xr3:uid="{62B35B0B-EB2F-4CF5-958E-8AD23FBA7E32}" name="Nazwa zadania"/>
    <tableColumn id="3" xr3:uid="{A9B603FC-0F79-40EE-B48B-3A94C0DE24AB}" name="Powiat_x000a_kwota [zł]" dataDxfId="194"/>
    <tableColumn id="4" xr3:uid="{FF0BF2EF-748A-4630-814A-443767BC2676}" name="Powiat _x000a_liczba" dataDxfId="193"/>
    <tableColumn id="5" xr3:uid="{15A2C9A4-5124-43DD-B388-0FCF9837D958}" name="Powiat_x000a_średnia [zł]"/>
    <tableColumn id="6" xr3:uid="{172B62AA-3E10-4A18-8FA3-8F4EAF26A2C0}" name="Odsetek dla powiatu" dataDxfId="192">
      <calculatedColumnFormula>C11/C$44</calculatedColumnFormula>
    </tableColumn>
    <tableColumn id="7" xr3:uid="{C13CCB14-300D-451E-A6E9-16395CEF07F4}" name="Odsetek dla kraju" dataDxfId="191"/>
  </tableColumns>
  <tableStyleInfo showFirstColumn="0" showLastColumn="0" showRowStripes="1" showColumnStripes="0"/>
</table>
</file>

<file path=xl/tables/table72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27" xr:uid="{1B3CA37E-9E33-4479-9678-A06E45ADC372}" name="Tabela5728" displayName="Tabela5728" ref="A46:C50" totalsRowShown="0">
  <autoFilter ref="A46:C50" xr:uid="{F0B3DAE3-D6D5-46FF-8C85-D4BA2CB4986A}"/>
  <tableColumns count="3">
    <tableColumn id="1" xr3:uid="{CA55F3F7-185C-40AE-B529-A712C3D0FF33}" name="Nr"/>
    <tableColumn id="2" xr3:uid="{A0D0D3DC-8D94-4754-9F4A-F416CAA52D4B}" name="Nazwa" dataDxfId="190"/>
    <tableColumn id="3" xr3:uid="{DE08361F-D822-4BA3-9A38-6E45D280AE9D}" name="Wartość"/>
  </tableColumns>
  <tableStyleInfo showFirstColumn="0" showLastColumn="0" showRowStripes="1" showColumnStripes="0"/>
</table>
</file>

<file path=xl/tables/table72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28" xr:uid="{34036A6A-0E6B-4D27-99C1-BE2C79ADEB2C}" name="Tabela4729" displayName="Tabela4729" ref="A10:G44" totalsRowShown="0" headerRowDxfId="189" headerRowBorderDxfId="188" tableBorderDxfId="187" totalsRowBorderDxfId="186">
  <autoFilter ref="A10:G44" xr:uid="{75B145D0-5EB0-4DA2-82C1-85A52C564976}"/>
  <tableColumns count="7">
    <tableColumn id="1" xr3:uid="{117F30F6-6C87-46EA-ACB6-224FE74C984C}" name="Nr" dataDxfId="185"/>
    <tableColumn id="2" xr3:uid="{2E4E711A-2F31-4268-A05E-41F3EF387937}" name="Nazwa zadania"/>
    <tableColumn id="3" xr3:uid="{5BA6B8B4-18D8-49FB-9E8D-4764523C409D}" name="Powiat_x000a_kwota [zł]" dataDxfId="184"/>
    <tableColumn id="4" xr3:uid="{2FFE8964-3DE3-4935-AE21-C27498A1B2AA}" name="Powiat _x000a_liczba" dataDxfId="183"/>
    <tableColumn id="5" xr3:uid="{69F945EE-B474-4689-B94D-CF412E76CF8A}" name="Powiat_x000a_średnia [zł]"/>
    <tableColumn id="6" xr3:uid="{A995F851-CDA5-4B93-890D-FB420DB75EEB}" name="Odsetek dla powiatu" dataDxfId="182">
      <calculatedColumnFormula>C11/C$44</calculatedColumnFormula>
    </tableColumn>
    <tableColumn id="7" xr3:uid="{C6652E78-BD45-4B0A-B5AB-CE4E238F52A2}" name="Odsetek dla kraju" dataDxfId="181"/>
  </tableColumns>
  <tableStyleInfo showFirstColumn="0" showLastColumn="0" showRowStripes="1" showColumnStripes="0"/>
</table>
</file>

<file path=xl/tables/table72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29" xr:uid="{DB67DC74-A604-4870-A8D4-E2A7227A8D30}" name="Tabela5730" displayName="Tabela5730" ref="A46:C50" totalsRowShown="0">
  <autoFilter ref="A46:C50" xr:uid="{F0B3DAE3-D6D5-46FF-8C85-D4BA2CB4986A}"/>
  <tableColumns count="3">
    <tableColumn id="1" xr3:uid="{7A6F61F5-768D-4A0D-8381-0B3D5F1AB47A}" name="Nr"/>
    <tableColumn id="2" xr3:uid="{9440818E-534D-4C8A-B8DB-FEA5B97CE95B}" name="Nazwa" dataDxfId="180"/>
    <tableColumn id="3" xr3:uid="{0C9253AD-254F-41D0-9D73-CCCF22A7498E}" name="Wartość"/>
  </tableColumns>
  <tableStyleInfo showFirstColumn="0" showLastColumn="0" showRowStripes="1" showColumnStripes="0"/>
</table>
</file>

<file path=xl/tables/table72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30" xr:uid="{0B4D3691-6178-409A-AF74-15911A966884}" name="Tabela4731" displayName="Tabela4731" ref="A10:G44" totalsRowShown="0" headerRowDxfId="179" headerRowBorderDxfId="178" tableBorderDxfId="177" totalsRowBorderDxfId="176">
  <autoFilter ref="A10:G44" xr:uid="{75B145D0-5EB0-4DA2-82C1-85A52C564976}"/>
  <tableColumns count="7">
    <tableColumn id="1" xr3:uid="{2FCCA5DE-1FCC-407A-AA7C-74F3476CE021}" name="Nr" dataDxfId="175"/>
    <tableColumn id="2" xr3:uid="{68E76F09-0EA4-4DDF-9CAC-CA3AD536C0C1}" name="Nazwa zadania"/>
    <tableColumn id="3" xr3:uid="{E379B4F8-D738-4CD6-A9C3-C7CB2AAB9661}" name="Powiat_x000a_kwota [zł]" dataDxfId="174"/>
    <tableColumn id="4" xr3:uid="{0378C70A-8D8B-47CC-834A-09E13729E5A4}" name="Powiat _x000a_liczba" dataDxfId="173"/>
    <tableColumn id="5" xr3:uid="{1A6952A8-93CE-4041-BB00-0B7D9B71EF3E}" name="Powiat_x000a_średnia [zł]"/>
    <tableColumn id="6" xr3:uid="{41D17538-59C9-446E-8999-76BC09713FE1}" name="Odsetek dla powiatu" dataDxfId="172">
      <calculatedColumnFormula>C11/C$44</calculatedColumnFormula>
    </tableColumn>
    <tableColumn id="7" xr3:uid="{632A5201-CA64-452E-B529-5E500801AA8E}" name="Odsetek dla kraju" dataDxfId="171"/>
  </tableColumns>
  <tableStyleInfo showFirstColumn="0" showLastColumn="0" showRowStripes="1" showColumnStripes="0"/>
</table>
</file>

<file path=xl/tables/table72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31" xr:uid="{09BD8CF2-0FA1-458E-8677-569693C3F933}" name="Tabela5732" displayName="Tabela5732" ref="A46:C50" totalsRowShown="0">
  <autoFilter ref="A46:C50" xr:uid="{F0B3DAE3-D6D5-46FF-8C85-D4BA2CB4986A}"/>
  <tableColumns count="3">
    <tableColumn id="1" xr3:uid="{AB91FD05-E11F-4B99-A01D-8E5CB83A7ADA}" name="Nr"/>
    <tableColumn id="2" xr3:uid="{F8BE1D07-DB91-4675-82E4-0D58E9DDE1E9}" name="Nazwa" dataDxfId="170"/>
    <tableColumn id="3" xr3:uid="{9ABE0EEB-5C1E-4B3C-8310-FE7B3FFE307C}" name="Wartość"/>
  </tableColumns>
  <tableStyleInfo showFirstColumn="0" showLastColumn="0" showRowStripes="1" showColumnStripes="0"/>
</table>
</file>

<file path=xl/tables/table7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5" xr:uid="{90EEB828-4B31-4F2B-9E34-54B4FD6C44D4}" name="Tabela576" displayName="Tabela576" ref="A46:C50" totalsRowShown="0">
  <autoFilter ref="A46:C50" xr:uid="{F0B3DAE3-D6D5-46FF-8C85-D4BA2CB4986A}"/>
  <tableColumns count="3">
    <tableColumn id="1" xr3:uid="{79BCAD66-1415-4048-863B-76776293F418}" name="Nr"/>
    <tableColumn id="2" xr3:uid="{AD59227B-8434-45CA-8F44-D1BEABA641B9}" name="Nazwa" dataDxfId="3450"/>
    <tableColumn id="3" xr3:uid="{2639E9CE-2312-4D6B-BAF9-35E2EEF47754}" name="Wartość"/>
  </tableColumns>
  <tableStyleInfo showFirstColumn="0" showLastColumn="0" showRowStripes="1" showColumnStripes="0"/>
</table>
</file>

<file path=xl/tables/table73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32" xr:uid="{1CEE009E-5E38-494A-A739-92E180955D56}" name="Tabela4733" displayName="Tabela4733" ref="A10:G44" totalsRowShown="0" headerRowDxfId="169" headerRowBorderDxfId="168" tableBorderDxfId="167" totalsRowBorderDxfId="166">
  <autoFilter ref="A10:G44" xr:uid="{75B145D0-5EB0-4DA2-82C1-85A52C564976}"/>
  <tableColumns count="7">
    <tableColumn id="1" xr3:uid="{12A90A3C-5386-4312-B4E6-4031D60AF361}" name="Nr" dataDxfId="165"/>
    <tableColumn id="2" xr3:uid="{FBC1147D-8A33-4C4A-B2AF-166238D16C83}" name="Nazwa zadania"/>
    <tableColumn id="3" xr3:uid="{2BEE19DD-9381-47B3-8C19-FC99CF2C9889}" name="Powiat_x000a_kwota [zł]" dataDxfId="164"/>
    <tableColumn id="4" xr3:uid="{C5BFD929-855B-4BF2-9A72-589B015D5EF5}" name="Powiat _x000a_liczba" dataDxfId="163"/>
    <tableColumn id="5" xr3:uid="{1D3199C8-EDDC-41B5-AB4A-95F5655A6A25}" name="Powiat_x000a_średnia [zł]"/>
    <tableColumn id="6" xr3:uid="{A035E4D4-95B6-4AF7-8EFB-94519151C986}" name="Odsetek dla powiatu" dataDxfId="162">
      <calculatedColumnFormula>C11/C$44</calculatedColumnFormula>
    </tableColumn>
    <tableColumn id="7" xr3:uid="{C7722C7A-25D3-4059-B184-35ED13901B2C}" name="Odsetek dla kraju" dataDxfId="161"/>
  </tableColumns>
  <tableStyleInfo showFirstColumn="0" showLastColumn="0" showRowStripes="1" showColumnStripes="0"/>
</table>
</file>

<file path=xl/tables/table73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33" xr:uid="{B9330EE9-C29E-4ED1-AF69-92EFD90B358C}" name="Tabela5734" displayName="Tabela5734" ref="A46:C50" totalsRowShown="0">
  <autoFilter ref="A46:C50" xr:uid="{F0B3DAE3-D6D5-46FF-8C85-D4BA2CB4986A}"/>
  <tableColumns count="3">
    <tableColumn id="1" xr3:uid="{3C58904B-B0BA-48D9-9491-BC9D333AC327}" name="Nr"/>
    <tableColumn id="2" xr3:uid="{FC81956A-7DA0-492B-BE36-E398AA84FDFF}" name="Nazwa" dataDxfId="160"/>
    <tableColumn id="3" xr3:uid="{748942BD-A895-4043-8DB4-FFF6A7852DBA}" name="Wartość"/>
  </tableColumns>
  <tableStyleInfo showFirstColumn="0" showLastColumn="0" showRowStripes="1" showColumnStripes="0"/>
</table>
</file>

<file path=xl/tables/table73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34" xr:uid="{E613F336-39C5-4015-9F17-D24003430713}" name="Tabela4735" displayName="Tabela4735" ref="A10:G44" totalsRowShown="0" headerRowDxfId="159" headerRowBorderDxfId="158" tableBorderDxfId="157" totalsRowBorderDxfId="156">
  <autoFilter ref="A10:G44" xr:uid="{75B145D0-5EB0-4DA2-82C1-85A52C564976}"/>
  <tableColumns count="7">
    <tableColumn id="1" xr3:uid="{7673152E-3229-4A3D-B6D8-4BF58789B9E6}" name="Nr" dataDxfId="155"/>
    <tableColumn id="2" xr3:uid="{73D6161C-2DC7-47B6-8808-013AB7D7309D}" name="Nazwa zadania"/>
    <tableColumn id="3" xr3:uid="{486E3538-6629-4AC5-9B53-BC540AFEDB3C}" name="Powiat_x000a_kwota [zł]" dataDxfId="154"/>
    <tableColumn id="4" xr3:uid="{92DA3EA6-0359-476F-BA20-85F2508B8D11}" name="Powiat _x000a_liczba" dataDxfId="153"/>
    <tableColumn id="5" xr3:uid="{4A53ECEB-B6AF-45A6-B60B-7B1694B7AA46}" name="Powiat_x000a_średnia [zł]"/>
    <tableColumn id="6" xr3:uid="{FEDFC944-DD83-4B7A-B732-9669F0FE8C7E}" name="Odsetek dla powiatu" dataDxfId="152">
      <calculatedColumnFormula>C11/C$44</calculatedColumnFormula>
    </tableColumn>
    <tableColumn id="7" xr3:uid="{DD88DC2E-38B3-4D20-B359-CF17A77C9727}" name="Odsetek dla kraju" dataDxfId="151"/>
  </tableColumns>
  <tableStyleInfo showFirstColumn="0" showLastColumn="0" showRowStripes="1" showColumnStripes="0"/>
</table>
</file>

<file path=xl/tables/table73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35" xr:uid="{FE28F515-0714-406F-9B62-073CB4C0331D}" name="Tabela5736" displayName="Tabela5736" ref="A46:C50" totalsRowShown="0">
  <autoFilter ref="A46:C50" xr:uid="{F0B3DAE3-D6D5-46FF-8C85-D4BA2CB4986A}"/>
  <tableColumns count="3">
    <tableColumn id="1" xr3:uid="{AC90B62E-F82F-4003-B885-45E07FEE0A7C}" name="Nr"/>
    <tableColumn id="2" xr3:uid="{AF8C421C-71E8-4461-99A6-0B262D2258D5}" name="Nazwa" dataDxfId="150"/>
    <tableColumn id="3" xr3:uid="{CD733224-9714-4228-8C3D-DC4FA139C207}" name="Wartość"/>
  </tableColumns>
  <tableStyleInfo showFirstColumn="0" showLastColumn="0" showRowStripes="1" showColumnStripes="0"/>
</table>
</file>

<file path=xl/tables/table73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36" xr:uid="{A3F4050B-AE2E-4B77-BBA4-84A3D8DF8526}" name="Tabela4737" displayName="Tabela4737" ref="A10:G44" totalsRowShown="0" headerRowDxfId="149" headerRowBorderDxfId="148" tableBorderDxfId="147" totalsRowBorderDxfId="146">
  <autoFilter ref="A10:G44" xr:uid="{75B145D0-5EB0-4DA2-82C1-85A52C564976}"/>
  <tableColumns count="7">
    <tableColumn id="1" xr3:uid="{DD254DCB-FA8C-4126-B1C5-725F1361A723}" name="Nr" dataDxfId="145"/>
    <tableColumn id="2" xr3:uid="{9225E3B6-ADAE-4D6E-8DA0-4C2520E05679}" name="Nazwa zadania"/>
    <tableColumn id="3" xr3:uid="{CD5486B2-BA28-4977-BD6F-30CED763C84E}" name="Powiat_x000a_kwota [zł]" dataDxfId="144"/>
    <tableColumn id="4" xr3:uid="{657C843C-CBEA-4C08-A753-1C21CB72037A}" name="Powiat _x000a_liczba" dataDxfId="143"/>
    <tableColumn id="5" xr3:uid="{2AC72CAD-066A-4347-989F-A1AF4D3851AC}" name="Powiat_x000a_średnia [zł]"/>
    <tableColumn id="6" xr3:uid="{C84F1C2B-CBC2-4914-B161-C77C8EC09F99}" name="Odsetek dla powiatu" dataDxfId="142">
      <calculatedColumnFormula>C11/C$44</calculatedColumnFormula>
    </tableColumn>
    <tableColumn id="7" xr3:uid="{0DFA32B7-348D-43F1-B7A2-2F55AD555CFC}" name="Odsetek dla kraju" dataDxfId="141"/>
  </tableColumns>
  <tableStyleInfo showFirstColumn="0" showLastColumn="0" showRowStripes="1" showColumnStripes="0"/>
</table>
</file>

<file path=xl/tables/table73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37" xr:uid="{DC8E8B60-5EB2-43BD-AF6B-D7C3F12C2E03}" name="Tabela5738" displayName="Tabela5738" ref="A46:C50" totalsRowShown="0">
  <autoFilter ref="A46:C50" xr:uid="{F0B3DAE3-D6D5-46FF-8C85-D4BA2CB4986A}"/>
  <tableColumns count="3">
    <tableColumn id="1" xr3:uid="{07D028D7-49CD-4F33-9F97-40A6A73B723E}" name="Nr"/>
    <tableColumn id="2" xr3:uid="{1FEEB119-7083-471E-BE90-1F7A44F1EFE1}" name="Nazwa" dataDxfId="140"/>
    <tableColumn id="3" xr3:uid="{CC23A796-3A49-459F-BF22-82240B49D5E1}" name="Wartość"/>
  </tableColumns>
  <tableStyleInfo showFirstColumn="0" showLastColumn="0" showRowStripes="1" showColumnStripes="0"/>
</table>
</file>

<file path=xl/tables/table73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38" xr:uid="{9AA559A9-2FC2-4EB8-86B4-6D2FED5D5DD7}" name="Tabela4739" displayName="Tabela4739" ref="A10:G44" totalsRowShown="0" headerRowDxfId="139" headerRowBorderDxfId="138" tableBorderDxfId="137" totalsRowBorderDxfId="136">
  <autoFilter ref="A10:G44" xr:uid="{75B145D0-5EB0-4DA2-82C1-85A52C564976}"/>
  <tableColumns count="7">
    <tableColumn id="1" xr3:uid="{04B11E1C-589F-479B-B286-6FBD3A65D1AA}" name="Nr" dataDxfId="135"/>
    <tableColumn id="2" xr3:uid="{AE951E3E-9F7E-4FC1-BFD7-16EDAB1101E1}" name="Nazwa zadania"/>
    <tableColumn id="3" xr3:uid="{CDD9CF10-2E27-4888-9C0B-CF8FCA3AC148}" name="Powiat_x000a_kwota [zł]" dataDxfId="134"/>
    <tableColumn id="4" xr3:uid="{308CB253-2A38-4347-B056-86574548E809}" name="Powiat _x000a_liczba" dataDxfId="133"/>
    <tableColumn id="5" xr3:uid="{DCBD5CD9-63A6-46FA-8B01-3A08DA795074}" name="Powiat_x000a_średnia [zł]"/>
    <tableColumn id="6" xr3:uid="{F1643F93-F15D-4EA9-97EE-2D32C551EE89}" name="Odsetek dla powiatu" dataDxfId="132">
      <calculatedColumnFormula>C11/C$44</calculatedColumnFormula>
    </tableColumn>
    <tableColumn id="7" xr3:uid="{76D2B943-DCF3-45A4-987D-4FC19620B881}" name="Odsetek dla kraju" dataDxfId="131"/>
  </tableColumns>
  <tableStyleInfo showFirstColumn="0" showLastColumn="0" showRowStripes="1" showColumnStripes="0"/>
</table>
</file>

<file path=xl/tables/table73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39" xr:uid="{590E0C5F-F6C8-436A-85A0-CA30DDF9147A}" name="Tabela5740" displayName="Tabela5740" ref="A46:C50" totalsRowShown="0">
  <autoFilter ref="A46:C50" xr:uid="{F0B3DAE3-D6D5-46FF-8C85-D4BA2CB4986A}"/>
  <tableColumns count="3">
    <tableColumn id="1" xr3:uid="{0C0F7EBC-64C0-4833-875D-FA4D2235C0DC}" name="Nr"/>
    <tableColumn id="2" xr3:uid="{6FD2ED47-83E0-47F8-AD1C-5E01A6A8B99F}" name="Nazwa" dataDxfId="130"/>
    <tableColumn id="3" xr3:uid="{679956BA-A6C2-4968-A81C-3DA2A08412A9}" name="Wartość"/>
  </tableColumns>
  <tableStyleInfo showFirstColumn="0" showLastColumn="0" showRowStripes="1" showColumnStripes="0"/>
</table>
</file>

<file path=xl/tables/table73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40" xr:uid="{93225078-A555-4F26-A860-732CCB5900F8}" name="Tabela4741" displayName="Tabela4741" ref="A10:G44" totalsRowShown="0" headerRowDxfId="129" headerRowBorderDxfId="128" tableBorderDxfId="127" totalsRowBorderDxfId="126">
  <autoFilter ref="A10:G44" xr:uid="{75B145D0-5EB0-4DA2-82C1-85A52C564976}"/>
  <tableColumns count="7">
    <tableColumn id="1" xr3:uid="{A50F6FC7-E6A8-4F43-824B-0786119B8A60}" name="Nr" dataDxfId="125"/>
    <tableColumn id="2" xr3:uid="{997F1B9D-DA8C-4924-9A8D-27D79BDD1755}" name="Nazwa zadania"/>
    <tableColumn id="3" xr3:uid="{52E86AFD-9A3B-4D4F-BDAC-C2420CB397BD}" name="Powiat_x000a_kwota [zł]" dataDxfId="124"/>
    <tableColumn id="4" xr3:uid="{B4E6CADD-4CC9-403E-8120-550AF06EE975}" name="Powiat _x000a_liczba" dataDxfId="123"/>
    <tableColumn id="5" xr3:uid="{4A5BC7FC-D9F9-4582-B91C-59887FF7823D}" name="Powiat_x000a_średnia [zł]"/>
    <tableColumn id="6" xr3:uid="{087CC4F9-06D8-4E59-8CFE-ED93FCE41E2D}" name="Odsetek dla powiatu" dataDxfId="122">
      <calculatedColumnFormula>C11/C$44</calculatedColumnFormula>
    </tableColumn>
    <tableColumn id="7" xr3:uid="{374EBAC2-3339-49AF-9662-3CD22645E363}" name="Odsetek dla kraju" dataDxfId="121"/>
  </tableColumns>
  <tableStyleInfo showFirstColumn="0" showLastColumn="0" showRowStripes="1" showColumnStripes="0"/>
</table>
</file>

<file path=xl/tables/table73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41" xr:uid="{4A34A117-8E3E-41F3-BA3D-E6AC3BFFD81C}" name="Tabela5742" displayName="Tabela5742" ref="A46:C50" totalsRowShown="0">
  <autoFilter ref="A46:C50" xr:uid="{F0B3DAE3-D6D5-46FF-8C85-D4BA2CB4986A}"/>
  <tableColumns count="3">
    <tableColumn id="1" xr3:uid="{5B7ED560-9942-4105-AA10-F7CC7C6AD14F}" name="Nr"/>
    <tableColumn id="2" xr3:uid="{C9AFC8DA-22A6-470F-AEC5-AB82124BAEC5}" name="Nazwa" dataDxfId="120"/>
    <tableColumn id="3" xr3:uid="{1B2012CA-3FB3-4FD5-97A4-A5303B063D75}" name="Wartość"/>
  </tableColumns>
  <tableStyleInfo showFirstColumn="0" showLastColumn="0" showRowStripes="1" showColumnStripes="0"/>
</table>
</file>

<file path=xl/tables/table7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6" xr:uid="{9697CC31-F4B3-4E3B-ACE6-39418EFEDFFC}" name="Tabela477" displayName="Tabela477" ref="A10:G44" totalsRowShown="0" headerRowDxfId="3449" headerRowBorderDxfId="3448" tableBorderDxfId="3447" totalsRowBorderDxfId="3446">
  <autoFilter ref="A10:G44" xr:uid="{75B145D0-5EB0-4DA2-82C1-85A52C564976}"/>
  <tableColumns count="7">
    <tableColumn id="1" xr3:uid="{CFF1DBE5-5F12-4262-917F-386033F88007}" name="Nr" dataDxfId="3445"/>
    <tableColumn id="2" xr3:uid="{391A0B0B-3B29-4DCA-B368-36575CB32360}" name="Nazwa zadania"/>
    <tableColumn id="3" xr3:uid="{44CAEC8E-BDB3-499F-8C09-2DF51EFED086}" name="Powiat_x000a_kwota [zł]" dataDxfId="3444"/>
    <tableColumn id="4" xr3:uid="{272B4029-ABA3-476A-800C-E577CFEDCE0A}" name="Powiat _x000a_liczba" dataDxfId="3443"/>
    <tableColumn id="5" xr3:uid="{566AECFF-D427-4D79-B4E1-DAF534527AC9}" name="Powiat_x000a_średnia [zł]"/>
    <tableColumn id="6" xr3:uid="{65E4584F-778E-4554-BF4D-ACD325570FE1}" name="Odsetek dla powiatu" dataDxfId="3442">
      <calculatedColumnFormula>C11/C$44</calculatedColumnFormula>
    </tableColumn>
    <tableColumn id="7" xr3:uid="{757CF06D-59C9-4052-B7ED-95411CB57159}" name="Odsetek dla kraju" dataDxfId="3441"/>
  </tableColumns>
  <tableStyleInfo showFirstColumn="0" showLastColumn="0" showRowStripes="1" showColumnStripes="0"/>
</table>
</file>

<file path=xl/tables/table74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42" xr:uid="{F67F99AC-E772-4440-8AF5-AB863E27948E}" name="Tabela4743" displayName="Tabela4743" ref="A10:G44" totalsRowShown="0" headerRowDxfId="119" headerRowBorderDxfId="118" tableBorderDxfId="117" totalsRowBorderDxfId="116">
  <autoFilter ref="A10:G44" xr:uid="{75B145D0-5EB0-4DA2-82C1-85A52C564976}"/>
  <tableColumns count="7">
    <tableColumn id="1" xr3:uid="{B2136113-8424-40B2-8E9A-537BEC24DFE4}" name="Nr" dataDxfId="115"/>
    <tableColumn id="2" xr3:uid="{FC85D8AF-3EAF-4E3B-8B7C-6D1F29A67299}" name="Nazwa zadania"/>
    <tableColumn id="3" xr3:uid="{350636BE-2D54-445D-9B47-CDD02BA89FD8}" name="Powiat_x000a_kwota [zł]" dataDxfId="114"/>
    <tableColumn id="4" xr3:uid="{2FF4BC4F-6739-4A64-8740-B584B8767253}" name="Powiat _x000a_liczba" dataDxfId="113"/>
    <tableColumn id="5" xr3:uid="{616122B1-19B7-42DC-A5E3-16FA073BD6F7}" name="Powiat_x000a_średnia [zł]"/>
    <tableColumn id="6" xr3:uid="{36356065-8AB2-47F8-BDD0-46C6CEFEA2A8}" name="Odsetek dla powiatu" dataDxfId="112">
      <calculatedColumnFormula>C11/C$44</calculatedColumnFormula>
    </tableColumn>
    <tableColumn id="7" xr3:uid="{053AC8A5-8F80-4DCE-91AB-53E7401A32EF}" name="Odsetek dla kraju" dataDxfId="111"/>
  </tableColumns>
  <tableStyleInfo showFirstColumn="0" showLastColumn="0" showRowStripes="1" showColumnStripes="0"/>
</table>
</file>

<file path=xl/tables/table74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43" xr:uid="{17F37CD3-0DB6-4751-9AC7-70B632739136}" name="Tabela5744" displayName="Tabela5744" ref="A46:C50" totalsRowShown="0">
  <autoFilter ref="A46:C50" xr:uid="{F0B3DAE3-D6D5-46FF-8C85-D4BA2CB4986A}"/>
  <tableColumns count="3">
    <tableColumn id="1" xr3:uid="{3BEA9719-E4E0-40D5-9099-4E6E51C1F438}" name="Nr"/>
    <tableColumn id="2" xr3:uid="{578C1AE6-279D-43C1-9CAE-56D365EEBE8B}" name="Nazwa" dataDxfId="110"/>
    <tableColumn id="3" xr3:uid="{CD8FAADA-C194-4EFA-A748-8B6929E19888}" name="Wartość"/>
  </tableColumns>
  <tableStyleInfo showFirstColumn="0" showLastColumn="0" showRowStripes="1" showColumnStripes="0"/>
</table>
</file>

<file path=xl/tables/table74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44" xr:uid="{5EFE799D-3EB3-4893-8ECE-4E4F91B37C96}" name="Tabela4745" displayName="Tabela4745" ref="A10:G44" totalsRowShown="0" headerRowDxfId="109" headerRowBorderDxfId="108" tableBorderDxfId="107" totalsRowBorderDxfId="106">
  <autoFilter ref="A10:G44" xr:uid="{75B145D0-5EB0-4DA2-82C1-85A52C564976}"/>
  <tableColumns count="7">
    <tableColumn id="1" xr3:uid="{E3F2499F-DF50-4767-9BFC-4F375B233A76}" name="Nr" dataDxfId="105"/>
    <tableColumn id="2" xr3:uid="{ACA2633F-C361-4AED-91CD-C9F023465846}" name="Nazwa zadania"/>
    <tableColumn id="3" xr3:uid="{8BAACAB0-7B23-42A2-BBB8-0A1142E3B6B3}" name="Powiat_x000a_kwota [zł]" dataDxfId="104"/>
    <tableColumn id="4" xr3:uid="{928C1C1A-EE92-48E7-AE3A-EDFC2A19AF86}" name="Powiat _x000a_liczba" dataDxfId="103"/>
    <tableColumn id="5" xr3:uid="{B258326B-5532-488B-85D9-75A669C47516}" name="Powiat_x000a_średnia [zł]"/>
    <tableColumn id="6" xr3:uid="{E4101A1D-441D-4262-83F9-ACA2036B816D}" name="Odsetek dla powiatu" dataDxfId="102">
      <calculatedColumnFormula>C11/C$44</calculatedColumnFormula>
    </tableColumn>
    <tableColumn id="7" xr3:uid="{434FBB54-E450-4F4F-8E0A-61B5AC7763D5}" name="Odsetek dla kraju" dataDxfId="101"/>
  </tableColumns>
  <tableStyleInfo showFirstColumn="0" showLastColumn="0" showRowStripes="1" showColumnStripes="0"/>
</table>
</file>

<file path=xl/tables/table74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45" xr:uid="{D5783ABE-DDCF-4B97-9019-415541D5D630}" name="Tabela5746" displayName="Tabela5746" ref="A46:C50" totalsRowShown="0">
  <autoFilter ref="A46:C50" xr:uid="{F0B3DAE3-D6D5-46FF-8C85-D4BA2CB4986A}"/>
  <tableColumns count="3">
    <tableColumn id="1" xr3:uid="{1F2D8725-01C6-49A3-B27B-8A2B667C3512}" name="Nr"/>
    <tableColumn id="2" xr3:uid="{17DEB39F-AB38-4442-84A3-4C4A85334746}" name="Nazwa" dataDxfId="100"/>
    <tableColumn id="3" xr3:uid="{4B9576E9-5021-47B2-85F8-F102CFC3B947}" name="Wartość"/>
  </tableColumns>
  <tableStyleInfo showFirstColumn="0" showLastColumn="0" showRowStripes="1" showColumnStripes="0"/>
</table>
</file>

<file path=xl/tables/table74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46" xr:uid="{E2DF193E-1BC2-4114-9C0E-D37902821763}" name="Tabela4747" displayName="Tabela4747" ref="A10:G44" totalsRowShown="0" headerRowDxfId="99" headerRowBorderDxfId="98" tableBorderDxfId="97" totalsRowBorderDxfId="96">
  <autoFilter ref="A10:G44" xr:uid="{75B145D0-5EB0-4DA2-82C1-85A52C564976}"/>
  <tableColumns count="7">
    <tableColumn id="1" xr3:uid="{45845652-043B-4750-A99F-12A17EEBC9A9}" name="Nr" dataDxfId="95"/>
    <tableColumn id="2" xr3:uid="{698107BE-4F8F-4E93-9E60-A9F4951689BD}" name="Nazwa zadania"/>
    <tableColumn id="3" xr3:uid="{8576E36D-1C68-499B-8CE9-7F2023ACF390}" name="Powiat_x000a_kwota [zł]" dataDxfId="94"/>
    <tableColumn id="4" xr3:uid="{91F07401-7601-4CC8-8AF2-1CF29A2D1C63}" name="Powiat _x000a_liczba" dataDxfId="93"/>
    <tableColumn id="5" xr3:uid="{BA970D2C-21C3-41D5-A73A-62F98D87C0E5}" name="Powiat_x000a_średnia [zł]"/>
    <tableColumn id="6" xr3:uid="{84AFA120-60CA-4014-825B-B2595BE280F1}" name="Odsetek dla powiatu" dataDxfId="92">
      <calculatedColumnFormula>C11/C$44</calculatedColumnFormula>
    </tableColumn>
    <tableColumn id="7" xr3:uid="{71BDBF8C-071D-4978-94BF-718F298B0153}" name="Odsetek dla kraju" dataDxfId="91"/>
  </tableColumns>
  <tableStyleInfo showFirstColumn="0" showLastColumn="0" showRowStripes="1" showColumnStripes="0"/>
</table>
</file>

<file path=xl/tables/table74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47" xr:uid="{C13E497C-1466-4D5D-B1F0-0E0737569320}" name="Tabela5748" displayName="Tabela5748" ref="A46:C50" totalsRowShown="0">
  <autoFilter ref="A46:C50" xr:uid="{F0B3DAE3-D6D5-46FF-8C85-D4BA2CB4986A}"/>
  <tableColumns count="3">
    <tableColumn id="1" xr3:uid="{1B799996-988E-43F1-B9CF-E6347A593C89}" name="Nr"/>
    <tableColumn id="2" xr3:uid="{2A9D5BF0-D72F-4229-ADB6-455A369D424A}" name="Nazwa" dataDxfId="90"/>
    <tableColumn id="3" xr3:uid="{777D0B06-3762-4D29-99B1-BD9CFB1545ED}" name="Wartość"/>
  </tableColumns>
  <tableStyleInfo showFirstColumn="0" showLastColumn="0" showRowStripes="1" showColumnStripes="0"/>
</table>
</file>

<file path=xl/tables/table74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48" xr:uid="{CBE932E5-FC14-4541-8738-17BBCF7F0938}" name="Tabela4749" displayName="Tabela4749" ref="A10:G44" totalsRowShown="0" headerRowDxfId="89" headerRowBorderDxfId="88" tableBorderDxfId="87" totalsRowBorderDxfId="86">
  <autoFilter ref="A10:G44" xr:uid="{75B145D0-5EB0-4DA2-82C1-85A52C564976}"/>
  <tableColumns count="7">
    <tableColumn id="1" xr3:uid="{BB5E8134-FC73-4FD7-B81C-4E340214CB45}" name="Nr" dataDxfId="85"/>
    <tableColumn id="2" xr3:uid="{F763DF73-C8C3-4C0C-B54F-2E9F3469FF85}" name="Nazwa zadania"/>
    <tableColumn id="3" xr3:uid="{E8E5084F-E735-4115-A2C7-25388E3AD201}" name="Powiat_x000a_kwota [zł]" dataDxfId="84"/>
    <tableColumn id="4" xr3:uid="{7F3C1220-7941-43F9-A9A8-1351965D371F}" name="Powiat _x000a_liczba" dataDxfId="83"/>
    <tableColumn id="5" xr3:uid="{74A8D413-27F5-46CF-BDC6-BBDA9D5A9AAE}" name="Powiat_x000a_średnia [zł]"/>
    <tableColumn id="6" xr3:uid="{7B1B3537-5225-4D62-AC01-A6C14BB2F86D}" name="Odsetek dla powiatu" dataDxfId="82">
      <calculatedColumnFormula>C11/C$44</calculatedColumnFormula>
    </tableColumn>
    <tableColumn id="7" xr3:uid="{CD700E0B-6425-4D01-A9C1-A900F1554C0F}" name="Odsetek dla kraju" dataDxfId="81"/>
  </tableColumns>
  <tableStyleInfo showFirstColumn="0" showLastColumn="0" showRowStripes="1" showColumnStripes="0"/>
</table>
</file>

<file path=xl/tables/table74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49" xr:uid="{1879735F-3D1B-4CA6-9D1B-4B4E745CFACA}" name="Tabela5750" displayName="Tabela5750" ref="A46:C50" totalsRowShown="0">
  <autoFilter ref="A46:C50" xr:uid="{F0B3DAE3-D6D5-46FF-8C85-D4BA2CB4986A}"/>
  <tableColumns count="3">
    <tableColumn id="1" xr3:uid="{B2FEBE7D-C404-4AF3-B872-C911DE9DDFBF}" name="Nr"/>
    <tableColumn id="2" xr3:uid="{38CD459F-B2BD-46D3-B017-7E0CA0C1B18C}" name="Nazwa" dataDxfId="80"/>
    <tableColumn id="3" xr3:uid="{98381547-627F-46EB-B4ED-CBFDFA8B8982}" name="Wartość"/>
  </tableColumns>
  <tableStyleInfo showFirstColumn="0" showLastColumn="0" showRowStripes="1" showColumnStripes="0"/>
</table>
</file>

<file path=xl/tables/table74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50" xr:uid="{911B3220-E823-48B4-9024-557109DF0773}" name="Tabela4751" displayName="Tabela4751" ref="A10:G44" totalsRowShown="0" headerRowDxfId="79" headerRowBorderDxfId="78" tableBorderDxfId="77" totalsRowBorderDxfId="76">
  <autoFilter ref="A10:G44" xr:uid="{75B145D0-5EB0-4DA2-82C1-85A52C564976}"/>
  <tableColumns count="7">
    <tableColumn id="1" xr3:uid="{DB0CB6A0-2619-48B6-91E7-1C8C319A089E}" name="Nr" dataDxfId="75"/>
    <tableColumn id="2" xr3:uid="{EB0BDC19-3B87-4B06-8AC5-6538464DFFA9}" name="Nazwa zadania"/>
    <tableColumn id="3" xr3:uid="{5315ADB5-96DD-47AA-8065-E10D9D86BB42}" name="Powiat_x000a_kwota [zł]" dataDxfId="74"/>
    <tableColumn id="4" xr3:uid="{AFBC9043-1730-4D62-A3E9-2F57155F583A}" name="Powiat _x000a_liczba" dataDxfId="73"/>
    <tableColumn id="5" xr3:uid="{870844BB-9279-4923-97C8-34CA91B4792E}" name="Powiat_x000a_średnia [zł]"/>
    <tableColumn id="6" xr3:uid="{82A276E5-D520-482F-A557-3A67A070C1C5}" name="Odsetek dla powiatu" dataDxfId="72">
      <calculatedColumnFormula>C11/C$44</calculatedColumnFormula>
    </tableColumn>
    <tableColumn id="7" xr3:uid="{13F347E9-3C2C-4FE7-9A6F-F37CF3614E54}" name="Odsetek dla kraju" dataDxfId="71"/>
  </tableColumns>
  <tableStyleInfo showFirstColumn="0" showLastColumn="0" showRowStripes="1" showColumnStripes="0"/>
</table>
</file>

<file path=xl/tables/table74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51" xr:uid="{5D80817E-13FB-42D1-9CBB-7592A50E6FE5}" name="Tabela5752" displayName="Tabela5752" ref="A46:C50" totalsRowShown="0">
  <autoFilter ref="A46:C50" xr:uid="{F0B3DAE3-D6D5-46FF-8C85-D4BA2CB4986A}"/>
  <tableColumns count="3">
    <tableColumn id="1" xr3:uid="{23249A6E-9784-4E7C-81D2-96871DA8FD85}" name="Nr"/>
    <tableColumn id="2" xr3:uid="{D53BBD8F-E416-490F-B01E-9E2E4603FAE6}" name="Nazwa" dataDxfId="70"/>
    <tableColumn id="3" xr3:uid="{9CD0C81E-5FDE-4436-BB76-D23A18CC87D2}" name="Wartość"/>
  </tableColumns>
  <tableStyleInfo showFirstColumn="0" showLastColumn="0" showRowStripes="1" showColumnStripes="0"/>
</table>
</file>

<file path=xl/tables/table7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7" xr:uid="{6083191C-BB24-4EF0-9705-88D3F85330FE}" name="Tabela578" displayName="Tabela578" ref="A46:C50" totalsRowShown="0">
  <autoFilter ref="A46:C50" xr:uid="{F0B3DAE3-D6D5-46FF-8C85-D4BA2CB4986A}"/>
  <tableColumns count="3">
    <tableColumn id="1" xr3:uid="{D92317FF-104E-477C-BEE3-2E0C9A89D0B8}" name="Nr"/>
    <tableColumn id="2" xr3:uid="{B2A0B2FE-CDFC-4B2F-B1E1-E2D59AEDF742}" name="Nazwa" dataDxfId="3440"/>
    <tableColumn id="3" xr3:uid="{EB21B0A5-82DC-455A-B92C-0B774A30BE74}" name="Wartość"/>
  </tableColumns>
  <tableStyleInfo showFirstColumn="0" showLastColumn="0" showRowStripes="1" showColumnStripes="0"/>
</table>
</file>

<file path=xl/tables/table75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52" xr:uid="{C1DFECF5-6435-4DDD-B40B-ACB86748C6AD}" name="Tabela4753" displayName="Tabela4753" ref="A10:G44" totalsRowShown="0" headerRowDxfId="69" headerRowBorderDxfId="68" tableBorderDxfId="67" totalsRowBorderDxfId="66">
  <autoFilter ref="A10:G44" xr:uid="{75B145D0-5EB0-4DA2-82C1-85A52C564976}"/>
  <tableColumns count="7">
    <tableColumn id="1" xr3:uid="{D974AAC5-F70C-40F4-AE4D-32C456011E46}" name="Nr" dataDxfId="65"/>
    <tableColumn id="2" xr3:uid="{98A60D7C-B245-4F1F-95B9-6024C678CBBA}" name="Nazwa zadania"/>
    <tableColumn id="3" xr3:uid="{7EB15139-0235-4B61-AC58-9DBD9F043685}" name="Powiat_x000a_kwota [zł]" dataDxfId="64"/>
    <tableColumn id="4" xr3:uid="{1F2186BC-703B-4D87-B094-E019836A49C9}" name="Powiat _x000a_liczba" dataDxfId="63"/>
    <tableColumn id="5" xr3:uid="{47624625-B6D9-41AA-9B79-4EF17B54B42F}" name="Powiat_x000a_średnia [zł]"/>
    <tableColumn id="6" xr3:uid="{DDFC5997-6FF4-4A57-8B31-EEB70CEC9B3A}" name="Odsetek dla powiatu" dataDxfId="62">
      <calculatedColumnFormula>C11/C$44</calculatedColumnFormula>
    </tableColumn>
    <tableColumn id="7" xr3:uid="{3DC099E1-6124-4B54-8CBC-A0E5E36B45C4}" name="Odsetek dla kraju" dataDxfId="61"/>
  </tableColumns>
  <tableStyleInfo showFirstColumn="0" showLastColumn="0" showRowStripes="1" showColumnStripes="0"/>
</table>
</file>

<file path=xl/tables/table75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53" xr:uid="{49823662-0941-4C31-BA11-36349C646EF9}" name="Tabela5754" displayName="Tabela5754" ref="A46:C50" totalsRowShown="0">
  <autoFilter ref="A46:C50" xr:uid="{F0B3DAE3-D6D5-46FF-8C85-D4BA2CB4986A}"/>
  <tableColumns count="3">
    <tableColumn id="1" xr3:uid="{64F8391A-0D72-4602-BC17-E0E64ACAD391}" name="Nr"/>
    <tableColumn id="2" xr3:uid="{94AD95A3-56E1-4C33-841D-38802083E903}" name="Nazwa" dataDxfId="60"/>
    <tableColumn id="3" xr3:uid="{00132540-75FD-4AD3-981A-8338DC5243DF}" name="Wartość"/>
  </tableColumns>
  <tableStyleInfo showFirstColumn="0" showLastColumn="0" showRowStripes="1" showColumnStripes="0"/>
</table>
</file>

<file path=xl/tables/table75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54" xr:uid="{6D9EEB05-785D-43C7-B316-3F79633241C6}" name="Tabela4755" displayName="Tabela4755" ref="A10:G44" totalsRowShown="0" headerRowDxfId="59" headerRowBorderDxfId="58" tableBorderDxfId="57" totalsRowBorderDxfId="56">
  <autoFilter ref="A10:G44" xr:uid="{75B145D0-5EB0-4DA2-82C1-85A52C564976}"/>
  <tableColumns count="7">
    <tableColumn id="1" xr3:uid="{C484653C-B248-4B84-9090-E3F893962536}" name="Nr" dataDxfId="55"/>
    <tableColumn id="2" xr3:uid="{D85A96C6-0374-4BDA-BC6D-6BC978468CA5}" name="Nazwa zadania"/>
    <tableColumn id="3" xr3:uid="{91DB9C25-E7E6-4822-ACF0-3057CC5FB88E}" name="Powiat_x000a_kwota [zł]" dataDxfId="54"/>
    <tableColumn id="4" xr3:uid="{145E4BBE-348E-4437-898D-6CAD66D2AB8E}" name="Powiat _x000a_liczba" dataDxfId="53"/>
    <tableColumn id="5" xr3:uid="{8D923EAB-70BB-420D-8284-D7DE8811AA81}" name="Powiat_x000a_średnia [zł]"/>
    <tableColumn id="6" xr3:uid="{FE4D63DB-644B-4873-90BB-D0C86FBA01DA}" name="Odsetek dla powiatu" dataDxfId="52">
      <calculatedColumnFormula>C11/C$44</calculatedColumnFormula>
    </tableColumn>
    <tableColumn id="7" xr3:uid="{F79EDF68-34F2-4E34-A6EE-657034B98879}" name="Odsetek dla kraju" dataDxfId="51"/>
  </tableColumns>
  <tableStyleInfo showFirstColumn="0" showLastColumn="0" showRowStripes="1" showColumnStripes="0"/>
</table>
</file>

<file path=xl/tables/table75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55" xr:uid="{2F2CB433-925D-4121-A4C4-B8EA6B862900}" name="Tabela5756" displayName="Tabela5756" ref="A46:C50" totalsRowShown="0">
  <autoFilter ref="A46:C50" xr:uid="{F0B3DAE3-D6D5-46FF-8C85-D4BA2CB4986A}"/>
  <tableColumns count="3">
    <tableColumn id="1" xr3:uid="{06E8C379-27A2-40D7-B878-2D9E9F78488E}" name="Nr"/>
    <tableColumn id="2" xr3:uid="{DFB90A71-EE93-43DC-8815-D30C11461710}" name="Nazwa" dataDxfId="50"/>
    <tableColumn id="3" xr3:uid="{DC202539-2A63-4BD0-A303-D69207F82BCB}" name="Wartość"/>
  </tableColumns>
  <tableStyleInfo showFirstColumn="0" showLastColumn="0" showRowStripes="1" showColumnStripes="0"/>
</table>
</file>

<file path=xl/tables/table75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56" xr:uid="{7648E314-9D9C-4AA9-9E41-1A5C3F39AA65}" name="Tabela4757" displayName="Tabela4757" ref="A10:G44" totalsRowShown="0" headerRowDxfId="49" headerRowBorderDxfId="48" tableBorderDxfId="47" totalsRowBorderDxfId="46">
  <autoFilter ref="A10:G44" xr:uid="{75B145D0-5EB0-4DA2-82C1-85A52C564976}"/>
  <tableColumns count="7">
    <tableColumn id="1" xr3:uid="{F7D941B7-DC06-4501-930A-EFA5D6B61E85}" name="Nr" dataDxfId="45"/>
    <tableColumn id="2" xr3:uid="{B4D6BDE9-B17E-4A3F-9B3F-1A2ADF46C577}" name="Nazwa zadania"/>
    <tableColumn id="3" xr3:uid="{BB197361-A149-46A2-881F-361B5480656A}" name="Powiat_x000a_kwota [zł]" dataDxfId="44"/>
    <tableColumn id="4" xr3:uid="{8E02221F-A466-4F84-8722-962119D33BB9}" name="Powiat _x000a_liczba" dataDxfId="43"/>
    <tableColumn id="5" xr3:uid="{72FEB9AC-5D3B-4200-81E8-98293AD92456}" name="Powiat_x000a_średnia [zł]"/>
    <tableColumn id="6" xr3:uid="{6CBC22B8-F90E-4D41-BA9F-A5AC85F6D526}" name="Odsetek dla powiatu" dataDxfId="42">
      <calculatedColumnFormula>C11/C$44</calculatedColumnFormula>
    </tableColumn>
    <tableColumn id="7" xr3:uid="{69C3804F-F338-4A6D-BD5C-CE57366A7D13}" name="Odsetek dla kraju" dataDxfId="41"/>
  </tableColumns>
  <tableStyleInfo showFirstColumn="0" showLastColumn="0" showRowStripes="1" showColumnStripes="0"/>
</table>
</file>

<file path=xl/tables/table75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57" xr:uid="{BAADE0A9-4811-4D26-AAD4-A6E40A917ED2}" name="Tabela5758" displayName="Tabela5758" ref="A46:C50" totalsRowShown="0">
  <autoFilter ref="A46:C50" xr:uid="{F0B3DAE3-D6D5-46FF-8C85-D4BA2CB4986A}"/>
  <tableColumns count="3">
    <tableColumn id="1" xr3:uid="{B7BAC49A-D24A-4D7E-9F85-8850E77F4B35}" name="Nr"/>
    <tableColumn id="2" xr3:uid="{2EB8FC62-71CF-4DCF-8908-A7E0A19D6C85}" name="Nazwa" dataDxfId="40"/>
    <tableColumn id="3" xr3:uid="{0391E753-1DA2-474E-81E0-BC6B578CAB1E}" name="Wartość"/>
  </tableColumns>
  <tableStyleInfo showFirstColumn="0" showLastColumn="0" showRowStripes="1" showColumnStripes="0"/>
</table>
</file>

<file path=xl/tables/table75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58" xr:uid="{8EC9B6F0-F562-404A-BE8A-42D956A90B7A}" name="Tabela4759" displayName="Tabela4759" ref="A10:G44" totalsRowShown="0" headerRowDxfId="39" headerRowBorderDxfId="38" tableBorderDxfId="37" totalsRowBorderDxfId="36">
  <autoFilter ref="A10:G44" xr:uid="{75B145D0-5EB0-4DA2-82C1-85A52C564976}"/>
  <tableColumns count="7">
    <tableColumn id="1" xr3:uid="{9846B275-9038-4DD2-A7EC-4D154D8567FD}" name="Nr" dataDxfId="35"/>
    <tableColumn id="2" xr3:uid="{C6F9391F-56E9-4754-ABA3-D5DCA9361043}" name="Nazwa zadania"/>
    <tableColumn id="3" xr3:uid="{468B2962-7969-42FC-9C7B-67C9AE302DD0}" name="Powiat_x000a_kwota [zł]" dataDxfId="34"/>
    <tableColumn id="4" xr3:uid="{F3E3123C-C200-4ECE-92EA-C24425BF2C18}" name="Powiat _x000a_liczba" dataDxfId="33"/>
    <tableColumn id="5" xr3:uid="{B880701D-6C95-4BFC-826D-8A788B6531E9}" name="Powiat_x000a_średnia [zł]"/>
    <tableColumn id="6" xr3:uid="{BB35741C-4B06-4355-A1FF-74C0295D5942}" name="Odsetek dla powiatu" dataDxfId="32">
      <calculatedColumnFormula>C11/C$44</calculatedColumnFormula>
    </tableColumn>
    <tableColumn id="7" xr3:uid="{A8ACB06C-5248-4BFD-B296-E02517B33AB5}" name="Odsetek dla kraju" dataDxfId="31"/>
  </tableColumns>
  <tableStyleInfo showFirstColumn="0" showLastColumn="0" showRowStripes="1" showColumnStripes="0"/>
</table>
</file>

<file path=xl/tables/table75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59" xr:uid="{97E1F6B2-F229-42ED-8967-D8BAE4271A47}" name="Tabela5760" displayName="Tabela5760" ref="A46:C50" totalsRowShown="0">
  <autoFilter ref="A46:C50" xr:uid="{F0B3DAE3-D6D5-46FF-8C85-D4BA2CB4986A}"/>
  <tableColumns count="3">
    <tableColumn id="1" xr3:uid="{8DE7656E-63A9-4B66-A4B3-FEECDA981D69}" name="Nr"/>
    <tableColumn id="2" xr3:uid="{A3003B03-BBDF-49B0-9A0D-9FA949F04EFD}" name="Nazwa" dataDxfId="30"/>
    <tableColumn id="3" xr3:uid="{4F902FEA-E408-4489-BC1C-3CB04DEEF022}" name="Wartość"/>
  </tableColumns>
  <tableStyleInfo showFirstColumn="0" showLastColumn="0" showRowStripes="1" showColumnStripes="0"/>
</table>
</file>

<file path=xl/tables/table75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60" xr:uid="{2FA8C517-8CE6-4825-BA09-3113F6CCC82E}" name="Tabela4761" displayName="Tabela4761" ref="A10:G44" totalsRowShown="0" headerRowDxfId="29" headerRowBorderDxfId="28" tableBorderDxfId="27" totalsRowBorderDxfId="26">
  <autoFilter ref="A10:G44" xr:uid="{75B145D0-5EB0-4DA2-82C1-85A52C564976}"/>
  <tableColumns count="7">
    <tableColumn id="1" xr3:uid="{1C83A813-5467-4254-8303-DF233D83BF7B}" name="Nr" dataDxfId="25"/>
    <tableColumn id="2" xr3:uid="{7F5C108C-35BF-48E1-A853-0E185D125755}" name="Nazwa zadania"/>
    <tableColumn id="3" xr3:uid="{2B05D0B2-04C4-4F3F-889F-253EB3F54C10}" name="Powiat_x000a_kwota [zł]" dataDxfId="24"/>
    <tableColumn id="4" xr3:uid="{F30C5084-1782-4EA4-84C8-9122C8B01D60}" name="Powiat _x000a_liczba" dataDxfId="23"/>
    <tableColumn id="5" xr3:uid="{C9383F9F-668D-4C8B-8016-C0B34045DE0E}" name="Powiat_x000a_średnia [zł]"/>
    <tableColumn id="6" xr3:uid="{A2573675-3406-456B-88A9-64A642C2B086}" name="Odsetek dla powiatu" dataDxfId="22">
      <calculatedColumnFormula>C11/C$44</calculatedColumnFormula>
    </tableColumn>
    <tableColumn id="7" xr3:uid="{8AFDBD50-A926-4057-8532-53515058F1BC}" name="Odsetek dla kraju" dataDxfId="21"/>
  </tableColumns>
  <tableStyleInfo showFirstColumn="0" showLastColumn="0" showRowStripes="1" showColumnStripes="0"/>
</table>
</file>

<file path=xl/tables/table75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61" xr:uid="{0167F0F6-5A7B-4DBD-897D-FBEC656D8E5A}" name="Tabela5762" displayName="Tabela5762" ref="A46:C50" totalsRowShown="0">
  <autoFilter ref="A46:C50" xr:uid="{F0B3DAE3-D6D5-46FF-8C85-D4BA2CB4986A}"/>
  <tableColumns count="3">
    <tableColumn id="1" xr3:uid="{7C740F51-AF21-47B1-9B06-8D365F723598}" name="Nr"/>
    <tableColumn id="2" xr3:uid="{16495FBE-9296-4431-B9BF-55F65FFBA532}" name="Nazwa" dataDxfId="20"/>
    <tableColumn id="3" xr3:uid="{282E10A9-29CE-4F9A-8C2A-815FBE0EE1DF}" name="Wartość"/>
  </tableColumns>
  <tableStyleInfo showFirstColumn="0" showLastColumn="0" showRowStripes="1" showColumnStripes="0"/>
</table>
</file>

<file path=xl/tables/table7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8" xr:uid="{D48CFE72-2C6A-40B1-84C6-5B4A3E97147D}" name="Tabela479" displayName="Tabela479" ref="A10:G44" totalsRowShown="0" headerRowDxfId="3439" headerRowBorderDxfId="3438" tableBorderDxfId="3437" totalsRowBorderDxfId="3436">
  <autoFilter ref="A10:G44" xr:uid="{75B145D0-5EB0-4DA2-82C1-85A52C564976}"/>
  <tableColumns count="7">
    <tableColumn id="1" xr3:uid="{93515241-85D2-4FF1-AD58-47F482E86C7E}" name="Nr" dataDxfId="3435"/>
    <tableColumn id="2" xr3:uid="{D785B05D-0683-4EF1-BD6C-075635760078}" name="Nazwa zadania"/>
    <tableColumn id="3" xr3:uid="{E09CD24D-B855-4911-850C-FB423737A8B7}" name="Powiat_x000a_kwota [zł]" dataDxfId="3434"/>
    <tableColumn id="4" xr3:uid="{9D041332-01B4-4986-96FA-93525208EB9D}" name="Powiat _x000a_liczba" dataDxfId="3433"/>
    <tableColumn id="5" xr3:uid="{3907D840-952E-4F21-8D9E-4B7C59F8CC69}" name="Powiat_x000a_średnia [zł]"/>
    <tableColumn id="6" xr3:uid="{6062EFA4-24B3-42EC-AED9-0A8FB9759F8D}" name="Odsetek dla powiatu" dataDxfId="3432">
      <calculatedColumnFormula>C11/C$44</calculatedColumnFormula>
    </tableColumn>
    <tableColumn id="7" xr3:uid="{6D960BE8-AB6B-4AAC-B25C-61E9587D5A79}" name="Odsetek dla kraju" dataDxfId="3431"/>
  </tableColumns>
  <tableStyleInfo showFirstColumn="0" showLastColumn="0" showRowStripes="1" showColumnStripes="0"/>
</table>
</file>

<file path=xl/tables/table76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62" xr:uid="{C3B88843-E948-4DD6-8238-F138AF3224A7}" name="Tabela4763" displayName="Tabela4763" ref="A10:G44" totalsRowShown="0" headerRowDxfId="19" headerRowBorderDxfId="18" tableBorderDxfId="17" totalsRowBorderDxfId="16">
  <autoFilter ref="A10:G44" xr:uid="{75B145D0-5EB0-4DA2-82C1-85A52C564976}"/>
  <tableColumns count="7">
    <tableColumn id="1" xr3:uid="{41EDC9AA-DE7D-4B7D-B9BC-5957B0A082AF}" name="Nr" dataDxfId="15"/>
    <tableColumn id="2" xr3:uid="{D0912EFE-1FF8-4A07-94AA-992ED83570ED}" name="Nazwa zadania"/>
    <tableColumn id="3" xr3:uid="{43A03A89-EE57-451B-B1EB-FADB6885CFC2}" name="Powiat_x000a_kwota [zł]" dataDxfId="14"/>
    <tableColumn id="4" xr3:uid="{70EF6445-05E5-4DB8-8391-BB2059364D49}" name="Powiat _x000a_liczba" dataDxfId="13"/>
    <tableColumn id="5" xr3:uid="{5F503918-1E28-4BE3-B98B-A7DBBE8A9A8E}" name="Powiat_x000a_średnia [zł]"/>
    <tableColumn id="6" xr3:uid="{3C9F8CB3-ABF2-47A9-A606-D3183C771B63}" name="Odsetek dla powiatu" dataDxfId="12">
      <calculatedColumnFormula>C11/C$44</calculatedColumnFormula>
    </tableColumn>
    <tableColumn id="7" xr3:uid="{C546103F-B3F6-4A43-8BA7-BAB5DD6B8F96}" name="Odsetek dla kraju" dataDxfId="11"/>
  </tableColumns>
  <tableStyleInfo showFirstColumn="0" showLastColumn="0" showRowStripes="1" showColumnStripes="0"/>
</table>
</file>

<file path=xl/tables/table76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63" xr:uid="{06B7ED2D-3826-48DF-A7F5-C19A02C7008E}" name="Tabela5764" displayName="Tabela5764" ref="A46:C50" totalsRowShown="0">
  <autoFilter ref="A46:C50" xr:uid="{F0B3DAE3-D6D5-46FF-8C85-D4BA2CB4986A}"/>
  <tableColumns count="3">
    <tableColumn id="1" xr3:uid="{FC0DFC59-785F-4785-A42B-6A678CBD5A9F}" name="Nr"/>
    <tableColumn id="2" xr3:uid="{6190458E-811A-4591-B188-C46CA8CB80ED}" name="Nazwa" dataDxfId="10"/>
    <tableColumn id="3" xr3:uid="{E7DB9D80-35BA-476B-B998-CE7189B07A9E}" name="Wartość"/>
  </tableColumns>
  <tableStyleInfo showFirstColumn="0" showLastColumn="0" showRowStripes="1" showColumnStripes="0"/>
</table>
</file>

<file path=xl/tables/table76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64" xr:uid="{FF50BC71-BD22-4F09-B136-412CB87BA302}" name="Tabela4765" displayName="Tabela4765" ref="A10:G44" totalsRowShown="0" headerRowDxfId="9" headerRowBorderDxfId="8" tableBorderDxfId="7" totalsRowBorderDxfId="6">
  <autoFilter ref="A10:G44" xr:uid="{75B145D0-5EB0-4DA2-82C1-85A52C564976}"/>
  <tableColumns count="7">
    <tableColumn id="1" xr3:uid="{13F558D2-F3AE-4DF4-B671-CDA01137DA61}" name="Nr" dataDxfId="5"/>
    <tableColumn id="2" xr3:uid="{D63E1A1F-EBD3-4106-BEE7-51C4BA671DA8}" name="Nazwa zadania"/>
    <tableColumn id="3" xr3:uid="{CE6016BC-523C-4409-9922-5B4A712002B8}" name="Powiat_x000a_kwota [zł]" dataDxfId="4"/>
    <tableColumn id="4" xr3:uid="{9015C02E-015B-4F52-A2B3-D1EC2966AB9E}" name="Powiat _x000a_liczba" dataDxfId="3"/>
    <tableColumn id="5" xr3:uid="{07C1F668-382D-48C8-AEF3-F59B0B519CE2}" name="Powiat_x000a_średnia [zł]"/>
    <tableColumn id="6" xr3:uid="{C69A7B8B-A291-4FF7-8813-F3A6A58B759A}" name="Odsetek dla powiatu" dataDxfId="2">
      <calculatedColumnFormula>C11/C$44</calculatedColumnFormula>
    </tableColumn>
    <tableColumn id="7" xr3:uid="{4A82127C-5DCF-4394-B709-81928178C144}" name="Odsetek dla kraju" dataDxfId="1"/>
  </tableColumns>
  <tableStyleInfo showFirstColumn="0" showLastColumn="0" showRowStripes="1" showColumnStripes="0"/>
</table>
</file>

<file path=xl/tables/table76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65" xr:uid="{14A5E7D5-C5A9-4905-8F09-924DD7196B79}" name="Tabela5766" displayName="Tabela5766" ref="A46:C50" totalsRowShown="0">
  <autoFilter ref="A46:C50" xr:uid="{F0B3DAE3-D6D5-46FF-8C85-D4BA2CB4986A}"/>
  <tableColumns count="3">
    <tableColumn id="1" xr3:uid="{A772DDFB-991D-42C0-A1B8-7C10A6980A38}" name="Nr"/>
    <tableColumn id="2" xr3:uid="{CA0A25BA-F39B-4923-A892-A4DEFC5A9CBB}" name="Nazwa" dataDxfId="0"/>
    <tableColumn id="3" xr3:uid="{17165947-DADC-4594-A5AB-FC41B6B6C52C}" name="Wartość"/>
  </tableColumns>
  <tableStyleInfo showFirstColumn="0" showLastColumn="0" showRowStripes="1" showColumnStripes="0"/>
</table>
</file>

<file path=xl/tables/table7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9" xr:uid="{214176FD-D238-4AF8-B1F7-9BB018A381A9}" name="Tabela580" displayName="Tabela580" ref="A46:C50" totalsRowShown="0">
  <autoFilter ref="A46:C50" xr:uid="{F0B3DAE3-D6D5-46FF-8C85-D4BA2CB4986A}"/>
  <tableColumns count="3">
    <tableColumn id="1" xr3:uid="{6C2ECB33-038C-40A4-8DEC-A41047C7965D}" name="Nr"/>
    <tableColumn id="2" xr3:uid="{9602FA62-725D-468F-8C31-116BC45A0457}" name="Nazwa" dataDxfId="3430"/>
    <tableColumn id="3" xr3:uid="{0D4FC62C-516B-4C05-B65D-15BDD992311F}" name="Wartość"/>
  </tableColumns>
  <tableStyleInfo showFirstColumn="0" showLastColumn="0" showRowStripes="1" showColumnStripes="0"/>
</table>
</file>

<file path=xl/tables/table7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0" xr:uid="{14A0F8E2-310C-4514-989C-B3380EA74FA1}" name="Tabela481" displayName="Tabela481" ref="A10:G44" totalsRowShown="0" headerRowDxfId="3429" headerRowBorderDxfId="3428" tableBorderDxfId="3427" totalsRowBorderDxfId="3426">
  <autoFilter ref="A10:G44" xr:uid="{75B145D0-5EB0-4DA2-82C1-85A52C564976}"/>
  <tableColumns count="7">
    <tableColumn id="1" xr3:uid="{E27C5A81-CBAB-4CD6-92D3-F2ED2D6CAD48}" name="Nr" dataDxfId="3425"/>
    <tableColumn id="2" xr3:uid="{90D1E15B-738E-42BC-A693-BEC9EF601092}" name="Nazwa zadania"/>
    <tableColumn id="3" xr3:uid="{31044B9C-7572-4A03-8A89-A6DF1A987A47}" name="Powiat_x000a_kwota [zł]" dataDxfId="3424"/>
    <tableColumn id="4" xr3:uid="{B0755CE1-240A-4B4B-A15C-02938FECAB88}" name="Powiat _x000a_liczba" dataDxfId="3423"/>
    <tableColumn id="5" xr3:uid="{13F2E898-9D1F-49F9-A271-17E1C394ABC1}" name="Powiat_x000a_średnia [zł]"/>
    <tableColumn id="6" xr3:uid="{B364307A-7860-4472-B503-200F1002B29F}" name="Odsetek dla powiatu" dataDxfId="3422">
      <calculatedColumnFormula>C11/C$44</calculatedColumnFormula>
    </tableColumn>
    <tableColumn id="7" xr3:uid="{08223825-0FED-4FD2-A6F8-D6BA9CDCFF21}" name="Odsetek dla kraju" dataDxfId="3421"/>
  </tableColumns>
  <tableStyleInfo showFirstColumn="0" showLastColumn="0" showRowStripes="1" showColumnStripes="0"/>
</table>
</file>

<file path=xl/tables/table7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1" xr:uid="{3182129D-2A6F-49C2-BE0E-A69F3C287681}" name="Tabela582" displayName="Tabela582" ref="A46:C50" totalsRowShown="0">
  <autoFilter ref="A46:C50" xr:uid="{F0B3DAE3-D6D5-46FF-8C85-D4BA2CB4986A}"/>
  <tableColumns count="3">
    <tableColumn id="1" xr3:uid="{0787B369-57A3-45C7-92CF-B32428855C81}" name="Nr"/>
    <tableColumn id="2" xr3:uid="{340CD11A-1F59-45D4-9B3C-B5A3C97882EE}" name="Nazwa" dataDxfId="3420"/>
    <tableColumn id="3" xr3:uid="{CD452234-8B49-42B0-9507-7AE307F2F3C5}" name="Wartość"/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D1049363-DA1F-4169-9BB5-17D31E41897D}" name="Tabela411" displayName="Tabela411" ref="A10:G44" totalsRowShown="0" headerRowDxfId="3779" headerRowBorderDxfId="3778" tableBorderDxfId="3777" totalsRowBorderDxfId="3776">
  <autoFilter ref="A10:G44" xr:uid="{75B145D0-5EB0-4DA2-82C1-85A52C564976}"/>
  <tableColumns count="7">
    <tableColumn id="1" xr3:uid="{46E1DD71-5172-4CBB-8B32-2CBF00EDE0A0}" name="Nr" dataDxfId="3775"/>
    <tableColumn id="2" xr3:uid="{4A140798-FD91-4AFD-A558-A1A2B4518652}" name="Nazwa zadania"/>
    <tableColumn id="3" xr3:uid="{C48EAD35-A1EE-4174-BB02-E554FDF9AE4E}" name="Powiat_x000a_kwota [zł]" dataDxfId="3774"/>
    <tableColumn id="4" xr3:uid="{9B16CC3D-26B3-4449-8C30-F645D289484B}" name="Powiat _x000a_liczba" dataDxfId="3773"/>
    <tableColumn id="5" xr3:uid="{B9C35E34-BDC5-48A7-B408-AEF69228EAEC}" name="Powiat_x000a_średnia [zł]"/>
    <tableColumn id="6" xr3:uid="{008CF3F4-C570-4F74-851D-A3BD940AFFE8}" name="Odsetek dla powiatu" dataDxfId="3772">
      <calculatedColumnFormula>C11/C$44</calculatedColumnFormula>
    </tableColumn>
    <tableColumn id="7" xr3:uid="{9F9C3495-4D2B-4A46-AEA6-093F7BC29727}" name="Odsetek dla kraju" dataDxfId="3771"/>
  </tableColumns>
  <tableStyleInfo showFirstColumn="0" showLastColumn="0" showRowStripes="1" showColumnStripes="0"/>
</table>
</file>

<file path=xl/tables/table8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2" xr:uid="{82911F5D-4F6E-47E4-91E0-5278081B0E9A}" name="Tabela483" displayName="Tabela483" ref="A10:G44" totalsRowShown="0" headerRowDxfId="3419" headerRowBorderDxfId="3418" tableBorderDxfId="3417" totalsRowBorderDxfId="3416">
  <autoFilter ref="A10:G44" xr:uid="{75B145D0-5EB0-4DA2-82C1-85A52C564976}"/>
  <tableColumns count="7">
    <tableColumn id="1" xr3:uid="{4F3B347A-E81E-4114-B85B-198EF67CE063}" name="Nr" dataDxfId="3415"/>
    <tableColumn id="2" xr3:uid="{2E00B7A7-BB73-4980-8B76-A148D8CE9F4D}" name="Nazwa zadania"/>
    <tableColumn id="3" xr3:uid="{5F095339-46B9-40FF-901F-36BEEAC0499C}" name="Powiat_x000a_kwota [zł]" dataDxfId="3414"/>
    <tableColumn id="4" xr3:uid="{24819B65-0856-42A7-B33D-7E53DAA9FB99}" name="Powiat _x000a_liczba" dataDxfId="3413"/>
    <tableColumn id="5" xr3:uid="{FA8F121C-B81E-4A73-8984-0D17B038A615}" name="Powiat_x000a_średnia [zł]"/>
    <tableColumn id="6" xr3:uid="{820B4C0E-C834-4B66-B95C-A4F03DA2934C}" name="Odsetek dla powiatu" dataDxfId="3412">
      <calculatedColumnFormula>C11/C$44</calculatedColumnFormula>
    </tableColumn>
    <tableColumn id="7" xr3:uid="{EA2CDCA5-DFA9-43C3-8636-20FCF743A4D6}" name="Odsetek dla kraju" dataDxfId="3411"/>
  </tableColumns>
  <tableStyleInfo showFirstColumn="0" showLastColumn="0" showRowStripes="1" showColumnStripes="0"/>
</table>
</file>

<file path=xl/tables/table8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3" xr:uid="{34F5F65D-A26C-419F-9CF8-662C68F55A26}" name="Tabela584" displayName="Tabela584" ref="A46:C50" totalsRowShown="0">
  <autoFilter ref="A46:C50" xr:uid="{F0B3DAE3-D6D5-46FF-8C85-D4BA2CB4986A}"/>
  <tableColumns count="3">
    <tableColumn id="1" xr3:uid="{CED880D4-3929-4DD3-9C5D-09E4CE322A5C}" name="Nr"/>
    <tableColumn id="2" xr3:uid="{1FC0C573-6EFA-4907-B5AD-8461D095C0A7}" name="Nazwa" dataDxfId="3410"/>
    <tableColumn id="3" xr3:uid="{B1033419-CEDF-4695-B304-B458B6DF540C}" name="Wartość"/>
  </tableColumns>
  <tableStyleInfo showFirstColumn="0" showLastColumn="0" showRowStripes="1" showColumnStripes="0"/>
</table>
</file>

<file path=xl/tables/table8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4" xr:uid="{90358C68-4527-4D3A-ADB3-BD219FA34CF0}" name="Tabela485" displayName="Tabela485" ref="A10:G44" totalsRowShown="0" headerRowDxfId="3409" headerRowBorderDxfId="3408" tableBorderDxfId="3407" totalsRowBorderDxfId="3406">
  <autoFilter ref="A10:G44" xr:uid="{75B145D0-5EB0-4DA2-82C1-85A52C564976}"/>
  <tableColumns count="7">
    <tableColumn id="1" xr3:uid="{33E46813-D072-4E29-B86A-CA601831BBFC}" name="Nr" dataDxfId="3405"/>
    <tableColumn id="2" xr3:uid="{3D37F737-DCCD-4B41-B8C0-15FB6C62F48E}" name="Nazwa zadania"/>
    <tableColumn id="3" xr3:uid="{3C4D9245-F907-4EC9-9BE7-19829E79DDA6}" name="Powiat_x000a_kwota [zł]" dataDxfId="3404"/>
    <tableColumn id="4" xr3:uid="{1CB0EEB5-A400-4556-B7EC-24DBCDDFAEFB}" name="Powiat _x000a_liczba" dataDxfId="3403"/>
    <tableColumn id="5" xr3:uid="{157FEF59-B694-46D5-9467-88B73A1E819A}" name="Powiat_x000a_średnia [zł]"/>
    <tableColumn id="6" xr3:uid="{50D20B33-9F04-4C2D-B893-5B437D42CF03}" name="Odsetek dla powiatu" dataDxfId="3402">
      <calculatedColumnFormula>C11/C$44</calculatedColumnFormula>
    </tableColumn>
    <tableColumn id="7" xr3:uid="{59A2D693-C04B-4009-A0EF-C71F26F00EEB}" name="Odsetek dla kraju" dataDxfId="3401"/>
  </tableColumns>
  <tableStyleInfo showFirstColumn="0" showLastColumn="0" showRowStripes="1" showColumnStripes="0"/>
</table>
</file>

<file path=xl/tables/table8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5" xr:uid="{105A3FB1-BBF7-4640-B777-E2F59871E914}" name="Tabela586" displayName="Tabela586" ref="A46:C50" totalsRowShown="0">
  <autoFilter ref="A46:C50" xr:uid="{F0B3DAE3-D6D5-46FF-8C85-D4BA2CB4986A}"/>
  <tableColumns count="3">
    <tableColumn id="1" xr3:uid="{A12360EC-147F-4D16-88A9-84CE926A9DA1}" name="Nr"/>
    <tableColumn id="2" xr3:uid="{8B87EA72-EA3B-4B7E-9515-A1EB89EC6626}" name="Nazwa" dataDxfId="3400"/>
    <tableColumn id="3" xr3:uid="{19339021-613A-4D1F-9B17-BF9DCBDAA225}" name="Wartość"/>
  </tableColumns>
  <tableStyleInfo showFirstColumn="0" showLastColumn="0" showRowStripes="1" showColumnStripes="0"/>
</table>
</file>

<file path=xl/tables/table8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6" xr:uid="{60AAD750-3D7C-45E8-8725-F3ACEA9166A8}" name="Tabela487" displayName="Tabela487" ref="A10:G44" totalsRowShown="0" headerRowDxfId="3399" headerRowBorderDxfId="3398" tableBorderDxfId="3397" totalsRowBorderDxfId="3396">
  <autoFilter ref="A10:G44" xr:uid="{75B145D0-5EB0-4DA2-82C1-85A52C564976}"/>
  <tableColumns count="7">
    <tableColumn id="1" xr3:uid="{E6A63C72-14E4-41B8-BEB1-4C1A528C601D}" name="Nr" dataDxfId="3395"/>
    <tableColumn id="2" xr3:uid="{F4178F6F-3CD5-49D7-AC6A-E56C033F510B}" name="Nazwa zadania"/>
    <tableColumn id="3" xr3:uid="{87F80C30-F831-4A0D-94D2-BED435DA4F06}" name="Powiat_x000a_kwota [zł]" dataDxfId="3394"/>
    <tableColumn id="4" xr3:uid="{6A9BF445-30A5-49CF-8ABC-17769C2D30D3}" name="Powiat _x000a_liczba" dataDxfId="3393"/>
    <tableColumn id="5" xr3:uid="{955DF356-260A-4103-8939-55F82D582DA9}" name="Powiat_x000a_średnia [zł]"/>
    <tableColumn id="6" xr3:uid="{E0778791-AF08-41A9-9EA2-E48D9E7626DF}" name="Odsetek dla powiatu" dataDxfId="3392">
      <calculatedColumnFormula>C11/C$44</calculatedColumnFormula>
    </tableColumn>
    <tableColumn id="7" xr3:uid="{34597777-D608-4DCA-99E8-C54957FA8916}" name="Odsetek dla kraju" dataDxfId="3391"/>
  </tableColumns>
  <tableStyleInfo showFirstColumn="0" showLastColumn="0" showRowStripes="1" showColumnStripes="0"/>
</table>
</file>

<file path=xl/tables/table8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7" xr:uid="{ECACEF81-1F99-4449-8B68-5A1E6E938EAC}" name="Tabela588" displayName="Tabela588" ref="A46:C50" totalsRowShown="0">
  <autoFilter ref="A46:C50" xr:uid="{F0B3DAE3-D6D5-46FF-8C85-D4BA2CB4986A}"/>
  <tableColumns count="3">
    <tableColumn id="1" xr3:uid="{117E76E2-41A5-4E6D-B9BE-C8845B66C47F}" name="Nr"/>
    <tableColumn id="2" xr3:uid="{FE928E59-A08D-4433-8421-B4AC042AEFC6}" name="Nazwa" dataDxfId="3390"/>
    <tableColumn id="3" xr3:uid="{E660DDA1-F1FF-4004-A300-2981081AA56B}" name="Wartość"/>
  </tableColumns>
  <tableStyleInfo showFirstColumn="0" showLastColumn="0" showRowStripes="1" showColumnStripes="0"/>
</table>
</file>

<file path=xl/tables/table8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8" xr:uid="{E97B7002-61B7-45D5-8464-E566C2B3B24A}" name="Tabela489" displayName="Tabela489" ref="A10:G44" totalsRowShown="0" headerRowDxfId="3389" headerRowBorderDxfId="3388" tableBorderDxfId="3387" totalsRowBorderDxfId="3386">
  <autoFilter ref="A10:G44" xr:uid="{75B145D0-5EB0-4DA2-82C1-85A52C564976}"/>
  <tableColumns count="7">
    <tableColumn id="1" xr3:uid="{E72BE875-E35E-4137-9B32-25DE7FFD69FF}" name="Nr" dataDxfId="3385"/>
    <tableColumn id="2" xr3:uid="{7E69073B-CC38-4AD7-BA62-50866EC760D0}" name="Nazwa zadania"/>
    <tableColumn id="3" xr3:uid="{65878024-CB43-4742-8385-B2E879E4510D}" name="Powiat_x000a_kwota [zł]" dataDxfId="3384"/>
    <tableColumn id="4" xr3:uid="{4C220A96-1865-4DC6-9F8A-EC9E15AB3190}" name="Powiat _x000a_liczba" dataDxfId="3383"/>
    <tableColumn id="5" xr3:uid="{6301F0B7-E944-4B56-8252-1E43DCF3898B}" name="Powiat_x000a_średnia [zł]"/>
    <tableColumn id="6" xr3:uid="{4ACFE135-E916-4167-A810-CB82786A6F4E}" name="Odsetek dla powiatu" dataDxfId="3382">
      <calculatedColumnFormula>C11/C$44</calculatedColumnFormula>
    </tableColumn>
    <tableColumn id="7" xr3:uid="{24FC565A-AC9D-4041-8F47-DCC06FE9A01E}" name="Odsetek dla kraju" dataDxfId="3381"/>
  </tableColumns>
  <tableStyleInfo showFirstColumn="0" showLastColumn="0" showRowStripes="1" showColumnStripes="0"/>
</table>
</file>

<file path=xl/tables/table8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9" xr:uid="{E6E90BAF-0768-413C-9549-0671E1189C41}" name="Tabela590" displayName="Tabela590" ref="A46:C50" totalsRowShown="0">
  <autoFilter ref="A46:C50" xr:uid="{F0B3DAE3-D6D5-46FF-8C85-D4BA2CB4986A}"/>
  <tableColumns count="3">
    <tableColumn id="1" xr3:uid="{A658EB13-E9C0-45A0-9DE3-032F5B52BD06}" name="Nr"/>
    <tableColumn id="2" xr3:uid="{60ABCECD-2E69-40AA-BD21-E6C7704498B8}" name="Nazwa" dataDxfId="3380"/>
    <tableColumn id="3" xr3:uid="{9A2D1C48-9503-45CD-ADC9-012E4F9E9E16}" name="Wartość"/>
  </tableColumns>
  <tableStyleInfo showFirstColumn="0" showLastColumn="0" showRowStripes="1" showColumnStripes="0"/>
</table>
</file>

<file path=xl/tables/table8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0" xr:uid="{DC315041-E4C3-422A-A7CC-D7CE7C282CAD}" name="Tabela491" displayName="Tabela491" ref="A10:G44" totalsRowShown="0" headerRowDxfId="3379" headerRowBorderDxfId="3378" tableBorderDxfId="3377" totalsRowBorderDxfId="3376">
  <autoFilter ref="A10:G44" xr:uid="{75B145D0-5EB0-4DA2-82C1-85A52C564976}"/>
  <tableColumns count="7">
    <tableColumn id="1" xr3:uid="{FB7CF759-6528-44AB-877A-DAEBF1D16D49}" name="Nr" dataDxfId="3375"/>
    <tableColumn id="2" xr3:uid="{F1B14460-5361-4E45-98FF-9692418367AD}" name="Nazwa zadania"/>
    <tableColumn id="3" xr3:uid="{3651E8B0-590D-480A-9385-42A1D59F0E91}" name="Powiat_x000a_kwota [zł]" dataDxfId="3374"/>
    <tableColumn id="4" xr3:uid="{09428BE0-9552-4C83-9096-09010838B6C1}" name="Powiat _x000a_liczba" dataDxfId="3373"/>
    <tableColumn id="5" xr3:uid="{8259A9F8-3B4B-47BC-AD49-2DE8C55DB1BE}" name="Powiat_x000a_średnia [zł]"/>
    <tableColumn id="6" xr3:uid="{7EDA9B2C-121A-4734-8790-C7FF884A0FFD}" name="Odsetek dla powiatu" dataDxfId="3372">
      <calculatedColumnFormula>C11/C$44</calculatedColumnFormula>
    </tableColumn>
    <tableColumn id="7" xr3:uid="{3BAFB5F2-7E33-4398-B1C4-0DA4048B6B14}" name="Odsetek dla kraju" dataDxfId="3371"/>
  </tableColumns>
  <tableStyleInfo showFirstColumn="0" showLastColumn="0" showRowStripes="1" showColumnStripes="0"/>
</table>
</file>

<file path=xl/tables/table8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1" xr:uid="{0561E68C-9713-41C7-BC1A-5FF3B5784C1B}" name="Tabela592" displayName="Tabela592" ref="A46:C50" totalsRowShown="0">
  <autoFilter ref="A46:C50" xr:uid="{F0B3DAE3-D6D5-46FF-8C85-D4BA2CB4986A}"/>
  <tableColumns count="3">
    <tableColumn id="1" xr3:uid="{9F042FC9-09E0-42AC-BAE8-87F3E89F440E}" name="Nr"/>
    <tableColumn id="2" xr3:uid="{BD6D43F6-2605-4B59-8744-7A8D030DEECF}" name="Nazwa" dataDxfId="3370"/>
    <tableColumn id="3" xr3:uid="{21D45337-98E8-4D51-84B6-4F450EC11832}" name="Wartość"/>
  </tableColumns>
  <tableStyleInfo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95CEF51E-0EAC-4899-9D1C-A499819B95BA}" name="Tabela512" displayName="Tabela512" ref="A46:C50" totalsRowShown="0">
  <autoFilter ref="A46:C50" xr:uid="{F0B3DAE3-D6D5-46FF-8C85-D4BA2CB4986A}"/>
  <tableColumns count="3">
    <tableColumn id="1" xr3:uid="{8B73FC64-1759-4ECB-8968-3806EEE236EC}" name="Nr"/>
    <tableColumn id="2" xr3:uid="{DB906684-6712-440E-BF85-99D624556189}" name="Nazwa" dataDxfId="3770"/>
    <tableColumn id="3" xr3:uid="{3EC56B57-A8F5-443B-9FBC-6F59A5394C36}" name="Wartość"/>
  </tableColumns>
  <tableStyleInfo showFirstColumn="0" showLastColumn="0" showRowStripes="1" showColumnStripes="0"/>
</table>
</file>

<file path=xl/tables/table9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2" xr:uid="{5A064839-9A70-417F-9DAE-90C1B2B3828E}" name="Tabela493" displayName="Tabela493" ref="A10:G44" totalsRowShown="0" headerRowDxfId="3369" headerRowBorderDxfId="3368" tableBorderDxfId="3367" totalsRowBorderDxfId="3366">
  <autoFilter ref="A10:G44" xr:uid="{75B145D0-5EB0-4DA2-82C1-85A52C564976}"/>
  <tableColumns count="7">
    <tableColumn id="1" xr3:uid="{F3BCACEB-5302-42B2-BF6C-054AA4FC1304}" name="Nr" dataDxfId="3365"/>
    <tableColumn id="2" xr3:uid="{53B2513C-7DD9-4C87-B918-6B5CB2A012A9}" name="Nazwa zadania"/>
    <tableColumn id="3" xr3:uid="{C48771C1-427C-4437-8ADA-0E72ADD5CF11}" name="Powiat_x000a_kwota [zł]" dataDxfId="3364"/>
    <tableColumn id="4" xr3:uid="{DE285BC9-CFC7-4E74-8049-D31AEA54A5FA}" name="Powiat _x000a_liczba" dataDxfId="3363"/>
    <tableColumn id="5" xr3:uid="{16289F01-9B6E-4C49-84FE-337FBE4B5D9D}" name="Powiat_x000a_średnia [zł]"/>
    <tableColumn id="6" xr3:uid="{3BAFB954-75C0-4BB0-8EA2-A68F0B268F30}" name="Odsetek dla powiatu" dataDxfId="3362">
      <calculatedColumnFormula>C11/C$44</calculatedColumnFormula>
    </tableColumn>
    <tableColumn id="7" xr3:uid="{7EBF1844-0138-46E3-BE3F-6165925A8195}" name="Odsetek dla kraju" dataDxfId="3361"/>
  </tableColumns>
  <tableStyleInfo showFirstColumn="0" showLastColumn="0" showRowStripes="1" showColumnStripes="0"/>
</table>
</file>

<file path=xl/tables/table9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3" xr:uid="{55789D7B-1EA7-476B-832C-1E90923711DA}" name="Tabela594" displayName="Tabela594" ref="A46:C50" totalsRowShown="0">
  <autoFilter ref="A46:C50" xr:uid="{F0B3DAE3-D6D5-46FF-8C85-D4BA2CB4986A}"/>
  <tableColumns count="3">
    <tableColumn id="1" xr3:uid="{8C720D35-4A18-48E8-B81E-6F1D78A7715D}" name="Nr"/>
    <tableColumn id="2" xr3:uid="{DB46A6B7-F1C0-4417-839B-D6B98E25A3E2}" name="Nazwa" dataDxfId="3360"/>
    <tableColumn id="3" xr3:uid="{2A6CFDC1-9DA8-4AF6-8AB8-5D55C63DE9AF}" name="Wartość"/>
  </tableColumns>
  <tableStyleInfo showFirstColumn="0" showLastColumn="0" showRowStripes="1" showColumnStripes="0"/>
</table>
</file>

<file path=xl/tables/table9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4" xr:uid="{5CBCEFB3-4F62-42BA-82B9-5969AEC6A60E}" name="Tabela495" displayName="Tabela495" ref="A10:G44" totalsRowShown="0" headerRowDxfId="3359" headerRowBorderDxfId="3358" tableBorderDxfId="3357" totalsRowBorderDxfId="3356">
  <autoFilter ref="A10:G44" xr:uid="{75B145D0-5EB0-4DA2-82C1-85A52C564976}"/>
  <tableColumns count="7">
    <tableColumn id="1" xr3:uid="{1A220B26-327B-4824-8948-02A5089097CB}" name="Nr" dataDxfId="3355"/>
    <tableColumn id="2" xr3:uid="{EA1D497E-127B-4CE6-9504-1DC7D8C2354B}" name="Nazwa zadania"/>
    <tableColumn id="3" xr3:uid="{612C20EE-EBD3-4377-B615-9DADD817BFD2}" name="Powiat_x000a_kwota [zł]" dataDxfId="3354"/>
    <tableColumn id="4" xr3:uid="{DFD3126D-E5D0-462F-9507-ABCC758C6F0E}" name="Powiat _x000a_liczba" dataDxfId="3353"/>
    <tableColumn id="5" xr3:uid="{69615B30-B499-4BC1-A1EC-EB3C75B30AAB}" name="Powiat_x000a_średnia [zł]"/>
    <tableColumn id="6" xr3:uid="{94306044-3EE3-4E1D-A2BD-56EB6A20F8FE}" name="Odsetek dla powiatu" dataDxfId="3352">
      <calculatedColumnFormula>C11/C$44</calculatedColumnFormula>
    </tableColumn>
    <tableColumn id="7" xr3:uid="{690862E2-078D-4088-8DBD-37064E7A61D5}" name="Odsetek dla kraju" dataDxfId="3351"/>
  </tableColumns>
  <tableStyleInfo showFirstColumn="0" showLastColumn="0" showRowStripes="1" showColumnStripes="0"/>
</table>
</file>

<file path=xl/tables/table9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5" xr:uid="{81DF0D03-69B9-469B-B45F-A973F7C1C37A}" name="Tabela596" displayName="Tabela596" ref="A46:C50" totalsRowShown="0">
  <autoFilter ref="A46:C50" xr:uid="{F0B3DAE3-D6D5-46FF-8C85-D4BA2CB4986A}"/>
  <tableColumns count="3">
    <tableColumn id="1" xr3:uid="{421375BA-D534-4D65-8B79-4D3D0B40FE35}" name="Nr"/>
    <tableColumn id="2" xr3:uid="{DCAA635F-F1C9-42AD-BE4E-6A84DEB6B621}" name="Nazwa" dataDxfId="3350"/>
    <tableColumn id="3" xr3:uid="{84F28A9D-B45A-40A5-B4EA-B8775590E926}" name="Wartość"/>
  </tableColumns>
  <tableStyleInfo showFirstColumn="0" showLastColumn="0" showRowStripes="1" showColumnStripes="0"/>
</table>
</file>

<file path=xl/tables/table9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6" xr:uid="{7C0A0584-47C0-4E4E-8B82-88AC98CCB8A0}" name="Tabela497" displayName="Tabela497" ref="A10:G44" totalsRowShown="0" headerRowDxfId="3349" headerRowBorderDxfId="3348" tableBorderDxfId="3347" totalsRowBorderDxfId="3346">
  <autoFilter ref="A10:G44" xr:uid="{75B145D0-5EB0-4DA2-82C1-85A52C564976}"/>
  <tableColumns count="7">
    <tableColumn id="1" xr3:uid="{BD3C909E-A713-4AAC-BD12-93670BA5C68A}" name="Nr" dataDxfId="3345"/>
    <tableColumn id="2" xr3:uid="{3774CF44-64F1-4262-8F6C-8041730F2919}" name="Nazwa zadania"/>
    <tableColumn id="3" xr3:uid="{9142E153-5621-4851-8296-10F451467229}" name="Powiat_x000a_kwota [zł]" dataDxfId="3344"/>
    <tableColumn id="4" xr3:uid="{57F23DBD-9A40-4473-ABCD-38F51880B07D}" name="Powiat _x000a_liczba" dataDxfId="3343"/>
    <tableColumn id="5" xr3:uid="{73F5AF2A-96EB-4205-860B-B481580A0902}" name="Powiat_x000a_średnia [zł]"/>
    <tableColumn id="6" xr3:uid="{351C11D1-3377-4AA8-BB73-B6DC6B77363D}" name="Odsetek dla powiatu" dataDxfId="3342">
      <calculatedColumnFormula>C11/C$44</calculatedColumnFormula>
    </tableColumn>
    <tableColumn id="7" xr3:uid="{F1AF69DC-3E04-4CC6-98C3-E43E10855D89}" name="Odsetek dla kraju" dataDxfId="3341"/>
  </tableColumns>
  <tableStyleInfo showFirstColumn="0" showLastColumn="0" showRowStripes="1" showColumnStripes="0"/>
</table>
</file>

<file path=xl/tables/table9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7" xr:uid="{F0298A4A-D3C0-4BE3-B8AA-2914A2649C38}" name="Tabela598" displayName="Tabela598" ref="A46:C50" totalsRowShown="0">
  <autoFilter ref="A46:C50" xr:uid="{F0B3DAE3-D6D5-46FF-8C85-D4BA2CB4986A}"/>
  <tableColumns count="3">
    <tableColumn id="1" xr3:uid="{26447CD2-3C8D-4610-8615-2EB05E6A4695}" name="Nr"/>
    <tableColumn id="2" xr3:uid="{1B1DB74B-76EB-4780-810D-245671B1C4A9}" name="Nazwa" dataDxfId="3340"/>
    <tableColumn id="3" xr3:uid="{992AC335-30BA-4E8D-BCC9-205DBEB67D92}" name="Wartość"/>
  </tableColumns>
  <tableStyleInfo showFirstColumn="0" showLastColumn="0" showRowStripes="1" showColumnStripes="0"/>
</table>
</file>

<file path=xl/tables/table9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8" xr:uid="{5359B8BB-F799-4F8F-BC76-8E9C7548CD68}" name="Tabela499" displayName="Tabela499" ref="A10:G44" totalsRowShown="0" headerRowDxfId="3339" headerRowBorderDxfId="3338" tableBorderDxfId="3337" totalsRowBorderDxfId="3336">
  <autoFilter ref="A10:G44" xr:uid="{75B145D0-5EB0-4DA2-82C1-85A52C564976}"/>
  <tableColumns count="7">
    <tableColumn id="1" xr3:uid="{6635861B-A8B1-4258-9B4E-1E3D3AC61681}" name="Nr" dataDxfId="3335"/>
    <tableColumn id="2" xr3:uid="{20A1AE8E-B775-474B-B9B4-4E40DEA296A7}" name="Nazwa zadania"/>
    <tableColumn id="3" xr3:uid="{0654BE7B-A41C-4B58-B3AD-D0B27E5F922B}" name="Powiat_x000a_kwota [zł]" dataDxfId="3334"/>
    <tableColumn id="4" xr3:uid="{9B73C8F8-400D-4F15-9EA6-941727AD931C}" name="Powiat _x000a_liczba" dataDxfId="3333"/>
    <tableColumn id="5" xr3:uid="{DEBAC000-6BF7-4E94-BD5A-15BA03165D28}" name="Powiat_x000a_średnia [zł]"/>
    <tableColumn id="6" xr3:uid="{36395C45-6B67-4B87-A768-752B5223B5C2}" name="Odsetek dla powiatu" dataDxfId="3332">
      <calculatedColumnFormula>C11/C$44</calculatedColumnFormula>
    </tableColumn>
    <tableColumn id="7" xr3:uid="{823A3991-0978-4704-AC6C-DACE9D4C1A16}" name="Odsetek dla kraju" dataDxfId="3331"/>
  </tableColumns>
  <tableStyleInfo showFirstColumn="0" showLastColumn="0" showRowStripes="1" showColumnStripes="0"/>
</table>
</file>

<file path=xl/tables/table9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9" xr:uid="{DF642219-D093-45C6-8B12-B03F95914955}" name="Tabela5100" displayName="Tabela5100" ref="A46:C50" totalsRowShown="0">
  <autoFilter ref="A46:C50" xr:uid="{F0B3DAE3-D6D5-46FF-8C85-D4BA2CB4986A}"/>
  <tableColumns count="3">
    <tableColumn id="1" xr3:uid="{1BFB0E28-1415-417D-9D98-10D21549A976}" name="Nr"/>
    <tableColumn id="2" xr3:uid="{D77AFB36-7971-4DE7-81D2-F4E4CD1004FA}" name="Nazwa" dataDxfId="3330"/>
    <tableColumn id="3" xr3:uid="{D4E2C011-B213-4790-8071-64623A8C6560}" name="Wartość"/>
  </tableColumns>
  <tableStyleInfo showFirstColumn="0" showLastColumn="0" showRowStripes="1" showColumnStripes="0"/>
</table>
</file>

<file path=xl/tables/table9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0" xr:uid="{76C5E74D-1347-452F-8E00-58804D20B864}" name="Tabela4101" displayName="Tabela4101" ref="A10:G44" totalsRowShown="0" headerRowDxfId="3329" headerRowBorderDxfId="3328" tableBorderDxfId="3327" totalsRowBorderDxfId="3326">
  <autoFilter ref="A10:G44" xr:uid="{75B145D0-5EB0-4DA2-82C1-85A52C564976}"/>
  <tableColumns count="7">
    <tableColumn id="1" xr3:uid="{4A1509D6-4BB1-4774-B534-6961DDE34301}" name="Nr" dataDxfId="3325"/>
    <tableColumn id="2" xr3:uid="{7BB0D51D-5959-4447-870D-5330638202EC}" name="Nazwa zadania"/>
    <tableColumn id="3" xr3:uid="{7979397F-8AC4-418A-A105-93E0F7836A40}" name="Powiat_x000a_kwota [zł]" dataDxfId="3324"/>
    <tableColumn id="4" xr3:uid="{B918BFD1-ADD2-4FD7-8F52-865DEDE59F5D}" name="Powiat _x000a_liczba" dataDxfId="3323"/>
    <tableColumn id="5" xr3:uid="{2F333FA8-252F-404C-9EDD-28DA41F5629B}" name="Powiat_x000a_średnia [zł]"/>
    <tableColumn id="6" xr3:uid="{CF01B05A-85A2-4A9B-AA54-5B1CF1FB9653}" name="Odsetek dla powiatu" dataDxfId="3322">
      <calculatedColumnFormula>C11/C$44</calculatedColumnFormula>
    </tableColumn>
    <tableColumn id="7" xr3:uid="{59C8412D-043E-40E5-93B1-F9248D97749B}" name="Odsetek dla kraju" dataDxfId="3321"/>
  </tableColumns>
  <tableStyleInfo showFirstColumn="0" showLastColumn="0" showRowStripes="1" showColumnStripes="0"/>
</table>
</file>

<file path=xl/tables/table9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1" xr:uid="{F3EBA29E-A72A-4908-9E08-F6D24DC33E07}" name="Tabela5102" displayName="Tabela5102" ref="A46:C50" totalsRowShown="0">
  <autoFilter ref="A46:C50" xr:uid="{F0B3DAE3-D6D5-46FF-8C85-D4BA2CB4986A}"/>
  <tableColumns count="3">
    <tableColumn id="1" xr3:uid="{8DE1C76D-DD36-47EB-B96C-E506F085FB50}" name="Nr"/>
    <tableColumn id="2" xr3:uid="{A7A1D0AE-97FD-43EA-8596-1EA123E568F9}" name="Nazwa" dataDxfId="3320"/>
    <tableColumn id="3" xr3:uid="{8C0449A0-9B9E-46CD-8463-78F1F81036D6}" name="Wartość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9.xml"/><Relationship Id="rId2" Type="http://schemas.openxmlformats.org/officeDocument/2006/relationships/table" Target="../tables/table18.xml"/><Relationship Id="rId1" Type="http://schemas.openxmlformats.org/officeDocument/2006/relationships/printerSettings" Target="../printerSettings/printerSettings10.bin"/></Relationships>
</file>

<file path=xl/worksheets/_rels/sheet100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99.xml"/><Relationship Id="rId2" Type="http://schemas.openxmlformats.org/officeDocument/2006/relationships/table" Target="../tables/table198.xml"/><Relationship Id="rId1" Type="http://schemas.openxmlformats.org/officeDocument/2006/relationships/printerSettings" Target="../printerSettings/printerSettings100.bin"/></Relationships>
</file>

<file path=xl/worksheets/_rels/sheet10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01.xml"/><Relationship Id="rId2" Type="http://schemas.openxmlformats.org/officeDocument/2006/relationships/table" Target="../tables/table200.xml"/><Relationship Id="rId1" Type="http://schemas.openxmlformats.org/officeDocument/2006/relationships/printerSettings" Target="../printerSettings/printerSettings101.bin"/></Relationships>
</file>

<file path=xl/worksheets/_rels/sheet10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03.xml"/><Relationship Id="rId2" Type="http://schemas.openxmlformats.org/officeDocument/2006/relationships/table" Target="../tables/table202.xml"/><Relationship Id="rId1" Type="http://schemas.openxmlformats.org/officeDocument/2006/relationships/printerSettings" Target="../printerSettings/printerSettings102.bin"/></Relationships>
</file>

<file path=xl/worksheets/_rels/sheet10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05.xml"/><Relationship Id="rId2" Type="http://schemas.openxmlformats.org/officeDocument/2006/relationships/table" Target="../tables/table204.xml"/><Relationship Id="rId1" Type="http://schemas.openxmlformats.org/officeDocument/2006/relationships/printerSettings" Target="../printerSettings/printerSettings103.bin"/></Relationships>
</file>

<file path=xl/worksheets/_rels/sheet10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07.xml"/><Relationship Id="rId2" Type="http://schemas.openxmlformats.org/officeDocument/2006/relationships/table" Target="../tables/table206.xml"/><Relationship Id="rId1" Type="http://schemas.openxmlformats.org/officeDocument/2006/relationships/printerSettings" Target="../printerSettings/printerSettings104.bin"/></Relationships>
</file>

<file path=xl/worksheets/_rels/sheet10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09.xml"/><Relationship Id="rId2" Type="http://schemas.openxmlformats.org/officeDocument/2006/relationships/table" Target="../tables/table208.xml"/><Relationship Id="rId1" Type="http://schemas.openxmlformats.org/officeDocument/2006/relationships/printerSettings" Target="../printerSettings/printerSettings105.bin"/></Relationships>
</file>

<file path=xl/worksheets/_rels/sheet10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11.xml"/><Relationship Id="rId2" Type="http://schemas.openxmlformats.org/officeDocument/2006/relationships/table" Target="../tables/table210.xml"/><Relationship Id="rId1" Type="http://schemas.openxmlformats.org/officeDocument/2006/relationships/printerSettings" Target="../printerSettings/printerSettings106.bin"/></Relationships>
</file>

<file path=xl/worksheets/_rels/sheet107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13.xml"/><Relationship Id="rId2" Type="http://schemas.openxmlformats.org/officeDocument/2006/relationships/table" Target="../tables/table212.xml"/><Relationship Id="rId1" Type="http://schemas.openxmlformats.org/officeDocument/2006/relationships/printerSettings" Target="../printerSettings/printerSettings107.bin"/></Relationships>
</file>

<file path=xl/worksheets/_rels/sheet108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15.xml"/><Relationship Id="rId2" Type="http://schemas.openxmlformats.org/officeDocument/2006/relationships/table" Target="../tables/table214.xml"/><Relationship Id="rId1" Type="http://schemas.openxmlformats.org/officeDocument/2006/relationships/printerSettings" Target="../printerSettings/printerSettings108.bin"/></Relationships>
</file>

<file path=xl/worksheets/_rels/sheet109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17.xml"/><Relationship Id="rId2" Type="http://schemas.openxmlformats.org/officeDocument/2006/relationships/table" Target="../tables/table216.xml"/><Relationship Id="rId1" Type="http://schemas.openxmlformats.org/officeDocument/2006/relationships/printerSettings" Target="../printerSettings/printerSettings109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1.xml"/><Relationship Id="rId2" Type="http://schemas.openxmlformats.org/officeDocument/2006/relationships/table" Target="../tables/table20.xml"/><Relationship Id="rId1" Type="http://schemas.openxmlformats.org/officeDocument/2006/relationships/printerSettings" Target="../printerSettings/printerSettings11.bin"/></Relationships>
</file>

<file path=xl/worksheets/_rels/sheet110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19.xml"/><Relationship Id="rId2" Type="http://schemas.openxmlformats.org/officeDocument/2006/relationships/table" Target="../tables/table218.xml"/><Relationship Id="rId1" Type="http://schemas.openxmlformats.org/officeDocument/2006/relationships/printerSettings" Target="../printerSettings/printerSettings110.bin"/></Relationships>
</file>

<file path=xl/worksheets/_rels/sheet11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21.xml"/><Relationship Id="rId2" Type="http://schemas.openxmlformats.org/officeDocument/2006/relationships/table" Target="../tables/table220.xml"/><Relationship Id="rId1" Type="http://schemas.openxmlformats.org/officeDocument/2006/relationships/printerSettings" Target="../printerSettings/printerSettings111.bin"/></Relationships>
</file>

<file path=xl/worksheets/_rels/sheet11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23.xml"/><Relationship Id="rId2" Type="http://schemas.openxmlformats.org/officeDocument/2006/relationships/table" Target="../tables/table222.xml"/><Relationship Id="rId1" Type="http://schemas.openxmlformats.org/officeDocument/2006/relationships/printerSettings" Target="../printerSettings/printerSettings112.bin"/></Relationships>
</file>

<file path=xl/worksheets/_rels/sheet11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25.xml"/><Relationship Id="rId2" Type="http://schemas.openxmlformats.org/officeDocument/2006/relationships/table" Target="../tables/table224.xml"/><Relationship Id="rId1" Type="http://schemas.openxmlformats.org/officeDocument/2006/relationships/printerSettings" Target="../printerSettings/printerSettings113.bin"/></Relationships>
</file>

<file path=xl/worksheets/_rels/sheet11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27.xml"/><Relationship Id="rId2" Type="http://schemas.openxmlformats.org/officeDocument/2006/relationships/table" Target="../tables/table226.xml"/><Relationship Id="rId1" Type="http://schemas.openxmlformats.org/officeDocument/2006/relationships/printerSettings" Target="../printerSettings/printerSettings114.bin"/></Relationships>
</file>

<file path=xl/worksheets/_rels/sheet11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29.xml"/><Relationship Id="rId2" Type="http://schemas.openxmlformats.org/officeDocument/2006/relationships/table" Target="../tables/table228.xml"/><Relationship Id="rId1" Type="http://schemas.openxmlformats.org/officeDocument/2006/relationships/printerSettings" Target="../printerSettings/printerSettings115.bin"/></Relationships>
</file>

<file path=xl/worksheets/_rels/sheet11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31.xml"/><Relationship Id="rId2" Type="http://schemas.openxmlformats.org/officeDocument/2006/relationships/table" Target="../tables/table230.xml"/><Relationship Id="rId1" Type="http://schemas.openxmlformats.org/officeDocument/2006/relationships/printerSettings" Target="../printerSettings/printerSettings116.bin"/></Relationships>
</file>

<file path=xl/worksheets/_rels/sheet117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33.xml"/><Relationship Id="rId2" Type="http://schemas.openxmlformats.org/officeDocument/2006/relationships/table" Target="../tables/table232.xml"/><Relationship Id="rId1" Type="http://schemas.openxmlformats.org/officeDocument/2006/relationships/printerSettings" Target="../printerSettings/printerSettings117.bin"/></Relationships>
</file>

<file path=xl/worksheets/_rels/sheet118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35.xml"/><Relationship Id="rId2" Type="http://schemas.openxmlformats.org/officeDocument/2006/relationships/table" Target="../tables/table234.xml"/><Relationship Id="rId1" Type="http://schemas.openxmlformats.org/officeDocument/2006/relationships/printerSettings" Target="../printerSettings/printerSettings118.bin"/></Relationships>
</file>

<file path=xl/worksheets/_rels/sheet119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37.xml"/><Relationship Id="rId2" Type="http://schemas.openxmlformats.org/officeDocument/2006/relationships/table" Target="../tables/table236.xml"/><Relationship Id="rId1" Type="http://schemas.openxmlformats.org/officeDocument/2006/relationships/printerSettings" Target="../printerSettings/printerSettings119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3.xml"/><Relationship Id="rId2" Type="http://schemas.openxmlformats.org/officeDocument/2006/relationships/table" Target="../tables/table22.xml"/><Relationship Id="rId1" Type="http://schemas.openxmlformats.org/officeDocument/2006/relationships/printerSettings" Target="../printerSettings/printerSettings12.bin"/></Relationships>
</file>

<file path=xl/worksheets/_rels/sheet120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39.xml"/><Relationship Id="rId2" Type="http://schemas.openxmlformats.org/officeDocument/2006/relationships/table" Target="../tables/table238.xml"/><Relationship Id="rId1" Type="http://schemas.openxmlformats.org/officeDocument/2006/relationships/printerSettings" Target="../printerSettings/printerSettings120.bin"/></Relationships>
</file>

<file path=xl/worksheets/_rels/sheet12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41.xml"/><Relationship Id="rId2" Type="http://schemas.openxmlformats.org/officeDocument/2006/relationships/table" Target="../tables/table240.xml"/><Relationship Id="rId1" Type="http://schemas.openxmlformats.org/officeDocument/2006/relationships/printerSettings" Target="../printerSettings/printerSettings121.bin"/></Relationships>
</file>

<file path=xl/worksheets/_rels/sheet12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43.xml"/><Relationship Id="rId2" Type="http://schemas.openxmlformats.org/officeDocument/2006/relationships/table" Target="../tables/table242.xml"/><Relationship Id="rId1" Type="http://schemas.openxmlformats.org/officeDocument/2006/relationships/printerSettings" Target="../printerSettings/printerSettings122.bin"/></Relationships>
</file>

<file path=xl/worksheets/_rels/sheet12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45.xml"/><Relationship Id="rId2" Type="http://schemas.openxmlformats.org/officeDocument/2006/relationships/table" Target="../tables/table244.xml"/><Relationship Id="rId1" Type="http://schemas.openxmlformats.org/officeDocument/2006/relationships/printerSettings" Target="../printerSettings/printerSettings123.bin"/></Relationships>
</file>

<file path=xl/worksheets/_rels/sheet12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47.xml"/><Relationship Id="rId2" Type="http://schemas.openxmlformats.org/officeDocument/2006/relationships/table" Target="../tables/table246.xml"/><Relationship Id="rId1" Type="http://schemas.openxmlformats.org/officeDocument/2006/relationships/printerSettings" Target="../printerSettings/printerSettings124.bin"/></Relationships>
</file>

<file path=xl/worksheets/_rels/sheet12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49.xml"/><Relationship Id="rId2" Type="http://schemas.openxmlformats.org/officeDocument/2006/relationships/table" Target="../tables/table248.xml"/><Relationship Id="rId1" Type="http://schemas.openxmlformats.org/officeDocument/2006/relationships/printerSettings" Target="../printerSettings/printerSettings125.bin"/></Relationships>
</file>

<file path=xl/worksheets/_rels/sheet12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51.xml"/><Relationship Id="rId2" Type="http://schemas.openxmlformats.org/officeDocument/2006/relationships/table" Target="../tables/table250.xml"/><Relationship Id="rId1" Type="http://schemas.openxmlformats.org/officeDocument/2006/relationships/printerSettings" Target="../printerSettings/printerSettings126.bin"/></Relationships>
</file>

<file path=xl/worksheets/_rels/sheet127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53.xml"/><Relationship Id="rId2" Type="http://schemas.openxmlformats.org/officeDocument/2006/relationships/table" Target="../tables/table252.xml"/><Relationship Id="rId1" Type="http://schemas.openxmlformats.org/officeDocument/2006/relationships/printerSettings" Target="../printerSettings/printerSettings127.bin"/></Relationships>
</file>

<file path=xl/worksheets/_rels/sheet128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55.xml"/><Relationship Id="rId2" Type="http://schemas.openxmlformats.org/officeDocument/2006/relationships/table" Target="../tables/table254.xml"/><Relationship Id="rId1" Type="http://schemas.openxmlformats.org/officeDocument/2006/relationships/printerSettings" Target="../printerSettings/printerSettings128.bin"/></Relationships>
</file>

<file path=xl/worksheets/_rels/sheet129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57.xml"/><Relationship Id="rId2" Type="http://schemas.openxmlformats.org/officeDocument/2006/relationships/table" Target="../tables/table256.xml"/><Relationship Id="rId1" Type="http://schemas.openxmlformats.org/officeDocument/2006/relationships/printerSettings" Target="../printerSettings/printerSettings129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5.xml"/><Relationship Id="rId2" Type="http://schemas.openxmlformats.org/officeDocument/2006/relationships/table" Target="../tables/table24.xml"/><Relationship Id="rId1" Type="http://schemas.openxmlformats.org/officeDocument/2006/relationships/printerSettings" Target="../printerSettings/printerSettings13.bin"/></Relationships>
</file>

<file path=xl/worksheets/_rels/sheet130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59.xml"/><Relationship Id="rId2" Type="http://schemas.openxmlformats.org/officeDocument/2006/relationships/table" Target="../tables/table258.xml"/><Relationship Id="rId1" Type="http://schemas.openxmlformats.org/officeDocument/2006/relationships/printerSettings" Target="../printerSettings/printerSettings130.bin"/></Relationships>
</file>

<file path=xl/worksheets/_rels/sheet13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61.xml"/><Relationship Id="rId2" Type="http://schemas.openxmlformats.org/officeDocument/2006/relationships/table" Target="../tables/table260.xml"/><Relationship Id="rId1" Type="http://schemas.openxmlformats.org/officeDocument/2006/relationships/printerSettings" Target="../printerSettings/printerSettings131.bin"/></Relationships>
</file>

<file path=xl/worksheets/_rels/sheet13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63.xml"/><Relationship Id="rId2" Type="http://schemas.openxmlformats.org/officeDocument/2006/relationships/table" Target="../tables/table262.xml"/><Relationship Id="rId1" Type="http://schemas.openxmlformats.org/officeDocument/2006/relationships/printerSettings" Target="../printerSettings/printerSettings132.bin"/></Relationships>
</file>

<file path=xl/worksheets/_rels/sheet13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65.xml"/><Relationship Id="rId2" Type="http://schemas.openxmlformats.org/officeDocument/2006/relationships/table" Target="../tables/table264.xml"/><Relationship Id="rId1" Type="http://schemas.openxmlformats.org/officeDocument/2006/relationships/printerSettings" Target="../printerSettings/printerSettings133.bin"/></Relationships>
</file>

<file path=xl/worksheets/_rels/sheet13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67.xml"/><Relationship Id="rId2" Type="http://schemas.openxmlformats.org/officeDocument/2006/relationships/table" Target="../tables/table266.xml"/><Relationship Id="rId1" Type="http://schemas.openxmlformats.org/officeDocument/2006/relationships/printerSettings" Target="../printerSettings/printerSettings134.bin"/></Relationships>
</file>

<file path=xl/worksheets/_rels/sheet13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69.xml"/><Relationship Id="rId2" Type="http://schemas.openxmlformats.org/officeDocument/2006/relationships/table" Target="../tables/table268.xml"/><Relationship Id="rId1" Type="http://schemas.openxmlformats.org/officeDocument/2006/relationships/printerSettings" Target="../printerSettings/printerSettings135.bin"/></Relationships>
</file>

<file path=xl/worksheets/_rels/sheet13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71.xml"/><Relationship Id="rId2" Type="http://schemas.openxmlformats.org/officeDocument/2006/relationships/table" Target="../tables/table270.xml"/><Relationship Id="rId1" Type="http://schemas.openxmlformats.org/officeDocument/2006/relationships/printerSettings" Target="../printerSettings/printerSettings136.bin"/></Relationships>
</file>

<file path=xl/worksheets/_rels/sheet137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73.xml"/><Relationship Id="rId2" Type="http://schemas.openxmlformats.org/officeDocument/2006/relationships/table" Target="../tables/table272.xml"/><Relationship Id="rId1" Type="http://schemas.openxmlformats.org/officeDocument/2006/relationships/printerSettings" Target="../printerSettings/printerSettings137.bin"/></Relationships>
</file>

<file path=xl/worksheets/_rels/sheet138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75.xml"/><Relationship Id="rId2" Type="http://schemas.openxmlformats.org/officeDocument/2006/relationships/table" Target="../tables/table274.xml"/><Relationship Id="rId1" Type="http://schemas.openxmlformats.org/officeDocument/2006/relationships/printerSettings" Target="../printerSettings/printerSettings138.bin"/></Relationships>
</file>

<file path=xl/worksheets/_rels/sheet139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77.xml"/><Relationship Id="rId2" Type="http://schemas.openxmlformats.org/officeDocument/2006/relationships/table" Target="../tables/table276.xml"/><Relationship Id="rId1" Type="http://schemas.openxmlformats.org/officeDocument/2006/relationships/printerSettings" Target="../printerSettings/printerSettings139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7.xml"/><Relationship Id="rId2" Type="http://schemas.openxmlformats.org/officeDocument/2006/relationships/table" Target="../tables/table26.xml"/><Relationship Id="rId1" Type="http://schemas.openxmlformats.org/officeDocument/2006/relationships/printerSettings" Target="../printerSettings/printerSettings14.bin"/></Relationships>
</file>

<file path=xl/worksheets/_rels/sheet140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79.xml"/><Relationship Id="rId2" Type="http://schemas.openxmlformats.org/officeDocument/2006/relationships/table" Target="../tables/table278.xml"/><Relationship Id="rId1" Type="http://schemas.openxmlformats.org/officeDocument/2006/relationships/printerSettings" Target="../printerSettings/printerSettings140.bin"/></Relationships>
</file>

<file path=xl/worksheets/_rels/sheet14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81.xml"/><Relationship Id="rId2" Type="http://schemas.openxmlformats.org/officeDocument/2006/relationships/table" Target="../tables/table280.xml"/><Relationship Id="rId1" Type="http://schemas.openxmlformats.org/officeDocument/2006/relationships/printerSettings" Target="../printerSettings/printerSettings141.bin"/></Relationships>
</file>

<file path=xl/worksheets/_rels/sheet14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83.xml"/><Relationship Id="rId2" Type="http://schemas.openxmlformats.org/officeDocument/2006/relationships/table" Target="../tables/table282.xml"/><Relationship Id="rId1" Type="http://schemas.openxmlformats.org/officeDocument/2006/relationships/printerSettings" Target="../printerSettings/printerSettings142.bin"/></Relationships>
</file>

<file path=xl/worksheets/_rels/sheet14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85.xml"/><Relationship Id="rId2" Type="http://schemas.openxmlformats.org/officeDocument/2006/relationships/table" Target="../tables/table284.xml"/><Relationship Id="rId1" Type="http://schemas.openxmlformats.org/officeDocument/2006/relationships/printerSettings" Target="../printerSettings/printerSettings143.bin"/></Relationships>
</file>

<file path=xl/worksheets/_rels/sheet14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87.xml"/><Relationship Id="rId2" Type="http://schemas.openxmlformats.org/officeDocument/2006/relationships/table" Target="../tables/table286.xml"/><Relationship Id="rId1" Type="http://schemas.openxmlformats.org/officeDocument/2006/relationships/printerSettings" Target="../printerSettings/printerSettings144.bin"/></Relationships>
</file>

<file path=xl/worksheets/_rels/sheet14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89.xml"/><Relationship Id="rId2" Type="http://schemas.openxmlformats.org/officeDocument/2006/relationships/table" Target="../tables/table288.xml"/><Relationship Id="rId1" Type="http://schemas.openxmlformats.org/officeDocument/2006/relationships/printerSettings" Target="../printerSettings/printerSettings145.bin"/></Relationships>
</file>

<file path=xl/worksheets/_rels/sheet14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91.xml"/><Relationship Id="rId2" Type="http://schemas.openxmlformats.org/officeDocument/2006/relationships/table" Target="../tables/table290.xml"/><Relationship Id="rId1" Type="http://schemas.openxmlformats.org/officeDocument/2006/relationships/printerSettings" Target="../printerSettings/printerSettings146.bin"/></Relationships>
</file>

<file path=xl/worksheets/_rels/sheet147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93.xml"/><Relationship Id="rId2" Type="http://schemas.openxmlformats.org/officeDocument/2006/relationships/table" Target="../tables/table292.xml"/><Relationship Id="rId1" Type="http://schemas.openxmlformats.org/officeDocument/2006/relationships/printerSettings" Target="../printerSettings/printerSettings147.bin"/></Relationships>
</file>

<file path=xl/worksheets/_rels/sheet148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95.xml"/><Relationship Id="rId2" Type="http://schemas.openxmlformats.org/officeDocument/2006/relationships/table" Target="../tables/table294.xml"/><Relationship Id="rId1" Type="http://schemas.openxmlformats.org/officeDocument/2006/relationships/printerSettings" Target="../printerSettings/printerSettings148.bin"/></Relationships>
</file>

<file path=xl/worksheets/_rels/sheet149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97.xml"/><Relationship Id="rId2" Type="http://schemas.openxmlformats.org/officeDocument/2006/relationships/table" Target="../tables/table296.xml"/><Relationship Id="rId1" Type="http://schemas.openxmlformats.org/officeDocument/2006/relationships/printerSettings" Target="../printerSettings/printerSettings149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9.xml"/><Relationship Id="rId2" Type="http://schemas.openxmlformats.org/officeDocument/2006/relationships/table" Target="../tables/table28.xml"/><Relationship Id="rId1" Type="http://schemas.openxmlformats.org/officeDocument/2006/relationships/printerSettings" Target="../printerSettings/printerSettings15.bin"/></Relationships>
</file>

<file path=xl/worksheets/_rels/sheet150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99.xml"/><Relationship Id="rId2" Type="http://schemas.openxmlformats.org/officeDocument/2006/relationships/table" Target="../tables/table298.xml"/><Relationship Id="rId1" Type="http://schemas.openxmlformats.org/officeDocument/2006/relationships/printerSettings" Target="../printerSettings/printerSettings150.bin"/></Relationships>
</file>

<file path=xl/worksheets/_rels/sheet15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01.xml"/><Relationship Id="rId2" Type="http://schemas.openxmlformats.org/officeDocument/2006/relationships/table" Target="../tables/table300.xml"/><Relationship Id="rId1" Type="http://schemas.openxmlformats.org/officeDocument/2006/relationships/printerSettings" Target="../printerSettings/printerSettings151.bin"/></Relationships>
</file>

<file path=xl/worksheets/_rels/sheet15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03.xml"/><Relationship Id="rId2" Type="http://schemas.openxmlformats.org/officeDocument/2006/relationships/table" Target="../tables/table302.xml"/><Relationship Id="rId1" Type="http://schemas.openxmlformats.org/officeDocument/2006/relationships/printerSettings" Target="../printerSettings/printerSettings152.bin"/></Relationships>
</file>

<file path=xl/worksheets/_rels/sheet15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05.xml"/><Relationship Id="rId2" Type="http://schemas.openxmlformats.org/officeDocument/2006/relationships/table" Target="../tables/table304.xml"/><Relationship Id="rId1" Type="http://schemas.openxmlformats.org/officeDocument/2006/relationships/printerSettings" Target="../printerSettings/printerSettings153.bin"/></Relationships>
</file>

<file path=xl/worksheets/_rels/sheet15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07.xml"/><Relationship Id="rId2" Type="http://schemas.openxmlformats.org/officeDocument/2006/relationships/table" Target="../tables/table306.xml"/><Relationship Id="rId1" Type="http://schemas.openxmlformats.org/officeDocument/2006/relationships/printerSettings" Target="../printerSettings/printerSettings154.bin"/></Relationships>
</file>

<file path=xl/worksheets/_rels/sheet15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09.xml"/><Relationship Id="rId2" Type="http://schemas.openxmlformats.org/officeDocument/2006/relationships/table" Target="../tables/table308.xml"/><Relationship Id="rId1" Type="http://schemas.openxmlformats.org/officeDocument/2006/relationships/printerSettings" Target="../printerSettings/printerSettings155.bin"/></Relationships>
</file>

<file path=xl/worksheets/_rels/sheet15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11.xml"/><Relationship Id="rId2" Type="http://schemas.openxmlformats.org/officeDocument/2006/relationships/table" Target="../tables/table310.xml"/><Relationship Id="rId1" Type="http://schemas.openxmlformats.org/officeDocument/2006/relationships/printerSettings" Target="../printerSettings/printerSettings156.bin"/></Relationships>
</file>

<file path=xl/worksheets/_rels/sheet157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13.xml"/><Relationship Id="rId2" Type="http://schemas.openxmlformats.org/officeDocument/2006/relationships/table" Target="../tables/table312.xml"/><Relationship Id="rId1" Type="http://schemas.openxmlformats.org/officeDocument/2006/relationships/printerSettings" Target="../printerSettings/printerSettings157.bin"/></Relationships>
</file>

<file path=xl/worksheets/_rels/sheet158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15.xml"/><Relationship Id="rId2" Type="http://schemas.openxmlformats.org/officeDocument/2006/relationships/table" Target="../tables/table314.xml"/><Relationship Id="rId1" Type="http://schemas.openxmlformats.org/officeDocument/2006/relationships/printerSettings" Target="../printerSettings/printerSettings158.bin"/></Relationships>
</file>

<file path=xl/worksheets/_rels/sheet159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17.xml"/><Relationship Id="rId2" Type="http://schemas.openxmlformats.org/officeDocument/2006/relationships/table" Target="../tables/table316.xml"/><Relationship Id="rId1" Type="http://schemas.openxmlformats.org/officeDocument/2006/relationships/printerSettings" Target="../printerSettings/printerSettings159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1.xml"/><Relationship Id="rId2" Type="http://schemas.openxmlformats.org/officeDocument/2006/relationships/table" Target="../tables/table30.xml"/><Relationship Id="rId1" Type="http://schemas.openxmlformats.org/officeDocument/2006/relationships/printerSettings" Target="../printerSettings/printerSettings16.bin"/></Relationships>
</file>

<file path=xl/worksheets/_rels/sheet160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19.xml"/><Relationship Id="rId2" Type="http://schemas.openxmlformats.org/officeDocument/2006/relationships/table" Target="../tables/table318.xml"/><Relationship Id="rId1" Type="http://schemas.openxmlformats.org/officeDocument/2006/relationships/printerSettings" Target="../printerSettings/printerSettings160.bin"/></Relationships>
</file>

<file path=xl/worksheets/_rels/sheet16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21.xml"/><Relationship Id="rId2" Type="http://schemas.openxmlformats.org/officeDocument/2006/relationships/table" Target="../tables/table320.xml"/><Relationship Id="rId1" Type="http://schemas.openxmlformats.org/officeDocument/2006/relationships/printerSettings" Target="../printerSettings/printerSettings161.bin"/></Relationships>
</file>

<file path=xl/worksheets/_rels/sheet16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23.xml"/><Relationship Id="rId2" Type="http://schemas.openxmlformats.org/officeDocument/2006/relationships/table" Target="../tables/table322.xml"/><Relationship Id="rId1" Type="http://schemas.openxmlformats.org/officeDocument/2006/relationships/printerSettings" Target="../printerSettings/printerSettings162.bin"/></Relationships>
</file>

<file path=xl/worksheets/_rels/sheet16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25.xml"/><Relationship Id="rId2" Type="http://schemas.openxmlformats.org/officeDocument/2006/relationships/table" Target="../tables/table324.xml"/><Relationship Id="rId1" Type="http://schemas.openxmlformats.org/officeDocument/2006/relationships/printerSettings" Target="../printerSettings/printerSettings163.bin"/></Relationships>
</file>

<file path=xl/worksheets/_rels/sheet16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27.xml"/><Relationship Id="rId2" Type="http://schemas.openxmlformats.org/officeDocument/2006/relationships/table" Target="../tables/table326.xml"/><Relationship Id="rId1" Type="http://schemas.openxmlformats.org/officeDocument/2006/relationships/printerSettings" Target="../printerSettings/printerSettings164.bin"/></Relationships>
</file>

<file path=xl/worksheets/_rels/sheet16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29.xml"/><Relationship Id="rId2" Type="http://schemas.openxmlformats.org/officeDocument/2006/relationships/table" Target="../tables/table328.xml"/><Relationship Id="rId1" Type="http://schemas.openxmlformats.org/officeDocument/2006/relationships/printerSettings" Target="../printerSettings/printerSettings165.bin"/></Relationships>
</file>

<file path=xl/worksheets/_rels/sheet16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31.xml"/><Relationship Id="rId2" Type="http://schemas.openxmlformats.org/officeDocument/2006/relationships/table" Target="../tables/table330.xml"/><Relationship Id="rId1" Type="http://schemas.openxmlformats.org/officeDocument/2006/relationships/printerSettings" Target="../printerSettings/printerSettings166.bin"/></Relationships>
</file>

<file path=xl/worksheets/_rels/sheet167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33.xml"/><Relationship Id="rId2" Type="http://schemas.openxmlformats.org/officeDocument/2006/relationships/table" Target="../tables/table332.xml"/><Relationship Id="rId1" Type="http://schemas.openxmlformats.org/officeDocument/2006/relationships/printerSettings" Target="../printerSettings/printerSettings167.bin"/></Relationships>
</file>

<file path=xl/worksheets/_rels/sheet168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35.xml"/><Relationship Id="rId2" Type="http://schemas.openxmlformats.org/officeDocument/2006/relationships/table" Target="../tables/table334.xml"/><Relationship Id="rId1" Type="http://schemas.openxmlformats.org/officeDocument/2006/relationships/printerSettings" Target="../printerSettings/printerSettings168.bin"/></Relationships>
</file>

<file path=xl/worksheets/_rels/sheet169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37.xml"/><Relationship Id="rId2" Type="http://schemas.openxmlformats.org/officeDocument/2006/relationships/table" Target="../tables/table336.xml"/><Relationship Id="rId1" Type="http://schemas.openxmlformats.org/officeDocument/2006/relationships/printerSettings" Target="../printerSettings/printerSettings169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3.xml"/><Relationship Id="rId2" Type="http://schemas.openxmlformats.org/officeDocument/2006/relationships/table" Target="../tables/table32.xml"/><Relationship Id="rId1" Type="http://schemas.openxmlformats.org/officeDocument/2006/relationships/printerSettings" Target="../printerSettings/printerSettings17.bin"/></Relationships>
</file>

<file path=xl/worksheets/_rels/sheet170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39.xml"/><Relationship Id="rId2" Type="http://schemas.openxmlformats.org/officeDocument/2006/relationships/table" Target="../tables/table338.xml"/><Relationship Id="rId1" Type="http://schemas.openxmlformats.org/officeDocument/2006/relationships/printerSettings" Target="../printerSettings/printerSettings170.bin"/></Relationships>
</file>

<file path=xl/worksheets/_rels/sheet17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41.xml"/><Relationship Id="rId2" Type="http://schemas.openxmlformats.org/officeDocument/2006/relationships/table" Target="../tables/table340.xml"/><Relationship Id="rId1" Type="http://schemas.openxmlformats.org/officeDocument/2006/relationships/printerSettings" Target="../printerSettings/printerSettings171.bin"/></Relationships>
</file>

<file path=xl/worksheets/_rels/sheet17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43.xml"/><Relationship Id="rId2" Type="http://schemas.openxmlformats.org/officeDocument/2006/relationships/table" Target="../tables/table342.xml"/><Relationship Id="rId1" Type="http://schemas.openxmlformats.org/officeDocument/2006/relationships/printerSettings" Target="../printerSettings/printerSettings172.bin"/></Relationships>
</file>

<file path=xl/worksheets/_rels/sheet17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45.xml"/><Relationship Id="rId2" Type="http://schemas.openxmlformats.org/officeDocument/2006/relationships/table" Target="../tables/table344.xml"/><Relationship Id="rId1" Type="http://schemas.openxmlformats.org/officeDocument/2006/relationships/printerSettings" Target="../printerSettings/printerSettings173.bin"/></Relationships>
</file>

<file path=xl/worksheets/_rels/sheet17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47.xml"/><Relationship Id="rId2" Type="http://schemas.openxmlformats.org/officeDocument/2006/relationships/table" Target="../tables/table346.xml"/><Relationship Id="rId1" Type="http://schemas.openxmlformats.org/officeDocument/2006/relationships/printerSettings" Target="../printerSettings/printerSettings174.bin"/></Relationships>
</file>

<file path=xl/worksheets/_rels/sheet17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49.xml"/><Relationship Id="rId2" Type="http://schemas.openxmlformats.org/officeDocument/2006/relationships/table" Target="../tables/table348.xml"/><Relationship Id="rId1" Type="http://schemas.openxmlformats.org/officeDocument/2006/relationships/printerSettings" Target="../printerSettings/printerSettings175.bin"/></Relationships>
</file>

<file path=xl/worksheets/_rels/sheet17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51.xml"/><Relationship Id="rId2" Type="http://schemas.openxmlformats.org/officeDocument/2006/relationships/table" Target="../tables/table350.xml"/><Relationship Id="rId1" Type="http://schemas.openxmlformats.org/officeDocument/2006/relationships/printerSettings" Target="../printerSettings/printerSettings176.bin"/></Relationships>
</file>

<file path=xl/worksheets/_rels/sheet177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53.xml"/><Relationship Id="rId2" Type="http://schemas.openxmlformats.org/officeDocument/2006/relationships/table" Target="../tables/table352.xml"/><Relationship Id="rId1" Type="http://schemas.openxmlformats.org/officeDocument/2006/relationships/printerSettings" Target="../printerSettings/printerSettings177.bin"/></Relationships>
</file>

<file path=xl/worksheets/_rels/sheet178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55.xml"/><Relationship Id="rId2" Type="http://schemas.openxmlformats.org/officeDocument/2006/relationships/table" Target="../tables/table354.xml"/><Relationship Id="rId1" Type="http://schemas.openxmlformats.org/officeDocument/2006/relationships/printerSettings" Target="../printerSettings/printerSettings178.bin"/></Relationships>
</file>

<file path=xl/worksheets/_rels/sheet179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57.xml"/><Relationship Id="rId2" Type="http://schemas.openxmlformats.org/officeDocument/2006/relationships/table" Target="../tables/table356.xml"/><Relationship Id="rId1" Type="http://schemas.openxmlformats.org/officeDocument/2006/relationships/printerSettings" Target="../printerSettings/printerSettings179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5.xml"/><Relationship Id="rId2" Type="http://schemas.openxmlformats.org/officeDocument/2006/relationships/table" Target="../tables/table34.xml"/><Relationship Id="rId1" Type="http://schemas.openxmlformats.org/officeDocument/2006/relationships/printerSettings" Target="../printerSettings/printerSettings18.bin"/></Relationships>
</file>

<file path=xl/worksheets/_rels/sheet180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59.xml"/><Relationship Id="rId2" Type="http://schemas.openxmlformats.org/officeDocument/2006/relationships/table" Target="../tables/table358.xml"/><Relationship Id="rId1" Type="http://schemas.openxmlformats.org/officeDocument/2006/relationships/printerSettings" Target="../printerSettings/printerSettings180.bin"/></Relationships>
</file>

<file path=xl/worksheets/_rels/sheet18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61.xml"/><Relationship Id="rId2" Type="http://schemas.openxmlformats.org/officeDocument/2006/relationships/table" Target="../tables/table360.xml"/><Relationship Id="rId1" Type="http://schemas.openxmlformats.org/officeDocument/2006/relationships/printerSettings" Target="../printerSettings/printerSettings181.bin"/></Relationships>
</file>

<file path=xl/worksheets/_rels/sheet18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63.xml"/><Relationship Id="rId2" Type="http://schemas.openxmlformats.org/officeDocument/2006/relationships/table" Target="../tables/table362.xml"/><Relationship Id="rId1" Type="http://schemas.openxmlformats.org/officeDocument/2006/relationships/printerSettings" Target="../printerSettings/printerSettings182.bin"/></Relationships>
</file>

<file path=xl/worksheets/_rels/sheet18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65.xml"/><Relationship Id="rId2" Type="http://schemas.openxmlformats.org/officeDocument/2006/relationships/table" Target="../tables/table364.xml"/><Relationship Id="rId1" Type="http://schemas.openxmlformats.org/officeDocument/2006/relationships/printerSettings" Target="../printerSettings/printerSettings183.bin"/></Relationships>
</file>

<file path=xl/worksheets/_rels/sheet18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67.xml"/><Relationship Id="rId2" Type="http://schemas.openxmlformats.org/officeDocument/2006/relationships/table" Target="../tables/table366.xml"/><Relationship Id="rId1" Type="http://schemas.openxmlformats.org/officeDocument/2006/relationships/printerSettings" Target="../printerSettings/printerSettings184.bin"/></Relationships>
</file>

<file path=xl/worksheets/_rels/sheet18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69.xml"/><Relationship Id="rId2" Type="http://schemas.openxmlformats.org/officeDocument/2006/relationships/table" Target="../tables/table368.xml"/><Relationship Id="rId1" Type="http://schemas.openxmlformats.org/officeDocument/2006/relationships/printerSettings" Target="../printerSettings/printerSettings185.bin"/></Relationships>
</file>

<file path=xl/worksheets/_rels/sheet18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71.xml"/><Relationship Id="rId2" Type="http://schemas.openxmlformats.org/officeDocument/2006/relationships/table" Target="../tables/table370.xml"/><Relationship Id="rId1" Type="http://schemas.openxmlformats.org/officeDocument/2006/relationships/printerSettings" Target="../printerSettings/printerSettings186.bin"/></Relationships>
</file>

<file path=xl/worksheets/_rels/sheet187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73.xml"/><Relationship Id="rId2" Type="http://schemas.openxmlformats.org/officeDocument/2006/relationships/table" Target="../tables/table372.xml"/><Relationship Id="rId1" Type="http://schemas.openxmlformats.org/officeDocument/2006/relationships/printerSettings" Target="../printerSettings/printerSettings187.bin"/></Relationships>
</file>

<file path=xl/worksheets/_rels/sheet188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75.xml"/><Relationship Id="rId2" Type="http://schemas.openxmlformats.org/officeDocument/2006/relationships/table" Target="../tables/table374.xml"/><Relationship Id="rId1" Type="http://schemas.openxmlformats.org/officeDocument/2006/relationships/printerSettings" Target="../printerSettings/printerSettings188.bin"/></Relationships>
</file>

<file path=xl/worksheets/_rels/sheet189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77.xml"/><Relationship Id="rId2" Type="http://schemas.openxmlformats.org/officeDocument/2006/relationships/table" Target="../tables/table376.xml"/><Relationship Id="rId1" Type="http://schemas.openxmlformats.org/officeDocument/2006/relationships/printerSettings" Target="../printerSettings/printerSettings189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7.xml"/><Relationship Id="rId2" Type="http://schemas.openxmlformats.org/officeDocument/2006/relationships/table" Target="../tables/table36.xml"/><Relationship Id="rId1" Type="http://schemas.openxmlformats.org/officeDocument/2006/relationships/printerSettings" Target="../printerSettings/printerSettings19.bin"/></Relationships>
</file>

<file path=xl/worksheets/_rels/sheet190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79.xml"/><Relationship Id="rId2" Type="http://schemas.openxmlformats.org/officeDocument/2006/relationships/table" Target="../tables/table378.xml"/><Relationship Id="rId1" Type="http://schemas.openxmlformats.org/officeDocument/2006/relationships/printerSettings" Target="../printerSettings/printerSettings190.bin"/></Relationships>
</file>

<file path=xl/worksheets/_rels/sheet19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81.xml"/><Relationship Id="rId2" Type="http://schemas.openxmlformats.org/officeDocument/2006/relationships/table" Target="../tables/table380.xml"/><Relationship Id="rId1" Type="http://schemas.openxmlformats.org/officeDocument/2006/relationships/printerSettings" Target="../printerSettings/printerSettings191.bin"/></Relationships>
</file>

<file path=xl/worksheets/_rels/sheet19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83.xml"/><Relationship Id="rId2" Type="http://schemas.openxmlformats.org/officeDocument/2006/relationships/table" Target="../tables/table382.xml"/><Relationship Id="rId1" Type="http://schemas.openxmlformats.org/officeDocument/2006/relationships/printerSettings" Target="../printerSettings/printerSettings192.bin"/></Relationships>
</file>

<file path=xl/worksheets/_rels/sheet19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85.xml"/><Relationship Id="rId2" Type="http://schemas.openxmlformats.org/officeDocument/2006/relationships/table" Target="../tables/table384.xml"/><Relationship Id="rId1" Type="http://schemas.openxmlformats.org/officeDocument/2006/relationships/printerSettings" Target="../printerSettings/printerSettings193.bin"/></Relationships>
</file>

<file path=xl/worksheets/_rels/sheet19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87.xml"/><Relationship Id="rId2" Type="http://schemas.openxmlformats.org/officeDocument/2006/relationships/table" Target="../tables/table386.xml"/><Relationship Id="rId1" Type="http://schemas.openxmlformats.org/officeDocument/2006/relationships/printerSettings" Target="../printerSettings/printerSettings194.bin"/></Relationships>
</file>

<file path=xl/worksheets/_rels/sheet19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89.xml"/><Relationship Id="rId2" Type="http://schemas.openxmlformats.org/officeDocument/2006/relationships/table" Target="../tables/table388.xml"/><Relationship Id="rId1" Type="http://schemas.openxmlformats.org/officeDocument/2006/relationships/printerSettings" Target="../printerSettings/printerSettings195.bin"/></Relationships>
</file>

<file path=xl/worksheets/_rels/sheet19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91.xml"/><Relationship Id="rId2" Type="http://schemas.openxmlformats.org/officeDocument/2006/relationships/table" Target="../tables/table390.xml"/><Relationship Id="rId1" Type="http://schemas.openxmlformats.org/officeDocument/2006/relationships/printerSettings" Target="../printerSettings/printerSettings196.bin"/></Relationships>
</file>

<file path=xl/worksheets/_rels/sheet197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93.xml"/><Relationship Id="rId2" Type="http://schemas.openxmlformats.org/officeDocument/2006/relationships/table" Target="../tables/table392.xml"/><Relationship Id="rId1" Type="http://schemas.openxmlformats.org/officeDocument/2006/relationships/printerSettings" Target="../printerSettings/printerSettings197.bin"/></Relationships>
</file>

<file path=xl/worksheets/_rels/sheet198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95.xml"/><Relationship Id="rId2" Type="http://schemas.openxmlformats.org/officeDocument/2006/relationships/table" Target="../tables/table394.xml"/><Relationship Id="rId1" Type="http://schemas.openxmlformats.org/officeDocument/2006/relationships/printerSettings" Target="../printerSettings/printerSettings198.bin"/></Relationships>
</file>

<file path=xl/worksheets/_rels/sheet199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97.xml"/><Relationship Id="rId2" Type="http://schemas.openxmlformats.org/officeDocument/2006/relationships/table" Target="../tables/table396.xml"/><Relationship Id="rId1" Type="http://schemas.openxmlformats.org/officeDocument/2006/relationships/printerSettings" Target="../printerSettings/printerSettings19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9.xml"/><Relationship Id="rId2" Type="http://schemas.openxmlformats.org/officeDocument/2006/relationships/table" Target="../tables/table38.xml"/><Relationship Id="rId1" Type="http://schemas.openxmlformats.org/officeDocument/2006/relationships/printerSettings" Target="../printerSettings/printerSettings20.bin"/></Relationships>
</file>

<file path=xl/worksheets/_rels/sheet200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99.xml"/><Relationship Id="rId2" Type="http://schemas.openxmlformats.org/officeDocument/2006/relationships/table" Target="../tables/table398.xml"/><Relationship Id="rId1" Type="http://schemas.openxmlformats.org/officeDocument/2006/relationships/printerSettings" Target="../printerSettings/printerSettings200.bin"/></Relationships>
</file>

<file path=xl/worksheets/_rels/sheet20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01.xml"/><Relationship Id="rId2" Type="http://schemas.openxmlformats.org/officeDocument/2006/relationships/table" Target="../tables/table400.xml"/><Relationship Id="rId1" Type="http://schemas.openxmlformats.org/officeDocument/2006/relationships/printerSettings" Target="../printerSettings/printerSettings201.bin"/></Relationships>
</file>

<file path=xl/worksheets/_rels/sheet20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03.xml"/><Relationship Id="rId2" Type="http://schemas.openxmlformats.org/officeDocument/2006/relationships/table" Target="../tables/table402.xml"/><Relationship Id="rId1" Type="http://schemas.openxmlformats.org/officeDocument/2006/relationships/printerSettings" Target="../printerSettings/printerSettings202.bin"/></Relationships>
</file>

<file path=xl/worksheets/_rels/sheet20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05.xml"/><Relationship Id="rId2" Type="http://schemas.openxmlformats.org/officeDocument/2006/relationships/table" Target="../tables/table404.xml"/><Relationship Id="rId1" Type="http://schemas.openxmlformats.org/officeDocument/2006/relationships/printerSettings" Target="../printerSettings/printerSettings203.bin"/></Relationships>
</file>

<file path=xl/worksheets/_rels/sheet20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07.xml"/><Relationship Id="rId2" Type="http://schemas.openxmlformats.org/officeDocument/2006/relationships/table" Target="../tables/table406.xml"/><Relationship Id="rId1" Type="http://schemas.openxmlformats.org/officeDocument/2006/relationships/printerSettings" Target="../printerSettings/printerSettings204.bin"/></Relationships>
</file>

<file path=xl/worksheets/_rels/sheet20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09.xml"/><Relationship Id="rId2" Type="http://schemas.openxmlformats.org/officeDocument/2006/relationships/table" Target="../tables/table408.xml"/><Relationship Id="rId1" Type="http://schemas.openxmlformats.org/officeDocument/2006/relationships/printerSettings" Target="../printerSettings/printerSettings205.bin"/></Relationships>
</file>

<file path=xl/worksheets/_rels/sheet20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11.xml"/><Relationship Id="rId2" Type="http://schemas.openxmlformats.org/officeDocument/2006/relationships/table" Target="../tables/table410.xml"/><Relationship Id="rId1" Type="http://schemas.openxmlformats.org/officeDocument/2006/relationships/printerSettings" Target="../printerSettings/printerSettings206.bin"/></Relationships>
</file>

<file path=xl/worksheets/_rels/sheet207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13.xml"/><Relationship Id="rId2" Type="http://schemas.openxmlformats.org/officeDocument/2006/relationships/table" Target="../tables/table412.xml"/><Relationship Id="rId1" Type="http://schemas.openxmlformats.org/officeDocument/2006/relationships/printerSettings" Target="../printerSettings/printerSettings207.bin"/></Relationships>
</file>

<file path=xl/worksheets/_rels/sheet208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15.xml"/><Relationship Id="rId2" Type="http://schemas.openxmlformats.org/officeDocument/2006/relationships/table" Target="../tables/table414.xml"/><Relationship Id="rId1" Type="http://schemas.openxmlformats.org/officeDocument/2006/relationships/printerSettings" Target="../printerSettings/printerSettings208.bin"/></Relationships>
</file>

<file path=xl/worksheets/_rels/sheet209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17.xml"/><Relationship Id="rId2" Type="http://schemas.openxmlformats.org/officeDocument/2006/relationships/table" Target="../tables/table416.xml"/><Relationship Id="rId1" Type="http://schemas.openxmlformats.org/officeDocument/2006/relationships/printerSettings" Target="../printerSettings/printerSettings209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1.xml"/><Relationship Id="rId2" Type="http://schemas.openxmlformats.org/officeDocument/2006/relationships/table" Target="../tables/table40.xml"/><Relationship Id="rId1" Type="http://schemas.openxmlformats.org/officeDocument/2006/relationships/printerSettings" Target="../printerSettings/printerSettings21.bin"/></Relationships>
</file>

<file path=xl/worksheets/_rels/sheet210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19.xml"/><Relationship Id="rId2" Type="http://schemas.openxmlformats.org/officeDocument/2006/relationships/table" Target="../tables/table418.xml"/><Relationship Id="rId1" Type="http://schemas.openxmlformats.org/officeDocument/2006/relationships/printerSettings" Target="../printerSettings/printerSettings210.bin"/></Relationships>
</file>

<file path=xl/worksheets/_rels/sheet21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21.xml"/><Relationship Id="rId2" Type="http://schemas.openxmlformats.org/officeDocument/2006/relationships/table" Target="../tables/table420.xml"/><Relationship Id="rId1" Type="http://schemas.openxmlformats.org/officeDocument/2006/relationships/printerSettings" Target="../printerSettings/printerSettings211.bin"/></Relationships>
</file>

<file path=xl/worksheets/_rels/sheet21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23.xml"/><Relationship Id="rId2" Type="http://schemas.openxmlformats.org/officeDocument/2006/relationships/table" Target="../tables/table422.xml"/><Relationship Id="rId1" Type="http://schemas.openxmlformats.org/officeDocument/2006/relationships/printerSettings" Target="../printerSettings/printerSettings212.bin"/></Relationships>
</file>

<file path=xl/worksheets/_rels/sheet21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25.xml"/><Relationship Id="rId2" Type="http://schemas.openxmlformats.org/officeDocument/2006/relationships/table" Target="../tables/table424.xml"/><Relationship Id="rId1" Type="http://schemas.openxmlformats.org/officeDocument/2006/relationships/printerSettings" Target="../printerSettings/printerSettings213.bin"/></Relationships>
</file>

<file path=xl/worksheets/_rels/sheet21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27.xml"/><Relationship Id="rId2" Type="http://schemas.openxmlformats.org/officeDocument/2006/relationships/table" Target="../tables/table426.xml"/><Relationship Id="rId1" Type="http://schemas.openxmlformats.org/officeDocument/2006/relationships/printerSettings" Target="../printerSettings/printerSettings214.bin"/></Relationships>
</file>

<file path=xl/worksheets/_rels/sheet21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29.xml"/><Relationship Id="rId2" Type="http://schemas.openxmlformats.org/officeDocument/2006/relationships/table" Target="../tables/table428.xml"/><Relationship Id="rId1" Type="http://schemas.openxmlformats.org/officeDocument/2006/relationships/printerSettings" Target="../printerSettings/printerSettings215.bin"/></Relationships>
</file>

<file path=xl/worksheets/_rels/sheet21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31.xml"/><Relationship Id="rId2" Type="http://schemas.openxmlformats.org/officeDocument/2006/relationships/table" Target="../tables/table430.xml"/><Relationship Id="rId1" Type="http://schemas.openxmlformats.org/officeDocument/2006/relationships/printerSettings" Target="../printerSettings/printerSettings216.bin"/></Relationships>
</file>

<file path=xl/worksheets/_rels/sheet217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33.xml"/><Relationship Id="rId2" Type="http://schemas.openxmlformats.org/officeDocument/2006/relationships/table" Target="../tables/table432.xml"/><Relationship Id="rId1" Type="http://schemas.openxmlformats.org/officeDocument/2006/relationships/printerSettings" Target="../printerSettings/printerSettings217.bin"/></Relationships>
</file>

<file path=xl/worksheets/_rels/sheet218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35.xml"/><Relationship Id="rId2" Type="http://schemas.openxmlformats.org/officeDocument/2006/relationships/table" Target="../tables/table434.xml"/><Relationship Id="rId1" Type="http://schemas.openxmlformats.org/officeDocument/2006/relationships/printerSettings" Target="../printerSettings/printerSettings218.bin"/></Relationships>
</file>

<file path=xl/worksheets/_rels/sheet219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37.xml"/><Relationship Id="rId2" Type="http://schemas.openxmlformats.org/officeDocument/2006/relationships/table" Target="../tables/table436.xml"/><Relationship Id="rId1" Type="http://schemas.openxmlformats.org/officeDocument/2006/relationships/printerSettings" Target="../printerSettings/printerSettings219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3.xml"/><Relationship Id="rId2" Type="http://schemas.openxmlformats.org/officeDocument/2006/relationships/table" Target="../tables/table42.xml"/><Relationship Id="rId1" Type="http://schemas.openxmlformats.org/officeDocument/2006/relationships/printerSettings" Target="../printerSettings/printerSettings22.bin"/></Relationships>
</file>

<file path=xl/worksheets/_rels/sheet220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39.xml"/><Relationship Id="rId2" Type="http://schemas.openxmlformats.org/officeDocument/2006/relationships/table" Target="../tables/table438.xml"/><Relationship Id="rId1" Type="http://schemas.openxmlformats.org/officeDocument/2006/relationships/printerSettings" Target="../printerSettings/printerSettings220.bin"/></Relationships>
</file>

<file path=xl/worksheets/_rels/sheet22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41.xml"/><Relationship Id="rId2" Type="http://schemas.openxmlformats.org/officeDocument/2006/relationships/table" Target="../tables/table440.xml"/><Relationship Id="rId1" Type="http://schemas.openxmlformats.org/officeDocument/2006/relationships/printerSettings" Target="../printerSettings/printerSettings221.bin"/></Relationships>
</file>

<file path=xl/worksheets/_rels/sheet22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43.xml"/><Relationship Id="rId2" Type="http://schemas.openxmlformats.org/officeDocument/2006/relationships/table" Target="../tables/table442.xml"/><Relationship Id="rId1" Type="http://schemas.openxmlformats.org/officeDocument/2006/relationships/printerSettings" Target="../printerSettings/printerSettings222.bin"/></Relationships>
</file>

<file path=xl/worksheets/_rels/sheet22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45.xml"/><Relationship Id="rId2" Type="http://schemas.openxmlformats.org/officeDocument/2006/relationships/table" Target="../tables/table444.xml"/><Relationship Id="rId1" Type="http://schemas.openxmlformats.org/officeDocument/2006/relationships/printerSettings" Target="../printerSettings/printerSettings223.bin"/></Relationships>
</file>

<file path=xl/worksheets/_rels/sheet22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47.xml"/><Relationship Id="rId2" Type="http://schemas.openxmlformats.org/officeDocument/2006/relationships/table" Target="../tables/table446.xml"/><Relationship Id="rId1" Type="http://schemas.openxmlformats.org/officeDocument/2006/relationships/printerSettings" Target="../printerSettings/printerSettings224.bin"/></Relationships>
</file>

<file path=xl/worksheets/_rels/sheet22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49.xml"/><Relationship Id="rId2" Type="http://schemas.openxmlformats.org/officeDocument/2006/relationships/table" Target="../tables/table448.xml"/><Relationship Id="rId1" Type="http://schemas.openxmlformats.org/officeDocument/2006/relationships/printerSettings" Target="../printerSettings/printerSettings225.bin"/></Relationships>
</file>

<file path=xl/worksheets/_rels/sheet22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51.xml"/><Relationship Id="rId2" Type="http://schemas.openxmlformats.org/officeDocument/2006/relationships/table" Target="../tables/table450.xml"/><Relationship Id="rId1" Type="http://schemas.openxmlformats.org/officeDocument/2006/relationships/printerSettings" Target="../printerSettings/printerSettings226.bin"/></Relationships>
</file>

<file path=xl/worksheets/_rels/sheet227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53.xml"/><Relationship Id="rId2" Type="http://schemas.openxmlformats.org/officeDocument/2006/relationships/table" Target="../tables/table452.xml"/><Relationship Id="rId1" Type="http://schemas.openxmlformats.org/officeDocument/2006/relationships/printerSettings" Target="../printerSettings/printerSettings227.bin"/></Relationships>
</file>

<file path=xl/worksheets/_rels/sheet228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55.xml"/><Relationship Id="rId2" Type="http://schemas.openxmlformats.org/officeDocument/2006/relationships/table" Target="../tables/table454.xml"/><Relationship Id="rId1" Type="http://schemas.openxmlformats.org/officeDocument/2006/relationships/printerSettings" Target="../printerSettings/printerSettings228.bin"/></Relationships>
</file>

<file path=xl/worksheets/_rels/sheet229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57.xml"/><Relationship Id="rId2" Type="http://schemas.openxmlformats.org/officeDocument/2006/relationships/table" Target="../tables/table456.xml"/><Relationship Id="rId1" Type="http://schemas.openxmlformats.org/officeDocument/2006/relationships/printerSettings" Target="../printerSettings/printerSettings229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5.xml"/><Relationship Id="rId2" Type="http://schemas.openxmlformats.org/officeDocument/2006/relationships/table" Target="../tables/table44.xml"/><Relationship Id="rId1" Type="http://schemas.openxmlformats.org/officeDocument/2006/relationships/printerSettings" Target="../printerSettings/printerSettings23.bin"/></Relationships>
</file>

<file path=xl/worksheets/_rels/sheet230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59.xml"/><Relationship Id="rId2" Type="http://schemas.openxmlformats.org/officeDocument/2006/relationships/table" Target="../tables/table458.xml"/><Relationship Id="rId1" Type="http://schemas.openxmlformats.org/officeDocument/2006/relationships/printerSettings" Target="../printerSettings/printerSettings230.bin"/></Relationships>
</file>

<file path=xl/worksheets/_rels/sheet23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61.xml"/><Relationship Id="rId2" Type="http://schemas.openxmlformats.org/officeDocument/2006/relationships/table" Target="../tables/table460.xml"/><Relationship Id="rId1" Type="http://schemas.openxmlformats.org/officeDocument/2006/relationships/printerSettings" Target="../printerSettings/printerSettings231.bin"/></Relationships>
</file>

<file path=xl/worksheets/_rels/sheet23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63.xml"/><Relationship Id="rId2" Type="http://schemas.openxmlformats.org/officeDocument/2006/relationships/table" Target="../tables/table462.xml"/><Relationship Id="rId1" Type="http://schemas.openxmlformats.org/officeDocument/2006/relationships/printerSettings" Target="../printerSettings/printerSettings232.bin"/></Relationships>
</file>

<file path=xl/worksheets/_rels/sheet23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65.xml"/><Relationship Id="rId2" Type="http://schemas.openxmlformats.org/officeDocument/2006/relationships/table" Target="../tables/table464.xml"/><Relationship Id="rId1" Type="http://schemas.openxmlformats.org/officeDocument/2006/relationships/printerSettings" Target="../printerSettings/printerSettings233.bin"/></Relationships>
</file>

<file path=xl/worksheets/_rels/sheet23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67.xml"/><Relationship Id="rId2" Type="http://schemas.openxmlformats.org/officeDocument/2006/relationships/table" Target="../tables/table466.xml"/><Relationship Id="rId1" Type="http://schemas.openxmlformats.org/officeDocument/2006/relationships/printerSettings" Target="../printerSettings/printerSettings234.bin"/></Relationships>
</file>

<file path=xl/worksheets/_rels/sheet23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69.xml"/><Relationship Id="rId2" Type="http://schemas.openxmlformats.org/officeDocument/2006/relationships/table" Target="../tables/table468.xml"/><Relationship Id="rId1" Type="http://schemas.openxmlformats.org/officeDocument/2006/relationships/printerSettings" Target="../printerSettings/printerSettings235.bin"/></Relationships>
</file>

<file path=xl/worksheets/_rels/sheet23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71.xml"/><Relationship Id="rId2" Type="http://schemas.openxmlformats.org/officeDocument/2006/relationships/table" Target="../tables/table470.xml"/><Relationship Id="rId1" Type="http://schemas.openxmlformats.org/officeDocument/2006/relationships/printerSettings" Target="../printerSettings/printerSettings236.bin"/></Relationships>
</file>

<file path=xl/worksheets/_rels/sheet237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73.xml"/><Relationship Id="rId2" Type="http://schemas.openxmlformats.org/officeDocument/2006/relationships/table" Target="../tables/table472.xml"/><Relationship Id="rId1" Type="http://schemas.openxmlformats.org/officeDocument/2006/relationships/printerSettings" Target="../printerSettings/printerSettings237.bin"/></Relationships>
</file>

<file path=xl/worksheets/_rels/sheet238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75.xml"/><Relationship Id="rId2" Type="http://schemas.openxmlformats.org/officeDocument/2006/relationships/table" Target="../tables/table474.xml"/><Relationship Id="rId1" Type="http://schemas.openxmlformats.org/officeDocument/2006/relationships/printerSettings" Target="../printerSettings/printerSettings238.bin"/></Relationships>
</file>

<file path=xl/worksheets/_rels/sheet239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77.xml"/><Relationship Id="rId2" Type="http://schemas.openxmlformats.org/officeDocument/2006/relationships/table" Target="../tables/table476.xml"/><Relationship Id="rId1" Type="http://schemas.openxmlformats.org/officeDocument/2006/relationships/printerSettings" Target="../printerSettings/printerSettings239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7.xml"/><Relationship Id="rId2" Type="http://schemas.openxmlformats.org/officeDocument/2006/relationships/table" Target="../tables/table46.xml"/><Relationship Id="rId1" Type="http://schemas.openxmlformats.org/officeDocument/2006/relationships/printerSettings" Target="../printerSettings/printerSettings24.bin"/></Relationships>
</file>

<file path=xl/worksheets/_rels/sheet240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79.xml"/><Relationship Id="rId2" Type="http://schemas.openxmlformats.org/officeDocument/2006/relationships/table" Target="../tables/table478.xml"/><Relationship Id="rId1" Type="http://schemas.openxmlformats.org/officeDocument/2006/relationships/printerSettings" Target="../printerSettings/printerSettings240.bin"/></Relationships>
</file>

<file path=xl/worksheets/_rels/sheet24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81.xml"/><Relationship Id="rId2" Type="http://schemas.openxmlformats.org/officeDocument/2006/relationships/table" Target="../tables/table480.xml"/><Relationship Id="rId1" Type="http://schemas.openxmlformats.org/officeDocument/2006/relationships/printerSettings" Target="../printerSettings/printerSettings241.bin"/></Relationships>
</file>

<file path=xl/worksheets/_rels/sheet24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83.xml"/><Relationship Id="rId2" Type="http://schemas.openxmlformats.org/officeDocument/2006/relationships/table" Target="../tables/table482.xml"/><Relationship Id="rId1" Type="http://schemas.openxmlformats.org/officeDocument/2006/relationships/printerSettings" Target="../printerSettings/printerSettings242.bin"/></Relationships>
</file>

<file path=xl/worksheets/_rels/sheet24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85.xml"/><Relationship Id="rId2" Type="http://schemas.openxmlformats.org/officeDocument/2006/relationships/table" Target="../tables/table484.xml"/><Relationship Id="rId1" Type="http://schemas.openxmlformats.org/officeDocument/2006/relationships/printerSettings" Target="../printerSettings/printerSettings243.bin"/></Relationships>
</file>

<file path=xl/worksheets/_rels/sheet24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87.xml"/><Relationship Id="rId2" Type="http://schemas.openxmlformats.org/officeDocument/2006/relationships/table" Target="../tables/table486.xml"/><Relationship Id="rId1" Type="http://schemas.openxmlformats.org/officeDocument/2006/relationships/printerSettings" Target="../printerSettings/printerSettings244.bin"/></Relationships>
</file>

<file path=xl/worksheets/_rels/sheet24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89.xml"/><Relationship Id="rId2" Type="http://schemas.openxmlformats.org/officeDocument/2006/relationships/table" Target="../tables/table488.xml"/><Relationship Id="rId1" Type="http://schemas.openxmlformats.org/officeDocument/2006/relationships/printerSettings" Target="../printerSettings/printerSettings245.bin"/></Relationships>
</file>

<file path=xl/worksheets/_rels/sheet24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91.xml"/><Relationship Id="rId2" Type="http://schemas.openxmlformats.org/officeDocument/2006/relationships/table" Target="../tables/table490.xml"/><Relationship Id="rId1" Type="http://schemas.openxmlformats.org/officeDocument/2006/relationships/printerSettings" Target="../printerSettings/printerSettings246.bin"/></Relationships>
</file>

<file path=xl/worksheets/_rels/sheet247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93.xml"/><Relationship Id="rId2" Type="http://schemas.openxmlformats.org/officeDocument/2006/relationships/table" Target="../tables/table492.xml"/><Relationship Id="rId1" Type="http://schemas.openxmlformats.org/officeDocument/2006/relationships/printerSettings" Target="../printerSettings/printerSettings247.bin"/></Relationships>
</file>

<file path=xl/worksheets/_rels/sheet248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95.xml"/><Relationship Id="rId2" Type="http://schemas.openxmlformats.org/officeDocument/2006/relationships/table" Target="../tables/table494.xml"/><Relationship Id="rId1" Type="http://schemas.openxmlformats.org/officeDocument/2006/relationships/printerSettings" Target="../printerSettings/printerSettings248.bin"/></Relationships>
</file>

<file path=xl/worksheets/_rels/sheet249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97.xml"/><Relationship Id="rId2" Type="http://schemas.openxmlformats.org/officeDocument/2006/relationships/table" Target="../tables/table496.xml"/><Relationship Id="rId1" Type="http://schemas.openxmlformats.org/officeDocument/2006/relationships/printerSettings" Target="../printerSettings/printerSettings249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9.xml"/><Relationship Id="rId2" Type="http://schemas.openxmlformats.org/officeDocument/2006/relationships/table" Target="../tables/table48.xml"/><Relationship Id="rId1" Type="http://schemas.openxmlformats.org/officeDocument/2006/relationships/printerSettings" Target="../printerSettings/printerSettings25.bin"/></Relationships>
</file>

<file path=xl/worksheets/_rels/sheet250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99.xml"/><Relationship Id="rId2" Type="http://schemas.openxmlformats.org/officeDocument/2006/relationships/table" Target="../tables/table498.xml"/><Relationship Id="rId1" Type="http://schemas.openxmlformats.org/officeDocument/2006/relationships/printerSettings" Target="../printerSettings/printerSettings250.bin"/></Relationships>
</file>

<file path=xl/worksheets/_rels/sheet25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501.xml"/><Relationship Id="rId2" Type="http://schemas.openxmlformats.org/officeDocument/2006/relationships/table" Target="../tables/table500.xml"/><Relationship Id="rId1" Type="http://schemas.openxmlformats.org/officeDocument/2006/relationships/printerSettings" Target="../printerSettings/printerSettings251.bin"/></Relationships>
</file>

<file path=xl/worksheets/_rels/sheet25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503.xml"/><Relationship Id="rId2" Type="http://schemas.openxmlformats.org/officeDocument/2006/relationships/table" Target="../tables/table502.xml"/><Relationship Id="rId1" Type="http://schemas.openxmlformats.org/officeDocument/2006/relationships/printerSettings" Target="../printerSettings/printerSettings252.bin"/></Relationships>
</file>

<file path=xl/worksheets/_rels/sheet25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505.xml"/><Relationship Id="rId2" Type="http://schemas.openxmlformats.org/officeDocument/2006/relationships/table" Target="../tables/table504.xml"/><Relationship Id="rId1" Type="http://schemas.openxmlformats.org/officeDocument/2006/relationships/printerSettings" Target="../printerSettings/printerSettings253.bin"/></Relationships>
</file>

<file path=xl/worksheets/_rels/sheet25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507.xml"/><Relationship Id="rId2" Type="http://schemas.openxmlformats.org/officeDocument/2006/relationships/table" Target="../tables/table506.xml"/><Relationship Id="rId1" Type="http://schemas.openxmlformats.org/officeDocument/2006/relationships/printerSettings" Target="../printerSettings/printerSettings254.bin"/></Relationships>
</file>

<file path=xl/worksheets/_rels/sheet25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509.xml"/><Relationship Id="rId2" Type="http://schemas.openxmlformats.org/officeDocument/2006/relationships/table" Target="../tables/table508.xml"/><Relationship Id="rId1" Type="http://schemas.openxmlformats.org/officeDocument/2006/relationships/printerSettings" Target="../printerSettings/printerSettings255.bin"/></Relationships>
</file>

<file path=xl/worksheets/_rels/sheet25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511.xml"/><Relationship Id="rId2" Type="http://schemas.openxmlformats.org/officeDocument/2006/relationships/table" Target="../tables/table510.xml"/><Relationship Id="rId1" Type="http://schemas.openxmlformats.org/officeDocument/2006/relationships/printerSettings" Target="../printerSettings/printerSettings256.bin"/></Relationships>
</file>

<file path=xl/worksheets/_rels/sheet257.xml.rels><?xml version="1.0" encoding="UTF-8" standalone="yes"?>
<Relationships xmlns="http://schemas.openxmlformats.org/package/2006/relationships"><Relationship Id="rId3" Type="http://schemas.openxmlformats.org/officeDocument/2006/relationships/table" Target="../tables/table513.xml"/><Relationship Id="rId2" Type="http://schemas.openxmlformats.org/officeDocument/2006/relationships/table" Target="../tables/table512.xml"/><Relationship Id="rId1" Type="http://schemas.openxmlformats.org/officeDocument/2006/relationships/printerSettings" Target="../printerSettings/printerSettings257.bin"/></Relationships>
</file>

<file path=xl/worksheets/_rels/sheet258.xml.rels><?xml version="1.0" encoding="UTF-8" standalone="yes"?>
<Relationships xmlns="http://schemas.openxmlformats.org/package/2006/relationships"><Relationship Id="rId3" Type="http://schemas.openxmlformats.org/officeDocument/2006/relationships/table" Target="../tables/table515.xml"/><Relationship Id="rId2" Type="http://schemas.openxmlformats.org/officeDocument/2006/relationships/table" Target="../tables/table514.xml"/><Relationship Id="rId1" Type="http://schemas.openxmlformats.org/officeDocument/2006/relationships/printerSettings" Target="../printerSettings/printerSettings258.bin"/></Relationships>
</file>

<file path=xl/worksheets/_rels/sheet259.xml.rels><?xml version="1.0" encoding="UTF-8" standalone="yes"?>
<Relationships xmlns="http://schemas.openxmlformats.org/package/2006/relationships"><Relationship Id="rId3" Type="http://schemas.openxmlformats.org/officeDocument/2006/relationships/table" Target="../tables/table517.xml"/><Relationship Id="rId2" Type="http://schemas.openxmlformats.org/officeDocument/2006/relationships/table" Target="../tables/table516.xml"/><Relationship Id="rId1" Type="http://schemas.openxmlformats.org/officeDocument/2006/relationships/printerSettings" Target="../printerSettings/printerSettings259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51.xml"/><Relationship Id="rId2" Type="http://schemas.openxmlformats.org/officeDocument/2006/relationships/table" Target="../tables/table50.xml"/><Relationship Id="rId1" Type="http://schemas.openxmlformats.org/officeDocument/2006/relationships/printerSettings" Target="../printerSettings/printerSettings26.bin"/></Relationships>
</file>

<file path=xl/worksheets/_rels/sheet260.xml.rels><?xml version="1.0" encoding="UTF-8" standalone="yes"?>
<Relationships xmlns="http://schemas.openxmlformats.org/package/2006/relationships"><Relationship Id="rId3" Type="http://schemas.openxmlformats.org/officeDocument/2006/relationships/table" Target="../tables/table519.xml"/><Relationship Id="rId2" Type="http://schemas.openxmlformats.org/officeDocument/2006/relationships/table" Target="../tables/table518.xml"/><Relationship Id="rId1" Type="http://schemas.openxmlformats.org/officeDocument/2006/relationships/printerSettings" Target="../printerSettings/printerSettings260.bin"/></Relationships>
</file>

<file path=xl/worksheets/_rels/sheet26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521.xml"/><Relationship Id="rId2" Type="http://schemas.openxmlformats.org/officeDocument/2006/relationships/table" Target="../tables/table520.xml"/><Relationship Id="rId1" Type="http://schemas.openxmlformats.org/officeDocument/2006/relationships/printerSettings" Target="../printerSettings/printerSettings261.bin"/></Relationships>
</file>

<file path=xl/worksheets/_rels/sheet26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523.xml"/><Relationship Id="rId2" Type="http://schemas.openxmlformats.org/officeDocument/2006/relationships/table" Target="../tables/table522.xml"/><Relationship Id="rId1" Type="http://schemas.openxmlformats.org/officeDocument/2006/relationships/printerSettings" Target="../printerSettings/printerSettings262.bin"/></Relationships>
</file>

<file path=xl/worksheets/_rels/sheet26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525.xml"/><Relationship Id="rId2" Type="http://schemas.openxmlformats.org/officeDocument/2006/relationships/table" Target="../tables/table524.xml"/><Relationship Id="rId1" Type="http://schemas.openxmlformats.org/officeDocument/2006/relationships/printerSettings" Target="../printerSettings/printerSettings263.bin"/></Relationships>
</file>

<file path=xl/worksheets/_rels/sheet26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527.xml"/><Relationship Id="rId2" Type="http://schemas.openxmlformats.org/officeDocument/2006/relationships/table" Target="../tables/table526.xml"/><Relationship Id="rId1" Type="http://schemas.openxmlformats.org/officeDocument/2006/relationships/printerSettings" Target="../printerSettings/printerSettings264.bin"/></Relationships>
</file>

<file path=xl/worksheets/_rels/sheet26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529.xml"/><Relationship Id="rId2" Type="http://schemas.openxmlformats.org/officeDocument/2006/relationships/table" Target="../tables/table528.xml"/><Relationship Id="rId1" Type="http://schemas.openxmlformats.org/officeDocument/2006/relationships/printerSettings" Target="../printerSettings/printerSettings265.bin"/></Relationships>
</file>

<file path=xl/worksheets/_rels/sheet26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531.xml"/><Relationship Id="rId2" Type="http://schemas.openxmlformats.org/officeDocument/2006/relationships/table" Target="../tables/table530.xml"/><Relationship Id="rId1" Type="http://schemas.openxmlformats.org/officeDocument/2006/relationships/printerSettings" Target="../printerSettings/printerSettings266.bin"/></Relationships>
</file>

<file path=xl/worksheets/_rels/sheet267.xml.rels><?xml version="1.0" encoding="UTF-8" standalone="yes"?>
<Relationships xmlns="http://schemas.openxmlformats.org/package/2006/relationships"><Relationship Id="rId3" Type="http://schemas.openxmlformats.org/officeDocument/2006/relationships/table" Target="../tables/table533.xml"/><Relationship Id="rId2" Type="http://schemas.openxmlformats.org/officeDocument/2006/relationships/table" Target="../tables/table532.xml"/><Relationship Id="rId1" Type="http://schemas.openxmlformats.org/officeDocument/2006/relationships/printerSettings" Target="../printerSettings/printerSettings267.bin"/></Relationships>
</file>

<file path=xl/worksheets/_rels/sheet268.xml.rels><?xml version="1.0" encoding="UTF-8" standalone="yes"?>
<Relationships xmlns="http://schemas.openxmlformats.org/package/2006/relationships"><Relationship Id="rId3" Type="http://schemas.openxmlformats.org/officeDocument/2006/relationships/table" Target="../tables/table535.xml"/><Relationship Id="rId2" Type="http://schemas.openxmlformats.org/officeDocument/2006/relationships/table" Target="../tables/table534.xml"/><Relationship Id="rId1" Type="http://schemas.openxmlformats.org/officeDocument/2006/relationships/printerSettings" Target="../printerSettings/printerSettings268.bin"/></Relationships>
</file>

<file path=xl/worksheets/_rels/sheet269.xml.rels><?xml version="1.0" encoding="UTF-8" standalone="yes"?>
<Relationships xmlns="http://schemas.openxmlformats.org/package/2006/relationships"><Relationship Id="rId3" Type="http://schemas.openxmlformats.org/officeDocument/2006/relationships/table" Target="../tables/table537.xml"/><Relationship Id="rId2" Type="http://schemas.openxmlformats.org/officeDocument/2006/relationships/table" Target="../tables/table536.xml"/><Relationship Id="rId1" Type="http://schemas.openxmlformats.org/officeDocument/2006/relationships/printerSettings" Target="../printerSettings/printerSettings269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table" Target="../tables/table53.xml"/><Relationship Id="rId2" Type="http://schemas.openxmlformats.org/officeDocument/2006/relationships/table" Target="../tables/table52.xml"/><Relationship Id="rId1" Type="http://schemas.openxmlformats.org/officeDocument/2006/relationships/printerSettings" Target="../printerSettings/printerSettings27.bin"/></Relationships>
</file>

<file path=xl/worksheets/_rels/sheet270.xml.rels><?xml version="1.0" encoding="UTF-8" standalone="yes"?>
<Relationships xmlns="http://schemas.openxmlformats.org/package/2006/relationships"><Relationship Id="rId3" Type="http://schemas.openxmlformats.org/officeDocument/2006/relationships/table" Target="../tables/table539.xml"/><Relationship Id="rId2" Type="http://schemas.openxmlformats.org/officeDocument/2006/relationships/table" Target="../tables/table538.xml"/><Relationship Id="rId1" Type="http://schemas.openxmlformats.org/officeDocument/2006/relationships/printerSettings" Target="../printerSettings/printerSettings270.bin"/></Relationships>
</file>

<file path=xl/worksheets/_rels/sheet27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541.xml"/><Relationship Id="rId2" Type="http://schemas.openxmlformats.org/officeDocument/2006/relationships/table" Target="../tables/table540.xml"/><Relationship Id="rId1" Type="http://schemas.openxmlformats.org/officeDocument/2006/relationships/printerSettings" Target="../printerSettings/printerSettings271.bin"/></Relationships>
</file>

<file path=xl/worksheets/_rels/sheet27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543.xml"/><Relationship Id="rId2" Type="http://schemas.openxmlformats.org/officeDocument/2006/relationships/table" Target="../tables/table542.xml"/><Relationship Id="rId1" Type="http://schemas.openxmlformats.org/officeDocument/2006/relationships/printerSettings" Target="../printerSettings/printerSettings272.bin"/></Relationships>
</file>

<file path=xl/worksheets/_rels/sheet27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545.xml"/><Relationship Id="rId2" Type="http://schemas.openxmlformats.org/officeDocument/2006/relationships/table" Target="../tables/table544.xml"/><Relationship Id="rId1" Type="http://schemas.openxmlformats.org/officeDocument/2006/relationships/printerSettings" Target="../printerSettings/printerSettings273.bin"/></Relationships>
</file>

<file path=xl/worksheets/_rels/sheet27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547.xml"/><Relationship Id="rId2" Type="http://schemas.openxmlformats.org/officeDocument/2006/relationships/table" Target="../tables/table546.xml"/><Relationship Id="rId1" Type="http://schemas.openxmlformats.org/officeDocument/2006/relationships/printerSettings" Target="../printerSettings/printerSettings274.bin"/></Relationships>
</file>

<file path=xl/worksheets/_rels/sheet27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549.xml"/><Relationship Id="rId2" Type="http://schemas.openxmlformats.org/officeDocument/2006/relationships/table" Target="../tables/table548.xml"/><Relationship Id="rId1" Type="http://schemas.openxmlformats.org/officeDocument/2006/relationships/printerSettings" Target="../printerSettings/printerSettings275.bin"/></Relationships>
</file>

<file path=xl/worksheets/_rels/sheet27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551.xml"/><Relationship Id="rId2" Type="http://schemas.openxmlformats.org/officeDocument/2006/relationships/table" Target="../tables/table550.xml"/><Relationship Id="rId1" Type="http://schemas.openxmlformats.org/officeDocument/2006/relationships/printerSettings" Target="../printerSettings/printerSettings276.bin"/></Relationships>
</file>

<file path=xl/worksheets/_rels/sheet277.xml.rels><?xml version="1.0" encoding="UTF-8" standalone="yes"?>
<Relationships xmlns="http://schemas.openxmlformats.org/package/2006/relationships"><Relationship Id="rId3" Type="http://schemas.openxmlformats.org/officeDocument/2006/relationships/table" Target="../tables/table553.xml"/><Relationship Id="rId2" Type="http://schemas.openxmlformats.org/officeDocument/2006/relationships/table" Target="../tables/table552.xml"/><Relationship Id="rId1" Type="http://schemas.openxmlformats.org/officeDocument/2006/relationships/printerSettings" Target="../printerSettings/printerSettings277.bin"/></Relationships>
</file>

<file path=xl/worksheets/_rels/sheet278.xml.rels><?xml version="1.0" encoding="UTF-8" standalone="yes"?>
<Relationships xmlns="http://schemas.openxmlformats.org/package/2006/relationships"><Relationship Id="rId3" Type="http://schemas.openxmlformats.org/officeDocument/2006/relationships/table" Target="../tables/table555.xml"/><Relationship Id="rId2" Type="http://schemas.openxmlformats.org/officeDocument/2006/relationships/table" Target="../tables/table554.xml"/><Relationship Id="rId1" Type="http://schemas.openxmlformats.org/officeDocument/2006/relationships/printerSettings" Target="../printerSettings/printerSettings278.bin"/></Relationships>
</file>

<file path=xl/worksheets/_rels/sheet279.xml.rels><?xml version="1.0" encoding="UTF-8" standalone="yes"?>
<Relationships xmlns="http://schemas.openxmlformats.org/package/2006/relationships"><Relationship Id="rId3" Type="http://schemas.openxmlformats.org/officeDocument/2006/relationships/table" Target="../tables/table557.xml"/><Relationship Id="rId2" Type="http://schemas.openxmlformats.org/officeDocument/2006/relationships/table" Target="../tables/table556.xml"/><Relationship Id="rId1" Type="http://schemas.openxmlformats.org/officeDocument/2006/relationships/printerSettings" Target="../printerSettings/printerSettings279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table" Target="../tables/table55.xml"/><Relationship Id="rId2" Type="http://schemas.openxmlformats.org/officeDocument/2006/relationships/table" Target="../tables/table54.xml"/><Relationship Id="rId1" Type="http://schemas.openxmlformats.org/officeDocument/2006/relationships/printerSettings" Target="../printerSettings/printerSettings28.bin"/></Relationships>
</file>

<file path=xl/worksheets/_rels/sheet280.xml.rels><?xml version="1.0" encoding="UTF-8" standalone="yes"?>
<Relationships xmlns="http://schemas.openxmlformats.org/package/2006/relationships"><Relationship Id="rId3" Type="http://schemas.openxmlformats.org/officeDocument/2006/relationships/table" Target="../tables/table559.xml"/><Relationship Id="rId2" Type="http://schemas.openxmlformats.org/officeDocument/2006/relationships/table" Target="../tables/table558.xml"/><Relationship Id="rId1" Type="http://schemas.openxmlformats.org/officeDocument/2006/relationships/printerSettings" Target="../printerSettings/printerSettings280.bin"/></Relationships>
</file>

<file path=xl/worksheets/_rels/sheet28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561.xml"/><Relationship Id="rId2" Type="http://schemas.openxmlformats.org/officeDocument/2006/relationships/table" Target="../tables/table560.xml"/><Relationship Id="rId1" Type="http://schemas.openxmlformats.org/officeDocument/2006/relationships/printerSettings" Target="../printerSettings/printerSettings281.bin"/></Relationships>
</file>

<file path=xl/worksheets/_rels/sheet28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563.xml"/><Relationship Id="rId2" Type="http://schemas.openxmlformats.org/officeDocument/2006/relationships/table" Target="../tables/table562.xml"/><Relationship Id="rId1" Type="http://schemas.openxmlformats.org/officeDocument/2006/relationships/printerSettings" Target="../printerSettings/printerSettings282.bin"/></Relationships>
</file>

<file path=xl/worksheets/_rels/sheet28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565.xml"/><Relationship Id="rId2" Type="http://schemas.openxmlformats.org/officeDocument/2006/relationships/table" Target="../tables/table564.xml"/><Relationship Id="rId1" Type="http://schemas.openxmlformats.org/officeDocument/2006/relationships/printerSettings" Target="../printerSettings/printerSettings283.bin"/></Relationships>
</file>

<file path=xl/worksheets/_rels/sheet28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567.xml"/><Relationship Id="rId2" Type="http://schemas.openxmlformats.org/officeDocument/2006/relationships/table" Target="../tables/table566.xml"/><Relationship Id="rId1" Type="http://schemas.openxmlformats.org/officeDocument/2006/relationships/printerSettings" Target="../printerSettings/printerSettings284.bin"/></Relationships>
</file>

<file path=xl/worksheets/_rels/sheet28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569.xml"/><Relationship Id="rId2" Type="http://schemas.openxmlformats.org/officeDocument/2006/relationships/table" Target="../tables/table568.xml"/><Relationship Id="rId1" Type="http://schemas.openxmlformats.org/officeDocument/2006/relationships/printerSettings" Target="../printerSettings/printerSettings285.bin"/></Relationships>
</file>

<file path=xl/worksheets/_rels/sheet28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571.xml"/><Relationship Id="rId2" Type="http://schemas.openxmlformats.org/officeDocument/2006/relationships/table" Target="../tables/table570.xml"/><Relationship Id="rId1" Type="http://schemas.openxmlformats.org/officeDocument/2006/relationships/printerSettings" Target="../printerSettings/printerSettings286.bin"/></Relationships>
</file>

<file path=xl/worksheets/_rels/sheet287.xml.rels><?xml version="1.0" encoding="UTF-8" standalone="yes"?>
<Relationships xmlns="http://schemas.openxmlformats.org/package/2006/relationships"><Relationship Id="rId3" Type="http://schemas.openxmlformats.org/officeDocument/2006/relationships/table" Target="../tables/table573.xml"/><Relationship Id="rId2" Type="http://schemas.openxmlformats.org/officeDocument/2006/relationships/table" Target="../tables/table572.xml"/><Relationship Id="rId1" Type="http://schemas.openxmlformats.org/officeDocument/2006/relationships/printerSettings" Target="../printerSettings/printerSettings287.bin"/></Relationships>
</file>

<file path=xl/worksheets/_rels/sheet288.xml.rels><?xml version="1.0" encoding="UTF-8" standalone="yes"?>
<Relationships xmlns="http://schemas.openxmlformats.org/package/2006/relationships"><Relationship Id="rId3" Type="http://schemas.openxmlformats.org/officeDocument/2006/relationships/table" Target="../tables/table575.xml"/><Relationship Id="rId2" Type="http://schemas.openxmlformats.org/officeDocument/2006/relationships/table" Target="../tables/table574.xml"/><Relationship Id="rId1" Type="http://schemas.openxmlformats.org/officeDocument/2006/relationships/printerSettings" Target="../printerSettings/printerSettings288.bin"/></Relationships>
</file>

<file path=xl/worksheets/_rels/sheet289.xml.rels><?xml version="1.0" encoding="UTF-8" standalone="yes"?>
<Relationships xmlns="http://schemas.openxmlformats.org/package/2006/relationships"><Relationship Id="rId3" Type="http://schemas.openxmlformats.org/officeDocument/2006/relationships/table" Target="../tables/table577.xml"/><Relationship Id="rId2" Type="http://schemas.openxmlformats.org/officeDocument/2006/relationships/table" Target="../tables/table576.xml"/><Relationship Id="rId1" Type="http://schemas.openxmlformats.org/officeDocument/2006/relationships/printerSettings" Target="../printerSettings/printerSettings289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table" Target="../tables/table57.xml"/><Relationship Id="rId2" Type="http://schemas.openxmlformats.org/officeDocument/2006/relationships/table" Target="../tables/table56.xml"/><Relationship Id="rId1" Type="http://schemas.openxmlformats.org/officeDocument/2006/relationships/printerSettings" Target="../printerSettings/printerSettings29.bin"/></Relationships>
</file>

<file path=xl/worksheets/_rels/sheet290.xml.rels><?xml version="1.0" encoding="UTF-8" standalone="yes"?>
<Relationships xmlns="http://schemas.openxmlformats.org/package/2006/relationships"><Relationship Id="rId3" Type="http://schemas.openxmlformats.org/officeDocument/2006/relationships/table" Target="../tables/table579.xml"/><Relationship Id="rId2" Type="http://schemas.openxmlformats.org/officeDocument/2006/relationships/table" Target="../tables/table578.xml"/><Relationship Id="rId1" Type="http://schemas.openxmlformats.org/officeDocument/2006/relationships/printerSettings" Target="../printerSettings/printerSettings290.bin"/></Relationships>
</file>

<file path=xl/worksheets/_rels/sheet29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581.xml"/><Relationship Id="rId2" Type="http://schemas.openxmlformats.org/officeDocument/2006/relationships/table" Target="../tables/table580.xml"/><Relationship Id="rId1" Type="http://schemas.openxmlformats.org/officeDocument/2006/relationships/printerSettings" Target="../printerSettings/printerSettings291.bin"/></Relationships>
</file>

<file path=xl/worksheets/_rels/sheet29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583.xml"/><Relationship Id="rId2" Type="http://schemas.openxmlformats.org/officeDocument/2006/relationships/table" Target="../tables/table582.xml"/><Relationship Id="rId1" Type="http://schemas.openxmlformats.org/officeDocument/2006/relationships/printerSettings" Target="../printerSettings/printerSettings292.bin"/></Relationships>
</file>

<file path=xl/worksheets/_rels/sheet29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585.xml"/><Relationship Id="rId2" Type="http://schemas.openxmlformats.org/officeDocument/2006/relationships/table" Target="../tables/table584.xml"/><Relationship Id="rId1" Type="http://schemas.openxmlformats.org/officeDocument/2006/relationships/printerSettings" Target="../printerSettings/printerSettings293.bin"/></Relationships>
</file>

<file path=xl/worksheets/_rels/sheet29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587.xml"/><Relationship Id="rId2" Type="http://schemas.openxmlformats.org/officeDocument/2006/relationships/table" Target="../tables/table586.xml"/><Relationship Id="rId1" Type="http://schemas.openxmlformats.org/officeDocument/2006/relationships/printerSettings" Target="../printerSettings/printerSettings294.bin"/></Relationships>
</file>

<file path=xl/worksheets/_rels/sheet29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589.xml"/><Relationship Id="rId2" Type="http://schemas.openxmlformats.org/officeDocument/2006/relationships/table" Target="../tables/table588.xml"/><Relationship Id="rId1" Type="http://schemas.openxmlformats.org/officeDocument/2006/relationships/printerSettings" Target="../printerSettings/printerSettings295.bin"/></Relationships>
</file>

<file path=xl/worksheets/_rels/sheet29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591.xml"/><Relationship Id="rId2" Type="http://schemas.openxmlformats.org/officeDocument/2006/relationships/table" Target="../tables/table590.xml"/><Relationship Id="rId1" Type="http://schemas.openxmlformats.org/officeDocument/2006/relationships/printerSettings" Target="../printerSettings/printerSettings296.bin"/></Relationships>
</file>

<file path=xl/worksheets/_rels/sheet297.xml.rels><?xml version="1.0" encoding="UTF-8" standalone="yes"?>
<Relationships xmlns="http://schemas.openxmlformats.org/package/2006/relationships"><Relationship Id="rId3" Type="http://schemas.openxmlformats.org/officeDocument/2006/relationships/table" Target="../tables/table593.xml"/><Relationship Id="rId2" Type="http://schemas.openxmlformats.org/officeDocument/2006/relationships/table" Target="../tables/table592.xml"/><Relationship Id="rId1" Type="http://schemas.openxmlformats.org/officeDocument/2006/relationships/printerSettings" Target="../printerSettings/printerSettings297.bin"/></Relationships>
</file>

<file path=xl/worksheets/_rels/sheet298.xml.rels><?xml version="1.0" encoding="UTF-8" standalone="yes"?>
<Relationships xmlns="http://schemas.openxmlformats.org/package/2006/relationships"><Relationship Id="rId3" Type="http://schemas.openxmlformats.org/officeDocument/2006/relationships/table" Target="../tables/table595.xml"/><Relationship Id="rId2" Type="http://schemas.openxmlformats.org/officeDocument/2006/relationships/table" Target="../tables/table594.xml"/><Relationship Id="rId1" Type="http://schemas.openxmlformats.org/officeDocument/2006/relationships/printerSettings" Target="../printerSettings/printerSettings298.bin"/></Relationships>
</file>

<file path=xl/worksheets/_rels/sheet299.xml.rels><?xml version="1.0" encoding="UTF-8" standalone="yes"?>
<Relationships xmlns="http://schemas.openxmlformats.org/package/2006/relationships"><Relationship Id="rId3" Type="http://schemas.openxmlformats.org/officeDocument/2006/relationships/table" Target="../tables/table597.xml"/><Relationship Id="rId2" Type="http://schemas.openxmlformats.org/officeDocument/2006/relationships/table" Target="../tables/table596.xml"/><Relationship Id="rId1" Type="http://schemas.openxmlformats.org/officeDocument/2006/relationships/printerSettings" Target="../printerSettings/printerSettings29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5.xml"/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table" Target="../tables/table59.xml"/><Relationship Id="rId2" Type="http://schemas.openxmlformats.org/officeDocument/2006/relationships/table" Target="../tables/table58.xml"/><Relationship Id="rId1" Type="http://schemas.openxmlformats.org/officeDocument/2006/relationships/printerSettings" Target="../printerSettings/printerSettings30.bin"/></Relationships>
</file>

<file path=xl/worksheets/_rels/sheet300.xml.rels><?xml version="1.0" encoding="UTF-8" standalone="yes"?>
<Relationships xmlns="http://schemas.openxmlformats.org/package/2006/relationships"><Relationship Id="rId3" Type="http://schemas.openxmlformats.org/officeDocument/2006/relationships/table" Target="../tables/table599.xml"/><Relationship Id="rId2" Type="http://schemas.openxmlformats.org/officeDocument/2006/relationships/table" Target="../tables/table598.xml"/><Relationship Id="rId1" Type="http://schemas.openxmlformats.org/officeDocument/2006/relationships/printerSettings" Target="../printerSettings/printerSettings300.bin"/></Relationships>
</file>

<file path=xl/worksheets/_rels/sheet30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601.xml"/><Relationship Id="rId2" Type="http://schemas.openxmlformats.org/officeDocument/2006/relationships/table" Target="../tables/table600.xml"/><Relationship Id="rId1" Type="http://schemas.openxmlformats.org/officeDocument/2006/relationships/printerSettings" Target="../printerSettings/printerSettings301.bin"/></Relationships>
</file>

<file path=xl/worksheets/_rels/sheet30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603.xml"/><Relationship Id="rId2" Type="http://schemas.openxmlformats.org/officeDocument/2006/relationships/table" Target="../tables/table602.xml"/><Relationship Id="rId1" Type="http://schemas.openxmlformats.org/officeDocument/2006/relationships/printerSettings" Target="../printerSettings/printerSettings302.bin"/></Relationships>
</file>

<file path=xl/worksheets/_rels/sheet30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605.xml"/><Relationship Id="rId2" Type="http://schemas.openxmlformats.org/officeDocument/2006/relationships/table" Target="../tables/table604.xml"/><Relationship Id="rId1" Type="http://schemas.openxmlformats.org/officeDocument/2006/relationships/printerSettings" Target="../printerSettings/printerSettings303.bin"/></Relationships>
</file>

<file path=xl/worksheets/_rels/sheet30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607.xml"/><Relationship Id="rId2" Type="http://schemas.openxmlformats.org/officeDocument/2006/relationships/table" Target="../tables/table606.xml"/><Relationship Id="rId1" Type="http://schemas.openxmlformats.org/officeDocument/2006/relationships/printerSettings" Target="../printerSettings/printerSettings304.bin"/></Relationships>
</file>

<file path=xl/worksheets/_rels/sheet30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609.xml"/><Relationship Id="rId2" Type="http://schemas.openxmlformats.org/officeDocument/2006/relationships/table" Target="../tables/table608.xml"/><Relationship Id="rId1" Type="http://schemas.openxmlformats.org/officeDocument/2006/relationships/printerSettings" Target="../printerSettings/printerSettings305.bin"/></Relationships>
</file>

<file path=xl/worksheets/_rels/sheet30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611.xml"/><Relationship Id="rId2" Type="http://schemas.openxmlformats.org/officeDocument/2006/relationships/table" Target="../tables/table610.xml"/><Relationship Id="rId1" Type="http://schemas.openxmlformats.org/officeDocument/2006/relationships/printerSettings" Target="../printerSettings/printerSettings306.bin"/></Relationships>
</file>

<file path=xl/worksheets/_rels/sheet307.xml.rels><?xml version="1.0" encoding="UTF-8" standalone="yes"?>
<Relationships xmlns="http://schemas.openxmlformats.org/package/2006/relationships"><Relationship Id="rId3" Type="http://schemas.openxmlformats.org/officeDocument/2006/relationships/table" Target="../tables/table613.xml"/><Relationship Id="rId2" Type="http://schemas.openxmlformats.org/officeDocument/2006/relationships/table" Target="../tables/table612.xml"/><Relationship Id="rId1" Type="http://schemas.openxmlformats.org/officeDocument/2006/relationships/printerSettings" Target="../printerSettings/printerSettings307.bin"/></Relationships>
</file>

<file path=xl/worksheets/_rels/sheet308.xml.rels><?xml version="1.0" encoding="UTF-8" standalone="yes"?>
<Relationships xmlns="http://schemas.openxmlformats.org/package/2006/relationships"><Relationship Id="rId3" Type="http://schemas.openxmlformats.org/officeDocument/2006/relationships/table" Target="../tables/table615.xml"/><Relationship Id="rId2" Type="http://schemas.openxmlformats.org/officeDocument/2006/relationships/table" Target="../tables/table614.xml"/><Relationship Id="rId1" Type="http://schemas.openxmlformats.org/officeDocument/2006/relationships/printerSettings" Target="../printerSettings/printerSettings308.bin"/></Relationships>
</file>

<file path=xl/worksheets/_rels/sheet309.xml.rels><?xml version="1.0" encoding="UTF-8" standalone="yes"?>
<Relationships xmlns="http://schemas.openxmlformats.org/package/2006/relationships"><Relationship Id="rId3" Type="http://schemas.openxmlformats.org/officeDocument/2006/relationships/table" Target="../tables/table617.xml"/><Relationship Id="rId2" Type="http://schemas.openxmlformats.org/officeDocument/2006/relationships/table" Target="../tables/table616.xml"/><Relationship Id="rId1" Type="http://schemas.openxmlformats.org/officeDocument/2006/relationships/printerSettings" Target="../printerSettings/printerSettings309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61.xml"/><Relationship Id="rId2" Type="http://schemas.openxmlformats.org/officeDocument/2006/relationships/table" Target="../tables/table60.xml"/><Relationship Id="rId1" Type="http://schemas.openxmlformats.org/officeDocument/2006/relationships/printerSettings" Target="../printerSettings/printerSettings31.bin"/></Relationships>
</file>

<file path=xl/worksheets/_rels/sheet310.xml.rels><?xml version="1.0" encoding="UTF-8" standalone="yes"?>
<Relationships xmlns="http://schemas.openxmlformats.org/package/2006/relationships"><Relationship Id="rId3" Type="http://schemas.openxmlformats.org/officeDocument/2006/relationships/table" Target="../tables/table619.xml"/><Relationship Id="rId2" Type="http://schemas.openxmlformats.org/officeDocument/2006/relationships/table" Target="../tables/table618.xml"/><Relationship Id="rId1" Type="http://schemas.openxmlformats.org/officeDocument/2006/relationships/printerSettings" Target="../printerSettings/printerSettings310.bin"/></Relationships>
</file>

<file path=xl/worksheets/_rels/sheet31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621.xml"/><Relationship Id="rId2" Type="http://schemas.openxmlformats.org/officeDocument/2006/relationships/table" Target="../tables/table620.xml"/><Relationship Id="rId1" Type="http://schemas.openxmlformats.org/officeDocument/2006/relationships/printerSettings" Target="../printerSettings/printerSettings311.bin"/></Relationships>
</file>

<file path=xl/worksheets/_rels/sheet31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623.xml"/><Relationship Id="rId2" Type="http://schemas.openxmlformats.org/officeDocument/2006/relationships/table" Target="../tables/table622.xml"/><Relationship Id="rId1" Type="http://schemas.openxmlformats.org/officeDocument/2006/relationships/printerSettings" Target="../printerSettings/printerSettings312.bin"/></Relationships>
</file>

<file path=xl/worksheets/_rels/sheet31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625.xml"/><Relationship Id="rId2" Type="http://schemas.openxmlformats.org/officeDocument/2006/relationships/table" Target="../tables/table624.xml"/><Relationship Id="rId1" Type="http://schemas.openxmlformats.org/officeDocument/2006/relationships/printerSettings" Target="../printerSettings/printerSettings313.bin"/></Relationships>
</file>

<file path=xl/worksheets/_rels/sheet31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627.xml"/><Relationship Id="rId2" Type="http://schemas.openxmlformats.org/officeDocument/2006/relationships/table" Target="../tables/table626.xml"/><Relationship Id="rId1" Type="http://schemas.openxmlformats.org/officeDocument/2006/relationships/printerSettings" Target="../printerSettings/printerSettings314.bin"/></Relationships>
</file>

<file path=xl/worksheets/_rels/sheet31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629.xml"/><Relationship Id="rId2" Type="http://schemas.openxmlformats.org/officeDocument/2006/relationships/table" Target="../tables/table628.xml"/><Relationship Id="rId1" Type="http://schemas.openxmlformats.org/officeDocument/2006/relationships/printerSettings" Target="../printerSettings/printerSettings315.bin"/></Relationships>
</file>

<file path=xl/worksheets/_rels/sheet31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631.xml"/><Relationship Id="rId2" Type="http://schemas.openxmlformats.org/officeDocument/2006/relationships/table" Target="../tables/table630.xml"/><Relationship Id="rId1" Type="http://schemas.openxmlformats.org/officeDocument/2006/relationships/printerSettings" Target="../printerSettings/printerSettings316.bin"/></Relationships>
</file>

<file path=xl/worksheets/_rels/sheet317.xml.rels><?xml version="1.0" encoding="UTF-8" standalone="yes"?>
<Relationships xmlns="http://schemas.openxmlformats.org/package/2006/relationships"><Relationship Id="rId3" Type="http://schemas.openxmlformats.org/officeDocument/2006/relationships/table" Target="../tables/table633.xml"/><Relationship Id="rId2" Type="http://schemas.openxmlformats.org/officeDocument/2006/relationships/table" Target="../tables/table632.xml"/><Relationship Id="rId1" Type="http://schemas.openxmlformats.org/officeDocument/2006/relationships/printerSettings" Target="../printerSettings/printerSettings317.bin"/></Relationships>
</file>

<file path=xl/worksheets/_rels/sheet318.xml.rels><?xml version="1.0" encoding="UTF-8" standalone="yes"?>
<Relationships xmlns="http://schemas.openxmlformats.org/package/2006/relationships"><Relationship Id="rId3" Type="http://schemas.openxmlformats.org/officeDocument/2006/relationships/table" Target="../tables/table635.xml"/><Relationship Id="rId2" Type="http://schemas.openxmlformats.org/officeDocument/2006/relationships/table" Target="../tables/table634.xml"/><Relationship Id="rId1" Type="http://schemas.openxmlformats.org/officeDocument/2006/relationships/printerSettings" Target="../printerSettings/printerSettings318.bin"/></Relationships>
</file>

<file path=xl/worksheets/_rels/sheet319.xml.rels><?xml version="1.0" encoding="UTF-8" standalone="yes"?>
<Relationships xmlns="http://schemas.openxmlformats.org/package/2006/relationships"><Relationship Id="rId3" Type="http://schemas.openxmlformats.org/officeDocument/2006/relationships/table" Target="../tables/table637.xml"/><Relationship Id="rId2" Type="http://schemas.openxmlformats.org/officeDocument/2006/relationships/table" Target="../tables/table636.xml"/><Relationship Id="rId1" Type="http://schemas.openxmlformats.org/officeDocument/2006/relationships/printerSettings" Target="../printerSettings/printerSettings319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63.xml"/><Relationship Id="rId2" Type="http://schemas.openxmlformats.org/officeDocument/2006/relationships/table" Target="../tables/table62.xml"/><Relationship Id="rId1" Type="http://schemas.openxmlformats.org/officeDocument/2006/relationships/printerSettings" Target="../printerSettings/printerSettings32.bin"/></Relationships>
</file>

<file path=xl/worksheets/_rels/sheet320.xml.rels><?xml version="1.0" encoding="UTF-8" standalone="yes"?>
<Relationships xmlns="http://schemas.openxmlformats.org/package/2006/relationships"><Relationship Id="rId3" Type="http://schemas.openxmlformats.org/officeDocument/2006/relationships/table" Target="../tables/table639.xml"/><Relationship Id="rId2" Type="http://schemas.openxmlformats.org/officeDocument/2006/relationships/table" Target="../tables/table638.xml"/><Relationship Id="rId1" Type="http://schemas.openxmlformats.org/officeDocument/2006/relationships/printerSettings" Target="../printerSettings/printerSettings320.bin"/></Relationships>
</file>

<file path=xl/worksheets/_rels/sheet32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641.xml"/><Relationship Id="rId2" Type="http://schemas.openxmlformats.org/officeDocument/2006/relationships/table" Target="../tables/table640.xml"/><Relationship Id="rId1" Type="http://schemas.openxmlformats.org/officeDocument/2006/relationships/printerSettings" Target="../printerSettings/printerSettings321.bin"/></Relationships>
</file>

<file path=xl/worksheets/_rels/sheet32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643.xml"/><Relationship Id="rId2" Type="http://schemas.openxmlformats.org/officeDocument/2006/relationships/table" Target="../tables/table642.xml"/><Relationship Id="rId1" Type="http://schemas.openxmlformats.org/officeDocument/2006/relationships/printerSettings" Target="../printerSettings/printerSettings322.bin"/></Relationships>
</file>

<file path=xl/worksheets/_rels/sheet32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645.xml"/><Relationship Id="rId2" Type="http://schemas.openxmlformats.org/officeDocument/2006/relationships/table" Target="../tables/table644.xml"/><Relationship Id="rId1" Type="http://schemas.openxmlformats.org/officeDocument/2006/relationships/printerSettings" Target="../printerSettings/printerSettings323.bin"/></Relationships>
</file>

<file path=xl/worksheets/_rels/sheet32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647.xml"/><Relationship Id="rId2" Type="http://schemas.openxmlformats.org/officeDocument/2006/relationships/table" Target="../tables/table646.xml"/><Relationship Id="rId1" Type="http://schemas.openxmlformats.org/officeDocument/2006/relationships/printerSettings" Target="../printerSettings/printerSettings324.bin"/></Relationships>
</file>

<file path=xl/worksheets/_rels/sheet32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649.xml"/><Relationship Id="rId2" Type="http://schemas.openxmlformats.org/officeDocument/2006/relationships/table" Target="../tables/table648.xml"/><Relationship Id="rId1" Type="http://schemas.openxmlformats.org/officeDocument/2006/relationships/printerSettings" Target="../printerSettings/printerSettings325.bin"/></Relationships>
</file>

<file path=xl/worksheets/_rels/sheet32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651.xml"/><Relationship Id="rId2" Type="http://schemas.openxmlformats.org/officeDocument/2006/relationships/table" Target="../tables/table650.xml"/><Relationship Id="rId1" Type="http://schemas.openxmlformats.org/officeDocument/2006/relationships/printerSettings" Target="../printerSettings/printerSettings326.bin"/></Relationships>
</file>

<file path=xl/worksheets/_rels/sheet327.xml.rels><?xml version="1.0" encoding="UTF-8" standalone="yes"?>
<Relationships xmlns="http://schemas.openxmlformats.org/package/2006/relationships"><Relationship Id="rId3" Type="http://schemas.openxmlformats.org/officeDocument/2006/relationships/table" Target="../tables/table653.xml"/><Relationship Id="rId2" Type="http://schemas.openxmlformats.org/officeDocument/2006/relationships/table" Target="../tables/table652.xml"/><Relationship Id="rId1" Type="http://schemas.openxmlformats.org/officeDocument/2006/relationships/printerSettings" Target="../printerSettings/printerSettings327.bin"/></Relationships>
</file>

<file path=xl/worksheets/_rels/sheet328.xml.rels><?xml version="1.0" encoding="UTF-8" standalone="yes"?>
<Relationships xmlns="http://schemas.openxmlformats.org/package/2006/relationships"><Relationship Id="rId3" Type="http://schemas.openxmlformats.org/officeDocument/2006/relationships/table" Target="../tables/table655.xml"/><Relationship Id="rId2" Type="http://schemas.openxmlformats.org/officeDocument/2006/relationships/table" Target="../tables/table654.xml"/><Relationship Id="rId1" Type="http://schemas.openxmlformats.org/officeDocument/2006/relationships/printerSettings" Target="../printerSettings/printerSettings328.bin"/></Relationships>
</file>

<file path=xl/worksheets/_rels/sheet329.xml.rels><?xml version="1.0" encoding="UTF-8" standalone="yes"?>
<Relationships xmlns="http://schemas.openxmlformats.org/package/2006/relationships"><Relationship Id="rId3" Type="http://schemas.openxmlformats.org/officeDocument/2006/relationships/table" Target="../tables/table657.xml"/><Relationship Id="rId2" Type="http://schemas.openxmlformats.org/officeDocument/2006/relationships/table" Target="../tables/table656.xml"/><Relationship Id="rId1" Type="http://schemas.openxmlformats.org/officeDocument/2006/relationships/printerSettings" Target="../printerSettings/printerSettings329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65.xml"/><Relationship Id="rId2" Type="http://schemas.openxmlformats.org/officeDocument/2006/relationships/table" Target="../tables/table64.xml"/><Relationship Id="rId1" Type="http://schemas.openxmlformats.org/officeDocument/2006/relationships/printerSettings" Target="../printerSettings/printerSettings33.bin"/></Relationships>
</file>

<file path=xl/worksheets/_rels/sheet330.xml.rels><?xml version="1.0" encoding="UTF-8" standalone="yes"?>
<Relationships xmlns="http://schemas.openxmlformats.org/package/2006/relationships"><Relationship Id="rId3" Type="http://schemas.openxmlformats.org/officeDocument/2006/relationships/table" Target="../tables/table659.xml"/><Relationship Id="rId2" Type="http://schemas.openxmlformats.org/officeDocument/2006/relationships/table" Target="../tables/table658.xml"/><Relationship Id="rId1" Type="http://schemas.openxmlformats.org/officeDocument/2006/relationships/printerSettings" Target="../printerSettings/printerSettings330.bin"/></Relationships>
</file>

<file path=xl/worksheets/_rels/sheet33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661.xml"/><Relationship Id="rId2" Type="http://schemas.openxmlformats.org/officeDocument/2006/relationships/table" Target="../tables/table660.xml"/><Relationship Id="rId1" Type="http://schemas.openxmlformats.org/officeDocument/2006/relationships/printerSettings" Target="../printerSettings/printerSettings331.bin"/></Relationships>
</file>

<file path=xl/worksheets/_rels/sheet33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663.xml"/><Relationship Id="rId2" Type="http://schemas.openxmlformats.org/officeDocument/2006/relationships/table" Target="../tables/table662.xml"/><Relationship Id="rId1" Type="http://schemas.openxmlformats.org/officeDocument/2006/relationships/printerSettings" Target="../printerSettings/printerSettings332.bin"/></Relationships>
</file>

<file path=xl/worksheets/_rels/sheet33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665.xml"/><Relationship Id="rId2" Type="http://schemas.openxmlformats.org/officeDocument/2006/relationships/table" Target="../tables/table664.xml"/><Relationship Id="rId1" Type="http://schemas.openxmlformats.org/officeDocument/2006/relationships/printerSettings" Target="../printerSettings/printerSettings333.bin"/></Relationships>
</file>

<file path=xl/worksheets/_rels/sheet33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667.xml"/><Relationship Id="rId2" Type="http://schemas.openxmlformats.org/officeDocument/2006/relationships/table" Target="../tables/table666.xml"/><Relationship Id="rId1" Type="http://schemas.openxmlformats.org/officeDocument/2006/relationships/printerSettings" Target="../printerSettings/printerSettings334.bin"/></Relationships>
</file>

<file path=xl/worksheets/_rels/sheet33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669.xml"/><Relationship Id="rId2" Type="http://schemas.openxmlformats.org/officeDocument/2006/relationships/table" Target="../tables/table668.xml"/><Relationship Id="rId1" Type="http://schemas.openxmlformats.org/officeDocument/2006/relationships/printerSettings" Target="../printerSettings/printerSettings335.bin"/></Relationships>
</file>

<file path=xl/worksheets/_rels/sheet33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671.xml"/><Relationship Id="rId2" Type="http://schemas.openxmlformats.org/officeDocument/2006/relationships/table" Target="../tables/table670.xml"/><Relationship Id="rId1" Type="http://schemas.openxmlformats.org/officeDocument/2006/relationships/printerSettings" Target="../printerSettings/printerSettings336.bin"/></Relationships>
</file>

<file path=xl/worksheets/_rels/sheet337.xml.rels><?xml version="1.0" encoding="UTF-8" standalone="yes"?>
<Relationships xmlns="http://schemas.openxmlformats.org/package/2006/relationships"><Relationship Id="rId3" Type="http://schemas.openxmlformats.org/officeDocument/2006/relationships/table" Target="../tables/table673.xml"/><Relationship Id="rId2" Type="http://schemas.openxmlformats.org/officeDocument/2006/relationships/table" Target="../tables/table672.xml"/><Relationship Id="rId1" Type="http://schemas.openxmlformats.org/officeDocument/2006/relationships/printerSettings" Target="../printerSettings/printerSettings337.bin"/></Relationships>
</file>

<file path=xl/worksheets/_rels/sheet338.xml.rels><?xml version="1.0" encoding="UTF-8" standalone="yes"?>
<Relationships xmlns="http://schemas.openxmlformats.org/package/2006/relationships"><Relationship Id="rId3" Type="http://schemas.openxmlformats.org/officeDocument/2006/relationships/table" Target="../tables/table675.xml"/><Relationship Id="rId2" Type="http://schemas.openxmlformats.org/officeDocument/2006/relationships/table" Target="../tables/table674.xml"/><Relationship Id="rId1" Type="http://schemas.openxmlformats.org/officeDocument/2006/relationships/printerSettings" Target="../printerSettings/printerSettings338.bin"/></Relationships>
</file>

<file path=xl/worksheets/_rels/sheet339.xml.rels><?xml version="1.0" encoding="UTF-8" standalone="yes"?>
<Relationships xmlns="http://schemas.openxmlformats.org/package/2006/relationships"><Relationship Id="rId3" Type="http://schemas.openxmlformats.org/officeDocument/2006/relationships/table" Target="../tables/table677.xml"/><Relationship Id="rId2" Type="http://schemas.openxmlformats.org/officeDocument/2006/relationships/table" Target="../tables/table676.xml"/><Relationship Id="rId1" Type="http://schemas.openxmlformats.org/officeDocument/2006/relationships/printerSettings" Target="../printerSettings/printerSettings339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67.xml"/><Relationship Id="rId2" Type="http://schemas.openxmlformats.org/officeDocument/2006/relationships/table" Target="../tables/table66.xml"/><Relationship Id="rId1" Type="http://schemas.openxmlformats.org/officeDocument/2006/relationships/printerSettings" Target="../printerSettings/printerSettings34.bin"/></Relationships>
</file>

<file path=xl/worksheets/_rels/sheet340.xml.rels><?xml version="1.0" encoding="UTF-8" standalone="yes"?>
<Relationships xmlns="http://schemas.openxmlformats.org/package/2006/relationships"><Relationship Id="rId3" Type="http://schemas.openxmlformats.org/officeDocument/2006/relationships/table" Target="../tables/table679.xml"/><Relationship Id="rId2" Type="http://schemas.openxmlformats.org/officeDocument/2006/relationships/table" Target="../tables/table678.xml"/><Relationship Id="rId1" Type="http://schemas.openxmlformats.org/officeDocument/2006/relationships/printerSettings" Target="../printerSettings/printerSettings340.bin"/></Relationships>
</file>

<file path=xl/worksheets/_rels/sheet34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681.xml"/><Relationship Id="rId2" Type="http://schemas.openxmlformats.org/officeDocument/2006/relationships/table" Target="../tables/table680.xml"/><Relationship Id="rId1" Type="http://schemas.openxmlformats.org/officeDocument/2006/relationships/printerSettings" Target="../printerSettings/printerSettings341.bin"/></Relationships>
</file>

<file path=xl/worksheets/_rels/sheet34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683.xml"/><Relationship Id="rId2" Type="http://schemas.openxmlformats.org/officeDocument/2006/relationships/table" Target="../tables/table682.xml"/><Relationship Id="rId1" Type="http://schemas.openxmlformats.org/officeDocument/2006/relationships/printerSettings" Target="../printerSettings/printerSettings342.bin"/></Relationships>
</file>

<file path=xl/worksheets/_rels/sheet34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685.xml"/><Relationship Id="rId2" Type="http://schemas.openxmlformats.org/officeDocument/2006/relationships/table" Target="../tables/table684.xml"/><Relationship Id="rId1" Type="http://schemas.openxmlformats.org/officeDocument/2006/relationships/printerSettings" Target="../printerSettings/printerSettings343.bin"/></Relationships>
</file>

<file path=xl/worksheets/_rels/sheet34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687.xml"/><Relationship Id="rId2" Type="http://schemas.openxmlformats.org/officeDocument/2006/relationships/table" Target="../tables/table686.xml"/><Relationship Id="rId1" Type="http://schemas.openxmlformats.org/officeDocument/2006/relationships/printerSettings" Target="../printerSettings/printerSettings344.bin"/></Relationships>
</file>

<file path=xl/worksheets/_rels/sheet34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689.xml"/><Relationship Id="rId2" Type="http://schemas.openxmlformats.org/officeDocument/2006/relationships/table" Target="../tables/table688.xml"/><Relationship Id="rId1" Type="http://schemas.openxmlformats.org/officeDocument/2006/relationships/printerSettings" Target="../printerSettings/printerSettings345.bin"/></Relationships>
</file>

<file path=xl/worksheets/_rels/sheet34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691.xml"/><Relationship Id="rId2" Type="http://schemas.openxmlformats.org/officeDocument/2006/relationships/table" Target="../tables/table690.xml"/><Relationship Id="rId1" Type="http://schemas.openxmlformats.org/officeDocument/2006/relationships/printerSettings" Target="../printerSettings/printerSettings346.bin"/></Relationships>
</file>

<file path=xl/worksheets/_rels/sheet347.xml.rels><?xml version="1.0" encoding="UTF-8" standalone="yes"?>
<Relationships xmlns="http://schemas.openxmlformats.org/package/2006/relationships"><Relationship Id="rId3" Type="http://schemas.openxmlformats.org/officeDocument/2006/relationships/table" Target="../tables/table693.xml"/><Relationship Id="rId2" Type="http://schemas.openxmlformats.org/officeDocument/2006/relationships/table" Target="../tables/table692.xml"/><Relationship Id="rId1" Type="http://schemas.openxmlformats.org/officeDocument/2006/relationships/printerSettings" Target="../printerSettings/printerSettings347.bin"/></Relationships>
</file>

<file path=xl/worksheets/_rels/sheet348.xml.rels><?xml version="1.0" encoding="UTF-8" standalone="yes"?>
<Relationships xmlns="http://schemas.openxmlformats.org/package/2006/relationships"><Relationship Id="rId3" Type="http://schemas.openxmlformats.org/officeDocument/2006/relationships/table" Target="../tables/table695.xml"/><Relationship Id="rId2" Type="http://schemas.openxmlformats.org/officeDocument/2006/relationships/table" Target="../tables/table694.xml"/><Relationship Id="rId1" Type="http://schemas.openxmlformats.org/officeDocument/2006/relationships/printerSettings" Target="../printerSettings/printerSettings348.bin"/></Relationships>
</file>

<file path=xl/worksheets/_rels/sheet349.xml.rels><?xml version="1.0" encoding="UTF-8" standalone="yes"?>
<Relationships xmlns="http://schemas.openxmlformats.org/package/2006/relationships"><Relationship Id="rId3" Type="http://schemas.openxmlformats.org/officeDocument/2006/relationships/table" Target="../tables/table697.xml"/><Relationship Id="rId2" Type="http://schemas.openxmlformats.org/officeDocument/2006/relationships/table" Target="../tables/table696.xml"/><Relationship Id="rId1" Type="http://schemas.openxmlformats.org/officeDocument/2006/relationships/printerSettings" Target="../printerSettings/printerSettings349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69.xml"/><Relationship Id="rId2" Type="http://schemas.openxmlformats.org/officeDocument/2006/relationships/table" Target="../tables/table68.xml"/><Relationship Id="rId1" Type="http://schemas.openxmlformats.org/officeDocument/2006/relationships/printerSettings" Target="../printerSettings/printerSettings35.bin"/></Relationships>
</file>

<file path=xl/worksheets/_rels/sheet350.xml.rels><?xml version="1.0" encoding="UTF-8" standalone="yes"?>
<Relationships xmlns="http://schemas.openxmlformats.org/package/2006/relationships"><Relationship Id="rId3" Type="http://schemas.openxmlformats.org/officeDocument/2006/relationships/table" Target="../tables/table699.xml"/><Relationship Id="rId2" Type="http://schemas.openxmlformats.org/officeDocument/2006/relationships/table" Target="../tables/table698.xml"/><Relationship Id="rId1" Type="http://schemas.openxmlformats.org/officeDocument/2006/relationships/printerSettings" Target="../printerSettings/printerSettings350.bin"/></Relationships>
</file>

<file path=xl/worksheets/_rels/sheet35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701.xml"/><Relationship Id="rId2" Type="http://schemas.openxmlformats.org/officeDocument/2006/relationships/table" Target="../tables/table700.xml"/><Relationship Id="rId1" Type="http://schemas.openxmlformats.org/officeDocument/2006/relationships/printerSettings" Target="../printerSettings/printerSettings351.bin"/></Relationships>
</file>

<file path=xl/worksheets/_rels/sheet35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703.xml"/><Relationship Id="rId2" Type="http://schemas.openxmlformats.org/officeDocument/2006/relationships/table" Target="../tables/table702.xml"/><Relationship Id="rId1" Type="http://schemas.openxmlformats.org/officeDocument/2006/relationships/printerSettings" Target="../printerSettings/printerSettings352.bin"/></Relationships>
</file>

<file path=xl/worksheets/_rels/sheet35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705.xml"/><Relationship Id="rId2" Type="http://schemas.openxmlformats.org/officeDocument/2006/relationships/table" Target="../tables/table704.xml"/><Relationship Id="rId1" Type="http://schemas.openxmlformats.org/officeDocument/2006/relationships/printerSettings" Target="../printerSettings/printerSettings353.bin"/></Relationships>
</file>

<file path=xl/worksheets/_rels/sheet35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707.xml"/><Relationship Id="rId2" Type="http://schemas.openxmlformats.org/officeDocument/2006/relationships/table" Target="../tables/table706.xml"/><Relationship Id="rId1" Type="http://schemas.openxmlformats.org/officeDocument/2006/relationships/printerSettings" Target="../printerSettings/printerSettings354.bin"/></Relationships>
</file>

<file path=xl/worksheets/_rels/sheet35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709.xml"/><Relationship Id="rId2" Type="http://schemas.openxmlformats.org/officeDocument/2006/relationships/table" Target="../tables/table708.xml"/><Relationship Id="rId1" Type="http://schemas.openxmlformats.org/officeDocument/2006/relationships/printerSettings" Target="../printerSettings/printerSettings355.bin"/></Relationships>
</file>

<file path=xl/worksheets/_rels/sheet35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711.xml"/><Relationship Id="rId2" Type="http://schemas.openxmlformats.org/officeDocument/2006/relationships/table" Target="../tables/table710.xml"/><Relationship Id="rId1" Type="http://schemas.openxmlformats.org/officeDocument/2006/relationships/printerSettings" Target="../printerSettings/printerSettings356.bin"/></Relationships>
</file>

<file path=xl/worksheets/_rels/sheet357.xml.rels><?xml version="1.0" encoding="UTF-8" standalone="yes"?>
<Relationships xmlns="http://schemas.openxmlformats.org/package/2006/relationships"><Relationship Id="rId3" Type="http://schemas.openxmlformats.org/officeDocument/2006/relationships/table" Target="../tables/table713.xml"/><Relationship Id="rId2" Type="http://schemas.openxmlformats.org/officeDocument/2006/relationships/table" Target="../tables/table712.xml"/><Relationship Id="rId1" Type="http://schemas.openxmlformats.org/officeDocument/2006/relationships/printerSettings" Target="../printerSettings/printerSettings357.bin"/></Relationships>
</file>

<file path=xl/worksheets/_rels/sheet358.xml.rels><?xml version="1.0" encoding="UTF-8" standalone="yes"?>
<Relationships xmlns="http://schemas.openxmlformats.org/package/2006/relationships"><Relationship Id="rId3" Type="http://schemas.openxmlformats.org/officeDocument/2006/relationships/table" Target="../tables/table715.xml"/><Relationship Id="rId2" Type="http://schemas.openxmlformats.org/officeDocument/2006/relationships/table" Target="../tables/table714.xml"/><Relationship Id="rId1" Type="http://schemas.openxmlformats.org/officeDocument/2006/relationships/printerSettings" Target="../printerSettings/printerSettings358.bin"/></Relationships>
</file>

<file path=xl/worksheets/_rels/sheet359.xml.rels><?xml version="1.0" encoding="UTF-8" standalone="yes"?>
<Relationships xmlns="http://schemas.openxmlformats.org/package/2006/relationships"><Relationship Id="rId3" Type="http://schemas.openxmlformats.org/officeDocument/2006/relationships/table" Target="../tables/table717.xml"/><Relationship Id="rId2" Type="http://schemas.openxmlformats.org/officeDocument/2006/relationships/table" Target="../tables/table716.xml"/><Relationship Id="rId1" Type="http://schemas.openxmlformats.org/officeDocument/2006/relationships/printerSettings" Target="../printerSettings/printerSettings359.bin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71.xml"/><Relationship Id="rId2" Type="http://schemas.openxmlformats.org/officeDocument/2006/relationships/table" Target="../tables/table70.xml"/><Relationship Id="rId1" Type="http://schemas.openxmlformats.org/officeDocument/2006/relationships/printerSettings" Target="../printerSettings/printerSettings36.bin"/></Relationships>
</file>

<file path=xl/worksheets/_rels/sheet360.xml.rels><?xml version="1.0" encoding="UTF-8" standalone="yes"?>
<Relationships xmlns="http://schemas.openxmlformats.org/package/2006/relationships"><Relationship Id="rId3" Type="http://schemas.openxmlformats.org/officeDocument/2006/relationships/table" Target="../tables/table719.xml"/><Relationship Id="rId2" Type="http://schemas.openxmlformats.org/officeDocument/2006/relationships/table" Target="../tables/table718.xml"/><Relationship Id="rId1" Type="http://schemas.openxmlformats.org/officeDocument/2006/relationships/printerSettings" Target="../printerSettings/printerSettings360.bin"/></Relationships>
</file>

<file path=xl/worksheets/_rels/sheet36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721.xml"/><Relationship Id="rId2" Type="http://schemas.openxmlformats.org/officeDocument/2006/relationships/table" Target="../tables/table720.xml"/><Relationship Id="rId1" Type="http://schemas.openxmlformats.org/officeDocument/2006/relationships/printerSettings" Target="../printerSettings/printerSettings361.bin"/></Relationships>
</file>

<file path=xl/worksheets/_rels/sheet36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723.xml"/><Relationship Id="rId2" Type="http://schemas.openxmlformats.org/officeDocument/2006/relationships/table" Target="../tables/table722.xml"/><Relationship Id="rId1" Type="http://schemas.openxmlformats.org/officeDocument/2006/relationships/printerSettings" Target="../printerSettings/printerSettings362.bin"/></Relationships>
</file>

<file path=xl/worksheets/_rels/sheet36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725.xml"/><Relationship Id="rId2" Type="http://schemas.openxmlformats.org/officeDocument/2006/relationships/table" Target="../tables/table724.xml"/><Relationship Id="rId1" Type="http://schemas.openxmlformats.org/officeDocument/2006/relationships/printerSettings" Target="../printerSettings/printerSettings363.bin"/></Relationships>
</file>

<file path=xl/worksheets/_rels/sheet36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727.xml"/><Relationship Id="rId2" Type="http://schemas.openxmlformats.org/officeDocument/2006/relationships/table" Target="../tables/table726.xml"/><Relationship Id="rId1" Type="http://schemas.openxmlformats.org/officeDocument/2006/relationships/printerSettings" Target="../printerSettings/printerSettings364.bin"/></Relationships>
</file>

<file path=xl/worksheets/_rels/sheet36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729.xml"/><Relationship Id="rId2" Type="http://schemas.openxmlformats.org/officeDocument/2006/relationships/table" Target="../tables/table728.xml"/><Relationship Id="rId1" Type="http://schemas.openxmlformats.org/officeDocument/2006/relationships/printerSettings" Target="../printerSettings/printerSettings365.bin"/></Relationships>
</file>

<file path=xl/worksheets/_rels/sheet36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731.xml"/><Relationship Id="rId2" Type="http://schemas.openxmlformats.org/officeDocument/2006/relationships/table" Target="../tables/table730.xml"/><Relationship Id="rId1" Type="http://schemas.openxmlformats.org/officeDocument/2006/relationships/printerSettings" Target="../printerSettings/printerSettings366.bin"/></Relationships>
</file>

<file path=xl/worksheets/_rels/sheet367.xml.rels><?xml version="1.0" encoding="UTF-8" standalone="yes"?>
<Relationships xmlns="http://schemas.openxmlformats.org/package/2006/relationships"><Relationship Id="rId3" Type="http://schemas.openxmlformats.org/officeDocument/2006/relationships/table" Target="../tables/table733.xml"/><Relationship Id="rId2" Type="http://schemas.openxmlformats.org/officeDocument/2006/relationships/table" Target="../tables/table732.xml"/><Relationship Id="rId1" Type="http://schemas.openxmlformats.org/officeDocument/2006/relationships/printerSettings" Target="../printerSettings/printerSettings367.bin"/></Relationships>
</file>

<file path=xl/worksheets/_rels/sheet368.xml.rels><?xml version="1.0" encoding="UTF-8" standalone="yes"?>
<Relationships xmlns="http://schemas.openxmlformats.org/package/2006/relationships"><Relationship Id="rId3" Type="http://schemas.openxmlformats.org/officeDocument/2006/relationships/table" Target="../tables/table735.xml"/><Relationship Id="rId2" Type="http://schemas.openxmlformats.org/officeDocument/2006/relationships/table" Target="../tables/table734.xml"/><Relationship Id="rId1" Type="http://schemas.openxmlformats.org/officeDocument/2006/relationships/printerSettings" Target="../printerSettings/printerSettings368.bin"/></Relationships>
</file>

<file path=xl/worksheets/_rels/sheet369.xml.rels><?xml version="1.0" encoding="UTF-8" standalone="yes"?>
<Relationships xmlns="http://schemas.openxmlformats.org/package/2006/relationships"><Relationship Id="rId3" Type="http://schemas.openxmlformats.org/officeDocument/2006/relationships/table" Target="../tables/table737.xml"/><Relationship Id="rId2" Type="http://schemas.openxmlformats.org/officeDocument/2006/relationships/table" Target="../tables/table736.xml"/><Relationship Id="rId1" Type="http://schemas.openxmlformats.org/officeDocument/2006/relationships/printerSettings" Target="../printerSettings/printerSettings369.bin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table" Target="../tables/table73.xml"/><Relationship Id="rId2" Type="http://schemas.openxmlformats.org/officeDocument/2006/relationships/table" Target="../tables/table72.xml"/><Relationship Id="rId1" Type="http://schemas.openxmlformats.org/officeDocument/2006/relationships/printerSettings" Target="../printerSettings/printerSettings37.bin"/></Relationships>
</file>

<file path=xl/worksheets/_rels/sheet370.xml.rels><?xml version="1.0" encoding="UTF-8" standalone="yes"?>
<Relationships xmlns="http://schemas.openxmlformats.org/package/2006/relationships"><Relationship Id="rId3" Type="http://schemas.openxmlformats.org/officeDocument/2006/relationships/table" Target="../tables/table739.xml"/><Relationship Id="rId2" Type="http://schemas.openxmlformats.org/officeDocument/2006/relationships/table" Target="../tables/table738.xml"/><Relationship Id="rId1" Type="http://schemas.openxmlformats.org/officeDocument/2006/relationships/printerSettings" Target="../printerSettings/printerSettings370.bin"/></Relationships>
</file>

<file path=xl/worksheets/_rels/sheet37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741.xml"/><Relationship Id="rId2" Type="http://schemas.openxmlformats.org/officeDocument/2006/relationships/table" Target="../tables/table740.xml"/><Relationship Id="rId1" Type="http://schemas.openxmlformats.org/officeDocument/2006/relationships/printerSettings" Target="../printerSettings/printerSettings371.bin"/></Relationships>
</file>

<file path=xl/worksheets/_rels/sheet37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743.xml"/><Relationship Id="rId2" Type="http://schemas.openxmlformats.org/officeDocument/2006/relationships/table" Target="../tables/table742.xml"/><Relationship Id="rId1" Type="http://schemas.openxmlformats.org/officeDocument/2006/relationships/printerSettings" Target="../printerSettings/printerSettings372.bin"/></Relationships>
</file>

<file path=xl/worksheets/_rels/sheet37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745.xml"/><Relationship Id="rId2" Type="http://schemas.openxmlformats.org/officeDocument/2006/relationships/table" Target="../tables/table744.xml"/><Relationship Id="rId1" Type="http://schemas.openxmlformats.org/officeDocument/2006/relationships/printerSettings" Target="../printerSettings/printerSettings373.bin"/></Relationships>
</file>

<file path=xl/worksheets/_rels/sheet37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747.xml"/><Relationship Id="rId2" Type="http://schemas.openxmlformats.org/officeDocument/2006/relationships/table" Target="../tables/table746.xml"/><Relationship Id="rId1" Type="http://schemas.openxmlformats.org/officeDocument/2006/relationships/printerSettings" Target="../printerSettings/printerSettings374.bin"/></Relationships>
</file>

<file path=xl/worksheets/_rels/sheet37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749.xml"/><Relationship Id="rId2" Type="http://schemas.openxmlformats.org/officeDocument/2006/relationships/table" Target="../tables/table748.xml"/><Relationship Id="rId1" Type="http://schemas.openxmlformats.org/officeDocument/2006/relationships/printerSettings" Target="../printerSettings/printerSettings375.bin"/></Relationships>
</file>

<file path=xl/worksheets/_rels/sheet37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751.xml"/><Relationship Id="rId2" Type="http://schemas.openxmlformats.org/officeDocument/2006/relationships/table" Target="../tables/table750.xml"/><Relationship Id="rId1" Type="http://schemas.openxmlformats.org/officeDocument/2006/relationships/printerSettings" Target="../printerSettings/printerSettings376.bin"/></Relationships>
</file>

<file path=xl/worksheets/_rels/sheet377.xml.rels><?xml version="1.0" encoding="UTF-8" standalone="yes"?>
<Relationships xmlns="http://schemas.openxmlformats.org/package/2006/relationships"><Relationship Id="rId3" Type="http://schemas.openxmlformats.org/officeDocument/2006/relationships/table" Target="../tables/table753.xml"/><Relationship Id="rId2" Type="http://schemas.openxmlformats.org/officeDocument/2006/relationships/table" Target="../tables/table752.xml"/><Relationship Id="rId1" Type="http://schemas.openxmlformats.org/officeDocument/2006/relationships/printerSettings" Target="../printerSettings/printerSettings377.bin"/></Relationships>
</file>

<file path=xl/worksheets/_rels/sheet378.xml.rels><?xml version="1.0" encoding="UTF-8" standalone="yes"?>
<Relationships xmlns="http://schemas.openxmlformats.org/package/2006/relationships"><Relationship Id="rId3" Type="http://schemas.openxmlformats.org/officeDocument/2006/relationships/table" Target="../tables/table755.xml"/><Relationship Id="rId2" Type="http://schemas.openxmlformats.org/officeDocument/2006/relationships/table" Target="../tables/table754.xml"/><Relationship Id="rId1" Type="http://schemas.openxmlformats.org/officeDocument/2006/relationships/printerSettings" Target="../printerSettings/printerSettings378.bin"/></Relationships>
</file>

<file path=xl/worksheets/_rels/sheet379.xml.rels><?xml version="1.0" encoding="UTF-8" standalone="yes"?>
<Relationships xmlns="http://schemas.openxmlformats.org/package/2006/relationships"><Relationship Id="rId3" Type="http://schemas.openxmlformats.org/officeDocument/2006/relationships/table" Target="../tables/table757.xml"/><Relationship Id="rId2" Type="http://schemas.openxmlformats.org/officeDocument/2006/relationships/table" Target="../tables/table756.xml"/><Relationship Id="rId1" Type="http://schemas.openxmlformats.org/officeDocument/2006/relationships/printerSettings" Target="../printerSettings/printerSettings379.bin"/></Relationships>
</file>

<file path=xl/worksheets/_rels/sheet38.xml.rels><?xml version="1.0" encoding="UTF-8" standalone="yes"?>
<Relationships xmlns="http://schemas.openxmlformats.org/package/2006/relationships"><Relationship Id="rId3" Type="http://schemas.openxmlformats.org/officeDocument/2006/relationships/table" Target="../tables/table75.xml"/><Relationship Id="rId2" Type="http://schemas.openxmlformats.org/officeDocument/2006/relationships/table" Target="../tables/table74.xml"/><Relationship Id="rId1" Type="http://schemas.openxmlformats.org/officeDocument/2006/relationships/printerSettings" Target="../printerSettings/printerSettings38.bin"/></Relationships>
</file>

<file path=xl/worksheets/_rels/sheet380.xml.rels><?xml version="1.0" encoding="UTF-8" standalone="yes"?>
<Relationships xmlns="http://schemas.openxmlformats.org/package/2006/relationships"><Relationship Id="rId3" Type="http://schemas.openxmlformats.org/officeDocument/2006/relationships/table" Target="../tables/table759.xml"/><Relationship Id="rId2" Type="http://schemas.openxmlformats.org/officeDocument/2006/relationships/table" Target="../tables/table758.xml"/><Relationship Id="rId1" Type="http://schemas.openxmlformats.org/officeDocument/2006/relationships/printerSettings" Target="../printerSettings/printerSettings380.bin"/></Relationships>
</file>

<file path=xl/worksheets/_rels/sheet38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761.xml"/><Relationship Id="rId2" Type="http://schemas.openxmlformats.org/officeDocument/2006/relationships/table" Target="../tables/table760.xml"/><Relationship Id="rId1" Type="http://schemas.openxmlformats.org/officeDocument/2006/relationships/printerSettings" Target="../printerSettings/printerSettings381.bin"/></Relationships>
</file>

<file path=xl/worksheets/_rels/sheet38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763.xml"/><Relationship Id="rId2" Type="http://schemas.openxmlformats.org/officeDocument/2006/relationships/table" Target="../tables/table762.xml"/><Relationship Id="rId1" Type="http://schemas.openxmlformats.org/officeDocument/2006/relationships/printerSettings" Target="../printerSettings/printerSettings382.bin"/></Relationships>
</file>

<file path=xl/worksheets/_rels/sheet39.xml.rels><?xml version="1.0" encoding="UTF-8" standalone="yes"?>
<Relationships xmlns="http://schemas.openxmlformats.org/package/2006/relationships"><Relationship Id="rId3" Type="http://schemas.openxmlformats.org/officeDocument/2006/relationships/table" Target="../tables/table77.xml"/><Relationship Id="rId2" Type="http://schemas.openxmlformats.org/officeDocument/2006/relationships/table" Target="../tables/table76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7.xml"/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3" Type="http://schemas.openxmlformats.org/officeDocument/2006/relationships/table" Target="../tables/table79.xml"/><Relationship Id="rId2" Type="http://schemas.openxmlformats.org/officeDocument/2006/relationships/table" Target="../tables/table78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81.xml"/><Relationship Id="rId2" Type="http://schemas.openxmlformats.org/officeDocument/2006/relationships/table" Target="../tables/table80.xml"/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83.xml"/><Relationship Id="rId2" Type="http://schemas.openxmlformats.org/officeDocument/2006/relationships/table" Target="../tables/table82.xml"/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85.xml"/><Relationship Id="rId2" Type="http://schemas.openxmlformats.org/officeDocument/2006/relationships/table" Target="../tables/table84.xml"/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87.xml"/><Relationship Id="rId2" Type="http://schemas.openxmlformats.org/officeDocument/2006/relationships/table" Target="../tables/table86.xml"/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89.xml"/><Relationship Id="rId2" Type="http://schemas.openxmlformats.org/officeDocument/2006/relationships/table" Target="../tables/table88.xml"/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91.xml"/><Relationship Id="rId2" Type="http://schemas.openxmlformats.org/officeDocument/2006/relationships/table" Target="../tables/table90.xml"/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3" Type="http://schemas.openxmlformats.org/officeDocument/2006/relationships/table" Target="../tables/table93.xml"/><Relationship Id="rId2" Type="http://schemas.openxmlformats.org/officeDocument/2006/relationships/table" Target="../tables/table92.xml"/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3" Type="http://schemas.openxmlformats.org/officeDocument/2006/relationships/table" Target="../tables/table95.xml"/><Relationship Id="rId2" Type="http://schemas.openxmlformats.org/officeDocument/2006/relationships/table" Target="../tables/table94.xml"/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3" Type="http://schemas.openxmlformats.org/officeDocument/2006/relationships/table" Target="../tables/table97.xml"/><Relationship Id="rId2" Type="http://schemas.openxmlformats.org/officeDocument/2006/relationships/table" Target="../tables/table96.xml"/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9.xml"/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3" Type="http://schemas.openxmlformats.org/officeDocument/2006/relationships/table" Target="../tables/table99.xml"/><Relationship Id="rId2" Type="http://schemas.openxmlformats.org/officeDocument/2006/relationships/table" Target="../tables/table98.xml"/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01.xml"/><Relationship Id="rId2" Type="http://schemas.openxmlformats.org/officeDocument/2006/relationships/table" Target="../tables/table100.xml"/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03.xml"/><Relationship Id="rId2" Type="http://schemas.openxmlformats.org/officeDocument/2006/relationships/table" Target="../tables/table102.xml"/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05.xml"/><Relationship Id="rId2" Type="http://schemas.openxmlformats.org/officeDocument/2006/relationships/table" Target="../tables/table104.xml"/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07.xml"/><Relationship Id="rId2" Type="http://schemas.openxmlformats.org/officeDocument/2006/relationships/table" Target="../tables/table106.xml"/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09.xml"/><Relationship Id="rId2" Type="http://schemas.openxmlformats.org/officeDocument/2006/relationships/table" Target="../tables/table108.xml"/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11.xml"/><Relationship Id="rId2" Type="http://schemas.openxmlformats.org/officeDocument/2006/relationships/table" Target="../tables/table110.xml"/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13.xml"/><Relationship Id="rId2" Type="http://schemas.openxmlformats.org/officeDocument/2006/relationships/table" Target="../tables/table112.xml"/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15.xml"/><Relationship Id="rId2" Type="http://schemas.openxmlformats.org/officeDocument/2006/relationships/table" Target="../tables/table114.xml"/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17.xml"/><Relationship Id="rId2" Type="http://schemas.openxmlformats.org/officeDocument/2006/relationships/table" Target="../tables/table116.xml"/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1.xml"/><Relationship Id="rId2" Type="http://schemas.openxmlformats.org/officeDocument/2006/relationships/table" Target="../tables/table10.xml"/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19.xml"/><Relationship Id="rId2" Type="http://schemas.openxmlformats.org/officeDocument/2006/relationships/table" Target="../tables/table118.xml"/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21.xml"/><Relationship Id="rId2" Type="http://schemas.openxmlformats.org/officeDocument/2006/relationships/table" Target="../tables/table120.xml"/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23.xml"/><Relationship Id="rId2" Type="http://schemas.openxmlformats.org/officeDocument/2006/relationships/table" Target="../tables/table122.xml"/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25.xml"/><Relationship Id="rId2" Type="http://schemas.openxmlformats.org/officeDocument/2006/relationships/table" Target="../tables/table124.xml"/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27.xml"/><Relationship Id="rId2" Type="http://schemas.openxmlformats.org/officeDocument/2006/relationships/table" Target="../tables/table126.xml"/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29.xml"/><Relationship Id="rId2" Type="http://schemas.openxmlformats.org/officeDocument/2006/relationships/table" Target="../tables/table128.xml"/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31.xml"/><Relationship Id="rId2" Type="http://schemas.openxmlformats.org/officeDocument/2006/relationships/table" Target="../tables/table130.xml"/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33.xml"/><Relationship Id="rId2" Type="http://schemas.openxmlformats.org/officeDocument/2006/relationships/table" Target="../tables/table132.xml"/><Relationship Id="rId1" Type="http://schemas.openxmlformats.org/officeDocument/2006/relationships/printerSettings" Target="../printerSettings/printerSettings67.bin"/></Relationships>
</file>

<file path=xl/worksheets/_rels/sheet68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35.xml"/><Relationship Id="rId2" Type="http://schemas.openxmlformats.org/officeDocument/2006/relationships/table" Target="../tables/table134.xml"/><Relationship Id="rId1" Type="http://schemas.openxmlformats.org/officeDocument/2006/relationships/printerSettings" Target="../printerSettings/printerSettings68.bin"/></Relationships>
</file>

<file path=xl/worksheets/_rels/sheet69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37.xml"/><Relationship Id="rId2" Type="http://schemas.openxmlformats.org/officeDocument/2006/relationships/table" Target="../tables/table136.xml"/><Relationship Id="rId1" Type="http://schemas.openxmlformats.org/officeDocument/2006/relationships/printerSettings" Target="../printerSettings/printerSettings69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3.xml"/><Relationship Id="rId2" Type="http://schemas.openxmlformats.org/officeDocument/2006/relationships/table" Target="../tables/table12.xml"/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39.xml"/><Relationship Id="rId2" Type="http://schemas.openxmlformats.org/officeDocument/2006/relationships/table" Target="../tables/table138.xml"/><Relationship Id="rId1" Type="http://schemas.openxmlformats.org/officeDocument/2006/relationships/printerSettings" Target="../printerSettings/printerSettings70.bin"/></Relationships>
</file>

<file path=xl/worksheets/_rels/sheet7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41.xml"/><Relationship Id="rId2" Type="http://schemas.openxmlformats.org/officeDocument/2006/relationships/table" Target="../tables/table140.xml"/><Relationship Id="rId1" Type="http://schemas.openxmlformats.org/officeDocument/2006/relationships/printerSettings" Target="../printerSettings/printerSettings71.bin"/></Relationships>
</file>

<file path=xl/worksheets/_rels/sheet7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43.xml"/><Relationship Id="rId2" Type="http://schemas.openxmlformats.org/officeDocument/2006/relationships/table" Target="../tables/table142.xml"/><Relationship Id="rId1" Type="http://schemas.openxmlformats.org/officeDocument/2006/relationships/printerSettings" Target="../printerSettings/printerSettings72.bin"/></Relationships>
</file>

<file path=xl/worksheets/_rels/sheet7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45.xml"/><Relationship Id="rId2" Type="http://schemas.openxmlformats.org/officeDocument/2006/relationships/table" Target="../tables/table144.xml"/><Relationship Id="rId1" Type="http://schemas.openxmlformats.org/officeDocument/2006/relationships/printerSettings" Target="../printerSettings/printerSettings73.bin"/></Relationships>
</file>

<file path=xl/worksheets/_rels/sheet7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47.xml"/><Relationship Id="rId2" Type="http://schemas.openxmlformats.org/officeDocument/2006/relationships/table" Target="../tables/table146.xml"/><Relationship Id="rId1" Type="http://schemas.openxmlformats.org/officeDocument/2006/relationships/printerSettings" Target="../printerSettings/printerSettings74.bin"/></Relationships>
</file>

<file path=xl/worksheets/_rels/sheet7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49.xml"/><Relationship Id="rId2" Type="http://schemas.openxmlformats.org/officeDocument/2006/relationships/table" Target="../tables/table148.xml"/><Relationship Id="rId1" Type="http://schemas.openxmlformats.org/officeDocument/2006/relationships/printerSettings" Target="../printerSettings/printerSettings75.bin"/></Relationships>
</file>

<file path=xl/worksheets/_rels/sheet7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51.xml"/><Relationship Id="rId2" Type="http://schemas.openxmlformats.org/officeDocument/2006/relationships/table" Target="../tables/table150.xml"/><Relationship Id="rId1" Type="http://schemas.openxmlformats.org/officeDocument/2006/relationships/printerSettings" Target="../printerSettings/printerSettings76.bin"/></Relationships>
</file>

<file path=xl/worksheets/_rels/sheet77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53.xml"/><Relationship Id="rId2" Type="http://schemas.openxmlformats.org/officeDocument/2006/relationships/table" Target="../tables/table152.xml"/><Relationship Id="rId1" Type="http://schemas.openxmlformats.org/officeDocument/2006/relationships/printerSettings" Target="../printerSettings/printerSettings77.bin"/></Relationships>
</file>

<file path=xl/worksheets/_rels/sheet78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55.xml"/><Relationship Id="rId2" Type="http://schemas.openxmlformats.org/officeDocument/2006/relationships/table" Target="../tables/table154.xml"/><Relationship Id="rId1" Type="http://schemas.openxmlformats.org/officeDocument/2006/relationships/printerSettings" Target="../printerSettings/printerSettings78.bin"/></Relationships>
</file>

<file path=xl/worksheets/_rels/sheet79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57.xml"/><Relationship Id="rId2" Type="http://schemas.openxmlformats.org/officeDocument/2006/relationships/table" Target="../tables/table156.xml"/><Relationship Id="rId1" Type="http://schemas.openxmlformats.org/officeDocument/2006/relationships/printerSettings" Target="../printerSettings/printerSettings79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5.xml"/><Relationship Id="rId2" Type="http://schemas.openxmlformats.org/officeDocument/2006/relationships/table" Target="../tables/table14.xml"/><Relationship Id="rId1" Type="http://schemas.openxmlformats.org/officeDocument/2006/relationships/printerSettings" Target="../printerSettings/printerSettings8.bin"/></Relationships>
</file>

<file path=xl/worksheets/_rels/sheet80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59.xml"/><Relationship Id="rId2" Type="http://schemas.openxmlformats.org/officeDocument/2006/relationships/table" Target="../tables/table158.xml"/><Relationship Id="rId1" Type="http://schemas.openxmlformats.org/officeDocument/2006/relationships/printerSettings" Target="../printerSettings/printerSettings80.bin"/></Relationships>
</file>

<file path=xl/worksheets/_rels/sheet8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61.xml"/><Relationship Id="rId2" Type="http://schemas.openxmlformats.org/officeDocument/2006/relationships/table" Target="../tables/table160.xml"/><Relationship Id="rId1" Type="http://schemas.openxmlformats.org/officeDocument/2006/relationships/printerSettings" Target="../printerSettings/printerSettings81.bin"/></Relationships>
</file>

<file path=xl/worksheets/_rels/sheet8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63.xml"/><Relationship Id="rId2" Type="http://schemas.openxmlformats.org/officeDocument/2006/relationships/table" Target="../tables/table162.xml"/><Relationship Id="rId1" Type="http://schemas.openxmlformats.org/officeDocument/2006/relationships/printerSettings" Target="../printerSettings/printerSettings82.bin"/></Relationships>
</file>

<file path=xl/worksheets/_rels/sheet8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65.xml"/><Relationship Id="rId2" Type="http://schemas.openxmlformats.org/officeDocument/2006/relationships/table" Target="../tables/table164.xml"/><Relationship Id="rId1" Type="http://schemas.openxmlformats.org/officeDocument/2006/relationships/printerSettings" Target="../printerSettings/printerSettings83.bin"/></Relationships>
</file>

<file path=xl/worksheets/_rels/sheet8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67.xml"/><Relationship Id="rId2" Type="http://schemas.openxmlformats.org/officeDocument/2006/relationships/table" Target="../tables/table166.xml"/><Relationship Id="rId1" Type="http://schemas.openxmlformats.org/officeDocument/2006/relationships/printerSettings" Target="../printerSettings/printerSettings84.bin"/></Relationships>
</file>

<file path=xl/worksheets/_rels/sheet8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69.xml"/><Relationship Id="rId2" Type="http://schemas.openxmlformats.org/officeDocument/2006/relationships/table" Target="../tables/table168.xml"/><Relationship Id="rId1" Type="http://schemas.openxmlformats.org/officeDocument/2006/relationships/printerSettings" Target="../printerSettings/printerSettings85.bin"/></Relationships>
</file>

<file path=xl/worksheets/_rels/sheet8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71.xml"/><Relationship Id="rId2" Type="http://schemas.openxmlformats.org/officeDocument/2006/relationships/table" Target="../tables/table170.xml"/><Relationship Id="rId1" Type="http://schemas.openxmlformats.org/officeDocument/2006/relationships/printerSettings" Target="../printerSettings/printerSettings86.bin"/></Relationships>
</file>

<file path=xl/worksheets/_rels/sheet87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73.xml"/><Relationship Id="rId2" Type="http://schemas.openxmlformats.org/officeDocument/2006/relationships/table" Target="../tables/table172.xml"/><Relationship Id="rId1" Type="http://schemas.openxmlformats.org/officeDocument/2006/relationships/printerSettings" Target="../printerSettings/printerSettings87.bin"/></Relationships>
</file>

<file path=xl/worksheets/_rels/sheet88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75.xml"/><Relationship Id="rId2" Type="http://schemas.openxmlformats.org/officeDocument/2006/relationships/table" Target="../tables/table174.xml"/><Relationship Id="rId1" Type="http://schemas.openxmlformats.org/officeDocument/2006/relationships/printerSettings" Target="../printerSettings/printerSettings88.bin"/></Relationships>
</file>

<file path=xl/worksheets/_rels/sheet89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77.xml"/><Relationship Id="rId2" Type="http://schemas.openxmlformats.org/officeDocument/2006/relationships/table" Target="../tables/table176.xml"/><Relationship Id="rId1" Type="http://schemas.openxmlformats.org/officeDocument/2006/relationships/printerSettings" Target="../printerSettings/printerSettings89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7.xml"/><Relationship Id="rId2" Type="http://schemas.openxmlformats.org/officeDocument/2006/relationships/table" Target="../tables/table16.xml"/><Relationship Id="rId1" Type="http://schemas.openxmlformats.org/officeDocument/2006/relationships/printerSettings" Target="../printerSettings/printerSettings9.bin"/></Relationships>
</file>

<file path=xl/worksheets/_rels/sheet90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79.xml"/><Relationship Id="rId2" Type="http://schemas.openxmlformats.org/officeDocument/2006/relationships/table" Target="../tables/table178.xml"/><Relationship Id="rId1" Type="http://schemas.openxmlformats.org/officeDocument/2006/relationships/printerSettings" Target="../printerSettings/printerSettings90.bin"/></Relationships>
</file>

<file path=xl/worksheets/_rels/sheet9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81.xml"/><Relationship Id="rId2" Type="http://schemas.openxmlformats.org/officeDocument/2006/relationships/table" Target="../tables/table180.xml"/><Relationship Id="rId1" Type="http://schemas.openxmlformats.org/officeDocument/2006/relationships/printerSettings" Target="../printerSettings/printerSettings91.bin"/></Relationships>
</file>

<file path=xl/worksheets/_rels/sheet9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83.xml"/><Relationship Id="rId2" Type="http://schemas.openxmlformats.org/officeDocument/2006/relationships/table" Target="../tables/table182.xml"/><Relationship Id="rId1" Type="http://schemas.openxmlformats.org/officeDocument/2006/relationships/printerSettings" Target="../printerSettings/printerSettings92.bin"/></Relationships>
</file>

<file path=xl/worksheets/_rels/sheet9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85.xml"/><Relationship Id="rId2" Type="http://schemas.openxmlformats.org/officeDocument/2006/relationships/table" Target="../tables/table184.xml"/><Relationship Id="rId1" Type="http://schemas.openxmlformats.org/officeDocument/2006/relationships/printerSettings" Target="../printerSettings/printerSettings93.bin"/></Relationships>
</file>

<file path=xl/worksheets/_rels/sheet9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87.xml"/><Relationship Id="rId2" Type="http://schemas.openxmlformats.org/officeDocument/2006/relationships/table" Target="../tables/table186.xml"/><Relationship Id="rId1" Type="http://schemas.openxmlformats.org/officeDocument/2006/relationships/printerSettings" Target="../printerSettings/printerSettings94.bin"/></Relationships>
</file>

<file path=xl/worksheets/_rels/sheet9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89.xml"/><Relationship Id="rId2" Type="http://schemas.openxmlformats.org/officeDocument/2006/relationships/table" Target="../tables/table188.xml"/><Relationship Id="rId1" Type="http://schemas.openxmlformats.org/officeDocument/2006/relationships/printerSettings" Target="../printerSettings/printerSettings95.bin"/></Relationships>
</file>

<file path=xl/worksheets/_rels/sheet9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91.xml"/><Relationship Id="rId2" Type="http://schemas.openxmlformats.org/officeDocument/2006/relationships/table" Target="../tables/table190.xml"/><Relationship Id="rId1" Type="http://schemas.openxmlformats.org/officeDocument/2006/relationships/printerSettings" Target="../printerSettings/printerSettings96.bin"/></Relationships>
</file>

<file path=xl/worksheets/_rels/sheet97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93.xml"/><Relationship Id="rId2" Type="http://schemas.openxmlformats.org/officeDocument/2006/relationships/table" Target="../tables/table192.xml"/><Relationship Id="rId1" Type="http://schemas.openxmlformats.org/officeDocument/2006/relationships/printerSettings" Target="../printerSettings/printerSettings97.bin"/></Relationships>
</file>

<file path=xl/worksheets/_rels/sheet98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95.xml"/><Relationship Id="rId2" Type="http://schemas.openxmlformats.org/officeDocument/2006/relationships/table" Target="../tables/table194.xml"/><Relationship Id="rId1" Type="http://schemas.openxmlformats.org/officeDocument/2006/relationships/printerSettings" Target="../printerSettings/printerSettings98.bin"/></Relationships>
</file>

<file path=xl/worksheets/_rels/sheet99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97.xml"/><Relationship Id="rId2" Type="http://schemas.openxmlformats.org/officeDocument/2006/relationships/table" Target="../tables/table196.xml"/><Relationship Id="rId1" Type="http://schemas.openxmlformats.org/officeDocument/2006/relationships/printerSettings" Target="../printerSettings/printerSettings9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1"/>
  <dimension ref="A1:D382"/>
  <sheetViews>
    <sheetView workbookViewId="0">
      <pane ySplit="1" topLeftCell="A2" activePane="bottomLeft" state="frozen"/>
      <selection pane="bottomLeft" activeCell="A2" sqref="A2"/>
    </sheetView>
  </sheetViews>
  <sheetFormatPr defaultColWidth="0" defaultRowHeight="17.25" customHeight="1" zeroHeight="1" x14ac:dyDescent="0.2"/>
  <cols>
    <col min="1" max="1" width="22" style="7" bestFit="1" customWidth="1"/>
    <col min="2" max="2" width="12.42578125" style="7" customWidth="1"/>
    <col min="3" max="3" width="21.85546875" style="7" bestFit="1" customWidth="1"/>
    <col min="4" max="4" width="1.85546875" style="7" customWidth="1"/>
    <col min="5" max="16384" width="9.140625" style="7" hidden="1"/>
  </cols>
  <sheetData>
    <row r="1" spans="1:3" s="6" customFormat="1" ht="35.1" customHeight="1" x14ac:dyDescent="0.2">
      <c r="A1" s="59" t="s">
        <v>411</v>
      </c>
      <c r="B1" s="60" t="s">
        <v>437</v>
      </c>
      <c r="C1" s="61" t="s">
        <v>17</v>
      </c>
    </row>
    <row r="2" spans="1:3" ht="21.95" customHeight="1" x14ac:dyDescent="0.2">
      <c r="A2" s="57" t="s">
        <v>18</v>
      </c>
      <c r="B2" s="56">
        <v>1</v>
      </c>
      <c r="C2" s="58" t="s">
        <v>19</v>
      </c>
    </row>
    <row r="3" spans="1:3" ht="21.95" customHeight="1" x14ac:dyDescent="0.2">
      <c r="A3" s="57" t="s">
        <v>18</v>
      </c>
      <c r="B3" s="56">
        <v>2</v>
      </c>
      <c r="C3" s="58" t="s">
        <v>20</v>
      </c>
    </row>
    <row r="4" spans="1:3" ht="21.95" customHeight="1" x14ac:dyDescent="0.2">
      <c r="A4" s="57" t="s">
        <v>18</v>
      </c>
      <c r="B4" s="56">
        <v>3</v>
      </c>
      <c r="C4" s="58" t="s">
        <v>21</v>
      </c>
    </row>
    <row r="5" spans="1:3" ht="21.95" customHeight="1" x14ac:dyDescent="0.2">
      <c r="A5" s="57" t="s">
        <v>18</v>
      </c>
      <c r="B5" s="56">
        <v>4</v>
      </c>
      <c r="C5" s="58" t="s">
        <v>22</v>
      </c>
    </row>
    <row r="6" spans="1:3" ht="21.95" customHeight="1" x14ac:dyDescent="0.2">
      <c r="A6" s="57" t="s">
        <v>18</v>
      </c>
      <c r="B6" s="56">
        <v>5</v>
      </c>
      <c r="C6" s="58" t="s">
        <v>23</v>
      </c>
    </row>
    <row r="7" spans="1:3" ht="21.95" customHeight="1" x14ac:dyDescent="0.2">
      <c r="A7" s="57" t="s">
        <v>18</v>
      </c>
      <c r="B7" s="56">
        <v>6</v>
      </c>
      <c r="C7" s="58" t="s">
        <v>416</v>
      </c>
    </row>
    <row r="8" spans="1:3" ht="21.95" customHeight="1" x14ac:dyDescent="0.2">
      <c r="A8" s="57" t="s">
        <v>18</v>
      </c>
      <c r="B8" s="56">
        <v>7</v>
      </c>
      <c r="C8" s="58" t="s">
        <v>24</v>
      </c>
    </row>
    <row r="9" spans="1:3" ht="21.95" customHeight="1" x14ac:dyDescent="0.2">
      <c r="A9" s="57" t="s">
        <v>18</v>
      </c>
      <c r="B9" s="56">
        <v>8</v>
      </c>
      <c r="C9" s="58" t="s">
        <v>25</v>
      </c>
    </row>
    <row r="10" spans="1:3" ht="21.95" customHeight="1" x14ac:dyDescent="0.2">
      <c r="A10" s="57" t="s">
        <v>18</v>
      </c>
      <c r="B10" s="56">
        <v>9</v>
      </c>
      <c r="C10" s="58" t="s">
        <v>26</v>
      </c>
    </row>
    <row r="11" spans="1:3" ht="21.95" customHeight="1" x14ac:dyDescent="0.2">
      <c r="A11" s="57" t="s">
        <v>18</v>
      </c>
      <c r="B11" s="56">
        <v>10</v>
      </c>
      <c r="C11" s="58" t="s">
        <v>27</v>
      </c>
    </row>
    <row r="12" spans="1:3" ht="21.95" customHeight="1" x14ac:dyDescent="0.2">
      <c r="A12" s="57" t="s">
        <v>18</v>
      </c>
      <c r="B12" s="56">
        <v>11</v>
      </c>
      <c r="C12" s="58" t="s">
        <v>28</v>
      </c>
    </row>
    <row r="13" spans="1:3" ht="21.95" customHeight="1" x14ac:dyDescent="0.2">
      <c r="A13" s="57" t="s">
        <v>18</v>
      </c>
      <c r="B13" s="56">
        <v>12</v>
      </c>
      <c r="C13" s="58" t="s">
        <v>29</v>
      </c>
    </row>
    <row r="14" spans="1:3" ht="21.95" customHeight="1" x14ac:dyDescent="0.2">
      <c r="A14" s="57" t="s">
        <v>18</v>
      </c>
      <c r="B14" s="56">
        <v>13</v>
      </c>
      <c r="C14" s="58" t="s">
        <v>30</v>
      </c>
    </row>
    <row r="15" spans="1:3" ht="21.95" customHeight="1" x14ac:dyDescent="0.2">
      <c r="A15" s="57" t="s">
        <v>18</v>
      </c>
      <c r="B15" s="56">
        <v>14</v>
      </c>
      <c r="C15" s="58" t="s">
        <v>31</v>
      </c>
    </row>
    <row r="16" spans="1:3" ht="21.95" customHeight="1" x14ac:dyDescent="0.2">
      <c r="A16" s="57" t="s">
        <v>18</v>
      </c>
      <c r="B16" s="56">
        <v>15</v>
      </c>
      <c r="C16" s="58" t="s">
        <v>32</v>
      </c>
    </row>
    <row r="17" spans="1:3" ht="21.95" customHeight="1" x14ac:dyDescent="0.2">
      <c r="A17" s="57" t="s">
        <v>18</v>
      </c>
      <c r="B17" s="56">
        <v>16</v>
      </c>
      <c r="C17" s="58" t="s">
        <v>33</v>
      </c>
    </row>
    <row r="18" spans="1:3" ht="21.95" customHeight="1" x14ac:dyDescent="0.2">
      <c r="A18" s="57" t="s">
        <v>18</v>
      </c>
      <c r="B18" s="56">
        <v>17</v>
      </c>
      <c r="C18" s="58" t="s">
        <v>34</v>
      </c>
    </row>
    <row r="19" spans="1:3" ht="21.95" customHeight="1" x14ac:dyDescent="0.2">
      <c r="A19" s="57" t="s">
        <v>18</v>
      </c>
      <c r="B19" s="56">
        <v>18</v>
      </c>
      <c r="C19" s="58" t="s">
        <v>35</v>
      </c>
    </row>
    <row r="20" spans="1:3" ht="21.95" customHeight="1" x14ac:dyDescent="0.2">
      <c r="A20" s="57" t="s">
        <v>18</v>
      </c>
      <c r="B20" s="56">
        <v>19</v>
      </c>
      <c r="C20" s="58" t="s">
        <v>36</v>
      </c>
    </row>
    <row r="21" spans="1:3" ht="21.95" customHeight="1" x14ac:dyDescent="0.2">
      <c r="A21" s="57" t="s">
        <v>18</v>
      </c>
      <c r="B21" s="56">
        <v>20</v>
      </c>
      <c r="C21" s="58" t="s">
        <v>37</v>
      </c>
    </row>
    <row r="22" spans="1:3" ht="21.95" customHeight="1" x14ac:dyDescent="0.2">
      <c r="A22" s="57" t="s">
        <v>18</v>
      </c>
      <c r="B22" s="56">
        <v>21</v>
      </c>
      <c r="C22" s="58" t="s">
        <v>38</v>
      </c>
    </row>
    <row r="23" spans="1:3" ht="21.95" customHeight="1" x14ac:dyDescent="0.2">
      <c r="A23" s="57" t="s">
        <v>18</v>
      </c>
      <c r="B23" s="56">
        <v>22</v>
      </c>
      <c r="C23" s="58" t="s">
        <v>39</v>
      </c>
    </row>
    <row r="24" spans="1:3" ht="21.95" customHeight="1" x14ac:dyDescent="0.2">
      <c r="A24" s="57" t="s">
        <v>18</v>
      </c>
      <c r="B24" s="56">
        <v>23</v>
      </c>
      <c r="C24" s="58" t="s">
        <v>40</v>
      </c>
    </row>
    <row r="25" spans="1:3" ht="21.95" customHeight="1" x14ac:dyDescent="0.2">
      <c r="A25" s="57" t="s">
        <v>18</v>
      </c>
      <c r="B25" s="56">
        <v>24</v>
      </c>
      <c r="C25" s="58" t="s">
        <v>41</v>
      </c>
    </row>
    <row r="26" spans="1:3" ht="21.95" customHeight="1" x14ac:dyDescent="0.2">
      <c r="A26" s="57" t="s">
        <v>18</v>
      </c>
      <c r="B26" s="56">
        <v>25</v>
      </c>
      <c r="C26" s="58" t="s">
        <v>42</v>
      </c>
    </row>
    <row r="27" spans="1:3" ht="21.95" customHeight="1" x14ac:dyDescent="0.2">
      <c r="A27" s="57" t="s">
        <v>18</v>
      </c>
      <c r="B27" s="56">
        <v>26</v>
      </c>
      <c r="C27" s="58" t="s">
        <v>43</v>
      </c>
    </row>
    <row r="28" spans="1:3" ht="21.95" customHeight="1" x14ac:dyDescent="0.2">
      <c r="A28" s="57" t="s">
        <v>18</v>
      </c>
      <c r="B28" s="56">
        <v>27</v>
      </c>
      <c r="C28" s="58" t="s">
        <v>44</v>
      </c>
    </row>
    <row r="29" spans="1:3" ht="21.95" customHeight="1" x14ac:dyDescent="0.2">
      <c r="A29" s="57" t="s">
        <v>18</v>
      </c>
      <c r="B29" s="56">
        <v>28</v>
      </c>
      <c r="C29" s="58" t="s">
        <v>45</v>
      </c>
    </row>
    <row r="30" spans="1:3" ht="21.95" customHeight="1" x14ac:dyDescent="0.2">
      <c r="A30" s="57" t="s">
        <v>18</v>
      </c>
      <c r="B30" s="56">
        <v>29</v>
      </c>
      <c r="C30" s="58" t="s">
        <v>46</v>
      </c>
    </row>
    <row r="31" spans="1:3" ht="21.95" customHeight="1" x14ac:dyDescent="0.2">
      <c r="A31" s="57" t="s">
        <v>18</v>
      </c>
      <c r="B31" s="56">
        <v>30</v>
      </c>
      <c r="C31" s="58" t="s">
        <v>47</v>
      </c>
    </row>
    <row r="32" spans="1:3" ht="21.95" customHeight="1" x14ac:dyDescent="0.2">
      <c r="A32" s="57" t="s">
        <v>48</v>
      </c>
      <c r="B32" s="56">
        <v>31</v>
      </c>
      <c r="C32" s="58" t="s">
        <v>49</v>
      </c>
    </row>
    <row r="33" spans="1:3" ht="21.95" customHeight="1" x14ac:dyDescent="0.2">
      <c r="A33" s="57" t="s">
        <v>48</v>
      </c>
      <c r="B33" s="56">
        <v>32</v>
      </c>
      <c r="C33" s="58" t="s">
        <v>50</v>
      </c>
    </row>
    <row r="34" spans="1:3" ht="21.95" customHeight="1" x14ac:dyDescent="0.2">
      <c r="A34" s="57" t="s">
        <v>48</v>
      </c>
      <c r="B34" s="56">
        <v>33</v>
      </c>
      <c r="C34" s="58" t="s">
        <v>51</v>
      </c>
    </row>
    <row r="35" spans="1:3" ht="21.95" customHeight="1" x14ac:dyDescent="0.2">
      <c r="A35" s="57" t="s">
        <v>48</v>
      </c>
      <c r="B35" s="56">
        <v>34</v>
      </c>
      <c r="C35" s="58" t="s">
        <v>52</v>
      </c>
    </row>
    <row r="36" spans="1:3" ht="21.95" customHeight="1" x14ac:dyDescent="0.2">
      <c r="A36" s="57" t="s">
        <v>48</v>
      </c>
      <c r="B36" s="56">
        <v>35</v>
      </c>
      <c r="C36" s="58" t="s">
        <v>53</v>
      </c>
    </row>
    <row r="37" spans="1:3" ht="21.95" customHeight="1" x14ac:dyDescent="0.2">
      <c r="A37" s="57" t="s">
        <v>48</v>
      </c>
      <c r="B37" s="56">
        <v>36</v>
      </c>
      <c r="C37" s="58" t="s">
        <v>54</v>
      </c>
    </row>
    <row r="38" spans="1:3" ht="21.95" customHeight="1" x14ac:dyDescent="0.2">
      <c r="A38" s="57" t="s">
        <v>48</v>
      </c>
      <c r="B38" s="56">
        <v>37</v>
      </c>
      <c r="C38" s="58" t="s">
        <v>55</v>
      </c>
    </row>
    <row r="39" spans="1:3" ht="21.95" customHeight="1" x14ac:dyDescent="0.2">
      <c r="A39" s="57" t="s">
        <v>48</v>
      </c>
      <c r="B39" s="56">
        <v>38</v>
      </c>
      <c r="C39" s="58" t="s">
        <v>56</v>
      </c>
    </row>
    <row r="40" spans="1:3" ht="21.95" customHeight="1" x14ac:dyDescent="0.2">
      <c r="A40" s="57" t="s">
        <v>48</v>
      </c>
      <c r="B40" s="56">
        <v>39</v>
      </c>
      <c r="C40" s="58" t="s">
        <v>57</v>
      </c>
    </row>
    <row r="41" spans="1:3" ht="21.95" customHeight="1" x14ac:dyDescent="0.2">
      <c r="A41" s="57" t="s">
        <v>48</v>
      </c>
      <c r="B41" s="56">
        <v>40</v>
      </c>
      <c r="C41" s="58" t="s">
        <v>58</v>
      </c>
    </row>
    <row r="42" spans="1:3" ht="21.95" customHeight="1" x14ac:dyDescent="0.2">
      <c r="A42" s="57" t="s">
        <v>48</v>
      </c>
      <c r="B42" s="56">
        <v>41</v>
      </c>
      <c r="C42" s="58" t="s">
        <v>59</v>
      </c>
    </row>
    <row r="43" spans="1:3" ht="21.95" customHeight="1" x14ac:dyDescent="0.2">
      <c r="A43" s="57" t="s">
        <v>48</v>
      </c>
      <c r="B43" s="56">
        <v>42</v>
      </c>
      <c r="C43" s="58" t="s">
        <v>60</v>
      </c>
    </row>
    <row r="44" spans="1:3" ht="21.95" customHeight="1" x14ac:dyDescent="0.2">
      <c r="A44" s="57" t="s">
        <v>48</v>
      </c>
      <c r="B44" s="56">
        <v>43</v>
      </c>
      <c r="C44" s="58" t="s">
        <v>61</v>
      </c>
    </row>
    <row r="45" spans="1:3" ht="21.95" customHeight="1" x14ac:dyDescent="0.2">
      <c r="A45" s="57" t="s">
        <v>48</v>
      </c>
      <c r="B45" s="56">
        <v>44</v>
      </c>
      <c r="C45" s="58" t="s">
        <v>62</v>
      </c>
    </row>
    <row r="46" spans="1:3" ht="21.95" customHeight="1" x14ac:dyDescent="0.2">
      <c r="A46" s="57" t="s">
        <v>48</v>
      </c>
      <c r="B46" s="56">
        <v>45</v>
      </c>
      <c r="C46" s="58" t="s">
        <v>63</v>
      </c>
    </row>
    <row r="47" spans="1:3" ht="21.95" customHeight="1" x14ac:dyDescent="0.2">
      <c r="A47" s="57" t="s">
        <v>48</v>
      </c>
      <c r="B47" s="56">
        <v>46</v>
      </c>
      <c r="C47" s="58" t="s">
        <v>64</v>
      </c>
    </row>
    <row r="48" spans="1:3" ht="21.95" customHeight="1" x14ac:dyDescent="0.2">
      <c r="A48" s="57" t="s">
        <v>48</v>
      </c>
      <c r="B48" s="56">
        <v>47</v>
      </c>
      <c r="C48" s="58" t="s">
        <v>65</v>
      </c>
    </row>
    <row r="49" spans="1:3" ht="21.95" customHeight="1" x14ac:dyDescent="0.2">
      <c r="A49" s="57" t="s">
        <v>48</v>
      </c>
      <c r="B49" s="56">
        <v>48</v>
      </c>
      <c r="C49" s="58" t="s">
        <v>66</v>
      </c>
    </row>
    <row r="50" spans="1:3" ht="21.95" customHeight="1" x14ac:dyDescent="0.2">
      <c r="A50" s="57" t="s">
        <v>48</v>
      </c>
      <c r="B50" s="56">
        <v>49</v>
      </c>
      <c r="C50" s="58" t="s">
        <v>67</v>
      </c>
    </row>
    <row r="51" spans="1:3" ht="21.95" customHeight="1" x14ac:dyDescent="0.2">
      <c r="A51" s="57" t="s">
        <v>48</v>
      </c>
      <c r="B51" s="56">
        <v>50</v>
      </c>
      <c r="C51" s="58" t="s">
        <v>68</v>
      </c>
    </row>
    <row r="52" spans="1:3" ht="21.95" customHeight="1" x14ac:dyDescent="0.2">
      <c r="A52" s="57" t="s">
        <v>48</v>
      </c>
      <c r="B52" s="56">
        <v>51</v>
      </c>
      <c r="C52" s="58" t="s">
        <v>69</v>
      </c>
    </row>
    <row r="53" spans="1:3" ht="21.95" customHeight="1" x14ac:dyDescent="0.2">
      <c r="A53" s="57" t="s">
        <v>48</v>
      </c>
      <c r="B53" s="56">
        <v>52</v>
      </c>
      <c r="C53" s="58" t="s">
        <v>70</v>
      </c>
    </row>
    <row r="54" spans="1:3" ht="21.95" customHeight="1" x14ac:dyDescent="0.2">
      <c r="A54" s="57" t="s">
        <v>48</v>
      </c>
      <c r="B54" s="56">
        <v>53</v>
      </c>
      <c r="C54" s="58" t="s">
        <v>71</v>
      </c>
    </row>
    <row r="55" spans="1:3" ht="21.95" customHeight="1" x14ac:dyDescent="0.2">
      <c r="A55" s="57" t="s">
        <v>72</v>
      </c>
      <c r="B55" s="56">
        <v>54</v>
      </c>
      <c r="C55" s="58" t="s">
        <v>73</v>
      </c>
    </row>
    <row r="56" spans="1:3" ht="21.95" customHeight="1" x14ac:dyDescent="0.2">
      <c r="A56" s="57" t="s">
        <v>72</v>
      </c>
      <c r="B56" s="56">
        <v>55</v>
      </c>
      <c r="C56" s="58" t="s">
        <v>74</v>
      </c>
    </row>
    <row r="57" spans="1:3" ht="21.95" customHeight="1" x14ac:dyDescent="0.2">
      <c r="A57" s="57" t="s">
        <v>72</v>
      </c>
      <c r="B57" s="56">
        <v>56</v>
      </c>
      <c r="C57" s="58" t="s">
        <v>75</v>
      </c>
    </row>
    <row r="58" spans="1:3" ht="21.95" customHeight="1" x14ac:dyDescent="0.2">
      <c r="A58" s="57" t="s">
        <v>72</v>
      </c>
      <c r="B58" s="56">
        <v>57</v>
      </c>
      <c r="C58" s="58" t="s">
        <v>76</v>
      </c>
    </row>
    <row r="59" spans="1:3" ht="21.95" customHeight="1" x14ac:dyDescent="0.2">
      <c r="A59" s="57" t="s">
        <v>72</v>
      </c>
      <c r="B59" s="56">
        <v>58</v>
      </c>
      <c r="C59" s="58" t="s">
        <v>77</v>
      </c>
    </row>
    <row r="60" spans="1:3" ht="21.95" customHeight="1" x14ac:dyDescent="0.2">
      <c r="A60" s="57" t="s">
        <v>72</v>
      </c>
      <c r="B60" s="56">
        <v>59</v>
      </c>
      <c r="C60" s="58" t="s">
        <v>78</v>
      </c>
    </row>
    <row r="61" spans="1:3" ht="21.95" customHeight="1" x14ac:dyDescent="0.2">
      <c r="A61" s="57" t="s">
        <v>72</v>
      </c>
      <c r="B61" s="56">
        <v>60</v>
      </c>
      <c r="C61" s="58" t="s">
        <v>79</v>
      </c>
    </row>
    <row r="62" spans="1:3" ht="21.95" customHeight="1" x14ac:dyDescent="0.2">
      <c r="A62" s="57" t="s">
        <v>72</v>
      </c>
      <c r="B62" s="56">
        <v>61</v>
      </c>
      <c r="C62" s="58" t="s">
        <v>80</v>
      </c>
    </row>
    <row r="63" spans="1:3" ht="21.95" customHeight="1" x14ac:dyDescent="0.2">
      <c r="A63" s="57" t="s">
        <v>72</v>
      </c>
      <c r="B63" s="56">
        <v>62</v>
      </c>
      <c r="C63" s="58" t="s">
        <v>81</v>
      </c>
    </row>
    <row r="64" spans="1:3" ht="21.95" customHeight="1" x14ac:dyDescent="0.2">
      <c r="A64" s="57" t="s">
        <v>72</v>
      </c>
      <c r="B64" s="56">
        <v>63</v>
      </c>
      <c r="C64" s="58" t="s">
        <v>82</v>
      </c>
    </row>
    <row r="65" spans="1:3" ht="21.95" customHeight="1" x14ac:dyDescent="0.2">
      <c r="A65" s="57" t="s">
        <v>72</v>
      </c>
      <c r="B65" s="56">
        <v>64</v>
      </c>
      <c r="C65" s="58" t="s">
        <v>83</v>
      </c>
    </row>
    <row r="66" spans="1:3" ht="21.95" customHeight="1" x14ac:dyDescent="0.2">
      <c r="A66" s="57" t="s">
        <v>72</v>
      </c>
      <c r="B66" s="56">
        <v>65</v>
      </c>
      <c r="C66" s="58" t="s">
        <v>84</v>
      </c>
    </row>
    <row r="67" spans="1:3" ht="21.95" customHeight="1" x14ac:dyDescent="0.2">
      <c r="A67" s="57" t="s">
        <v>72</v>
      </c>
      <c r="B67" s="56">
        <v>66</v>
      </c>
      <c r="C67" s="58" t="s">
        <v>85</v>
      </c>
    </row>
    <row r="68" spans="1:3" ht="21.95" customHeight="1" x14ac:dyDescent="0.2">
      <c r="A68" s="57" t="s">
        <v>72</v>
      </c>
      <c r="B68" s="56">
        <v>67</v>
      </c>
      <c r="C68" s="58" t="s">
        <v>86</v>
      </c>
    </row>
    <row r="69" spans="1:3" ht="21.95" customHeight="1" x14ac:dyDescent="0.2">
      <c r="A69" s="57" t="s">
        <v>72</v>
      </c>
      <c r="B69" s="56">
        <v>68</v>
      </c>
      <c r="C69" s="58" t="s">
        <v>87</v>
      </c>
    </row>
    <row r="70" spans="1:3" ht="21.95" customHeight="1" x14ac:dyDescent="0.2">
      <c r="A70" s="57" t="s">
        <v>72</v>
      </c>
      <c r="B70" s="56">
        <v>69</v>
      </c>
      <c r="C70" s="58" t="s">
        <v>88</v>
      </c>
    </row>
    <row r="71" spans="1:3" ht="21.95" customHeight="1" x14ac:dyDescent="0.2">
      <c r="A71" s="57" t="s">
        <v>72</v>
      </c>
      <c r="B71" s="56">
        <v>70</v>
      </c>
      <c r="C71" s="58" t="s">
        <v>89</v>
      </c>
    </row>
    <row r="72" spans="1:3" ht="21.95" customHeight="1" x14ac:dyDescent="0.2">
      <c r="A72" s="57" t="s">
        <v>72</v>
      </c>
      <c r="B72" s="56">
        <v>71</v>
      </c>
      <c r="C72" s="58" t="s">
        <v>90</v>
      </c>
    </row>
    <row r="73" spans="1:3" ht="21.95" customHeight="1" x14ac:dyDescent="0.2">
      <c r="A73" s="57" t="s">
        <v>72</v>
      </c>
      <c r="B73" s="56">
        <v>72</v>
      </c>
      <c r="C73" s="58" t="s">
        <v>91</v>
      </c>
    </row>
    <row r="74" spans="1:3" ht="21.95" customHeight="1" x14ac:dyDescent="0.2">
      <c r="A74" s="57" t="s">
        <v>72</v>
      </c>
      <c r="B74" s="56">
        <v>73</v>
      </c>
      <c r="C74" s="58" t="s">
        <v>92</v>
      </c>
    </row>
    <row r="75" spans="1:3" ht="21.95" customHeight="1" x14ac:dyDescent="0.2">
      <c r="A75" s="57" t="s">
        <v>72</v>
      </c>
      <c r="B75" s="56">
        <v>74</v>
      </c>
      <c r="C75" s="58" t="s">
        <v>93</v>
      </c>
    </row>
    <row r="76" spans="1:3" ht="21.95" customHeight="1" x14ac:dyDescent="0.2">
      <c r="A76" s="57" t="s">
        <v>72</v>
      </c>
      <c r="B76" s="56">
        <v>75</v>
      </c>
      <c r="C76" s="58" t="s">
        <v>94</v>
      </c>
    </row>
    <row r="77" spans="1:3" ht="21.95" customHeight="1" x14ac:dyDescent="0.2">
      <c r="A77" s="57" t="s">
        <v>72</v>
      </c>
      <c r="B77" s="56">
        <v>76</v>
      </c>
      <c r="C77" s="58" t="s">
        <v>95</v>
      </c>
    </row>
    <row r="78" spans="1:3" ht="21.95" customHeight="1" x14ac:dyDescent="0.2">
      <c r="A78" s="57" t="s">
        <v>72</v>
      </c>
      <c r="B78" s="56">
        <v>77</v>
      </c>
      <c r="C78" s="58" t="s">
        <v>96</v>
      </c>
    </row>
    <row r="79" spans="1:3" ht="21.95" customHeight="1" x14ac:dyDescent="0.2">
      <c r="A79" s="57" t="s">
        <v>97</v>
      </c>
      <c r="B79" s="56">
        <v>78</v>
      </c>
      <c r="C79" s="58" t="s">
        <v>98</v>
      </c>
    </row>
    <row r="80" spans="1:3" ht="21.95" customHeight="1" x14ac:dyDescent="0.2">
      <c r="A80" s="57" t="s">
        <v>97</v>
      </c>
      <c r="B80" s="56">
        <v>79</v>
      </c>
      <c r="C80" s="58" t="s">
        <v>99</v>
      </c>
    </row>
    <row r="81" spans="1:3" ht="21.95" customHeight="1" x14ac:dyDescent="0.2">
      <c r="A81" s="57" t="s">
        <v>97</v>
      </c>
      <c r="B81" s="56">
        <v>80</v>
      </c>
      <c r="C81" s="58" t="s">
        <v>100</v>
      </c>
    </row>
    <row r="82" spans="1:3" ht="21.95" customHeight="1" x14ac:dyDescent="0.2">
      <c r="A82" s="57" t="s">
        <v>97</v>
      </c>
      <c r="B82" s="56">
        <v>81</v>
      </c>
      <c r="C82" s="58" t="s">
        <v>101</v>
      </c>
    </row>
    <row r="83" spans="1:3" ht="21.95" customHeight="1" x14ac:dyDescent="0.2">
      <c r="A83" s="57" t="s">
        <v>97</v>
      </c>
      <c r="B83" s="56">
        <v>82</v>
      </c>
      <c r="C83" s="58" t="s">
        <v>102</v>
      </c>
    </row>
    <row r="84" spans="1:3" ht="21.95" customHeight="1" x14ac:dyDescent="0.2">
      <c r="A84" s="57" t="s">
        <v>97</v>
      </c>
      <c r="B84" s="56">
        <v>83</v>
      </c>
      <c r="C84" s="58" t="s">
        <v>103</v>
      </c>
    </row>
    <row r="85" spans="1:3" ht="21.95" customHeight="1" x14ac:dyDescent="0.2">
      <c r="A85" s="57" t="s">
        <v>97</v>
      </c>
      <c r="B85" s="56">
        <v>84</v>
      </c>
      <c r="C85" s="58" t="s">
        <v>104</v>
      </c>
    </row>
    <row r="86" spans="1:3" ht="21.95" customHeight="1" x14ac:dyDescent="0.2">
      <c r="A86" s="57" t="s">
        <v>97</v>
      </c>
      <c r="B86" s="56">
        <v>85</v>
      </c>
      <c r="C86" s="58" t="s">
        <v>105</v>
      </c>
    </row>
    <row r="87" spans="1:3" ht="21.95" customHeight="1" x14ac:dyDescent="0.2">
      <c r="A87" s="57" t="s">
        <v>97</v>
      </c>
      <c r="B87" s="56">
        <v>86</v>
      </c>
      <c r="C87" s="58" t="s">
        <v>106</v>
      </c>
    </row>
    <row r="88" spans="1:3" ht="21.95" customHeight="1" x14ac:dyDescent="0.2">
      <c r="A88" s="57" t="s">
        <v>97</v>
      </c>
      <c r="B88" s="56">
        <v>87</v>
      </c>
      <c r="C88" s="58" t="s">
        <v>107</v>
      </c>
    </row>
    <row r="89" spans="1:3" ht="21.95" customHeight="1" x14ac:dyDescent="0.2">
      <c r="A89" s="57" t="s">
        <v>97</v>
      </c>
      <c r="B89" s="56">
        <v>88</v>
      </c>
      <c r="C89" s="58" t="s">
        <v>108</v>
      </c>
    </row>
    <row r="90" spans="1:3" ht="21.95" customHeight="1" x14ac:dyDescent="0.2">
      <c r="A90" s="57" t="s">
        <v>97</v>
      </c>
      <c r="B90" s="56">
        <v>89</v>
      </c>
      <c r="C90" s="58" t="s">
        <v>109</v>
      </c>
    </row>
    <row r="91" spans="1:3" ht="21.95" customHeight="1" x14ac:dyDescent="0.2">
      <c r="A91" s="57" t="s">
        <v>97</v>
      </c>
      <c r="B91" s="56">
        <v>90</v>
      </c>
      <c r="C91" s="58" t="s">
        <v>110</v>
      </c>
    </row>
    <row r="92" spans="1:3" ht="21.95" customHeight="1" x14ac:dyDescent="0.2">
      <c r="A92" s="57" t="s">
        <v>97</v>
      </c>
      <c r="B92" s="56">
        <v>91</v>
      </c>
      <c r="C92" s="58" t="s">
        <v>111</v>
      </c>
    </row>
    <row r="93" spans="1:3" ht="21.95" customHeight="1" x14ac:dyDescent="0.2">
      <c r="A93" s="57" t="s">
        <v>112</v>
      </c>
      <c r="B93" s="56">
        <v>92</v>
      </c>
      <c r="C93" s="58" t="s">
        <v>113</v>
      </c>
    </row>
    <row r="94" spans="1:3" ht="21.95" customHeight="1" x14ac:dyDescent="0.2">
      <c r="A94" s="57" t="s">
        <v>112</v>
      </c>
      <c r="B94" s="56">
        <v>93</v>
      </c>
      <c r="C94" s="58" t="s">
        <v>114</v>
      </c>
    </row>
    <row r="95" spans="1:3" ht="21.95" customHeight="1" x14ac:dyDescent="0.2">
      <c r="A95" s="57" t="s">
        <v>112</v>
      </c>
      <c r="B95" s="56">
        <v>94</v>
      </c>
      <c r="C95" s="58" t="s">
        <v>115</v>
      </c>
    </row>
    <row r="96" spans="1:3" ht="21.95" customHeight="1" x14ac:dyDescent="0.2">
      <c r="A96" s="57" t="s">
        <v>112</v>
      </c>
      <c r="B96" s="56">
        <v>95</v>
      </c>
      <c r="C96" s="58" t="s">
        <v>116</v>
      </c>
    </row>
    <row r="97" spans="1:3" ht="21.95" customHeight="1" x14ac:dyDescent="0.2">
      <c r="A97" s="57" t="s">
        <v>112</v>
      </c>
      <c r="B97" s="56">
        <v>96</v>
      </c>
      <c r="C97" s="58" t="s">
        <v>117</v>
      </c>
    </row>
    <row r="98" spans="1:3" ht="21.95" customHeight="1" x14ac:dyDescent="0.2">
      <c r="A98" s="57" t="s">
        <v>112</v>
      </c>
      <c r="B98" s="56">
        <v>97</v>
      </c>
      <c r="C98" s="58" t="s">
        <v>118</v>
      </c>
    </row>
    <row r="99" spans="1:3" ht="21.95" customHeight="1" x14ac:dyDescent="0.2">
      <c r="A99" s="57" t="s">
        <v>112</v>
      </c>
      <c r="B99" s="56">
        <v>98</v>
      </c>
      <c r="C99" s="58" t="s">
        <v>119</v>
      </c>
    </row>
    <row r="100" spans="1:3" ht="21.95" customHeight="1" x14ac:dyDescent="0.2">
      <c r="A100" s="57" t="s">
        <v>112</v>
      </c>
      <c r="B100" s="56">
        <v>99</v>
      </c>
      <c r="C100" s="58" t="s">
        <v>120</v>
      </c>
    </row>
    <row r="101" spans="1:3" ht="21.95" customHeight="1" x14ac:dyDescent="0.2">
      <c r="A101" s="57" t="s">
        <v>112</v>
      </c>
      <c r="B101" s="56">
        <v>100</v>
      </c>
      <c r="C101" s="58" t="s">
        <v>121</v>
      </c>
    </row>
    <row r="102" spans="1:3" ht="21.95" customHeight="1" x14ac:dyDescent="0.2">
      <c r="A102" s="57" t="s">
        <v>112</v>
      </c>
      <c r="B102" s="56">
        <v>101</v>
      </c>
      <c r="C102" s="58" t="s">
        <v>122</v>
      </c>
    </row>
    <row r="103" spans="1:3" ht="21.95" customHeight="1" x14ac:dyDescent="0.2">
      <c r="A103" s="57" t="s">
        <v>112</v>
      </c>
      <c r="B103" s="56">
        <v>102</v>
      </c>
      <c r="C103" s="58" t="s">
        <v>123</v>
      </c>
    </row>
    <row r="104" spans="1:3" ht="21.95" customHeight="1" x14ac:dyDescent="0.2">
      <c r="A104" s="57" t="s">
        <v>112</v>
      </c>
      <c r="B104" s="56">
        <v>103</v>
      </c>
      <c r="C104" s="58" t="s">
        <v>124</v>
      </c>
    </row>
    <row r="105" spans="1:3" ht="21.95" customHeight="1" x14ac:dyDescent="0.2">
      <c r="A105" s="57" t="s">
        <v>112</v>
      </c>
      <c r="B105" s="56">
        <v>104</v>
      </c>
      <c r="C105" s="58" t="s">
        <v>125</v>
      </c>
    </row>
    <row r="106" spans="1:3" ht="21.95" customHeight="1" x14ac:dyDescent="0.2">
      <c r="A106" s="57" t="s">
        <v>112</v>
      </c>
      <c r="B106" s="56">
        <v>105</v>
      </c>
      <c r="C106" s="58" t="s">
        <v>126</v>
      </c>
    </row>
    <row r="107" spans="1:3" ht="21.95" customHeight="1" x14ac:dyDescent="0.2">
      <c r="A107" s="57" t="s">
        <v>112</v>
      </c>
      <c r="B107" s="56">
        <v>106</v>
      </c>
      <c r="C107" s="58" t="s">
        <v>127</v>
      </c>
    </row>
    <row r="108" spans="1:3" ht="21.95" customHeight="1" x14ac:dyDescent="0.2">
      <c r="A108" s="57" t="s">
        <v>112</v>
      </c>
      <c r="B108" s="56">
        <v>107</v>
      </c>
      <c r="C108" s="58" t="s">
        <v>128</v>
      </c>
    </row>
    <row r="109" spans="1:3" ht="21.95" customHeight="1" x14ac:dyDescent="0.2">
      <c r="A109" s="57" t="s">
        <v>112</v>
      </c>
      <c r="B109" s="56">
        <v>108</v>
      </c>
      <c r="C109" s="58" t="s">
        <v>129</v>
      </c>
    </row>
    <row r="110" spans="1:3" ht="21.95" customHeight="1" x14ac:dyDescent="0.2">
      <c r="A110" s="57" t="s">
        <v>112</v>
      </c>
      <c r="B110" s="56">
        <v>109</v>
      </c>
      <c r="C110" s="58" t="s">
        <v>130</v>
      </c>
    </row>
    <row r="111" spans="1:3" ht="21.95" customHeight="1" x14ac:dyDescent="0.2">
      <c r="A111" s="57" t="s">
        <v>112</v>
      </c>
      <c r="B111" s="56">
        <v>110</v>
      </c>
      <c r="C111" s="58" t="s">
        <v>131</v>
      </c>
    </row>
    <row r="112" spans="1:3" ht="21.95" customHeight="1" x14ac:dyDescent="0.2">
      <c r="A112" s="57" t="s">
        <v>112</v>
      </c>
      <c r="B112" s="56">
        <v>111</v>
      </c>
      <c r="C112" s="58" t="s">
        <v>132</v>
      </c>
    </row>
    <row r="113" spans="1:3" ht="21.95" customHeight="1" x14ac:dyDescent="0.2">
      <c r="A113" s="57" t="s">
        <v>112</v>
      </c>
      <c r="B113" s="56">
        <v>112</v>
      </c>
      <c r="C113" s="58" t="s">
        <v>133</v>
      </c>
    </row>
    <row r="114" spans="1:3" ht="21.95" customHeight="1" x14ac:dyDescent="0.2">
      <c r="A114" s="57" t="s">
        <v>112</v>
      </c>
      <c r="B114" s="56">
        <v>113</v>
      </c>
      <c r="C114" s="58" t="s">
        <v>134</v>
      </c>
    </row>
    <row r="115" spans="1:3" ht="21.95" customHeight="1" x14ac:dyDescent="0.2">
      <c r="A115" s="57" t="s">
        <v>112</v>
      </c>
      <c r="B115" s="56">
        <v>114</v>
      </c>
      <c r="C115" s="58" t="s">
        <v>135</v>
      </c>
    </row>
    <row r="116" spans="1:3" ht="21.95" customHeight="1" x14ac:dyDescent="0.2">
      <c r="A116" s="57" t="s">
        <v>112</v>
      </c>
      <c r="B116" s="56">
        <v>115</v>
      </c>
      <c r="C116" s="58" t="s">
        <v>136</v>
      </c>
    </row>
    <row r="117" spans="1:3" ht="21.95" customHeight="1" x14ac:dyDescent="0.2">
      <c r="A117" s="57" t="s">
        <v>137</v>
      </c>
      <c r="B117" s="56">
        <v>116</v>
      </c>
      <c r="C117" s="58" t="s">
        <v>138</v>
      </c>
    </row>
    <row r="118" spans="1:3" ht="21.95" customHeight="1" x14ac:dyDescent="0.2">
      <c r="A118" s="57" t="s">
        <v>137</v>
      </c>
      <c r="B118" s="56">
        <v>117</v>
      </c>
      <c r="C118" s="58" t="s">
        <v>139</v>
      </c>
    </row>
    <row r="119" spans="1:3" ht="21.95" customHeight="1" x14ac:dyDescent="0.2">
      <c r="A119" s="57" t="s">
        <v>137</v>
      </c>
      <c r="B119" s="56">
        <v>118</v>
      </c>
      <c r="C119" s="58" t="s">
        <v>140</v>
      </c>
    </row>
    <row r="120" spans="1:3" ht="21.95" customHeight="1" x14ac:dyDescent="0.2">
      <c r="A120" s="57" t="s">
        <v>137</v>
      </c>
      <c r="B120" s="56">
        <v>119</v>
      </c>
      <c r="C120" s="58" t="s">
        <v>141</v>
      </c>
    </row>
    <row r="121" spans="1:3" ht="21.95" customHeight="1" x14ac:dyDescent="0.2">
      <c r="A121" s="57" t="s">
        <v>137</v>
      </c>
      <c r="B121" s="56">
        <v>120</v>
      </c>
      <c r="C121" s="58" t="s">
        <v>142</v>
      </c>
    </row>
    <row r="122" spans="1:3" ht="21.95" customHeight="1" x14ac:dyDescent="0.2">
      <c r="A122" s="57" t="s">
        <v>137</v>
      </c>
      <c r="B122" s="56">
        <v>121</v>
      </c>
      <c r="C122" s="58" t="s">
        <v>143</v>
      </c>
    </row>
    <row r="123" spans="1:3" ht="21.95" customHeight="1" x14ac:dyDescent="0.2">
      <c r="A123" s="57" t="s">
        <v>137</v>
      </c>
      <c r="B123" s="56">
        <v>122</v>
      </c>
      <c r="C123" s="58" t="s">
        <v>144</v>
      </c>
    </row>
    <row r="124" spans="1:3" ht="21.95" customHeight="1" x14ac:dyDescent="0.2">
      <c r="A124" s="57" t="s">
        <v>137</v>
      </c>
      <c r="B124" s="56">
        <v>123</v>
      </c>
      <c r="C124" s="58" t="s">
        <v>145</v>
      </c>
    </row>
    <row r="125" spans="1:3" ht="21.95" customHeight="1" x14ac:dyDescent="0.2">
      <c r="A125" s="57" t="s">
        <v>137</v>
      </c>
      <c r="B125" s="56">
        <v>124</v>
      </c>
      <c r="C125" s="58" t="s">
        <v>146</v>
      </c>
    </row>
    <row r="126" spans="1:3" ht="21.95" customHeight="1" x14ac:dyDescent="0.2">
      <c r="A126" s="57" t="s">
        <v>137</v>
      </c>
      <c r="B126" s="56">
        <v>125</v>
      </c>
      <c r="C126" s="58" t="s">
        <v>147</v>
      </c>
    </row>
    <row r="127" spans="1:3" ht="21.95" customHeight="1" x14ac:dyDescent="0.2">
      <c r="A127" s="57" t="s">
        <v>137</v>
      </c>
      <c r="B127" s="56">
        <v>126</v>
      </c>
      <c r="C127" s="58" t="s">
        <v>148</v>
      </c>
    </row>
    <row r="128" spans="1:3" ht="21.95" customHeight="1" x14ac:dyDescent="0.2">
      <c r="A128" s="57" t="s">
        <v>137</v>
      </c>
      <c r="B128" s="56">
        <v>127</v>
      </c>
      <c r="C128" s="58" t="s">
        <v>149</v>
      </c>
    </row>
    <row r="129" spans="1:3" ht="21.95" customHeight="1" x14ac:dyDescent="0.2">
      <c r="A129" s="57" t="s">
        <v>137</v>
      </c>
      <c r="B129" s="56">
        <v>128</v>
      </c>
      <c r="C129" s="58" t="s">
        <v>150</v>
      </c>
    </row>
    <row r="130" spans="1:3" ht="21.95" customHeight="1" x14ac:dyDescent="0.2">
      <c r="A130" s="57" t="s">
        <v>137</v>
      </c>
      <c r="B130" s="56">
        <v>129</v>
      </c>
      <c r="C130" s="58" t="s">
        <v>151</v>
      </c>
    </row>
    <row r="131" spans="1:3" ht="21.95" customHeight="1" x14ac:dyDescent="0.2">
      <c r="A131" s="57" t="s">
        <v>137</v>
      </c>
      <c r="B131" s="56">
        <v>130</v>
      </c>
      <c r="C131" s="58" t="s">
        <v>152</v>
      </c>
    </row>
    <row r="132" spans="1:3" ht="21.95" customHeight="1" x14ac:dyDescent="0.2">
      <c r="A132" s="57" t="s">
        <v>137</v>
      </c>
      <c r="B132" s="56">
        <v>131</v>
      </c>
      <c r="C132" s="58" t="s">
        <v>153</v>
      </c>
    </row>
    <row r="133" spans="1:3" ht="21.95" customHeight="1" x14ac:dyDescent="0.2">
      <c r="A133" s="57" t="s">
        <v>137</v>
      </c>
      <c r="B133" s="56">
        <v>132</v>
      </c>
      <c r="C133" s="58" t="s">
        <v>154</v>
      </c>
    </row>
    <row r="134" spans="1:3" ht="21.95" customHeight="1" x14ac:dyDescent="0.2">
      <c r="A134" s="57" t="s">
        <v>137</v>
      </c>
      <c r="B134" s="56">
        <v>133</v>
      </c>
      <c r="C134" s="58" t="s">
        <v>155</v>
      </c>
    </row>
    <row r="135" spans="1:3" ht="21.95" customHeight="1" x14ac:dyDescent="0.2">
      <c r="A135" s="57" t="s">
        <v>137</v>
      </c>
      <c r="B135" s="56">
        <v>134</v>
      </c>
      <c r="C135" s="58" t="s">
        <v>156</v>
      </c>
    </row>
    <row r="136" spans="1:3" ht="21.95" customHeight="1" x14ac:dyDescent="0.2">
      <c r="A136" s="57" t="s">
        <v>137</v>
      </c>
      <c r="B136" s="56">
        <v>135</v>
      </c>
      <c r="C136" s="58" t="s">
        <v>157</v>
      </c>
    </row>
    <row r="137" spans="1:3" ht="21.95" customHeight="1" x14ac:dyDescent="0.2">
      <c r="A137" s="57" t="s">
        <v>137</v>
      </c>
      <c r="B137" s="56">
        <v>136</v>
      </c>
      <c r="C137" s="58" t="s">
        <v>158</v>
      </c>
    </row>
    <row r="138" spans="1:3" ht="21.95" customHeight="1" x14ac:dyDescent="0.2">
      <c r="A138" s="57" t="s">
        <v>137</v>
      </c>
      <c r="B138" s="56">
        <v>137</v>
      </c>
      <c r="C138" s="58" t="s">
        <v>159</v>
      </c>
    </row>
    <row r="139" spans="1:3" ht="21.95" customHeight="1" x14ac:dyDescent="0.2">
      <c r="A139" s="57" t="s">
        <v>160</v>
      </c>
      <c r="B139" s="56">
        <v>138</v>
      </c>
      <c r="C139" s="58" t="s">
        <v>161</v>
      </c>
    </row>
    <row r="140" spans="1:3" ht="21.95" customHeight="1" x14ac:dyDescent="0.2">
      <c r="A140" s="57" t="s">
        <v>160</v>
      </c>
      <c r="B140" s="56">
        <v>139</v>
      </c>
      <c r="C140" s="58" t="s">
        <v>162</v>
      </c>
    </row>
    <row r="141" spans="1:3" ht="21.95" customHeight="1" x14ac:dyDescent="0.2">
      <c r="A141" s="57" t="s">
        <v>160</v>
      </c>
      <c r="B141" s="56">
        <v>140</v>
      </c>
      <c r="C141" s="58" t="s">
        <v>163</v>
      </c>
    </row>
    <row r="142" spans="1:3" ht="21.95" customHeight="1" x14ac:dyDescent="0.2">
      <c r="A142" s="57" t="s">
        <v>160</v>
      </c>
      <c r="B142" s="56">
        <v>141</v>
      </c>
      <c r="C142" s="58" t="s">
        <v>164</v>
      </c>
    </row>
    <row r="143" spans="1:3" ht="21.95" customHeight="1" x14ac:dyDescent="0.2">
      <c r="A143" s="57" t="s">
        <v>160</v>
      </c>
      <c r="B143" s="56">
        <v>142</v>
      </c>
      <c r="C143" s="58" t="s">
        <v>165</v>
      </c>
    </row>
    <row r="144" spans="1:3" ht="21.95" customHeight="1" x14ac:dyDescent="0.2">
      <c r="A144" s="57" t="s">
        <v>160</v>
      </c>
      <c r="B144" s="56">
        <v>143</v>
      </c>
      <c r="C144" s="58" t="s">
        <v>166</v>
      </c>
    </row>
    <row r="145" spans="1:3" ht="21.95" customHeight="1" x14ac:dyDescent="0.2">
      <c r="A145" s="57" t="s">
        <v>160</v>
      </c>
      <c r="B145" s="56">
        <v>144</v>
      </c>
      <c r="C145" s="58" t="s">
        <v>167</v>
      </c>
    </row>
    <row r="146" spans="1:3" ht="21.95" customHeight="1" x14ac:dyDescent="0.2">
      <c r="A146" s="57" t="s">
        <v>160</v>
      </c>
      <c r="B146" s="56">
        <v>145</v>
      </c>
      <c r="C146" s="58" t="s">
        <v>168</v>
      </c>
    </row>
    <row r="147" spans="1:3" ht="21.95" customHeight="1" x14ac:dyDescent="0.2">
      <c r="A147" s="57" t="s">
        <v>160</v>
      </c>
      <c r="B147" s="56">
        <v>146</v>
      </c>
      <c r="C147" s="58" t="s">
        <v>169</v>
      </c>
    </row>
    <row r="148" spans="1:3" ht="21.95" customHeight="1" x14ac:dyDescent="0.2">
      <c r="A148" s="57" t="s">
        <v>160</v>
      </c>
      <c r="B148" s="56">
        <v>147</v>
      </c>
      <c r="C148" s="58" t="s">
        <v>170</v>
      </c>
    </row>
    <row r="149" spans="1:3" ht="21.95" customHeight="1" x14ac:dyDescent="0.2">
      <c r="A149" s="57" t="s">
        <v>160</v>
      </c>
      <c r="B149" s="56">
        <v>148</v>
      </c>
      <c r="C149" s="58" t="s">
        <v>171</v>
      </c>
    </row>
    <row r="150" spans="1:3" ht="21.95" customHeight="1" x14ac:dyDescent="0.2">
      <c r="A150" s="57" t="s">
        <v>160</v>
      </c>
      <c r="B150" s="56">
        <v>149</v>
      </c>
      <c r="C150" s="58" t="s">
        <v>172</v>
      </c>
    </row>
    <row r="151" spans="1:3" ht="21.95" customHeight="1" x14ac:dyDescent="0.2">
      <c r="A151" s="57" t="s">
        <v>160</v>
      </c>
      <c r="B151" s="56">
        <v>150</v>
      </c>
      <c r="C151" s="58" t="s">
        <v>173</v>
      </c>
    </row>
    <row r="152" spans="1:3" ht="21.95" customHeight="1" x14ac:dyDescent="0.2">
      <c r="A152" s="57" t="s">
        <v>160</v>
      </c>
      <c r="B152" s="56">
        <v>151</v>
      </c>
      <c r="C152" s="58" t="s">
        <v>174</v>
      </c>
    </row>
    <row r="153" spans="1:3" ht="21.95" customHeight="1" x14ac:dyDescent="0.2">
      <c r="A153" s="57" t="s">
        <v>160</v>
      </c>
      <c r="B153" s="56">
        <v>152</v>
      </c>
      <c r="C153" s="58" t="s">
        <v>175</v>
      </c>
    </row>
    <row r="154" spans="1:3" ht="21.95" customHeight="1" x14ac:dyDescent="0.2">
      <c r="A154" s="57" t="s">
        <v>160</v>
      </c>
      <c r="B154" s="56">
        <v>153</v>
      </c>
      <c r="C154" s="58" t="s">
        <v>176</v>
      </c>
    </row>
    <row r="155" spans="1:3" ht="21.95" customHeight="1" x14ac:dyDescent="0.2">
      <c r="A155" s="57" t="s">
        <v>160</v>
      </c>
      <c r="B155" s="56">
        <v>154</v>
      </c>
      <c r="C155" s="58" t="s">
        <v>177</v>
      </c>
    </row>
    <row r="156" spans="1:3" ht="21.95" customHeight="1" x14ac:dyDescent="0.2">
      <c r="A156" s="57" t="s">
        <v>160</v>
      </c>
      <c r="B156" s="56">
        <v>155</v>
      </c>
      <c r="C156" s="58" t="s">
        <v>178</v>
      </c>
    </row>
    <row r="157" spans="1:3" ht="21.95" customHeight="1" x14ac:dyDescent="0.2">
      <c r="A157" s="57" t="s">
        <v>160</v>
      </c>
      <c r="B157" s="56">
        <v>156</v>
      </c>
      <c r="C157" s="58" t="s">
        <v>179</v>
      </c>
    </row>
    <row r="158" spans="1:3" ht="21.95" customHeight="1" x14ac:dyDescent="0.2">
      <c r="A158" s="57" t="s">
        <v>160</v>
      </c>
      <c r="B158" s="56">
        <v>157</v>
      </c>
      <c r="C158" s="58" t="s">
        <v>180</v>
      </c>
    </row>
    <row r="159" spans="1:3" ht="21.95" customHeight="1" x14ac:dyDescent="0.2">
      <c r="A159" s="57" t="s">
        <v>160</v>
      </c>
      <c r="B159" s="56">
        <v>158</v>
      </c>
      <c r="C159" s="58" t="s">
        <v>181</v>
      </c>
    </row>
    <row r="160" spans="1:3" ht="21.95" customHeight="1" x14ac:dyDescent="0.2">
      <c r="A160" s="57" t="s">
        <v>160</v>
      </c>
      <c r="B160" s="56">
        <v>159</v>
      </c>
      <c r="C160" s="58" t="s">
        <v>182</v>
      </c>
    </row>
    <row r="161" spans="1:3" ht="21.95" customHeight="1" x14ac:dyDescent="0.2">
      <c r="A161" s="57" t="s">
        <v>160</v>
      </c>
      <c r="B161" s="56">
        <v>160</v>
      </c>
      <c r="C161" s="58" t="s">
        <v>183</v>
      </c>
    </row>
    <row r="162" spans="1:3" ht="21.95" customHeight="1" x14ac:dyDescent="0.2">
      <c r="A162" s="57" t="s">
        <v>160</v>
      </c>
      <c r="B162" s="56">
        <v>161</v>
      </c>
      <c r="C162" s="58" t="s">
        <v>184</v>
      </c>
    </row>
    <row r="163" spans="1:3" ht="21.95" customHeight="1" x14ac:dyDescent="0.2">
      <c r="A163" s="57" t="s">
        <v>160</v>
      </c>
      <c r="B163" s="56">
        <v>162</v>
      </c>
      <c r="C163" s="58" t="s">
        <v>185</v>
      </c>
    </row>
    <row r="164" spans="1:3" ht="21.95" customHeight="1" x14ac:dyDescent="0.2">
      <c r="A164" s="57" t="s">
        <v>160</v>
      </c>
      <c r="B164" s="56">
        <v>163</v>
      </c>
      <c r="C164" s="58" t="s">
        <v>186</v>
      </c>
    </row>
    <row r="165" spans="1:3" ht="21.95" customHeight="1" x14ac:dyDescent="0.2">
      <c r="A165" s="57" t="s">
        <v>160</v>
      </c>
      <c r="B165" s="56">
        <v>164</v>
      </c>
      <c r="C165" s="58" t="s">
        <v>187</v>
      </c>
    </row>
    <row r="166" spans="1:3" ht="21.95" customHeight="1" x14ac:dyDescent="0.2">
      <c r="A166" s="57" t="s">
        <v>160</v>
      </c>
      <c r="B166" s="56">
        <v>165</v>
      </c>
      <c r="C166" s="58" t="s">
        <v>188</v>
      </c>
    </row>
    <row r="167" spans="1:3" ht="21.95" customHeight="1" x14ac:dyDescent="0.2">
      <c r="A167" s="57" t="s">
        <v>160</v>
      </c>
      <c r="B167" s="56">
        <v>166</v>
      </c>
      <c r="C167" s="58" t="s">
        <v>189</v>
      </c>
    </row>
    <row r="168" spans="1:3" ht="21.95" customHeight="1" x14ac:dyDescent="0.2">
      <c r="A168" s="57" t="s">
        <v>160</v>
      </c>
      <c r="B168" s="56">
        <v>167</v>
      </c>
      <c r="C168" s="58" t="s">
        <v>190</v>
      </c>
    </row>
    <row r="169" spans="1:3" ht="21.95" customHeight="1" x14ac:dyDescent="0.2">
      <c r="A169" s="57" t="s">
        <v>160</v>
      </c>
      <c r="B169" s="56">
        <v>168</v>
      </c>
      <c r="C169" s="58" t="s">
        <v>418</v>
      </c>
    </row>
    <row r="170" spans="1:3" ht="21.95" customHeight="1" x14ac:dyDescent="0.2">
      <c r="A170" s="57" t="s">
        <v>160</v>
      </c>
      <c r="B170" s="56">
        <v>169</v>
      </c>
      <c r="C170" s="58" t="s">
        <v>191</v>
      </c>
    </row>
    <row r="171" spans="1:3" ht="21.95" customHeight="1" x14ac:dyDescent="0.2">
      <c r="A171" s="57" t="s">
        <v>160</v>
      </c>
      <c r="B171" s="56">
        <v>170</v>
      </c>
      <c r="C171" s="58" t="s">
        <v>192</v>
      </c>
    </row>
    <row r="172" spans="1:3" ht="21.95" customHeight="1" x14ac:dyDescent="0.2">
      <c r="A172" s="57" t="s">
        <v>160</v>
      </c>
      <c r="B172" s="56">
        <v>171</v>
      </c>
      <c r="C172" s="58" t="s">
        <v>193</v>
      </c>
    </row>
    <row r="173" spans="1:3" ht="21.95" customHeight="1" x14ac:dyDescent="0.2">
      <c r="A173" s="57" t="s">
        <v>160</v>
      </c>
      <c r="B173" s="56">
        <v>172</v>
      </c>
      <c r="C173" s="58" t="s">
        <v>194</v>
      </c>
    </row>
    <row r="174" spans="1:3" ht="21.95" customHeight="1" x14ac:dyDescent="0.2">
      <c r="A174" s="57" t="s">
        <v>160</v>
      </c>
      <c r="B174" s="56">
        <v>173</v>
      </c>
      <c r="C174" s="58" t="s">
        <v>195</v>
      </c>
    </row>
    <row r="175" spans="1:3" ht="21.95" customHeight="1" x14ac:dyDescent="0.2">
      <c r="A175" s="57" t="s">
        <v>160</v>
      </c>
      <c r="B175" s="56">
        <v>174</v>
      </c>
      <c r="C175" s="58" t="s">
        <v>196</v>
      </c>
    </row>
    <row r="176" spans="1:3" ht="21.95" customHeight="1" x14ac:dyDescent="0.2">
      <c r="A176" s="57" t="s">
        <v>160</v>
      </c>
      <c r="B176" s="56">
        <v>175</v>
      </c>
      <c r="C176" s="58" t="s">
        <v>197</v>
      </c>
    </row>
    <row r="177" spans="1:3" ht="21.95" customHeight="1" x14ac:dyDescent="0.2">
      <c r="A177" s="57" t="s">
        <v>160</v>
      </c>
      <c r="B177" s="56">
        <v>176</v>
      </c>
      <c r="C177" s="58" t="s">
        <v>198</v>
      </c>
    </row>
    <row r="178" spans="1:3" ht="21.95" customHeight="1" x14ac:dyDescent="0.2">
      <c r="A178" s="57" t="s">
        <v>160</v>
      </c>
      <c r="B178" s="56">
        <v>177</v>
      </c>
      <c r="C178" s="58" t="s">
        <v>199</v>
      </c>
    </row>
    <row r="179" spans="1:3" ht="21.95" customHeight="1" x14ac:dyDescent="0.2">
      <c r="A179" s="57" t="s">
        <v>160</v>
      </c>
      <c r="B179" s="56">
        <v>178</v>
      </c>
      <c r="C179" s="58" t="s">
        <v>200</v>
      </c>
    </row>
    <row r="180" spans="1:3" ht="21.95" customHeight="1" x14ac:dyDescent="0.2">
      <c r="A180" s="57" t="s">
        <v>160</v>
      </c>
      <c r="B180" s="56">
        <v>179</v>
      </c>
      <c r="C180" s="58" t="s">
        <v>201</v>
      </c>
    </row>
    <row r="181" spans="1:3" ht="21.95" customHeight="1" x14ac:dyDescent="0.2">
      <c r="A181" s="57" t="s">
        <v>202</v>
      </c>
      <c r="B181" s="56">
        <v>180</v>
      </c>
      <c r="C181" s="58" t="s">
        <v>417</v>
      </c>
    </row>
    <row r="182" spans="1:3" ht="21.95" customHeight="1" x14ac:dyDescent="0.2">
      <c r="A182" s="57" t="s">
        <v>202</v>
      </c>
      <c r="B182" s="56">
        <v>181</v>
      </c>
      <c r="C182" s="58" t="s">
        <v>203</v>
      </c>
    </row>
    <row r="183" spans="1:3" ht="21.95" customHeight="1" x14ac:dyDescent="0.2">
      <c r="A183" s="57" t="s">
        <v>202</v>
      </c>
      <c r="B183" s="56">
        <v>182</v>
      </c>
      <c r="C183" s="58" t="s">
        <v>204</v>
      </c>
    </row>
    <row r="184" spans="1:3" ht="21.95" customHeight="1" x14ac:dyDescent="0.2">
      <c r="A184" s="57" t="s">
        <v>202</v>
      </c>
      <c r="B184" s="56">
        <v>183</v>
      </c>
      <c r="C184" s="58" t="s">
        <v>205</v>
      </c>
    </row>
    <row r="185" spans="1:3" ht="21.95" customHeight="1" x14ac:dyDescent="0.2">
      <c r="A185" s="57" t="s">
        <v>202</v>
      </c>
      <c r="B185" s="56">
        <v>184</v>
      </c>
      <c r="C185" s="58" t="s">
        <v>206</v>
      </c>
    </row>
    <row r="186" spans="1:3" ht="21.95" customHeight="1" x14ac:dyDescent="0.2">
      <c r="A186" s="57" t="s">
        <v>202</v>
      </c>
      <c r="B186" s="56">
        <v>185</v>
      </c>
      <c r="C186" s="58" t="s">
        <v>207</v>
      </c>
    </row>
    <row r="187" spans="1:3" ht="21.95" customHeight="1" x14ac:dyDescent="0.2">
      <c r="A187" s="57" t="s">
        <v>202</v>
      </c>
      <c r="B187" s="56">
        <v>186</v>
      </c>
      <c r="C187" s="58" t="s">
        <v>208</v>
      </c>
    </row>
    <row r="188" spans="1:3" ht="21.95" customHeight="1" x14ac:dyDescent="0.2">
      <c r="A188" s="57" t="s">
        <v>202</v>
      </c>
      <c r="B188" s="56">
        <v>187</v>
      </c>
      <c r="C188" s="58" t="s">
        <v>209</v>
      </c>
    </row>
    <row r="189" spans="1:3" ht="21.95" customHeight="1" x14ac:dyDescent="0.2">
      <c r="A189" s="57" t="s">
        <v>202</v>
      </c>
      <c r="B189" s="56">
        <v>188</v>
      </c>
      <c r="C189" s="58" t="s">
        <v>210</v>
      </c>
    </row>
    <row r="190" spans="1:3" ht="21.95" customHeight="1" x14ac:dyDescent="0.2">
      <c r="A190" s="57" t="s">
        <v>202</v>
      </c>
      <c r="B190" s="56">
        <v>189</v>
      </c>
      <c r="C190" s="58" t="s">
        <v>211</v>
      </c>
    </row>
    <row r="191" spans="1:3" ht="21.95" customHeight="1" x14ac:dyDescent="0.2">
      <c r="A191" s="57" t="s">
        <v>202</v>
      </c>
      <c r="B191" s="56">
        <v>190</v>
      </c>
      <c r="C191" s="58" t="s">
        <v>212</v>
      </c>
    </row>
    <row r="192" spans="1:3" ht="21.95" customHeight="1" x14ac:dyDescent="0.2">
      <c r="A192" s="57" t="s">
        <v>202</v>
      </c>
      <c r="B192" s="56">
        <v>191</v>
      </c>
      <c r="C192" s="58" t="s">
        <v>213</v>
      </c>
    </row>
    <row r="193" spans="1:3" ht="21.95" customHeight="1" x14ac:dyDescent="0.2">
      <c r="A193" s="57" t="s">
        <v>214</v>
      </c>
      <c r="B193" s="56">
        <v>192</v>
      </c>
      <c r="C193" s="58" t="s">
        <v>215</v>
      </c>
    </row>
    <row r="194" spans="1:3" ht="21.95" customHeight="1" x14ac:dyDescent="0.2">
      <c r="A194" s="57" t="s">
        <v>214</v>
      </c>
      <c r="B194" s="56">
        <v>193</v>
      </c>
      <c r="C194" s="58" t="s">
        <v>216</v>
      </c>
    </row>
    <row r="195" spans="1:3" ht="21.95" customHeight="1" x14ac:dyDescent="0.2">
      <c r="A195" s="57" t="s">
        <v>214</v>
      </c>
      <c r="B195" s="56">
        <v>194</v>
      </c>
      <c r="C195" s="58" t="s">
        <v>217</v>
      </c>
    </row>
    <row r="196" spans="1:3" ht="21.95" customHeight="1" x14ac:dyDescent="0.2">
      <c r="A196" s="57" t="s">
        <v>214</v>
      </c>
      <c r="B196" s="56">
        <v>195</v>
      </c>
      <c r="C196" s="58" t="s">
        <v>218</v>
      </c>
    </row>
    <row r="197" spans="1:3" ht="21.95" customHeight="1" x14ac:dyDescent="0.2">
      <c r="A197" s="57" t="s">
        <v>214</v>
      </c>
      <c r="B197" s="56">
        <v>196</v>
      </c>
      <c r="C197" s="58" t="s">
        <v>219</v>
      </c>
    </row>
    <row r="198" spans="1:3" ht="21.95" customHeight="1" x14ac:dyDescent="0.2">
      <c r="A198" s="57" t="s">
        <v>214</v>
      </c>
      <c r="B198" s="56">
        <v>197</v>
      </c>
      <c r="C198" s="58" t="s">
        <v>220</v>
      </c>
    </row>
    <row r="199" spans="1:3" ht="21.95" customHeight="1" x14ac:dyDescent="0.2">
      <c r="A199" s="57" t="s">
        <v>214</v>
      </c>
      <c r="B199" s="56">
        <v>198</v>
      </c>
      <c r="C199" s="58" t="s">
        <v>221</v>
      </c>
    </row>
    <row r="200" spans="1:3" ht="21.95" customHeight="1" x14ac:dyDescent="0.2">
      <c r="A200" s="57" t="s">
        <v>214</v>
      </c>
      <c r="B200" s="56">
        <v>199</v>
      </c>
      <c r="C200" s="58" t="s">
        <v>222</v>
      </c>
    </row>
    <row r="201" spans="1:3" ht="21.95" customHeight="1" x14ac:dyDescent="0.2">
      <c r="A201" s="57" t="s">
        <v>214</v>
      </c>
      <c r="B201" s="56">
        <v>200</v>
      </c>
      <c r="C201" s="58" t="s">
        <v>223</v>
      </c>
    </row>
    <row r="202" spans="1:3" ht="21.95" customHeight="1" x14ac:dyDescent="0.2">
      <c r="A202" s="57" t="s">
        <v>214</v>
      </c>
      <c r="B202" s="56">
        <v>201</v>
      </c>
      <c r="C202" s="58" t="s">
        <v>224</v>
      </c>
    </row>
    <row r="203" spans="1:3" ht="21.95" customHeight="1" x14ac:dyDescent="0.2">
      <c r="A203" s="57" t="s">
        <v>214</v>
      </c>
      <c r="B203" s="56">
        <v>202</v>
      </c>
      <c r="C203" s="58" t="s">
        <v>225</v>
      </c>
    </row>
    <row r="204" spans="1:3" ht="21.95" customHeight="1" x14ac:dyDescent="0.2">
      <c r="A204" s="57" t="s">
        <v>214</v>
      </c>
      <c r="B204" s="56">
        <v>203</v>
      </c>
      <c r="C204" s="58" t="s">
        <v>226</v>
      </c>
    </row>
    <row r="205" spans="1:3" ht="21.95" customHeight="1" x14ac:dyDescent="0.2">
      <c r="A205" s="57" t="s">
        <v>214</v>
      </c>
      <c r="B205" s="56">
        <v>204</v>
      </c>
      <c r="C205" s="58" t="s">
        <v>227</v>
      </c>
    </row>
    <row r="206" spans="1:3" ht="21.95" customHeight="1" x14ac:dyDescent="0.2">
      <c r="A206" s="57" t="s">
        <v>214</v>
      </c>
      <c r="B206" s="56">
        <v>205</v>
      </c>
      <c r="C206" s="58" t="s">
        <v>228</v>
      </c>
    </row>
    <row r="207" spans="1:3" ht="21.95" customHeight="1" x14ac:dyDescent="0.2">
      <c r="A207" s="57" t="s">
        <v>214</v>
      </c>
      <c r="B207" s="56">
        <v>206</v>
      </c>
      <c r="C207" s="58" t="s">
        <v>229</v>
      </c>
    </row>
    <row r="208" spans="1:3" ht="21.95" customHeight="1" x14ac:dyDescent="0.2">
      <c r="A208" s="57" t="s">
        <v>214</v>
      </c>
      <c r="B208" s="56">
        <v>207</v>
      </c>
      <c r="C208" s="58" t="s">
        <v>230</v>
      </c>
    </row>
    <row r="209" spans="1:3" ht="21.95" customHeight="1" x14ac:dyDescent="0.2">
      <c r="A209" s="57" t="s">
        <v>214</v>
      </c>
      <c r="B209" s="56">
        <v>208</v>
      </c>
      <c r="C209" s="58" t="s">
        <v>231</v>
      </c>
    </row>
    <row r="210" spans="1:3" ht="21.95" customHeight="1" x14ac:dyDescent="0.2">
      <c r="A210" s="57" t="s">
        <v>214</v>
      </c>
      <c r="B210" s="56">
        <v>209</v>
      </c>
      <c r="C210" s="58" t="s">
        <v>232</v>
      </c>
    </row>
    <row r="211" spans="1:3" ht="21.95" customHeight="1" x14ac:dyDescent="0.2">
      <c r="A211" s="57" t="s">
        <v>214</v>
      </c>
      <c r="B211" s="56">
        <v>210</v>
      </c>
      <c r="C211" s="58" t="s">
        <v>233</v>
      </c>
    </row>
    <row r="212" spans="1:3" ht="21.95" customHeight="1" x14ac:dyDescent="0.2">
      <c r="A212" s="57" t="s">
        <v>214</v>
      </c>
      <c r="B212" s="56">
        <v>211</v>
      </c>
      <c r="C212" s="58" t="s">
        <v>234</v>
      </c>
    </row>
    <row r="213" spans="1:3" ht="21.95" customHeight="1" x14ac:dyDescent="0.2">
      <c r="A213" s="57" t="s">
        <v>214</v>
      </c>
      <c r="B213" s="56">
        <v>212</v>
      </c>
      <c r="C213" s="58" t="s">
        <v>235</v>
      </c>
    </row>
    <row r="214" spans="1:3" ht="21.95" customHeight="1" x14ac:dyDescent="0.2">
      <c r="A214" s="57" t="s">
        <v>214</v>
      </c>
      <c r="B214" s="56">
        <v>213</v>
      </c>
      <c r="C214" s="58" t="s">
        <v>236</v>
      </c>
    </row>
    <row r="215" spans="1:3" ht="21.95" customHeight="1" x14ac:dyDescent="0.2">
      <c r="A215" s="57" t="s">
        <v>214</v>
      </c>
      <c r="B215" s="56">
        <v>214</v>
      </c>
      <c r="C215" s="58" t="s">
        <v>237</v>
      </c>
    </row>
    <row r="216" spans="1:3" ht="21.95" customHeight="1" x14ac:dyDescent="0.2">
      <c r="A216" s="57" t="s">
        <v>214</v>
      </c>
      <c r="B216" s="56">
        <v>215</v>
      </c>
      <c r="C216" s="58" t="s">
        <v>238</v>
      </c>
    </row>
    <row r="217" spans="1:3" ht="21.95" customHeight="1" x14ac:dyDescent="0.2">
      <c r="A217" s="57" t="s">
        <v>214</v>
      </c>
      <c r="B217" s="56">
        <v>216</v>
      </c>
      <c r="C217" s="58" t="s">
        <v>239</v>
      </c>
    </row>
    <row r="218" spans="1:3" ht="21.95" customHeight="1" x14ac:dyDescent="0.2">
      <c r="A218" s="57" t="s">
        <v>240</v>
      </c>
      <c r="B218" s="56">
        <v>217</v>
      </c>
      <c r="C218" s="58" t="s">
        <v>241</v>
      </c>
    </row>
    <row r="219" spans="1:3" ht="21.95" customHeight="1" x14ac:dyDescent="0.2">
      <c r="A219" s="57" t="s">
        <v>240</v>
      </c>
      <c r="B219" s="56">
        <v>218</v>
      </c>
      <c r="C219" s="58" t="s">
        <v>242</v>
      </c>
    </row>
    <row r="220" spans="1:3" ht="21.95" customHeight="1" x14ac:dyDescent="0.2">
      <c r="A220" s="57" t="s">
        <v>240</v>
      </c>
      <c r="B220" s="56">
        <v>219</v>
      </c>
      <c r="C220" s="58" t="s">
        <v>243</v>
      </c>
    </row>
    <row r="221" spans="1:3" ht="21.95" customHeight="1" x14ac:dyDescent="0.2">
      <c r="A221" s="57" t="s">
        <v>240</v>
      </c>
      <c r="B221" s="56">
        <v>220</v>
      </c>
      <c r="C221" s="58" t="s">
        <v>244</v>
      </c>
    </row>
    <row r="222" spans="1:3" ht="21.95" customHeight="1" x14ac:dyDescent="0.2">
      <c r="A222" s="57" t="s">
        <v>240</v>
      </c>
      <c r="B222" s="56">
        <v>221</v>
      </c>
      <c r="C222" s="58" t="s">
        <v>245</v>
      </c>
    </row>
    <row r="223" spans="1:3" ht="21.95" customHeight="1" x14ac:dyDescent="0.2">
      <c r="A223" s="57" t="s">
        <v>240</v>
      </c>
      <c r="B223" s="56">
        <v>222</v>
      </c>
      <c r="C223" s="58" t="s">
        <v>246</v>
      </c>
    </row>
    <row r="224" spans="1:3" ht="21.95" customHeight="1" x14ac:dyDescent="0.2">
      <c r="A224" s="57" t="s">
        <v>240</v>
      </c>
      <c r="B224" s="56">
        <v>223</v>
      </c>
      <c r="C224" s="58" t="s">
        <v>247</v>
      </c>
    </row>
    <row r="225" spans="1:3" ht="21.95" customHeight="1" x14ac:dyDescent="0.2">
      <c r="A225" s="57" t="s">
        <v>240</v>
      </c>
      <c r="B225" s="56">
        <v>224</v>
      </c>
      <c r="C225" s="58" t="s">
        <v>248</v>
      </c>
    </row>
    <row r="226" spans="1:3" ht="21.95" customHeight="1" x14ac:dyDescent="0.2">
      <c r="A226" s="57" t="s">
        <v>240</v>
      </c>
      <c r="B226" s="56">
        <v>225</v>
      </c>
      <c r="C226" s="58" t="s">
        <v>249</v>
      </c>
    </row>
    <row r="227" spans="1:3" ht="21.95" customHeight="1" x14ac:dyDescent="0.2">
      <c r="A227" s="57" t="s">
        <v>240</v>
      </c>
      <c r="B227" s="56">
        <v>226</v>
      </c>
      <c r="C227" s="58" t="s">
        <v>250</v>
      </c>
    </row>
    <row r="228" spans="1:3" ht="21.95" customHeight="1" x14ac:dyDescent="0.2">
      <c r="A228" s="57" t="s">
        <v>240</v>
      </c>
      <c r="B228" s="56">
        <v>227</v>
      </c>
      <c r="C228" s="58" t="s">
        <v>251</v>
      </c>
    </row>
    <row r="229" spans="1:3" ht="21.95" customHeight="1" x14ac:dyDescent="0.2">
      <c r="A229" s="57" t="s">
        <v>240</v>
      </c>
      <c r="B229" s="56">
        <v>228</v>
      </c>
      <c r="C229" s="58" t="s">
        <v>252</v>
      </c>
    </row>
    <row r="230" spans="1:3" ht="21.95" customHeight="1" x14ac:dyDescent="0.2">
      <c r="A230" s="57" t="s">
        <v>240</v>
      </c>
      <c r="B230" s="56">
        <v>229</v>
      </c>
      <c r="C230" s="58" t="s">
        <v>253</v>
      </c>
    </row>
    <row r="231" spans="1:3" ht="21.95" customHeight="1" x14ac:dyDescent="0.2">
      <c r="A231" s="57" t="s">
        <v>240</v>
      </c>
      <c r="B231" s="56">
        <v>230</v>
      </c>
      <c r="C231" s="58" t="s">
        <v>254</v>
      </c>
    </row>
    <row r="232" spans="1:3" ht="21.95" customHeight="1" x14ac:dyDescent="0.2">
      <c r="A232" s="57" t="s">
        <v>240</v>
      </c>
      <c r="B232" s="56">
        <v>231</v>
      </c>
      <c r="C232" s="58" t="s">
        <v>255</v>
      </c>
    </row>
    <row r="233" spans="1:3" ht="21.95" customHeight="1" x14ac:dyDescent="0.2">
      <c r="A233" s="57" t="s">
        <v>240</v>
      </c>
      <c r="B233" s="56">
        <v>232</v>
      </c>
      <c r="C233" s="58" t="s">
        <v>256</v>
      </c>
    </row>
    <row r="234" spans="1:3" ht="21.95" customHeight="1" x14ac:dyDescent="0.2">
      <c r="A234" s="57" t="s">
        <v>240</v>
      </c>
      <c r="B234" s="56">
        <v>233</v>
      </c>
      <c r="C234" s="58" t="s">
        <v>257</v>
      </c>
    </row>
    <row r="235" spans="1:3" ht="21.95" customHeight="1" x14ac:dyDescent="0.2">
      <c r="A235" s="57" t="s">
        <v>258</v>
      </c>
      <c r="B235" s="56">
        <v>234</v>
      </c>
      <c r="C235" s="58" t="s">
        <v>259</v>
      </c>
    </row>
    <row r="236" spans="1:3" ht="21.95" customHeight="1" x14ac:dyDescent="0.2">
      <c r="A236" s="57" t="s">
        <v>258</v>
      </c>
      <c r="B236" s="56">
        <v>235</v>
      </c>
      <c r="C236" s="58" t="s">
        <v>260</v>
      </c>
    </row>
    <row r="237" spans="1:3" ht="21.95" customHeight="1" x14ac:dyDescent="0.2">
      <c r="A237" s="57" t="s">
        <v>258</v>
      </c>
      <c r="B237" s="56">
        <v>236</v>
      </c>
      <c r="C237" s="58" t="s">
        <v>261</v>
      </c>
    </row>
    <row r="238" spans="1:3" ht="21.95" customHeight="1" x14ac:dyDescent="0.2">
      <c r="A238" s="57" t="s">
        <v>258</v>
      </c>
      <c r="B238" s="56">
        <v>237</v>
      </c>
      <c r="C238" s="58" t="s">
        <v>262</v>
      </c>
    </row>
    <row r="239" spans="1:3" ht="21.95" customHeight="1" x14ac:dyDescent="0.2">
      <c r="A239" s="57" t="s">
        <v>258</v>
      </c>
      <c r="B239" s="56">
        <v>238</v>
      </c>
      <c r="C239" s="58" t="s">
        <v>263</v>
      </c>
    </row>
    <row r="240" spans="1:3" ht="21.95" customHeight="1" x14ac:dyDescent="0.2">
      <c r="A240" s="57" t="s">
        <v>258</v>
      </c>
      <c r="B240" s="56">
        <v>239</v>
      </c>
      <c r="C240" s="58" t="s">
        <v>264</v>
      </c>
    </row>
    <row r="241" spans="1:3" ht="21.95" customHeight="1" x14ac:dyDescent="0.2">
      <c r="A241" s="57" t="s">
        <v>258</v>
      </c>
      <c r="B241" s="56">
        <v>240</v>
      </c>
      <c r="C241" s="58" t="s">
        <v>265</v>
      </c>
    </row>
    <row r="242" spans="1:3" ht="21.95" customHeight="1" x14ac:dyDescent="0.2">
      <c r="A242" s="57" t="s">
        <v>258</v>
      </c>
      <c r="B242" s="56">
        <v>241</v>
      </c>
      <c r="C242" s="58" t="s">
        <v>266</v>
      </c>
    </row>
    <row r="243" spans="1:3" ht="21.95" customHeight="1" x14ac:dyDescent="0.2">
      <c r="A243" s="57" t="s">
        <v>258</v>
      </c>
      <c r="B243" s="56">
        <v>242</v>
      </c>
      <c r="C243" s="58" t="s">
        <v>267</v>
      </c>
    </row>
    <row r="244" spans="1:3" ht="21.95" customHeight="1" x14ac:dyDescent="0.2">
      <c r="A244" s="57" t="s">
        <v>258</v>
      </c>
      <c r="B244" s="56">
        <v>243</v>
      </c>
      <c r="C244" s="58" t="s">
        <v>268</v>
      </c>
    </row>
    <row r="245" spans="1:3" ht="21.95" customHeight="1" x14ac:dyDescent="0.2">
      <c r="A245" s="57" t="s">
        <v>258</v>
      </c>
      <c r="B245" s="56">
        <v>244</v>
      </c>
      <c r="C245" s="58" t="s">
        <v>269</v>
      </c>
    </row>
    <row r="246" spans="1:3" ht="21.95" customHeight="1" x14ac:dyDescent="0.2">
      <c r="A246" s="57" t="s">
        <v>258</v>
      </c>
      <c r="B246" s="56">
        <v>245</v>
      </c>
      <c r="C246" s="58" t="s">
        <v>270</v>
      </c>
    </row>
    <row r="247" spans="1:3" ht="21.95" customHeight="1" x14ac:dyDescent="0.2">
      <c r="A247" s="57" t="s">
        <v>258</v>
      </c>
      <c r="B247" s="56">
        <v>246</v>
      </c>
      <c r="C247" s="58" t="s">
        <v>271</v>
      </c>
    </row>
    <row r="248" spans="1:3" ht="21.95" customHeight="1" x14ac:dyDescent="0.2">
      <c r="A248" s="57" t="s">
        <v>258</v>
      </c>
      <c r="B248" s="56">
        <v>247</v>
      </c>
      <c r="C248" s="58" t="s">
        <v>272</v>
      </c>
    </row>
    <row r="249" spans="1:3" ht="21.95" customHeight="1" x14ac:dyDescent="0.2">
      <c r="A249" s="57" t="s">
        <v>258</v>
      </c>
      <c r="B249" s="56">
        <v>248</v>
      </c>
      <c r="C249" s="58" t="s">
        <v>273</v>
      </c>
    </row>
    <row r="250" spans="1:3" ht="21.95" customHeight="1" x14ac:dyDescent="0.2">
      <c r="A250" s="57" t="s">
        <v>258</v>
      </c>
      <c r="B250" s="56">
        <v>249</v>
      </c>
      <c r="C250" s="58" t="s">
        <v>274</v>
      </c>
    </row>
    <row r="251" spans="1:3" ht="21.95" customHeight="1" x14ac:dyDescent="0.2">
      <c r="A251" s="57" t="s">
        <v>258</v>
      </c>
      <c r="B251" s="56">
        <v>250</v>
      </c>
      <c r="C251" s="58" t="s">
        <v>275</v>
      </c>
    </row>
    <row r="252" spans="1:3" ht="21.95" customHeight="1" x14ac:dyDescent="0.2">
      <c r="A252" s="57" t="s">
        <v>258</v>
      </c>
      <c r="B252" s="56">
        <v>251</v>
      </c>
      <c r="C252" s="58" t="s">
        <v>276</v>
      </c>
    </row>
    <row r="253" spans="1:3" ht="21.95" customHeight="1" x14ac:dyDescent="0.2">
      <c r="A253" s="57" t="s">
        <v>258</v>
      </c>
      <c r="B253" s="56">
        <v>252</v>
      </c>
      <c r="C253" s="58" t="s">
        <v>277</v>
      </c>
    </row>
    <row r="254" spans="1:3" ht="21.95" customHeight="1" x14ac:dyDescent="0.2">
      <c r="A254" s="57" t="s">
        <v>258</v>
      </c>
      <c r="B254" s="56">
        <v>253</v>
      </c>
      <c r="C254" s="58" t="s">
        <v>278</v>
      </c>
    </row>
    <row r="255" spans="1:3" ht="21.95" customHeight="1" x14ac:dyDescent="0.2">
      <c r="A255" s="57" t="s">
        <v>279</v>
      </c>
      <c r="B255" s="56">
        <v>254</v>
      </c>
      <c r="C255" s="58" t="s">
        <v>280</v>
      </c>
    </row>
    <row r="256" spans="1:3" ht="21.95" customHeight="1" x14ac:dyDescent="0.2">
      <c r="A256" s="57" t="s">
        <v>279</v>
      </c>
      <c r="B256" s="56">
        <v>255</v>
      </c>
      <c r="C256" s="58" t="s">
        <v>281</v>
      </c>
    </row>
    <row r="257" spans="1:3" ht="21.95" customHeight="1" x14ac:dyDescent="0.2">
      <c r="A257" s="57" t="s">
        <v>279</v>
      </c>
      <c r="B257" s="56">
        <v>256</v>
      </c>
      <c r="C257" s="58" t="s">
        <v>282</v>
      </c>
    </row>
    <row r="258" spans="1:3" ht="21.95" customHeight="1" x14ac:dyDescent="0.2">
      <c r="A258" s="57" t="s">
        <v>279</v>
      </c>
      <c r="B258" s="56">
        <v>257</v>
      </c>
      <c r="C258" s="58" t="s">
        <v>283</v>
      </c>
    </row>
    <row r="259" spans="1:3" ht="21.95" customHeight="1" x14ac:dyDescent="0.2">
      <c r="A259" s="57" t="s">
        <v>279</v>
      </c>
      <c r="B259" s="56">
        <v>258</v>
      </c>
      <c r="C259" s="58" t="s">
        <v>284</v>
      </c>
    </row>
    <row r="260" spans="1:3" ht="21.95" customHeight="1" x14ac:dyDescent="0.2">
      <c r="A260" s="57" t="s">
        <v>279</v>
      </c>
      <c r="B260" s="56">
        <v>259</v>
      </c>
      <c r="C260" s="58" t="s">
        <v>285</v>
      </c>
    </row>
    <row r="261" spans="1:3" ht="21.95" customHeight="1" x14ac:dyDescent="0.2">
      <c r="A261" s="57" t="s">
        <v>279</v>
      </c>
      <c r="B261" s="56">
        <v>260</v>
      </c>
      <c r="C261" s="58" t="s">
        <v>286</v>
      </c>
    </row>
    <row r="262" spans="1:3" ht="21.95" customHeight="1" x14ac:dyDescent="0.2">
      <c r="A262" s="57" t="s">
        <v>279</v>
      </c>
      <c r="B262" s="56">
        <v>261</v>
      </c>
      <c r="C262" s="58" t="s">
        <v>287</v>
      </c>
    </row>
    <row r="263" spans="1:3" ht="21.95" customHeight="1" x14ac:dyDescent="0.2">
      <c r="A263" s="57" t="s">
        <v>279</v>
      </c>
      <c r="B263" s="56">
        <v>262</v>
      </c>
      <c r="C263" s="58" t="s">
        <v>288</v>
      </c>
    </row>
    <row r="264" spans="1:3" ht="21.95" customHeight="1" x14ac:dyDescent="0.2">
      <c r="A264" s="57" t="s">
        <v>279</v>
      </c>
      <c r="B264" s="56">
        <v>263</v>
      </c>
      <c r="C264" s="58" t="s">
        <v>289</v>
      </c>
    </row>
    <row r="265" spans="1:3" ht="21.95" customHeight="1" x14ac:dyDescent="0.2">
      <c r="A265" s="57" t="s">
        <v>279</v>
      </c>
      <c r="B265" s="56">
        <v>264</v>
      </c>
      <c r="C265" s="58" t="s">
        <v>290</v>
      </c>
    </row>
    <row r="266" spans="1:3" ht="21.95" customHeight="1" x14ac:dyDescent="0.2">
      <c r="A266" s="57" t="s">
        <v>279</v>
      </c>
      <c r="B266" s="56">
        <v>265</v>
      </c>
      <c r="C266" s="58" t="s">
        <v>291</v>
      </c>
    </row>
    <row r="267" spans="1:3" ht="21.95" customHeight="1" x14ac:dyDescent="0.2">
      <c r="A267" s="57" t="s">
        <v>279</v>
      </c>
      <c r="B267" s="56">
        <v>266</v>
      </c>
      <c r="C267" s="58" t="s">
        <v>292</v>
      </c>
    </row>
    <row r="268" spans="1:3" ht="21.95" customHeight="1" x14ac:dyDescent="0.2">
      <c r="A268" s="57" t="s">
        <v>279</v>
      </c>
      <c r="B268" s="56">
        <v>267</v>
      </c>
      <c r="C268" s="58" t="s">
        <v>293</v>
      </c>
    </row>
    <row r="269" spans="1:3" ht="21.95" customHeight="1" x14ac:dyDescent="0.2">
      <c r="A269" s="57" t="s">
        <v>279</v>
      </c>
      <c r="B269" s="56">
        <v>268</v>
      </c>
      <c r="C269" s="58" t="s">
        <v>294</v>
      </c>
    </row>
    <row r="270" spans="1:3" ht="21.95" customHeight="1" x14ac:dyDescent="0.2">
      <c r="A270" s="57" t="s">
        <v>279</v>
      </c>
      <c r="B270" s="56">
        <v>269</v>
      </c>
      <c r="C270" s="58" t="s">
        <v>295</v>
      </c>
    </row>
    <row r="271" spans="1:3" ht="21.95" customHeight="1" x14ac:dyDescent="0.2">
      <c r="A271" s="57" t="s">
        <v>279</v>
      </c>
      <c r="B271" s="56">
        <v>270</v>
      </c>
      <c r="C271" s="58" t="s">
        <v>296</v>
      </c>
    </row>
    <row r="272" spans="1:3" ht="21.95" customHeight="1" x14ac:dyDescent="0.2">
      <c r="A272" s="57" t="s">
        <v>279</v>
      </c>
      <c r="B272" s="56">
        <v>271</v>
      </c>
      <c r="C272" s="58" t="s">
        <v>297</v>
      </c>
    </row>
    <row r="273" spans="1:3" ht="21.95" customHeight="1" x14ac:dyDescent="0.2">
      <c r="A273" s="57" t="s">
        <v>279</v>
      </c>
      <c r="B273" s="56">
        <v>272</v>
      </c>
      <c r="C273" s="58" t="s">
        <v>298</v>
      </c>
    </row>
    <row r="274" spans="1:3" ht="21.95" customHeight="1" x14ac:dyDescent="0.2">
      <c r="A274" s="57" t="s">
        <v>279</v>
      </c>
      <c r="B274" s="56">
        <v>273</v>
      </c>
      <c r="C274" s="58" t="s">
        <v>299</v>
      </c>
    </row>
    <row r="275" spans="1:3" ht="21.95" customHeight="1" x14ac:dyDescent="0.2">
      <c r="A275" s="57" t="s">
        <v>279</v>
      </c>
      <c r="B275" s="56">
        <v>274</v>
      </c>
      <c r="C275" s="58" t="s">
        <v>300</v>
      </c>
    </row>
    <row r="276" spans="1:3" ht="21.95" customHeight="1" x14ac:dyDescent="0.2">
      <c r="A276" s="57" t="s">
        <v>279</v>
      </c>
      <c r="B276" s="56">
        <v>275</v>
      </c>
      <c r="C276" s="58" t="s">
        <v>301</v>
      </c>
    </row>
    <row r="277" spans="1:3" ht="21.95" customHeight="1" x14ac:dyDescent="0.2">
      <c r="A277" s="57" t="s">
        <v>279</v>
      </c>
      <c r="B277" s="56">
        <v>276</v>
      </c>
      <c r="C277" s="58" t="s">
        <v>302</v>
      </c>
    </row>
    <row r="278" spans="1:3" ht="21.95" customHeight="1" x14ac:dyDescent="0.2">
      <c r="A278" s="57" t="s">
        <v>279</v>
      </c>
      <c r="B278" s="56">
        <v>277</v>
      </c>
      <c r="C278" s="58" t="s">
        <v>303</v>
      </c>
    </row>
    <row r="279" spans="1:3" ht="21.95" customHeight="1" x14ac:dyDescent="0.2">
      <c r="A279" s="57" t="s">
        <v>279</v>
      </c>
      <c r="B279" s="56">
        <v>278</v>
      </c>
      <c r="C279" s="58" t="s">
        <v>304</v>
      </c>
    </row>
    <row r="280" spans="1:3" ht="21.95" customHeight="1" x14ac:dyDescent="0.2">
      <c r="A280" s="57" t="s">
        <v>279</v>
      </c>
      <c r="B280" s="56">
        <v>279</v>
      </c>
      <c r="C280" s="58" t="s">
        <v>305</v>
      </c>
    </row>
    <row r="281" spans="1:3" ht="21.95" customHeight="1" x14ac:dyDescent="0.2">
      <c r="A281" s="57" t="s">
        <v>279</v>
      </c>
      <c r="B281" s="56">
        <v>280</v>
      </c>
      <c r="C281" s="58" t="s">
        <v>306</v>
      </c>
    </row>
    <row r="282" spans="1:3" ht="21.95" customHeight="1" x14ac:dyDescent="0.2">
      <c r="A282" s="57" t="s">
        <v>279</v>
      </c>
      <c r="B282" s="56">
        <v>281</v>
      </c>
      <c r="C282" s="58" t="s">
        <v>307</v>
      </c>
    </row>
    <row r="283" spans="1:3" ht="21.95" customHeight="1" x14ac:dyDescent="0.2">
      <c r="A283" s="57" t="s">
        <v>279</v>
      </c>
      <c r="B283" s="56">
        <v>282</v>
      </c>
      <c r="C283" s="58" t="s">
        <v>308</v>
      </c>
    </row>
    <row r="284" spans="1:3" ht="21.95" customHeight="1" x14ac:dyDescent="0.2">
      <c r="A284" s="57" t="s">
        <v>279</v>
      </c>
      <c r="B284" s="56">
        <v>283</v>
      </c>
      <c r="C284" s="58" t="s">
        <v>309</v>
      </c>
    </row>
    <row r="285" spans="1:3" ht="21.95" customHeight="1" x14ac:dyDescent="0.2">
      <c r="A285" s="57" t="s">
        <v>279</v>
      </c>
      <c r="B285" s="56">
        <v>284</v>
      </c>
      <c r="C285" s="58" t="s">
        <v>310</v>
      </c>
    </row>
    <row r="286" spans="1:3" ht="21.95" customHeight="1" x14ac:dyDescent="0.2">
      <c r="A286" s="57" t="s">
        <v>279</v>
      </c>
      <c r="B286" s="56">
        <v>285</v>
      </c>
      <c r="C286" s="58" t="s">
        <v>311</v>
      </c>
    </row>
    <row r="287" spans="1:3" ht="21.95" customHeight="1" x14ac:dyDescent="0.2">
      <c r="A287" s="57" t="s">
        <v>279</v>
      </c>
      <c r="B287" s="56">
        <v>286</v>
      </c>
      <c r="C287" s="58" t="s">
        <v>312</v>
      </c>
    </row>
    <row r="288" spans="1:3" ht="21.95" customHeight="1" x14ac:dyDescent="0.2">
      <c r="A288" s="57" t="s">
        <v>279</v>
      </c>
      <c r="B288" s="56">
        <v>287</v>
      </c>
      <c r="C288" s="58" t="s">
        <v>313</v>
      </c>
    </row>
    <row r="289" spans="1:3" ht="21.95" customHeight="1" x14ac:dyDescent="0.2">
      <c r="A289" s="57" t="s">
        <v>279</v>
      </c>
      <c r="B289" s="56">
        <v>288</v>
      </c>
      <c r="C289" s="58" t="s">
        <v>314</v>
      </c>
    </row>
    <row r="290" spans="1:3" ht="21.95" customHeight="1" x14ac:dyDescent="0.2">
      <c r="A290" s="57" t="s">
        <v>279</v>
      </c>
      <c r="B290" s="56">
        <v>289</v>
      </c>
      <c r="C290" s="58" t="s">
        <v>315</v>
      </c>
    </row>
    <row r="291" spans="1:3" ht="21.95" customHeight="1" x14ac:dyDescent="0.2">
      <c r="A291" s="57" t="s">
        <v>316</v>
      </c>
      <c r="B291" s="56">
        <v>290</v>
      </c>
      <c r="C291" s="58" t="s">
        <v>317</v>
      </c>
    </row>
    <row r="292" spans="1:3" ht="21.95" customHeight="1" x14ac:dyDescent="0.2">
      <c r="A292" s="57" t="s">
        <v>316</v>
      </c>
      <c r="B292" s="56">
        <v>291</v>
      </c>
      <c r="C292" s="58" t="s">
        <v>318</v>
      </c>
    </row>
    <row r="293" spans="1:3" ht="21.95" customHeight="1" x14ac:dyDescent="0.2">
      <c r="A293" s="57" t="s">
        <v>316</v>
      </c>
      <c r="B293" s="56">
        <v>292</v>
      </c>
      <c r="C293" s="58" t="s">
        <v>319</v>
      </c>
    </row>
    <row r="294" spans="1:3" ht="21.95" customHeight="1" x14ac:dyDescent="0.2">
      <c r="A294" s="57" t="s">
        <v>316</v>
      </c>
      <c r="B294" s="56">
        <v>293</v>
      </c>
      <c r="C294" s="58" t="s">
        <v>320</v>
      </c>
    </row>
    <row r="295" spans="1:3" ht="21.95" customHeight="1" x14ac:dyDescent="0.2">
      <c r="A295" s="57" t="s">
        <v>316</v>
      </c>
      <c r="B295" s="56">
        <v>294</v>
      </c>
      <c r="C295" s="58" t="s">
        <v>321</v>
      </c>
    </row>
    <row r="296" spans="1:3" ht="21.95" customHeight="1" x14ac:dyDescent="0.2">
      <c r="A296" s="57" t="s">
        <v>316</v>
      </c>
      <c r="B296" s="56">
        <v>295</v>
      </c>
      <c r="C296" s="58" t="s">
        <v>322</v>
      </c>
    </row>
    <row r="297" spans="1:3" ht="21.95" customHeight="1" x14ac:dyDescent="0.2">
      <c r="A297" s="57" t="s">
        <v>316</v>
      </c>
      <c r="B297" s="56">
        <v>296</v>
      </c>
      <c r="C297" s="58" t="s">
        <v>323</v>
      </c>
    </row>
    <row r="298" spans="1:3" ht="21.95" customHeight="1" x14ac:dyDescent="0.2">
      <c r="A298" s="57" t="s">
        <v>316</v>
      </c>
      <c r="B298" s="56">
        <v>297</v>
      </c>
      <c r="C298" s="58" t="s">
        <v>324</v>
      </c>
    </row>
    <row r="299" spans="1:3" ht="21.95" customHeight="1" x14ac:dyDescent="0.2">
      <c r="A299" s="57" t="s">
        <v>316</v>
      </c>
      <c r="B299" s="56">
        <v>298</v>
      </c>
      <c r="C299" s="58" t="s">
        <v>325</v>
      </c>
    </row>
    <row r="300" spans="1:3" ht="21.95" customHeight="1" x14ac:dyDescent="0.2">
      <c r="A300" s="57" t="s">
        <v>316</v>
      </c>
      <c r="B300" s="56">
        <v>299</v>
      </c>
      <c r="C300" s="58" t="s">
        <v>326</v>
      </c>
    </row>
    <row r="301" spans="1:3" ht="21.95" customHeight="1" x14ac:dyDescent="0.2">
      <c r="A301" s="57" t="s">
        <v>316</v>
      </c>
      <c r="B301" s="56">
        <v>300</v>
      </c>
      <c r="C301" s="58" t="s">
        <v>327</v>
      </c>
    </row>
    <row r="302" spans="1:3" ht="21.95" customHeight="1" x14ac:dyDescent="0.2">
      <c r="A302" s="57" t="s">
        <v>316</v>
      </c>
      <c r="B302" s="56">
        <v>301</v>
      </c>
      <c r="C302" s="58" t="s">
        <v>328</v>
      </c>
    </row>
    <row r="303" spans="1:3" ht="21.95" customHeight="1" x14ac:dyDescent="0.2">
      <c r="A303" s="57" t="s">
        <v>316</v>
      </c>
      <c r="B303" s="56">
        <v>302</v>
      </c>
      <c r="C303" s="58" t="s">
        <v>329</v>
      </c>
    </row>
    <row r="304" spans="1:3" ht="21.95" customHeight="1" x14ac:dyDescent="0.2">
      <c r="A304" s="57" t="s">
        <v>316</v>
      </c>
      <c r="B304" s="56">
        <v>303</v>
      </c>
      <c r="C304" s="58" t="s">
        <v>330</v>
      </c>
    </row>
    <row r="305" spans="1:3" ht="21.95" customHeight="1" x14ac:dyDescent="0.2">
      <c r="A305" s="57" t="s">
        <v>331</v>
      </c>
      <c r="B305" s="56">
        <v>304</v>
      </c>
      <c r="C305" s="58" t="s">
        <v>332</v>
      </c>
    </row>
    <row r="306" spans="1:3" ht="21.95" customHeight="1" x14ac:dyDescent="0.2">
      <c r="A306" s="57" t="s">
        <v>331</v>
      </c>
      <c r="B306" s="56">
        <v>305</v>
      </c>
      <c r="C306" s="58" t="s">
        <v>333</v>
      </c>
    </row>
    <row r="307" spans="1:3" ht="21.95" customHeight="1" x14ac:dyDescent="0.2">
      <c r="A307" s="57" t="s">
        <v>331</v>
      </c>
      <c r="B307" s="56">
        <v>306</v>
      </c>
      <c r="C307" s="58" t="s">
        <v>334</v>
      </c>
    </row>
    <row r="308" spans="1:3" ht="21.95" customHeight="1" x14ac:dyDescent="0.2">
      <c r="A308" s="57" t="s">
        <v>331</v>
      </c>
      <c r="B308" s="56">
        <v>307</v>
      </c>
      <c r="C308" s="58" t="s">
        <v>335</v>
      </c>
    </row>
    <row r="309" spans="1:3" ht="21.95" customHeight="1" x14ac:dyDescent="0.2">
      <c r="A309" s="57" t="s">
        <v>331</v>
      </c>
      <c r="B309" s="56">
        <v>308</v>
      </c>
      <c r="C309" s="58" t="s">
        <v>336</v>
      </c>
    </row>
    <row r="310" spans="1:3" ht="21.95" customHeight="1" x14ac:dyDescent="0.2">
      <c r="A310" s="57" t="s">
        <v>331</v>
      </c>
      <c r="B310" s="56">
        <v>309</v>
      </c>
      <c r="C310" s="58" t="s">
        <v>337</v>
      </c>
    </row>
    <row r="311" spans="1:3" ht="21.95" customHeight="1" x14ac:dyDescent="0.2">
      <c r="A311" s="57" t="s">
        <v>331</v>
      </c>
      <c r="B311" s="56">
        <v>310</v>
      </c>
      <c r="C311" s="58" t="s">
        <v>338</v>
      </c>
    </row>
    <row r="312" spans="1:3" ht="21.95" customHeight="1" x14ac:dyDescent="0.2">
      <c r="A312" s="57" t="s">
        <v>331</v>
      </c>
      <c r="B312" s="56">
        <v>311</v>
      </c>
      <c r="C312" s="58" t="s">
        <v>339</v>
      </c>
    </row>
    <row r="313" spans="1:3" ht="21.95" customHeight="1" x14ac:dyDescent="0.2">
      <c r="A313" s="57" t="s">
        <v>331</v>
      </c>
      <c r="B313" s="56">
        <v>312</v>
      </c>
      <c r="C313" s="58" t="s">
        <v>340</v>
      </c>
    </row>
    <row r="314" spans="1:3" ht="21.95" customHeight="1" x14ac:dyDescent="0.2">
      <c r="A314" s="57" t="s">
        <v>331</v>
      </c>
      <c r="B314" s="56">
        <v>313</v>
      </c>
      <c r="C314" s="58" t="s">
        <v>341</v>
      </c>
    </row>
    <row r="315" spans="1:3" ht="21.95" customHeight="1" x14ac:dyDescent="0.2">
      <c r="A315" s="57" t="s">
        <v>331</v>
      </c>
      <c r="B315" s="56">
        <v>314</v>
      </c>
      <c r="C315" s="58" t="s">
        <v>342</v>
      </c>
    </row>
    <row r="316" spans="1:3" ht="21.95" customHeight="1" x14ac:dyDescent="0.2">
      <c r="A316" s="57" t="s">
        <v>331</v>
      </c>
      <c r="B316" s="56">
        <v>315</v>
      </c>
      <c r="C316" s="58" t="s">
        <v>343</v>
      </c>
    </row>
    <row r="317" spans="1:3" ht="21.95" customHeight="1" x14ac:dyDescent="0.2">
      <c r="A317" s="57" t="s">
        <v>331</v>
      </c>
      <c r="B317" s="56">
        <v>316</v>
      </c>
      <c r="C317" s="58" t="s">
        <v>344</v>
      </c>
    </row>
    <row r="318" spans="1:3" ht="21.95" customHeight="1" x14ac:dyDescent="0.2">
      <c r="A318" s="57" t="s">
        <v>331</v>
      </c>
      <c r="B318" s="56">
        <v>317</v>
      </c>
      <c r="C318" s="58" t="s">
        <v>345</v>
      </c>
    </row>
    <row r="319" spans="1:3" ht="21.95" customHeight="1" x14ac:dyDescent="0.2">
      <c r="A319" s="57" t="s">
        <v>331</v>
      </c>
      <c r="B319" s="56">
        <v>318</v>
      </c>
      <c r="C319" s="58" t="s">
        <v>346</v>
      </c>
    </row>
    <row r="320" spans="1:3" ht="21.95" customHeight="1" x14ac:dyDescent="0.2">
      <c r="A320" s="57" t="s">
        <v>331</v>
      </c>
      <c r="B320" s="56">
        <v>319</v>
      </c>
      <c r="C320" s="58" t="s">
        <v>347</v>
      </c>
    </row>
    <row r="321" spans="1:3" ht="21.95" customHeight="1" x14ac:dyDescent="0.2">
      <c r="A321" s="57" t="s">
        <v>331</v>
      </c>
      <c r="B321" s="56">
        <v>320</v>
      </c>
      <c r="C321" s="58" t="s">
        <v>348</v>
      </c>
    </row>
    <row r="322" spans="1:3" ht="21.95" customHeight="1" x14ac:dyDescent="0.2">
      <c r="A322" s="57" t="s">
        <v>331</v>
      </c>
      <c r="B322" s="56">
        <v>321</v>
      </c>
      <c r="C322" s="58" t="s">
        <v>349</v>
      </c>
    </row>
    <row r="323" spans="1:3" ht="21.95" customHeight="1" x14ac:dyDescent="0.2">
      <c r="A323" s="57" t="s">
        <v>331</v>
      </c>
      <c r="B323" s="56">
        <v>322</v>
      </c>
      <c r="C323" s="58" t="s">
        <v>350</v>
      </c>
    </row>
    <row r="324" spans="1:3" ht="21.95" customHeight="1" x14ac:dyDescent="0.2">
      <c r="A324" s="57" t="s">
        <v>331</v>
      </c>
      <c r="B324" s="56">
        <v>323</v>
      </c>
      <c r="C324" s="58" t="s">
        <v>351</v>
      </c>
    </row>
    <row r="325" spans="1:3" ht="21.95" customHeight="1" x14ac:dyDescent="0.2">
      <c r="A325" s="57" t="s">
        <v>331</v>
      </c>
      <c r="B325" s="56">
        <v>324</v>
      </c>
      <c r="C325" s="58" t="s">
        <v>352</v>
      </c>
    </row>
    <row r="326" spans="1:3" ht="21.95" customHeight="1" x14ac:dyDescent="0.2">
      <c r="A326" s="57" t="s">
        <v>353</v>
      </c>
      <c r="B326" s="56">
        <v>325</v>
      </c>
      <c r="C326" s="58" t="s">
        <v>354</v>
      </c>
    </row>
    <row r="327" spans="1:3" ht="21.95" customHeight="1" x14ac:dyDescent="0.2">
      <c r="A327" s="57" t="s">
        <v>353</v>
      </c>
      <c r="B327" s="56">
        <v>326</v>
      </c>
      <c r="C327" s="58" t="s">
        <v>355</v>
      </c>
    </row>
    <row r="328" spans="1:3" ht="21.95" customHeight="1" x14ac:dyDescent="0.2">
      <c r="A328" s="57" t="s">
        <v>353</v>
      </c>
      <c r="B328" s="56">
        <v>327</v>
      </c>
      <c r="C328" s="58" t="s">
        <v>356</v>
      </c>
    </row>
    <row r="329" spans="1:3" ht="21.95" customHeight="1" x14ac:dyDescent="0.2">
      <c r="A329" s="57" t="s">
        <v>353</v>
      </c>
      <c r="B329" s="56">
        <v>328</v>
      </c>
      <c r="C329" s="58" t="s">
        <v>357</v>
      </c>
    </row>
    <row r="330" spans="1:3" ht="21.95" customHeight="1" x14ac:dyDescent="0.2">
      <c r="A330" s="57" t="s">
        <v>353</v>
      </c>
      <c r="B330" s="56">
        <v>329</v>
      </c>
      <c r="C330" s="58" t="s">
        <v>358</v>
      </c>
    </row>
    <row r="331" spans="1:3" ht="21.95" customHeight="1" x14ac:dyDescent="0.2">
      <c r="A331" s="57" t="s">
        <v>353</v>
      </c>
      <c r="B331" s="56">
        <v>330</v>
      </c>
      <c r="C331" s="58" t="s">
        <v>359</v>
      </c>
    </row>
    <row r="332" spans="1:3" ht="21.95" customHeight="1" x14ac:dyDescent="0.2">
      <c r="A332" s="57" t="s">
        <v>353</v>
      </c>
      <c r="B332" s="56">
        <v>331</v>
      </c>
      <c r="C332" s="58" t="s">
        <v>360</v>
      </c>
    </row>
    <row r="333" spans="1:3" ht="21.95" customHeight="1" x14ac:dyDescent="0.2">
      <c r="A333" s="57" t="s">
        <v>353</v>
      </c>
      <c r="B333" s="56">
        <v>332</v>
      </c>
      <c r="C333" s="58" t="s">
        <v>361</v>
      </c>
    </row>
    <row r="334" spans="1:3" ht="21.95" customHeight="1" x14ac:dyDescent="0.2">
      <c r="A334" s="57" t="s">
        <v>353</v>
      </c>
      <c r="B334" s="56">
        <v>333</v>
      </c>
      <c r="C334" s="58" t="s">
        <v>362</v>
      </c>
    </row>
    <row r="335" spans="1:3" ht="21.95" customHeight="1" x14ac:dyDescent="0.2">
      <c r="A335" s="57" t="s">
        <v>353</v>
      </c>
      <c r="B335" s="56">
        <v>334</v>
      </c>
      <c r="C335" s="58" t="s">
        <v>363</v>
      </c>
    </row>
    <row r="336" spans="1:3" ht="21.95" customHeight="1" x14ac:dyDescent="0.2">
      <c r="A336" s="57" t="s">
        <v>353</v>
      </c>
      <c r="B336" s="56">
        <v>335</v>
      </c>
      <c r="C336" s="58" t="s">
        <v>364</v>
      </c>
    </row>
    <row r="337" spans="1:3" ht="21.95" customHeight="1" x14ac:dyDescent="0.2">
      <c r="A337" s="57" t="s">
        <v>353</v>
      </c>
      <c r="B337" s="56">
        <v>336</v>
      </c>
      <c r="C337" s="58" t="s">
        <v>365</v>
      </c>
    </row>
    <row r="338" spans="1:3" ht="21.95" customHeight="1" x14ac:dyDescent="0.2">
      <c r="A338" s="57" t="s">
        <v>353</v>
      </c>
      <c r="B338" s="56">
        <v>337</v>
      </c>
      <c r="C338" s="58" t="s">
        <v>366</v>
      </c>
    </row>
    <row r="339" spans="1:3" ht="21.95" customHeight="1" x14ac:dyDescent="0.2">
      <c r="A339" s="57" t="s">
        <v>353</v>
      </c>
      <c r="B339" s="56">
        <v>338</v>
      </c>
      <c r="C339" s="58" t="s">
        <v>367</v>
      </c>
    </row>
    <row r="340" spans="1:3" ht="21.95" customHeight="1" x14ac:dyDescent="0.2">
      <c r="A340" s="57" t="s">
        <v>353</v>
      </c>
      <c r="B340" s="56">
        <v>339</v>
      </c>
      <c r="C340" s="58" t="s">
        <v>368</v>
      </c>
    </row>
    <row r="341" spans="1:3" ht="21.95" customHeight="1" x14ac:dyDescent="0.2">
      <c r="A341" s="57" t="s">
        <v>353</v>
      </c>
      <c r="B341" s="56">
        <v>340</v>
      </c>
      <c r="C341" s="58" t="s">
        <v>369</v>
      </c>
    </row>
    <row r="342" spans="1:3" ht="21.95" customHeight="1" x14ac:dyDescent="0.2">
      <c r="A342" s="57" t="s">
        <v>353</v>
      </c>
      <c r="B342" s="56">
        <v>341</v>
      </c>
      <c r="C342" s="58" t="s">
        <v>370</v>
      </c>
    </row>
    <row r="343" spans="1:3" ht="21.95" customHeight="1" x14ac:dyDescent="0.2">
      <c r="A343" s="57" t="s">
        <v>353</v>
      </c>
      <c r="B343" s="56">
        <v>342</v>
      </c>
      <c r="C343" s="58" t="s">
        <v>371</v>
      </c>
    </row>
    <row r="344" spans="1:3" ht="21.95" customHeight="1" x14ac:dyDescent="0.2">
      <c r="A344" s="57" t="s">
        <v>353</v>
      </c>
      <c r="B344" s="56">
        <v>343</v>
      </c>
      <c r="C344" s="58" t="s">
        <v>372</v>
      </c>
    </row>
    <row r="345" spans="1:3" ht="21.95" customHeight="1" x14ac:dyDescent="0.2">
      <c r="A345" s="57" t="s">
        <v>353</v>
      </c>
      <c r="B345" s="56">
        <v>344</v>
      </c>
      <c r="C345" s="58" t="s">
        <v>373</v>
      </c>
    </row>
    <row r="346" spans="1:3" ht="21.95" customHeight="1" x14ac:dyDescent="0.2">
      <c r="A346" s="57" t="s">
        <v>353</v>
      </c>
      <c r="B346" s="56">
        <v>345</v>
      </c>
      <c r="C346" s="58" t="s">
        <v>374</v>
      </c>
    </row>
    <row r="347" spans="1:3" ht="21.95" customHeight="1" x14ac:dyDescent="0.2">
      <c r="A347" s="57" t="s">
        <v>353</v>
      </c>
      <c r="B347" s="56">
        <v>346</v>
      </c>
      <c r="C347" s="58" t="s">
        <v>375</v>
      </c>
    </row>
    <row r="348" spans="1:3" ht="21.95" customHeight="1" x14ac:dyDescent="0.2">
      <c r="A348" s="57" t="s">
        <v>353</v>
      </c>
      <c r="B348" s="56">
        <v>347</v>
      </c>
      <c r="C348" s="58" t="s">
        <v>376</v>
      </c>
    </row>
    <row r="349" spans="1:3" ht="21.95" customHeight="1" x14ac:dyDescent="0.2">
      <c r="A349" s="57" t="s">
        <v>353</v>
      </c>
      <c r="B349" s="56">
        <v>348</v>
      </c>
      <c r="C349" s="58" t="s">
        <v>377</v>
      </c>
    </row>
    <row r="350" spans="1:3" ht="21.95" customHeight="1" x14ac:dyDescent="0.2">
      <c r="A350" s="57" t="s">
        <v>353</v>
      </c>
      <c r="B350" s="56">
        <v>349</v>
      </c>
      <c r="C350" s="58" t="s">
        <v>378</v>
      </c>
    </row>
    <row r="351" spans="1:3" ht="21.95" customHeight="1" x14ac:dyDescent="0.2">
      <c r="A351" s="57" t="s">
        <v>353</v>
      </c>
      <c r="B351" s="56">
        <v>350</v>
      </c>
      <c r="C351" s="58" t="s">
        <v>379</v>
      </c>
    </row>
    <row r="352" spans="1:3" ht="21.95" customHeight="1" x14ac:dyDescent="0.2">
      <c r="A352" s="57" t="s">
        <v>353</v>
      </c>
      <c r="B352" s="56">
        <v>351</v>
      </c>
      <c r="C352" s="58" t="s">
        <v>380</v>
      </c>
    </row>
    <row r="353" spans="1:3" ht="21.95" customHeight="1" x14ac:dyDescent="0.2">
      <c r="A353" s="57" t="s">
        <v>353</v>
      </c>
      <c r="B353" s="56">
        <v>352</v>
      </c>
      <c r="C353" s="58" t="s">
        <v>381</v>
      </c>
    </row>
    <row r="354" spans="1:3" ht="21.95" customHeight="1" x14ac:dyDescent="0.2">
      <c r="A354" s="57" t="s">
        <v>353</v>
      </c>
      <c r="B354" s="56">
        <v>353</v>
      </c>
      <c r="C354" s="58" t="s">
        <v>382</v>
      </c>
    </row>
    <row r="355" spans="1:3" ht="21.95" customHeight="1" x14ac:dyDescent="0.2">
      <c r="A355" s="57" t="s">
        <v>353</v>
      </c>
      <c r="B355" s="56">
        <v>354</v>
      </c>
      <c r="C355" s="58" t="s">
        <v>383</v>
      </c>
    </row>
    <row r="356" spans="1:3" ht="21.95" customHeight="1" x14ac:dyDescent="0.2">
      <c r="A356" s="57" t="s">
        <v>353</v>
      </c>
      <c r="B356" s="56">
        <v>355</v>
      </c>
      <c r="C356" s="58" t="s">
        <v>384</v>
      </c>
    </row>
    <row r="357" spans="1:3" ht="21.95" customHeight="1" x14ac:dyDescent="0.2">
      <c r="A357" s="57" t="s">
        <v>353</v>
      </c>
      <c r="B357" s="56">
        <v>356</v>
      </c>
      <c r="C357" s="58" t="s">
        <v>385</v>
      </c>
    </row>
    <row r="358" spans="1:3" ht="21.95" customHeight="1" x14ac:dyDescent="0.2">
      <c r="A358" s="57" t="s">
        <v>353</v>
      </c>
      <c r="B358" s="56">
        <v>357</v>
      </c>
      <c r="C358" s="58" t="s">
        <v>386</v>
      </c>
    </row>
    <row r="359" spans="1:3" ht="21.95" customHeight="1" x14ac:dyDescent="0.2">
      <c r="A359" s="57" t="s">
        <v>353</v>
      </c>
      <c r="B359" s="56">
        <v>358</v>
      </c>
      <c r="C359" s="58" t="s">
        <v>387</v>
      </c>
    </row>
    <row r="360" spans="1:3" ht="21.95" customHeight="1" x14ac:dyDescent="0.2">
      <c r="A360" s="57" t="s">
        <v>353</v>
      </c>
      <c r="B360" s="56">
        <v>359</v>
      </c>
      <c r="C360" s="58" t="s">
        <v>388</v>
      </c>
    </row>
    <row r="361" spans="1:3" ht="21.95" customHeight="1" x14ac:dyDescent="0.2">
      <c r="A361" s="57" t="s">
        <v>389</v>
      </c>
      <c r="B361" s="56">
        <v>360</v>
      </c>
      <c r="C361" s="58" t="s">
        <v>390</v>
      </c>
    </row>
    <row r="362" spans="1:3" ht="21.95" customHeight="1" x14ac:dyDescent="0.2">
      <c r="A362" s="57" t="s">
        <v>389</v>
      </c>
      <c r="B362" s="56">
        <v>361</v>
      </c>
      <c r="C362" s="58" t="s">
        <v>391</v>
      </c>
    </row>
    <row r="363" spans="1:3" ht="21.95" customHeight="1" x14ac:dyDescent="0.2">
      <c r="A363" s="57" t="s">
        <v>389</v>
      </c>
      <c r="B363" s="56">
        <v>362</v>
      </c>
      <c r="C363" s="58" t="s">
        <v>392</v>
      </c>
    </row>
    <row r="364" spans="1:3" ht="21.95" customHeight="1" x14ac:dyDescent="0.2">
      <c r="A364" s="57" t="s">
        <v>389</v>
      </c>
      <c r="B364" s="56">
        <v>363</v>
      </c>
      <c r="C364" s="58" t="s">
        <v>393</v>
      </c>
    </row>
    <row r="365" spans="1:3" ht="21.95" customHeight="1" x14ac:dyDescent="0.2">
      <c r="A365" s="57" t="s">
        <v>389</v>
      </c>
      <c r="B365" s="56">
        <v>364</v>
      </c>
      <c r="C365" s="58" t="s">
        <v>394</v>
      </c>
    </row>
    <row r="366" spans="1:3" ht="21.95" customHeight="1" x14ac:dyDescent="0.2">
      <c r="A366" s="57" t="s">
        <v>389</v>
      </c>
      <c r="B366" s="56">
        <v>365</v>
      </c>
      <c r="C366" s="58" t="s">
        <v>395</v>
      </c>
    </row>
    <row r="367" spans="1:3" ht="21.95" customHeight="1" x14ac:dyDescent="0.2">
      <c r="A367" s="57" t="s">
        <v>389</v>
      </c>
      <c r="B367" s="56">
        <v>366</v>
      </c>
      <c r="C367" s="58" t="s">
        <v>396</v>
      </c>
    </row>
    <row r="368" spans="1:3" ht="21.95" customHeight="1" x14ac:dyDescent="0.2">
      <c r="A368" s="57" t="s">
        <v>389</v>
      </c>
      <c r="B368" s="56">
        <v>367</v>
      </c>
      <c r="C368" s="58" t="s">
        <v>397</v>
      </c>
    </row>
    <row r="369" spans="1:3" ht="21.95" customHeight="1" x14ac:dyDescent="0.2">
      <c r="A369" s="57" t="s">
        <v>389</v>
      </c>
      <c r="B369" s="56">
        <v>368</v>
      </c>
      <c r="C369" s="58" t="s">
        <v>398</v>
      </c>
    </row>
    <row r="370" spans="1:3" ht="21.95" customHeight="1" x14ac:dyDescent="0.2">
      <c r="A370" s="57" t="s">
        <v>389</v>
      </c>
      <c r="B370" s="56">
        <v>369</v>
      </c>
      <c r="C370" s="58" t="s">
        <v>399</v>
      </c>
    </row>
    <row r="371" spans="1:3" ht="21.95" customHeight="1" x14ac:dyDescent="0.2">
      <c r="A371" s="57" t="s">
        <v>389</v>
      </c>
      <c r="B371" s="56">
        <v>370</v>
      </c>
      <c r="C371" s="58" t="s">
        <v>400</v>
      </c>
    </row>
    <row r="372" spans="1:3" ht="21.95" customHeight="1" x14ac:dyDescent="0.2">
      <c r="A372" s="57" t="s">
        <v>389</v>
      </c>
      <c r="B372" s="56">
        <v>371</v>
      </c>
      <c r="C372" s="58" t="s">
        <v>401</v>
      </c>
    </row>
    <row r="373" spans="1:3" ht="21.95" customHeight="1" x14ac:dyDescent="0.2">
      <c r="A373" s="57" t="s">
        <v>389</v>
      </c>
      <c r="B373" s="56">
        <v>372</v>
      </c>
      <c r="C373" s="58" t="s">
        <v>402</v>
      </c>
    </row>
    <row r="374" spans="1:3" ht="21.95" customHeight="1" x14ac:dyDescent="0.2">
      <c r="A374" s="57" t="s">
        <v>389</v>
      </c>
      <c r="B374" s="56">
        <v>373</v>
      </c>
      <c r="C374" s="58" t="s">
        <v>403</v>
      </c>
    </row>
    <row r="375" spans="1:3" ht="21.95" customHeight="1" x14ac:dyDescent="0.2">
      <c r="A375" s="57" t="s">
        <v>389</v>
      </c>
      <c r="B375" s="56">
        <v>374</v>
      </c>
      <c r="C375" s="58" t="s">
        <v>404</v>
      </c>
    </row>
    <row r="376" spans="1:3" ht="21.95" customHeight="1" x14ac:dyDescent="0.2">
      <c r="A376" s="57" t="s">
        <v>389</v>
      </c>
      <c r="B376" s="56">
        <v>375</v>
      </c>
      <c r="C376" s="58" t="s">
        <v>405</v>
      </c>
    </row>
    <row r="377" spans="1:3" ht="21.95" customHeight="1" x14ac:dyDescent="0.2">
      <c r="A377" s="57" t="s">
        <v>389</v>
      </c>
      <c r="B377" s="56">
        <v>376</v>
      </c>
      <c r="C377" s="58" t="s">
        <v>406</v>
      </c>
    </row>
    <row r="378" spans="1:3" ht="21.95" customHeight="1" x14ac:dyDescent="0.2">
      <c r="A378" s="57" t="s">
        <v>389</v>
      </c>
      <c r="B378" s="56">
        <v>377</v>
      </c>
      <c r="C378" s="58" t="s">
        <v>407</v>
      </c>
    </row>
    <row r="379" spans="1:3" ht="21.95" customHeight="1" x14ac:dyDescent="0.2">
      <c r="A379" s="57" t="s">
        <v>389</v>
      </c>
      <c r="B379" s="56">
        <v>378</v>
      </c>
      <c r="C379" s="58" t="s">
        <v>408</v>
      </c>
    </row>
    <row r="380" spans="1:3" ht="21.95" customHeight="1" x14ac:dyDescent="0.2">
      <c r="A380" s="57" t="s">
        <v>389</v>
      </c>
      <c r="B380" s="56">
        <v>379</v>
      </c>
      <c r="C380" s="58" t="s">
        <v>409</v>
      </c>
    </row>
    <row r="381" spans="1:3" ht="21.95" customHeight="1" x14ac:dyDescent="0.2">
      <c r="A381" s="57" t="s">
        <v>389</v>
      </c>
      <c r="B381" s="56">
        <v>380</v>
      </c>
      <c r="C381" s="58" t="s">
        <v>410</v>
      </c>
    </row>
    <row r="382" spans="1:3" ht="14.25" customHeight="1" x14ac:dyDescent="0.2"/>
  </sheetData>
  <pageMargins left="0.98425196850393704" right="0.70866141732283472" top="0.39370078740157483" bottom="0.39370078740157483" header="0.31496062992125984" footer="0.31496062992125984"/>
  <pageSetup paperSize="9" orientation="portrait" r:id="rId1"/>
  <tableParts count="1"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CF8529-E3C5-446A-BBEC-17C77FE98A02}">
  <sheetPr codeName="Arkusz10"/>
  <dimension ref="A1:N50"/>
  <sheetViews>
    <sheetView zoomScaleNormal="100" workbookViewId="0"/>
  </sheetViews>
  <sheetFormatPr defaultColWidth="0" defaultRowHeight="12.75" zeroHeight="1" x14ac:dyDescent="0.2"/>
  <cols>
    <col min="1" max="1" width="4.140625" style="1" customWidth="1"/>
    <col min="2" max="2" width="57" style="2" customWidth="1"/>
    <col min="3" max="3" width="11.85546875" style="1" bestFit="1" customWidth="1"/>
    <col min="4" max="4" width="7.42578125" style="1" customWidth="1"/>
    <col min="5" max="5" width="10.85546875" style="1" bestFit="1" customWidth="1"/>
    <col min="6" max="7" width="8.7109375" style="1" customWidth="1"/>
    <col min="8" max="8" width="1" style="1" customWidth="1"/>
    <col min="9" max="14" width="0" style="1" hidden="1" customWidth="1"/>
    <col min="15" max="16384" width="9.140625" style="1" hidden="1"/>
  </cols>
  <sheetData>
    <row r="1" spans="1:7" s="16" customFormat="1" ht="24.95" customHeight="1" x14ac:dyDescent="0.2">
      <c r="A1" s="35" t="s">
        <v>457</v>
      </c>
      <c r="B1" s="23"/>
    </row>
    <row r="2" spans="1:7" s="16" customFormat="1" ht="39.950000000000003" customHeight="1" x14ac:dyDescent="0.2">
      <c r="A2" s="66" t="s">
        <v>448</v>
      </c>
      <c r="B2" s="67"/>
      <c r="C2" s="67"/>
      <c r="D2" s="67"/>
      <c r="E2" s="67"/>
      <c r="F2" s="67"/>
      <c r="G2" s="67"/>
    </row>
    <row r="3" spans="1:7" s="16" customFormat="1" ht="15.95" hidden="1" customHeight="1" x14ac:dyDescent="0.2">
      <c r="A3" s="22"/>
      <c r="B3" s="23"/>
    </row>
    <row r="4" spans="1:7" s="16" customFormat="1" ht="15.95" hidden="1" customHeight="1" x14ac:dyDescent="0.2">
      <c r="A4" s="22"/>
      <c r="B4" s="23"/>
    </row>
    <row r="5" spans="1:7" s="16" customFormat="1" ht="15.95" hidden="1" customHeight="1" x14ac:dyDescent="0.2">
      <c r="A5" s="22"/>
      <c r="B5" s="23"/>
    </row>
    <row r="6" spans="1:7" s="16" customFormat="1" ht="15.95" customHeight="1" x14ac:dyDescent="0.25">
      <c r="A6" s="17" t="s">
        <v>433</v>
      </c>
      <c r="B6" s="21" t="s">
        <v>438</v>
      </c>
    </row>
    <row r="7" spans="1:7" s="16" customFormat="1" ht="15.95" customHeight="1" x14ac:dyDescent="0.25">
      <c r="A7" s="18" t="s">
        <v>434</v>
      </c>
      <c r="B7" s="21" t="s">
        <v>439</v>
      </c>
    </row>
    <row r="8" spans="1:7" s="16" customFormat="1" ht="15.95" customHeight="1" x14ac:dyDescent="0.25">
      <c r="A8" s="19" t="s">
        <v>435</v>
      </c>
      <c r="B8" s="21" t="s">
        <v>440</v>
      </c>
    </row>
    <row r="9" spans="1:7" s="16" customFormat="1" ht="15.95" customHeight="1" x14ac:dyDescent="0.25">
      <c r="A9" s="20" t="s">
        <v>436</v>
      </c>
      <c r="B9" s="21" t="s">
        <v>441</v>
      </c>
    </row>
    <row r="10" spans="1:7" ht="65.099999999999994" customHeight="1" x14ac:dyDescent="0.2">
      <c r="A10" s="49" t="s">
        <v>430</v>
      </c>
      <c r="B10" s="42" t="s">
        <v>0</v>
      </c>
      <c r="C10" s="42" t="s">
        <v>424</v>
      </c>
      <c r="D10" s="42" t="s">
        <v>425</v>
      </c>
      <c r="E10" s="42" t="s">
        <v>426</v>
      </c>
      <c r="F10" s="42" t="s">
        <v>429</v>
      </c>
      <c r="G10" s="41" t="s">
        <v>413</v>
      </c>
    </row>
    <row r="11" spans="1:7" ht="21.95" customHeight="1" x14ac:dyDescent="0.2">
      <c r="A11" s="36">
        <v>1</v>
      </c>
      <c r="B11" s="24" t="s">
        <v>7</v>
      </c>
      <c r="C11" s="10">
        <v>0</v>
      </c>
      <c r="D11" s="9">
        <v>0</v>
      </c>
      <c r="E11" s="10" t="str">
        <f t="shared" ref="E11:E23" si="0">IF(D11=0,"-",C11/D11)</f>
        <v>-</v>
      </c>
      <c r="F11" s="25">
        <f t="shared" ref="F11:F35" si="1">C11/C$44</f>
        <v>0</v>
      </c>
      <c r="G11" s="38">
        <v>6.4906160983722356E-5</v>
      </c>
    </row>
    <row r="12" spans="1:7" s="3" customFormat="1" ht="21.95" customHeight="1" x14ac:dyDescent="0.2">
      <c r="A12" s="36">
        <v>2</v>
      </c>
      <c r="B12" s="24" t="s">
        <v>8</v>
      </c>
      <c r="C12" s="10">
        <v>0</v>
      </c>
      <c r="D12" s="9">
        <v>0</v>
      </c>
      <c r="E12" s="10" t="str">
        <f t="shared" si="0"/>
        <v>-</v>
      </c>
      <c r="F12" s="25">
        <f t="shared" si="1"/>
        <v>0</v>
      </c>
      <c r="G12" s="38">
        <v>1.3877154561966152E-2</v>
      </c>
    </row>
    <row r="13" spans="1:7" s="3" customFormat="1" ht="21.95" customHeight="1" x14ac:dyDescent="0.2">
      <c r="A13" s="36">
        <v>3</v>
      </c>
      <c r="B13" s="26" t="s">
        <v>1</v>
      </c>
      <c r="C13" s="10">
        <v>0</v>
      </c>
      <c r="D13" s="9">
        <v>0</v>
      </c>
      <c r="E13" s="10" t="str">
        <f t="shared" si="0"/>
        <v>-</v>
      </c>
      <c r="F13" s="25">
        <f t="shared" si="1"/>
        <v>0</v>
      </c>
      <c r="G13" s="38">
        <v>6.8195937419264344E-4</v>
      </c>
    </row>
    <row r="14" spans="1:7" s="3" customFormat="1" ht="21.95" customHeight="1" x14ac:dyDescent="0.2">
      <c r="A14" s="36">
        <v>4</v>
      </c>
      <c r="B14" s="24" t="s">
        <v>414</v>
      </c>
      <c r="C14" s="10">
        <v>0</v>
      </c>
      <c r="D14" s="9">
        <v>0</v>
      </c>
      <c r="E14" s="10" t="str">
        <f t="shared" si="0"/>
        <v>-</v>
      </c>
      <c r="F14" s="25">
        <f t="shared" si="1"/>
        <v>0</v>
      </c>
      <c r="G14" s="38">
        <v>1.6609844346228162E-4</v>
      </c>
    </row>
    <row r="15" spans="1:7" s="3" customFormat="1" ht="47.1" customHeight="1" x14ac:dyDescent="0.2">
      <c r="A15" s="36">
        <v>5</v>
      </c>
      <c r="B15" s="24" t="s">
        <v>412</v>
      </c>
      <c r="C15" s="10">
        <v>0</v>
      </c>
      <c r="D15" s="11">
        <v>0</v>
      </c>
      <c r="E15" s="10" t="str">
        <f t="shared" si="0"/>
        <v>-</v>
      </c>
      <c r="F15" s="25">
        <f t="shared" si="1"/>
        <v>0</v>
      </c>
      <c r="G15" s="38">
        <v>4.2843389065529559E-4</v>
      </c>
    </row>
    <row r="16" spans="1:7" s="3" customFormat="1" ht="21.95" customHeight="1" x14ac:dyDescent="0.2">
      <c r="A16" s="36">
        <v>6</v>
      </c>
      <c r="B16" s="26" t="s">
        <v>1</v>
      </c>
      <c r="C16" s="10">
        <v>0</v>
      </c>
      <c r="D16" s="11">
        <v>0</v>
      </c>
      <c r="E16" s="10" t="str">
        <f t="shared" si="0"/>
        <v>-</v>
      </c>
      <c r="F16" s="25">
        <f t="shared" si="1"/>
        <v>0</v>
      </c>
      <c r="G16" s="38">
        <v>5.7837072558623703E-5</v>
      </c>
    </row>
    <row r="17" spans="1:7" ht="47.1" customHeight="1" x14ac:dyDescent="0.2">
      <c r="A17" s="36">
        <v>7</v>
      </c>
      <c r="B17" s="24" t="s">
        <v>444</v>
      </c>
      <c r="C17" s="10">
        <v>8899.9</v>
      </c>
      <c r="D17" s="11">
        <v>2</v>
      </c>
      <c r="E17" s="10">
        <f t="shared" si="0"/>
        <v>4449.95</v>
      </c>
      <c r="F17" s="25">
        <f t="shared" si="1"/>
        <v>1.4511262650107083E-3</v>
      </c>
      <c r="G17" s="38">
        <v>3.69438658113685E-3</v>
      </c>
    </row>
    <row r="18" spans="1:7" ht="47.1" customHeight="1" x14ac:dyDescent="0.2">
      <c r="A18" s="36">
        <v>8</v>
      </c>
      <c r="B18" s="24" t="s">
        <v>447</v>
      </c>
      <c r="C18" s="10">
        <v>0</v>
      </c>
      <c r="D18" s="11">
        <v>0</v>
      </c>
      <c r="E18" s="10" t="str">
        <f t="shared" si="0"/>
        <v>-</v>
      </c>
      <c r="F18" s="25">
        <f t="shared" si="1"/>
        <v>0</v>
      </c>
      <c r="G18" s="38">
        <v>1.6572456388988053E-2</v>
      </c>
    </row>
    <row r="19" spans="1:7" ht="35.1" customHeight="1" x14ac:dyDescent="0.2">
      <c r="A19" s="36">
        <v>9</v>
      </c>
      <c r="B19" s="24" t="s">
        <v>443</v>
      </c>
      <c r="C19" s="10">
        <v>0</v>
      </c>
      <c r="D19" s="11">
        <v>0</v>
      </c>
      <c r="E19" s="10" t="str">
        <f t="shared" si="0"/>
        <v>-</v>
      </c>
      <c r="F19" s="25">
        <f t="shared" si="1"/>
        <v>0</v>
      </c>
      <c r="G19" s="38">
        <v>6.3015485400037228E-5</v>
      </c>
    </row>
    <row r="20" spans="1:7" ht="35.1" customHeight="1" x14ac:dyDescent="0.2">
      <c r="A20" s="36">
        <v>10</v>
      </c>
      <c r="B20" s="24" t="s">
        <v>9</v>
      </c>
      <c r="C20" s="10">
        <v>0</v>
      </c>
      <c r="D20" s="11">
        <v>0</v>
      </c>
      <c r="E20" s="10" t="str">
        <f t="shared" si="0"/>
        <v>-</v>
      </c>
      <c r="F20" s="25">
        <f t="shared" si="1"/>
        <v>0</v>
      </c>
      <c r="G20" s="38">
        <v>2.3263290581767475E-4</v>
      </c>
    </row>
    <row r="21" spans="1:7" ht="35.1" customHeight="1" x14ac:dyDescent="0.2">
      <c r="A21" s="36">
        <v>11</v>
      </c>
      <c r="B21" s="24" t="s">
        <v>442</v>
      </c>
      <c r="C21" s="10">
        <v>0</v>
      </c>
      <c r="D21" s="11">
        <v>0</v>
      </c>
      <c r="E21" s="10" t="str">
        <f t="shared" si="0"/>
        <v>-</v>
      </c>
      <c r="F21" s="25">
        <f t="shared" si="1"/>
        <v>0</v>
      </c>
      <c r="G21" s="38">
        <v>8.0879771630669933E-6</v>
      </c>
    </row>
    <row r="22" spans="1:7" ht="21.95" customHeight="1" x14ac:dyDescent="0.2">
      <c r="A22" s="36">
        <v>12</v>
      </c>
      <c r="B22" s="26" t="s">
        <v>1</v>
      </c>
      <c r="C22" s="10">
        <v>0</v>
      </c>
      <c r="D22" s="11">
        <v>0</v>
      </c>
      <c r="E22" s="10" t="str">
        <f t="shared" si="0"/>
        <v>-</v>
      </c>
      <c r="F22" s="25">
        <f t="shared" si="1"/>
        <v>0</v>
      </c>
      <c r="G22" s="38">
        <v>0</v>
      </c>
    </row>
    <row r="23" spans="1:7" ht="21.95" customHeight="1" x14ac:dyDescent="0.2">
      <c r="A23" s="36">
        <v>13</v>
      </c>
      <c r="B23" s="24" t="s">
        <v>415</v>
      </c>
      <c r="C23" s="10">
        <v>0</v>
      </c>
      <c r="D23" s="11">
        <v>0</v>
      </c>
      <c r="E23" s="10" t="str">
        <f t="shared" si="0"/>
        <v>-</v>
      </c>
      <c r="F23" s="25">
        <f t="shared" si="1"/>
        <v>0</v>
      </c>
      <c r="G23" s="38">
        <v>0</v>
      </c>
    </row>
    <row r="24" spans="1:7" s="3" customFormat="1" ht="24.95" customHeight="1" x14ac:dyDescent="0.2">
      <c r="A24" s="43">
        <v>14</v>
      </c>
      <c r="B24" s="50" t="s">
        <v>2</v>
      </c>
      <c r="C24" s="44">
        <f>C11+C12+C14+C15+C17+C18+C19+C20+C21+C23</f>
        <v>8899.9</v>
      </c>
      <c r="D24" s="51" t="s">
        <v>5</v>
      </c>
      <c r="E24" s="51" t="s">
        <v>5</v>
      </c>
      <c r="F24" s="47">
        <f t="shared" si="1"/>
        <v>1.4511262650107083E-3</v>
      </c>
      <c r="G24" s="48">
        <v>3.5107172395573129E-2</v>
      </c>
    </row>
    <row r="25" spans="1:7" s="4" customFormat="1" ht="35.1" customHeight="1" x14ac:dyDescent="0.2">
      <c r="A25" s="37">
        <v>15</v>
      </c>
      <c r="B25" s="27" t="s">
        <v>419</v>
      </c>
      <c r="C25" s="12">
        <v>425057</v>
      </c>
      <c r="D25" s="11">
        <v>198</v>
      </c>
      <c r="E25" s="12">
        <f t="shared" ref="E25:E37" si="2">IF(D25=0,"-",C25/D25)</f>
        <v>2146.7525252525252</v>
      </c>
      <c r="F25" s="28">
        <f t="shared" si="1"/>
        <v>6.9305427794318669E-2</v>
      </c>
      <c r="G25" s="39">
        <v>9.1912130594448124E-2</v>
      </c>
    </row>
    <row r="26" spans="1:7" s="3" customFormat="1" ht="21.95" customHeight="1" x14ac:dyDescent="0.2">
      <c r="A26" s="36">
        <v>16</v>
      </c>
      <c r="B26" s="26" t="s">
        <v>11</v>
      </c>
      <c r="C26" s="10">
        <v>93722</v>
      </c>
      <c r="D26" s="11">
        <v>44</v>
      </c>
      <c r="E26" s="10">
        <f t="shared" si="2"/>
        <v>2130.0454545454545</v>
      </c>
      <c r="F26" s="25">
        <f t="shared" si="1"/>
        <v>1.5281346510560075E-2</v>
      </c>
      <c r="G26" s="38">
        <v>1.5510248435910163E-2</v>
      </c>
    </row>
    <row r="27" spans="1:7" s="5" customFormat="1" ht="65.099999999999994" customHeight="1" x14ac:dyDescent="0.2">
      <c r="A27" s="37">
        <v>17</v>
      </c>
      <c r="B27" s="27" t="s">
        <v>445</v>
      </c>
      <c r="C27" s="12">
        <v>1184630.79</v>
      </c>
      <c r="D27" s="11">
        <v>246</v>
      </c>
      <c r="E27" s="12">
        <f t="shared" si="2"/>
        <v>4815.5723170731708</v>
      </c>
      <c r="F27" s="28">
        <f t="shared" si="1"/>
        <v>0.19315372686315407</v>
      </c>
      <c r="G27" s="39">
        <v>9.6086621220457871E-2</v>
      </c>
    </row>
    <row r="28" spans="1:7" s="3" customFormat="1" ht="21.95" customHeight="1" x14ac:dyDescent="0.2">
      <c r="A28" s="36">
        <v>18</v>
      </c>
      <c r="B28" s="26" t="s">
        <v>3</v>
      </c>
      <c r="C28" s="10">
        <v>126205.63</v>
      </c>
      <c r="D28" s="11">
        <v>33</v>
      </c>
      <c r="E28" s="10">
        <f t="shared" si="2"/>
        <v>3824.4130303030306</v>
      </c>
      <c r="F28" s="25">
        <f t="shared" si="1"/>
        <v>2.057779351287356E-2</v>
      </c>
      <c r="G28" s="38">
        <v>1.1342599256575717E-2</v>
      </c>
    </row>
    <row r="29" spans="1:7" s="5" customFormat="1" ht="35.1" customHeight="1" x14ac:dyDescent="0.2">
      <c r="A29" s="37">
        <v>19</v>
      </c>
      <c r="B29" s="27" t="s">
        <v>15</v>
      </c>
      <c r="C29" s="12">
        <v>11610.25</v>
      </c>
      <c r="D29" s="11">
        <v>21</v>
      </c>
      <c r="E29" s="12">
        <f t="shared" si="2"/>
        <v>552.86904761904759</v>
      </c>
      <c r="F29" s="28">
        <f t="shared" si="1"/>
        <v>1.8930480924887444E-3</v>
      </c>
      <c r="G29" s="39">
        <v>1.1946311887438504E-2</v>
      </c>
    </row>
    <row r="30" spans="1:7" s="3" customFormat="1" ht="21.95" customHeight="1" x14ac:dyDescent="0.2">
      <c r="A30" s="36">
        <v>20</v>
      </c>
      <c r="B30" s="26" t="s">
        <v>3</v>
      </c>
      <c r="C30" s="10">
        <v>1685.51</v>
      </c>
      <c r="D30" s="11">
        <v>2</v>
      </c>
      <c r="E30" s="12">
        <f t="shared" si="2"/>
        <v>842.755</v>
      </c>
      <c r="F30" s="28">
        <f t="shared" si="1"/>
        <v>2.7482194529581218E-4</v>
      </c>
      <c r="G30" s="39">
        <v>2.247933536638041E-3</v>
      </c>
    </row>
    <row r="31" spans="1:7" s="3" customFormat="1" ht="47.1" customHeight="1" x14ac:dyDescent="0.2">
      <c r="A31" s="36">
        <v>21</v>
      </c>
      <c r="B31" s="27" t="s">
        <v>14</v>
      </c>
      <c r="C31" s="10">
        <v>3269162.37</v>
      </c>
      <c r="D31" s="11">
        <v>1403</v>
      </c>
      <c r="E31" s="10">
        <f t="shared" si="2"/>
        <v>2330.1228581610835</v>
      </c>
      <c r="F31" s="25">
        <f t="shared" si="1"/>
        <v>0.53303603183088077</v>
      </c>
      <c r="G31" s="38">
        <v>0.21726673108985226</v>
      </c>
    </row>
    <row r="32" spans="1:7" s="3" customFormat="1" ht="21.95" customHeight="1" x14ac:dyDescent="0.2">
      <c r="A32" s="36">
        <v>22</v>
      </c>
      <c r="B32" s="26" t="s">
        <v>3</v>
      </c>
      <c r="C32" s="10">
        <v>455677.32</v>
      </c>
      <c r="D32" s="11">
        <v>74</v>
      </c>
      <c r="E32" s="10">
        <f t="shared" si="2"/>
        <v>6157.801621621622</v>
      </c>
      <c r="F32" s="25">
        <f t="shared" si="1"/>
        <v>7.429806260988206E-2</v>
      </c>
      <c r="G32" s="38">
        <v>3.0944666359992157E-2</v>
      </c>
    </row>
    <row r="33" spans="1:7" ht="35.1" customHeight="1" x14ac:dyDescent="0.2">
      <c r="A33" s="36">
        <v>23</v>
      </c>
      <c r="B33" s="24" t="s">
        <v>446</v>
      </c>
      <c r="C33" s="10">
        <v>37819.199999999997</v>
      </c>
      <c r="D33" s="11">
        <v>358</v>
      </c>
      <c r="E33" s="10">
        <f t="shared" si="2"/>
        <v>105.64022346368715</v>
      </c>
      <c r="F33" s="25">
        <f t="shared" si="1"/>
        <v>6.1664102340130761E-3</v>
      </c>
      <c r="G33" s="38">
        <v>8.5968104584330223E-3</v>
      </c>
    </row>
    <row r="34" spans="1:7" s="3" customFormat="1" ht="21.95" customHeight="1" x14ac:dyDescent="0.2">
      <c r="A34" s="36">
        <v>24</v>
      </c>
      <c r="B34" s="26" t="s">
        <v>3</v>
      </c>
      <c r="C34" s="10">
        <v>3500</v>
      </c>
      <c r="D34" s="11">
        <v>5</v>
      </c>
      <c r="E34" s="10">
        <f t="shared" si="2"/>
        <v>700</v>
      </c>
      <c r="F34" s="25">
        <f t="shared" si="1"/>
        <v>5.706740443754963E-4</v>
      </c>
      <c r="G34" s="38">
        <v>1.4207856884874998E-3</v>
      </c>
    </row>
    <row r="35" spans="1:7" s="3" customFormat="1" ht="35.1" customHeight="1" x14ac:dyDescent="0.2">
      <c r="A35" s="36">
        <v>25</v>
      </c>
      <c r="B35" s="24" t="s">
        <v>10</v>
      </c>
      <c r="C35" s="10">
        <v>0</v>
      </c>
      <c r="D35" s="11">
        <v>0</v>
      </c>
      <c r="E35" s="10" t="str">
        <f t="shared" si="2"/>
        <v>-</v>
      </c>
      <c r="F35" s="25">
        <f t="shared" si="1"/>
        <v>0</v>
      </c>
      <c r="G35" s="38">
        <v>9.8652432849167496E-5</v>
      </c>
    </row>
    <row r="36" spans="1:7" ht="35.1" customHeight="1" x14ac:dyDescent="0.2">
      <c r="A36" s="36">
        <v>26</v>
      </c>
      <c r="B36" s="24" t="s">
        <v>420</v>
      </c>
      <c r="C36" s="10">
        <v>0</v>
      </c>
      <c r="D36" s="13">
        <v>0</v>
      </c>
      <c r="E36" s="10" t="str">
        <f t="shared" si="2"/>
        <v>-</v>
      </c>
      <c r="F36" s="29" t="s">
        <v>5</v>
      </c>
      <c r="G36" s="40" t="s">
        <v>5</v>
      </c>
    </row>
    <row r="37" spans="1:7" ht="21.95" customHeight="1" x14ac:dyDescent="0.2">
      <c r="A37" s="36">
        <v>27</v>
      </c>
      <c r="B37" s="26" t="s">
        <v>12</v>
      </c>
      <c r="C37" s="10">
        <v>0</v>
      </c>
      <c r="D37" s="13">
        <v>0</v>
      </c>
      <c r="E37" s="10" t="str">
        <f t="shared" si="2"/>
        <v>-</v>
      </c>
      <c r="F37" s="25">
        <f>C37/C$44</f>
        <v>0</v>
      </c>
      <c r="G37" s="38">
        <v>6.7001527600904129E-4</v>
      </c>
    </row>
    <row r="38" spans="1:7" ht="35.1" customHeight="1" x14ac:dyDescent="0.2">
      <c r="A38" s="36">
        <v>28</v>
      </c>
      <c r="B38" s="24" t="s">
        <v>421</v>
      </c>
      <c r="C38" s="10">
        <v>1173200.3999999999</v>
      </c>
      <c r="D38" s="13">
        <v>1</v>
      </c>
      <c r="E38" s="14" t="s">
        <v>5</v>
      </c>
      <c r="F38" s="29" t="s">
        <v>5</v>
      </c>
      <c r="G38" s="40" t="s">
        <v>5</v>
      </c>
    </row>
    <row r="39" spans="1:7" ht="21.95" customHeight="1" x14ac:dyDescent="0.2">
      <c r="A39" s="36">
        <v>29</v>
      </c>
      <c r="B39" s="26" t="s">
        <v>12</v>
      </c>
      <c r="C39" s="10">
        <v>1055880</v>
      </c>
      <c r="D39" s="13">
        <v>1</v>
      </c>
      <c r="E39" s="14" t="s">
        <v>5</v>
      </c>
      <c r="F39" s="25">
        <f t="shared" ref="F39:F44" si="3">C39/C$44</f>
        <v>0.17216094570719973</v>
      </c>
      <c r="G39" s="38">
        <v>0.53240605380617201</v>
      </c>
    </row>
    <row r="40" spans="1:7" ht="47.1" customHeight="1" x14ac:dyDescent="0.2">
      <c r="A40" s="36">
        <v>30</v>
      </c>
      <c r="B40" s="27" t="s">
        <v>422</v>
      </c>
      <c r="C40" s="10">
        <v>59038.77</v>
      </c>
      <c r="D40" s="15">
        <v>6</v>
      </c>
      <c r="E40" s="10">
        <f t="shared" ref="E40:E41" si="4">IF(D40=0,"-",C40/D40)</f>
        <v>9839.7950000000001</v>
      </c>
      <c r="F40" s="25">
        <f t="shared" si="3"/>
        <v>9.6262553288156329E-3</v>
      </c>
      <c r="G40" s="38">
        <v>1.7724062653800183E-3</v>
      </c>
    </row>
    <row r="41" spans="1:7" ht="21.95" customHeight="1" x14ac:dyDescent="0.2">
      <c r="A41" s="36">
        <v>31</v>
      </c>
      <c r="B41" s="26" t="s">
        <v>13</v>
      </c>
      <c r="C41" s="10">
        <v>59038.77</v>
      </c>
      <c r="D41" s="15">
        <v>6</v>
      </c>
      <c r="E41" s="10">
        <f t="shared" si="4"/>
        <v>9839.7950000000001</v>
      </c>
      <c r="F41" s="25">
        <f t="shared" si="3"/>
        <v>9.6262553288156329E-3</v>
      </c>
      <c r="G41" s="38">
        <v>1.0404135579139232E-3</v>
      </c>
    </row>
    <row r="42" spans="1:7" ht="35.1" customHeight="1" x14ac:dyDescent="0.2">
      <c r="A42" s="36">
        <v>32</v>
      </c>
      <c r="B42" s="24" t="s">
        <v>16</v>
      </c>
      <c r="C42" s="10">
        <v>81000</v>
      </c>
      <c r="D42" s="15">
        <v>9</v>
      </c>
      <c r="E42" s="14" t="s">
        <v>5</v>
      </c>
      <c r="F42" s="25">
        <f t="shared" si="3"/>
        <v>1.3207027884118629E-2</v>
      </c>
      <c r="G42" s="38">
        <v>4.1370945733870297E-3</v>
      </c>
    </row>
    <row r="43" spans="1:7" s="3" customFormat="1" ht="21.95" customHeight="1" x14ac:dyDescent="0.2">
      <c r="A43" s="43">
        <v>33</v>
      </c>
      <c r="B43" s="50" t="s">
        <v>4</v>
      </c>
      <c r="C43" s="44">
        <f>C25+C27+C29+C31+C33+C35+C37+C39+C40+C42</f>
        <v>6124198.3799999999</v>
      </c>
      <c r="D43" s="51" t="s">
        <v>5</v>
      </c>
      <c r="E43" s="51" t="s">
        <v>5</v>
      </c>
      <c r="F43" s="47">
        <f t="shared" si="3"/>
        <v>0.99854887373498924</v>
      </c>
      <c r="G43" s="48">
        <v>0.96489282760442685</v>
      </c>
    </row>
    <row r="44" spans="1:7" s="3" customFormat="1" ht="21.95" customHeight="1" x14ac:dyDescent="0.2">
      <c r="A44" s="45">
        <v>34</v>
      </c>
      <c r="B44" s="52" t="s">
        <v>6</v>
      </c>
      <c r="C44" s="46">
        <f>C24+C43</f>
        <v>6133098.2800000003</v>
      </c>
      <c r="D44" s="53" t="s">
        <v>5</v>
      </c>
      <c r="E44" s="53" t="s">
        <v>5</v>
      </c>
      <c r="F44" s="54">
        <f t="shared" si="3"/>
        <v>1</v>
      </c>
      <c r="G44" s="55">
        <v>1</v>
      </c>
    </row>
    <row r="45" spans="1:7" s="3" customFormat="1" ht="21.95" customHeight="1" x14ac:dyDescent="0.2">
      <c r="A45" s="1"/>
      <c r="B45" s="2"/>
      <c r="C45" s="1"/>
      <c r="D45" s="1"/>
      <c r="E45" s="1"/>
      <c r="F45" s="1"/>
      <c r="G45" s="1"/>
    </row>
    <row r="46" spans="1:7" s="3" customFormat="1" ht="35.1" customHeight="1" x14ac:dyDescent="0.2">
      <c r="A46" s="62" t="s">
        <v>430</v>
      </c>
      <c r="B46" s="63" t="s">
        <v>431</v>
      </c>
      <c r="C46" s="64" t="s">
        <v>432</v>
      </c>
      <c r="D46" s="1"/>
      <c r="E46" s="1"/>
      <c r="F46" s="1"/>
      <c r="G46" s="1"/>
    </row>
    <row r="47" spans="1:7" s="3" customFormat="1" ht="21.95" customHeight="1" x14ac:dyDescent="0.2">
      <c r="A47" s="65">
        <v>1</v>
      </c>
      <c r="B47" s="30" t="s">
        <v>427</v>
      </c>
      <c r="C47" s="31">
        <v>152766.18</v>
      </c>
    </row>
    <row r="48" spans="1:7" ht="21.95" customHeight="1" x14ac:dyDescent="0.2">
      <c r="A48" s="8">
        <v>2</v>
      </c>
      <c r="B48" s="30" t="s">
        <v>428</v>
      </c>
      <c r="C48" s="31">
        <v>6134222</v>
      </c>
      <c r="D48" s="16"/>
      <c r="E48" s="16"/>
      <c r="F48" s="16"/>
      <c r="G48" s="16"/>
    </row>
    <row r="49" spans="1:7" ht="21.95" customHeight="1" x14ac:dyDescent="0.2">
      <c r="A49" s="32">
        <v>3</v>
      </c>
      <c r="B49" s="33" t="s">
        <v>423</v>
      </c>
      <c r="C49" s="34">
        <f>C44/C48</f>
        <v>0.99981681132505484</v>
      </c>
      <c r="D49" s="16"/>
      <c r="E49" s="16"/>
      <c r="F49" s="16"/>
      <c r="G49" s="16"/>
    </row>
    <row r="50" spans="1:7" s="16" customFormat="1" ht="35.1" customHeight="1" x14ac:dyDescent="0.25">
      <c r="A50" s="21" t="s">
        <v>449</v>
      </c>
      <c r="B50" s="23"/>
    </row>
  </sheetData>
  <sheetProtection algorithmName="SHA-512" hashValue="bmwj+OiNVmX4vncc0F1yDADxpwyhFLoIWknX1aoZRqaZb99zFZelK7tvaQmbi1SSh9NFt2zDIpkc/kF+6QejsQ==" saltValue="aeZYAvA2YqKeJ8SzJf9YFw==" spinCount="100000" sheet="1" objects="1" scenarios="1"/>
  <mergeCells count="1">
    <mergeCell ref="A2:G2"/>
  </mergeCells>
  <pageMargins left="0.59055118110236227" right="0.59055118110236227" top="0.70866141732283472" bottom="0.70866141732283472" header="0.19685039370078741" footer="0.39370078740157483"/>
  <pageSetup paperSize="9" scale="84" orientation="portrait" r:id="rId1"/>
  <headerFooter alignWithMargins="0">
    <oddFooter>&amp;R&amp;"Calibri,Standardowy"&amp;12s.&amp;P z &amp;N</oddFooter>
  </headerFooter>
  <tableParts count="2">
    <tablePart r:id="rId2"/>
    <tablePart r:id="rId3"/>
  </tableParts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2E1961-817F-4955-B6F6-C31836F701E7}">
  <sheetPr codeName="Arkusz100"/>
  <dimension ref="A1:N50"/>
  <sheetViews>
    <sheetView zoomScaleNormal="100" workbookViewId="0"/>
  </sheetViews>
  <sheetFormatPr defaultColWidth="0" defaultRowHeight="12.75" zeroHeight="1" x14ac:dyDescent="0.2"/>
  <cols>
    <col min="1" max="1" width="4.140625" style="1" customWidth="1"/>
    <col min="2" max="2" width="57" style="2" customWidth="1"/>
    <col min="3" max="3" width="11.85546875" style="1" bestFit="1" customWidth="1"/>
    <col min="4" max="4" width="7.42578125" style="1" customWidth="1"/>
    <col min="5" max="5" width="10.85546875" style="1" bestFit="1" customWidth="1"/>
    <col min="6" max="7" width="8.7109375" style="1" customWidth="1"/>
    <col min="8" max="8" width="1" style="1" customWidth="1"/>
    <col min="9" max="14" width="0" style="1" hidden="1" customWidth="1"/>
    <col min="15" max="16384" width="9.140625" style="1" hidden="1"/>
  </cols>
  <sheetData>
    <row r="1" spans="1:7" s="16" customFormat="1" ht="24.95" customHeight="1" x14ac:dyDescent="0.2">
      <c r="A1" s="35" t="s">
        <v>547</v>
      </c>
      <c r="B1" s="23"/>
    </row>
    <row r="2" spans="1:7" s="16" customFormat="1" ht="39.950000000000003" customHeight="1" x14ac:dyDescent="0.2">
      <c r="A2" s="66" t="s">
        <v>448</v>
      </c>
      <c r="B2" s="67"/>
      <c r="C2" s="67"/>
      <c r="D2" s="67"/>
      <c r="E2" s="67"/>
      <c r="F2" s="67"/>
      <c r="G2" s="67"/>
    </row>
    <row r="3" spans="1:7" s="16" customFormat="1" ht="15.95" hidden="1" customHeight="1" x14ac:dyDescent="0.2">
      <c r="A3" s="22"/>
      <c r="B3" s="23"/>
    </row>
    <row r="4" spans="1:7" s="16" customFormat="1" ht="15.95" hidden="1" customHeight="1" x14ac:dyDescent="0.2">
      <c r="A4" s="22"/>
      <c r="B4" s="23"/>
    </row>
    <row r="5" spans="1:7" s="16" customFormat="1" ht="15.95" hidden="1" customHeight="1" x14ac:dyDescent="0.2">
      <c r="A5" s="22"/>
      <c r="B5" s="23"/>
    </row>
    <row r="6" spans="1:7" s="16" customFormat="1" ht="15.95" customHeight="1" x14ac:dyDescent="0.25">
      <c r="A6" s="17" t="s">
        <v>433</v>
      </c>
      <c r="B6" s="21" t="s">
        <v>438</v>
      </c>
    </row>
    <row r="7" spans="1:7" s="16" customFormat="1" ht="15.95" customHeight="1" x14ac:dyDescent="0.25">
      <c r="A7" s="18" t="s">
        <v>434</v>
      </c>
      <c r="B7" s="21" t="s">
        <v>439</v>
      </c>
    </row>
    <row r="8" spans="1:7" s="16" customFormat="1" ht="15.95" customHeight="1" x14ac:dyDescent="0.25">
      <c r="A8" s="19" t="s">
        <v>435</v>
      </c>
      <c r="B8" s="21" t="s">
        <v>440</v>
      </c>
    </row>
    <row r="9" spans="1:7" s="16" customFormat="1" ht="15.95" customHeight="1" x14ac:dyDescent="0.25">
      <c r="A9" s="20" t="s">
        <v>436</v>
      </c>
      <c r="B9" s="21" t="s">
        <v>441</v>
      </c>
    </row>
    <row r="10" spans="1:7" ht="65.099999999999994" customHeight="1" x14ac:dyDescent="0.2">
      <c r="A10" s="49" t="s">
        <v>430</v>
      </c>
      <c r="B10" s="42" t="s">
        <v>0</v>
      </c>
      <c r="C10" s="42" t="s">
        <v>424</v>
      </c>
      <c r="D10" s="42" t="s">
        <v>425</v>
      </c>
      <c r="E10" s="42" t="s">
        <v>426</v>
      </c>
      <c r="F10" s="42" t="s">
        <v>429</v>
      </c>
      <c r="G10" s="41" t="s">
        <v>413</v>
      </c>
    </row>
    <row r="11" spans="1:7" ht="21.95" customHeight="1" x14ac:dyDescent="0.2">
      <c r="A11" s="36">
        <v>1</v>
      </c>
      <c r="B11" s="24" t="s">
        <v>7</v>
      </c>
      <c r="C11" s="10">
        <v>0</v>
      </c>
      <c r="D11" s="9">
        <v>0</v>
      </c>
      <c r="E11" s="10" t="str">
        <f t="shared" ref="E11:E23" si="0">IF(D11=0,"-",C11/D11)</f>
        <v>-</v>
      </c>
      <c r="F11" s="25">
        <f t="shared" ref="F11:F35" si="1">C11/C$44</f>
        <v>0</v>
      </c>
      <c r="G11" s="38">
        <v>6.4906160983722356E-5</v>
      </c>
    </row>
    <row r="12" spans="1:7" s="3" customFormat="1" ht="21.95" customHeight="1" x14ac:dyDescent="0.2">
      <c r="A12" s="36">
        <v>2</v>
      </c>
      <c r="B12" s="24" t="s">
        <v>8</v>
      </c>
      <c r="C12" s="10">
        <v>0</v>
      </c>
      <c r="D12" s="9">
        <v>0</v>
      </c>
      <c r="E12" s="10" t="str">
        <f t="shared" si="0"/>
        <v>-</v>
      </c>
      <c r="F12" s="25">
        <f t="shared" si="1"/>
        <v>0</v>
      </c>
      <c r="G12" s="38">
        <v>1.3877154561966152E-2</v>
      </c>
    </row>
    <row r="13" spans="1:7" s="3" customFormat="1" ht="21.95" customHeight="1" x14ac:dyDescent="0.2">
      <c r="A13" s="36">
        <v>3</v>
      </c>
      <c r="B13" s="26" t="s">
        <v>1</v>
      </c>
      <c r="C13" s="10">
        <v>0</v>
      </c>
      <c r="D13" s="9">
        <v>0</v>
      </c>
      <c r="E13" s="10" t="str">
        <f t="shared" si="0"/>
        <v>-</v>
      </c>
      <c r="F13" s="25">
        <f t="shared" si="1"/>
        <v>0</v>
      </c>
      <c r="G13" s="38">
        <v>6.8195937419264344E-4</v>
      </c>
    </row>
    <row r="14" spans="1:7" s="3" customFormat="1" ht="21.95" customHeight="1" x14ac:dyDescent="0.2">
      <c r="A14" s="36">
        <v>4</v>
      </c>
      <c r="B14" s="24" t="s">
        <v>414</v>
      </c>
      <c r="C14" s="10">
        <v>0</v>
      </c>
      <c r="D14" s="9">
        <v>0</v>
      </c>
      <c r="E14" s="10" t="str">
        <f t="shared" si="0"/>
        <v>-</v>
      </c>
      <c r="F14" s="25">
        <f t="shared" si="1"/>
        <v>0</v>
      </c>
      <c r="G14" s="38">
        <v>1.6609844346228162E-4</v>
      </c>
    </row>
    <row r="15" spans="1:7" s="3" customFormat="1" ht="47.1" customHeight="1" x14ac:dyDescent="0.2">
      <c r="A15" s="36">
        <v>5</v>
      </c>
      <c r="B15" s="24" t="s">
        <v>412</v>
      </c>
      <c r="C15" s="10">
        <v>0</v>
      </c>
      <c r="D15" s="11">
        <v>0</v>
      </c>
      <c r="E15" s="10" t="str">
        <f t="shared" si="0"/>
        <v>-</v>
      </c>
      <c r="F15" s="25">
        <f t="shared" si="1"/>
        <v>0</v>
      </c>
      <c r="G15" s="38">
        <v>4.2843389065529559E-4</v>
      </c>
    </row>
    <row r="16" spans="1:7" s="3" customFormat="1" ht="21.95" customHeight="1" x14ac:dyDescent="0.2">
      <c r="A16" s="36">
        <v>6</v>
      </c>
      <c r="B16" s="26" t="s">
        <v>1</v>
      </c>
      <c r="C16" s="10">
        <v>0</v>
      </c>
      <c r="D16" s="11">
        <v>0</v>
      </c>
      <c r="E16" s="10" t="str">
        <f t="shared" si="0"/>
        <v>-</v>
      </c>
      <c r="F16" s="25">
        <f t="shared" si="1"/>
        <v>0</v>
      </c>
      <c r="G16" s="38">
        <v>5.7837072558623703E-5</v>
      </c>
    </row>
    <row r="17" spans="1:7" ht="47.1" customHeight="1" x14ac:dyDescent="0.2">
      <c r="A17" s="36">
        <v>7</v>
      </c>
      <c r="B17" s="24" t="s">
        <v>444</v>
      </c>
      <c r="C17" s="10">
        <v>0</v>
      </c>
      <c r="D17" s="11">
        <v>0</v>
      </c>
      <c r="E17" s="10" t="str">
        <f t="shared" si="0"/>
        <v>-</v>
      </c>
      <c r="F17" s="25">
        <f t="shared" si="1"/>
        <v>0</v>
      </c>
      <c r="G17" s="38">
        <v>3.69438658113685E-3</v>
      </c>
    </row>
    <row r="18" spans="1:7" ht="47.1" customHeight="1" x14ac:dyDescent="0.2">
      <c r="A18" s="36">
        <v>8</v>
      </c>
      <c r="B18" s="24" t="s">
        <v>447</v>
      </c>
      <c r="C18" s="10">
        <v>50000</v>
      </c>
      <c r="D18" s="11">
        <v>1</v>
      </c>
      <c r="E18" s="10">
        <f t="shared" si="0"/>
        <v>50000</v>
      </c>
      <c r="F18" s="25">
        <f t="shared" si="1"/>
        <v>1.1104401708216765E-2</v>
      </c>
      <c r="G18" s="38">
        <v>1.6572456388988053E-2</v>
      </c>
    </row>
    <row r="19" spans="1:7" ht="35.1" customHeight="1" x14ac:dyDescent="0.2">
      <c r="A19" s="36">
        <v>9</v>
      </c>
      <c r="B19" s="24" t="s">
        <v>443</v>
      </c>
      <c r="C19" s="10">
        <v>0</v>
      </c>
      <c r="D19" s="11">
        <v>0</v>
      </c>
      <c r="E19" s="10" t="str">
        <f t="shared" si="0"/>
        <v>-</v>
      </c>
      <c r="F19" s="25">
        <f t="shared" si="1"/>
        <v>0</v>
      </c>
      <c r="G19" s="38">
        <v>6.3015485400037228E-5</v>
      </c>
    </row>
    <row r="20" spans="1:7" ht="35.1" customHeight="1" x14ac:dyDescent="0.2">
      <c r="A20" s="36">
        <v>10</v>
      </c>
      <c r="B20" s="24" t="s">
        <v>9</v>
      </c>
      <c r="C20" s="10">
        <v>0</v>
      </c>
      <c r="D20" s="11">
        <v>0</v>
      </c>
      <c r="E20" s="10" t="str">
        <f t="shared" si="0"/>
        <v>-</v>
      </c>
      <c r="F20" s="25">
        <f t="shared" si="1"/>
        <v>0</v>
      </c>
      <c r="G20" s="38">
        <v>2.3263290581767475E-4</v>
      </c>
    </row>
    <row r="21" spans="1:7" ht="35.1" customHeight="1" x14ac:dyDescent="0.2">
      <c r="A21" s="36">
        <v>11</v>
      </c>
      <c r="B21" s="24" t="s">
        <v>442</v>
      </c>
      <c r="C21" s="10">
        <v>0</v>
      </c>
      <c r="D21" s="11">
        <v>0</v>
      </c>
      <c r="E21" s="10" t="str">
        <f t="shared" si="0"/>
        <v>-</v>
      </c>
      <c r="F21" s="25">
        <f t="shared" si="1"/>
        <v>0</v>
      </c>
      <c r="G21" s="38">
        <v>8.0879771630669933E-6</v>
      </c>
    </row>
    <row r="22" spans="1:7" ht="21.95" customHeight="1" x14ac:dyDescent="0.2">
      <c r="A22" s="36">
        <v>12</v>
      </c>
      <c r="B22" s="26" t="s">
        <v>1</v>
      </c>
      <c r="C22" s="10">
        <v>0</v>
      </c>
      <c r="D22" s="11">
        <v>0</v>
      </c>
      <c r="E22" s="10" t="str">
        <f t="shared" si="0"/>
        <v>-</v>
      </c>
      <c r="F22" s="25">
        <f t="shared" si="1"/>
        <v>0</v>
      </c>
      <c r="G22" s="38">
        <v>0</v>
      </c>
    </row>
    <row r="23" spans="1:7" ht="21.95" customHeight="1" x14ac:dyDescent="0.2">
      <c r="A23" s="36">
        <v>13</v>
      </c>
      <c r="B23" s="24" t="s">
        <v>415</v>
      </c>
      <c r="C23" s="10">
        <v>0</v>
      </c>
      <c r="D23" s="11">
        <v>0</v>
      </c>
      <c r="E23" s="10" t="str">
        <f t="shared" si="0"/>
        <v>-</v>
      </c>
      <c r="F23" s="25">
        <f t="shared" si="1"/>
        <v>0</v>
      </c>
      <c r="G23" s="38">
        <v>0</v>
      </c>
    </row>
    <row r="24" spans="1:7" s="3" customFormat="1" ht="24.95" customHeight="1" x14ac:dyDescent="0.2">
      <c r="A24" s="43">
        <v>14</v>
      </c>
      <c r="B24" s="50" t="s">
        <v>2</v>
      </c>
      <c r="C24" s="44">
        <f>C11+C12+C14+C15+C17+C18+C19+C20+C21+C23</f>
        <v>50000</v>
      </c>
      <c r="D24" s="51" t="s">
        <v>5</v>
      </c>
      <c r="E24" s="51" t="s">
        <v>5</v>
      </c>
      <c r="F24" s="47">
        <f t="shared" si="1"/>
        <v>1.1104401708216765E-2</v>
      </c>
      <c r="G24" s="48">
        <v>3.5107172395573129E-2</v>
      </c>
    </row>
    <row r="25" spans="1:7" s="4" customFormat="1" ht="35.1" customHeight="1" x14ac:dyDescent="0.2">
      <c r="A25" s="37">
        <v>15</v>
      </c>
      <c r="B25" s="27" t="s">
        <v>419</v>
      </c>
      <c r="C25" s="12">
        <v>407394</v>
      </c>
      <c r="D25" s="11">
        <v>187</v>
      </c>
      <c r="E25" s="12">
        <f t="shared" ref="E25:E37" si="2">IF(D25=0,"-",C25/D25)</f>
        <v>2178.5775401069518</v>
      </c>
      <c r="F25" s="28">
        <f t="shared" si="1"/>
        <v>9.0477332590345211E-2</v>
      </c>
      <c r="G25" s="39">
        <v>9.1912130594448124E-2</v>
      </c>
    </row>
    <row r="26" spans="1:7" s="3" customFormat="1" ht="21.95" customHeight="1" x14ac:dyDescent="0.2">
      <c r="A26" s="36">
        <v>16</v>
      </c>
      <c r="B26" s="26" t="s">
        <v>11</v>
      </c>
      <c r="C26" s="10">
        <v>64544</v>
      </c>
      <c r="D26" s="11">
        <v>30</v>
      </c>
      <c r="E26" s="10">
        <f t="shared" si="2"/>
        <v>2151.4666666666667</v>
      </c>
      <c r="F26" s="25">
        <f t="shared" si="1"/>
        <v>1.4334450077102857E-2</v>
      </c>
      <c r="G26" s="38">
        <v>1.5510248435910163E-2</v>
      </c>
    </row>
    <row r="27" spans="1:7" s="5" customFormat="1" ht="65.099999999999994" customHeight="1" x14ac:dyDescent="0.2">
      <c r="A27" s="37">
        <v>17</v>
      </c>
      <c r="B27" s="27" t="s">
        <v>445</v>
      </c>
      <c r="C27" s="12">
        <v>312379.71000000002</v>
      </c>
      <c r="D27" s="11">
        <v>48</v>
      </c>
      <c r="E27" s="12">
        <f t="shared" si="2"/>
        <v>6507.9106250000004</v>
      </c>
      <c r="F27" s="28">
        <f t="shared" si="1"/>
        <v>6.9375795706725155E-2</v>
      </c>
      <c r="G27" s="39">
        <v>9.6086621220457871E-2</v>
      </c>
    </row>
    <row r="28" spans="1:7" s="3" customFormat="1" ht="21.95" customHeight="1" x14ac:dyDescent="0.2">
      <c r="A28" s="36">
        <v>18</v>
      </c>
      <c r="B28" s="26" t="s">
        <v>3</v>
      </c>
      <c r="C28" s="10">
        <v>93568.44</v>
      </c>
      <c r="D28" s="11">
        <v>26</v>
      </c>
      <c r="E28" s="10">
        <f t="shared" si="2"/>
        <v>3598.7861538461539</v>
      </c>
      <c r="F28" s="25">
        <f t="shared" si="1"/>
        <v>2.0780430899423559E-2</v>
      </c>
      <c r="G28" s="38">
        <v>1.1342599256575717E-2</v>
      </c>
    </row>
    <row r="29" spans="1:7" s="5" customFormat="1" ht="35.1" customHeight="1" x14ac:dyDescent="0.2">
      <c r="A29" s="37">
        <v>19</v>
      </c>
      <c r="B29" s="27" t="s">
        <v>15</v>
      </c>
      <c r="C29" s="12">
        <v>30877.47</v>
      </c>
      <c r="D29" s="11">
        <v>11</v>
      </c>
      <c r="E29" s="12">
        <f t="shared" si="2"/>
        <v>2807.0427272727275</v>
      </c>
      <c r="F29" s="28">
        <f t="shared" si="1"/>
        <v>6.8575166122682388E-3</v>
      </c>
      <c r="G29" s="39">
        <v>1.1946311887438504E-2</v>
      </c>
    </row>
    <row r="30" spans="1:7" s="3" customFormat="1" ht="21.95" customHeight="1" x14ac:dyDescent="0.2">
      <c r="A30" s="36">
        <v>20</v>
      </c>
      <c r="B30" s="26" t="s">
        <v>3</v>
      </c>
      <c r="C30" s="10">
        <v>4519.93</v>
      </c>
      <c r="D30" s="11">
        <v>2</v>
      </c>
      <c r="E30" s="12">
        <f t="shared" si="2"/>
        <v>2259.9650000000001</v>
      </c>
      <c r="F30" s="28">
        <f t="shared" si="1"/>
        <v>1.0038223682604041E-3</v>
      </c>
      <c r="G30" s="39">
        <v>2.247933536638041E-3</v>
      </c>
    </row>
    <row r="31" spans="1:7" s="3" customFormat="1" ht="47.1" customHeight="1" x14ac:dyDescent="0.2">
      <c r="A31" s="36">
        <v>21</v>
      </c>
      <c r="B31" s="27" t="s">
        <v>14</v>
      </c>
      <c r="C31" s="10">
        <v>878659.59</v>
      </c>
      <c r="D31" s="11">
        <v>235</v>
      </c>
      <c r="E31" s="10">
        <f t="shared" si="2"/>
        <v>3738.976978723404</v>
      </c>
      <c r="F31" s="25">
        <f t="shared" si="1"/>
        <v>0.19513978104274085</v>
      </c>
      <c r="G31" s="38">
        <v>0.21726673108985226</v>
      </c>
    </row>
    <row r="32" spans="1:7" s="3" customFormat="1" ht="21.95" customHeight="1" x14ac:dyDescent="0.2">
      <c r="A32" s="36">
        <v>22</v>
      </c>
      <c r="B32" s="26" t="s">
        <v>3</v>
      </c>
      <c r="C32" s="10">
        <v>170668.4</v>
      </c>
      <c r="D32" s="11">
        <v>39</v>
      </c>
      <c r="E32" s="10">
        <f t="shared" si="2"/>
        <v>4376.1128205128207</v>
      </c>
      <c r="F32" s="25">
        <f t="shared" si="1"/>
        <v>3.790340944997244E-2</v>
      </c>
      <c r="G32" s="38">
        <v>3.0944666359992157E-2</v>
      </c>
    </row>
    <row r="33" spans="1:7" ht="35.1" customHeight="1" x14ac:dyDescent="0.2">
      <c r="A33" s="36">
        <v>23</v>
      </c>
      <c r="B33" s="24" t="s">
        <v>446</v>
      </c>
      <c r="C33" s="10">
        <v>4928.18</v>
      </c>
      <c r="D33" s="11">
        <v>3</v>
      </c>
      <c r="E33" s="10">
        <f t="shared" si="2"/>
        <v>1642.7266666666667</v>
      </c>
      <c r="F33" s="25">
        <f t="shared" si="1"/>
        <v>1.0944898082079939E-3</v>
      </c>
      <c r="G33" s="38">
        <v>8.5968104584330223E-3</v>
      </c>
    </row>
    <row r="34" spans="1:7" s="3" customFormat="1" ht="21.95" customHeight="1" x14ac:dyDescent="0.2">
      <c r="A34" s="36">
        <v>24</v>
      </c>
      <c r="B34" s="26" t="s">
        <v>3</v>
      </c>
      <c r="C34" s="10">
        <v>0</v>
      </c>
      <c r="D34" s="11">
        <v>0</v>
      </c>
      <c r="E34" s="10" t="str">
        <f t="shared" si="2"/>
        <v>-</v>
      </c>
      <c r="F34" s="25">
        <f t="shared" si="1"/>
        <v>0</v>
      </c>
      <c r="G34" s="38">
        <v>1.4207856884874998E-3</v>
      </c>
    </row>
    <row r="35" spans="1:7" s="3" customFormat="1" ht="35.1" customHeight="1" x14ac:dyDescent="0.2">
      <c r="A35" s="36">
        <v>25</v>
      </c>
      <c r="B35" s="24" t="s">
        <v>10</v>
      </c>
      <c r="C35" s="10">
        <v>0</v>
      </c>
      <c r="D35" s="11">
        <v>0</v>
      </c>
      <c r="E35" s="10" t="str">
        <f t="shared" si="2"/>
        <v>-</v>
      </c>
      <c r="F35" s="25">
        <f t="shared" si="1"/>
        <v>0</v>
      </c>
      <c r="G35" s="38">
        <v>9.8652432849167496E-5</v>
      </c>
    </row>
    <row r="36" spans="1:7" ht="35.1" customHeight="1" x14ac:dyDescent="0.2">
      <c r="A36" s="36">
        <v>26</v>
      </c>
      <c r="B36" s="24" t="s">
        <v>420</v>
      </c>
      <c r="C36" s="10">
        <v>0</v>
      </c>
      <c r="D36" s="13">
        <v>0</v>
      </c>
      <c r="E36" s="10" t="str">
        <f t="shared" si="2"/>
        <v>-</v>
      </c>
      <c r="F36" s="29" t="s">
        <v>5</v>
      </c>
      <c r="G36" s="40" t="s">
        <v>5</v>
      </c>
    </row>
    <row r="37" spans="1:7" ht="21.95" customHeight="1" x14ac:dyDescent="0.2">
      <c r="A37" s="36">
        <v>27</v>
      </c>
      <c r="B37" s="26" t="s">
        <v>12</v>
      </c>
      <c r="C37" s="10">
        <v>0</v>
      </c>
      <c r="D37" s="13">
        <v>0</v>
      </c>
      <c r="E37" s="10" t="str">
        <f t="shared" si="2"/>
        <v>-</v>
      </c>
      <c r="F37" s="25">
        <f>C37/C$44</f>
        <v>0</v>
      </c>
      <c r="G37" s="38">
        <v>6.7001527600904129E-4</v>
      </c>
    </row>
    <row r="38" spans="1:7" ht="35.1" customHeight="1" x14ac:dyDescent="0.2">
      <c r="A38" s="36">
        <v>28</v>
      </c>
      <c r="B38" s="24" t="s">
        <v>421</v>
      </c>
      <c r="C38" s="10">
        <v>3279640</v>
      </c>
      <c r="D38" s="13">
        <v>2</v>
      </c>
      <c r="E38" s="14" t="s">
        <v>5</v>
      </c>
      <c r="F38" s="29" t="s">
        <v>5</v>
      </c>
      <c r="G38" s="40" t="s">
        <v>5</v>
      </c>
    </row>
    <row r="39" spans="1:7" ht="21.95" customHeight="1" x14ac:dyDescent="0.2">
      <c r="A39" s="36">
        <v>29</v>
      </c>
      <c r="B39" s="26" t="s">
        <v>12</v>
      </c>
      <c r="C39" s="10">
        <v>2815680</v>
      </c>
      <c r="D39" s="13">
        <v>2</v>
      </c>
      <c r="E39" s="14" t="s">
        <v>5</v>
      </c>
      <c r="F39" s="25">
        <f t="shared" ref="F39:F44" si="3">C39/C$44</f>
        <v>0.62532883603583556</v>
      </c>
      <c r="G39" s="38">
        <v>0.53240605380617201</v>
      </c>
    </row>
    <row r="40" spans="1:7" ht="47.1" customHeight="1" x14ac:dyDescent="0.2">
      <c r="A40" s="36">
        <v>30</v>
      </c>
      <c r="B40" s="27" t="s">
        <v>422</v>
      </c>
      <c r="C40" s="10">
        <v>2800</v>
      </c>
      <c r="D40" s="15">
        <v>1</v>
      </c>
      <c r="E40" s="10">
        <f t="shared" ref="E40:E41" si="4">IF(D40=0,"-",C40/D40)</f>
        <v>2800</v>
      </c>
      <c r="F40" s="25">
        <f t="shared" si="3"/>
        <v>6.2184649566013881E-4</v>
      </c>
      <c r="G40" s="38">
        <v>1.7724062653800183E-3</v>
      </c>
    </row>
    <row r="41" spans="1:7" ht="21.95" customHeight="1" x14ac:dyDescent="0.2">
      <c r="A41" s="36">
        <v>31</v>
      </c>
      <c r="B41" s="26" t="s">
        <v>13</v>
      </c>
      <c r="C41" s="10">
        <v>0</v>
      </c>
      <c r="D41" s="15">
        <v>0</v>
      </c>
      <c r="E41" s="10" t="str">
        <f t="shared" si="4"/>
        <v>-</v>
      </c>
      <c r="F41" s="25">
        <f t="shared" si="3"/>
        <v>0</v>
      </c>
      <c r="G41" s="38">
        <v>1.0404135579139232E-3</v>
      </c>
    </row>
    <row r="42" spans="1:7" ht="35.1" customHeight="1" x14ac:dyDescent="0.2">
      <c r="A42" s="36">
        <v>32</v>
      </c>
      <c r="B42" s="24" t="s">
        <v>16</v>
      </c>
      <c r="C42" s="10">
        <v>0</v>
      </c>
      <c r="D42" s="15">
        <v>0</v>
      </c>
      <c r="E42" s="14" t="s">
        <v>5</v>
      </c>
      <c r="F42" s="25">
        <f t="shared" si="3"/>
        <v>0</v>
      </c>
      <c r="G42" s="38">
        <v>4.1370945733870297E-3</v>
      </c>
    </row>
    <row r="43" spans="1:7" s="3" customFormat="1" ht="21.95" customHeight="1" x14ac:dyDescent="0.2">
      <c r="A43" s="43">
        <v>33</v>
      </c>
      <c r="B43" s="50" t="s">
        <v>4</v>
      </c>
      <c r="C43" s="44">
        <f>C25+C27+C29+C31+C33+C35+C37+C39+C40+C42</f>
        <v>4452718.95</v>
      </c>
      <c r="D43" s="51" t="s">
        <v>5</v>
      </c>
      <c r="E43" s="51" t="s">
        <v>5</v>
      </c>
      <c r="F43" s="47">
        <f t="shared" si="3"/>
        <v>0.9888955982917832</v>
      </c>
      <c r="G43" s="48">
        <v>0.96489282760442685</v>
      </c>
    </row>
    <row r="44" spans="1:7" s="3" customFormat="1" ht="21.95" customHeight="1" x14ac:dyDescent="0.2">
      <c r="A44" s="45">
        <v>34</v>
      </c>
      <c r="B44" s="52" t="s">
        <v>6</v>
      </c>
      <c r="C44" s="46">
        <f>C24+C43</f>
        <v>4502718.95</v>
      </c>
      <c r="D44" s="53" t="s">
        <v>5</v>
      </c>
      <c r="E44" s="53" t="s">
        <v>5</v>
      </c>
      <c r="F44" s="54">
        <f t="shared" si="3"/>
        <v>1</v>
      </c>
      <c r="G44" s="55">
        <v>1</v>
      </c>
    </row>
    <row r="45" spans="1:7" s="3" customFormat="1" ht="21.95" customHeight="1" x14ac:dyDescent="0.2">
      <c r="A45" s="1"/>
      <c r="B45" s="2"/>
      <c r="C45" s="1"/>
      <c r="D45" s="1"/>
      <c r="E45" s="1"/>
      <c r="F45" s="1"/>
      <c r="G45" s="1"/>
    </row>
    <row r="46" spans="1:7" s="3" customFormat="1" ht="35.1" customHeight="1" x14ac:dyDescent="0.2">
      <c r="A46" s="62" t="s">
        <v>430</v>
      </c>
      <c r="B46" s="63" t="s">
        <v>431</v>
      </c>
      <c r="C46" s="64" t="s">
        <v>432</v>
      </c>
      <c r="D46" s="1"/>
      <c r="E46" s="1"/>
      <c r="F46" s="1"/>
      <c r="G46" s="1"/>
    </row>
    <row r="47" spans="1:7" s="3" customFormat="1" ht="21.95" customHeight="1" x14ac:dyDescent="0.2">
      <c r="A47" s="65">
        <v>1</v>
      </c>
      <c r="B47" s="30" t="s">
        <v>427</v>
      </c>
      <c r="C47" s="31">
        <v>112568</v>
      </c>
    </row>
    <row r="48" spans="1:7" ht="21.95" customHeight="1" x14ac:dyDescent="0.2">
      <c r="A48" s="8">
        <v>2</v>
      </c>
      <c r="B48" s="30" t="s">
        <v>428</v>
      </c>
      <c r="C48" s="31">
        <v>4502838</v>
      </c>
      <c r="D48" s="16"/>
      <c r="E48" s="16"/>
      <c r="F48" s="16"/>
      <c r="G48" s="16"/>
    </row>
    <row r="49" spans="1:7" ht="21.95" customHeight="1" x14ac:dyDescent="0.2">
      <c r="A49" s="32">
        <v>3</v>
      </c>
      <c r="B49" s="33" t="s">
        <v>423</v>
      </c>
      <c r="C49" s="34">
        <f>C44/C48</f>
        <v>0.99997356111856572</v>
      </c>
      <c r="D49" s="16"/>
      <c r="E49" s="16"/>
      <c r="F49" s="16"/>
      <c r="G49" s="16"/>
    </row>
    <row r="50" spans="1:7" s="16" customFormat="1" ht="35.1" customHeight="1" x14ac:dyDescent="0.25">
      <c r="A50" s="21" t="s">
        <v>449</v>
      </c>
      <c r="B50" s="23"/>
    </row>
  </sheetData>
  <sheetProtection algorithmName="SHA-512" hashValue="xP1/lGCv5bPhVFyUk3WN58B4567ca/Q01WS8+pBKkAdfluczvzFep0gDsCiqw/ldEWEdYqxDTChm9H0t1vay4g==" saltValue="vSmwy9ssGJ0ksEpvmTH2TA==" spinCount="100000" sheet="1" objects="1" scenarios="1"/>
  <mergeCells count="1">
    <mergeCell ref="A2:G2"/>
  </mergeCells>
  <pageMargins left="0.59055118110236227" right="0.59055118110236227" top="0.70866141732283472" bottom="0.70866141732283472" header="0.19685039370078741" footer="0.39370078740157483"/>
  <pageSetup paperSize="9" scale="84" orientation="portrait" r:id="rId1"/>
  <headerFooter alignWithMargins="0">
    <oddFooter>&amp;R&amp;"Calibri,Standardowy"&amp;12s.&amp;P z &amp;N</oddFooter>
  </headerFooter>
  <tableParts count="2">
    <tablePart r:id="rId2"/>
    <tablePart r:id="rId3"/>
  </tableParts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1B15A8-B06D-44B4-A649-7FFC5DF0422D}">
  <sheetPr codeName="Arkusz101"/>
  <dimension ref="A1:N50"/>
  <sheetViews>
    <sheetView zoomScaleNormal="100" workbookViewId="0"/>
  </sheetViews>
  <sheetFormatPr defaultColWidth="0" defaultRowHeight="12.75" zeroHeight="1" x14ac:dyDescent="0.2"/>
  <cols>
    <col min="1" max="1" width="4.140625" style="1" customWidth="1"/>
    <col min="2" max="2" width="57" style="2" customWidth="1"/>
    <col min="3" max="3" width="11.85546875" style="1" bestFit="1" customWidth="1"/>
    <col min="4" max="4" width="7.42578125" style="1" customWidth="1"/>
    <col min="5" max="5" width="10.85546875" style="1" bestFit="1" customWidth="1"/>
    <col min="6" max="7" width="8.7109375" style="1" customWidth="1"/>
    <col min="8" max="8" width="1" style="1" customWidth="1"/>
    <col min="9" max="14" width="0" style="1" hidden="1" customWidth="1"/>
    <col min="15" max="16384" width="9.140625" style="1" hidden="1"/>
  </cols>
  <sheetData>
    <row r="1" spans="1:7" s="16" customFormat="1" ht="24.95" customHeight="1" x14ac:dyDescent="0.2">
      <c r="A1" s="35" t="s">
        <v>548</v>
      </c>
      <c r="B1" s="23"/>
    </row>
    <row r="2" spans="1:7" s="16" customFormat="1" ht="39.950000000000003" customHeight="1" x14ac:dyDescent="0.2">
      <c r="A2" s="66" t="s">
        <v>448</v>
      </c>
      <c r="B2" s="67"/>
      <c r="C2" s="67"/>
      <c r="D2" s="67"/>
      <c r="E2" s="67"/>
      <c r="F2" s="67"/>
      <c r="G2" s="67"/>
    </row>
    <row r="3" spans="1:7" s="16" customFormat="1" ht="15.95" hidden="1" customHeight="1" x14ac:dyDescent="0.2">
      <c r="A3" s="22"/>
      <c r="B3" s="23"/>
    </row>
    <row r="4" spans="1:7" s="16" customFormat="1" ht="15.95" hidden="1" customHeight="1" x14ac:dyDescent="0.2">
      <c r="A4" s="22"/>
      <c r="B4" s="23"/>
    </row>
    <row r="5" spans="1:7" s="16" customFormat="1" ht="15.95" hidden="1" customHeight="1" x14ac:dyDescent="0.2">
      <c r="A5" s="22"/>
      <c r="B5" s="23"/>
    </row>
    <row r="6" spans="1:7" s="16" customFormat="1" ht="15.95" customHeight="1" x14ac:dyDescent="0.25">
      <c r="A6" s="17" t="s">
        <v>433</v>
      </c>
      <c r="B6" s="21" t="s">
        <v>438</v>
      </c>
    </row>
    <row r="7" spans="1:7" s="16" customFormat="1" ht="15.95" customHeight="1" x14ac:dyDescent="0.25">
      <c r="A7" s="18" t="s">
        <v>434</v>
      </c>
      <c r="B7" s="21" t="s">
        <v>439</v>
      </c>
    </row>
    <row r="8" spans="1:7" s="16" customFormat="1" ht="15.95" customHeight="1" x14ac:dyDescent="0.25">
      <c r="A8" s="19" t="s">
        <v>435</v>
      </c>
      <c r="B8" s="21" t="s">
        <v>440</v>
      </c>
    </row>
    <row r="9" spans="1:7" s="16" customFormat="1" ht="15.95" customHeight="1" x14ac:dyDescent="0.25">
      <c r="A9" s="20" t="s">
        <v>436</v>
      </c>
      <c r="B9" s="21" t="s">
        <v>441</v>
      </c>
    </row>
    <row r="10" spans="1:7" ht="65.099999999999994" customHeight="1" x14ac:dyDescent="0.2">
      <c r="A10" s="49" t="s">
        <v>430</v>
      </c>
      <c r="B10" s="42" t="s">
        <v>0</v>
      </c>
      <c r="C10" s="42" t="s">
        <v>424</v>
      </c>
      <c r="D10" s="42" t="s">
        <v>425</v>
      </c>
      <c r="E10" s="42" t="s">
        <v>426</v>
      </c>
      <c r="F10" s="42" t="s">
        <v>429</v>
      </c>
      <c r="G10" s="41" t="s">
        <v>413</v>
      </c>
    </row>
    <row r="11" spans="1:7" ht="21.95" customHeight="1" x14ac:dyDescent="0.2">
      <c r="A11" s="36">
        <v>1</v>
      </c>
      <c r="B11" s="24" t="s">
        <v>7</v>
      </c>
      <c r="C11" s="10">
        <v>0</v>
      </c>
      <c r="D11" s="9">
        <v>0</v>
      </c>
      <c r="E11" s="10" t="str">
        <f t="shared" ref="E11:E23" si="0">IF(D11=0,"-",C11/D11)</f>
        <v>-</v>
      </c>
      <c r="F11" s="25">
        <f t="shared" ref="F11:F35" si="1">C11/C$44</f>
        <v>0</v>
      </c>
      <c r="G11" s="38">
        <v>6.4906160983722356E-5</v>
      </c>
    </row>
    <row r="12" spans="1:7" s="3" customFormat="1" ht="21.95" customHeight="1" x14ac:dyDescent="0.2">
      <c r="A12" s="36">
        <v>2</v>
      </c>
      <c r="B12" s="24" t="s">
        <v>8</v>
      </c>
      <c r="C12" s="10">
        <v>160000</v>
      </c>
      <c r="D12" s="9">
        <v>2</v>
      </c>
      <c r="E12" s="10">
        <f t="shared" si="0"/>
        <v>80000</v>
      </c>
      <c r="F12" s="25">
        <f t="shared" si="1"/>
        <v>2.7628331050743936E-2</v>
      </c>
      <c r="G12" s="38">
        <v>1.3877154561966152E-2</v>
      </c>
    </row>
    <row r="13" spans="1:7" s="3" customFormat="1" ht="21.95" customHeight="1" x14ac:dyDescent="0.2">
      <c r="A13" s="36">
        <v>3</v>
      </c>
      <c r="B13" s="26" t="s">
        <v>1</v>
      </c>
      <c r="C13" s="10">
        <v>0</v>
      </c>
      <c r="D13" s="9">
        <v>0</v>
      </c>
      <c r="E13" s="10" t="str">
        <f t="shared" si="0"/>
        <v>-</v>
      </c>
      <c r="F13" s="25">
        <f t="shared" si="1"/>
        <v>0</v>
      </c>
      <c r="G13" s="38">
        <v>6.8195937419264344E-4</v>
      </c>
    </row>
    <row r="14" spans="1:7" s="3" customFormat="1" ht="21.95" customHeight="1" x14ac:dyDescent="0.2">
      <c r="A14" s="36">
        <v>4</v>
      </c>
      <c r="B14" s="24" t="s">
        <v>414</v>
      </c>
      <c r="C14" s="10">
        <v>0</v>
      </c>
      <c r="D14" s="9">
        <v>0</v>
      </c>
      <c r="E14" s="10" t="str">
        <f t="shared" si="0"/>
        <v>-</v>
      </c>
      <c r="F14" s="25">
        <f t="shared" si="1"/>
        <v>0</v>
      </c>
      <c r="G14" s="38">
        <v>1.6609844346228162E-4</v>
      </c>
    </row>
    <row r="15" spans="1:7" s="3" customFormat="1" ht="47.1" customHeight="1" x14ac:dyDescent="0.2">
      <c r="A15" s="36">
        <v>5</v>
      </c>
      <c r="B15" s="24" t="s">
        <v>412</v>
      </c>
      <c r="C15" s="10">
        <v>0</v>
      </c>
      <c r="D15" s="11">
        <v>0</v>
      </c>
      <c r="E15" s="10" t="str">
        <f t="shared" si="0"/>
        <v>-</v>
      </c>
      <c r="F15" s="25">
        <f t="shared" si="1"/>
        <v>0</v>
      </c>
      <c r="G15" s="38">
        <v>4.2843389065529559E-4</v>
      </c>
    </row>
    <row r="16" spans="1:7" s="3" customFormat="1" ht="21.95" customHeight="1" x14ac:dyDescent="0.2">
      <c r="A16" s="36">
        <v>6</v>
      </c>
      <c r="B16" s="26" t="s">
        <v>1</v>
      </c>
      <c r="C16" s="10">
        <v>0</v>
      </c>
      <c r="D16" s="11">
        <v>0</v>
      </c>
      <c r="E16" s="10" t="str">
        <f t="shared" si="0"/>
        <v>-</v>
      </c>
      <c r="F16" s="25">
        <f t="shared" si="1"/>
        <v>0</v>
      </c>
      <c r="G16" s="38">
        <v>5.7837072558623703E-5</v>
      </c>
    </row>
    <row r="17" spans="1:7" ht="47.1" customHeight="1" x14ac:dyDescent="0.2">
      <c r="A17" s="36">
        <v>7</v>
      </c>
      <c r="B17" s="24" t="s">
        <v>444</v>
      </c>
      <c r="C17" s="10">
        <v>38516</v>
      </c>
      <c r="D17" s="11">
        <v>3</v>
      </c>
      <c r="E17" s="10">
        <f t="shared" si="0"/>
        <v>12838.666666666666</v>
      </c>
      <c r="F17" s="25">
        <f t="shared" si="1"/>
        <v>6.6508299921903338E-3</v>
      </c>
      <c r="G17" s="38">
        <v>3.69438658113685E-3</v>
      </c>
    </row>
    <row r="18" spans="1:7" ht="47.1" customHeight="1" x14ac:dyDescent="0.2">
      <c r="A18" s="36">
        <v>8</v>
      </c>
      <c r="B18" s="24" t="s">
        <v>447</v>
      </c>
      <c r="C18" s="10">
        <v>40000</v>
      </c>
      <c r="D18" s="11">
        <v>1</v>
      </c>
      <c r="E18" s="10">
        <f t="shared" si="0"/>
        <v>40000</v>
      </c>
      <c r="F18" s="25">
        <f t="shared" si="1"/>
        <v>6.907082762685984E-3</v>
      </c>
      <c r="G18" s="38">
        <v>1.6572456388988053E-2</v>
      </c>
    </row>
    <row r="19" spans="1:7" ht="35.1" customHeight="1" x14ac:dyDescent="0.2">
      <c r="A19" s="36">
        <v>9</v>
      </c>
      <c r="B19" s="24" t="s">
        <v>443</v>
      </c>
      <c r="C19" s="10">
        <v>0</v>
      </c>
      <c r="D19" s="11">
        <v>0</v>
      </c>
      <c r="E19" s="10" t="str">
        <f t="shared" si="0"/>
        <v>-</v>
      </c>
      <c r="F19" s="25">
        <f t="shared" si="1"/>
        <v>0</v>
      </c>
      <c r="G19" s="38">
        <v>6.3015485400037228E-5</v>
      </c>
    </row>
    <row r="20" spans="1:7" ht="35.1" customHeight="1" x14ac:dyDescent="0.2">
      <c r="A20" s="36">
        <v>10</v>
      </c>
      <c r="B20" s="24" t="s">
        <v>9</v>
      </c>
      <c r="C20" s="10">
        <v>0</v>
      </c>
      <c r="D20" s="11">
        <v>0</v>
      </c>
      <c r="E20" s="10" t="str">
        <f t="shared" si="0"/>
        <v>-</v>
      </c>
      <c r="F20" s="25">
        <f t="shared" si="1"/>
        <v>0</v>
      </c>
      <c r="G20" s="38">
        <v>2.3263290581767475E-4</v>
      </c>
    </row>
    <row r="21" spans="1:7" ht="35.1" customHeight="1" x14ac:dyDescent="0.2">
      <c r="A21" s="36">
        <v>11</v>
      </c>
      <c r="B21" s="24" t="s">
        <v>442</v>
      </c>
      <c r="C21" s="10">
        <v>0</v>
      </c>
      <c r="D21" s="11">
        <v>0</v>
      </c>
      <c r="E21" s="10" t="str">
        <f t="shared" si="0"/>
        <v>-</v>
      </c>
      <c r="F21" s="25">
        <f t="shared" si="1"/>
        <v>0</v>
      </c>
      <c r="G21" s="38">
        <v>8.0879771630669933E-6</v>
      </c>
    </row>
    <row r="22" spans="1:7" ht="21.95" customHeight="1" x14ac:dyDescent="0.2">
      <c r="A22" s="36">
        <v>12</v>
      </c>
      <c r="B22" s="26" t="s">
        <v>1</v>
      </c>
      <c r="C22" s="10">
        <v>0</v>
      </c>
      <c r="D22" s="11">
        <v>0</v>
      </c>
      <c r="E22" s="10" t="str">
        <f t="shared" si="0"/>
        <v>-</v>
      </c>
      <c r="F22" s="25">
        <f t="shared" si="1"/>
        <v>0</v>
      </c>
      <c r="G22" s="38">
        <v>0</v>
      </c>
    </row>
    <row r="23" spans="1:7" ht="21.95" customHeight="1" x14ac:dyDescent="0.2">
      <c r="A23" s="36">
        <v>13</v>
      </c>
      <c r="B23" s="24" t="s">
        <v>415</v>
      </c>
      <c r="C23" s="10">
        <v>0</v>
      </c>
      <c r="D23" s="11">
        <v>0</v>
      </c>
      <c r="E23" s="10" t="str">
        <f t="shared" si="0"/>
        <v>-</v>
      </c>
      <c r="F23" s="25">
        <f t="shared" si="1"/>
        <v>0</v>
      </c>
      <c r="G23" s="38">
        <v>0</v>
      </c>
    </row>
    <row r="24" spans="1:7" s="3" customFormat="1" ht="24.95" customHeight="1" x14ac:dyDescent="0.2">
      <c r="A24" s="43">
        <v>14</v>
      </c>
      <c r="B24" s="50" t="s">
        <v>2</v>
      </c>
      <c r="C24" s="44">
        <f>C11+C12+C14+C15+C17+C18+C19+C20+C21+C23</f>
        <v>238516</v>
      </c>
      <c r="D24" s="51" t="s">
        <v>5</v>
      </c>
      <c r="E24" s="51" t="s">
        <v>5</v>
      </c>
      <c r="F24" s="47">
        <f t="shared" si="1"/>
        <v>4.1186243805620255E-2</v>
      </c>
      <c r="G24" s="48">
        <v>3.5107172395573129E-2</v>
      </c>
    </row>
    <row r="25" spans="1:7" s="4" customFormat="1" ht="35.1" customHeight="1" x14ac:dyDescent="0.2">
      <c r="A25" s="37">
        <v>15</v>
      </c>
      <c r="B25" s="27" t="s">
        <v>419</v>
      </c>
      <c r="C25" s="12">
        <v>624277.15</v>
      </c>
      <c r="D25" s="11">
        <v>356</v>
      </c>
      <c r="E25" s="12">
        <f t="shared" ref="E25:E37" si="2">IF(D25=0,"-",C25/D25)</f>
        <v>1753.5875000000001</v>
      </c>
      <c r="F25" s="28">
        <f t="shared" si="1"/>
        <v>0.10779834854759331</v>
      </c>
      <c r="G25" s="39">
        <v>9.1912130594448124E-2</v>
      </c>
    </row>
    <row r="26" spans="1:7" s="3" customFormat="1" ht="21.95" customHeight="1" x14ac:dyDescent="0.2">
      <c r="A26" s="36">
        <v>16</v>
      </c>
      <c r="B26" s="26" t="s">
        <v>11</v>
      </c>
      <c r="C26" s="10">
        <v>64995</v>
      </c>
      <c r="D26" s="11">
        <v>38</v>
      </c>
      <c r="E26" s="10">
        <f t="shared" si="2"/>
        <v>1710.3947368421052</v>
      </c>
      <c r="F26" s="25">
        <f t="shared" si="1"/>
        <v>1.1223146104019388E-2</v>
      </c>
      <c r="G26" s="38">
        <v>1.5510248435910163E-2</v>
      </c>
    </row>
    <row r="27" spans="1:7" s="5" customFormat="1" ht="65.099999999999994" customHeight="1" x14ac:dyDescent="0.2">
      <c r="A27" s="37">
        <v>17</v>
      </c>
      <c r="B27" s="27" t="s">
        <v>445</v>
      </c>
      <c r="C27" s="12">
        <v>615881.5</v>
      </c>
      <c r="D27" s="11">
        <v>223</v>
      </c>
      <c r="E27" s="12">
        <f t="shared" si="2"/>
        <v>2761.8004484304934</v>
      </c>
      <c r="F27" s="28">
        <f t="shared" si="1"/>
        <v>0.1063486123126797</v>
      </c>
      <c r="G27" s="39">
        <v>9.6086621220457871E-2</v>
      </c>
    </row>
    <row r="28" spans="1:7" s="3" customFormat="1" ht="21.95" customHeight="1" x14ac:dyDescent="0.2">
      <c r="A28" s="36">
        <v>18</v>
      </c>
      <c r="B28" s="26" t="s">
        <v>3</v>
      </c>
      <c r="C28" s="10">
        <v>64914</v>
      </c>
      <c r="D28" s="11">
        <v>28</v>
      </c>
      <c r="E28" s="10">
        <f t="shared" si="2"/>
        <v>2318.3571428571427</v>
      </c>
      <c r="F28" s="25">
        <f t="shared" si="1"/>
        <v>1.1209159261424949E-2</v>
      </c>
      <c r="G28" s="38">
        <v>1.1342599256575717E-2</v>
      </c>
    </row>
    <row r="29" spans="1:7" s="5" customFormat="1" ht="35.1" customHeight="1" x14ac:dyDescent="0.2">
      <c r="A29" s="37">
        <v>19</v>
      </c>
      <c r="B29" s="27" t="s">
        <v>15</v>
      </c>
      <c r="C29" s="12">
        <v>24126</v>
      </c>
      <c r="D29" s="11">
        <v>27</v>
      </c>
      <c r="E29" s="12">
        <f t="shared" si="2"/>
        <v>893.55555555555554</v>
      </c>
      <c r="F29" s="28">
        <f t="shared" si="1"/>
        <v>4.1660069683140512E-3</v>
      </c>
      <c r="G29" s="39">
        <v>1.1946311887438504E-2</v>
      </c>
    </row>
    <row r="30" spans="1:7" s="3" customFormat="1" ht="21.95" customHeight="1" x14ac:dyDescent="0.2">
      <c r="A30" s="36">
        <v>20</v>
      </c>
      <c r="B30" s="26" t="s">
        <v>3</v>
      </c>
      <c r="C30" s="10">
        <v>999</v>
      </c>
      <c r="D30" s="11">
        <v>1</v>
      </c>
      <c r="E30" s="12">
        <f t="shared" si="2"/>
        <v>999</v>
      </c>
      <c r="F30" s="28">
        <f t="shared" si="1"/>
        <v>1.7250439199808243E-4</v>
      </c>
      <c r="G30" s="39">
        <v>2.247933536638041E-3</v>
      </c>
    </row>
    <row r="31" spans="1:7" s="3" customFormat="1" ht="47.1" customHeight="1" x14ac:dyDescent="0.2">
      <c r="A31" s="36">
        <v>21</v>
      </c>
      <c r="B31" s="27" t="s">
        <v>14</v>
      </c>
      <c r="C31" s="10">
        <v>729206</v>
      </c>
      <c r="D31" s="11">
        <v>579</v>
      </c>
      <c r="E31" s="10">
        <f t="shared" si="2"/>
        <v>1259.4231433506045</v>
      </c>
      <c r="F31" s="25">
        <f t="shared" si="1"/>
        <v>0.12591715482617988</v>
      </c>
      <c r="G31" s="38">
        <v>0.21726673108985226</v>
      </c>
    </row>
    <row r="32" spans="1:7" s="3" customFormat="1" ht="21.95" customHeight="1" x14ac:dyDescent="0.2">
      <c r="A32" s="36">
        <v>22</v>
      </c>
      <c r="B32" s="26" t="s">
        <v>3</v>
      </c>
      <c r="C32" s="10">
        <v>99249</v>
      </c>
      <c r="D32" s="11">
        <v>47</v>
      </c>
      <c r="E32" s="10">
        <f t="shared" si="2"/>
        <v>2111.6808510638298</v>
      </c>
      <c r="F32" s="25">
        <f t="shared" si="1"/>
        <v>1.713802642784553E-2</v>
      </c>
      <c r="G32" s="38">
        <v>3.0944666359992157E-2</v>
      </c>
    </row>
    <row r="33" spans="1:7" ht="35.1" customHeight="1" x14ac:dyDescent="0.2">
      <c r="A33" s="36">
        <v>23</v>
      </c>
      <c r="B33" s="24" t="s">
        <v>446</v>
      </c>
      <c r="C33" s="10">
        <v>18000</v>
      </c>
      <c r="D33" s="11">
        <v>60</v>
      </c>
      <c r="E33" s="10">
        <f t="shared" si="2"/>
        <v>300</v>
      </c>
      <c r="F33" s="25">
        <f t="shared" si="1"/>
        <v>3.1081872432086929E-3</v>
      </c>
      <c r="G33" s="38">
        <v>8.5968104584330223E-3</v>
      </c>
    </row>
    <row r="34" spans="1:7" s="3" customFormat="1" ht="21.95" customHeight="1" x14ac:dyDescent="0.2">
      <c r="A34" s="36">
        <v>24</v>
      </c>
      <c r="B34" s="26" t="s">
        <v>3</v>
      </c>
      <c r="C34" s="10">
        <v>0</v>
      </c>
      <c r="D34" s="11">
        <v>0</v>
      </c>
      <c r="E34" s="10" t="str">
        <f t="shared" si="2"/>
        <v>-</v>
      </c>
      <c r="F34" s="25">
        <f t="shared" si="1"/>
        <v>0</v>
      </c>
      <c r="G34" s="38">
        <v>1.4207856884874998E-3</v>
      </c>
    </row>
    <row r="35" spans="1:7" s="3" customFormat="1" ht="35.1" customHeight="1" x14ac:dyDescent="0.2">
      <c r="A35" s="36">
        <v>25</v>
      </c>
      <c r="B35" s="24" t="s">
        <v>10</v>
      </c>
      <c r="C35" s="10">
        <v>0</v>
      </c>
      <c r="D35" s="11">
        <v>0</v>
      </c>
      <c r="E35" s="10" t="str">
        <f t="shared" si="2"/>
        <v>-</v>
      </c>
      <c r="F35" s="25">
        <f t="shared" si="1"/>
        <v>0</v>
      </c>
      <c r="G35" s="38">
        <v>9.8652432849167496E-5</v>
      </c>
    </row>
    <row r="36" spans="1:7" ht="35.1" customHeight="1" x14ac:dyDescent="0.2">
      <c r="A36" s="36">
        <v>26</v>
      </c>
      <c r="B36" s="24" t="s">
        <v>420</v>
      </c>
      <c r="C36" s="10">
        <v>628851.16</v>
      </c>
      <c r="D36" s="13">
        <v>1</v>
      </c>
      <c r="E36" s="10">
        <f t="shared" si="2"/>
        <v>628851.16</v>
      </c>
      <c r="F36" s="29" t="s">
        <v>5</v>
      </c>
      <c r="G36" s="40" t="s">
        <v>5</v>
      </c>
    </row>
    <row r="37" spans="1:7" ht="21.95" customHeight="1" x14ac:dyDescent="0.2">
      <c r="A37" s="36">
        <v>27</v>
      </c>
      <c r="B37" s="26" t="s">
        <v>12</v>
      </c>
      <c r="C37" s="10">
        <v>392667.5</v>
      </c>
      <c r="D37" s="13">
        <v>1</v>
      </c>
      <c r="E37" s="10">
        <f t="shared" si="2"/>
        <v>392667.5</v>
      </c>
      <c r="F37" s="25">
        <f>C37/C$44</f>
        <v>6.7804673017924963E-2</v>
      </c>
      <c r="G37" s="38">
        <v>6.7001527600904129E-4</v>
      </c>
    </row>
    <row r="38" spans="1:7" ht="35.1" customHeight="1" x14ac:dyDescent="0.2">
      <c r="A38" s="36">
        <v>28</v>
      </c>
      <c r="B38" s="24" t="s">
        <v>421</v>
      </c>
      <c r="C38" s="10">
        <v>3735325.73</v>
      </c>
      <c r="D38" s="13">
        <v>4</v>
      </c>
      <c r="E38" s="14" t="s">
        <v>5</v>
      </c>
      <c r="F38" s="29" t="s">
        <v>5</v>
      </c>
      <c r="G38" s="40" t="s">
        <v>5</v>
      </c>
    </row>
    <row r="39" spans="1:7" ht="21.95" customHeight="1" x14ac:dyDescent="0.2">
      <c r="A39" s="36">
        <v>29</v>
      </c>
      <c r="B39" s="26" t="s">
        <v>12</v>
      </c>
      <c r="C39" s="10">
        <v>3104910.75</v>
      </c>
      <c r="D39" s="13">
        <v>4</v>
      </c>
      <c r="E39" s="14" t="s">
        <v>5</v>
      </c>
      <c r="F39" s="25">
        <f t="shared" ref="F39:F44" si="3">C39/C$44</f>
        <v>0.53614688802508526</v>
      </c>
      <c r="G39" s="38">
        <v>0.53240605380617201</v>
      </c>
    </row>
    <row r="40" spans="1:7" ht="47.1" customHeight="1" x14ac:dyDescent="0.2">
      <c r="A40" s="36">
        <v>30</v>
      </c>
      <c r="B40" s="27" t="s">
        <v>422</v>
      </c>
      <c r="C40" s="10">
        <v>43572</v>
      </c>
      <c r="D40" s="15">
        <v>2</v>
      </c>
      <c r="E40" s="10">
        <f t="shared" ref="E40:E41" si="4">IF(D40=0,"-",C40/D40)</f>
        <v>21786</v>
      </c>
      <c r="F40" s="25">
        <f t="shared" si="3"/>
        <v>7.5238852533938425E-3</v>
      </c>
      <c r="G40" s="38">
        <v>1.7724062653800183E-3</v>
      </c>
    </row>
    <row r="41" spans="1:7" ht="21.95" customHeight="1" x14ac:dyDescent="0.2">
      <c r="A41" s="36">
        <v>31</v>
      </c>
      <c r="B41" s="26" t="s">
        <v>13</v>
      </c>
      <c r="C41" s="10">
        <v>0</v>
      </c>
      <c r="D41" s="15">
        <v>0</v>
      </c>
      <c r="E41" s="10" t="str">
        <f t="shared" si="4"/>
        <v>-</v>
      </c>
      <c r="F41" s="25">
        <f t="shared" si="3"/>
        <v>0</v>
      </c>
      <c r="G41" s="38">
        <v>1.0404135579139232E-3</v>
      </c>
    </row>
    <row r="42" spans="1:7" ht="35.1" customHeight="1" x14ac:dyDescent="0.2">
      <c r="A42" s="36">
        <v>32</v>
      </c>
      <c r="B42" s="24" t="s">
        <v>16</v>
      </c>
      <c r="C42" s="10">
        <v>0</v>
      </c>
      <c r="D42" s="15">
        <v>0</v>
      </c>
      <c r="E42" s="14" t="s">
        <v>5</v>
      </c>
      <c r="F42" s="25">
        <f t="shared" si="3"/>
        <v>0</v>
      </c>
      <c r="G42" s="38">
        <v>4.1370945733870297E-3</v>
      </c>
    </row>
    <row r="43" spans="1:7" s="3" customFormat="1" ht="21.95" customHeight="1" x14ac:dyDescent="0.2">
      <c r="A43" s="43">
        <v>33</v>
      </c>
      <c r="B43" s="50" t="s">
        <v>4</v>
      </c>
      <c r="C43" s="44">
        <f>C25+C27+C29+C31+C33+C35+C37+C39+C40+C42</f>
        <v>5552640.9000000004</v>
      </c>
      <c r="D43" s="51" t="s">
        <v>5</v>
      </c>
      <c r="E43" s="51" t="s">
        <v>5</v>
      </c>
      <c r="F43" s="47">
        <f t="shared" si="3"/>
        <v>0.9588137561943797</v>
      </c>
      <c r="G43" s="48">
        <v>0.96489282760442685</v>
      </c>
    </row>
    <row r="44" spans="1:7" s="3" customFormat="1" ht="21.95" customHeight="1" x14ac:dyDescent="0.2">
      <c r="A44" s="45">
        <v>34</v>
      </c>
      <c r="B44" s="52" t="s">
        <v>6</v>
      </c>
      <c r="C44" s="46">
        <f>C24+C43</f>
        <v>5791156.9000000004</v>
      </c>
      <c r="D44" s="53" t="s">
        <v>5</v>
      </c>
      <c r="E44" s="53" t="s">
        <v>5</v>
      </c>
      <c r="F44" s="54">
        <f t="shared" si="3"/>
        <v>1</v>
      </c>
      <c r="G44" s="55">
        <v>1</v>
      </c>
    </row>
    <row r="45" spans="1:7" s="3" customFormat="1" ht="21.95" customHeight="1" x14ac:dyDescent="0.2">
      <c r="A45" s="1"/>
      <c r="B45" s="2"/>
      <c r="C45" s="1"/>
      <c r="D45" s="1"/>
      <c r="E45" s="1"/>
      <c r="F45" s="1"/>
      <c r="G45" s="1"/>
    </row>
    <row r="46" spans="1:7" s="3" customFormat="1" ht="35.1" customHeight="1" x14ac:dyDescent="0.2">
      <c r="A46" s="62" t="s">
        <v>430</v>
      </c>
      <c r="B46" s="63" t="s">
        <v>431</v>
      </c>
      <c r="C46" s="64" t="s">
        <v>432</v>
      </c>
      <c r="D46" s="1"/>
      <c r="E46" s="1"/>
      <c r="F46" s="1"/>
      <c r="G46" s="1"/>
    </row>
    <row r="47" spans="1:7" s="3" customFormat="1" ht="21.95" customHeight="1" x14ac:dyDescent="0.2">
      <c r="A47" s="65">
        <v>1</v>
      </c>
      <c r="B47" s="30" t="s">
        <v>427</v>
      </c>
      <c r="C47" s="31">
        <v>144778.92000000001</v>
      </c>
    </row>
    <row r="48" spans="1:7" ht="21.95" customHeight="1" x14ac:dyDescent="0.2">
      <c r="A48" s="8">
        <v>2</v>
      </c>
      <c r="B48" s="30" t="s">
        <v>428</v>
      </c>
      <c r="C48" s="31">
        <v>5962922</v>
      </c>
      <c r="D48" s="16"/>
      <c r="E48" s="16"/>
      <c r="F48" s="16"/>
      <c r="G48" s="16"/>
    </row>
    <row r="49" spans="1:7" ht="21.95" customHeight="1" x14ac:dyDescent="0.2">
      <c r="A49" s="32">
        <v>3</v>
      </c>
      <c r="B49" s="33" t="s">
        <v>423</v>
      </c>
      <c r="C49" s="34">
        <f>C44/C48</f>
        <v>0.97119447478937349</v>
      </c>
      <c r="D49" s="16"/>
      <c r="E49" s="16"/>
      <c r="F49" s="16"/>
      <c r="G49" s="16"/>
    </row>
    <row r="50" spans="1:7" s="16" customFormat="1" ht="35.1" customHeight="1" x14ac:dyDescent="0.25">
      <c r="A50" s="21" t="s">
        <v>449</v>
      </c>
      <c r="B50" s="23"/>
    </row>
  </sheetData>
  <sheetProtection algorithmName="SHA-512" hashValue="4rmvCwkLmvmOu5GpYnrhkyx9WgneYXAJYsMICCC908MwZGf0mRd8/X5jVVbo6nD7dz2bEWfnv1iS9oGJ32NvfA==" saltValue="wo9FlkZeC5+Y12o1QoN14A==" spinCount="100000" sheet="1" objects="1" scenarios="1"/>
  <mergeCells count="1">
    <mergeCell ref="A2:G2"/>
  </mergeCells>
  <pageMargins left="0.59055118110236227" right="0.59055118110236227" top="0.70866141732283472" bottom="0.70866141732283472" header="0.19685039370078741" footer="0.39370078740157483"/>
  <pageSetup paperSize="9" scale="84" orientation="portrait" r:id="rId1"/>
  <headerFooter alignWithMargins="0">
    <oddFooter>&amp;R&amp;"Calibri,Standardowy"&amp;12s.&amp;P z &amp;N</oddFooter>
  </headerFooter>
  <tableParts count="2">
    <tablePart r:id="rId2"/>
    <tablePart r:id="rId3"/>
  </tableParts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E8CB1B-800A-4DA1-A52D-BB81A073CF64}">
  <sheetPr codeName="Arkusz102"/>
  <dimension ref="A1:N50"/>
  <sheetViews>
    <sheetView zoomScaleNormal="100" workbookViewId="0"/>
  </sheetViews>
  <sheetFormatPr defaultColWidth="0" defaultRowHeight="12.75" zeroHeight="1" x14ac:dyDescent="0.2"/>
  <cols>
    <col min="1" max="1" width="4.140625" style="1" customWidth="1"/>
    <col min="2" max="2" width="57" style="2" customWidth="1"/>
    <col min="3" max="3" width="11.85546875" style="1" bestFit="1" customWidth="1"/>
    <col min="4" max="4" width="7.42578125" style="1" customWidth="1"/>
    <col min="5" max="5" width="10.85546875" style="1" bestFit="1" customWidth="1"/>
    <col min="6" max="7" width="8.7109375" style="1" customWidth="1"/>
    <col min="8" max="8" width="1" style="1" customWidth="1"/>
    <col min="9" max="14" width="0" style="1" hidden="1" customWidth="1"/>
    <col min="15" max="16384" width="9.140625" style="1" hidden="1"/>
  </cols>
  <sheetData>
    <row r="1" spans="1:7" s="16" customFormat="1" ht="24.95" customHeight="1" x14ac:dyDescent="0.2">
      <c r="A1" s="35" t="s">
        <v>549</v>
      </c>
      <c r="B1" s="23"/>
    </row>
    <row r="2" spans="1:7" s="16" customFormat="1" ht="39.950000000000003" customHeight="1" x14ac:dyDescent="0.2">
      <c r="A2" s="66" t="s">
        <v>448</v>
      </c>
      <c r="B2" s="67"/>
      <c r="C2" s="67"/>
      <c r="D2" s="67"/>
      <c r="E2" s="67"/>
      <c r="F2" s="67"/>
      <c r="G2" s="67"/>
    </row>
    <row r="3" spans="1:7" s="16" customFormat="1" ht="15.95" hidden="1" customHeight="1" x14ac:dyDescent="0.2">
      <c r="A3" s="22"/>
      <c r="B3" s="23"/>
    </row>
    <row r="4" spans="1:7" s="16" customFormat="1" ht="15.95" hidden="1" customHeight="1" x14ac:dyDescent="0.2">
      <c r="A4" s="22"/>
      <c r="B4" s="23"/>
    </row>
    <row r="5" spans="1:7" s="16" customFormat="1" ht="15.95" hidden="1" customHeight="1" x14ac:dyDescent="0.2">
      <c r="A5" s="22"/>
      <c r="B5" s="23"/>
    </row>
    <row r="6" spans="1:7" s="16" customFormat="1" ht="15.95" customHeight="1" x14ac:dyDescent="0.25">
      <c r="A6" s="17" t="s">
        <v>433</v>
      </c>
      <c r="B6" s="21" t="s">
        <v>438</v>
      </c>
    </row>
    <row r="7" spans="1:7" s="16" customFormat="1" ht="15.95" customHeight="1" x14ac:dyDescent="0.25">
      <c r="A7" s="18" t="s">
        <v>434</v>
      </c>
      <c r="B7" s="21" t="s">
        <v>439</v>
      </c>
    </row>
    <row r="8" spans="1:7" s="16" customFormat="1" ht="15.95" customHeight="1" x14ac:dyDescent="0.25">
      <c r="A8" s="19" t="s">
        <v>435</v>
      </c>
      <c r="B8" s="21" t="s">
        <v>440</v>
      </c>
    </row>
    <row r="9" spans="1:7" s="16" customFormat="1" ht="15.95" customHeight="1" x14ac:dyDescent="0.25">
      <c r="A9" s="20" t="s">
        <v>436</v>
      </c>
      <c r="B9" s="21" t="s">
        <v>441</v>
      </c>
    </row>
    <row r="10" spans="1:7" ht="65.099999999999994" customHeight="1" x14ac:dyDescent="0.2">
      <c r="A10" s="49" t="s">
        <v>430</v>
      </c>
      <c r="B10" s="42" t="s">
        <v>0</v>
      </c>
      <c r="C10" s="42" t="s">
        <v>424</v>
      </c>
      <c r="D10" s="42" t="s">
        <v>425</v>
      </c>
      <c r="E10" s="42" t="s">
        <v>426</v>
      </c>
      <c r="F10" s="42" t="s">
        <v>429</v>
      </c>
      <c r="G10" s="41" t="s">
        <v>413</v>
      </c>
    </row>
    <row r="11" spans="1:7" ht="21.95" customHeight="1" x14ac:dyDescent="0.2">
      <c r="A11" s="36">
        <v>1</v>
      </c>
      <c r="B11" s="24" t="s">
        <v>7</v>
      </c>
      <c r="C11" s="10">
        <v>0</v>
      </c>
      <c r="D11" s="9">
        <v>0</v>
      </c>
      <c r="E11" s="10" t="str">
        <f t="shared" ref="E11:E23" si="0">IF(D11=0,"-",C11/D11)</f>
        <v>-</v>
      </c>
      <c r="F11" s="25">
        <f t="shared" ref="F11:F35" si="1">C11/C$44</f>
        <v>0</v>
      </c>
      <c r="G11" s="38">
        <v>6.4906160983722356E-5</v>
      </c>
    </row>
    <row r="12" spans="1:7" s="3" customFormat="1" ht="21.95" customHeight="1" x14ac:dyDescent="0.2">
      <c r="A12" s="36">
        <v>2</v>
      </c>
      <c r="B12" s="24" t="s">
        <v>8</v>
      </c>
      <c r="C12" s="10">
        <v>0</v>
      </c>
      <c r="D12" s="9">
        <v>0</v>
      </c>
      <c r="E12" s="10" t="str">
        <f t="shared" si="0"/>
        <v>-</v>
      </c>
      <c r="F12" s="25">
        <f t="shared" si="1"/>
        <v>0</v>
      </c>
      <c r="G12" s="38">
        <v>1.3877154561966152E-2</v>
      </c>
    </row>
    <row r="13" spans="1:7" s="3" customFormat="1" ht="21.95" customHeight="1" x14ac:dyDescent="0.2">
      <c r="A13" s="36">
        <v>3</v>
      </c>
      <c r="B13" s="26" t="s">
        <v>1</v>
      </c>
      <c r="C13" s="10">
        <v>0</v>
      </c>
      <c r="D13" s="9">
        <v>0</v>
      </c>
      <c r="E13" s="10" t="str">
        <f t="shared" si="0"/>
        <v>-</v>
      </c>
      <c r="F13" s="25">
        <f t="shared" si="1"/>
        <v>0</v>
      </c>
      <c r="G13" s="38">
        <v>6.8195937419264344E-4</v>
      </c>
    </row>
    <row r="14" spans="1:7" s="3" customFormat="1" ht="21.95" customHeight="1" x14ac:dyDescent="0.2">
      <c r="A14" s="36">
        <v>4</v>
      </c>
      <c r="B14" s="24" t="s">
        <v>414</v>
      </c>
      <c r="C14" s="10">
        <v>0</v>
      </c>
      <c r="D14" s="9">
        <v>0</v>
      </c>
      <c r="E14" s="10" t="str">
        <f t="shared" si="0"/>
        <v>-</v>
      </c>
      <c r="F14" s="25">
        <f t="shared" si="1"/>
        <v>0</v>
      </c>
      <c r="G14" s="38">
        <v>1.6609844346228162E-4</v>
      </c>
    </row>
    <row r="15" spans="1:7" s="3" customFormat="1" ht="47.1" customHeight="1" x14ac:dyDescent="0.2">
      <c r="A15" s="36">
        <v>5</v>
      </c>
      <c r="B15" s="24" t="s">
        <v>412</v>
      </c>
      <c r="C15" s="10">
        <v>0</v>
      </c>
      <c r="D15" s="11">
        <v>0</v>
      </c>
      <c r="E15" s="10" t="str">
        <f t="shared" si="0"/>
        <v>-</v>
      </c>
      <c r="F15" s="25">
        <f t="shared" si="1"/>
        <v>0</v>
      </c>
      <c r="G15" s="38">
        <v>4.2843389065529559E-4</v>
      </c>
    </row>
    <row r="16" spans="1:7" s="3" customFormat="1" ht="21.95" customHeight="1" x14ac:dyDescent="0.2">
      <c r="A16" s="36">
        <v>6</v>
      </c>
      <c r="B16" s="26" t="s">
        <v>1</v>
      </c>
      <c r="C16" s="10">
        <v>0</v>
      </c>
      <c r="D16" s="11">
        <v>0</v>
      </c>
      <c r="E16" s="10" t="str">
        <f t="shared" si="0"/>
        <v>-</v>
      </c>
      <c r="F16" s="25">
        <f t="shared" si="1"/>
        <v>0</v>
      </c>
      <c r="G16" s="38">
        <v>5.7837072558623703E-5</v>
      </c>
    </row>
    <row r="17" spans="1:7" ht="47.1" customHeight="1" x14ac:dyDescent="0.2">
      <c r="A17" s="36">
        <v>7</v>
      </c>
      <c r="B17" s="24" t="s">
        <v>444</v>
      </c>
      <c r="C17" s="10">
        <v>0</v>
      </c>
      <c r="D17" s="11">
        <v>0</v>
      </c>
      <c r="E17" s="10" t="str">
        <f t="shared" si="0"/>
        <v>-</v>
      </c>
      <c r="F17" s="25">
        <f t="shared" si="1"/>
        <v>0</v>
      </c>
      <c r="G17" s="38">
        <v>3.69438658113685E-3</v>
      </c>
    </row>
    <row r="18" spans="1:7" ht="47.1" customHeight="1" x14ac:dyDescent="0.2">
      <c r="A18" s="36">
        <v>8</v>
      </c>
      <c r="B18" s="24" t="s">
        <v>447</v>
      </c>
      <c r="C18" s="10">
        <v>43000</v>
      </c>
      <c r="D18" s="11">
        <v>1</v>
      </c>
      <c r="E18" s="10">
        <f t="shared" si="0"/>
        <v>43000</v>
      </c>
      <c r="F18" s="25">
        <f t="shared" si="1"/>
        <v>5.9805959619647501E-3</v>
      </c>
      <c r="G18" s="38">
        <v>1.6572456388988053E-2</v>
      </c>
    </row>
    <row r="19" spans="1:7" ht="35.1" customHeight="1" x14ac:dyDescent="0.2">
      <c r="A19" s="36">
        <v>9</v>
      </c>
      <c r="B19" s="24" t="s">
        <v>443</v>
      </c>
      <c r="C19" s="10">
        <v>0</v>
      </c>
      <c r="D19" s="11">
        <v>0</v>
      </c>
      <c r="E19" s="10" t="str">
        <f t="shared" si="0"/>
        <v>-</v>
      </c>
      <c r="F19" s="25">
        <f t="shared" si="1"/>
        <v>0</v>
      </c>
      <c r="G19" s="38">
        <v>6.3015485400037228E-5</v>
      </c>
    </row>
    <row r="20" spans="1:7" ht="35.1" customHeight="1" x14ac:dyDescent="0.2">
      <c r="A20" s="36">
        <v>10</v>
      </c>
      <c r="B20" s="24" t="s">
        <v>9</v>
      </c>
      <c r="C20" s="10">
        <v>0</v>
      </c>
      <c r="D20" s="11">
        <v>0</v>
      </c>
      <c r="E20" s="10" t="str">
        <f t="shared" si="0"/>
        <v>-</v>
      </c>
      <c r="F20" s="25">
        <f t="shared" si="1"/>
        <v>0</v>
      </c>
      <c r="G20" s="38">
        <v>2.3263290581767475E-4</v>
      </c>
    </row>
    <row r="21" spans="1:7" ht="35.1" customHeight="1" x14ac:dyDescent="0.2">
      <c r="A21" s="36">
        <v>11</v>
      </c>
      <c r="B21" s="24" t="s">
        <v>442</v>
      </c>
      <c r="C21" s="10">
        <v>0</v>
      </c>
      <c r="D21" s="11">
        <v>0</v>
      </c>
      <c r="E21" s="10" t="str">
        <f t="shared" si="0"/>
        <v>-</v>
      </c>
      <c r="F21" s="25">
        <f t="shared" si="1"/>
        <v>0</v>
      </c>
      <c r="G21" s="38">
        <v>8.0879771630669933E-6</v>
      </c>
    </row>
    <row r="22" spans="1:7" ht="21.95" customHeight="1" x14ac:dyDescent="0.2">
      <c r="A22" s="36">
        <v>12</v>
      </c>
      <c r="B22" s="26" t="s">
        <v>1</v>
      </c>
      <c r="C22" s="10">
        <v>0</v>
      </c>
      <c r="D22" s="11">
        <v>0</v>
      </c>
      <c r="E22" s="10" t="str">
        <f t="shared" si="0"/>
        <v>-</v>
      </c>
      <c r="F22" s="25">
        <f t="shared" si="1"/>
        <v>0</v>
      </c>
      <c r="G22" s="38">
        <v>0</v>
      </c>
    </row>
    <row r="23" spans="1:7" ht="21.95" customHeight="1" x14ac:dyDescent="0.2">
      <c r="A23" s="36">
        <v>13</v>
      </c>
      <c r="B23" s="24" t="s">
        <v>415</v>
      </c>
      <c r="C23" s="10">
        <v>0</v>
      </c>
      <c r="D23" s="11">
        <v>0</v>
      </c>
      <c r="E23" s="10" t="str">
        <f t="shared" si="0"/>
        <v>-</v>
      </c>
      <c r="F23" s="25">
        <f t="shared" si="1"/>
        <v>0</v>
      </c>
      <c r="G23" s="38">
        <v>0</v>
      </c>
    </row>
    <row r="24" spans="1:7" s="3" customFormat="1" ht="24.95" customHeight="1" x14ac:dyDescent="0.2">
      <c r="A24" s="43">
        <v>14</v>
      </c>
      <c r="B24" s="50" t="s">
        <v>2</v>
      </c>
      <c r="C24" s="44">
        <f>C11+C12+C14+C15+C17+C18+C19+C20+C21+C23</f>
        <v>43000</v>
      </c>
      <c r="D24" s="51" t="s">
        <v>5</v>
      </c>
      <c r="E24" s="51" t="s">
        <v>5</v>
      </c>
      <c r="F24" s="47">
        <f t="shared" si="1"/>
        <v>5.9805959619647501E-3</v>
      </c>
      <c r="G24" s="48">
        <v>3.5107172395573129E-2</v>
      </c>
    </row>
    <row r="25" spans="1:7" s="4" customFormat="1" ht="35.1" customHeight="1" x14ac:dyDescent="0.2">
      <c r="A25" s="37">
        <v>15</v>
      </c>
      <c r="B25" s="27" t="s">
        <v>419</v>
      </c>
      <c r="C25" s="12">
        <v>956937</v>
      </c>
      <c r="D25" s="11">
        <v>481</v>
      </c>
      <c r="E25" s="12">
        <f t="shared" ref="E25:E37" si="2">IF(D25=0,"-",C25/D25)</f>
        <v>1989.4740124740124</v>
      </c>
      <c r="F25" s="28">
        <f t="shared" si="1"/>
        <v>0.13309426879196889</v>
      </c>
      <c r="G25" s="39">
        <v>9.1912130594448124E-2</v>
      </c>
    </row>
    <row r="26" spans="1:7" s="3" customFormat="1" ht="21.95" customHeight="1" x14ac:dyDescent="0.2">
      <c r="A26" s="36">
        <v>16</v>
      </c>
      <c r="B26" s="26" t="s">
        <v>11</v>
      </c>
      <c r="C26" s="10">
        <v>358435</v>
      </c>
      <c r="D26" s="11">
        <v>171</v>
      </c>
      <c r="E26" s="10">
        <f t="shared" si="2"/>
        <v>2096.1111111111113</v>
      </c>
      <c r="F26" s="25">
        <f t="shared" si="1"/>
        <v>4.9852439851786869E-2</v>
      </c>
      <c r="G26" s="38">
        <v>1.5510248435910163E-2</v>
      </c>
    </row>
    <row r="27" spans="1:7" s="5" customFormat="1" ht="65.099999999999994" customHeight="1" x14ac:dyDescent="0.2">
      <c r="A27" s="37">
        <v>17</v>
      </c>
      <c r="B27" s="27" t="s">
        <v>445</v>
      </c>
      <c r="C27" s="12">
        <v>828230.27</v>
      </c>
      <c r="D27" s="11">
        <v>171</v>
      </c>
      <c r="E27" s="12">
        <f t="shared" si="2"/>
        <v>4843.4518713450298</v>
      </c>
      <c r="F27" s="28">
        <f t="shared" si="1"/>
        <v>0.11519326996137151</v>
      </c>
      <c r="G27" s="39">
        <v>9.6086621220457871E-2</v>
      </c>
    </row>
    <row r="28" spans="1:7" s="3" customFormat="1" ht="21.95" customHeight="1" x14ac:dyDescent="0.2">
      <c r="A28" s="36">
        <v>18</v>
      </c>
      <c r="B28" s="26" t="s">
        <v>3</v>
      </c>
      <c r="C28" s="10">
        <v>62656.480000000003</v>
      </c>
      <c r="D28" s="11">
        <v>18</v>
      </c>
      <c r="E28" s="10">
        <f t="shared" si="2"/>
        <v>3480.9155555555558</v>
      </c>
      <c r="F28" s="25">
        <f t="shared" si="1"/>
        <v>8.7144904948587253E-3</v>
      </c>
      <c r="G28" s="38">
        <v>1.1342599256575717E-2</v>
      </c>
    </row>
    <row r="29" spans="1:7" s="5" customFormat="1" ht="35.1" customHeight="1" x14ac:dyDescent="0.2">
      <c r="A29" s="37">
        <v>19</v>
      </c>
      <c r="B29" s="27" t="s">
        <v>15</v>
      </c>
      <c r="C29" s="12">
        <v>142512.03</v>
      </c>
      <c r="D29" s="11">
        <v>47</v>
      </c>
      <c r="E29" s="12">
        <f t="shared" si="2"/>
        <v>3032.1708510638296</v>
      </c>
      <c r="F29" s="28">
        <f t="shared" si="1"/>
        <v>1.9821090026730218E-2</v>
      </c>
      <c r="G29" s="39">
        <v>1.1946311887438504E-2</v>
      </c>
    </row>
    <row r="30" spans="1:7" s="3" customFormat="1" ht="21.95" customHeight="1" x14ac:dyDescent="0.2">
      <c r="A30" s="36">
        <v>20</v>
      </c>
      <c r="B30" s="26" t="s">
        <v>3</v>
      </c>
      <c r="C30" s="10">
        <v>50100.47</v>
      </c>
      <c r="D30" s="11">
        <v>11</v>
      </c>
      <c r="E30" s="12">
        <f t="shared" si="2"/>
        <v>4554.5881818181815</v>
      </c>
      <c r="F30" s="28">
        <f t="shared" si="1"/>
        <v>6.9681550831287471E-3</v>
      </c>
      <c r="G30" s="39">
        <v>2.247933536638041E-3</v>
      </c>
    </row>
    <row r="31" spans="1:7" s="3" customFormat="1" ht="47.1" customHeight="1" x14ac:dyDescent="0.2">
      <c r="A31" s="36">
        <v>21</v>
      </c>
      <c r="B31" s="27" t="s">
        <v>14</v>
      </c>
      <c r="C31" s="10">
        <v>2162303.9</v>
      </c>
      <c r="D31" s="11">
        <v>1178</v>
      </c>
      <c r="E31" s="10">
        <f t="shared" si="2"/>
        <v>1835.5720713073003</v>
      </c>
      <c r="F31" s="25">
        <f t="shared" si="1"/>
        <v>0.30074106913675885</v>
      </c>
      <c r="G31" s="38">
        <v>0.21726673108985226</v>
      </c>
    </row>
    <row r="32" spans="1:7" s="3" customFormat="1" ht="21.95" customHeight="1" x14ac:dyDescent="0.2">
      <c r="A32" s="36">
        <v>22</v>
      </c>
      <c r="B32" s="26" t="s">
        <v>3</v>
      </c>
      <c r="C32" s="10">
        <v>258310.38</v>
      </c>
      <c r="D32" s="11">
        <v>65</v>
      </c>
      <c r="E32" s="10">
        <f t="shared" si="2"/>
        <v>3974.0058461538461</v>
      </c>
      <c r="F32" s="25">
        <f t="shared" si="1"/>
        <v>3.5926744547943729E-2</v>
      </c>
      <c r="G32" s="38">
        <v>3.0944666359992157E-2</v>
      </c>
    </row>
    <row r="33" spans="1:7" ht="35.1" customHeight="1" x14ac:dyDescent="0.2">
      <c r="A33" s="36">
        <v>23</v>
      </c>
      <c r="B33" s="24" t="s">
        <v>446</v>
      </c>
      <c r="C33" s="10">
        <v>241255.71</v>
      </c>
      <c r="D33" s="11">
        <v>736</v>
      </c>
      <c r="E33" s="10">
        <f t="shared" si="2"/>
        <v>327.79308423913045</v>
      </c>
      <c r="F33" s="25">
        <f t="shared" si="1"/>
        <v>3.3554719186672993E-2</v>
      </c>
      <c r="G33" s="38">
        <v>8.5968104584330223E-3</v>
      </c>
    </row>
    <row r="34" spans="1:7" s="3" customFormat="1" ht="21.95" customHeight="1" x14ac:dyDescent="0.2">
      <c r="A34" s="36">
        <v>24</v>
      </c>
      <c r="B34" s="26" t="s">
        <v>3</v>
      </c>
      <c r="C34" s="10">
        <v>15315.2</v>
      </c>
      <c r="D34" s="11">
        <v>81</v>
      </c>
      <c r="E34" s="10">
        <f t="shared" si="2"/>
        <v>189.07654320987655</v>
      </c>
      <c r="F34" s="25">
        <f t="shared" si="1"/>
        <v>2.1300935645740125E-3</v>
      </c>
      <c r="G34" s="38">
        <v>1.4207856884874998E-3</v>
      </c>
    </row>
    <row r="35" spans="1:7" s="3" customFormat="1" ht="35.1" customHeight="1" x14ac:dyDescent="0.2">
      <c r="A35" s="36">
        <v>25</v>
      </c>
      <c r="B35" s="24" t="s">
        <v>10</v>
      </c>
      <c r="C35" s="10">
        <v>0</v>
      </c>
      <c r="D35" s="11">
        <v>0</v>
      </c>
      <c r="E35" s="10" t="str">
        <f t="shared" si="2"/>
        <v>-</v>
      </c>
      <c r="F35" s="25">
        <f t="shared" si="1"/>
        <v>0</v>
      </c>
      <c r="G35" s="38">
        <v>9.8652432849167496E-5</v>
      </c>
    </row>
    <row r="36" spans="1:7" ht="35.1" customHeight="1" x14ac:dyDescent="0.2">
      <c r="A36" s="36">
        <v>26</v>
      </c>
      <c r="B36" s="24" t="s">
        <v>420</v>
      </c>
      <c r="C36" s="10">
        <v>0</v>
      </c>
      <c r="D36" s="13">
        <v>0</v>
      </c>
      <c r="E36" s="10" t="str">
        <f t="shared" si="2"/>
        <v>-</v>
      </c>
      <c r="F36" s="29" t="s">
        <v>5</v>
      </c>
      <c r="G36" s="40" t="s">
        <v>5</v>
      </c>
    </row>
    <row r="37" spans="1:7" ht="21.95" customHeight="1" x14ac:dyDescent="0.2">
      <c r="A37" s="36">
        <v>27</v>
      </c>
      <c r="B37" s="26" t="s">
        <v>12</v>
      </c>
      <c r="C37" s="10">
        <v>0</v>
      </c>
      <c r="D37" s="13">
        <v>0</v>
      </c>
      <c r="E37" s="10" t="str">
        <f t="shared" si="2"/>
        <v>-</v>
      </c>
      <c r="F37" s="25">
        <f>C37/C$44</f>
        <v>0</v>
      </c>
      <c r="G37" s="38">
        <v>6.7001527600904129E-4</v>
      </c>
    </row>
    <row r="38" spans="1:7" ht="35.1" customHeight="1" x14ac:dyDescent="0.2">
      <c r="A38" s="36">
        <v>28</v>
      </c>
      <c r="B38" s="24" t="s">
        <v>421</v>
      </c>
      <c r="C38" s="10">
        <v>3128533.34</v>
      </c>
      <c r="D38" s="13">
        <v>2</v>
      </c>
      <c r="E38" s="14" t="s">
        <v>5</v>
      </c>
      <c r="F38" s="29" t="s">
        <v>5</v>
      </c>
      <c r="G38" s="40" t="s">
        <v>5</v>
      </c>
    </row>
    <row r="39" spans="1:7" ht="21.95" customHeight="1" x14ac:dyDescent="0.2">
      <c r="A39" s="36">
        <v>29</v>
      </c>
      <c r="B39" s="26" t="s">
        <v>12</v>
      </c>
      <c r="C39" s="10">
        <v>2815680</v>
      </c>
      <c r="D39" s="13">
        <v>2</v>
      </c>
      <c r="E39" s="14" t="s">
        <v>5</v>
      </c>
      <c r="F39" s="25">
        <f t="shared" ref="F39:F44" si="3">C39/C$44</f>
        <v>0.39161498693453273</v>
      </c>
      <c r="G39" s="38">
        <v>0.53240605380617201</v>
      </c>
    </row>
    <row r="40" spans="1:7" ht="47.1" customHeight="1" x14ac:dyDescent="0.2">
      <c r="A40" s="36">
        <v>30</v>
      </c>
      <c r="B40" s="27" t="s">
        <v>422</v>
      </c>
      <c r="C40" s="10">
        <v>0</v>
      </c>
      <c r="D40" s="15">
        <v>0</v>
      </c>
      <c r="E40" s="10" t="str">
        <f t="shared" ref="E40:E41" si="4">IF(D40=0,"-",C40/D40)</f>
        <v>-</v>
      </c>
      <c r="F40" s="25">
        <f t="shared" si="3"/>
        <v>0</v>
      </c>
      <c r="G40" s="38">
        <v>1.7724062653800183E-3</v>
      </c>
    </row>
    <row r="41" spans="1:7" ht="21.95" customHeight="1" x14ac:dyDescent="0.2">
      <c r="A41" s="36">
        <v>31</v>
      </c>
      <c r="B41" s="26" t="s">
        <v>13</v>
      </c>
      <c r="C41" s="10">
        <v>0</v>
      </c>
      <c r="D41" s="15">
        <v>0</v>
      </c>
      <c r="E41" s="10" t="str">
        <f t="shared" si="4"/>
        <v>-</v>
      </c>
      <c r="F41" s="25">
        <f t="shared" si="3"/>
        <v>0</v>
      </c>
      <c r="G41" s="38">
        <v>1.0404135579139232E-3</v>
      </c>
    </row>
    <row r="42" spans="1:7" ht="35.1" customHeight="1" x14ac:dyDescent="0.2">
      <c r="A42" s="36">
        <v>32</v>
      </c>
      <c r="B42" s="24" t="s">
        <v>16</v>
      </c>
      <c r="C42" s="10">
        <v>0</v>
      </c>
      <c r="D42" s="15">
        <v>0</v>
      </c>
      <c r="E42" s="14" t="s">
        <v>5</v>
      </c>
      <c r="F42" s="25">
        <f t="shared" si="3"/>
        <v>0</v>
      </c>
      <c r="G42" s="38">
        <v>4.1370945733870297E-3</v>
      </c>
    </row>
    <row r="43" spans="1:7" s="3" customFormat="1" ht="21.95" customHeight="1" x14ac:dyDescent="0.2">
      <c r="A43" s="43">
        <v>33</v>
      </c>
      <c r="B43" s="50" t="s">
        <v>4</v>
      </c>
      <c r="C43" s="44">
        <f>C25+C27+C29+C31+C33+C35+C37+C39+C40+C42</f>
        <v>7146918.9100000001</v>
      </c>
      <c r="D43" s="51" t="s">
        <v>5</v>
      </c>
      <c r="E43" s="51" t="s">
        <v>5</v>
      </c>
      <c r="F43" s="47">
        <f t="shared" si="3"/>
        <v>0.99401940403803524</v>
      </c>
      <c r="G43" s="48">
        <v>0.96489282760442685</v>
      </c>
    </row>
    <row r="44" spans="1:7" s="3" customFormat="1" ht="21.95" customHeight="1" x14ac:dyDescent="0.2">
      <c r="A44" s="45">
        <v>34</v>
      </c>
      <c r="B44" s="52" t="s">
        <v>6</v>
      </c>
      <c r="C44" s="46">
        <f>C24+C43</f>
        <v>7189918.9100000001</v>
      </c>
      <c r="D44" s="53" t="s">
        <v>5</v>
      </c>
      <c r="E44" s="53" t="s">
        <v>5</v>
      </c>
      <c r="F44" s="54">
        <f t="shared" si="3"/>
        <v>1</v>
      </c>
      <c r="G44" s="55">
        <v>1</v>
      </c>
    </row>
    <row r="45" spans="1:7" s="3" customFormat="1" ht="21.95" customHeight="1" x14ac:dyDescent="0.2">
      <c r="A45" s="1"/>
      <c r="B45" s="2"/>
      <c r="C45" s="1"/>
      <c r="D45" s="1"/>
      <c r="E45" s="1"/>
      <c r="F45" s="1"/>
      <c r="G45" s="1"/>
    </row>
    <row r="46" spans="1:7" s="3" customFormat="1" ht="35.1" customHeight="1" x14ac:dyDescent="0.2">
      <c r="A46" s="62" t="s">
        <v>430</v>
      </c>
      <c r="B46" s="63" t="s">
        <v>431</v>
      </c>
      <c r="C46" s="64" t="s">
        <v>432</v>
      </c>
      <c r="D46" s="1"/>
      <c r="E46" s="1"/>
      <c r="F46" s="1"/>
      <c r="G46" s="1"/>
    </row>
    <row r="47" spans="1:7" s="3" customFormat="1" ht="21.95" customHeight="1" x14ac:dyDescent="0.2">
      <c r="A47" s="65">
        <v>1</v>
      </c>
      <c r="B47" s="30" t="s">
        <v>427</v>
      </c>
      <c r="C47" s="31">
        <v>179748</v>
      </c>
    </row>
    <row r="48" spans="1:7" ht="21.95" customHeight="1" x14ac:dyDescent="0.2">
      <c r="A48" s="8">
        <v>2</v>
      </c>
      <c r="B48" s="30" t="s">
        <v>428</v>
      </c>
      <c r="C48" s="31">
        <v>7391789</v>
      </c>
      <c r="D48" s="16"/>
      <c r="E48" s="16"/>
      <c r="F48" s="16"/>
      <c r="G48" s="16"/>
    </row>
    <row r="49" spans="1:7" ht="21.95" customHeight="1" x14ac:dyDescent="0.2">
      <c r="A49" s="32">
        <v>3</v>
      </c>
      <c r="B49" s="33" t="s">
        <v>423</v>
      </c>
      <c r="C49" s="34">
        <f>C44/C48</f>
        <v>0.97268995502983113</v>
      </c>
      <c r="D49" s="16"/>
      <c r="E49" s="16"/>
      <c r="F49" s="16"/>
      <c r="G49" s="16"/>
    </row>
    <row r="50" spans="1:7" s="16" customFormat="1" ht="35.1" customHeight="1" x14ac:dyDescent="0.25">
      <c r="A50" s="21" t="s">
        <v>449</v>
      </c>
      <c r="B50" s="23"/>
    </row>
  </sheetData>
  <sheetProtection algorithmName="SHA-512" hashValue="RuMqXDKIsM3m2/aV6ww2ntnZVdMd/ocpm9vO/77qp2tr5fKxD0nSq07IVh3ZRGHjUkC+407/4hisgs3QDV9IFg==" saltValue="/pIVMwRQkohK8VdKE8nbeQ==" spinCount="100000" sheet="1" objects="1" scenarios="1"/>
  <mergeCells count="1">
    <mergeCell ref="A2:G2"/>
  </mergeCells>
  <pageMargins left="0.59055118110236227" right="0.59055118110236227" top="0.70866141732283472" bottom="0.70866141732283472" header="0.19685039370078741" footer="0.39370078740157483"/>
  <pageSetup paperSize="9" scale="84" orientation="portrait" r:id="rId1"/>
  <headerFooter alignWithMargins="0">
    <oddFooter>&amp;R&amp;"Calibri,Standardowy"&amp;12s.&amp;P z &amp;N</oddFooter>
  </headerFooter>
  <tableParts count="2">
    <tablePart r:id="rId2"/>
    <tablePart r:id="rId3"/>
  </tableParts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65ACD3-3A2E-4C3A-9D2D-925DCA354332}">
  <sheetPr codeName="Arkusz103"/>
  <dimension ref="A1:N50"/>
  <sheetViews>
    <sheetView zoomScaleNormal="100" workbookViewId="0"/>
  </sheetViews>
  <sheetFormatPr defaultColWidth="0" defaultRowHeight="12.75" zeroHeight="1" x14ac:dyDescent="0.2"/>
  <cols>
    <col min="1" max="1" width="4.140625" style="1" customWidth="1"/>
    <col min="2" max="2" width="57" style="2" customWidth="1"/>
    <col min="3" max="3" width="11.85546875" style="1" bestFit="1" customWidth="1"/>
    <col min="4" max="4" width="7.42578125" style="1" customWidth="1"/>
    <col min="5" max="5" width="10.85546875" style="1" bestFit="1" customWidth="1"/>
    <col min="6" max="7" width="8.7109375" style="1" customWidth="1"/>
    <col min="8" max="8" width="1" style="1" customWidth="1"/>
    <col min="9" max="14" width="0" style="1" hidden="1" customWidth="1"/>
    <col min="15" max="16384" width="9.140625" style="1" hidden="1"/>
  </cols>
  <sheetData>
    <row r="1" spans="1:7" s="16" customFormat="1" ht="24.95" customHeight="1" x14ac:dyDescent="0.2">
      <c r="A1" s="35" t="s">
        <v>550</v>
      </c>
      <c r="B1" s="23"/>
    </row>
    <row r="2" spans="1:7" s="16" customFormat="1" ht="39.950000000000003" customHeight="1" x14ac:dyDescent="0.2">
      <c r="A2" s="66" t="s">
        <v>448</v>
      </c>
      <c r="B2" s="67"/>
      <c r="C2" s="67"/>
      <c r="D2" s="67"/>
      <c r="E2" s="67"/>
      <c r="F2" s="67"/>
      <c r="G2" s="67"/>
    </row>
    <row r="3" spans="1:7" s="16" customFormat="1" ht="15.95" hidden="1" customHeight="1" x14ac:dyDescent="0.2">
      <c r="A3" s="22"/>
      <c r="B3" s="23"/>
    </row>
    <row r="4" spans="1:7" s="16" customFormat="1" ht="15.95" hidden="1" customHeight="1" x14ac:dyDescent="0.2">
      <c r="A4" s="22"/>
      <c r="B4" s="23"/>
    </row>
    <row r="5" spans="1:7" s="16" customFormat="1" ht="15.95" hidden="1" customHeight="1" x14ac:dyDescent="0.2">
      <c r="A5" s="22"/>
      <c r="B5" s="23"/>
    </row>
    <row r="6" spans="1:7" s="16" customFormat="1" ht="15.95" customHeight="1" x14ac:dyDescent="0.25">
      <c r="A6" s="17" t="s">
        <v>433</v>
      </c>
      <c r="B6" s="21" t="s">
        <v>438</v>
      </c>
    </row>
    <row r="7" spans="1:7" s="16" customFormat="1" ht="15.95" customHeight="1" x14ac:dyDescent="0.25">
      <c r="A7" s="18" t="s">
        <v>434</v>
      </c>
      <c r="B7" s="21" t="s">
        <v>439</v>
      </c>
    </row>
    <row r="8" spans="1:7" s="16" customFormat="1" ht="15.95" customHeight="1" x14ac:dyDescent="0.25">
      <c r="A8" s="19" t="s">
        <v>435</v>
      </c>
      <c r="B8" s="21" t="s">
        <v>440</v>
      </c>
    </row>
    <row r="9" spans="1:7" s="16" customFormat="1" ht="15.95" customHeight="1" x14ac:dyDescent="0.25">
      <c r="A9" s="20" t="s">
        <v>436</v>
      </c>
      <c r="B9" s="21" t="s">
        <v>441</v>
      </c>
    </row>
    <row r="10" spans="1:7" ht="65.099999999999994" customHeight="1" x14ac:dyDescent="0.2">
      <c r="A10" s="49" t="s">
        <v>430</v>
      </c>
      <c r="B10" s="42" t="s">
        <v>0</v>
      </c>
      <c r="C10" s="42" t="s">
        <v>424</v>
      </c>
      <c r="D10" s="42" t="s">
        <v>425</v>
      </c>
      <c r="E10" s="42" t="s">
        <v>426</v>
      </c>
      <c r="F10" s="42" t="s">
        <v>429</v>
      </c>
      <c r="G10" s="41" t="s">
        <v>413</v>
      </c>
    </row>
    <row r="11" spans="1:7" ht="21.95" customHeight="1" x14ac:dyDescent="0.2">
      <c r="A11" s="36">
        <v>1</v>
      </c>
      <c r="B11" s="24" t="s">
        <v>7</v>
      </c>
      <c r="C11" s="10">
        <v>0</v>
      </c>
      <c r="D11" s="9">
        <v>0</v>
      </c>
      <c r="E11" s="10" t="str">
        <f t="shared" ref="E11:E23" si="0">IF(D11=0,"-",C11/D11)</f>
        <v>-</v>
      </c>
      <c r="F11" s="25">
        <f t="shared" ref="F11:F35" si="1">C11/C$44</f>
        <v>0</v>
      </c>
      <c r="G11" s="38">
        <v>6.4906160983722356E-5</v>
      </c>
    </row>
    <row r="12" spans="1:7" s="3" customFormat="1" ht="21.95" customHeight="1" x14ac:dyDescent="0.2">
      <c r="A12" s="36">
        <v>2</v>
      </c>
      <c r="B12" s="24" t="s">
        <v>8</v>
      </c>
      <c r="C12" s="10">
        <v>0</v>
      </c>
      <c r="D12" s="9">
        <v>0</v>
      </c>
      <c r="E12" s="10" t="str">
        <f t="shared" si="0"/>
        <v>-</v>
      </c>
      <c r="F12" s="25">
        <f t="shared" si="1"/>
        <v>0</v>
      </c>
      <c r="G12" s="38">
        <v>1.3877154561966152E-2</v>
      </c>
    </row>
    <row r="13" spans="1:7" s="3" customFormat="1" ht="21.95" customHeight="1" x14ac:dyDescent="0.2">
      <c r="A13" s="36">
        <v>3</v>
      </c>
      <c r="B13" s="26" t="s">
        <v>1</v>
      </c>
      <c r="C13" s="10">
        <v>0</v>
      </c>
      <c r="D13" s="9">
        <v>0</v>
      </c>
      <c r="E13" s="10" t="str">
        <f t="shared" si="0"/>
        <v>-</v>
      </c>
      <c r="F13" s="25">
        <f t="shared" si="1"/>
        <v>0</v>
      </c>
      <c r="G13" s="38">
        <v>6.8195937419264344E-4</v>
      </c>
    </row>
    <row r="14" spans="1:7" s="3" customFormat="1" ht="21.95" customHeight="1" x14ac:dyDescent="0.2">
      <c r="A14" s="36">
        <v>4</v>
      </c>
      <c r="B14" s="24" t="s">
        <v>414</v>
      </c>
      <c r="C14" s="10">
        <v>0</v>
      </c>
      <c r="D14" s="9">
        <v>0</v>
      </c>
      <c r="E14" s="10" t="str">
        <f t="shared" si="0"/>
        <v>-</v>
      </c>
      <c r="F14" s="25">
        <f t="shared" si="1"/>
        <v>0</v>
      </c>
      <c r="G14" s="38">
        <v>1.6609844346228162E-4</v>
      </c>
    </row>
    <row r="15" spans="1:7" s="3" customFormat="1" ht="47.1" customHeight="1" x14ac:dyDescent="0.2">
      <c r="A15" s="36">
        <v>5</v>
      </c>
      <c r="B15" s="24" t="s">
        <v>412</v>
      </c>
      <c r="C15" s="10">
        <v>0</v>
      </c>
      <c r="D15" s="11">
        <v>0</v>
      </c>
      <c r="E15" s="10" t="str">
        <f t="shared" si="0"/>
        <v>-</v>
      </c>
      <c r="F15" s="25">
        <f t="shared" si="1"/>
        <v>0</v>
      </c>
      <c r="G15" s="38">
        <v>4.2843389065529559E-4</v>
      </c>
    </row>
    <row r="16" spans="1:7" s="3" customFormat="1" ht="21.95" customHeight="1" x14ac:dyDescent="0.2">
      <c r="A16" s="36">
        <v>6</v>
      </c>
      <c r="B16" s="26" t="s">
        <v>1</v>
      </c>
      <c r="C16" s="10">
        <v>0</v>
      </c>
      <c r="D16" s="11">
        <v>0</v>
      </c>
      <c r="E16" s="10" t="str">
        <f t="shared" si="0"/>
        <v>-</v>
      </c>
      <c r="F16" s="25">
        <f t="shared" si="1"/>
        <v>0</v>
      </c>
      <c r="G16" s="38">
        <v>5.7837072558623703E-5</v>
      </c>
    </row>
    <row r="17" spans="1:7" ht="47.1" customHeight="1" x14ac:dyDescent="0.2">
      <c r="A17" s="36">
        <v>7</v>
      </c>
      <c r="B17" s="24" t="s">
        <v>444</v>
      </c>
      <c r="C17" s="10">
        <v>0</v>
      </c>
      <c r="D17" s="11">
        <v>0</v>
      </c>
      <c r="E17" s="10" t="str">
        <f t="shared" si="0"/>
        <v>-</v>
      </c>
      <c r="F17" s="25">
        <f t="shared" si="1"/>
        <v>0</v>
      </c>
      <c r="G17" s="38">
        <v>3.69438658113685E-3</v>
      </c>
    </row>
    <row r="18" spans="1:7" ht="47.1" customHeight="1" x14ac:dyDescent="0.2">
      <c r="A18" s="36">
        <v>8</v>
      </c>
      <c r="B18" s="24" t="s">
        <v>447</v>
      </c>
      <c r="C18" s="10">
        <v>0</v>
      </c>
      <c r="D18" s="11">
        <v>0</v>
      </c>
      <c r="E18" s="10" t="str">
        <f t="shared" si="0"/>
        <v>-</v>
      </c>
      <c r="F18" s="25">
        <f t="shared" si="1"/>
        <v>0</v>
      </c>
      <c r="G18" s="38">
        <v>1.6572456388988053E-2</v>
      </c>
    </row>
    <row r="19" spans="1:7" ht="35.1" customHeight="1" x14ac:dyDescent="0.2">
      <c r="A19" s="36">
        <v>9</v>
      </c>
      <c r="B19" s="24" t="s">
        <v>443</v>
      </c>
      <c r="C19" s="10">
        <v>0</v>
      </c>
      <c r="D19" s="11">
        <v>0</v>
      </c>
      <c r="E19" s="10" t="str">
        <f t="shared" si="0"/>
        <v>-</v>
      </c>
      <c r="F19" s="25">
        <f t="shared" si="1"/>
        <v>0</v>
      </c>
      <c r="G19" s="38">
        <v>6.3015485400037228E-5</v>
      </c>
    </row>
    <row r="20" spans="1:7" ht="35.1" customHeight="1" x14ac:dyDescent="0.2">
      <c r="A20" s="36">
        <v>10</v>
      </c>
      <c r="B20" s="24" t="s">
        <v>9</v>
      </c>
      <c r="C20" s="10">
        <v>0</v>
      </c>
      <c r="D20" s="11">
        <v>0</v>
      </c>
      <c r="E20" s="10" t="str">
        <f t="shared" si="0"/>
        <v>-</v>
      </c>
      <c r="F20" s="25">
        <f t="shared" si="1"/>
        <v>0</v>
      </c>
      <c r="G20" s="38">
        <v>2.3263290581767475E-4</v>
      </c>
    </row>
    <row r="21" spans="1:7" ht="35.1" customHeight="1" x14ac:dyDescent="0.2">
      <c r="A21" s="36">
        <v>11</v>
      </c>
      <c r="B21" s="24" t="s">
        <v>442</v>
      </c>
      <c r="C21" s="10">
        <v>0</v>
      </c>
      <c r="D21" s="11">
        <v>0</v>
      </c>
      <c r="E21" s="10" t="str">
        <f t="shared" si="0"/>
        <v>-</v>
      </c>
      <c r="F21" s="25">
        <f t="shared" si="1"/>
        <v>0</v>
      </c>
      <c r="G21" s="38">
        <v>8.0879771630669933E-6</v>
      </c>
    </row>
    <row r="22" spans="1:7" ht="21.95" customHeight="1" x14ac:dyDescent="0.2">
      <c r="A22" s="36">
        <v>12</v>
      </c>
      <c r="B22" s="26" t="s">
        <v>1</v>
      </c>
      <c r="C22" s="10">
        <v>0</v>
      </c>
      <c r="D22" s="11">
        <v>0</v>
      </c>
      <c r="E22" s="10" t="str">
        <f t="shared" si="0"/>
        <v>-</v>
      </c>
      <c r="F22" s="25">
        <f t="shared" si="1"/>
        <v>0</v>
      </c>
      <c r="G22" s="38">
        <v>0</v>
      </c>
    </row>
    <row r="23" spans="1:7" ht="21.95" customHeight="1" x14ac:dyDescent="0.2">
      <c r="A23" s="36">
        <v>13</v>
      </c>
      <c r="B23" s="24" t="s">
        <v>415</v>
      </c>
      <c r="C23" s="10">
        <v>0</v>
      </c>
      <c r="D23" s="11">
        <v>0</v>
      </c>
      <c r="E23" s="10" t="str">
        <f t="shared" si="0"/>
        <v>-</v>
      </c>
      <c r="F23" s="25">
        <f t="shared" si="1"/>
        <v>0</v>
      </c>
      <c r="G23" s="38">
        <v>0</v>
      </c>
    </row>
    <row r="24" spans="1:7" s="3" customFormat="1" ht="24.95" customHeight="1" x14ac:dyDescent="0.2">
      <c r="A24" s="43">
        <v>14</v>
      </c>
      <c r="B24" s="50" t="s">
        <v>2</v>
      </c>
      <c r="C24" s="44">
        <f>C11+C12+C14+C15+C17+C18+C19+C20+C21+C23</f>
        <v>0</v>
      </c>
      <c r="D24" s="51" t="s">
        <v>5</v>
      </c>
      <c r="E24" s="51" t="s">
        <v>5</v>
      </c>
      <c r="F24" s="47">
        <f t="shared" si="1"/>
        <v>0</v>
      </c>
      <c r="G24" s="48">
        <v>3.5107172395573129E-2</v>
      </c>
    </row>
    <row r="25" spans="1:7" s="4" customFormat="1" ht="35.1" customHeight="1" x14ac:dyDescent="0.2">
      <c r="A25" s="37">
        <v>15</v>
      </c>
      <c r="B25" s="27" t="s">
        <v>419</v>
      </c>
      <c r="C25" s="12">
        <v>67808</v>
      </c>
      <c r="D25" s="11">
        <v>32</v>
      </c>
      <c r="E25" s="12">
        <f t="shared" ref="E25:E37" si="2">IF(D25=0,"-",C25/D25)</f>
        <v>2119</v>
      </c>
      <c r="F25" s="28">
        <f t="shared" si="1"/>
        <v>7.936126447699661E-2</v>
      </c>
      <c r="G25" s="39">
        <v>9.1912130594448124E-2</v>
      </c>
    </row>
    <row r="26" spans="1:7" s="3" customFormat="1" ht="21.95" customHeight="1" x14ac:dyDescent="0.2">
      <c r="A26" s="36">
        <v>16</v>
      </c>
      <c r="B26" s="26" t="s">
        <v>11</v>
      </c>
      <c r="C26" s="10">
        <v>67808</v>
      </c>
      <c r="D26" s="11">
        <v>32</v>
      </c>
      <c r="E26" s="10">
        <f t="shared" si="2"/>
        <v>2119</v>
      </c>
      <c r="F26" s="25">
        <f t="shared" si="1"/>
        <v>7.936126447699661E-2</v>
      </c>
      <c r="G26" s="38">
        <v>1.5510248435910163E-2</v>
      </c>
    </row>
    <row r="27" spans="1:7" s="5" customFormat="1" ht="65.099999999999994" customHeight="1" x14ac:dyDescent="0.2">
      <c r="A27" s="37">
        <v>17</v>
      </c>
      <c r="B27" s="27" t="s">
        <v>445</v>
      </c>
      <c r="C27" s="12">
        <v>239746.8</v>
      </c>
      <c r="D27" s="11">
        <v>63</v>
      </c>
      <c r="E27" s="12">
        <f t="shared" si="2"/>
        <v>3805.5047619047618</v>
      </c>
      <c r="F27" s="28">
        <f t="shared" si="1"/>
        <v>0.28059534571604544</v>
      </c>
      <c r="G27" s="39">
        <v>9.6086621220457871E-2</v>
      </c>
    </row>
    <row r="28" spans="1:7" s="3" customFormat="1" ht="21.95" customHeight="1" x14ac:dyDescent="0.2">
      <c r="A28" s="36">
        <v>18</v>
      </c>
      <c r="B28" s="26" t="s">
        <v>3</v>
      </c>
      <c r="C28" s="10">
        <v>18484.55</v>
      </c>
      <c r="D28" s="11">
        <v>6</v>
      </c>
      <c r="E28" s="10">
        <f t="shared" si="2"/>
        <v>3080.7583333333332</v>
      </c>
      <c r="F28" s="25">
        <f t="shared" si="1"/>
        <v>2.1633985094506068E-2</v>
      </c>
      <c r="G28" s="38">
        <v>1.1342599256575717E-2</v>
      </c>
    </row>
    <row r="29" spans="1:7" s="5" customFormat="1" ht="35.1" customHeight="1" x14ac:dyDescent="0.2">
      <c r="A29" s="37">
        <v>19</v>
      </c>
      <c r="B29" s="27" t="s">
        <v>15</v>
      </c>
      <c r="C29" s="12">
        <v>13279.99</v>
      </c>
      <c r="D29" s="11">
        <v>7</v>
      </c>
      <c r="E29" s="12">
        <f t="shared" si="2"/>
        <v>1897.1414285714286</v>
      </c>
      <c r="F29" s="28">
        <f t="shared" si="1"/>
        <v>1.554266161281663E-2</v>
      </c>
      <c r="G29" s="39">
        <v>1.1946311887438504E-2</v>
      </c>
    </row>
    <row r="30" spans="1:7" s="3" customFormat="1" ht="21.95" customHeight="1" x14ac:dyDescent="0.2">
      <c r="A30" s="36">
        <v>20</v>
      </c>
      <c r="B30" s="26" t="s">
        <v>3</v>
      </c>
      <c r="C30" s="10">
        <v>2479.19</v>
      </c>
      <c r="D30" s="11">
        <v>2</v>
      </c>
      <c r="E30" s="12">
        <f t="shared" si="2"/>
        <v>1239.595</v>
      </c>
      <c r="F30" s="28">
        <f t="shared" si="1"/>
        <v>2.901599417159114E-3</v>
      </c>
      <c r="G30" s="39">
        <v>2.247933536638041E-3</v>
      </c>
    </row>
    <row r="31" spans="1:7" s="3" customFormat="1" ht="47.1" customHeight="1" x14ac:dyDescent="0.2">
      <c r="A31" s="36">
        <v>21</v>
      </c>
      <c r="B31" s="27" t="s">
        <v>14</v>
      </c>
      <c r="C31" s="10">
        <v>528809.59</v>
      </c>
      <c r="D31" s="11">
        <v>301</v>
      </c>
      <c r="E31" s="10">
        <f t="shared" si="2"/>
        <v>1756.842491694352</v>
      </c>
      <c r="F31" s="25">
        <f t="shared" si="1"/>
        <v>0.61890923976466106</v>
      </c>
      <c r="G31" s="38">
        <v>0.21726673108985226</v>
      </c>
    </row>
    <row r="32" spans="1:7" s="3" customFormat="1" ht="21.95" customHeight="1" x14ac:dyDescent="0.2">
      <c r="A32" s="36">
        <v>22</v>
      </c>
      <c r="B32" s="26" t="s">
        <v>3</v>
      </c>
      <c r="C32" s="10">
        <v>127290.5</v>
      </c>
      <c r="D32" s="11">
        <v>30</v>
      </c>
      <c r="E32" s="10">
        <f t="shared" si="2"/>
        <v>4243.0166666666664</v>
      </c>
      <c r="F32" s="25">
        <f t="shared" si="1"/>
        <v>0.14897851338941034</v>
      </c>
      <c r="G32" s="38">
        <v>3.0944666359992157E-2</v>
      </c>
    </row>
    <row r="33" spans="1:7" ht="35.1" customHeight="1" x14ac:dyDescent="0.2">
      <c r="A33" s="36">
        <v>23</v>
      </c>
      <c r="B33" s="24" t="s">
        <v>446</v>
      </c>
      <c r="C33" s="10">
        <v>0</v>
      </c>
      <c r="D33" s="11">
        <v>0</v>
      </c>
      <c r="E33" s="10" t="str">
        <f t="shared" si="2"/>
        <v>-</v>
      </c>
      <c r="F33" s="25">
        <f t="shared" si="1"/>
        <v>0</v>
      </c>
      <c r="G33" s="38">
        <v>8.5968104584330223E-3</v>
      </c>
    </row>
    <row r="34" spans="1:7" s="3" customFormat="1" ht="21.95" customHeight="1" x14ac:dyDescent="0.2">
      <c r="A34" s="36">
        <v>24</v>
      </c>
      <c r="B34" s="26" t="s">
        <v>3</v>
      </c>
      <c r="C34" s="10">
        <v>0</v>
      </c>
      <c r="D34" s="11">
        <v>0</v>
      </c>
      <c r="E34" s="10" t="str">
        <f t="shared" si="2"/>
        <v>-</v>
      </c>
      <c r="F34" s="25">
        <f t="shared" si="1"/>
        <v>0</v>
      </c>
      <c r="G34" s="38">
        <v>1.4207856884874998E-3</v>
      </c>
    </row>
    <row r="35" spans="1:7" s="3" customFormat="1" ht="35.1" customHeight="1" x14ac:dyDescent="0.2">
      <c r="A35" s="36">
        <v>25</v>
      </c>
      <c r="B35" s="24" t="s">
        <v>10</v>
      </c>
      <c r="C35" s="10">
        <v>0</v>
      </c>
      <c r="D35" s="11">
        <v>0</v>
      </c>
      <c r="E35" s="10" t="str">
        <f t="shared" si="2"/>
        <v>-</v>
      </c>
      <c r="F35" s="25">
        <f t="shared" si="1"/>
        <v>0</v>
      </c>
      <c r="G35" s="38">
        <v>9.8652432849167496E-5</v>
      </c>
    </row>
    <row r="36" spans="1:7" ht="35.1" customHeight="1" x14ac:dyDescent="0.2">
      <c r="A36" s="36">
        <v>26</v>
      </c>
      <c r="B36" s="24" t="s">
        <v>420</v>
      </c>
      <c r="C36" s="10">
        <v>0</v>
      </c>
      <c r="D36" s="13">
        <v>0</v>
      </c>
      <c r="E36" s="10" t="str">
        <f t="shared" si="2"/>
        <v>-</v>
      </c>
      <c r="F36" s="29" t="s">
        <v>5</v>
      </c>
      <c r="G36" s="40" t="s">
        <v>5</v>
      </c>
    </row>
    <row r="37" spans="1:7" ht="21.95" customHeight="1" x14ac:dyDescent="0.2">
      <c r="A37" s="36">
        <v>27</v>
      </c>
      <c r="B37" s="26" t="s">
        <v>12</v>
      </c>
      <c r="C37" s="10">
        <v>0</v>
      </c>
      <c r="D37" s="13">
        <v>0</v>
      </c>
      <c r="E37" s="10" t="str">
        <f t="shared" si="2"/>
        <v>-</v>
      </c>
      <c r="F37" s="25">
        <f>C37/C$44</f>
        <v>0</v>
      </c>
      <c r="G37" s="38">
        <v>6.7001527600904129E-4</v>
      </c>
    </row>
    <row r="38" spans="1:7" ht="35.1" customHeight="1" x14ac:dyDescent="0.2">
      <c r="A38" s="36">
        <v>28</v>
      </c>
      <c r="B38" s="24" t="s">
        <v>421</v>
      </c>
      <c r="C38" s="10">
        <v>0</v>
      </c>
      <c r="D38" s="13">
        <v>0</v>
      </c>
      <c r="E38" s="14" t="s">
        <v>5</v>
      </c>
      <c r="F38" s="29" t="s">
        <v>5</v>
      </c>
      <c r="G38" s="40" t="s">
        <v>5</v>
      </c>
    </row>
    <row r="39" spans="1:7" ht="21.95" customHeight="1" x14ac:dyDescent="0.2">
      <c r="A39" s="36">
        <v>29</v>
      </c>
      <c r="B39" s="26" t="s">
        <v>12</v>
      </c>
      <c r="C39" s="10">
        <v>0</v>
      </c>
      <c r="D39" s="13">
        <v>0</v>
      </c>
      <c r="E39" s="14" t="s">
        <v>5</v>
      </c>
      <c r="F39" s="25">
        <f t="shared" ref="F39:F44" si="3">C39/C$44</f>
        <v>0</v>
      </c>
      <c r="G39" s="38">
        <v>0.53240605380617201</v>
      </c>
    </row>
    <row r="40" spans="1:7" ht="47.1" customHeight="1" x14ac:dyDescent="0.2">
      <c r="A40" s="36">
        <v>30</v>
      </c>
      <c r="B40" s="27" t="s">
        <v>422</v>
      </c>
      <c r="C40" s="10">
        <v>4777.49</v>
      </c>
      <c r="D40" s="15">
        <v>2</v>
      </c>
      <c r="E40" s="10">
        <f t="shared" ref="E40:E41" si="4">IF(D40=0,"-",C40/D40)</f>
        <v>2388.7449999999999</v>
      </c>
      <c r="F40" s="25">
        <f t="shared" si="3"/>
        <v>5.5914884294803926E-3</v>
      </c>
      <c r="G40" s="38">
        <v>1.7724062653800183E-3</v>
      </c>
    </row>
    <row r="41" spans="1:7" ht="21.95" customHeight="1" x14ac:dyDescent="0.2">
      <c r="A41" s="36">
        <v>31</v>
      </c>
      <c r="B41" s="26" t="s">
        <v>13</v>
      </c>
      <c r="C41" s="10">
        <v>4777.49</v>
      </c>
      <c r="D41" s="15">
        <v>2</v>
      </c>
      <c r="E41" s="10">
        <f t="shared" si="4"/>
        <v>2388.7449999999999</v>
      </c>
      <c r="F41" s="25">
        <f t="shared" si="3"/>
        <v>5.5914884294803926E-3</v>
      </c>
      <c r="G41" s="38">
        <v>1.0404135579139232E-3</v>
      </c>
    </row>
    <row r="42" spans="1:7" ht="35.1" customHeight="1" x14ac:dyDescent="0.2">
      <c r="A42" s="36">
        <v>32</v>
      </c>
      <c r="B42" s="24" t="s">
        <v>16</v>
      </c>
      <c r="C42" s="10">
        <v>0</v>
      </c>
      <c r="D42" s="15">
        <v>0</v>
      </c>
      <c r="E42" s="14" t="s">
        <v>5</v>
      </c>
      <c r="F42" s="25">
        <f t="shared" si="3"/>
        <v>0</v>
      </c>
      <c r="G42" s="38">
        <v>4.1370945733870297E-3</v>
      </c>
    </row>
    <row r="43" spans="1:7" s="3" customFormat="1" ht="21.95" customHeight="1" x14ac:dyDescent="0.2">
      <c r="A43" s="43">
        <v>33</v>
      </c>
      <c r="B43" s="50" t="s">
        <v>4</v>
      </c>
      <c r="C43" s="44">
        <f>C25+C27+C29+C31+C33+C35+C37+C39+C40+C42</f>
        <v>854421.86999999988</v>
      </c>
      <c r="D43" s="51" t="s">
        <v>5</v>
      </c>
      <c r="E43" s="51" t="s">
        <v>5</v>
      </c>
      <c r="F43" s="47">
        <f t="shared" si="3"/>
        <v>1</v>
      </c>
      <c r="G43" s="48">
        <v>0.96489282760442685</v>
      </c>
    </row>
    <row r="44" spans="1:7" s="3" customFormat="1" ht="21.95" customHeight="1" x14ac:dyDescent="0.2">
      <c r="A44" s="45">
        <v>34</v>
      </c>
      <c r="B44" s="52" t="s">
        <v>6</v>
      </c>
      <c r="C44" s="46">
        <f>C24+C43</f>
        <v>854421.86999999988</v>
      </c>
      <c r="D44" s="53" t="s">
        <v>5</v>
      </c>
      <c r="E44" s="53" t="s">
        <v>5</v>
      </c>
      <c r="F44" s="54">
        <f t="shared" si="3"/>
        <v>1</v>
      </c>
      <c r="G44" s="55">
        <v>1</v>
      </c>
    </row>
    <row r="45" spans="1:7" s="3" customFormat="1" ht="21.95" customHeight="1" x14ac:dyDescent="0.2">
      <c r="A45" s="1"/>
      <c r="B45" s="2"/>
      <c r="C45" s="1"/>
      <c r="D45" s="1"/>
      <c r="E45" s="1"/>
      <c r="F45" s="1"/>
      <c r="G45" s="1"/>
    </row>
    <row r="46" spans="1:7" s="3" customFormat="1" ht="35.1" customHeight="1" x14ac:dyDescent="0.2">
      <c r="A46" s="62" t="s">
        <v>430</v>
      </c>
      <c r="B46" s="63" t="s">
        <v>431</v>
      </c>
      <c r="C46" s="64" t="s">
        <v>432</v>
      </c>
      <c r="D46" s="1"/>
      <c r="E46" s="1"/>
      <c r="F46" s="1"/>
      <c r="G46" s="1"/>
    </row>
    <row r="47" spans="1:7" s="3" customFormat="1" ht="21.95" customHeight="1" x14ac:dyDescent="0.2">
      <c r="A47" s="65">
        <v>1</v>
      </c>
      <c r="B47" s="30" t="s">
        <v>427</v>
      </c>
      <c r="C47" s="31">
        <v>18780.75</v>
      </c>
    </row>
    <row r="48" spans="1:7" ht="21.95" customHeight="1" x14ac:dyDescent="0.2">
      <c r="A48" s="8">
        <v>2</v>
      </c>
      <c r="B48" s="30" t="s">
        <v>428</v>
      </c>
      <c r="C48" s="31">
        <v>858029</v>
      </c>
      <c r="D48" s="16"/>
      <c r="E48" s="16"/>
      <c r="F48" s="16"/>
      <c r="G48" s="16"/>
    </row>
    <row r="49" spans="1:7" ht="21.95" customHeight="1" x14ac:dyDescent="0.2">
      <c r="A49" s="32">
        <v>3</v>
      </c>
      <c r="B49" s="33" t="s">
        <v>423</v>
      </c>
      <c r="C49" s="34">
        <f>C44/C48</f>
        <v>0.99579602787318366</v>
      </c>
      <c r="D49" s="16"/>
      <c r="E49" s="16"/>
      <c r="F49" s="16"/>
      <c r="G49" s="16"/>
    </row>
    <row r="50" spans="1:7" s="16" customFormat="1" ht="35.1" customHeight="1" x14ac:dyDescent="0.25">
      <c r="A50" s="21" t="s">
        <v>449</v>
      </c>
      <c r="B50" s="23"/>
    </row>
  </sheetData>
  <sheetProtection algorithmName="SHA-512" hashValue="BqqmRXFQFjzPjr9lNhBqYG4GxFu4b0MBO/JSX6C932wNoBuSakhLEnHS66a/DDO183sS47idOJ7rm6saMdw4Rg==" saltValue="AqdbQ0cuo0gow5l+3HBRNA==" spinCount="100000" sheet="1" objects="1" scenarios="1"/>
  <mergeCells count="1">
    <mergeCell ref="A2:G2"/>
  </mergeCells>
  <pageMargins left="0.59055118110236227" right="0.59055118110236227" top="0.70866141732283472" bottom="0.70866141732283472" header="0.19685039370078741" footer="0.39370078740157483"/>
  <pageSetup paperSize="9" scale="84" orientation="portrait" r:id="rId1"/>
  <headerFooter alignWithMargins="0">
    <oddFooter>&amp;R&amp;"Calibri,Standardowy"&amp;12s.&amp;P z &amp;N</oddFooter>
  </headerFooter>
  <tableParts count="2">
    <tablePart r:id="rId2"/>
    <tablePart r:id="rId3"/>
  </tableParts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2D4F91-33EE-472D-8126-71C234913B24}">
  <sheetPr codeName="Arkusz104"/>
  <dimension ref="A1:N50"/>
  <sheetViews>
    <sheetView zoomScaleNormal="100" workbookViewId="0"/>
  </sheetViews>
  <sheetFormatPr defaultColWidth="0" defaultRowHeight="12.75" zeroHeight="1" x14ac:dyDescent="0.2"/>
  <cols>
    <col min="1" max="1" width="4.140625" style="1" customWidth="1"/>
    <col min="2" max="2" width="57" style="2" customWidth="1"/>
    <col min="3" max="3" width="11.85546875" style="1" bestFit="1" customWidth="1"/>
    <col min="4" max="4" width="7.42578125" style="1" customWidth="1"/>
    <col min="5" max="5" width="10.85546875" style="1" bestFit="1" customWidth="1"/>
    <col min="6" max="7" width="8.7109375" style="1" customWidth="1"/>
    <col min="8" max="8" width="1" style="1" customWidth="1"/>
    <col min="9" max="14" width="0" style="1" hidden="1" customWidth="1"/>
    <col min="15" max="16384" width="9.140625" style="1" hidden="1"/>
  </cols>
  <sheetData>
    <row r="1" spans="1:7" s="16" customFormat="1" ht="24.95" customHeight="1" x14ac:dyDescent="0.2">
      <c r="A1" s="35" t="s">
        <v>551</v>
      </c>
      <c r="B1" s="23"/>
    </row>
    <row r="2" spans="1:7" s="16" customFormat="1" ht="39.950000000000003" customHeight="1" x14ac:dyDescent="0.2">
      <c r="A2" s="66" t="s">
        <v>448</v>
      </c>
      <c r="B2" s="67"/>
      <c r="C2" s="67"/>
      <c r="D2" s="67"/>
      <c r="E2" s="67"/>
      <c r="F2" s="67"/>
      <c r="G2" s="67"/>
    </row>
    <row r="3" spans="1:7" s="16" customFormat="1" ht="15.95" hidden="1" customHeight="1" x14ac:dyDescent="0.2">
      <c r="A3" s="22"/>
      <c r="B3" s="23"/>
    </row>
    <row r="4" spans="1:7" s="16" customFormat="1" ht="15.95" hidden="1" customHeight="1" x14ac:dyDescent="0.2">
      <c r="A4" s="22"/>
      <c r="B4" s="23"/>
    </row>
    <row r="5" spans="1:7" s="16" customFormat="1" ht="15.95" hidden="1" customHeight="1" x14ac:dyDescent="0.2">
      <c r="A5" s="22"/>
      <c r="B5" s="23"/>
    </row>
    <row r="6" spans="1:7" s="16" customFormat="1" ht="15.95" customHeight="1" x14ac:dyDescent="0.25">
      <c r="A6" s="17" t="s">
        <v>433</v>
      </c>
      <c r="B6" s="21" t="s">
        <v>438</v>
      </c>
    </row>
    <row r="7" spans="1:7" s="16" customFormat="1" ht="15.95" customHeight="1" x14ac:dyDescent="0.25">
      <c r="A7" s="18" t="s">
        <v>434</v>
      </c>
      <c r="B7" s="21" t="s">
        <v>439</v>
      </c>
    </row>
    <row r="8" spans="1:7" s="16" customFormat="1" ht="15.95" customHeight="1" x14ac:dyDescent="0.25">
      <c r="A8" s="19" t="s">
        <v>435</v>
      </c>
      <c r="B8" s="21" t="s">
        <v>440</v>
      </c>
    </row>
    <row r="9" spans="1:7" s="16" customFormat="1" ht="15.95" customHeight="1" x14ac:dyDescent="0.25">
      <c r="A9" s="20" t="s">
        <v>436</v>
      </c>
      <c r="B9" s="21" t="s">
        <v>441</v>
      </c>
    </row>
    <row r="10" spans="1:7" ht="65.099999999999994" customHeight="1" x14ac:dyDescent="0.2">
      <c r="A10" s="49" t="s">
        <v>430</v>
      </c>
      <c r="B10" s="42" t="s">
        <v>0</v>
      </c>
      <c r="C10" s="42" t="s">
        <v>424</v>
      </c>
      <c r="D10" s="42" t="s">
        <v>425</v>
      </c>
      <c r="E10" s="42" t="s">
        <v>426</v>
      </c>
      <c r="F10" s="42" t="s">
        <v>429</v>
      </c>
      <c r="G10" s="41" t="s">
        <v>413</v>
      </c>
    </row>
    <row r="11" spans="1:7" ht="21.95" customHeight="1" x14ac:dyDescent="0.2">
      <c r="A11" s="36">
        <v>1</v>
      </c>
      <c r="B11" s="24" t="s">
        <v>7</v>
      </c>
      <c r="C11" s="10">
        <v>0</v>
      </c>
      <c r="D11" s="9">
        <v>0</v>
      </c>
      <c r="E11" s="10" t="str">
        <f t="shared" ref="E11:E23" si="0">IF(D11=0,"-",C11/D11)</f>
        <v>-</v>
      </c>
      <c r="F11" s="25">
        <f t="shared" ref="F11:F35" si="1">C11/C$44</f>
        <v>0</v>
      </c>
      <c r="G11" s="38">
        <v>6.4906160983722356E-5</v>
      </c>
    </row>
    <row r="12" spans="1:7" s="3" customFormat="1" ht="21.95" customHeight="1" x14ac:dyDescent="0.2">
      <c r="A12" s="36">
        <v>2</v>
      </c>
      <c r="B12" s="24" t="s">
        <v>8</v>
      </c>
      <c r="C12" s="10">
        <v>0</v>
      </c>
      <c r="D12" s="9">
        <v>0</v>
      </c>
      <c r="E12" s="10" t="str">
        <f t="shared" si="0"/>
        <v>-</v>
      </c>
      <c r="F12" s="25">
        <f t="shared" si="1"/>
        <v>0</v>
      </c>
      <c r="G12" s="38">
        <v>1.3877154561966152E-2</v>
      </c>
    </row>
    <row r="13" spans="1:7" s="3" customFormat="1" ht="21.95" customHeight="1" x14ac:dyDescent="0.2">
      <c r="A13" s="36">
        <v>3</v>
      </c>
      <c r="B13" s="26" t="s">
        <v>1</v>
      </c>
      <c r="C13" s="10">
        <v>0</v>
      </c>
      <c r="D13" s="9">
        <v>0</v>
      </c>
      <c r="E13" s="10" t="str">
        <f t="shared" si="0"/>
        <v>-</v>
      </c>
      <c r="F13" s="25">
        <f t="shared" si="1"/>
        <v>0</v>
      </c>
      <c r="G13" s="38">
        <v>6.8195937419264344E-4</v>
      </c>
    </row>
    <row r="14" spans="1:7" s="3" customFormat="1" ht="21.95" customHeight="1" x14ac:dyDescent="0.2">
      <c r="A14" s="36">
        <v>4</v>
      </c>
      <c r="B14" s="24" t="s">
        <v>414</v>
      </c>
      <c r="C14" s="10">
        <v>0</v>
      </c>
      <c r="D14" s="9">
        <v>0</v>
      </c>
      <c r="E14" s="10" t="str">
        <f t="shared" si="0"/>
        <v>-</v>
      </c>
      <c r="F14" s="25">
        <f t="shared" si="1"/>
        <v>0</v>
      </c>
      <c r="G14" s="38">
        <v>1.6609844346228162E-4</v>
      </c>
    </row>
    <row r="15" spans="1:7" s="3" customFormat="1" ht="47.1" customHeight="1" x14ac:dyDescent="0.2">
      <c r="A15" s="36">
        <v>5</v>
      </c>
      <c r="B15" s="24" t="s">
        <v>412</v>
      </c>
      <c r="C15" s="10">
        <v>0</v>
      </c>
      <c r="D15" s="11">
        <v>0</v>
      </c>
      <c r="E15" s="10" t="str">
        <f t="shared" si="0"/>
        <v>-</v>
      </c>
      <c r="F15" s="25">
        <f t="shared" si="1"/>
        <v>0</v>
      </c>
      <c r="G15" s="38">
        <v>4.2843389065529559E-4</v>
      </c>
    </row>
    <row r="16" spans="1:7" s="3" customFormat="1" ht="21.95" customHeight="1" x14ac:dyDescent="0.2">
      <c r="A16" s="36">
        <v>6</v>
      </c>
      <c r="B16" s="26" t="s">
        <v>1</v>
      </c>
      <c r="C16" s="10">
        <v>0</v>
      </c>
      <c r="D16" s="11">
        <v>0</v>
      </c>
      <c r="E16" s="10" t="str">
        <f t="shared" si="0"/>
        <v>-</v>
      </c>
      <c r="F16" s="25">
        <f t="shared" si="1"/>
        <v>0</v>
      </c>
      <c r="G16" s="38">
        <v>5.7837072558623703E-5</v>
      </c>
    </row>
    <row r="17" spans="1:7" ht="47.1" customHeight="1" x14ac:dyDescent="0.2">
      <c r="A17" s="36">
        <v>7</v>
      </c>
      <c r="B17" s="24" t="s">
        <v>444</v>
      </c>
      <c r="C17" s="10">
        <v>24665.599999999999</v>
      </c>
      <c r="D17" s="11">
        <v>2</v>
      </c>
      <c r="E17" s="10">
        <f t="shared" si="0"/>
        <v>12332.8</v>
      </c>
      <c r="F17" s="25">
        <f t="shared" si="1"/>
        <v>4.3486487913263943E-3</v>
      </c>
      <c r="G17" s="38">
        <v>3.69438658113685E-3</v>
      </c>
    </row>
    <row r="18" spans="1:7" ht="47.1" customHeight="1" x14ac:dyDescent="0.2">
      <c r="A18" s="36">
        <v>8</v>
      </c>
      <c r="B18" s="24" t="s">
        <v>447</v>
      </c>
      <c r="C18" s="10">
        <v>35000</v>
      </c>
      <c r="D18" s="11">
        <v>1</v>
      </c>
      <c r="E18" s="10">
        <f t="shared" si="0"/>
        <v>35000</v>
      </c>
      <c r="F18" s="25">
        <f t="shared" si="1"/>
        <v>6.1706468805309339E-3</v>
      </c>
      <c r="G18" s="38">
        <v>1.6572456388988053E-2</v>
      </c>
    </row>
    <row r="19" spans="1:7" ht="35.1" customHeight="1" x14ac:dyDescent="0.2">
      <c r="A19" s="36">
        <v>9</v>
      </c>
      <c r="B19" s="24" t="s">
        <v>443</v>
      </c>
      <c r="C19" s="10">
        <v>0</v>
      </c>
      <c r="D19" s="11">
        <v>0</v>
      </c>
      <c r="E19" s="10" t="str">
        <f t="shared" si="0"/>
        <v>-</v>
      </c>
      <c r="F19" s="25">
        <f t="shared" si="1"/>
        <v>0</v>
      </c>
      <c r="G19" s="38">
        <v>6.3015485400037228E-5</v>
      </c>
    </row>
    <row r="20" spans="1:7" ht="35.1" customHeight="1" x14ac:dyDescent="0.2">
      <c r="A20" s="36">
        <v>10</v>
      </c>
      <c r="B20" s="24" t="s">
        <v>9</v>
      </c>
      <c r="C20" s="10">
        <v>0</v>
      </c>
      <c r="D20" s="11">
        <v>0</v>
      </c>
      <c r="E20" s="10" t="str">
        <f t="shared" si="0"/>
        <v>-</v>
      </c>
      <c r="F20" s="25">
        <f t="shared" si="1"/>
        <v>0</v>
      </c>
      <c r="G20" s="38">
        <v>2.3263290581767475E-4</v>
      </c>
    </row>
    <row r="21" spans="1:7" ht="35.1" customHeight="1" x14ac:dyDescent="0.2">
      <c r="A21" s="36">
        <v>11</v>
      </c>
      <c r="B21" s="24" t="s">
        <v>442</v>
      </c>
      <c r="C21" s="10">
        <v>0</v>
      </c>
      <c r="D21" s="11">
        <v>0</v>
      </c>
      <c r="E21" s="10" t="str">
        <f t="shared" si="0"/>
        <v>-</v>
      </c>
      <c r="F21" s="25">
        <f t="shared" si="1"/>
        <v>0</v>
      </c>
      <c r="G21" s="38">
        <v>8.0879771630669933E-6</v>
      </c>
    </row>
    <row r="22" spans="1:7" ht="21.95" customHeight="1" x14ac:dyDescent="0.2">
      <c r="A22" s="36">
        <v>12</v>
      </c>
      <c r="B22" s="26" t="s">
        <v>1</v>
      </c>
      <c r="C22" s="10">
        <v>0</v>
      </c>
      <c r="D22" s="11">
        <v>0</v>
      </c>
      <c r="E22" s="10" t="str">
        <f t="shared" si="0"/>
        <v>-</v>
      </c>
      <c r="F22" s="25">
        <f t="shared" si="1"/>
        <v>0</v>
      </c>
      <c r="G22" s="38">
        <v>0</v>
      </c>
    </row>
    <row r="23" spans="1:7" ht="21.95" customHeight="1" x14ac:dyDescent="0.2">
      <c r="A23" s="36">
        <v>13</v>
      </c>
      <c r="B23" s="24" t="s">
        <v>415</v>
      </c>
      <c r="C23" s="10">
        <v>0</v>
      </c>
      <c r="D23" s="11">
        <v>0</v>
      </c>
      <c r="E23" s="10" t="str">
        <f t="shared" si="0"/>
        <v>-</v>
      </c>
      <c r="F23" s="25">
        <f t="shared" si="1"/>
        <v>0</v>
      </c>
      <c r="G23" s="38">
        <v>0</v>
      </c>
    </row>
    <row r="24" spans="1:7" s="3" customFormat="1" ht="24.95" customHeight="1" x14ac:dyDescent="0.2">
      <c r="A24" s="43">
        <v>14</v>
      </c>
      <c r="B24" s="50" t="s">
        <v>2</v>
      </c>
      <c r="C24" s="44">
        <f>C11+C12+C14+C15+C17+C18+C19+C20+C21+C23</f>
        <v>59665.599999999999</v>
      </c>
      <c r="D24" s="51" t="s">
        <v>5</v>
      </c>
      <c r="E24" s="51" t="s">
        <v>5</v>
      </c>
      <c r="F24" s="47">
        <f t="shared" si="1"/>
        <v>1.0519295671857328E-2</v>
      </c>
      <c r="G24" s="48">
        <v>3.5107172395573129E-2</v>
      </c>
    </row>
    <row r="25" spans="1:7" s="4" customFormat="1" ht="35.1" customHeight="1" x14ac:dyDescent="0.2">
      <c r="A25" s="37">
        <v>15</v>
      </c>
      <c r="B25" s="27" t="s">
        <v>419</v>
      </c>
      <c r="C25" s="12">
        <v>639050</v>
      </c>
      <c r="D25" s="11">
        <v>369</v>
      </c>
      <c r="E25" s="12">
        <f t="shared" ref="E25:E37" si="2">IF(D25=0,"-",C25/D25)</f>
        <v>1731.8428184281843</v>
      </c>
      <c r="F25" s="28">
        <f t="shared" si="1"/>
        <v>0.11266719682866552</v>
      </c>
      <c r="G25" s="39">
        <v>9.1912130594448124E-2</v>
      </c>
    </row>
    <row r="26" spans="1:7" s="3" customFormat="1" ht="21.95" customHeight="1" x14ac:dyDescent="0.2">
      <c r="A26" s="36">
        <v>16</v>
      </c>
      <c r="B26" s="26" t="s">
        <v>11</v>
      </c>
      <c r="C26" s="10">
        <v>113048</v>
      </c>
      <c r="D26" s="11">
        <v>67</v>
      </c>
      <c r="E26" s="10">
        <f t="shared" si="2"/>
        <v>1687.2835820895523</v>
      </c>
      <c r="F26" s="25">
        <f t="shared" si="1"/>
        <v>1.9930836815721744E-2</v>
      </c>
      <c r="G26" s="38">
        <v>1.5510248435910163E-2</v>
      </c>
    </row>
    <row r="27" spans="1:7" s="5" customFormat="1" ht="65.099999999999994" customHeight="1" x14ac:dyDescent="0.2">
      <c r="A27" s="37">
        <v>17</v>
      </c>
      <c r="B27" s="27" t="s">
        <v>445</v>
      </c>
      <c r="C27" s="12">
        <v>614202.21</v>
      </c>
      <c r="D27" s="11">
        <v>50</v>
      </c>
      <c r="E27" s="12">
        <f t="shared" si="2"/>
        <v>12284.044199999998</v>
      </c>
      <c r="F27" s="28">
        <f t="shared" si="1"/>
        <v>0.10828642717576302</v>
      </c>
      <c r="G27" s="39">
        <v>9.6086621220457871E-2</v>
      </c>
    </row>
    <row r="28" spans="1:7" s="3" customFormat="1" ht="21.95" customHeight="1" x14ac:dyDescent="0.2">
      <c r="A28" s="36">
        <v>18</v>
      </c>
      <c r="B28" s="26" t="s">
        <v>3</v>
      </c>
      <c r="C28" s="10">
        <v>97142.399999999994</v>
      </c>
      <c r="D28" s="11">
        <v>9</v>
      </c>
      <c r="E28" s="10">
        <f t="shared" si="2"/>
        <v>10793.599999999999</v>
      </c>
      <c r="F28" s="25">
        <f t="shared" si="1"/>
        <v>1.7126612786493949E-2</v>
      </c>
      <c r="G28" s="38">
        <v>1.1342599256575717E-2</v>
      </c>
    </row>
    <row r="29" spans="1:7" s="5" customFormat="1" ht="35.1" customHeight="1" x14ac:dyDescent="0.2">
      <c r="A29" s="37">
        <v>19</v>
      </c>
      <c r="B29" s="27" t="s">
        <v>15</v>
      </c>
      <c r="C29" s="12">
        <v>97172.17</v>
      </c>
      <c r="D29" s="11">
        <v>25</v>
      </c>
      <c r="E29" s="12">
        <f t="shared" si="2"/>
        <v>3886.8867999999998</v>
      </c>
      <c r="F29" s="28">
        <f t="shared" si="1"/>
        <v>1.713186136242633E-2</v>
      </c>
      <c r="G29" s="39">
        <v>1.1946311887438504E-2</v>
      </c>
    </row>
    <row r="30" spans="1:7" s="3" customFormat="1" ht="21.95" customHeight="1" x14ac:dyDescent="0.2">
      <c r="A30" s="36">
        <v>20</v>
      </c>
      <c r="B30" s="26" t="s">
        <v>3</v>
      </c>
      <c r="C30" s="10">
        <v>5800</v>
      </c>
      <c r="D30" s="11">
        <v>2</v>
      </c>
      <c r="E30" s="12">
        <f t="shared" si="2"/>
        <v>2900</v>
      </c>
      <c r="F30" s="28">
        <f t="shared" si="1"/>
        <v>1.022564340202269E-3</v>
      </c>
      <c r="G30" s="39">
        <v>2.247933536638041E-3</v>
      </c>
    </row>
    <row r="31" spans="1:7" s="3" customFormat="1" ht="47.1" customHeight="1" x14ac:dyDescent="0.2">
      <c r="A31" s="36">
        <v>21</v>
      </c>
      <c r="B31" s="27" t="s">
        <v>14</v>
      </c>
      <c r="C31" s="10">
        <v>865613.97</v>
      </c>
      <c r="D31" s="11">
        <v>448</v>
      </c>
      <c r="E31" s="10">
        <f t="shared" si="2"/>
        <v>1932.1740401785714</v>
      </c>
      <c r="F31" s="25">
        <f t="shared" si="1"/>
        <v>0.15261137553498563</v>
      </c>
      <c r="G31" s="38">
        <v>0.21726673108985226</v>
      </c>
    </row>
    <row r="32" spans="1:7" s="3" customFormat="1" ht="21.95" customHeight="1" x14ac:dyDescent="0.2">
      <c r="A32" s="36">
        <v>22</v>
      </c>
      <c r="B32" s="26" t="s">
        <v>3</v>
      </c>
      <c r="C32" s="10">
        <v>161966.1</v>
      </c>
      <c r="D32" s="11">
        <v>73</v>
      </c>
      <c r="E32" s="10">
        <f t="shared" si="2"/>
        <v>2218.7136986301371</v>
      </c>
      <c r="F32" s="25">
        <f t="shared" si="1"/>
        <v>2.855530313476461E-2</v>
      </c>
      <c r="G32" s="38">
        <v>3.0944666359992157E-2</v>
      </c>
    </row>
    <row r="33" spans="1:7" ht="35.1" customHeight="1" x14ac:dyDescent="0.2">
      <c r="A33" s="36">
        <v>23</v>
      </c>
      <c r="B33" s="24" t="s">
        <v>446</v>
      </c>
      <c r="C33" s="10">
        <v>47107.78</v>
      </c>
      <c r="D33" s="11">
        <v>181</v>
      </c>
      <c r="E33" s="10">
        <f t="shared" si="2"/>
        <v>260.2639779005525</v>
      </c>
      <c r="F33" s="25">
        <f t="shared" si="1"/>
        <v>8.3052993058782155E-3</v>
      </c>
      <c r="G33" s="38">
        <v>8.5968104584330223E-3</v>
      </c>
    </row>
    <row r="34" spans="1:7" s="3" customFormat="1" ht="21.95" customHeight="1" x14ac:dyDescent="0.2">
      <c r="A34" s="36">
        <v>24</v>
      </c>
      <c r="B34" s="26" t="s">
        <v>3</v>
      </c>
      <c r="C34" s="10">
        <v>0</v>
      </c>
      <c r="D34" s="11">
        <v>0</v>
      </c>
      <c r="E34" s="10" t="str">
        <f t="shared" si="2"/>
        <v>-</v>
      </c>
      <c r="F34" s="25">
        <f t="shared" si="1"/>
        <v>0</v>
      </c>
      <c r="G34" s="38">
        <v>1.4207856884874998E-3</v>
      </c>
    </row>
    <row r="35" spans="1:7" s="3" customFormat="1" ht="35.1" customHeight="1" x14ac:dyDescent="0.2">
      <c r="A35" s="36">
        <v>25</v>
      </c>
      <c r="B35" s="24" t="s">
        <v>10</v>
      </c>
      <c r="C35" s="10">
        <v>0</v>
      </c>
      <c r="D35" s="11">
        <v>0</v>
      </c>
      <c r="E35" s="10" t="str">
        <f t="shared" si="2"/>
        <v>-</v>
      </c>
      <c r="F35" s="25">
        <f t="shared" si="1"/>
        <v>0</v>
      </c>
      <c r="G35" s="38">
        <v>9.8652432849167496E-5</v>
      </c>
    </row>
    <row r="36" spans="1:7" ht="35.1" customHeight="1" x14ac:dyDescent="0.2">
      <c r="A36" s="36">
        <v>26</v>
      </c>
      <c r="B36" s="24" t="s">
        <v>420</v>
      </c>
      <c r="C36" s="10">
        <v>0</v>
      </c>
      <c r="D36" s="13">
        <v>0</v>
      </c>
      <c r="E36" s="10" t="str">
        <f t="shared" si="2"/>
        <v>-</v>
      </c>
      <c r="F36" s="29" t="s">
        <v>5</v>
      </c>
      <c r="G36" s="40" t="s">
        <v>5</v>
      </c>
    </row>
    <row r="37" spans="1:7" ht="21.95" customHeight="1" x14ac:dyDescent="0.2">
      <c r="A37" s="36">
        <v>27</v>
      </c>
      <c r="B37" s="26" t="s">
        <v>12</v>
      </c>
      <c r="C37" s="10">
        <v>0</v>
      </c>
      <c r="D37" s="13">
        <v>0</v>
      </c>
      <c r="E37" s="10" t="str">
        <f t="shared" si="2"/>
        <v>-</v>
      </c>
      <c r="F37" s="25">
        <f>C37/C$44</f>
        <v>0</v>
      </c>
      <c r="G37" s="38">
        <v>6.7001527600904129E-4</v>
      </c>
    </row>
    <row r="38" spans="1:7" ht="35.1" customHeight="1" x14ac:dyDescent="0.2">
      <c r="A38" s="36">
        <v>28</v>
      </c>
      <c r="B38" s="24" t="s">
        <v>421</v>
      </c>
      <c r="C38" s="10">
        <v>3715133.65</v>
      </c>
      <c r="D38" s="13">
        <v>1</v>
      </c>
      <c r="E38" s="14" t="s">
        <v>5</v>
      </c>
      <c r="F38" s="29" t="s">
        <v>5</v>
      </c>
      <c r="G38" s="40" t="s">
        <v>5</v>
      </c>
    </row>
    <row r="39" spans="1:7" ht="21.95" customHeight="1" x14ac:dyDescent="0.2">
      <c r="A39" s="36">
        <v>29</v>
      </c>
      <c r="B39" s="26" t="s">
        <v>12</v>
      </c>
      <c r="C39" s="10">
        <v>3343620</v>
      </c>
      <c r="D39" s="13">
        <v>1</v>
      </c>
      <c r="E39" s="14" t="s">
        <v>5</v>
      </c>
      <c r="F39" s="25">
        <f t="shared" ref="F39:F44" si="3">C39/C$44</f>
        <v>0.58949423779088117</v>
      </c>
      <c r="G39" s="38">
        <v>0.53240605380617201</v>
      </c>
    </row>
    <row r="40" spans="1:7" ht="47.1" customHeight="1" x14ac:dyDescent="0.2">
      <c r="A40" s="36">
        <v>30</v>
      </c>
      <c r="B40" s="27" t="s">
        <v>422</v>
      </c>
      <c r="C40" s="10">
        <v>5583</v>
      </c>
      <c r="D40" s="15">
        <v>1</v>
      </c>
      <c r="E40" s="10">
        <f t="shared" ref="E40:E41" si="4">IF(D40=0,"-",C40/D40)</f>
        <v>5583</v>
      </c>
      <c r="F40" s="25">
        <f t="shared" si="3"/>
        <v>9.8430632954297722E-4</v>
      </c>
      <c r="G40" s="38">
        <v>1.7724062653800183E-3</v>
      </c>
    </row>
    <row r="41" spans="1:7" ht="21.95" customHeight="1" x14ac:dyDescent="0.2">
      <c r="A41" s="36">
        <v>31</v>
      </c>
      <c r="B41" s="26" t="s">
        <v>13</v>
      </c>
      <c r="C41" s="10">
        <v>0</v>
      </c>
      <c r="D41" s="15">
        <v>0</v>
      </c>
      <c r="E41" s="10" t="str">
        <f t="shared" si="4"/>
        <v>-</v>
      </c>
      <c r="F41" s="25">
        <f t="shared" si="3"/>
        <v>0</v>
      </c>
      <c r="G41" s="38">
        <v>1.0404135579139232E-3</v>
      </c>
    </row>
    <row r="42" spans="1:7" ht="35.1" customHeight="1" x14ac:dyDescent="0.2">
      <c r="A42" s="36">
        <v>32</v>
      </c>
      <c r="B42" s="24" t="s">
        <v>16</v>
      </c>
      <c r="C42" s="10">
        <v>0</v>
      </c>
      <c r="D42" s="15">
        <v>0</v>
      </c>
      <c r="E42" s="14" t="s">
        <v>5</v>
      </c>
      <c r="F42" s="25">
        <f t="shared" si="3"/>
        <v>0</v>
      </c>
      <c r="G42" s="38">
        <v>4.1370945733870297E-3</v>
      </c>
    </row>
    <row r="43" spans="1:7" s="3" customFormat="1" ht="21.95" customHeight="1" x14ac:dyDescent="0.2">
      <c r="A43" s="43">
        <v>33</v>
      </c>
      <c r="B43" s="50" t="s">
        <v>4</v>
      </c>
      <c r="C43" s="44">
        <f>C25+C27+C29+C31+C33+C35+C37+C39+C40+C42</f>
        <v>5612349.129999999</v>
      </c>
      <c r="D43" s="51" t="s">
        <v>5</v>
      </c>
      <c r="E43" s="51" t="s">
        <v>5</v>
      </c>
      <c r="F43" s="47">
        <f t="shared" si="3"/>
        <v>0.98948070432814272</v>
      </c>
      <c r="G43" s="48">
        <v>0.96489282760442685</v>
      </c>
    </row>
    <row r="44" spans="1:7" s="3" customFormat="1" ht="21.95" customHeight="1" x14ac:dyDescent="0.2">
      <c r="A44" s="45">
        <v>34</v>
      </c>
      <c r="B44" s="52" t="s">
        <v>6</v>
      </c>
      <c r="C44" s="46">
        <f>C24+C43</f>
        <v>5672014.7299999986</v>
      </c>
      <c r="D44" s="53" t="s">
        <v>5</v>
      </c>
      <c r="E44" s="53" t="s">
        <v>5</v>
      </c>
      <c r="F44" s="54">
        <f t="shared" si="3"/>
        <v>1</v>
      </c>
      <c r="G44" s="55">
        <v>1</v>
      </c>
    </row>
    <row r="45" spans="1:7" s="3" customFormat="1" ht="21.95" customHeight="1" x14ac:dyDescent="0.2">
      <c r="A45" s="1"/>
      <c r="B45" s="2"/>
      <c r="C45" s="1"/>
      <c r="D45" s="1"/>
      <c r="E45" s="1"/>
      <c r="F45" s="1"/>
      <c r="G45" s="1"/>
    </row>
    <row r="46" spans="1:7" s="3" customFormat="1" ht="35.1" customHeight="1" x14ac:dyDescent="0.2">
      <c r="A46" s="62" t="s">
        <v>430</v>
      </c>
      <c r="B46" s="63" t="s">
        <v>431</v>
      </c>
      <c r="C46" s="64" t="s">
        <v>432</v>
      </c>
      <c r="D46" s="1"/>
      <c r="E46" s="1"/>
      <c r="F46" s="1"/>
      <c r="G46" s="1"/>
    </row>
    <row r="47" spans="1:7" s="3" customFormat="1" ht="21.95" customHeight="1" x14ac:dyDescent="0.2">
      <c r="A47" s="65">
        <v>1</v>
      </c>
      <c r="B47" s="30" t="s">
        <v>427</v>
      </c>
      <c r="C47" s="31">
        <v>134774.96</v>
      </c>
    </row>
    <row r="48" spans="1:7" ht="21.95" customHeight="1" x14ac:dyDescent="0.2">
      <c r="A48" s="8">
        <v>2</v>
      </c>
      <c r="B48" s="30" t="s">
        <v>428</v>
      </c>
      <c r="C48" s="31">
        <v>5680344</v>
      </c>
      <c r="D48" s="16"/>
      <c r="E48" s="16"/>
      <c r="F48" s="16"/>
      <c r="G48" s="16"/>
    </row>
    <row r="49" spans="1:7" ht="21.95" customHeight="1" x14ac:dyDescent="0.2">
      <c r="A49" s="32">
        <v>3</v>
      </c>
      <c r="B49" s="33" t="s">
        <v>423</v>
      </c>
      <c r="C49" s="34">
        <f>C44/C48</f>
        <v>0.99853366803137245</v>
      </c>
      <c r="D49" s="16"/>
      <c r="E49" s="16"/>
      <c r="F49" s="16"/>
      <c r="G49" s="16"/>
    </row>
    <row r="50" spans="1:7" s="16" customFormat="1" ht="35.1" customHeight="1" x14ac:dyDescent="0.25">
      <c r="A50" s="21" t="s">
        <v>449</v>
      </c>
      <c r="B50" s="23"/>
    </row>
  </sheetData>
  <sheetProtection algorithmName="SHA-512" hashValue="Wz7IoZ7ni/qXi9oZwU0f9fm7KrfD5SJmbyiQMk1UE3rw4YaLcNPN8Drz1EVFbXNjtVCU9a2kJWk7c/iFSFzN8w==" saltValue="LYHk2wO5i6G1cl6N67Is+w==" spinCount="100000" sheet="1" objects="1" scenarios="1"/>
  <mergeCells count="1">
    <mergeCell ref="A2:G2"/>
  </mergeCells>
  <pageMargins left="0.59055118110236227" right="0.59055118110236227" top="0.70866141732283472" bottom="0.70866141732283472" header="0.19685039370078741" footer="0.39370078740157483"/>
  <pageSetup paperSize="9" scale="84" orientation="portrait" r:id="rId1"/>
  <headerFooter alignWithMargins="0">
    <oddFooter>&amp;R&amp;"Calibri,Standardowy"&amp;12s.&amp;P z &amp;N</oddFooter>
  </headerFooter>
  <tableParts count="2">
    <tablePart r:id="rId2"/>
    <tablePart r:id="rId3"/>
  </tableParts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84B52C-D4EE-4D6F-A9E3-654ED0A49BB3}">
  <sheetPr codeName="Arkusz105"/>
  <dimension ref="A1:N50"/>
  <sheetViews>
    <sheetView zoomScaleNormal="100" workbookViewId="0"/>
  </sheetViews>
  <sheetFormatPr defaultColWidth="0" defaultRowHeight="12.75" zeroHeight="1" x14ac:dyDescent="0.2"/>
  <cols>
    <col min="1" max="1" width="4.140625" style="1" customWidth="1"/>
    <col min="2" max="2" width="57" style="2" customWidth="1"/>
    <col min="3" max="3" width="11.85546875" style="1" bestFit="1" customWidth="1"/>
    <col min="4" max="4" width="7.42578125" style="1" customWidth="1"/>
    <col min="5" max="5" width="10.85546875" style="1" bestFit="1" customWidth="1"/>
    <col min="6" max="7" width="8.7109375" style="1" customWidth="1"/>
    <col min="8" max="8" width="1" style="1" customWidth="1"/>
    <col min="9" max="14" width="0" style="1" hidden="1" customWidth="1"/>
    <col min="15" max="16384" width="9.140625" style="1" hidden="1"/>
  </cols>
  <sheetData>
    <row r="1" spans="1:7" s="16" customFormat="1" ht="24.95" customHeight="1" x14ac:dyDescent="0.2">
      <c r="A1" s="35" t="s">
        <v>552</v>
      </c>
      <c r="B1" s="23"/>
    </row>
    <row r="2" spans="1:7" s="16" customFormat="1" ht="39.950000000000003" customHeight="1" x14ac:dyDescent="0.2">
      <c r="A2" s="66" t="s">
        <v>448</v>
      </c>
      <c r="B2" s="67"/>
      <c r="C2" s="67"/>
      <c r="D2" s="67"/>
      <c r="E2" s="67"/>
      <c r="F2" s="67"/>
      <c r="G2" s="67"/>
    </row>
    <row r="3" spans="1:7" s="16" customFormat="1" ht="15.95" hidden="1" customHeight="1" x14ac:dyDescent="0.2">
      <c r="A3" s="22"/>
      <c r="B3" s="23"/>
    </row>
    <row r="4" spans="1:7" s="16" customFormat="1" ht="15.95" hidden="1" customHeight="1" x14ac:dyDescent="0.2">
      <c r="A4" s="22"/>
      <c r="B4" s="23"/>
    </row>
    <row r="5" spans="1:7" s="16" customFormat="1" ht="15.95" hidden="1" customHeight="1" x14ac:dyDescent="0.2">
      <c r="A5" s="22"/>
      <c r="B5" s="23"/>
    </row>
    <row r="6" spans="1:7" s="16" customFormat="1" ht="15.95" customHeight="1" x14ac:dyDescent="0.25">
      <c r="A6" s="17" t="s">
        <v>433</v>
      </c>
      <c r="B6" s="21" t="s">
        <v>438</v>
      </c>
    </row>
    <row r="7" spans="1:7" s="16" customFormat="1" ht="15.95" customHeight="1" x14ac:dyDescent="0.25">
      <c r="A7" s="18" t="s">
        <v>434</v>
      </c>
      <c r="B7" s="21" t="s">
        <v>439</v>
      </c>
    </row>
    <row r="8" spans="1:7" s="16" customFormat="1" ht="15.95" customHeight="1" x14ac:dyDescent="0.25">
      <c r="A8" s="19" t="s">
        <v>435</v>
      </c>
      <c r="B8" s="21" t="s">
        <v>440</v>
      </c>
    </row>
    <row r="9" spans="1:7" s="16" customFormat="1" ht="15.95" customHeight="1" x14ac:dyDescent="0.25">
      <c r="A9" s="20" t="s">
        <v>436</v>
      </c>
      <c r="B9" s="21" t="s">
        <v>441</v>
      </c>
    </row>
    <row r="10" spans="1:7" ht="65.099999999999994" customHeight="1" x14ac:dyDescent="0.2">
      <c r="A10" s="49" t="s">
        <v>430</v>
      </c>
      <c r="B10" s="42" t="s">
        <v>0</v>
      </c>
      <c r="C10" s="42" t="s">
        <v>424</v>
      </c>
      <c r="D10" s="42" t="s">
        <v>425</v>
      </c>
      <c r="E10" s="42" t="s">
        <v>426</v>
      </c>
      <c r="F10" s="42" t="s">
        <v>429</v>
      </c>
      <c r="G10" s="41" t="s">
        <v>413</v>
      </c>
    </row>
    <row r="11" spans="1:7" ht="21.95" customHeight="1" x14ac:dyDescent="0.2">
      <c r="A11" s="36">
        <v>1</v>
      </c>
      <c r="B11" s="24" t="s">
        <v>7</v>
      </c>
      <c r="C11" s="10">
        <v>0</v>
      </c>
      <c r="D11" s="9">
        <v>0</v>
      </c>
      <c r="E11" s="10" t="str">
        <f t="shared" ref="E11:E23" si="0">IF(D11=0,"-",C11/D11)</f>
        <v>-</v>
      </c>
      <c r="F11" s="25">
        <f t="shared" ref="F11:F35" si="1">C11/C$44</f>
        <v>0</v>
      </c>
      <c r="G11" s="38">
        <v>6.4906160983722356E-5</v>
      </c>
    </row>
    <row r="12" spans="1:7" s="3" customFormat="1" ht="21.95" customHeight="1" x14ac:dyDescent="0.2">
      <c r="A12" s="36">
        <v>2</v>
      </c>
      <c r="B12" s="24" t="s">
        <v>8</v>
      </c>
      <c r="C12" s="10">
        <v>0</v>
      </c>
      <c r="D12" s="9">
        <v>0</v>
      </c>
      <c r="E12" s="10" t="str">
        <f t="shared" si="0"/>
        <v>-</v>
      </c>
      <c r="F12" s="25">
        <f t="shared" si="1"/>
        <v>0</v>
      </c>
      <c r="G12" s="38">
        <v>1.3877154561966152E-2</v>
      </c>
    </row>
    <row r="13" spans="1:7" s="3" customFormat="1" ht="21.95" customHeight="1" x14ac:dyDescent="0.2">
      <c r="A13" s="36">
        <v>3</v>
      </c>
      <c r="B13" s="26" t="s">
        <v>1</v>
      </c>
      <c r="C13" s="10">
        <v>0</v>
      </c>
      <c r="D13" s="9">
        <v>0</v>
      </c>
      <c r="E13" s="10" t="str">
        <f t="shared" si="0"/>
        <v>-</v>
      </c>
      <c r="F13" s="25">
        <f t="shared" si="1"/>
        <v>0</v>
      </c>
      <c r="G13" s="38">
        <v>6.8195937419264344E-4</v>
      </c>
    </row>
    <row r="14" spans="1:7" s="3" customFormat="1" ht="21.95" customHeight="1" x14ac:dyDescent="0.2">
      <c r="A14" s="36">
        <v>4</v>
      </c>
      <c r="B14" s="24" t="s">
        <v>414</v>
      </c>
      <c r="C14" s="10">
        <v>0</v>
      </c>
      <c r="D14" s="9">
        <v>0</v>
      </c>
      <c r="E14" s="10" t="str">
        <f t="shared" si="0"/>
        <v>-</v>
      </c>
      <c r="F14" s="25">
        <f t="shared" si="1"/>
        <v>0</v>
      </c>
      <c r="G14" s="38">
        <v>1.6609844346228162E-4</v>
      </c>
    </row>
    <row r="15" spans="1:7" s="3" customFormat="1" ht="47.1" customHeight="1" x14ac:dyDescent="0.2">
      <c r="A15" s="36">
        <v>5</v>
      </c>
      <c r="B15" s="24" t="s">
        <v>412</v>
      </c>
      <c r="C15" s="10">
        <v>0</v>
      </c>
      <c r="D15" s="11">
        <v>0</v>
      </c>
      <c r="E15" s="10" t="str">
        <f t="shared" si="0"/>
        <v>-</v>
      </c>
      <c r="F15" s="25">
        <f t="shared" si="1"/>
        <v>0</v>
      </c>
      <c r="G15" s="38">
        <v>4.2843389065529559E-4</v>
      </c>
    </row>
    <row r="16" spans="1:7" s="3" customFormat="1" ht="21.95" customHeight="1" x14ac:dyDescent="0.2">
      <c r="A16" s="36">
        <v>6</v>
      </c>
      <c r="B16" s="26" t="s">
        <v>1</v>
      </c>
      <c r="C16" s="10">
        <v>0</v>
      </c>
      <c r="D16" s="11">
        <v>0</v>
      </c>
      <c r="E16" s="10" t="str">
        <f t="shared" si="0"/>
        <v>-</v>
      </c>
      <c r="F16" s="25">
        <f t="shared" si="1"/>
        <v>0</v>
      </c>
      <c r="G16" s="38">
        <v>5.7837072558623703E-5</v>
      </c>
    </row>
    <row r="17" spans="1:7" ht="47.1" customHeight="1" x14ac:dyDescent="0.2">
      <c r="A17" s="36">
        <v>7</v>
      </c>
      <c r="B17" s="24" t="s">
        <v>444</v>
      </c>
      <c r="C17" s="10">
        <v>0</v>
      </c>
      <c r="D17" s="11">
        <v>0</v>
      </c>
      <c r="E17" s="10" t="str">
        <f t="shared" si="0"/>
        <v>-</v>
      </c>
      <c r="F17" s="25">
        <f t="shared" si="1"/>
        <v>0</v>
      </c>
      <c r="G17" s="38">
        <v>3.69438658113685E-3</v>
      </c>
    </row>
    <row r="18" spans="1:7" ht="47.1" customHeight="1" x14ac:dyDescent="0.2">
      <c r="A18" s="36">
        <v>8</v>
      </c>
      <c r="B18" s="24" t="s">
        <v>447</v>
      </c>
      <c r="C18" s="10">
        <v>0</v>
      </c>
      <c r="D18" s="11">
        <v>0</v>
      </c>
      <c r="E18" s="10" t="str">
        <f t="shared" si="0"/>
        <v>-</v>
      </c>
      <c r="F18" s="25">
        <f t="shared" si="1"/>
        <v>0</v>
      </c>
      <c r="G18" s="38">
        <v>1.6572456388988053E-2</v>
      </c>
    </row>
    <row r="19" spans="1:7" ht="35.1" customHeight="1" x14ac:dyDescent="0.2">
      <c r="A19" s="36">
        <v>9</v>
      </c>
      <c r="B19" s="24" t="s">
        <v>443</v>
      </c>
      <c r="C19" s="10">
        <v>0</v>
      </c>
      <c r="D19" s="11">
        <v>0</v>
      </c>
      <c r="E19" s="10" t="str">
        <f t="shared" si="0"/>
        <v>-</v>
      </c>
      <c r="F19" s="25">
        <f t="shared" si="1"/>
        <v>0</v>
      </c>
      <c r="G19" s="38">
        <v>6.3015485400037228E-5</v>
      </c>
    </row>
    <row r="20" spans="1:7" ht="35.1" customHeight="1" x14ac:dyDescent="0.2">
      <c r="A20" s="36">
        <v>10</v>
      </c>
      <c r="B20" s="24" t="s">
        <v>9</v>
      </c>
      <c r="C20" s="10">
        <v>0</v>
      </c>
      <c r="D20" s="11">
        <v>0</v>
      </c>
      <c r="E20" s="10" t="str">
        <f t="shared" si="0"/>
        <v>-</v>
      </c>
      <c r="F20" s="25">
        <f t="shared" si="1"/>
        <v>0</v>
      </c>
      <c r="G20" s="38">
        <v>2.3263290581767475E-4</v>
      </c>
    </row>
    <row r="21" spans="1:7" ht="35.1" customHeight="1" x14ac:dyDescent="0.2">
      <c r="A21" s="36">
        <v>11</v>
      </c>
      <c r="B21" s="24" t="s">
        <v>442</v>
      </c>
      <c r="C21" s="10">
        <v>0</v>
      </c>
      <c r="D21" s="11">
        <v>0</v>
      </c>
      <c r="E21" s="10" t="str">
        <f t="shared" si="0"/>
        <v>-</v>
      </c>
      <c r="F21" s="25">
        <f t="shared" si="1"/>
        <v>0</v>
      </c>
      <c r="G21" s="38">
        <v>8.0879771630669933E-6</v>
      </c>
    </row>
    <row r="22" spans="1:7" ht="21.95" customHeight="1" x14ac:dyDescent="0.2">
      <c r="A22" s="36">
        <v>12</v>
      </c>
      <c r="B22" s="26" t="s">
        <v>1</v>
      </c>
      <c r="C22" s="10">
        <v>0</v>
      </c>
      <c r="D22" s="11">
        <v>0</v>
      </c>
      <c r="E22" s="10" t="str">
        <f t="shared" si="0"/>
        <v>-</v>
      </c>
      <c r="F22" s="25">
        <f t="shared" si="1"/>
        <v>0</v>
      </c>
      <c r="G22" s="38">
        <v>0</v>
      </c>
    </row>
    <row r="23" spans="1:7" ht="21.95" customHeight="1" x14ac:dyDescent="0.2">
      <c r="A23" s="36">
        <v>13</v>
      </c>
      <c r="B23" s="24" t="s">
        <v>415</v>
      </c>
      <c r="C23" s="10">
        <v>0</v>
      </c>
      <c r="D23" s="11">
        <v>0</v>
      </c>
      <c r="E23" s="10" t="str">
        <f t="shared" si="0"/>
        <v>-</v>
      </c>
      <c r="F23" s="25">
        <f t="shared" si="1"/>
        <v>0</v>
      </c>
      <c r="G23" s="38">
        <v>0</v>
      </c>
    </row>
    <row r="24" spans="1:7" s="3" customFormat="1" ht="24.95" customHeight="1" x14ac:dyDescent="0.2">
      <c r="A24" s="43">
        <v>14</v>
      </c>
      <c r="B24" s="50" t="s">
        <v>2</v>
      </c>
      <c r="C24" s="44">
        <f>C11+C12+C14+C15+C17+C18+C19+C20+C21+C23</f>
        <v>0</v>
      </c>
      <c r="D24" s="51" t="s">
        <v>5</v>
      </c>
      <c r="E24" s="51" t="s">
        <v>5</v>
      </c>
      <c r="F24" s="47">
        <f t="shared" si="1"/>
        <v>0</v>
      </c>
      <c r="G24" s="48">
        <v>3.5107172395573129E-2</v>
      </c>
    </row>
    <row r="25" spans="1:7" s="4" customFormat="1" ht="35.1" customHeight="1" x14ac:dyDescent="0.2">
      <c r="A25" s="37">
        <v>15</v>
      </c>
      <c r="B25" s="27" t="s">
        <v>419</v>
      </c>
      <c r="C25" s="12">
        <v>296400</v>
      </c>
      <c r="D25" s="11">
        <v>135</v>
      </c>
      <c r="E25" s="12">
        <f t="shared" ref="E25:E37" si="2">IF(D25=0,"-",C25/D25)</f>
        <v>2195.5555555555557</v>
      </c>
      <c r="F25" s="28">
        <f t="shared" si="1"/>
        <v>0.13700585445799671</v>
      </c>
      <c r="G25" s="39">
        <v>9.1912130594448124E-2</v>
      </c>
    </row>
    <row r="26" spans="1:7" s="3" customFormat="1" ht="21.95" customHeight="1" x14ac:dyDescent="0.2">
      <c r="A26" s="36">
        <v>16</v>
      </c>
      <c r="B26" s="26" t="s">
        <v>11</v>
      </c>
      <c r="C26" s="10">
        <v>59332</v>
      </c>
      <c r="D26" s="11">
        <v>28</v>
      </c>
      <c r="E26" s="10">
        <f t="shared" si="2"/>
        <v>2119</v>
      </c>
      <c r="F26" s="25">
        <f t="shared" si="1"/>
        <v>2.7425207006416531E-2</v>
      </c>
      <c r="G26" s="38">
        <v>1.5510248435910163E-2</v>
      </c>
    </row>
    <row r="27" spans="1:7" s="5" customFormat="1" ht="65.099999999999994" customHeight="1" x14ac:dyDescent="0.2">
      <c r="A27" s="37">
        <v>17</v>
      </c>
      <c r="B27" s="27" t="s">
        <v>445</v>
      </c>
      <c r="C27" s="12">
        <v>359079.02</v>
      </c>
      <c r="D27" s="11">
        <v>68</v>
      </c>
      <c r="E27" s="12">
        <f t="shared" si="2"/>
        <v>5280.573823529412</v>
      </c>
      <c r="F27" s="28">
        <f t="shared" si="1"/>
        <v>0.1659781644839409</v>
      </c>
      <c r="G27" s="39">
        <v>9.6086621220457871E-2</v>
      </c>
    </row>
    <row r="28" spans="1:7" s="3" customFormat="1" ht="21.95" customHeight="1" x14ac:dyDescent="0.2">
      <c r="A28" s="36">
        <v>18</v>
      </c>
      <c r="B28" s="26" t="s">
        <v>3</v>
      </c>
      <c r="C28" s="10">
        <v>15441.56</v>
      </c>
      <c r="D28" s="11">
        <v>8</v>
      </c>
      <c r="E28" s="10">
        <f t="shared" si="2"/>
        <v>1930.1949999999999</v>
      </c>
      <c r="F28" s="25">
        <f t="shared" si="1"/>
        <v>7.1375982522416444E-3</v>
      </c>
      <c r="G28" s="38">
        <v>1.1342599256575717E-2</v>
      </c>
    </row>
    <row r="29" spans="1:7" s="5" customFormat="1" ht="35.1" customHeight="1" x14ac:dyDescent="0.2">
      <c r="A29" s="37">
        <v>19</v>
      </c>
      <c r="B29" s="27" t="s">
        <v>15</v>
      </c>
      <c r="C29" s="12">
        <v>22369.54</v>
      </c>
      <c r="D29" s="11">
        <v>20</v>
      </c>
      <c r="E29" s="12">
        <f t="shared" si="2"/>
        <v>1118.4770000000001</v>
      </c>
      <c r="F29" s="28">
        <f t="shared" si="1"/>
        <v>1.0339939073995734E-2</v>
      </c>
      <c r="G29" s="39">
        <v>1.1946311887438504E-2</v>
      </c>
    </row>
    <row r="30" spans="1:7" s="3" customFormat="1" ht="21.95" customHeight="1" x14ac:dyDescent="0.2">
      <c r="A30" s="36">
        <v>20</v>
      </c>
      <c r="B30" s="26" t="s">
        <v>3</v>
      </c>
      <c r="C30" s="10">
        <v>6485.48</v>
      </c>
      <c r="D30" s="11">
        <v>3</v>
      </c>
      <c r="E30" s="12">
        <f t="shared" si="2"/>
        <v>2161.8266666666664</v>
      </c>
      <c r="F30" s="28">
        <f t="shared" si="1"/>
        <v>2.9978027293193262E-3</v>
      </c>
      <c r="G30" s="39">
        <v>2.247933536638041E-3</v>
      </c>
    </row>
    <row r="31" spans="1:7" s="3" customFormat="1" ht="47.1" customHeight="1" x14ac:dyDescent="0.2">
      <c r="A31" s="36">
        <v>21</v>
      </c>
      <c r="B31" s="27" t="s">
        <v>14</v>
      </c>
      <c r="C31" s="10">
        <v>408042.64</v>
      </c>
      <c r="D31" s="11">
        <v>224</v>
      </c>
      <c r="E31" s="10">
        <f t="shared" si="2"/>
        <v>1821.6189285714286</v>
      </c>
      <c r="F31" s="25">
        <f t="shared" si="1"/>
        <v>0.18861076433365973</v>
      </c>
      <c r="G31" s="38">
        <v>0.21726673108985226</v>
      </c>
    </row>
    <row r="32" spans="1:7" s="3" customFormat="1" ht="21.95" customHeight="1" x14ac:dyDescent="0.2">
      <c r="A32" s="36">
        <v>22</v>
      </c>
      <c r="B32" s="26" t="s">
        <v>3</v>
      </c>
      <c r="C32" s="10">
        <v>74495.8</v>
      </c>
      <c r="D32" s="11">
        <v>19</v>
      </c>
      <c r="E32" s="10">
        <f t="shared" si="2"/>
        <v>3920.8315789473686</v>
      </c>
      <c r="F32" s="25">
        <f t="shared" si="1"/>
        <v>3.4434415426896188E-2</v>
      </c>
      <c r="G32" s="38">
        <v>3.0944666359992157E-2</v>
      </c>
    </row>
    <row r="33" spans="1:7" ht="35.1" customHeight="1" x14ac:dyDescent="0.2">
      <c r="A33" s="36">
        <v>23</v>
      </c>
      <c r="B33" s="24" t="s">
        <v>446</v>
      </c>
      <c r="C33" s="10">
        <v>10840</v>
      </c>
      <c r="D33" s="11">
        <v>55</v>
      </c>
      <c r="E33" s="10">
        <f t="shared" si="2"/>
        <v>197.09090909090909</v>
      </c>
      <c r="F33" s="25">
        <f t="shared" si="1"/>
        <v>5.0106054734301081E-3</v>
      </c>
      <c r="G33" s="38">
        <v>8.5968104584330223E-3</v>
      </c>
    </row>
    <row r="34" spans="1:7" s="3" customFormat="1" ht="21.95" customHeight="1" x14ac:dyDescent="0.2">
      <c r="A34" s="36">
        <v>24</v>
      </c>
      <c r="B34" s="26" t="s">
        <v>3</v>
      </c>
      <c r="C34" s="10">
        <v>0</v>
      </c>
      <c r="D34" s="11">
        <v>0</v>
      </c>
      <c r="E34" s="10" t="str">
        <f t="shared" si="2"/>
        <v>-</v>
      </c>
      <c r="F34" s="25">
        <f t="shared" si="1"/>
        <v>0</v>
      </c>
      <c r="G34" s="38">
        <v>1.4207856884874998E-3</v>
      </c>
    </row>
    <row r="35" spans="1:7" s="3" customFormat="1" ht="35.1" customHeight="1" x14ac:dyDescent="0.2">
      <c r="A35" s="36">
        <v>25</v>
      </c>
      <c r="B35" s="24" t="s">
        <v>10</v>
      </c>
      <c r="C35" s="10">
        <v>0</v>
      </c>
      <c r="D35" s="11">
        <v>0</v>
      </c>
      <c r="E35" s="10" t="str">
        <f t="shared" si="2"/>
        <v>-</v>
      </c>
      <c r="F35" s="25">
        <f t="shared" si="1"/>
        <v>0</v>
      </c>
      <c r="G35" s="38">
        <v>9.8652432849167496E-5</v>
      </c>
    </row>
    <row r="36" spans="1:7" ht="35.1" customHeight="1" x14ac:dyDescent="0.2">
      <c r="A36" s="36">
        <v>26</v>
      </c>
      <c r="B36" s="24" t="s">
        <v>420</v>
      </c>
      <c r="C36" s="10">
        <v>0</v>
      </c>
      <c r="D36" s="13">
        <v>0</v>
      </c>
      <c r="E36" s="10" t="str">
        <f t="shared" si="2"/>
        <v>-</v>
      </c>
      <c r="F36" s="29" t="s">
        <v>5</v>
      </c>
      <c r="G36" s="40" t="s">
        <v>5</v>
      </c>
    </row>
    <row r="37" spans="1:7" ht="21.95" customHeight="1" x14ac:dyDescent="0.2">
      <c r="A37" s="36">
        <v>27</v>
      </c>
      <c r="B37" s="26" t="s">
        <v>12</v>
      </c>
      <c r="C37" s="10">
        <v>0</v>
      </c>
      <c r="D37" s="13">
        <v>0</v>
      </c>
      <c r="E37" s="10" t="str">
        <f t="shared" si="2"/>
        <v>-</v>
      </c>
      <c r="F37" s="25">
        <f>C37/C$44</f>
        <v>0</v>
      </c>
      <c r="G37" s="38">
        <v>6.7001527600904129E-4</v>
      </c>
    </row>
    <row r="38" spans="1:7" ht="35.1" customHeight="1" x14ac:dyDescent="0.2">
      <c r="A38" s="36">
        <v>28</v>
      </c>
      <c r="B38" s="24" t="s">
        <v>421</v>
      </c>
      <c r="C38" s="10">
        <v>1195109.6000000001</v>
      </c>
      <c r="D38" s="13">
        <v>1</v>
      </c>
      <c r="E38" s="14" t="s">
        <v>5</v>
      </c>
      <c r="F38" s="29" t="s">
        <v>5</v>
      </c>
      <c r="G38" s="40" t="s">
        <v>5</v>
      </c>
    </row>
    <row r="39" spans="1:7" ht="21.95" customHeight="1" x14ac:dyDescent="0.2">
      <c r="A39" s="36">
        <v>29</v>
      </c>
      <c r="B39" s="26" t="s">
        <v>12</v>
      </c>
      <c r="C39" s="10">
        <v>1055880</v>
      </c>
      <c r="D39" s="13">
        <v>1</v>
      </c>
      <c r="E39" s="14" t="s">
        <v>5</v>
      </c>
      <c r="F39" s="25">
        <f t="shared" ref="F39:F44" si="3">C39/C$44</f>
        <v>0.48806255602263682</v>
      </c>
      <c r="G39" s="38">
        <v>0.53240605380617201</v>
      </c>
    </row>
    <row r="40" spans="1:7" ht="47.1" customHeight="1" x14ac:dyDescent="0.2">
      <c r="A40" s="36">
        <v>30</v>
      </c>
      <c r="B40" s="27" t="s">
        <v>422</v>
      </c>
      <c r="C40" s="10">
        <v>10800</v>
      </c>
      <c r="D40" s="15">
        <v>1</v>
      </c>
      <c r="E40" s="10">
        <f t="shared" ref="E40:E41" si="4">IF(D40=0,"-",C40/D40)</f>
        <v>10800</v>
      </c>
      <c r="F40" s="25">
        <f t="shared" si="3"/>
        <v>4.9921161543399605E-3</v>
      </c>
      <c r="G40" s="38">
        <v>1.7724062653800183E-3</v>
      </c>
    </row>
    <row r="41" spans="1:7" ht="21.95" customHeight="1" x14ac:dyDescent="0.2">
      <c r="A41" s="36">
        <v>31</v>
      </c>
      <c r="B41" s="26" t="s">
        <v>13</v>
      </c>
      <c r="C41" s="10">
        <v>10800</v>
      </c>
      <c r="D41" s="15">
        <v>1</v>
      </c>
      <c r="E41" s="10">
        <f t="shared" si="4"/>
        <v>10800</v>
      </c>
      <c r="F41" s="25">
        <f t="shared" si="3"/>
        <v>4.9921161543399605E-3</v>
      </c>
      <c r="G41" s="38">
        <v>1.0404135579139232E-3</v>
      </c>
    </row>
    <row r="42" spans="1:7" ht="35.1" customHeight="1" x14ac:dyDescent="0.2">
      <c r="A42" s="36">
        <v>32</v>
      </c>
      <c r="B42" s="24" t="s">
        <v>16</v>
      </c>
      <c r="C42" s="10">
        <v>0</v>
      </c>
      <c r="D42" s="15">
        <v>0</v>
      </c>
      <c r="E42" s="14" t="s">
        <v>5</v>
      </c>
      <c r="F42" s="25">
        <f t="shared" si="3"/>
        <v>0</v>
      </c>
      <c r="G42" s="38">
        <v>4.1370945733870297E-3</v>
      </c>
    </row>
    <row r="43" spans="1:7" s="3" customFormat="1" ht="21.95" customHeight="1" x14ac:dyDescent="0.2">
      <c r="A43" s="43">
        <v>33</v>
      </c>
      <c r="B43" s="50" t="s">
        <v>4</v>
      </c>
      <c r="C43" s="44">
        <f>C25+C27+C29+C31+C33+C35+C37+C39+C40+C42</f>
        <v>2163411.2000000002</v>
      </c>
      <c r="D43" s="51" t="s">
        <v>5</v>
      </c>
      <c r="E43" s="51" t="s">
        <v>5</v>
      </c>
      <c r="F43" s="47">
        <f t="shared" si="3"/>
        <v>1</v>
      </c>
      <c r="G43" s="48">
        <v>0.96489282760442685</v>
      </c>
    </row>
    <row r="44" spans="1:7" s="3" customFormat="1" ht="21.95" customHeight="1" x14ac:dyDescent="0.2">
      <c r="A44" s="45">
        <v>34</v>
      </c>
      <c r="B44" s="52" t="s">
        <v>6</v>
      </c>
      <c r="C44" s="46">
        <f>C24+C43</f>
        <v>2163411.2000000002</v>
      </c>
      <c r="D44" s="53" t="s">
        <v>5</v>
      </c>
      <c r="E44" s="53" t="s">
        <v>5</v>
      </c>
      <c r="F44" s="54">
        <f t="shared" si="3"/>
        <v>1</v>
      </c>
      <c r="G44" s="55">
        <v>1</v>
      </c>
    </row>
    <row r="45" spans="1:7" s="3" customFormat="1" ht="21.95" customHeight="1" x14ac:dyDescent="0.2">
      <c r="A45" s="1"/>
      <c r="B45" s="2"/>
      <c r="C45" s="1"/>
      <c r="D45" s="1"/>
      <c r="E45" s="1"/>
      <c r="F45" s="1"/>
      <c r="G45" s="1"/>
    </row>
    <row r="46" spans="1:7" s="3" customFormat="1" ht="35.1" customHeight="1" x14ac:dyDescent="0.2">
      <c r="A46" s="62" t="s">
        <v>430</v>
      </c>
      <c r="B46" s="63" t="s">
        <v>431</v>
      </c>
      <c r="C46" s="64" t="s">
        <v>432</v>
      </c>
      <c r="D46" s="1"/>
      <c r="E46" s="1"/>
      <c r="F46" s="1"/>
      <c r="G46" s="1"/>
    </row>
    <row r="47" spans="1:7" s="3" customFormat="1" ht="21.95" customHeight="1" x14ac:dyDescent="0.2">
      <c r="A47" s="65">
        <v>1</v>
      </c>
      <c r="B47" s="30" t="s">
        <v>427</v>
      </c>
      <c r="C47" s="31">
        <v>54084.28</v>
      </c>
    </row>
    <row r="48" spans="1:7" ht="21.95" customHeight="1" x14ac:dyDescent="0.2">
      <c r="A48" s="8">
        <v>2</v>
      </c>
      <c r="B48" s="30" t="s">
        <v>428</v>
      </c>
      <c r="C48" s="31">
        <v>2163426</v>
      </c>
      <c r="D48" s="16"/>
      <c r="E48" s="16"/>
      <c r="F48" s="16"/>
      <c r="G48" s="16"/>
    </row>
    <row r="49" spans="1:7" ht="21.95" customHeight="1" x14ac:dyDescent="0.2">
      <c r="A49" s="32">
        <v>3</v>
      </c>
      <c r="B49" s="33" t="s">
        <v>423</v>
      </c>
      <c r="C49" s="34">
        <f>C44/C48</f>
        <v>0.99999315899873631</v>
      </c>
      <c r="D49" s="16"/>
      <c r="E49" s="16"/>
      <c r="F49" s="16"/>
      <c r="G49" s="16"/>
    </row>
    <row r="50" spans="1:7" s="16" customFormat="1" ht="35.1" customHeight="1" x14ac:dyDescent="0.25">
      <c r="A50" s="21" t="s">
        <v>449</v>
      </c>
      <c r="B50" s="23"/>
    </row>
  </sheetData>
  <sheetProtection algorithmName="SHA-512" hashValue="hzEe/+ABYe58PU7PGEHlqqI/o+tbJ7TwxYEt2m00ysZsVxh1PfSDX2zBJNRZH0gbK0VjjAqhEJ99hcq0fQ387A==" saltValue="IjNrkZnTKwlfO1R09OJ/gw==" spinCount="100000" sheet="1" objects="1" scenarios="1"/>
  <mergeCells count="1">
    <mergeCell ref="A2:G2"/>
  </mergeCells>
  <pageMargins left="0.59055118110236227" right="0.59055118110236227" top="0.70866141732283472" bottom="0.70866141732283472" header="0.19685039370078741" footer="0.39370078740157483"/>
  <pageSetup paperSize="9" scale="84" orientation="portrait" r:id="rId1"/>
  <headerFooter alignWithMargins="0">
    <oddFooter>&amp;R&amp;"Calibri,Standardowy"&amp;12s.&amp;P z &amp;N</oddFooter>
  </headerFooter>
  <tableParts count="2">
    <tablePart r:id="rId2"/>
    <tablePart r:id="rId3"/>
  </tableParts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F85DF4-B131-4CBF-AC00-A2EBF934849F}">
  <sheetPr codeName="Arkusz106"/>
  <dimension ref="A1:N50"/>
  <sheetViews>
    <sheetView zoomScaleNormal="100" workbookViewId="0"/>
  </sheetViews>
  <sheetFormatPr defaultColWidth="0" defaultRowHeight="12.75" zeroHeight="1" x14ac:dyDescent="0.2"/>
  <cols>
    <col min="1" max="1" width="4.140625" style="1" customWidth="1"/>
    <col min="2" max="2" width="57" style="2" customWidth="1"/>
    <col min="3" max="3" width="11.85546875" style="1" bestFit="1" customWidth="1"/>
    <col min="4" max="4" width="7.42578125" style="1" customWidth="1"/>
    <col min="5" max="5" width="10.85546875" style="1" bestFit="1" customWidth="1"/>
    <col min="6" max="7" width="8.7109375" style="1" customWidth="1"/>
    <col min="8" max="8" width="1" style="1" customWidth="1"/>
    <col min="9" max="14" width="0" style="1" hidden="1" customWidth="1"/>
    <col min="15" max="16384" width="9.140625" style="1" hidden="1"/>
  </cols>
  <sheetData>
    <row r="1" spans="1:7" s="16" customFormat="1" ht="24.95" customHeight="1" x14ac:dyDescent="0.2">
      <c r="A1" s="35" t="s">
        <v>553</v>
      </c>
      <c r="B1" s="23"/>
    </row>
    <row r="2" spans="1:7" s="16" customFormat="1" ht="39.950000000000003" customHeight="1" x14ac:dyDescent="0.2">
      <c r="A2" s="66" t="s">
        <v>448</v>
      </c>
      <c r="B2" s="67"/>
      <c r="C2" s="67"/>
      <c r="D2" s="67"/>
      <c r="E2" s="67"/>
      <c r="F2" s="67"/>
      <c r="G2" s="67"/>
    </row>
    <row r="3" spans="1:7" s="16" customFormat="1" ht="15.95" hidden="1" customHeight="1" x14ac:dyDescent="0.2">
      <c r="A3" s="22"/>
      <c r="B3" s="23"/>
    </row>
    <row r="4" spans="1:7" s="16" customFormat="1" ht="15.95" hidden="1" customHeight="1" x14ac:dyDescent="0.2">
      <c r="A4" s="22"/>
      <c r="B4" s="23"/>
    </row>
    <row r="5" spans="1:7" s="16" customFormat="1" ht="15.95" hidden="1" customHeight="1" x14ac:dyDescent="0.2">
      <c r="A5" s="22"/>
      <c r="B5" s="23"/>
    </row>
    <row r="6" spans="1:7" s="16" customFormat="1" ht="15.95" customHeight="1" x14ac:dyDescent="0.25">
      <c r="A6" s="17" t="s">
        <v>433</v>
      </c>
      <c r="B6" s="21" t="s">
        <v>438</v>
      </c>
    </row>
    <row r="7" spans="1:7" s="16" customFormat="1" ht="15.95" customHeight="1" x14ac:dyDescent="0.25">
      <c r="A7" s="18" t="s">
        <v>434</v>
      </c>
      <c r="B7" s="21" t="s">
        <v>439</v>
      </c>
    </row>
    <row r="8" spans="1:7" s="16" customFormat="1" ht="15.95" customHeight="1" x14ac:dyDescent="0.25">
      <c r="A8" s="19" t="s">
        <v>435</v>
      </c>
      <c r="B8" s="21" t="s">
        <v>440</v>
      </c>
    </row>
    <row r="9" spans="1:7" s="16" customFormat="1" ht="15.95" customHeight="1" x14ac:dyDescent="0.25">
      <c r="A9" s="20" t="s">
        <v>436</v>
      </c>
      <c r="B9" s="21" t="s">
        <v>441</v>
      </c>
    </row>
    <row r="10" spans="1:7" ht="65.099999999999994" customHeight="1" x14ac:dyDescent="0.2">
      <c r="A10" s="49" t="s">
        <v>430</v>
      </c>
      <c r="B10" s="42" t="s">
        <v>0</v>
      </c>
      <c r="C10" s="42" t="s">
        <v>424</v>
      </c>
      <c r="D10" s="42" t="s">
        <v>425</v>
      </c>
      <c r="E10" s="42" t="s">
        <v>426</v>
      </c>
      <c r="F10" s="42" t="s">
        <v>429</v>
      </c>
      <c r="G10" s="41" t="s">
        <v>413</v>
      </c>
    </row>
    <row r="11" spans="1:7" ht="21.95" customHeight="1" x14ac:dyDescent="0.2">
      <c r="A11" s="36">
        <v>1</v>
      </c>
      <c r="B11" s="24" t="s">
        <v>7</v>
      </c>
      <c r="C11" s="10">
        <v>0</v>
      </c>
      <c r="D11" s="9">
        <v>0</v>
      </c>
      <c r="E11" s="10" t="str">
        <f t="shared" ref="E11:E23" si="0">IF(D11=0,"-",C11/D11)</f>
        <v>-</v>
      </c>
      <c r="F11" s="25">
        <f t="shared" ref="F11:F35" si="1">C11/C$44</f>
        <v>0</v>
      </c>
      <c r="G11" s="38">
        <v>6.4906160983722356E-5</v>
      </c>
    </row>
    <row r="12" spans="1:7" s="3" customFormat="1" ht="21.95" customHeight="1" x14ac:dyDescent="0.2">
      <c r="A12" s="36">
        <v>2</v>
      </c>
      <c r="B12" s="24" t="s">
        <v>8</v>
      </c>
      <c r="C12" s="10">
        <v>100000</v>
      </c>
      <c r="D12" s="9">
        <v>2</v>
      </c>
      <c r="E12" s="10">
        <f t="shared" si="0"/>
        <v>50000</v>
      </c>
      <c r="F12" s="25">
        <f t="shared" si="1"/>
        <v>2.4239609509586646E-2</v>
      </c>
      <c r="G12" s="38">
        <v>1.3877154561966152E-2</v>
      </c>
    </row>
    <row r="13" spans="1:7" s="3" customFormat="1" ht="21.95" customHeight="1" x14ac:dyDescent="0.2">
      <c r="A13" s="36">
        <v>3</v>
      </c>
      <c r="B13" s="26" t="s">
        <v>1</v>
      </c>
      <c r="C13" s="10">
        <v>50000</v>
      </c>
      <c r="D13" s="9">
        <v>1</v>
      </c>
      <c r="E13" s="10">
        <f t="shared" si="0"/>
        <v>50000</v>
      </c>
      <c r="F13" s="25">
        <f t="shared" si="1"/>
        <v>1.2119804754793323E-2</v>
      </c>
      <c r="G13" s="38">
        <v>6.8195937419264344E-4</v>
      </c>
    </row>
    <row r="14" spans="1:7" s="3" customFormat="1" ht="21.95" customHeight="1" x14ac:dyDescent="0.2">
      <c r="A14" s="36">
        <v>4</v>
      </c>
      <c r="B14" s="24" t="s">
        <v>414</v>
      </c>
      <c r="C14" s="10">
        <v>0</v>
      </c>
      <c r="D14" s="9">
        <v>0</v>
      </c>
      <c r="E14" s="10" t="str">
        <f t="shared" si="0"/>
        <v>-</v>
      </c>
      <c r="F14" s="25">
        <f t="shared" si="1"/>
        <v>0</v>
      </c>
      <c r="G14" s="38">
        <v>1.6609844346228162E-4</v>
      </c>
    </row>
    <row r="15" spans="1:7" s="3" customFormat="1" ht="47.1" customHeight="1" x14ac:dyDescent="0.2">
      <c r="A15" s="36">
        <v>5</v>
      </c>
      <c r="B15" s="24" t="s">
        <v>412</v>
      </c>
      <c r="C15" s="10">
        <v>0</v>
      </c>
      <c r="D15" s="11">
        <v>0</v>
      </c>
      <c r="E15" s="10" t="str">
        <f t="shared" si="0"/>
        <v>-</v>
      </c>
      <c r="F15" s="25">
        <f t="shared" si="1"/>
        <v>0</v>
      </c>
      <c r="G15" s="38">
        <v>4.2843389065529559E-4</v>
      </c>
    </row>
    <row r="16" spans="1:7" s="3" customFormat="1" ht="21.95" customHeight="1" x14ac:dyDescent="0.2">
      <c r="A16" s="36">
        <v>6</v>
      </c>
      <c r="B16" s="26" t="s">
        <v>1</v>
      </c>
      <c r="C16" s="10">
        <v>0</v>
      </c>
      <c r="D16" s="11">
        <v>0</v>
      </c>
      <c r="E16" s="10" t="str">
        <f t="shared" si="0"/>
        <v>-</v>
      </c>
      <c r="F16" s="25">
        <f t="shared" si="1"/>
        <v>0</v>
      </c>
      <c r="G16" s="38">
        <v>5.7837072558623703E-5</v>
      </c>
    </row>
    <row r="17" spans="1:7" ht="47.1" customHeight="1" x14ac:dyDescent="0.2">
      <c r="A17" s="36">
        <v>7</v>
      </c>
      <c r="B17" s="24" t="s">
        <v>444</v>
      </c>
      <c r="C17" s="10">
        <v>42125.86</v>
      </c>
      <c r="D17" s="11">
        <v>3</v>
      </c>
      <c r="E17" s="10">
        <f t="shared" si="0"/>
        <v>14041.953333333333</v>
      </c>
      <c r="F17" s="25">
        <f t="shared" si="1"/>
        <v>1.0211143966555156E-2</v>
      </c>
      <c r="G17" s="38">
        <v>3.69438658113685E-3</v>
      </c>
    </row>
    <row r="18" spans="1:7" ht="47.1" customHeight="1" x14ac:dyDescent="0.2">
      <c r="A18" s="36">
        <v>8</v>
      </c>
      <c r="B18" s="24" t="s">
        <v>447</v>
      </c>
      <c r="C18" s="10">
        <v>139129.54</v>
      </c>
      <c r="D18" s="11">
        <v>2</v>
      </c>
      <c r="E18" s="10">
        <f t="shared" si="0"/>
        <v>69564.77</v>
      </c>
      <c r="F18" s="25">
        <f t="shared" si="1"/>
        <v>3.3724457208484153E-2</v>
      </c>
      <c r="G18" s="38">
        <v>1.6572456388988053E-2</v>
      </c>
    </row>
    <row r="19" spans="1:7" ht="35.1" customHeight="1" x14ac:dyDescent="0.2">
      <c r="A19" s="36">
        <v>9</v>
      </c>
      <c r="B19" s="24" t="s">
        <v>443</v>
      </c>
      <c r="C19" s="10">
        <v>0</v>
      </c>
      <c r="D19" s="11">
        <v>0</v>
      </c>
      <c r="E19" s="10" t="str">
        <f t="shared" si="0"/>
        <v>-</v>
      </c>
      <c r="F19" s="25">
        <f t="shared" si="1"/>
        <v>0</v>
      </c>
      <c r="G19" s="38">
        <v>6.3015485400037228E-5</v>
      </c>
    </row>
    <row r="20" spans="1:7" ht="35.1" customHeight="1" x14ac:dyDescent="0.2">
      <c r="A20" s="36">
        <v>10</v>
      </c>
      <c r="B20" s="24" t="s">
        <v>9</v>
      </c>
      <c r="C20" s="10">
        <v>0</v>
      </c>
      <c r="D20" s="11">
        <v>0</v>
      </c>
      <c r="E20" s="10" t="str">
        <f t="shared" si="0"/>
        <v>-</v>
      </c>
      <c r="F20" s="25">
        <f t="shared" si="1"/>
        <v>0</v>
      </c>
      <c r="G20" s="38">
        <v>2.3263290581767475E-4</v>
      </c>
    </row>
    <row r="21" spans="1:7" ht="35.1" customHeight="1" x14ac:dyDescent="0.2">
      <c r="A21" s="36">
        <v>11</v>
      </c>
      <c r="B21" s="24" t="s">
        <v>442</v>
      </c>
      <c r="C21" s="10">
        <v>0</v>
      </c>
      <c r="D21" s="11">
        <v>0</v>
      </c>
      <c r="E21" s="10" t="str">
        <f t="shared" si="0"/>
        <v>-</v>
      </c>
      <c r="F21" s="25">
        <f t="shared" si="1"/>
        <v>0</v>
      </c>
      <c r="G21" s="38">
        <v>8.0879771630669933E-6</v>
      </c>
    </row>
    <row r="22" spans="1:7" ht="21.95" customHeight="1" x14ac:dyDescent="0.2">
      <c r="A22" s="36">
        <v>12</v>
      </c>
      <c r="B22" s="26" t="s">
        <v>1</v>
      </c>
      <c r="C22" s="10">
        <v>0</v>
      </c>
      <c r="D22" s="11">
        <v>0</v>
      </c>
      <c r="E22" s="10" t="str">
        <f t="shared" si="0"/>
        <v>-</v>
      </c>
      <c r="F22" s="25">
        <f t="shared" si="1"/>
        <v>0</v>
      </c>
      <c r="G22" s="38">
        <v>0</v>
      </c>
    </row>
    <row r="23" spans="1:7" ht="21.95" customHeight="1" x14ac:dyDescent="0.2">
      <c r="A23" s="36">
        <v>13</v>
      </c>
      <c r="B23" s="24" t="s">
        <v>415</v>
      </c>
      <c r="C23" s="10">
        <v>0</v>
      </c>
      <c r="D23" s="11">
        <v>0</v>
      </c>
      <c r="E23" s="10" t="str">
        <f t="shared" si="0"/>
        <v>-</v>
      </c>
      <c r="F23" s="25">
        <f t="shared" si="1"/>
        <v>0</v>
      </c>
      <c r="G23" s="38">
        <v>0</v>
      </c>
    </row>
    <row r="24" spans="1:7" s="3" customFormat="1" ht="24.95" customHeight="1" x14ac:dyDescent="0.2">
      <c r="A24" s="43">
        <v>14</v>
      </c>
      <c r="B24" s="50" t="s">
        <v>2</v>
      </c>
      <c r="C24" s="44">
        <f>C11+C12+C14+C15+C17+C18+C19+C20+C21+C23</f>
        <v>281255.40000000002</v>
      </c>
      <c r="D24" s="51" t="s">
        <v>5</v>
      </c>
      <c r="E24" s="51" t="s">
        <v>5</v>
      </c>
      <c r="F24" s="47">
        <f t="shared" si="1"/>
        <v>6.8175210684625967E-2</v>
      </c>
      <c r="G24" s="48">
        <v>3.5107172395573129E-2</v>
      </c>
    </row>
    <row r="25" spans="1:7" s="4" customFormat="1" ht="35.1" customHeight="1" x14ac:dyDescent="0.2">
      <c r="A25" s="37">
        <v>15</v>
      </c>
      <c r="B25" s="27" t="s">
        <v>419</v>
      </c>
      <c r="C25" s="12">
        <v>588875</v>
      </c>
      <c r="D25" s="11">
        <v>283</v>
      </c>
      <c r="E25" s="12">
        <f t="shared" ref="E25:E37" si="2">IF(D25=0,"-",C25/D25)</f>
        <v>2080.8303886925796</v>
      </c>
      <c r="F25" s="28">
        <f t="shared" si="1"/>
        <v>0.14274100049957836</v>
      </c>
      <c r="G25" s="39">
        <v>9.1912130594448124E-2</v>
      </c>
    </row>
    <row r="26" spans="1:7" s="3" customFormat="1" ht="21.95" customHeight="1" x14ac:dyDescent="0.2">
      <c r="A26" s="36">
        <v>16</v>
      </c>
      <c r="B26" s="26" t="s">
        <v>11</v>
      </c>
      <c r="C26" s="10">
        <v>107712</v>
      </c>
      <c r="D26" s="11">
        <v>52</v>
      </c>
      <c r="E26" s="10">
        <f t="shared" si="2"/>
        <v>2071.3846153846152</v>
      </c>
      <c r="F26" s="25">
        <f t="shared" si="1"/>
        <v>2.6108968194965967E-2</v>
      </c>
      <c r="G26" s="38">
        <v>1.5510248435910163E-2</v>
      </c>
    </row>
    <row r="27" spans="1:7" s="5" customFormat="1" ht="65.099999999999994" customHeight="1" x14ac:dyDescent="0.2">
      <c r="A27" s="37">
        <v>17</v>
      </c>
      <c r="B27" s="27" t="s">
        <v>445</v>
      </c>
      <c r="C27" s="12">
        <v>254474.66</v>
      </c>
      <c r="D27" s="11">
        <v>52</v>
      </c>
      <c r="E27" s="12">
        <f t="shared" si="2"/>
        <v>4893.7434615384618</v>
      </c>
      <c r="F27" s="28">
        <f t="shared" si="1"/>
        <v>6.1683663884848285E-2</v>
      </c>
      <c r="G27" s="39">
        <v>9.6086621220457871E-2</v>
      </c>
    </row>
    <row r="28" spans="1:7" s="3" customFormat="1" ht="21.95" customHeight="1" x14ac:dyDescent="0.2">
      <c r="A28" s="36">
        <v>18</v>
      </c>
      <c r="B28" s="26" t="s">
        <v>3</v>
      </c>
      <c r="C28" s="10">
        <v>28987.9</v>
      </c>
      <c r="D28" s="11">
        <v>8</v>
      </c>
      <c r="E28" s="10">
        <f t="shared" si="2"/>
        <v>3623.4875000000002</v>
      </c>
      <c r="F28" s="25">
        <f t="shared" si="1"/>
        <v>7.0265537650294673E-3</v>
      </c>
      <c r="G28" s="38">
        <v>1.1342599256575717E-2</v>
      </c>
    </row>
    <row r="29" spans="1:7" s="5" customFormat="1" ht="35.1" customHeight="1" x14ac:dyDescent="0.2">
      <c r="A29" s="37">
        <v>19</v>
      </c>
      <c r="B29" s="27" t="s">
        <v>15</v>
      </c>
      <c r="C29" s="12">
        <v>48757.440000000002</v>
      </c>
      <c r="D29" s="11">
        <v>27</v>
      </c>
      <c r="E29" s="12">
        <f t="shared" si="2"/>
        <v>1805.8311111111111</v>
      </c>
      <c r="F29" s="28">
        <f t="shared" si="1"/>
        <v>1.1818613062871002E-2</v>
      </c>
      <c r="G29" s="39">
        <v>1.1946311887438504E-2</v>
      </c>
    </row>
    <row r="30" spans="1:7" s="3" customFormat="1" ht="21.95" customHeight="1" x14ac:dyDescent="0.2">
      <c r="A30" s="36">
        <v>20</v>
      </c>
      <c r="B30" s="26" t="s">
        <v>3</v>
      </c>
      <c r="C30" s="10">
        <v>5586.4</v>
      </c>
      <c r="D30" s="11">
        <v>2</v>
      </c>
      <c r="E30" s="12">
        <f t="shared" si="2"/>
        <v>2793.2</v>
      </c>
      <c r="F30" s="28">
        <f t="shared" si="1"/>
        <v>1.3541215456435482E-3</v>
      </c>
      <c r="G30" s="39">
        <v>2.247933536638041E-3</v>
      </c>
    </row>
    <row r="31" spans="1:7" s="3" customFormat="1" ht="47.1" customHeight="1" x14ac:dyDescent="0.2">
      <c r="A31" s="36">
        <v>21</v>
      </c>
      <c r="B31" s="27" t="s">
        <v>14</v>
      </c>
      <c r="C31" s="10">
        <v>1276016.1499999999</v>
      </c>
      <c r="D31" s="11">
        <v>764</v>
      </c>
      <c r="E31" s="10">
        <f t="shared" si="2"/>
        <v>1670.1782068062826</v>
      </c>
      <c r="F31" s="25">
        <f t="shared" si="1"/>
        <v>0.30930133203926136</v>
      </c>
      <c r="G31" s="38">
        <v>0.21726673108985226</v>
      </c>
    </row>
    <row r="32" spans="1:7" s="3" customFormat="1" ht="21.95" customHeight="1" x14ac:dyDescent="0.2">
      <c r="A32" s="36">
        <v>22</v>
      </c>
      <c r="B32" s="26" t="s">
        <v>3</v>
      </c>
      <c r="C32" s="10">
        <v>138008.35999999999</v>
      </c>
      <c r="D32" s="11">
        <v>46</v>
      </c>
      <c r="E32" s="10">
        <f t="shared" si="2"/>
        <v>3000.1817391304344</v>
      </c>
      <c r="F32" s="25">
        <f t="shared" si="1"/>
        <v>3.3452687554584568E-2</v>
      </c>
      <c r="G32" s="38">
        <v>3.0944666359992157E-2</v>
      </c>
    </row>
    <row r="33" spans="1:7" ht="35.1" customHeight="1" x14ac:dyDescent="0.2">
      <c r="A33" s="36">
        <v>23</v>
      </c>
      <c r="B33" s="24" t="s">
        <v>446</v>
      </c>
      <c r="C33" s="10">
        <v>118260.35</v>
      </c>
      <c r="D33" s="11">
        <v>808</v>
      </c>
      <c r="E33" s="10">
        <f t="shared" si="2"/>
        <v>146.3618193069307</v>
      </c>
      <c r="F33" s="25">
        <f t="shared" si="1"/>
        <v>2.8665847044670449E-2</v>
      </c>
      <c r="G33" s="38">
        <v>8.5968104584330223E-3</v>
      </c>
    </row>
    <row r="34" spans="1:7" s="3" customFormat="1" ht="21.95" customHeight="1" x14ac:dyDescent="0.2">
      <c r="A34" s="36">
        <v>24</v>
      </c>
      <c r="B34" s="26" t="s">
        <v>3</v>
      </c>
      <c r="C34" s="10">
        <v>35977.599999999999</v>
      </c>
      <c r="D34" s="11">
        <v>218</v>
      </c>
      <c r="E34" s="10">
        <f t="shared" si="2"/>
        <v>165.03486238532111</v>
      </c>
      <c r="F34" s="25">
        <f t="shared" si="1"/>
        <v>8.7208297509210435E-3</v>
      </c>
      <c r="G34" s="38">
        <v>1.4207856884874998E-3</v>
      </c>
    </row>
    <row r="35" spans="1:7" s="3" customFormat="1" ht="35.1" customHeight="1" x14ac:dyDescent="0.2">
      <c r="A35" s="36">
        <v>25</v>
      </c>
      <c r="B35" s="24" t="s">
        <v>10</v>
      </c>
      <c r="C35" s="10">
        <v>2000</v>
      </c>
      <c r="D35" s="11">
        <v>1</v>
      </c>
      <c r="E35" s="10">
        <f t="shared" si="2"/>
        <v>2000</v>
      </c>
      <c r="F35" s="25">
        <f t="shared" si="1"/>
        <v>4.8479219019173286E-4</v>
      </c>
      <c r="G35" s="38">
        <v>9.8652432849167496E-5</v>
      </c>
    </row>
    <row r="36" spans="1:7" ht="35.1" customHeight="1" x14ac:dyDescent="0.2">
      <c r="A36" s="36">
        <v>26</v>
      </c>
      <c r="B36" s="24" t="s">
        <v>420</v>
      </c>
      <c r="C36" s="10">
        <v>0</v>
      </c>
      <c r="D36" s="13">
        <v>0</v>
      </c>
      <c r="E36" s="10" t="str">
        <f t="shared" si="2"/>
        <v>-</v>
      </c>
      <c r="F36" s="29" t="s">
        <v>5</v>
      </c>
      <c r="G36" s="40" t="s">
        <v>5</v>
      </c>
    </row>
    <row r="37" spans="1:7" ht="21.95" customHeight="1" x14ac:dyDescent="0.2">
      <c r="A37" s="36">
        <v>27</v>
      </c>
      <c r="B37" s="26" t="s">
        <v>12</v>
      </c>
      <c r="C37" s="10">
        <v>0</v>
      </c>
      <c r="D37" s="13">
        <v>0</v>
      </c>
      <c r="E37" s="10" t="str">
        <f t="shared" si="2"/>
        <v>-</v>
      </c>
      <c r="F37" s="25">
        <f>C37/C$44</f>
        <v>0</v>
      </c>
      <c r="G37" s="38">
        <v>6.7001527600904129E-4</v>
      </c>
    </row>
    <row r="38" spans="1:7" ht="35.1" customHeight="1" x14ac:dyDescent="0.2">
      <c r="A38" s="36">
        <v>28</v>
      </c>
      <c r="B38" s="24" t="s">
        <v>421</v>
      </c>
      <c r="C38" s="10">
        <v>1564266.67</v>
      </c>
      <c r="D38" s="13">
        <v>1</v>
      </c>
      <c r="E38" s="14" t="s">
        <v>5</v>
      </c>
      <c r="F38" s="29" t="s">
        <v>5</v>
      </c>
      <c r="G38" s="40" t="s">
        <v>5</v>
      </c>
    </row>
    <row r="39" spans="1:7" ht="21.95" customHeight="1" x14ac:dyDescent="0.2">
      <c r="A39" s="36">
        <v>29</v>
      </c>
      <c r="B39" s="26" t="s">
        <v>12</v>
      </c>
      <c r="C39" s="10">
        <v>1407840</v>
      </c>
      <c r="D39" s="13">
        <v>1</v>
      </c>
      <c r="E39" s="14" t="s">
        <v>5</v>
      </c>
      <c r="F39" s="25">
        <f t="shared" ref="F39:F44" si="3">C39/C$44</f>
        <v>0.34125491851976464</v>
      </c>
      <c r="G39" s="38">
        <v>0.53240605380617201</v>
      </c>
    </row>
    <row r="40" spans="1:7" ht="47.1" customHeight="1" x14ac:dyDescent="0.2">
      <c r="A40" s="36">
        <v>30</v>
      </c>
      <c r="B40" s="27" t="s">
        <v>422</v>
      </c>
      <c r="C40" s="10">
        <v>105000</v>
      </c>
      <c r="D40" s="15">
        <v>3</v>
      </c>
      <c r="E40" s="10">
        <f t="shared" ref="E40:E41" si="4">IF(D40=0,"-",C40/D40)</f>
        <v>35000</v>
      </c>
      <c r="F40" s="25">
        <f t="shared" si="3"/>
        <v>2.5451589985065977E-2</v>
      </c>
      <c r="G40" s="38">
        <v>1.7724062653800183E-3</v>
      </c>
    </row>
    <row r="41" spans="1:7" ht="21.95" customHeight="1" x14ac:dyDescent="0.2">
      <c r="A41" s="36">
        <v>31</v>
      </c>
      <c r="B41" s="26" t="s">
        <v>13</v>
      </c>
      <c r="C41" s="10">
        <v>105000</v>
      </c>
      <c r="D41" s="15">
        <v>3</v>
      </c>
      <c r="E41" s="10">
        <f t="shared" si="4"/>
        <v>35000</v>
      </c>
      <c r="F41" s="25">
        <f t="shared" si="3"/>
        <v>2.5451589985065977E-2</v>
      </c>
      <c r="G41" s="38">
        <v>1.0404135579139232E-3</v>
      </c>
    </row>
    <row r="42" spans="1:7" ht="35.1" customHeight="1" x14ac:dyDescent="0.2">
      <c r="A42" s="36">
        <v>32</v>
      </c>
      <c r="B42" s="24" t="s">
        <v>16</v>
      </c>
      <c r="C42" s="10">
        <v>43000</v>
      </c>
      <c r="D42" s="15">
        <v>2</v>
      </c>
      <c r="E42" s="14" t="s">
        <v>5</v>
      </c>
      <c r="F42" s="25">
        <f t="shared" si="3"/>
        <v>1.0423032089122257E-2</v>
      </c>
      <c r="G42" s="38">
        <v>4.1370945733870297E-3</v>
      </c>
    </row>
    <row r="43" spans="1:7" s="3" customFormat="1" ht="21.95" customHeight="1" x14ac:dyDescent="0.2">
      <c r="A43" s="43">
        <v>33</v>
      </c>
      <c r="B43" s="50" t="s">
        <v>4</v>
      </c>
      <c r="C43" s="44">
        <f>C25+C27+C29+C31+C33+C35+C37+C39+C40+C42</f>
        <v>3844223.6</v>
      </c>
      <c r="D43" s="51" t="s">
        <v>5</v>
      </c>
      <c r="E43" s="51" t="s">
        <v>5</v>
      </c>
      <c r="F43" s="47">
        <f t="shared" si="3"/>
        <v>0.93182478931537405</v>
      </c>
      <c r="G43" s="48">
        <v>0.96489282760442685</v>
      </c>
    </row>
    <row r="44" spans="1:7" s="3" customFormat="1" ht="21.95" customHeight="1" x14ac:dyDescent="0.2">
      <c r="A44" s="45">
        <v>34</v>
      </c>
      <c r="B44" s="52" t="s">
        <v>6</v>
      </c>
      <c r="C44" s="46">
        <f>C24+C43</f>
        <v>4125479</v>
      </c>
      <c r="D44" s="53" t="s">
        <v>5</v>
      </c>
      <c r="E44" s="53" t="s">
        <v>5</v>
      </c>
      <c r="F44" s="54">
        <f t="shared" si="3"/>
        <v>1</v>
      </c>
      <c r="G44" s="55">
        <v>1</v>
      </c>
    </row>
    <row r="45" spans="1:7" s="3" customFormat="1" ht="21.95" customHeight="1" x14ac:dyDescent="0.2">
      <c r="A45" s="1"/>
      <c r="B45" s="2"/>
      <c r="C45" s="1"/>
      <c r="D45" s="1"/>
      <c r="E45" s="1"/>
      <c r="F45" s="1"/>
      <c r="G45" s="1"/>
    </row>
    <row r="46" spans="1:7" s="3" customFormat="1" ht="35.1" customHeight="1" x14ac:dyDescent="0.2">
      <c r="A46" s="62" t="s">
        <v>430</v>
      </c>
      <c r="B46" s="63" t="s">
        <v>431</v>
      </c>
      <c r="C46" s="64" t="s">
        <v>432</v>
      </c>
      <c r="D46" s="1"/>
      <c r="E46" s="1"/>
      <c r="F46" s="1"/>
      <c r="G46" s="1"/>
    </row>
    <row r="47" spans="1:7" s="3" customFormat="1" ht="21.95" customHeight="1" x14ac:dyDescent="0.2">
      <c r="A47" s="65">
        <v>1</v>
      </c>
      <c r="B47" s="30" t="s">
        <v>427</v>
      </c>
      <c r="C47" s="31">
        <v>103137</v>
      </c>
    </row>
    <row r="48" spans="1:7" ht="21.95" customHeight="1" x14ac:dyDescent="0.2">
      <c r="A48" s="8">
        <v>2</v>
      </c>
      <c r="B48" s="30" t="s">
        <v>428</v>
      </c>
      <c r="C48" s="31">
        <v>4125479</v>
      </c>
      <c r="D48" s="16"/>
      <c r="E48" s="16"/>
      <c r="F48" s="16"/>
      <c r="G48" s="16"/>
    </row>
    <row r="49" spans="1:7" ht="21.95" customHeight="1" x14ac:dyDescent="0.2">
      <c r="A49" s="32">
        <v>3</v>
      </c>
      <c r="B49" s="33" t="s">
        <v>423</v>
      </c>
      <c r="C49" s="34">
        <f>C44/C48</f>
        <v>1</v>
      </c>
      <c r="D49" s="16"/>
      <c r="E49" s="16"/>
      <c r="F49" s="16"/>
      <c r="G49" s="16"/>
    </row>
    <row r="50" spans="1:7" s="16" customFormat="1" ht="35.1" customHeight="1" x14ac:dyDescent="0.25">
      <c r="A50" s="21" t="s">
        <v>449</v>
      </c>
      <c r="B50" s="23"/>
    </row>
  </sheetData>
  <sheetProtection algorithmName="SHA-512" hashValue="DIwnmvztcDYdHvT9+p9zv+iHqI/BkSAPKCjCAwfkDtYxz0x2cMKOqWNd1giGkmt2qFDdupUwmNld88OlJRK6yA==" saltValue="cAM0LRdQ9nSmWoC0TV1W8A==" spinCount="100000" sheet="1" objects="1" scenarios="1"/>
  <mergeCells count="1">
    <mergeCell ref="A2:G2"/>
  </mergeCells>
  <pageMargins left="0.59055118110236227" right="0.59055118110236227" top="0.70866141732283472" bottom="0.70866141732283472" header="0.19685039370078741" footer="0.39370078740157483"/>
  <pageSetup paperSize="9" scale="84" orientation="portrait" r:id="rId1"/>
  <headerFooter alignWithMargins="0">
    <oddFooter>&amp;R&amp;"Calibri,Standardowy"&amp;12s.&amp;P z &amp;N</oddFooter>
  </headerFooter>
  <tableParts count="2">
    <tablePart r:id="rId2"/>
    <tablePart r:id="rId3"/>
  </tableParts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042D75-2200-4814-911A-DDB3A03FA841}">
  <sheetPr codeName="Arkusz107"/>
  <dimension ref="A1:N50"/>
  <sheetViews>
    <sheetView zoomScaleNormal="100" workbookViewId="0"/>
  </sheetViews>
  <sheetFormatPr defaultColWidth="0" defaultRowHeight="12.75" zeroHeight="1" x14ac:dyDescent="0.2"/>
  <cols>
    <col min="1" max="1" width="4.140625" style="1" customWidth="1"/>
    <col min="2" max="2" width="57" style="2" customWidth="1"/>
    <col min="3" max="3" width="11.85546875" style="1" bestFit="1" customWidth="1"/>
    <col min="4" max="4" width="7.42578125" style="1" customWidth="1"/>
    <col min="5" max="5" width="10.85546875" style="1" bestFit="1" customWidth="1"/>
    <col min="6" max="7" width="8.7109375" style="1" customWidth="1"/>
    <col min="8" max="8" width="1" style="1" customWidth="1"/>
    <col min="9" max="14" width="0" style="1" hidden="1" customWidth="1"/>
    <col min="15" max="16384" width="9.140625" style="1" hidden="1"/>
  </cols>
  <sheetData>
    <row r="1" spans="1:7" s="16" customFormat="1" ht="24.95" customHeight="1" x14ac:dyDescent="0.2">
      <c r="A1" s="35" t="s">
        <v>554</v>
      </c>
      <c r="B1" s="23"/>
    </row>
    <row r="2" spans="1:7" s="16" customFormat="1" ht="39.950000000000003" customHeight="1" x14ac:dyDescent="0.2">
      <c r="A2" s="66" t="s">
        <v>448</v>
      </c>
      <c r="B2" s="67"/>
      <c r="C2" s="67"/>
      <c r="D2" s="67"/>
      <c r="E2" s="67"/>
      <c r="F2" s="67"/>
      <c r="G2" s="67"/>
    </row>
    <row r="3" spans="1:7" s="16" customFormat="1" ht="15.95" hidden="1" customHeight="1" x14ac:dyDescent="0.2">
      <c r="A3" s="22"/>
      <c r="B3" s="23"/>
    </row>
    <row r="4" spans="1:7" s="16" customFormat="1" ht="15.95" hidden="1" customHeight="1" x14ac:dyDescent="0.2">
      <c r="A4" s="22"/>
      <c r="B4" s="23"/>
    </row>
    <row r="5" spans="1:7" s="16" customFormat="1" ht="15.95" hidden="1" customHeight="1" x14ac:dyDescent="0.2">
      <c r="A5" s="22"/>
      <c r="B5" s="23"/>
    </row>
    <row r="6" spans="1:7" s="16" customFormat="1" ht="15.95" customHeight="1" x14ac:dyDescent="0.25">
      <c r="A6" s="17" t="s">
        <v>433</v>
      </c>
      <c r="B6" s="21" t="s">
        <v>438</v>
      </c>
    </row>
    <row r="7" spans="1:7" s="16" customFormat="1" ht="15.95" customHeight="1" x14ac:dyDescent="0.25">
      <c r="A7" s="18" t="s">
        <v>434</v>
      </c>
      <c r="B7" s="21" t="s">
        <v>439</v>
      </c>
    </row>
    <row r="8" spans="1:7" s="16" customFormat="1" ht="15.95" customHeight="1" x14ac:dyDescent="0.25">
      <c r="A8" s="19" t="s">
        <v>435</v>
      </c>
      <c r="B8" s="21" t="s">
        <v>440</v>
      </c>
    </row>
    <row r="9" spans="1:7" s="16" customFormat="1" ht="15.95" customHeight="1" x14ac:dyDescent="0.25">
      <c r="A9" s="20" t="s">
        <v>436</v>
      </c>
      <c r="B9" s="21" t="s">
        <v>441</v>
      </c>
    </row>
    <row r="10" spans="1:7" ht="65.099999999999994" customHeight="1" x14ac:dyDescent="0.2">
      <c r="A10" s="49" t="s">
        <v>430</v>
      </c>
      <c r="B10" s="42" t="s">
        <v>0</v>
      </c>
      <c r="C10" s="42" t="s">
        <v>424</v>
      </c>
      <c r="D10" s="42" t="s">
        <v>425</v>
      </c>
      <c r="E10" s="42" t="s">
        <v>426</v>
      </c>
      <c r="F10" s="42" t="s">
        <v>429</v>
      </c>
      <c r="G10" s="41" t="s">
        <v>413</v>
      </c>
    </row>
    <row r="11" spans="1:7" ht="21.95" customHeight="1" x14ac:dyDescent="0.2">
      <c r="A11" s="36">
        <v>1</v>
      </c>
      <c r="B11" s="24" t="s">
        <v>7</v>
      </c>
      <c r="C11" s="10">
        <v>0</v>
      </c>
      <c r="D11" s="9">
        <v>0</v>
      </c>
      <c r="E11" s="10" t="str">
        <f t="shared" ref="E11:E23" si="0">IF(D11=0,"-",C11/D11)</f>
        <v>-</v>
      </c>
      <c r="F11" s="25">
        <f t="shared" ref="F11:F35" si="1">C11/C$44</f>
        <v>0</v>
      </c>
      <c r="G11" s="38">
        <v>6.4906160983722356E-5</v>
      </c>
    </row>
    <row r="12" spans="1:7" s="3" customFormat="1" ht="21.95" customHeight="1" x14ac:dyDescent="0.2">
      <c r="A12" s="36">
        <v>2</v>
      </c>
      <c r="B12" s="24" t="s">
        <v>8</v>
      </c>
      <c r="C12" s="10">
        <v>0</v>
      </c>
      <c r="D12" s="9">
        <v>0</v>
      </c>
      <c r="E12" s="10" t="str">
        <f t="shared" si="0"/>
        <v>-</v>
      </c>
      <c r="F12" s="25">
        <f t="shared" si="1"/>
        <v>0</v>
      </c>
      <c r="G12" s="38">
        <v>1.3877154561966152E-2</v>
      </c>
    </row>
    <row r="13" spans="1:7" s="3" customFormat="1" ht="21.95" customHeight="1" x14ac:dyDescent="0.2">
      <c r="A13" s="36">
        <v>3</v>
      </c>
      <c r="B13" s="26" t="s">
        <v>1</v>
      </c>
      <c r="C13" s="10">
        <v>0</v>
      </c>
      <c r="D13" s="9">
        <v>0</v>
      </c>
      <c r="E13" s="10" t="str">
        <f t="shared" si="0"/>
        <v>-</v>
      </c>
      <c r="F13" s="25">
        <f t="shared" si="1"/>
        <v>0</v>
      </c>
      <c r="G13" s="38">
        <v>6.8195937419264344E-4</v>
      </c>
    </row>
    <row r="14" spans="1:7" s="3" customFormat="1" ht="21.95" customHeight="1" x14ac:dyDescent="0.2">
      <c r="A14" s="36">
        <v>4</v>
      </c>
      <c r="B14" s="24" t="s">
        <v>414</v>
      </c>
      <c r="C14" s="10">
        <v>0</v>
      </c>
      <c r="D14" s="9">
        <v>0</v>
      </c>
      <c r="E14" s="10" t="str">
        <f t="shared" si="0"/>
        <v>-</v>
      </c>
      <c r="F14" s="25">
        <f t="shared" si="1"/>
        <v>0</v>
      </c>
      <c r="G14" s="38">
        <v>1.6609844346228162E-4</v>
      </c>
    </row>
    <row r="15" spans="1:7" s="3" customFormat="1" ht="47.1" customHeight="1" x14ac:dyDescent="0.2">
      <c r="A15" s="36">
        <v>5</v>
      </c>
      <c r="B15" s="24" t="s">
        <v>412</v>
      </c>
      <c r="C15" s="10">
        <v>0</v>
      </c>
      <c r="D15" s="11">
        <v>0</v>
      </c>
      <c r="E15" s="10" t="str">
        <f t="shared" si="0"/>
        <v>-</v>
      </c>
      <c r="F15" s="25">
        <f t="shared" si="1"/>
        <v>0</v>
      </c>
      <c r="G15" s="38">
        <v>4.2843389065529559E-4</v>
      </c>
    </row>
    <row r="16" spans="1:7" s="3" customFormat="1" ht="21.95" customHeight="1" x14ac:dyDescent="0.2">
      <c r="A16" s="36">
        <v>6</v>
      </c>
      <c r="B16" s="26" t="s">
        <v>1</v>
      </c>
      <c r="C16" s="10">
        <v>0</v>
      </c>
      <c r="D16" s="11">
        <v>0</v>
      </c>
      <c r="E16" s="10" t="str">
        <f t="shared" si="0"/>
        <v>-</v>
      </c>
      <c r="F16" s="25">
        <f t="shared" si="1"/>
        <v>0</v>
      </c>
      <c r="G16" s="38">
        <v>5.7837072558623703E-5</v>
      </c>
    </row>
    <row r="17" spans="1:7" ht="47.1" customHeight="1" x14ac:dyDescent="0.2">
      <c r="A17" s="36">
        <v>7</v>
      </c>
      <c r="B17" s="24" t="s">
        <v>444</v>
      </c>
      <c r="C17" s="10">
        <v>0</v>
      </c>
      <c r="D17" s="11">
        <v>0</v>
      </c>
      <c r="E17" s="10" t="str">
        <f t="shared" si="0"/>
        <v>-</v>
      </c>
      <c r="F17" s="25">
        <f t="shared" si="1"/>
        <v>0</v>
      </c>
      <c r="G17" s="38">
        <v>3.69438658113685E-3</v>
      </c>
    </row>
    <row r="18" spans="1:7" ht="47.1" customHeight="1" x14ac:dyDescent="0.2">
      <c r="A18" s="36">
        <v>8</v>
      </c>
      <c r="B18" s="24" t="s">
        <v>447</v>
      </c>
      <c r="C18" s="10">
        <v>50000</v>
      </c>
      <c r="D18" s="11">
        <v>1</v>
      </c>
      <c r="E18" s="10">
        <f t="shared" si="0"/>
        <v>50000</v>
      </c>
      <c r="F18" s="25">
        <f t="shared" si="1"/>
        <v>2.1527854757798417E-2</v>
      </c>
      <c r="G18" s="38">
        <v>1.6572456388988053E-2</v>
      </c>
    </row>
    <row r="19" spans="1:7" ht="35.1" customHeight="1" x14ac:dyDescent="0.2">
      <c r="A19" s="36">
        <v>9</v>
      </c>
      <c r="B19" s="24" t="s">
        <v>443</v>
      </c>
      <c r="C19" s="10">
        <v>0</v>
      </c>
      <c r="D19" s="11">
        <v>0</v>
      </c>
      <c r="E19" s="10" t="str">
        <f t="shared" si="0"/>
        <v>-</v>
      </c>
      <c r="F19" s="25">
        <f t="shared" si="1"/>
        <v>0</v>
      </c>
      <c r="G19" s="38">
        <v>6.3015485400037228E-5</v>
      </c>
    </row>
    <row r="20" spans="1:7" ht="35.1" customHeight="1" x14ac:dyDescent="0.2">
      <c r="A20" s="36">
        <v>10</v>
      </c>
      <c r="B20" s="24" t="s">
        <v>9</v>
      </c>
      <c r="C20" s="10">
        <v>0</v>
      </c>
      <c r="D20" s="11">
        <v>0</v>
      </c>
      <c r="E20" s="10" t="str">
        <f t="shared" si="0"/>
        <v>-</v>
      </c>
      <c r="F20" s="25">
        <f t="shared" si="1"/>
        <v>0</v>
      </c>
      <c r="G20" s="38">
        <v>2.3263290581767475E-4</v>
      </c>
    </row>
    <row r="21" spans="1:7" ht="35.1" customHeight="1" x14ac:dyDescent="0.2">
      <c r="A21" s="36">
        <v>11</v>
      </c>
      <c r="B21" s="24" t="s">
        <v>442</v>
      </c>
      <c r="C21" s="10">
        <v>0</v>
      </c>
      <c r="D21" s="11">
        <v>0</v>
      </c>
      <c r="E21" s="10" t="str">
        <f t="shared" si="0"/>
        <v>-</v>
      </c>
      <c r="F21" s="25">
        <f t="shared" si="1"/>
        <v>0</v>
      </c>
      <c r="G21" s="38">
        <v>8.0879771630669933E-6</v>
      </c>
    </row>
    <row r="22" spans="1:7" ht="21.95" customHeight="1" x14ac:dyDescent="0.2">
      <c r="A22" s="36">
        <v>12</v>
      </c>
      <c r="B22" s="26" t="s">
        <v>1</v>
      </c>
      <c r="C22" s="10">
        <v>0</v>
      </c>
      <c r="D22" s="11">
        <v>0</v>
      </c>
      <c r="E22" s="10" t="str">
        <f t="shared" si="0"/>
        <v>-</v>
      </c>
      <c r="F22" s="25">
        <f t="shared" si="1"/>
        <v>0</v>
      </c>
      <c r="G22" s="38">
        <v>0</v>
      </c>
    </row>
    <row r="23" spans="1:7" ht="21.95" customHeight="1" x14ac:dyDescent="0.2">
      <c r="A23" s="36">
        <v>13</v>
      </c>
      <c r="B23" s="24" t="s">
        <v>415</v>
      </c>
      <c r="C23" s="10">
        <v>0</v>
      </c>
      <c r="D23" s="11">
        <v>0</v>
      </c>
      <c r="E23" s="10" t="str">
        <f t="shared" si="0"/>
        <v>-</v>
      </c>
      <c r="F23" s="25">
        <f t="shared" si="1"/>
        <v>0</v>
      </c>
      <c r="G23" s="38">
        <v>0</v>
      </c>
    </row>
    <row r="24" spans="1:7" s="3" customFormat="1" ht="24.95" customHeight="1" x14ac:dyDescent="0.2">
      <c r="A24" s="43">
        <v>14</v>
      </c>
      <c r="B24" s="50" t="s">
        <v>2</v>
      </c>
      <c r="C24" s="44">
        <f>C11+C12+C14+C15+C17+C18+C19+C20+C21+C23</f>
        <v>50000</v>
      </c>
      <c r="D24" s="51" t="s">
        <v>5</v>
      </c>
      <c r="E24" s="51" t="s">
        <v>5</v>
      </c>
      <c r="F24" s="47">
        <f t="shared" si="1"/>
        <v>2.1527854757798417E-2</v>
      </c>
      <c r="G24" s="48">
        <v>3.5107172395573129E-2</v>
      </c>
    </row>
    <row r="25" spans="1:7" s="4" customFormat="1" ht="35.1" customHeight="1" x14ac:dyDescent="0.2">
      <c r="A25" s="37">
        <v>15</v>
      </c>
      <c r="B25" s="27" t="s">
        <v>419</v>
      </c>
      <c r="C25" s="12">
        <v>137540</v>
      </c>
      <c r="D25" s="11">
        <v>79</v>
      </c>
      <c r="E25" s="12">
        <f t="shared" ref="E25:E37" si="2">IF(D25=0,"-",C25/D25)</f>
        <v>1741.0126582278481</v>
      </c>
      <c r="F25" s="28">
        <f t="shared" si="1"/>
        <v>5.9218822867751889E-2</v>
      </c>
      <c r="G25" s="39">
        <v>9.1912130594448124E-2</v>
      </c>
    </row>
    <row r="26" spans="1:7" s="3" customFormat="1" ht="21.95" customHeight="1" x14ac:dyDescent="0.2">
      <c r="A26" s="36">
        <v>16</v>
      </c>
      <c r="B26" s="26" t="s">
        <v>11</v>
      </c>
      <c r="C26" s="10">
        <v>46949</v>
      </c>
      <c r="D26" s="11">
        <v>28</v>
      </c>
      <c r="E26" s="10">
        <f t="shared" si="2"/>
        <v>1676.75</v>
      </c>
      <c r="F26" s="25">
        <f t="shared" si="1"/>
        <v>2.0214225060477559E-2</v>
      </c>
      <c r="G26" s="38">
        <v>1.5510248435910163E-2</v>
      </c>
    </row>
    <row r="27" spans="1:7" s="5" customFormat="1" ht="65.099999999999994" customHeight="1" x14ac:dyDescent="0.2">
      <c r="A27" s="37">
        <v>17</v>
      </c>
      <c r="B27" s="27" t="s">
        <v>445</v>
      </c>
      <c r="C27" s="12">
        <v>119886.34</v>
      </c>
      <c r="D27" s="11">
        <v>28</v>
      </c>
      <c r="E27" s="12">
        <f t="shared" si="2"/>
        <v>4281.6549999999997</v>
      </c>
      <c r="F27" s="28">
        <f t="shared" si="1"/>
        <v>5.1617914299280775E-2</v>
      </c>
      <c r="G27" s="39">
        <v>9.6086621220457871E-2</v>
      </c>
    </row>
    <row r="28" spans="1:7" s="3" customFormat="1" ht="21.95" customHeight="1" x14ac:dyDescent="0.2">
      <c r="A28" s="36">
        <v>18</v>
      </c>
      <c r="B28" s="26" t="s">
        <v>3</v>
      </c>
      <c r="C28" s="10">
        <v>14631.6</v>
      </c>
      <c r="D28" s="11">
        <v>4</v>
      </c>
      <c r="E28" s="10">
        <f t="shared" si="2"/>
        <v>3657.9</v>
      </c>
      <c r="F28" s="25">
        <f t="shared" si="1"/>
        <v>6.2997391934840668E-3</v>
      </c>
      <c r="G28" s="38">
        <v>1.1342599256575717E-2</v>
      </c>
    </row>
    <row r="29" spans="1:7" s="5" customFormat="1" ht="35.1" customHeight="1" x14ac:dyDescent="0.2">
      <c r="A29" s="37">
        <v>19</v>
      </c>
      <c r="B29" s="27" t="s">
        <v>15</v>
      </c>
      <c r="C29" s="12">
        <v>13583.24</v>
      </c>
      <c r="D29" s="11">
        <v>7</v>
      </c>
      <c r="E29" s="12">
        <f t="shared" si="2"/>
        <v>1940.462857142857</v>
      </c>
      <c r="F29" s="28">
        <f t="shared" si="1"/>
        <v>5.8483603572063551E-3</v>
      </c>
      <c r="G29" s="39">
        <v>1.1946311887438504E-2</v>
      </c>
    </row>
    <row r="30" spans="1:7" s="3" customFormat="1" ht="21.95" customHeight="1" x14ac:dyDescent="0.2">
      <c r="A30" s="36">
        <v>20</v>
      </c>
      <c r="B30" s="26" t="s">
        <v>3</v>
      </c>
      <c r="C30" s="10">
        <v>0</v>
      </c>
      <c r="D30" s="11">
        <v>0</v>
      </c>
      <c r="E30" s="12" t="str">
        <f t="shared" si="2"/>
        <v>-</v>
      </c>
      <c r="F30" s="28">
        <f t="shared" si="1"/>
        <v>0</v>
      </c>
      <c r="G30" s="39">
        <v>2.247933536638041E-3</v>
      </c>
    </row>
    <row r="31" spans="1:7" s="3" customFormat="1" ht="47.1" customHeight="1" x14ac:dyDescent="0.2">
      <c r="A31" s="36">
        <v>21</v>
      </c>
      <c r="B31" s="27" t="s">
        <v>14</v>
      </c>
      <c r="C31" s="10">
        <v>583722.76</v>
      </c>
      <c r="D31" s="11">
        <v>286</v>
      </c>
      <c r="E31" s="10">
        <f t="shared" si="2"/>
        <v>2040.9886713286714</v>
      </c>
      <c r="F31" s="25">
        <f t="shared" si="1"/>
        <v>0.25132597592202449</v>
      </c>
      <c r="G31" s="38">
        <v>0.21726673108985226</v>
      </c>
    </row>
    <row r="32" spans="1:7" s="3" customFormat="1" ht="21.95" customHeight="1" x14ac:dyDescent="0.2">
      <c r="A32" s="36">
        <v>22</v>
      </c>
      <c r="B32" s="26" t="s">
        <v>3</v>
      </c>
      <c r="C32" s="10">
        <v>116476.41</v>
      </c>
      <c r="D32" s="11">
        <v>29</v>
      </c>
      <c r="E32" s="10">
        <f t="shared" si="2"/>
        <v>4016.4279310344828</v>
      </c>
      <c r="F32" s="25">
        <f t="shared" si="1"/>
        <v>5.0149744743795584E-2</v>
      </c>
      <c r="G32" s="38">
        <v>3.0944666359992157E-2</v>
      </c>
    </row>
    <row r="33" spans="1:7" ht="35.1" customHeight="1" x14ac:dyDescent="0.2">
      <c r="A33" s="36">
        <v>23</v>
      </c>
      <c r="B33" s="24" t="s">
        <v>446</v>
      </c>
      <c r="C33" s="10">
        <v>0</v>
      </c>
      <c r="D33" s="11">
        <v>0</v>
      </c>
      <c r="E33" s="10" t="str">
        <f t="shared" si="2"/>
        <v>-</v>
      </c>
      <c r="F33" s="25">
        <f t="shared" si="1"/>
        <v>0</v>
      </c>
      <c r="G33" s="38">
        <v>8.5968104584330223E-3</v>
      </c>
    </row>
    <row r="34" spans="1:7" s="3" customFormat="1" ht="21.95" customHeight="1" x14ac:dyDescent="0.2">
      <c r="A34" s="36">
        <v>24</v>
      </c>
      <c r="B34" s="26" t="s">
        <v>3</v>
      </c>
      <c r="C34" s="10">
        <v>0</v>
      </c>
      <c r="D34" s="11">
        <v>0</v>
      </c>
      <c r="E34" s="10" t="str">
        <f t="shared" si="2"/>
        <v>-</v>
      </c>
      <c r="F34" s="25">
        <f t="shared" si="1"/>
        <v>0</v>
      </c>
      <c r="G34" s="38">
        <v>1.4207856884874998E-3</v>
      </c>
    </row>
    <row r="35" spans="1:7" s="3" customFormat="1" ht="35.1" customHeight="1" x14ac:dyDescent="0.2">
      <c r="A35" s="36">
        <v>25</v>
      </c>
      <c r="B35" s="24" t="s">
        <v>10</v>
      </c>
      <c r="C35" s="10">
        <v>0</v>
      </c>
      <c r="D35" s="11">
        <v>0</v>
      </c>
      <c r="E35" s="10" t="str">
        <f t="shared" si="2"/>
        <v>-</v>
      </c>
      <c r="F35" s="25">
        <f t="shared" si="1"/>
        <v>0</v>
      </c>
      <c r="G35" s="38">
        <v>9.8652432849167496E-5</v>
      </c>
    </row>
    <row r="36" spans="1:7" ht="35.1" customHeight="1" x14ac:dyDescent="0.2">
      <c r="A36" s="36">
        <v>26</v>
      </c>
      <c r="B36" s="24" t="s">
        <v>420</v>
      </c>
      <c r="C36" s="10">
        <v>0</v>
      </c>
      <c r="D36" s="13">
        <v>0</v>
      </c>
      <c r="E36" s="10" t="str">
        <f t="shared" si="2"/>
        <v>-</v>
      </c>
      <c r="F36" s="29" t="s">
        <v>5</v>
      </c>
      <c r="G36" s="40" t="s">
        <v>5</v>
      </c>
    </row>
    <row r="37" spans="1:7" ht="21.95" customHeight="1" x14ac:dyDescent="0.2">
      <c r="A37" s="36">
        <v>27</v>
      </c>
      <c r="B37" s="26" t="s">
        <v>12</v>
      </c>
      <c r="C37" s="10">
        <v>0</v>
      </c>
      <c r="D37" s="13">
        <v>0</v>
      </c>
      <c r="E37" s="10" t="str">
        <f t="shared" si="2"/>
        <v>-</v>
      </c>
      <c r="F37" s="25">
        <f>C37/C$44</f>
        <v>0</v>
      </c>
      <c r="G37" s="38">
        <v>6.7001527600904129E-4</v>
      </c>
    </row>
    <row r="38" spans="1:7" ht="35.1" customHeight="1" x14ac:dyDescent="0.2">
      <c r="A38" s="36">
        <v>28</v>
      </c>
      <c r="B38" s="24" t="s">
        <v>421</v>
      </c>
      <c r="C38" s="10">
        <v>1564267</v>
      </c>
      <c r="D38" s="13">
        <v>1</v>
      </c>
      <c r="E38" s="14" t="s">
        <v>5</v>
      </c>
      <c r="F38" s="29" t="s">
        <v>5</v>
      </c>
      <c r="G38" s="40" t="s">
        <v>5</v>
      </c>
    </row>
    <row r="39" spans="1:7" ht="21.95" customHeight="1" x14ac:dyDescent="0.2">
      <c r="A39" s="36">
        <v>29</v>
      </c>
      <c r="B39" s="26" t="s">
        <v>12</v>
      </c>
      <c r="C39" s="10">
        <v>1407840</v>
      </c>
      <c r="D39" s="13">
        <v>1</v>
      </c>
      <c r="E39" s="14" t="s">
        <v>5</v>
      </c>
      <c r="F39" s="25">
        <f t="shared" ref="F39:F44" si="3">C39/C$44</f>
        <v>0.60615550084437853</v>
      </c>
      <c r="G39" s="38">
        <v>0.53240605380617201</v>
      </c>
    </row>
    <row r="40" spans="1:7" ht="47.1" customHeight="1" x14ac:dyDescent="0.2">
      <c r="A40" s="36">
        <v>30</v>
      </c>
      <c r="B40" s="27" t="s">
        <v>422</v>
      </c>
      <c r="C40" s="10">
        <v>0</v>
      </c>
      <c r="D40" s="15">
        <v>0</v>
      </c>
      <c r="E40" s="10" t="str">
        <f t="shared" ref="E40:E41" si="4">IF(D40=0,"-",C40/D40)</f>
        <v>-</v>
      </c>
      <c r="F40" s="25">
        <f t="shared" si="3"/>
        <v>0</v>
      </c>
      <c r="G40" s="38">
        <v>1.7724062653800183E-3</v>
      </c>
    </row>
    <row r="41" spans="1:7" ht="21.95" customHeight="1" x14ac:dyDescent="0.2">
      <c r="A41" s="36">
        <v>31</v>
      </c>
      <c r="B41" s="26" t="s">
        <v>13</v>
      </c>
      <c r="C41" s="10">
        <v>0</v>
      </c>
      <c r="D41" s="15">
        <v>0</v>
      </c>
      <c r="E41" s="10" t="str">
        <f t="shared" si="4"/>
        <v>-</v>
      </c>
      <c r="F41" s="25">
        <f t="shared" si="3"/>
        <v>0</v>
      </c>
      <c r="G41" s="38">
        <v>1.0404135579139232E-3</v>
      </c>
    </row>
    <row r="42" spans="1:7" ht="35.1" customHeight="1" x14ac:dyDescent="0.2">
      <c r="A42" s="36">
        <v>32</v>
      </c>
      <c r="B42" s="24" t="s">
        <v>16</v>
      </c>
      <c r="C42" s="10">
        <v>10000</v>
      </c>
      <c r="D42" s="15">
        <v>1</v>
      </c>
      <c r="E42" s="14" t="s">
        <v>5</v>
      </c>
      <c r="F42" s="25">
        <f t="shared" si="3"/>
        <v>4.3055709515596834E-3</v>
      </c>
      <c r="G42" s="38">
        <v>4.1370945733870297E-3</v>
      </c>
    </row>
    <row r="43" spans="1:7" s="3" customFormat="1" ht="21.95" customHeight="1" x14ac:dyDescent="0.2">
      <c r="A43" s="43">
        <v>33</v>
      </c>
      <c r="B43" s="50" t="s">
        <v>4</v>
      </c>
      <c r="C43" s="44">
        <f>C25+C27+C29+C31+C33+C35+C37+C39+C40+C42</f>
        <v>2272572.34</v>
      </c>
      <c r="D43" s="51" t="s">
        <v>5</v>
      </c>
      <c r="E43" s="51" t="s">
        <v>5</v>
      </c>
      <c r="F43" s="47">
        <f t="shared" si="3"/>
        <v>0.97847214524220161</v>
      </c>
      <c r="G43" s="48">
        <v>0.96489282760442685</v>
      </c>
    </row>
    <row r="44" spans="1:7" s="3" customFormat="1" ht="21.95" customHeight="1" x14ac:dyDescent="0.2">
      <c r="A44" s="45">
        <v>34</v>
      </c>
      <c r="B44" s="52" t="s">
        <v>6</v>
      </c>
      <c r="C44" s="46">
        <f>C24+C43</f>
        <v>2322572.34</v>
      </c>
      <c r="D44" s="53" t="s">
        <v>5</v>
      </c>
      <c r="E44" s="53" t="s">
        <v>5</v>
      </c>
      <c r="F44" s="54">
        <f t="shared" si="3"/>
        <v>1</v>
      </c>
      <c r="G44" s="55">
        <v>1</v>
      </c>
    </row>
    <row r="45" spans="1:7" s="3" customFormat="1" ht="21.95" customHeight="1" x14ac:dyDescent="0.2">
      <c r="A45" s="1"/>
      <c r="B45" s="2"/>
      <c r="C45" s="1"/>
      <c r="D45" s="1"/>
      <c r="E45" s="1"/>
      <c r="F45" s="1"/>
      <c r="G45" s="1"/>
    </row>
    <row r="46" spans="1:7" s="3" customFormat="1" ht="35.1" customHeight="1" x14ac:dyDescent="0.2">
      <c r="A46" s="62" t="s">
        <v>430</v>
      </c>
      <c r="B46" s="63" t="s">
        <v>431</v>
      </c>
      <c r="C46" s="64" t="s">
        <v>432</v>
      </c>
      <c r="D46" s="1"/>
      <c r="E46" s="1"/>
      <c r="F46" s="1"/>
      <c r="G46" s="1"/>
    </row>
    <row r="47" spans="1:7" s="3" customFormat="1" ht="21.95" customHeight="1" x14ac:dyDescent="0.2">
      <c r="A47" s="65">
        <v>1</v>
      </c>
      <c r="B47" s="30" t="s">
        <v>427</v>
      </c>
      <c r="C47" s="31">
        <v>58031.12</v>
      </c>
    </row>
    <row r="48" spans="1:7" ht="21.95" customHeight="1" x14ac:dyDescent="0.2">
      <c r="A48" s="8">
        <v>2</v>
      </c>
      <c r="B48" s="30" t="s">
        <v>428</v>
      </c>
      <c r="C48" s="31">
        <v>2325146</v>
      </c>
      <c r="D48" s="16"/>
      <c r="E48" s="16"/>
      <c r="F48" s="16"/>
      <c r="G48" s="16"/>
    </row>
    <row r="49" spans="1:7" ht="21.95" customHeight="1" x14ac:dyDescent="0.2">
      <c r="A49" s="32">
        <v>3</v>
      </c>
      <c r="B49" s="33" t="s">
        <v>423</v>
      </c>
      <c r="C49" s="34">
        <f>C44/C48</f>
        <v>0.99889311896973343</v>
      </c>
      <c r="D49" s="16"/>
      <c r="E49" s="16"/>
      <c r="F49" s="16"/>
      <c r="G49" s="16"/>
    </row>
    <row r="50" spans="1:7" s="16" customFormat="1" ht="35.1" customHeight="1" x14ac:dyDescent="0.25">
      <c r="A50" s="21" t="s">
        <v>449</v>
      </c>
      <c r="B50" s="23"/>
    </row>
  </sheetData>
  <sheetProtection algorithmName="SHA-512" hashValue="2aFFWkJMEOtH1YW0+icZsghLDlLjbdk/aNWRvtgbHELd9zRznLnGBRglqGSYIH+AbUx5kDBdtTPMA/UxPV1MOw==" saltValue="uUPgdLu7ygykyYl/moO7NA==" spinCount="100000" sheet="1" objects="1" scenarios="1"/>
  <mergeCells count="1">
    <mergeCell ref="A2:G2"/>
  </mergeCells>
  <pageMargins left="0.59055118110236227" right="0.59055118110236227" top="0.70866141732283472" bottom="0.70866141732283472" header="0.19685039370078741" footer="0.39370078740157483"/>
  <pageSetup paperSize="9" scale="84" orientation="portrait" r:id="rId1"/>
  <headerFooter alignWithMargins="0">
    <oddFooter>&amp;R&amp;"Calibri,Standardowy"&amp;12s.&amp;P z &amp;N</oddFooter>
  </headerFooter>
  <tableParts count="2">
    <tablePart r:id="rId2"/>
    <tablePart r:id="rId3"/>
  </tableParts>
</worksheet>
</file>

<file path=xl/worksheets/sheet1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4E8023-B4E2-4E73-805E-89F6C52B1F3B}">
  <sheetPr codeName="Arkusz108"/>
  <dimension ref="A1:N50"/>
  <sheetViews>
    <sheetView zoomScaleNormal="100" workbookViewId="0"/>
  </sheetViews>
  <sheetFormatPr defaultColWidth="0" defaultRowHeight="12.75" zeroHeight="1" x14ac:dyDescent="0.2"/>
  <cols>
    <col min="1" max="1" width="4.140625" style="1" customWidth="1"/>
    <col min="2" max="2" width="57" style="2" customWidth="1"/>
    <col min="3" max="3" width="11.85546875" style="1" bestFit="1" customWidth="1"/>
    <col min="4" max="4" width="7.42578125" style="1" customWidth="1"/>
    <col min="5" max="5" width="10.85546875" style="1" bestFit="1" customWidth="1"/>
    <col min="6" max="7" width="8.7109375" style="1" customWidth="1"/>
    <col min="8" max="8" width="1" style="1" customWidth="1"/>
    <col min="9" max="14" width="0" style="1" hidden="1" customWidth="1"/>
    <col min="15" max="16384" width="9.140625" style="1" hidden="1"/>
  </cols>
  <sheetData>
    <row r="1" spans="1:7" s="16" customFormat="1" ht="24.95" customHeight="1" x14ac:dyDescent="0.2">
      <c r="A1" s="35" t="s">
        <v>555</v>
      </c>
      <c r="B1" s="23"/>
    </row>
    <row r="2" spans="1:7" s="16" customFormat="1" ht="39.950000000000003" customHeight="1" x14ac:dyDescent="0.2">
      <c r="A2" s="66" t="s">
        <v>448</v>
      </c>
      <c r="B2" s="67"/>
      <c r="C2" s="67"/>
      <c r="D2" s="67"/>
      <c r="E2" s="67"/>
      <c r="F2" s="67"/>
      <c r="G2" s="67"/>
    </row>
    <row r="3" spans="1:7" s="16" customFormat="1" ht="15.95" hidden="1" customHeight="1" x14ac:dyDescent="0.2">
      <c r="A3" s="22"/>
      <c r="B3" s="23"/>
    </row>
    <row r="4" spans="1:7" s="16" customFormat="1" ht="15.95" hidden="1" customHeight="1" x14ac:dyDescent="0.2">
      <c r="A4" s="22"/>
      <c r="B4" s="23"/>
    </row>
    <row r="5" spans="1:7" s="16" customFormat="1" ht="15.95" hidden="1" customHeight="1" x14ac:dyDescent="0.2">
      <c r="A5" s="22"/>
      <c r="B5" s="23"/>
    </row>
    <row r="6" spans="1:7" s="16" customFormat="1" ht="15.95" customHeight="1" x14ac:dyDescent="0.25">
      <c r="A6" s="17" t="s">
        <v>433</v>
      </c>
      <c r="B6" s="21" t="s">
        <v>438</v>
      </c>
    </row>
    <row r="7" spans="1:7" s="16" customFormat="1" ht="15.95" customHeight="1" x14ac:dyDescent="0.25">
      <c r="A7" s="18" t="s">
        <v>434</v>
      </c>
      <c r="B7" s="21" t="s">
        <v>439</v>
      </c>
    </row>
    <row r="8" spans="1:7" s="16" customFormat="1" ht="15.95" customHeight="1" x14ac:dyDescent="0.25">
      <c r="A8" s="19" t="s">
        <v>435</v>
      </c>
      <c r="B8" s="21" t="s">
        <v>440</v>
      </c>
    </row>
    <row r="9" spans="1:7" s="16" customFormat="1" ht="15.95" customHeight="1" x14ac:dyDescent="0.25">
      <c r="A9" s="20" t="s">
        <v>436</v>
      </c>
      <c r="B9" s="21" t="s">
        <v>441</v>
      </c>
    </row>
    <row r="10" spans="1:7" ht="65.099999999999994" customHeight="1" x14ac:dyDescent="0.2">
      <c r="A10" s="49" t="s">
        <v>430</v>
      </c>
      <c r="B10" s="42" t="s">
        <v>0</v>
      </c>
      <c r="C10" s="42" t="s">
        <v>424</v>
      </c>
      <c r="D10" s="42" t="s">
        <v>425</v>
      </c>
      <c r="E10" s="42" t="s">
        <v>426</v>
      </c>
      <c r="F10" s="42" t="s">
        <v>429</v>
      </c>
      <c r="G10" s="41" t="s">
        <v>413</v>
      </c>
    </row>
    <row r="11" spans="1:7" ht="21.95" customHeight="1" x14ac:dyDescent="0.2">
      <c r="A11" s="36">
        <v>1</v>
      </c>
      <c r="B11" s="24" t="s">
        <v>7</v>
      </c>
      <c r="C11" s="10">
        <v>0</v>
      </c>
      <c r="D11" s="9">
        <v>0</v>
      </c>
      <c r="E11" s="10" t="str">
        <f t="shared" ref="E11:E23" si="0">IF(D11=0,"-",C11/D11)</f>
        <v>-</v>
      </c>
      <c r="F11" s="25">
        <f t="shared" ref="F11:F35" si="1">C11/C$44</f>
        <v>0</v>
      </c>
      <c r="G11" s="38">
        <v>6.4906160983722356E-5</v>
      </c>
    </row>
    <row r="12" spans="1:7" s="3" customFormat="1" ht="21.95" customHeight="1" x14ac:dyDescent="0.2">
      <c r="A12" s="36">
        <v>2</v>
      </c>
      <c r="B12" s="24" t="s">
        <v>8</v>
      </c>
      <c r="C12" s="10">
        <v>240000</v>
      </c>
      <c r="D12" s="9">
        <v>2</v>
      </c>
      <c r="E12" s="10">
        <f t="shared" si="0"/>
        <v>120000</v>
      </c>
      <c r="F12" s="25">
        <f t="shared" si="1"/>
        <v>6.4762182324394443E-2</v>
      </c>
      <c r="G12" s="38">
        <v>1.3877154561966152E-2</v>
      </c>
    </row>
    <row r="13" spans="1:7" s="3" customFormat="1" ht="21.95" customHeight="1" x14ac:dyDescent="0.2">
      <c r="A13" s="36">
        <v>3</v>
      </c>
      <c r="B13" s="26" t="s">
        <v>1</v>
      </c>
      <c r="C13" s="10">
        <v>0</v>
      </c>
      <c r="D13" s="9">
        <v>0</v>
      </c>
      <c r="E13" s="10" t="str">
        <f t="shared" si="0"/>
        <v>-</v>
      </c>
      <c r="F13" s="25">
        <f t="shared" si="1"/>
        <v>0</v>
      </c>
      <c r="G13" s="38">
        <v>6.8195937419264344E-4</v>
      </c>
    </row>
    <row r="14" spans="1:7" s="3" customFormat="1" ht="21.95" customHeight="1" x14ac:dyDescent="0.2">
      <c r="A14" s="36">
        <v>4</v>
      </c>
      <c r="B14" s="24" t="s">
        <v>414</v>
      </c>
      <c r="C14" s="10">
        <v>0</v>
      </c>
      <c r="D14" s="9">
        <v>0</v>
      </c>
      <c r="E14" s="10" t="str">
        <f t="shared" si="0"/>
        <v>-</v>
      </c>
      <c r="F14" s="25">
        <f t="shared" si="1"/>
        <v>0</v>
      </c>
      <c r="G14" s="38">
        <v>1.6609844346228162E-4</v>
      </c>
    </row>
    <row r="15" spans="1:7" s="3" customFormat="1" ht="47.1" customHeight="1" x14ac:dyDescent="0.2">
      <c r="A15" s="36">
        <v>5</v>
      </c>
      <c r="B15" s="24" t="s">
        <v>412</v>
      </c>
      <c r="C15" s="10">
        <v>0</v>
      </c>
      <c r="D15" s="11">
        <v>0</v>
      </c>
      <c r="E15" s="10" t="str">
        <f t="shared" si="0"/>
        <v>-</v>
      </c>
      <c r="F15" s="25">
        <f t="shared" si="1"/>
        <v>0</v>
      </c>
      <c r="G15" s="38">
        <v>4.2843389065529559E-4</v>
      </c>
    </row>
    <row r="16" spans="1:7" s="3" customFormat="1" ht="21.95" customHeight="1" x14ac:dyDescent="0.2">
      <c r="A16" s="36">
        <v>6</v>
      </c>
      <c r="B16" s="26" t="s">
        <v>1</v>
      </c>
      <c r="C16" s="10">
        <v>0</v>
      </c>
      <c r="D16" s="11">
        <v>0</v>
      </c>
      <c r="E16" s="10" t="str">
        <f t="shared" si="0"/>
        <v>-</v>
      </c>
      <c r="F16" s="25">
        <f t="shared" si="1"/>
        <v>0</v>
      </c>
      <c r="G16" s="38">
        <v>5.7837072558623703E-5</v>
      </c>
    </row>
    <row r="17" spans="1:7" ht="47.1" customHeight="1" x14ac:dyDescent="0.2">
      <c r="A17" s="36">
        <v>7</v>
      </c>
      <c r="B17" s="24" t="s">
        <v>444</v>
      </c>
      <c r="C17" s="10">
        <v>1430.34</v>
      </c>
      <c r="D17" s="11">
        <v>1</v>
      </c>
      <c r="E17" s="10">
        <f t="shared" si="0"/>
        <v>1430.34</v>
      </c>
      <c r="F17" s="25">
        <f t="shared" si="1"/>
        <v>3.8596641610780973E-4</v>
      </c>
      <c r="G17" s="38">
        <v>3.69438658113685E-3</v>
      </c>
    </row>
    <row r="18" spans="1:7" ht="47.1" customHeight="1" x14ac:dyDescent="0.2">
      <c r="A18" s="36">
        <v>8</v>
      </c>
      <c r="B18" s="24" t="s">
        <v>447</v>
      </c>
      <c r="C18" s="10">
        <v>0</v>
      </c>
      <c r="D18" s="11">
        <v>0</v>
      </c>
      <c r="E18" s="10" t="str">
        <f t="shared" si="0"/>
        <v>-</v>
      </c>
      <c r="F18" s="25">
        <f t="shared" si="1"/>
        <v>0</v>
      </c>
      <c r="G18" s="38">
        <v>1.6572456388988053E-2</v>
      </c>
    </row>
    <row r="19" spans="1:7" ht="35.1" customHeight="1" x14ac:dyDescent="0.2">
      <c r="A19" s="36">
        <v>9</v>
      </c>
      <c r="B19" s="24" t="s">
        <v>443</v>
      </c>
      <c r="C19" s="10">
        <v>0</v>
      </c>
      <c r="D19" s="11">
        <v>0</v>
      </c>
      <c r="E19" s="10" t="str">
        <f t="shared" si="0"/>
        <v>-</v>
      </c>
      <c r="F19" s="25">
        <f t="shared" si="1"/>
        <v>0</v>
      </c>
      <c r="G19" s="38">
        <v>6.3015485400037228E-5</v>
      </c>
    </row>
    <row r="20" spans="1:7" ht="35.1" customHeight="1" x14ac:dyDescent="0.2">
      <c r="A20" s="36">
        <v>10</v>
      </c>
      <c r="B20" s="24" t="s">
        <v>9</v>
      </c>
      <c r="C20" s="10">
        <v>2200</v>
      </c>
      <c r="D20" s="11">
        <v>2</v>
      </c>
      <c r="E20" s="10">
        <f t="shared" si="0"/>
        <v>1100</v>
      </c>
      <c r="F20" s="25">
        <f t="shared" si="1"/>
        <v>5.9365333797361565E-4</v>
      </c>
      <c r="G20" s="38">
        <v>2.3263290581767475E-4</v>
      </c>
    </row>
    <row r="21" spans="1:7" ht="35.1" customHeight="1" x14ac:dyDescent="0.2">
      <c r="A21" s="36">
        <v>11</v>
      </c>
      <c r="B21" s="24" t="s">
        <v>442</v>
      </c>
      <c r="C21" s="10">
        <v>0</v>
      </c>
      <c r="D21" s="11">
        <v>0</v>
      </c>
      <c r="E21" s="10" t="str">
        <f t="shared" si="0"/>
        <v>-</v>
      </c>
      <c r="F21" s="25">
        <f t="shared" si="1"/>
        <v>0</v>
      </c>
      <c r="G21" s="38">
        <v>8.0879771630669933E-6</v>
      </c>
    </row>
    <row r="22" spans="1:7" ht="21.95" customHeight="1" x14ac:dyDescent="0.2">
      <c r="A22" s="36">
        <v>12</v>
      </c>
      <c r="B22" s="26" t="s">
        <v>1</v>
      </c>
      <c r="C22" s="10">
        <v>0</v>
      </c>
      <c r="D22" s="11">
        <v>0</v>
      </c>
      <c r="E22" s="10" t="str">
        <f t="shared" si="0"/>
        <v>-</v>
      </c>
      <c r="F22" s="25">
        <f t="shared" si="1"/>
        <v>0</v>
      </c>
      <c r="G22" s="38">
        <v>0</v>
      </c>
    </row>
    <row r="23" spans="1:7" ht="21.95" customHeight="1" x14ac:dyDescent="0.2">
      <c r="A23" s="36">
        <v>13</v>
      </c>
      <c r="B23" s="24" t="s">
        <v>415</v>
      </c>
      <c r="C23" s="10">
        <v>0</v>
      </c>
      <c r="D23" s="11">
        <v>0</v>
      </c>
      <c r="E23" s="10" t="str">
        <f t="shared" si="0"/>
        <v>-</v>
      </c>
      <c r="F23" s="25">
        <f t="shared" si="1"/>
        <v>0</v>
      </c>
      <c r="G23" s="38">
        <v>0</v>
      </c>
    </row>
    <row r="24" spans="1:7" s="3" customFormat="1" ht="24.95" customHeight="1" x14ac:dyDescent="0.2">
      <c r="A24" s="43">
        <v>14</v>
      </c>
      <c r="B24" s="50" t="s">
        <v>2</v>
      </c>
      <c r="C24" s="44">
        <f>C11+C12+C14+C15+C17+C18+C19+C20+C21+C23</f>
        <v>243630.34</v>
      </c>
      <c r="D24" s="51" t="s">
        <v>5</v>
      </c>
      <c r="E24" s="51" t="s">
        <v>5</v>
      </c>
      <c r="F24" s="47">
        <f t="shared" si="1"/>
        <v>6.5741802078475867E-2</v>
      </c>
      <c r="G24" s="48">
        <v>3.5107172395573129E-2</v>
      </c>
    </row>
    <row r="25" spans="1:7" s="4" customFormat="1" ht="35.1" customHeight="1" x14ac:dyDescent="0.2">
      <c r="A25" s="37">
        <v>15</v>
      </c>
      <c r="B25" s="27" t="s">
        <v>419</v>
      </c>
      <c r="C25" s="12">
        <v>593289</v>
      </c>
      <c r="D25" s="11">
        <v>345</v>
      </c>
      <c r="E25" s="12">
        <f t="shared" ref="E25:E37" si="2">IF(D25=0,"-",C25/D25)</f>
        <v>1719.6782608695653</v>
      </c>
      <c r="F25" s="28">
        <f t="shared" si="1"/>
        <v>0.16009454328774023</v>
      </c>
      <c r="G25" s="39">
        <v>9.1912130594448124E-2</v>
      </c>
    </row>
    <row r="26" spans="1:7" s="3" customFormat="1" ht="21.95" customHeight="1" x14ac:dyDescent="0.2">
      <c r="A26" s="36">
        <v>16</v>
      </c>
      <c r="B26" s="26" t="s">
        <v>11</v>
      </c>
      <c r="C26" s="10">
        <v>32610</v>
      </c>
      <c r="D26" s="11">
        <v>19</v>
      </c>
      <c r="E26" s="10">
        <f t="shared" si="2"/>
        <v>1716.3157894736842</v>
      </c>
      <c r="F26" s="25">
        <f t="shared" si="1"/>
        <v>8.7995615233270943E-3</v>
      </c>
      <c r="G26" s="38">
        <v>1.5510248435910163E-2</v>
      </c>
    </row>
    <row r="27" spans="1:7" s="5" customFormat="1" ht="65.099999999999994" customHeight="1" x14ac:dyDescent="0.2">
      <c r="A27" s="37">
        <v>17</v>
      </c>
      <c r="B27" s="27" t="s">
        <v>445</v>
      </c>
      <c r="C27" s="12">
        <v>548040.27</v>
      </c>
      <c r="D27" s="11">
        <v>79</v>
      </c>
      <c r="E27" s="12">
        <f t="shared" si="2"/>
        <v>6937.2186075949367</v>
      </c>
      <c r="F27" s="28">
        <f t="shared" si="1"/>
        <v>0.14788451619520981</v>
      </c>
      <c r="G27" s="39">
        <v>9.6086621220457871E-2</v>
      </c>
    </row>
    <row r="28" spans="1:7" s="3" customFormat="1" ht="21.95" customHeight="1" x14ac:dyDescent="0.2">
      <c r="A28" s="36">
        <v>18</v>
      </c>
      <c r="B28" s="26" t="s">
        <v>3</v>
      </c>
      <c r="C28" s="10">
        <v>42449.599999999999</v>
      </c>
      <c r="D28" s="11">
        <v>8</v>
      </c>
      <c r="E28" s="10">
        <f t="shared" si="2"/>
        <v>5306.2</v>
      </c>
      <c r="F28" s="25">
        <f t="shared" si="1"/>
        <v>1.1454703061656725E-2</v>
      </c>
      <c r="G28" s="38">
        <v>1.1342599256575717E-2</v>
      </c>
    </row>
    <row r="29" spans="1:7" s="5" customFormat="1" ht="35.1" customHeight="1" x14ac:dyDescent="0.2">
      <c r="A29" s="37">
        <v>19</v>
      </c>
      <c r="B29" s="27" t="s">
        <v>15</v>
      </c>
      <c r="C29" s="12">
        <v>28778.73</v>
      </c>
      <c r="D29" s="11">
        <v>15</v>
      </c>
      <c r="E29" s="12">
        <f t="shared" si="2"/>
        <v>1918.5819999999999</v>
      </c>
      <c r="F29" s="28">
        <f t="shared" si="1"/>
        <v>7.7657223305188329E-3</v>
      </c>
      <c r="G29" s="39">
        <v>1.1946311887438504E-2</v>
      </c>
    </row>
    <row r="30" spans="1:7" s="3" customFormat="1" ht="21.95" customHeight="1" x14ac:dyDescent="0.2">
      <c r="A30" s="36">
        <v>20</v>
      </c>
      <c r="B30" s="26" t="s">
        <v>3</v>
      </c>
      <c r="C30" s="10">
        <v>1105.5899999999999</v>
      </c>
      <c r="D30" s="11">
        <v>1</v>
      </c>
      <c r="E30" s="12">
        <f t="shared" si="2"/>
        <v>1105.5899999999999</v>
      </c>
      <c r="F30" s="28">
        <f t="shared" si="1"/>
        <v>2.9833508815011351E-4</v>
      </c>
      <c r="G30" s="39">
        <v>2.247933536638041E-3</v>
      </c>
    </row>
    <row r="31" spans="1:7" s="3" customFormat="1" ht="47.1" customHeight="1" x14ac:dyDescent="0.2">
      <c r="A31" s="36">
        <v>21</v>
      </c>
      <c r="B31" s="27" t="s">
        <v>14</v>
      </c>
      <c r="C31" s="10">
        <v>1282997.48</v>
      </c>
      <c r="D31" s="11">
        <v>719</v>
      </c>
      <c r="E31" s="10">
        <f t="shared" si="2"/>
        <v>1784.419304589708</v>
      </c>
      <c r="F31" s="25">
        <f t="shared" si="1"/>
        <v>0.34620715300624422</v>
      </c>
      <c r="G31" s="38">
        <v>0.21726673108985226</v>
      </c>
    </row>
    <row r="32" spans="1:7" s="3" customFormat="1" ht="21.95" customHeight="1" x14ac:dyDescent="0.2">
      <c r="A32" s="36">
        <v>22</v>
      </c>
      <c r="B32" s="26" t="s">
        <v>3</v>
      </c>
      <c r="C32" s="10">
        <v>276307.7</v>
      </c>
      <c r="D32" s="11">
        <v>56</v>
      </c>
      <c r="E32" s="10">
        <f t="shared" si="2"/>
        <v>4934.0660714285714</v>
      </c>
      <c r="F32" s="25">
        <f t="shared" si="1"/>
        <v>7.4559540187642007E-2</v>
      </c>
      <c r="G32" s="38">
        <v>3.0944666359992157E-2</v>
      </c>
    </row>
    <row r="33" spans="1:7" ht="35.1" customHeight="1" x14ac:dyDescent="0.2">
      <c r="A33" s="36">
        <v>23</v>
      </c>
      <c r="B33" s="24" t="s">
        <v>446</v>
      </c>
      <c r="C33" s="10">
        <v>199622.65</v>
      </c>
      <c r="D33" s="11">
        <v>1220</v>
      </c>
      <c r="E33" s="10">
        <f t="shared" si="2"/>
        <v>163.62512295081967</v>
      </c>
      <c r="F33" s="25">
        <f t="shared" si="1"/>
        <v>5.3866660230744906E-2</v>
      </c>
      <c r="G33" s="38">
        <v>8.5968104584330223E-3</v>
      </c>
    </row>
    <row r="34" spans="1:7" s="3" customFormat="1" ht="21.95" customHeight="1" x14ac:dyDescent="0.2">
      <c r="A34" s="36">
        <v>24</v>
      </c>
      <c r="B34" s="26" t="s">
        <v>3</v>
      </c>
      <c r="C34" s="10">
        <v>29277.41</v>
      </c>
      <c r="D34" s="11">
        <v>139</v>
      </c>
      <c r="E34" s="10">
        <f t="shared" si="2"/>
        <v>210.62884892086331</v>
      </c>
      <c r="F34" s="25">
        <f t="shared" si="1"/>
        <v>7.9002873516918707E-3</v>
      </c>
      <c r="G34" s="38">
        <v>1.4207856884874998E-3</v>
      </c>
    </row>
    <row r="35" spans="1:7" s="3" customFormat="1" ht="35.1" customHeight="1" x14ac:dyDescent="0.2">
      <c r="A35" s="36">
        <v>25</v>
      </c>
      <c r="B35" s="24" t="s">
        <v>10</v>
      </c>
      <c r="C35" s="10">
        <v>0</v>
      </c>
      <c r="D35" s="11">
        <v>0</v>
      </c>
      <c r="E35" s="10" t="str">
        <f t="shared" si="2"/>
        <v>-</v>
      </c>
      <c r="F35" s="25">
        <f t="shared" si="1"/>
        <v>0</v>
      </c>
      <c r="G35" s="38">
        <v>9.8652432849167496E-5</v>
      </c>
    </row>
    <row r="36" spans="1:7" ht="35.1" customHeight="1" x14ac:dyDescent="0.2">
      <c r="A36" s="36">
        <v>26</v>
      </c>
      <c r="B36" s="24" t="s">
        <v>420</v>
      </c>
      <c r="C36" s="10">
        <v>0</v>
      </c>
      <c r="D36" s="13">
        <v>0</v>
      </c>
      <c r="E36" s="10" t="str">
        <f t="shared" si="2"/>
        <v>-</v>
      </c>
      <c r="F36" s="29" t="s">
        <v>5</v>
      </c>
      <c r="G36" s="40" t="s">
        <v>5</v>
      </c>
    </row>
    <row r="37" spans="1:7" ht="21.95" customHeight="1" x14ac:dyDescent="0.2">
      <c r="A37" s="36">
        <v>27</v>
      </c>
      <c r="B37" s="26" t="s">
        <v>12</v>
      </c>
      <c r="C37" s="10">
        <v>0</v>
      </c>
      <c r="D37" s="13">
        <v>0</v>
      </c>
      <c r="E37" s="10" t="str">
        <f t="shared" si="2"/>
        <v>-</v>
      </c>
      <c r="F37" s="25">
        <f>C37/C$44</f>
        <v>0</v>
      </c>
      <c r="G37" s="38">
        <v>6.7001527600904129E-4</v>
      </c>
    </row>
    <row r="38" spans="1:7" ht="35.1" customHeight="1" x14ac:dyDescent="0.2">
      <c r="A38" s="36">
        <v>28</v>
      </c>
      <c r="B38" s="24" t="s">
        <v>421</v>
      </c>
      <c r="C38" s="10">
        <v>899454</v>
      </c>
      <c r="D38" s="13">
        <v>1</v>
      </c>
      <c r="E38" s="14" t="s">
        <v>5</v>
      </c>
      <c r="F38" s="29" t="s">
        <v>5</v>
      </c>
      <c r="G38" s="40" t="s">
        <v>5</v>
      </c>
    </row>
    <row r="39" spans="1:7" ht="21.95" customHeight="1" x14ac:dyDescent="0.2">
      <c r="A39" s="36">
        <v>29</v>
      </c>
      <c r="B39" s="26" t="s">
        <v>12</v>
      </c>
      <c r="C39" s="10">
        <v>809508</v>
      </c>
      <c r="D39" s="13">
        <v>1</v>
      </c>
      <c r="E39" s="14" t="s">
        <v>5</v>
      </c>
      <c r="F39" s="25">
        <f t="shared" ref="F39:F44" si="3">C39/C$44</f>
        <v>0.21843960287106623</v>
      </c>
      <c r="G39" s="38">
        <v>0.53240605380617201</v>
      </c>
    </row>
    <row r="40" spans="1:7" ht="47.1" customHeight="1" x14ac:dyDescent="0.2">
      <c r="A40" s="36">
        <v>30</v>
      </c>
      <c r="B40" s="27" t="s">
        <v>422</v>
      </c>
      <c r="C40" s="10">
        <v>0</v>
      </c>
      <c r="D40" s="15">
        <v>0</v>
      </c>
      <c r="E40" s="10" t="str">
        <f t="shared" ref="E40:E41" si="4">IF(D40=0,"-",C40/D40)</f>
        <v>-</v>
      </c>
      <c r="F40" s="25">
        <f t="shared" si="3"/>
        <v>0</v>
      </c>
      <c r="G40" s="38">
        <v>1.7724062653800183E-3</v>
      </c>
    </row>
    <row r="41" spans="1:7" ht="21.95" customHeight="1" x14ac:dyDescent="0.2">
      <c r="A41" s="36">
        <v>31</v>
      </c>
      <c r="B41" s="26" t="s">
        <v>13</v>
      </c>
      <c r="C41" s="10">
        <v>0</v>
      </c>
      <c r="D41" s="15">
        <v>0</v>
      </c>
      <c r="E41" s="10" t="str">
        <f t="shared" si="4"/>
        <v>-</v>
      </c>
      <c r="F41" s="25">
        <f t="shared" si="3"/>
        <v>0</v>
      </c>
      <c r="G41" s="38">
        <v>1.0404135579139232E-3</v>
      </c>
    </row>
    <row r="42" spans="1:7" ht="35.1" customHeight="1" x14ac:dyDescent="0.2">
      <c r="A42" s="36">
        <v>32</v>
      </c>
      <c r="B42" s="24" t="s">
        <v>16</v>
      </c>
      <c r="C42" s="10">
        <v>0</v>
      </c>
      <c r="D42" s="15">
        <v>0</v>
      </c>
      <c r="E42" s="14" t="s">
        <v>5</v>
      </c>
      <c r="F42" s="25">
        <f t="shared" si="3"/>
        <v>0</v>
      </c>
      <c r="G42" s="38">
        <v>4.1370945733870297E-3</v>
      </c>
    </row>
    <row r="43" spans="1:7" s="3" customFormat="1" ht="21.95" customHeight="1" x14ac:dyDescent="0.2">
      <c r="A43" s="43">
        <v>33</v>
      </c>
      <c r="B43" s="50" t="s">
        <v>4</v>
      </c>
      <c r="C43" s="44">
        <f>C25+C27+C29+C31+C33+C35+C37+C39+C40+C42</f>
        <v>3462236.13</v>
      </c>
      <c r="D43" s="51" t="s">
        <v>5</v>
      </c>
      <c r="E43" s="51" t="s">
        <v>5</v>
      </c>
      <c r="F43" s="47">
        <f t="shared" si="3"/>
        <v>0.9342581979215242</v>
      </c>
      <c r="G43" s="48">
        <v>0.96489282760442685</v>
      </c>
    </row>
    <row r="44" spans="1:7" s="3" customFormat="1" ht="21.95" customHeight="1" x14ac:dyDescent="0.2">
      <c r="A44" s="45">
        <v>34</v>
      </c>
      <c r="B44" s="52" t="s">
        <v>6</v>
      </c>
      <c r="C44" s="46">
        <f>C24+C43</f>
        <v>3705866.4699999997</v>
      </c>
      <c r="D44" s="53" t="s">
        <v>5</v>
      </c>
      <c r="E44" s="53" t="s">
        <v>5</v>
      </c>
      <c r="F44" s="54">
        <f t="shared" si="3"/>
        <v>1</v>
      </c>
      <c r="G44" s="55">
        <v>1</v>
      </c>
    </row>
    <row r="45" spans="1:7" s="3" customFormat="1" ht="21.95" customHeight="1" x14ac:dyDescent="0.2">
      <c r="A45" s="1"/>
      <c r="B45" s="2"/>
      <c r="C45" s="1"/>
      <c r="D45" s="1"/>
      <c r="E45" s="1"/>
      <c r="F45" s="1"/>
      <c r="G45" s="1"/>
    </row>
    <row r="46" spans="1:7" s="3" customFormat="1" ht="35.1" customHeight="1" x14ac:dyDescent="0.2">
      <c r="A46" s="62" t="s">
        <v>430</v>
      </c>
      <c r="B46" s="63" t="s">
        <v>431</v>
      </c>
      <c r="C46" s="64" t="s">
        <v>432</v>
      </c>
      <c r="D46" s="1"/>
      <c r="E46" s="1"/>
      <c r="F46" s="1"/>
      <c r="G46" s="1"/>
    </row>
    <row r="47" spans="1:7" s="3" customFormat="1" ht="21.95" customHeight="1" x14ac:dyDescent="0.2">
      <c r="A47" s="65">
        <v>1</v>
      </c>
      <c r="B47" s="30" t="s">
        <v>427</v>
      </c>
      <c r="C47" s="31">
        <v>92644</v>
      </c>
    </row>
    <row r="48" spans="1:7" ht="21.95" customHeight="1" x14ac:dyDescent="0.2">
      <c r="A48" s="8">
        <v>2</v>
      </c>
      <c r="B48" s="30" t="s">
        <v>428</v>
      </c>
      <c r="C48" s="31">
        <v>3711134</v>
      </c>
      <c r="D48" s="16"/>
      <c r="E48" s="16"/>
      <c r="F48" s="16"/>
      <c r="G48" s="16"/>
    </row>
    <row r="49" spans="1:7" ht="21.95" customHeight="1" x14ac:dyDescent="0.2">
      <c r="A49" s="32">
        <v>3</v>
      </c>
      <c r="B49" s="33" t="s">
        <v>423</v>
      </c>
      <c r="C49" s="34">
        <f>C44/C48</f>
        <v>0.99858061444291679</v>
      </c>
      <c r="D49" s="16"/>
      <c r="E49" s="16"/>
      <c r="F49" s="16"/>
      <c r="G49" s="16"/>
    </row>
    <row r="50" spans="1:7" s="16" customFormat="1" ht="35.1" customHeight="1" x14ac:dyDescent="0.25">
      <c r="A50" s="21" t="s">
        <v>449</v>
      </c>
      <c r="B50" s="23"/>
    </row>
  </sheetData>
  <sheetProtection algorithmName="SHA-512" hashValue="p9+QNFUSBEXx1olKsk9bztCRSB9g0QpyMt5HXvOpLQp9W8pFPTRJqPjycaiaxfCJNmmAhBJSI40rcfV6RyGcrw==" saltValue="y+kboJQrZcKoEFpjefw24Q==" spinCount="100000" sheet="1" objects="1" scenarios="1"/>
  <mergeCells count="1">
    <mergeCell ref="A2:G2"/>
  </mergeCells>
  <pageMargins left="0.59055118110236227" right="0.59055118110236227" top="0.70866141732283472" bottom="0.70866141732283472" header="0.19685039370078741" footer="0.39370078740157483"/>
  <pageSetup paperSize="9" scale="84" orientation="portrait" r:id="rId1"/>
  <headerFooter alignWithMargins="0">
    <oddFooter>&amp;R&amp;"Calibri,Standardowy"&amp;12s.&amp;P z &amp;N</oddFooter>
  </headerFooter>
  <tableParts count="2">
    <tablePart r:id="rId2"/>
    <tablePart r:id="rId3"/>
  </tableParts>
</worksheet>
</file>

<file path=xl/worksheets/sheet1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793B6D-F978-4D52-B527-82D583CA0EAA}">
  <sheetPr codeName="Arkusz109"/>
  <dimension ref="A1:N50"/>
  <sheetViews>
    <sheetView zoomScaleNormal="100" workbookViewId="0"/>
  </sheetViews>
  <sheetFormatPr defaultColWidth="0" defaultRowHeight="12.75" zeroHeight="1" x14ac:dyDescent="0.2"/>
  <cols>
    <col min="1" max="1" width="4.140625" style="1" customWidth="1"/>
    <col min="2" max="2" width="57" style="2" customWidth="1"/>
    <col min="3" max="3" width="11.85546875" style="1" bestFit="1" customWidth="1"/>
    <col min="4" max="4" width="7.42578125" style="1" customWidth="1"/>
    <col min="5" max="5" width="10.85546875" style="1" bestFit="1" customWidth="1"/>
    <col min="6" max="7" width="8.7109375" style="1" customWidth="1"/>
    <col min="8" max="8" width="1" style="1" customWidth="1"/>
    <col min="9" max="14" width="0" style="1" hidden="1" customWidth="1"/>
    <col min="15" max="16384" width="9.140625" style="1" hidden="1"/>
  </cols>
  <sheetData>
    <row r="1" spans="1:7" s="16" customFormat="1" ht="24.95" customHeight="1" x14ac:dyDescent="0.2">
      <c r="A1" s="35" t="s">
        <v>556</v>
      </c>
      <c r="B1" s="23"/>
    </row>
    <row r="2" spans="1:7" s="16" customFormat="1" ht="39.950000000000003" customHeight="1" x14ac:dyDescent="0.2">
      <c r="A2" s="66" t="s">
        <v>448</v>
      </c>
      <c r="B2" s="67"/>
      <c r="C2" s="67"/>
      <c r="D2" s="67"/>
      <c r="E2" s="67"/>
      <c r="F2" s="67"/>
      <c r="G2" s="67"/>
    </row>
    <row r="3" spans="1:7" s="16" customFormat="1" ht="15.95" hidden="1" customHeight="1" x14ac:dyDescent="0.2">
      <c r="A3" s="22"/>
      <c r="B3" s="23"/>
    </row>
    <row r="4" spans="1:7" s="16" customFormat="1" ht="15.95" hidden="1" customHeight="1" x14ac:dyDescent="0.2">
      <c r="A4" s="22"/>
      <c r="B4" s="23"/>
    </row>
    <row r="5" spans="1:7" s="16" customFormat="1" ht="15.95" hidden="1" customHeight="1" x14ac:dyDescent="0.2">
      <c r="A5" s="22"/>
      <c r="B5" s="23"/>
    </row>
    <row r="6" spans="1:7" s="16" customFormat="1" ht="15.95" customHeight="1" x14ac:dyDescent="0.25">
      <c r="A6" s="17" t="s">
        <v>433</v>
      </c>
      <c r="B6" s="21" t="s">
        <v>438</v>
      </c>
    </row>
    <row r="7" spans="1:7" s="16" customFormat="1" ht="15.95" customHeight="1" x14ac:dyDescent="0.25">
      <c r="A7" s="18" t="s">
        <v>434</v>
      </c>
      <c r="B7" s="21" t="s">
        <v>439</v>
      </c>
    </row>
    <row r="8" spans="1:7" s="16" customFormat="1" ht="15.95" customHeight="1" x14ac:dyDescent="0.25">
      <c r="A8" s="19" t="s">
        <v>435</v>
      </c>
      <c r="B8" s="21" t="s">
        <v>440</v>
      </c>
    </row>
    <row r="9" spans="1:7" s="16" customFormat="1" ht="15.95" customHeight="1" x14ac:dyDescent="0.25">
      <c r="A9" s="20" t="s">
        <v>436</v>
      </c>
      <c r="B9" s="21" t="s">
        <v>441</v>
      </c>
    </row>
    <row r="10" spans="1:7" ht="65.099999999999994" customHeight="1" x14ac:dyDescent="0.2">
      <c r="A10" s="49" t="s">
        <v>430</v>
      </c>
      <c r="B10" s="42" t="s">
        <v>0</v>
      </c>
      <c r="C10" s="42" t="s">
        <v>424</v>
      </c>
      <c r="D10" s="42" t="s">
        <v>425</v>
      </c>
      <c r="E10" s="42" t="s">
        <v>426</v>
      </c>
      <c r="F10" s="42" t="s">
        <v>429</v>
      </c>
      <c r="G10" s="41" t="s">
        <v>413</v>
      </c>
    </row>
    <row r="11" spans="1:7" ht="21.95" customHeight="1" x14ac:dyDescent="0.2">
      <c r="A11" s="36">
        <v>1</v>
      </c>
      <c r="B11" s="24" t="s">
        <v>7</v>
      </c>
      <c r="C11" s="10">
        <v>0</v>
      </c>
      <c r="D11" s="9">
        <v>0</v>
      </c>
      <c r="E11" s="10" t="str">
        <f t="shared" ref="E11:E23" si="0">IF(D11=0,"-",C11/D11)</f>
        <v>-</v>
      </c>
      <c r="F11" s="25">
        <f t="shared" ref="F11:F35" si="1">C11/C$44</f>
        <v>0</v>
      </c>
      <c r="G11" s="38">
        <v>6.4906160983722356E-5</v>
      </c>
    </row>
    <row r="12" spans="1:7" s="3" customFormat="1" ht="21.95" customHeight="1" x14ac:dyDescent="0.2">
      <c r="A12" s="36">
        <v>2</v>
      </c>
      <c r="B12" s="24" t="s">
        <v>8</v>
      </c>
      <c r="C12" s="10">
        <v>0</v>
      </c>
      <c r="D12" s="9">
        <v>0</v>
      </c>
      <c r="E12" s="10" t="str">
        <f t="shared" si="0"/>
        <v>-</v>
      </c>
      <c r="F12" s="25">
        <f t="shared" si="1"/>
        <v>0</v>
      </c>
      <c r="G12" s="38">
        <v>1.3877154561966152E-2</v>
      </c>
    </row>
    <row r="13" spans="1:7" s="3" customFormat="1" ht="21.95" customHeight="1" x14ac:dyDescent="0.2">
      <c r="A13" s="36">
        <v>3</v>
      </c>
      <c r="B13" s="26" t="s">
        <v>1</v>
      </c>
      <c r="C13" s="10">
        <v>0</v>
      </c>
      <c r="D13" s="9">
        <v>0</v>
      </c>
      <c r="E13" s="10" t="str">
        <f t="shared" si="0"/>
        <v>-</v>
      </c>
      <c r="F13" s="25">
        <f t="shared" si="1"/>
        <v>0</v>
      </c>
      <c r="G13" s="38">
        <v>6.8195937419264344E-4</v>
      </c>
    </row>
    <row r="14" spans="1:7" s="3" customFormat="1" ht="21.95" customHeight="1" x14ac:dyDescent="0.2">
      <c r="A14" s="36">
        <v>4</v>
      </c>
      <c r="B14" s="24" t="s">
        <v>414</v>
      </c>
      <c r="C14" s="10">
        <v>0</v>
      </c>
      <c r="D14" s="9">
        <v>0</v>
      </c>
      <c r="E14" s="10" t="str">
        <f t="shared" si="0"/>
        <v>-</v>
      </c>
      <c r="F14" s="25">
        <f t="shared" si="1"/>
        <v>0</v>
      </c>
      <c r="G14" s="38">
        <v>1.6609844346228162E-4</v>
      </c>
    </row>
    <row r="15" spans="1:7" s="3" customFormat="1" ht="47.1" customHeight="1" x14ac:dyDescent="0.2">
      <c r="A15" s="36">
        <v>5</v>
      </c>
      <c r="B15" s="24" t="s">
        <v>412</v>
      </c>
      <c r="C15" s="10">
        <v>0</v>
      </c>
      <c r="D15" s="11">
        <v>0</v>
      </c>
      <c r="E15" s="10" t="str">
        <f t="shared" si="0"/>
        <v>-</v>
      </c>
      <c r="F15" s="25">
        <f t="shared" si="1"/>
        <v>0</v>
      </c>
      <c r="G15" s="38">
        <v>4.2843389065529559E-4</v>
      </c>
    </row>
    <row r="16" spans="1:7" s="3" customFormat="1" ht="21.95" customHeight="1" x14ac:dyDescent="0.2">
      <c r="A16" s="36">
        <v>6</v>
      </c>
      <c r="B16" s="26" t="s">
        <v>1</v>
      </c>
      <c r="C16" s="10">
        <v>0</v>
      </c>
      <c r="D16" s="11">
        <v>0</v>
      </c>
      <c r="E16" s="10" t="str">
        <f t="shared" si="0"/>
        <v>-</v>
      </c>
      <c r="F16" s="25">
        <f t="shared" si="1"/>
        <v>0</v>
      </c>
      <c r="G16" s="38">
        <v>5.7837072558623703E-5</v>
      </c>
    </row>
    <row r="17" spans="1:7" ht="47.1" customHeight="1" x14ac:dyDescent="0.2">
      <c r="A17" s="36">
        <v>7</v>
      </c>
      <c r="B17" s="24" t="s">
        <v>444</v>
      </c>
      <c r="C17" s="10">
        <v>0</v>
      </c>
      <c r="D17" s="11">
        <v>0</v>
      </c>
      <c r="E17" s="10" t="str">
        <f t="shared" si="0"/>
        <v>-</v>
      </c>
      <c r="F17" s="25">
        <f t="shared" si="1"/>
        <v>0</v>
      </c>
      <c r="G17" s="38">
        <v>3.69438658113685E-3</v>
      </c>
    </row>
    <row r="18" spans="1:7" ht="47.1" customHeight="1" x14ac:dyDescent="0.2">
      <c r="A18" s="36">
        <v>8</v>
      </c>
      <c r="B18" s="24" t="s">
        <v>447</v>
      </c>
      <c r="C18" s="10">
        <v>0</v>
      </c>
      <c r="D18" s="11">
        <v>0</v>
      </c>
      <c r="E18" s="10" t="str">
        <f t="shared" si="0"/>
        <v>-</v>
      </c>
      <c r="F18" s="25">
        <f t="shared" si="1"/>
        <v>0</v>
      </c>
      <c r="G18" s="38">
        <v>1.6572456388988053E-2</v>
      </c>
    </row>
    <row r="19" spans="1:7" ht="35.1" customHeight="1" x14ac:dyDescent="0.2">
      <c r="A19" s="36">
        <v>9</v>
      </c>
      <c r="B19" s="24" t="s">
        <v>443</v>
      </c>
      <c r="C19" s="10">
        <v>0</v>
      </c>
      <c r="D19" s="11">
        <v>0</v>
      </c>
      <c r="E19" s="10" t="str">
        <f t="shared" si="0"/>
        <v>-</v>
      </c>
      <c r="F19" s="25">
        <f t="shared" si="1"/>
        <v>0</v>
      </c>
      <c r="G19" s="38">
        <v>6.3015485400037228E-5</v>
      </c>
    </row>
    <row r="20" spans="1:7" ht="35.1" customHeight="1" x14ac:dyDescent="0.2">
      <c r="A20" s="36">
        <v>10</v>
      </c>
      <c r="B20" s="24" t="s">
        <v>9</v>
      </c>
      <c r="C20" s="10">
        <v>0</v>
      </c>
      <c r="D20" s="11">
        <v>0</v>
      </c>
      <c r="E20" s="10" t="str">
        <f t="shared" si="0"/>
        <v>-</v>
      </c>
      <c r="F20" s="25">
        <f t="shared" si="1"/>
        <v>0</v>
      </c>
      <c r="G20" s="38">
        <v>2.3263290581767475E-4</v>
      </c>
    </row>
    <row r="21" spans="1:7" ht="35.1" customHeight="1" x14ac:dyDescent="0.2">
      <c r="A21" s="36">
        <v>11</v>
      </c>
      <c r="B21" s="24" t="s">
        <v>442</v>
      </c>
      <c r="C21" s="10">
        <v>0</v>
      </c>
      <c r="D21" s="11">
        <v>0</v>
      </c>
      <c r="E21" s="10" t="str">
        <f t="shared" si="0"/>
        <v>-</v>
      </c>
      <c r="F21" s="25">
        <f t="shared" si="1"/>
        <v>0</v>
      </c>
      <c r="G21" s="38">
        <v>8.0879771630669933E-6</v>
      </c>
    </row>
    <row r="22" spans="1:7" ht="21.95" customHeight="1" x14ac:dyDescent="0.2">
      <c r="A22" s="36">
        <v>12</v>
      </c>
      <c r="B22" s="26" t="s">
        <v>1</v>
      </c>
      <c r="C22" s="10">
        <v>0</v>
      </c>
      <c r="D22" s="11">
        <v>0</v>
      </c>
      <c r="E22" s="10" t="str">
        <f t="shared" si="0"/>
        <v>-</v>
      </c>
      <c r="F22" s="25">
        <f t="shared" si="1"/>
        <v>0</v>
      </c>
      <c r="G22" s="38">
        <v>0</v>
      </c>
    </row>
    <row r="23" spans="1:7" ht="21.95" customHeight="1" x14ac:dyDescent="0.2">
      <c r="A23" s="36">
        <v>13</v>
      </c>
      <c r="B23" s="24" t="s">
        <v>415</v>
      </c>
      <c r="C23" s="10">
        <v>0</v>
      </c>
      <c r="D23" s="11">
        <v>0</v>
      </c>
      <c r="E23" s="10" t="str">
        <f t="shared" si="0"/>
        <v>-</v>
      </c>
      <c r="F23" s="25">
        <f t="shared" si="1"/>
        <v>0</v>
      </c>
      <c r="G23" s="38">
        <v>0</v>
      </c>
    </row>
    <row r="24" spans="1:7" s="3" customFormat="1" ht="24.95" customHeight="1" x14ac:dyDescent="0.2">
      <c r="A24" s="43">
        <v>14</v>
      </c>
      <c r="B24" s="50" t="s">
        <v>2</v>
      </c>
      <c r="C24" s="44">
        <f>C11+C12+C14+C15+C17+C18+C19+C20+C21+C23</f>
        <v>0</v>
      </c>
      <c r="D24" s="51" t="s">
        <v>5</v>
      </c>
      <c r="E24" s="51" t="s">
        <v>5</v>
      </c>
      <c r="F24" s="47">
        <f t="shared" si="1"/>
        <v>0</v>
      </c>
      <c r="G24" s="48">
        <v>3.5107172395573129E-2</v>
      </c>
    </row>
    <row r="25" spans="1:7" s="4" customFormat="1" ht="35.1" customHeight="1" x14ac:dyDescent="0.2">
      <c r="A25" s="37">
        <v>15</v>
      </c>
      <c r="B25" s="27" t="s">
        <v>419</v>
      </c>
      <c r="C25" s="12">
        <v>177505</v>
      </c>
      <c r="D25" s="11">
        <v>103</v>
      </c>
      <c r="E25" s="12">
        <f t="shared" ref="E25:E37" si="2">IF(D25=0,"-",C25/D25)</f>
        <v>1723.3495145631068</v>
      </c>
      <c r="F25" s="28">
        <f t="shared" si="1"/>
        <v>0.26391448436227322</v>
      </c>
      <c r="G25" s="39">
        <v>9.1912130594448124E-2</v>
      </c>
    </row>
    <row r="26" spans="1:7" s="3" customFormat="1" ht="21.95" customHeight="1" x14ac:dyDescent="0.2">
      <c r="A26" s="36">
        <v>16</v>
      </c>
      <c r="B26" s="26" t="s">
        <v>11</v>
      </c>
      <c r="C26" s="10">
        <v>50775</v>
      </c>
      <c r="D26" s="11">
        <v>30</v>
      </c>
      <c r="E26" s="10">
        <f t="shared" si="2"/>
        <v>1692.5</v>
      </c>
      <c r="F26" s="25">
        <f t="shared" si="1"/>
        <v>7.5492284406041638E-2</v>
      </c>
      <c r="G26" s="38">
        <v>1.5510248435910163E-2</v>
      </c>
    </row>
    <row r="27" spans="1:7" s="5" customFormat="1" ht="65.099999999999994" customHeight="1" x14ac:dyDescent="0.2">
      <c r="A27" s="37">
        <v>17</v>
      </c>
      <c r="B27" s="27" t="s">
        <v>445</v>
      </c>
      <c r="C27" s="12">
        <v>50822.2</v>
      </c>
      <c r="D27" s="11">
        <v>21</v>
      </c>
      <c r="E27" s="12">
        <f t="shared" si="2"/>
        <v>2420.1047619047617</v>
      </c>
      <c r="F27" s="28">
        <f t="shared" si="1"/>
        <v>7.5562461379433371E-2</v>
      </c>
      <c r="G27" s="39">
        <v>9.6086621220457871E-2</v>
      </c>
    </row>
    <row r="28" spans="1:7" s="3" customFormat="1" ht="21.95" customHeight="1" x14ac:dyDescent="0.2">
      <c r="A28" s="36">
        <v>18</v>
      </c>
      <c r="B28" s="26" t="s">
        <v>3</v>
      </c>
      <c r="C28" s="10">
        <v>11989</v>
      </c>
      <c r="D28" s="11">
        <v>7</v>
      </c>
      <c r="E28" s="10">
        <f t="shared" si="2"/>
        <v>1712.7142857142858</v>
      </c>
      <c r="F28" s="25">
        <f t="shared" si="1"/>
        <v>1.7825248601556539E-2</v>
      </c>
      <c r="G28" s="38">
        <v>1.1342599256575717E-2</v>
      </c>
    </row>
    <row r="29" spans="1:7" s="5" customFormat="1" ht="35.1" customHeight="1" x14ac:dyDescent="0.2">
      <c r="A29" s="37">
        <v>19</v>
      </c>
      <c r="B29" s="27" t="s">
        <v>15</v>
      </c>
      <c r="C29" s="12">
        <v>17443.96</v>
      </c>
      <c r="D29" s="11">
        <v>6</v>
      </c>
      <c r="E29" s="12">
        <f t="shared" si="2"/>
        <v>2907.3266666666664</v>
      </c>
      <c r="F29" s="28">
        <f t="shared" si="1"/>
        <v>2.5935684677254833E-2</v>
      </c>
      <c r="G29" s="39">
        <v>1.1946311887438504E-2</v>
      </c>
    </row>
    <row r="30" spans="1:7" s="3" customFormat="1" ht="21.95" customHeight="1" x14ac:dyDescent="0.2">
      <c r="A30" s="36">
        <v>20</v>
      </c>
      <c r="B30" s="26" t="s">
        <v>3</v>
      </c>
      <c r="C30" s="10">
        <v>904</v>
      </c>
      <c r="D30" s="11">
        <v>2</v>
      </c>
      <c r="E30" s="12">
        <f t="shared" si="2"/>
        <v>452</v>
      </c>
      <c r="F30" s="28">
        <f t="shared" si="1"/>
        <v>1.3440674564857045E-3</v>
      </c>
      <c r="G30" s="39">
        <v>2.247933536638041E-3</v>
      </c>
    </row>
    <row r="31" spans="1:7" s="3" customFormat="1" ht="47.1" customHeight="1" x14ac:dyDescent="0.2">
      <c r="A31" s="36">
        <v>21</v>
      </c>
      <c r="B31" s="27" t="s">
        <v>14</v>
      </c>
      <c r="C31" s="10">
        <v>416417.28000000003</v>
      </c>
      <c r="D31" s="11">
        <v>196</v>
      </c>
      <c r="E31" s="10">
        <f t="shared" si="2"/>
        <v>2124.5779591836736</v>
      </c>
      <c r="F31" s="25">
        <f t="shared" si="1"/>
        <v>0.61912933005121185</v>
      </c>
      <c r="G31" s="38">
        <v>0.21726673108985226</v>
      </c>
    </row>
    <row r="32" spans="1:7" s="3" customFormat="1" ht="21.95" customHeight="1" x14ac:dyDescent="0.2">
      <c r="A32" s="36">
        <v>22</v>
      </c>
      <c r="B32" s="26" t="s">
        <v>3</v>
      </c>
      <c r="C32" s="10">
        <v>110942.24</v>
      </c>
      <c r="D32" s="11">
        <v>28</v>
      </c>
      <c r="E32" s="10">
        <f t="shared" si="2"/>
        <v>3962.2228571428573</v>
      </c>
      <c r="F32" s="25">
        <f t="shared" si="1"/>
        <v>0.16494895390887898</v>
      </c>
      <c r="G32" s="38">
        <v>3.0944666359992157E-2</v>
      </c>
    </row>
    <row r="33" spans="1:7" ht="35.1" customHeight="1" x14ac:dyDescent="0.2">
      <c r="A33" s="36">
        <v>23</v>
      </c>
      <c r="B33" s="24" t="s">
        <v>446</v>
      </c>
      <c r="C33" s="10">
        <v>10396.85</v>
      </c>
      <c r="D33" s="11">
        <v>19</v>
      </c>
      <c r="E33" s="10">
        <f t="shared" si="2"/>
        <v>547.20263157894738</v>
      </c>
      <c r="F33" s="25">
        <f t="shared" si="1"/>
        <v>1.5458039529826767E-2</v>
      </c>
      <c r="G33" s="38">
        <v>8.5968104584330223E-3</v>
      </c>
    </row>
    <row r="34" spans="1:7" s="3" customFormat="1" ht="21.95" customHeight="1" x14ac:dyDescent="0.2">
      <c r="A34" s="36">
        <v>24</v>
      </c>
      <c r="B34" s="26" t="s">
        <v>3</v>
      </c>
      <c r="C34" s="10">
        <v>0</v>
      </c>
      <c r="D34" s="11">
        <v>0</v>
      </c>
      <c r="E34" s="10" t="str">
        <f t="shared" si="2"/>
        <v>-</v>
      </c>
      <c r="F34" s="25">
        <f t="shared" si="1"/>
        <v>0</v>
      </c>
      <c r="G34" s="38">
        <v>1.4207856884874998E-3</v>
      </c>
    </row>
    <row r="35" spans="1:7" s="3" customFormat="1" ht="35.1" customHeight="1" x14ac:dyDescent="0.2">
      <c r="A35" s="36">
        <v>25</v>
      </c>
      <c r="B35" s="24" t="s">
        <v>10</v>
      </c>
      <c r="C35" s="10">
        <v>0</v>
      </c>
      <c r="D35" s="11">
        <v>0</v>
      </c>
      <c r="E35" s="10" t="str">
        <f t="shared" si="2"/>
        <v>-</v>
      </c>
      <c r="F35" s="25">
        <f t="shared" si="1"/>
        <v>0</v>
      </c>
      <c r="G35" s="38">
        <v>9.8652432849167496E-5</v>
      </c>
    </row>
    <row r="36" spans="1:7" ht="35.1" customHeight="1" x14ac:dyDescent="0.2">
      <c r="A36" s="36">
        <v>26</v>
      </c>
      <c r="B36" s="24" t="s">
        <v>420</v>
      </c>
      <c r="C36" s="10">
        <v>0</v>
      </c>
      <c r="D36" s="13">
        <v>0</v>
      </c>
      <c r="E36" s="10" t="str">
        <f t="shared" si="2"/>
        <v>-</v>
      </c>
      <c r="F36" s="29" t="s">
        <v>5</v>
      </c>
      <c r="G36" s="40" t="s">
        <v>5</v>
      </c>
    </row>
    <row r="37" spans="1:7" ht="21.95" customHeight="1" x14ac:dyDescent="0.2">
      <c r="A37" s="36">
        <v>27</v>
      </c>
      <c r="B37" s="26" t="s">
        <v>12</v>
      </c>
      <c r="C37" s="10">
        <v>0</v>
      </c>
      <c r="D37" s="13">
        <v>0</v>
      </c>
      <c r="E37" s="10" t="str">
        <f t="shared" si="2"/>
        <v>-</v>
      </c>
      <c r="F37" s="25">
        <f>C37/C$44</f>
        <v>0</v>
      </c>
      <c r="G37" s="38">
        <v>6.7001527600904129E-4</v>
      </c>
    </row>
    <row r="38" spans="1:7" ht="35.1" customHeight="1" x14ac:dyDescent="0.2">
      <c r="A38" s="36">
        <v>28</v>
      </c>
      <c r="B38" s="24" t="s">
        <v>421</v>
      </c>
      <c r="C38" s="10">
        <v>0</v>
      </c>
      <c r="D38" s="13">
        <v>0</v>
      </c>
      <c r="E38" s="14" t="s">
        <v>5</v>
      </c>
      <c r="F38" s="29" t="s">
        <v>5</v>
      </c>
      <c r="G38" s="40" t="s">
        <v>5</v>
      </c>
    </row>
    <row r="39" spans="1:7" ht="21.95" customHeight="1" x14ac:dyDescent="0.2">
      <c r="A39" s="36">
        <v>29</v>
      </c>
      <c r="B39" s="26" t="s">
        <v>12</v>
      </c>
      <c r="C39" s="10">
        <v>0</v>
      </c>
      <c r="D39" s="13">
        <v>0</v>
      </c>
      <c r="E39" s="14" t="s">
        <v>5</v>
      </c>
      <c r="F39" s="25">
        <f t="shared" ref="F39:F44" si="3">C39/C$44</f>
        <v>0</v>
      </c>
      <c r="G39" s="38">
        <v>0.53240605380617201</v>
      </c>
    </row>
    <row r="40" spans="1:7" ht="47.1" customHeight="1" x14ac:dyDescent="0.2">
      <c r="A40" s="36">
        <v>30</v>
      </c>
      <c r="B40" s="27" t="s">
        <v>422</v>
      </c>
      <c r="C40" s="10">
        <v>0</v>
      </c>
      <c r="D40" s="15">
        <v>0</v>
      </c>
      <c r="E40" s="10" t="str">
        <f t="shared" ref="E40:E41" si="4">IF(D40=0,"-",C40/D40)</f>
        <v>-</v>
      </c>
      <c r="F40" s="25">
        <f t="shared" si="3"/>
        <v>0</v>
      </c>
      <c r="G40" s="38">
        <v>1.7724062653800183E-3</v>
      </c>
    </row>
    <row r="41" spans="1:7" ht="21.95" customHeight="1" x14ac:dyDescent="0.2">
      <c r="A41" s="36">
        <v>31</v>
      </c>
      <c r="B41" s="26" t="s">
        <v>13</v>
      </c>
      <c r="C41" s="10">
        <v>0</v>
      </c>
      <c r="D41" s="15">
        <v>0</v>
      </c>
      <c r="E41" s="10" t="str">
        <f t="shared" si="4"/>
        <v>-</v>
      </c>
      <c r="F41" s="25">
        <f t="shared" si="3"/>
        <v>0</v>
      </c>
      <c r="G41" s="38">
        <v>1.0404135579139232E-3</v>
      </c>
    </row>
    <row r="42" spans="1:7" ht="35.1" customHeight="1" x14ac:dyDescent="0.2">
      <c r="A42" s="36">
        <v>32</v>
      </c>
      <c r="B42" s="24" t="s">
        <v>16</v>
      </c>
      <c r="C42" s="10">
        <v>0</v>
      </c>
      <c r="D42" s="15">
        <v>0</v>
      </c>
      <c r="E42" s="14" t="s">
        <v>5</v>
      </c>
      <c r="F42" s="25">
        <f t="shared" si="3"/>
        <v>0</v>
      </c>
      <c r="G42" s="38">
        <v>4.1370945733870297E-3</v>
      </c>
    </row>
    <row r="43" spans="1:7" s="3" customFormat="1" ht="21.95" customHeight="1" x14ac:dyDescent="0.2">
      <c r="A43" s="43">
        <v>33</v>
      </c>
      <c r="B43" s="50" t="s">
        <v>4</v>
      </c>
      <c r="C43" s="44">
        <f>C25+C27+C29+C31+C33+C35+C37+C39+C40+C42</f>
        <v>672585.29</v>
      </c>
      <c r="D43" s="51" t="s">
        <v>5</v>
      </c>
      <c r="E43" s="51" t="s">
        <v>5</v>
      </c>
      <c r="F43" s="47">
        <f t="shared" si="3"/>
        <v>1</v>
      </c>
      <c r="G43" s="48">
        <v>0.96489282760442685</v>
      </c>
    </row>
    <row r="44" spans="1:7" s="3" customFormat="1" ht="21.95" customHeight="1" x14ac:dyDescent="0.2">
      <c r="A44" s="45">
        <v>34</v>
      </c>
      <c r="B44" s="52" t="s">
        <v>6</v>
      </c>
      <c r="C44" s="46">
        <f>C24+C43</f>
        <v>672585.29</v>
      </c>
      <c r="D44" s="53" t="s">
        <v>5</v>
      </c>
      <c r="E44" s="53" t="s">
        <v>5</v>
      </c>
      <c r="F44" s="54">
        <f t="shared" si="3"/>
        <v>1</v>
      </c>
      <c r="G44" s="55">
        <v>1</v>
      </c>
    </row>
    <row r="45" spans="1:7" s="3" customFormat="1" ht="21.95" customHeight="1" x14ac:dyDescent="0.2">
      <c r="A45" s="1"/>
      <c r="B45" s="2"/>
      <c r="C45" s="1"/>
      <c r="D45" s="1"/>
      <c r="E45" s="1"/>
      <c r="F45" s="1"/>
      <c r="G45" s="1"/>
    </row>
    <row r="46" spans="1:7" s="3" customFormat="1" ht="35.1" customHeight="1" x14ac:dyDescent="0.2">
      <c r="A46" s="62" t="s">
        <v>430</v>
      </c>
      <c r="B46" s="63" t="s">
        <v>431</v>
      </c>
      <c r="C46" s="64" t="s">
        <v>432</v>
      </c>
      <c r="D46" s="1"/>
      <c r="E46" s="1"/>
      <c r="F46" s="1"/>
      <c r="G46" s="1"/>
    </row>
    <row r="47" spans="1:7" s="3" customFormat="1" ht="21.95" customHeight="1" x14ac:dyDescent="0.2">
      <c r="A47" s="65">
        <v>1</v>
      </c>
      <c r="B47" s="30" t="s">
        <v>427</v>
      </c>
      <c r="C47" s="31">
        <v>16814</v>
      </c>
    </row>
    <row r="48" spans="1:7" ht="21.95" customHeight="1" x14ac:dyDescent="0.2">
      <c r="A48" s="8">
        <v>2</v>
      </c>
      <c r="B48" s="30" t="s">
        <v>428</v>
      </c>
      <c r="C48" s="31">
        <v>672636</v>
      </c>
      <c r="D48" s="16"/>
      <c r="E48" s="16"/>
      <c r="F48" s="16"/>
      <c r="G48" s="16"/>
    </row>
    <row r="49" spans="1:7" ht="21.95" customHeight="1" x14ac:dyDescent="0.2">
      <c r="A49" s="32">
        <v>3</v>
      </c>
      <c r="B49" s="33" t="s">
        <v>423</v>
      </c>
      <c r="C49" s="34">
        <f>C44/C48</f>
        <v>0.99992461004168676</v>
      </c>
      <c r="D49" s="16"/>
      <c r="E49" s="16"/>
      <c r="F49" s="16"/>
      <c r="G49" s="16"/>
    </row>
    <row r="50" spans="1:7" s="16" customFormat="1" ht="35.1" customHeight="1" x14ac:dyDescent="0.25">
      <c r="A50" s="21" t="s">
        <v>449</v>
      </c>
      <c r="B50" s="23"/>
    </row>
  </sheetData>
  <sheetProtection algorithmName="SHA-512" hashValue="wqyn97AOUVI0jM4gGikh14pM4mHl1kAmca/WZc1anT0bsx2FiSGh9/nlZtp5dxwrzjvyJcZln5LmR2F7ldq9UQ==" saltValue="k+4CyLbON4lCMBOmM+uyMA==" spinCount="100000" sheet="1" objects="1" scenarios="1"/>
  <mergeCells count="1">
    <mergeCell ref="A2:G2"/>
  </mergeCells>
  <pageMargins left="0.59055118110236227" right="0.59055118110236227" top="0.70866141732283472" bottom="0.70866141732283472" header="0.19685039370078741" footer="0.39370078740157483"/>
  <pageSetup paperSize="9" scale="84" orientation="portrait" r:id="rId1"/>
  <headerFooter alignWithMargins="0">
    <oddFooter>&amp;R&amp;"Calibri,Standardowy"&amp;12s.&amp;P z &amp;N</oddFooter>
  </headerFooter>
  <tableParts count="2">
    <tablePart r:id="rId2"/>
    <tablePart r:id="rId3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7BABCA-382C-4937-B672-65444C941EAA}">
  <sheetPr codeName="Arkusz11"/>
  <dimension ref="A1:N50"/>
  <sheetViews>
    <sheetView zoomScaleNormal="100" workbookViewId="0"/>
  </sheetViews>
  <sheetFormatPr defaultColWidth="0" defaultRowHeight="12.75" zeroHeight="1" x14ac:dyDescent="0.2"/>
  <cols>
    <col min="1" max="1" width="4.140625" style="1" customWidth="1"/>
    <col min="2" max="2" width="57" style="2" customWidth="1"/>
    <col min="3" max="3" width="11.85546875" style="1" bestFit="1" customWidth="1"/>
    <col min="4" max="4" width="7.42578125" style="1" customWidth="1"/>
    <col min="5" max="5" width="10.85546875" style="1" bestFit="1" customWidth="1"/>
    <col min="6" max="7" width="8.7109375" style="1" customWidth="1"/>
    <col min="8" max="8" width="1" style="1" customWidth="1"/>
    <col min="9" max="14" width="0" style="1" hidden="1" customWidth="1"/>
    <col min="15" max="16384" width="9.140625" style="1" hidden="1"/>
  </cols>
  <sheetData>
    <row r="1" spans="1:7" s="16" customFormat="1" ht="24.95" customHeight="1" x14ac:dyDescent="0.2">
      <c r="A1" s="35" t="s">
        <v>458</v>
      </c>
      <c r="B1" s="23"/>
    </row>
    <row r="2" spans="1:7" s="16" customFormat="1" ht="39.950000000000003" customHeight="1" x14ac:dyDescent="0.2">
      <c r="A2" s="66" t="s">
        <v>448</v>
      </c>
      <c r="B2" s="67"/>
      <c r="C2" s="67"/>
      <c r="D2" s="67"/>
      <c r="E2" s="67"/>
      <c r="F2" s="67"/>
      <c r="G2" s="67"/>
    </row>
    <row r="3" spans="1:7" s="16" customFormat="1" ht="15.95" hidden="1" customHeight="1" x14ac:dyDescent="0.2">
      <c r="A3" s="22"/>
      <c r="B3" s="23"/>
    </row>
    <row r="4" spans="1:7" s="16" customFormat="1" ht="15.95" hidden="1" customHeight="1" x14ac:dyDescent="0.2">
      <c r="A4" s="22"/>
      <c r="B4" s="23"/>
    </row>
    <row r="5" spans="1:7" s="16" customFormat="1" ht="15.95" hidden="1" customHeight="1" x14ac:dyDescent="0.2">
      <c r="A5" s="22"/>
      <c r="B5" s="23"/>
    </row>
    <row r="6" spans="1:7" s="16" customFormat="1" ht="15.95" customHeight="1" x14ac:dyDescent="0.25">
      <c r="A6" s="17" t="s">
        <v>433</v>
      </c>
      <c r="B6" s="21" t="s">
        <v>438</v>
      </c>
    </row>
    <row r="7" spans="1:7" s="16" customFormat="1" ht="15.95" customHeight="1" x14ac:dyDescent="0.25">
      <c r="A7" s="18" t="s">
        <v>434</v>
      </c>
      <c r="B7" s="21" t="s">
        <v>439</v>
      </c>
    </row>
    <row r="8" spans="1:7" s="16" customFormat="1" ht="15.95" customHeight="1" x14ac:dyDescent="0.25">
      <c r="A8" s="19" t="s">
        <v>435</v>
      </c>
      <c r="B8" s="21" t="s">
        <v>440</v>
      </c>
    </row>
    <row r="9" spans="1:7" s="16" customFormat="1" ht="15.95" customHeight="1" x14ac:dyDescent="0.25">
      <c r="A9" s="20" t="s">
        <v>436</v>
      </c>
      <c r="B9" s="21" t="s">
        <v>441</v>
      </c>
    </row>
    <row r="10" spans="1:7" ht="65.099999999999994" customHeight="1" x14ac:dyDescent="0.2">
      <c r="A10" s="49" t="s">
        <v>430</v>
      </c>
      <c r="B10" s="42" t="s">
        <v>0</v>
      </c>
      <c r="C10" s="42" t="s">
        <v>424</v>
      </c>
      <c r="D10" s="42" t="s">
        <v>425</v>
      </c>
      <c r="E10" s="42" t="s">
        <v>426</v>
      </c>
      <c r="F10" s="42" t="s">
        <v>429</v>
      </c>
      <c r="G10" s="41" t="s">
        <v>413</v>
      </c>
    </row>
    <row r="11" spans="1:7" ht="21.95" customHeight="1" x14ac:dyDescent="0.2">
      <c r="A11" s="36">
        <v>1</v>
      </c>
      <c r="B11" s="24" t="s">
        <v>7</v>
      </c>
      <c r="C11" s="10">
        <v>0</v>
      </c>
      <c r="D11" s="9">
        <v>0</v>
      </c>
      <c r="E11" s="10" t="str">
        <f t="shared" ref="E11:E23" si="0">IF(D11=0,"-",C11/D11)</f>
        <v>-</v>
      </c>
      <c r="F11" s="25">
        <f t="shared" ref="F11:F35" si="1">C11/C$44</f>
        <v>0</v>
      </c>
      <c r="G11" s="38">
        <v>6.4906160983722356E-5</v>
      </c>
    </row>
    <row r="12" spans="1:7" s="3" customFormat="1" ht="21.95" customHeight="1" x14ac:dyDescent="0.2">
      <c r="A12" s="36">
        <v>2</v>
      </c>
      <c r="B12" s="24" t="s">
        <v>8</v>
      </c>
      <c r="C12" s="10">
        <v>0</v>
      </c>
      <c r="D12" s="9">
        <v>0</v>
      </c>
      <c r="E12" s="10" t="str">
        <f t="shared" si="0"/>
        <v>-</v>
      </c>
      <c r="F12" s="25">
        <f t="shared" si="1"/>
        <v>0</v>
      </c>
      <c r="G12" s="38">
        <v>1.3877154561966152E-2</v>
      </c>
    </row>
    <row r="13" spans="1:7" s="3" customFormat="1" ht="21.95" customHeight="1" x14ac:dyDescent="0.2">
      <c r="A13" s="36">
        <v>3</v>
      </c>
      <c r="B13" s="26" t="s">
        <v>1</v>
      </c>
      <c r="C13" s="10">
        <v>0</v>
      </c>
      <c r="D13" s="9">
        <v>0</v>
      </c>
      <c r="E13" s="10" t="str">
        <f t="shared" si="0"/>
        <v>-</v>
      </c>
      <c r="F13" s="25">
        <f t="shared" si="1"/>
        <v>0</v>
      </c>
      <c r="G13" s="38">
        <v>6.8195937419264344E-4</v>
      </c>
    </row>
    <row r="14" spans="1:7" s="3" customFormat="1" ht="21.95" customHeight="1" x14ac:dyDescent="0.2">
      <c r="A14" s="36">
        <v>4</v>
      </c>
      <c r="B14" s="24" t="s">
        <v>414</v>
      </c>
      <c r="C14" s="10">
        <v>0</v>
      </c>
      <c r="D14" s="9">
        <v>0</v>
      </c>
      <c r="E14" s="10" t="str">
        <f t="shared" si="0"/>
        <v>-</v>
      </c>
      <c r="F14" s="25">
        <f t="shared" si="1"/>
        <v>0</v>
      </c>
      <c r="G14" s="38">
        <v>1.6609844346228162E-4</v>
      </c>
    </row>
    <row r="15" spans="1:7" s="3" customFormat="1" ht="47.1" customHeight="1" x14ac:dyDescent="0.2">
      <c r="A15" s="36">
        <v>5</v>
      </c>
      <c r="B15" s="24" t="s">
        <v>412</v>
      </c>
      <c r="C15" s="10">
        <v>0</v>
      </c>
      <c r="D15" s="11">
        <v>0</v>
      </c>
      <c r="E15" s="10" t="str">
        <f t="shared" si="0"/>
        <v>-</v>
      </c>
      <c r="F15" s="25">
        <f t="shared" si="1"/>
        <v>0</v>
      </c>
      <c r="G15" s="38">
        <v>4.2843389065529559E-4</v>
      </c>
    </row>
    <row r="16" spans="1:7" s="3" customFormat="1" ht="21.95" customHeight="1" x14ac:dyDescent="0.2">
      <c r="A16" s="36">
        <v>6</v>
      </c>
      <c r="B16" s="26" t="s">
        <v>1</v>
      </c>
      <c r="C16" s="10">
        <v>0</v>
      </c>
      <c r="D16" s="11">
        <v>0</v>
      </c>
      <c r="E16" s="10" t="str">
        <f t="shared" si="0"/>
        <v>-</v>
      </c>
      <c r="F16" s="25">
        <f t="shared" si="1"/>
        <v>0</v>
      </c>
      <c r="G16" s="38">
        <v>5.7837072558623703E-5</v>
      </c>
    </row>
    <row r="17" spans="1:7" ht="47.1" customHeight="1" x14ac:dyDescent="0.2">
      <c r="A17" s="36">
        <v>7</v>
      </c>
      <c r="B17" s="24" t="s">
        <v>444</v>
      </c>
      <c r="C17" s="10">
        <v>31731.94</v>
      </c>
      <c r="D17" s="11">
        <v>2</v>
      </c>
      <c r="E17" s="10">
        <f t="shared" si="0"/>
        <v>15865.97</v>
      </c>
      <c r="F17" s="25">
        <f t="shared" si="1"/>
        <v>9.4080711898103155E-3</v>
      </c>
      <c r="G17" s="38">
        <v>3.69438658113685E-3</v>
      </c>
    </row>
    <row r="18" spans="1:7" ht="47.1" customHeight="1" x14ac:dyDescent="0.2">
      <c r="A18" s="36">
        <v>8</v>
      </c>
      <c r="B18" s="24" t="s">
        <v>447</v>
      </c>
      <c r="C18" s="10">
        <v>21000</v>
      </c>
      <c r="D18" s="11">
        <v>1</v>
      </c>
      <c r="E18" s="10">
        <f t="shared" si="0"/>
        <v>21000</v>
      </c>
      <c r="F18" s="25">
        <f t="shared" si="1"/>
        <v>6.226202841238722E-3</v>
      </c>
      <c r="G18" s="38">
        <v>1.6572456388988053E-2</v>
      </c>
    </row>
    <row r="19" spans="1:7" ht="35.1" customHeight="1" x14ac:dyDescent="0.2">
      <c r="A19" s="36">
        <v>9</v>
      </c>
      <c r="B19" s="24" t="s">
        <v>443</v>
      </c>
      <c r="C19" s="10">
        <v>0</v>
      </c>
      <c r="D19" s="11">
        <v>0</v>
      </c>
      <c r="E19" s="10" t="str">
        <f t="shared" si="0"/>
        <v>-</v>
      </c>
      <c r="F19" s="25">
        <f t="shared" si="1"/>
        <v>0</v>
      </c>
      <c r="G19" s="38">
        <v>6.3015485400037228E-5</v>
      </c>
    </row>
    <row r="20" spans="1:7" ht="35.1" customHeight="1" x14ac:dyDescent="0.2">
      <c r="A20" s="36">
        <v>10</v>
      </c>
      <c r="B20" s="24" t="s">
        <v>9</v>
      </c>
      <c r="C20" s="10">
        <v>0</v>
      </c>
      <c r="D20" s="11">
        <v>0</v>
      </c>
      <c r="E20" s="10" t="str">
        <f t="shared" si="0"/>
        <v>-</v>
      </c>
      <c r="F20" s="25">
        <f t="shared" si="1"/>
        <v>0</v>
      </c>
      <c r="G20" s="38">
        <v>2.3263290581767475E-4</v>
      </c>
    </row>
    <row r="21" spans="1:7" ht="35.1" customHeight="1" x14ac:dyDescent="0.2">
      <c r="A21" s="36">
        <v>11</v>
      </c>
      <c r="B21" s="24" t="s">
        <v>442</v>
      </c>
      <c r="C21" s="10">
        <v>0</v>
      </c>
      <c r="D21" s="11">
        <v>0</v>
      </c>
      <c r="E21" s="10" t="str">
        <f t="shared" si="0"/>
        <v>-</v>
      </c>
      <c r="F21" s="25">
        <f t="shared" si="1"/>
        <v>0</v>
      </c>
      <c r="G21" s="38">
        <v>8.0879771630669933E-6</v>
      </c>
    </row>
    <row r="22" spans="1:7" ht="21.95" customHeight="1" x14ac:dyDescent="0.2">
      <c r="A22" s="36">
        <v>12</v>
      </c>
      <c r="B22" s="26" t="s">
        <v>1</v>
      </c>
      <c r="C22" s="10">
        <v>0</v>
      </c>
      <c r="D22" s="11">
        <v>0</v>
      </c>
      <c r="E22" s="10" t="str">
        <f t="shared" si="0"/>
        <v>-</v>
      </c>
      <c r="F22" s="25">
        <f t="shared" si="1"/>
        <v>0</v>
      </c>
      <c r="G22" s="38">
        <v>0</v>
      </c>
    </row>
    <row r="23" spans="1:7" ht="21.95" customHeight="1" x14ac:dyDescent="0.2">
      <c r="A23" s="36">
        <v>13</v>
      </c>
      <c r="B23" s="24" t="s">
        <v>415</v>
      </c>
      <c r="C23" s="10">
        <v>0</v>
      </c>
      <c r="D23" s="11">
        <v>0</v>
      </c>
      <c r="E23" s="10" t="str">
        <f t="shared" si="0"/>
        <v>-</v>
      </c>
      <c r="F23" s="25">
        <f t="shared" si="1"/>
        <v>0</v>
      </c>
      <c r="G23" s="38">
        <v>0</v>
      </c>
    </row>
    <row r="24" spans="1:7" s="3" customFormat="1" ht="24.95" customHeight="1" x14ac:dyDescent="0.2">
      <c r="A24" s="43">
        <v>14</v>
      </c>
      <c r="B24" s="50" t="s">
        <v>2</v>
      </c>
      <c r="C24" s="44">
        <f>C11+C12+C14+C15+C17+C18+C19+C20+C21+C23</f>
        <v>52731.94</v>
      </c>
      <c r="D24" s="51" t="s">
        <v>5</v>
      </c>
      <c r="E24" s="51" t="s">
        <v>5</v>
      </c>
      <c r="F24" s="47">
        <f t="shared" si="1"/>
        <v>1.5634274031049038E-2</v>
      </c>
      <c r="G24" s="48">
        <v>3.5107172395573129E-2</v>
      </c>
    </row>
    <row r="25" spans="1:7" s="4" customFormat="1" ht="35.1" customHeight="1" x14ac:dyDescent="0.2">
      <c r="A25" s="37">
        <v>15</v>
      </c>
      <c r="B25" s="27" t="s">
        <v>419</v>
      </c>
      <c r="C25" s="12">
        <v>374756</v>
      </c>
      <c r="D25" s="11">
        <v>172</v>
      </c>
      <c r="E25" s="12">
        <f t="shared" ref="E25:E37" si="2">IF(D25=0,"-",C25/D25)</f>
        <v>2178.8139534883721</v>
      </c>
      <c r="F25" s="28">
        <f t="shared" si="1"/>
        <v>0.1111098510462504</v>
      </c>
      <c r="G25" s="39">
        <v>9.1912130594448124E-2</v>
      </c>
    </row>
    <row r="26" spans="1:7" s="3" customFormat="1" ht="21.95" customHeight="1" x14ac:dyDescent="0.2">
      <c r="A26" s="36">
        <v>16</v>
      </c>
      <c r="B26" s="26" t="s">
        <v>11</v>
      </c>
      <c r="C26" s="10">
        <v>79314</v>
      </c>
      <c r="D26" s="11">
        <v>36</v>
      </c>
      <c r="E26" s="10">
        <f t="shared" si="2"/>
        <v>2203.1666666666665</v>
      </c>
      <c r="F26" s="25">
        <f t="shared" si="1"/>
        <v>2.3515478673809903E-2</v>
      </c>
      <c r="G26" s="38">
        <v>1.5510248435910163E-2</v>
      </c>
    </row>
    <row r="27" spans="1:7" s="5" customFormat="1" ht="65.099999999999994" customHeight="1" x14ac:dyDescent="0.2">
      <c r="A27" s="37">
        <v>17</v>
      </c>
      <c r="B27" s="27" t="s">
        <v>445</v>
      </c>
      <c r="C27" s="12">
        <v>333971</v>
      </c>
      <c r="D27" s="11">
        <v>37</v>
      </c>
      <c r="E27" s="12">
        <f t="shared" si="2"/>
        <v>9026.2432432432433</v>
      </c>
      <c r="F27" s="28">
        <f t="shared" si="1"/>
        <v>9.9017675671016048E-2</v>
      </c>
      <c r="G27" s="39">
        <v>9.6086621220457871E-2</v>
      </c>
    </row>
    <row r="28" spans="1:7" s="3" customFormat="1" ht="21.95" customHeight="1" x14ac:dyDescent="0.2">
      <c r="A28" s="36">
        <v>18</v>
      </c>
      <c r="B28" s="26" t="s">
        <v>3</v>
      </c>
      <c r="C28" s="10">
        <v>56084</v>
      </c>
      <c r="D28" s="11">
        <v>13</v>
      </c>
      <c r="E28" s="10">
        <f t="shared" si="2"/>
        <v>4314.1538461538457</v>
      </c>
      <c r="F28" s="25">
        <f t="shared" si="1"/>
        <v>1.6628112388001545E-2</v>
      </c>
      <c r="G28" s="38">
        <v>1.1342599256575717E-2</v>
      </c>
    </row>
    <row r="29" spans="1:7" s="5" customFormat="1" ht="35.1" customHeight="1" x14ac:dyDescent="0.2">
      <c r="A29" s="37">
        <v>19</v>
      </c>
      <c r="B29" s="27" t="s">
        <v>15</v>
      </c>
      <c r="C29" s="12">
        <v>68909.59</v>
      </c>
      <c r="D29" s="11">
        <v>19</v>
      </c>
      <c r="E29" s="12">
        <f t="shared" si="2"/>
        <v>3626.8205263157893</v>
      </c>
      <c r="F29" s="28">
        <f t="shared" si="1"/>
        <v>2.0430718335552159E-2</v>
      </c>
      <c r="G29" s="39">
        <v>1.1946311887438504E-2</v>
      </c>
    </row>
    <row r="30" spans="1:7" s="3" customFormat="1" ht="21.95" customHeight="1" x14ac:dyDescent="0.2">
      <c r="A30" s="36">
        <v>20</v>
      </c>
      <c r="B30" s="26" t="s">
        <v>3</v>
      </c>
      <c r="C30" s="10">
        <v>3120</v>
      </c>
      <c r="D30" s="11">
        <v>1</v>
      </c>
      <c r="E30" s="12">
        <f t="shared" si="2"/>
        <v>3120</v>
      </c>
      <c r="F30" s="28">
        <f t="shared" si="1"/>
        <v>9.2503585069832433E-4</v>
      </c>
      <c r="G30" s="39">
        <v>2.247933536638041E-3</v>
      </c>
    </row>
    <row r="31" spans="1:7" s="3" customFormat="1" ht="47.1" customHeight="1" x14ac:dyDescent="0.2">
      <c r="A31" s="36">
        <v>21</v>
      </c>
      <c r="B31" s="27" t="s">
        <v>14</v>
      </c>
      <c r="C31" s="10">
        <v>575448.56999999995</v>
      </c>
      <c r="D31" s="11">
        <v>211</v>
      </c>
      <c r="E31" s="10">
        <f t="shared" si="2"/>
        <v>2727.244407582938</v>
      </c>
      <c r="F31" s="25">
        <f t="shared" si="1"/>
        <v>0.17061235816765519</v>
      </c>
      <c r="G31" s="38">
        <v>0.21726673108985226</v>
      </c>
    </row>
    <row r="32" spans="1:7" s="3" customFormat="1" ht="21.95" customHeight="1" x14ac:dyDescent="0.2">
      <c r="A32" s="36">
        <v>22</v>
      </c>
      <c r="B32" s="26" t="s">
        <v>3</v>
      </c>
      <c r="C32" s="10">
        <v>46883.75</v>
      </c>
      <c r="D32" s="11">
        <v>11</v>
      </c>
      <c r="E32" s="10">
        <f t="shared" si="2"/>
        <v>4262.159090909091</v>
      </c>
      <c r="F32" s="25">
        <f t="shared" si="1"/>
        <v>1.3900368450377424E-2</v>
      </c>
      <c r="G32" s="38">
        <v>3.0944666359992157E-2</v>
      </c>
    </row>
    <row r="33" spans="1:7" ht="35.1" customHeight="1" x14ac:dyDescent="0.2">
      <c r="A33" s="36">
        <v>23</v>
      </c>
      <c r="B33" s="24" t="s">
        <v>446</v>
      </c>
      <c r="C33" s="10">
        <v>16000</v>
      </c>
      <c r="D33" s="11">
        <v>477</v>
      </c>
      <c r="E33" s="10">
        <f t="shared" si="2"/>
        <v>33.542976939203356</v>
      </c>
      <c r="F33" s="25">
        <f t="shared" si="1"/>
        <v>4.7437735933247406E-3</v>
      </c>
      <c r="G33" s="38">
        <v>8.5968104584330223E-3</v>
      </c>
    </row>
    <row r="34" spans="1:7" s="3" customFormat="1" ht="21.95" customHeight="1" x14ac:dyDescent="0.2">
      <c r="A34" s="36">
        <v>24</v>
      </c>
      <c r="B34" s="26" t="s">
        <v>3</v>
      </c>
      <c r="C34" s="10">
        <v>6000</v>
      </c>
      <c r="D34" s="11">
        <v>30</v>
      </c>
      <c r="E34" s="10">
        <f t="shared" si="2"/>
        <v>200</v>
      </c>
      <c r="F34" s="25">
        <f t="shared" si="1"/>
        <v>1.7789150974967776E-3</v>
      </c>
      <c r="G34" s="38">
        <v>1.4207856884874998E-3</v>
      </c>
    </row>
    <row r="35" spans="1:7" s="3" customFormat="1" ht="35.1" customHeight="1" x14ac:dyDescent="0.2">
      <c r="A35" s="36">
        <v>25</v>
      </c>
      <c r="B35" s="24" t="s">
        <v>10</v>
      </c>
      <c r="C35" s="10">
        <v>0</v>
      </c>
      <c r="D35" s="11">
        <v>0</v>
      </c>
      <c r="E35" s="10" t="str">
        <f t="shared" si="2"/>
        <v>-</v>
      </c>
      <c r="F35" s="25">
        <f t="shared" si="1"/>
        <v>0</v>
      </c>
      <c r="G35" s="38">
        <v>9.8652432849167496E-5</v>
      </c>
    </row>
    <row r="36" spans="1:7" ht="35.1" customHeight="1" x14ac:dyDescent="0.2">
      <c r="A36" s="36">
        <v>26</v>
      </c>
      <c r="B36" s="24" t="s">
        <v>420</v>
      </c>
      <c r="C36" s="10">
        <v>0</v>
      </c>
      <c r="D36" s="13">
        <v>0</v>
      </c>
      <c r="E36" s="10" t="str">
        <f t="shared" si="2"/>
        <v>-</v>
      </c>
      <c r="F36" s="29" t="s">
        <v>5</v>
      </c>
      <c r="G36" s="40" t="s">
        <v>5</v>
      </c>
    </row>
    <row r="37" spans="1:7" ht="21.95" customHeight="1" x14ac:dyDescent="0.2">
      <c r="A37" s="36">
        <v>27</v>
      </c>
      <c r="B37" s="26" t="s">
        <v>12</v>
      </c>
      <c r="C37" s="10">
        <v>0</v>
      </c>
      <c r="D37" s="13">
        <v>0</v>
      </c>
      <c r="E37" s="10" t="str">
        <f t="shared" si="2"/>
        <v>-</v>
      </c>
      <c r="F37" s="25">
        <f>C37/C$44</f>
        <v>0</v>
      </c>
      <c r="G37" s="38">
        <v>6.7001527600904129E-4</v>
      </c>
    </row>
    <row r="38" spans="1:7" ht="35.1" customHeight="1" x14ac:dyDescent="0.2">
      <c r="A38" s="36">
        <v>28</v>
      </c>
      <c r="B38" s="24" t="s">
        <v>421</v>
      </c>
      <c r="C38" s="10">
        <v>2548770.04</v>
      </c>
      <c r="D38" s="13">
        <v>2</v>
      </c>
      <c r="E38" s="14" t="s">
        <v>5</v>
      </c>
      <c r="F38" s="29" t="s">
        <v>5</v>
      </c>
      <c r="G38" s="40" t="s">
        <v>5</v>
      </c>
    </row>
    <row r="39" spans="1:7" ht="21.95" customHeight="1" x14ac:dyDescent="0.2">
      <c r="A39" s="36">
        <v>29</v>
      </c>
      <c r="B39" s="26" t="s">
        <v>12</v>
      </c>
      <c r="C39" s="10">
        <v>1951025.15</v>
      </c>
      <c r="D39" s="13">
        <v>2</v>
      </c>
      <c r="E39" s="14" t="s">
        <v>5</v>
      </c>
      <c r="F39" s="25">
        <f t="shared" ref="F39:F44" si="3">C39/C$44</f>
        <v>0.57845134915515251</v>
      </c>
      <c r="G39" s="38">
        <v>0.53240605380617201</v>
      </c>
    </row>
    <row r="40" spans="1:7" ht="47.1" customHeight="1" x14ac:dyDescent="0.2">
      <c r="A40" s="36">
        <v>30</v>
      </c>
      <c r="B40" s="27" t="s">
        <v>422</v>
      </c>
      <c r="C40" s="10">
        <v>0</v>
      </c>
      <c r="D40" s="15">
        <v>0</v>
      </c>
      <c r="E40" s="10" t="str">
        <f t="shared" ref="E40:E41" si="4">IF(D40=0,"-",C40/D40)</f>
        <v>-</v>
      </c>
      <c r="F40" s="25">
        <f t="shared" si="3"/>
        <v>0</v>
      </c>
      <c r="G40" s="38">
        <v>1.7724062653800183E-3</v>
      </c>
    </row>
    <row r="41" spans="1:7" ht="21.95" customHeight="1" x14ac:dyDescent="0.2">
      <c r="A41" s="36">
        <v>31</v>
      </c>
      <c r="B41" s="26" t="s">
        <v>13</v>
      </c>
      <c r="C41" s="10">
        <v>0</v>
      </c>
      <c r="D41" s="15">
        <v>0</v>
      </c>
      <c r="E41" s="10" t="str">
        <f t="shared" si="4"/>
        <v>-</v>
      </c>
      <c r="F41" s="25">
        <f t="shared" si="3"/>
        <v>0</v>
      </c>
      <c r="G41" s="38">
        <v>1.0404135579139232E-3</v>
      </c>
    </row>
    <row r="42" spans="1:7" ht="35.1" customHeight="1" x14ac:dyDescent="0.2">
      <c r="A42" s="36">
        <v>32</v>
      </c>
      <c r="B42" s="24" t="s">
        <v>16</v>
      </c>
      <c r="C42" s="10">
        <v>0</v>
      </c>
      <c r="D42" s="15">
        <v>0</v>
      </c>
      <c r="E42" s="14" t="s">
        <v>5</v>
      </c>
      <c r="F42" s="25">
        <f t="shared" si="3"/>
        <v>0</v>
      </c>
      <c r="G42" s="38">
        <v>4.1370945733870297E-3</v>
      </c>
    </row>
    <row r="43" spans="1:7" s="3" customFormat="1" ht="21.95" customHeight="1" x14ac:dyDescent="0.2">
      <c r="A43" s="43">
        <v>33</v>
      </c>
      <c r="B43" s="50" t="s">
        <v>4</v>
      </c>
      <c r="C43" s="44">
        <f>C25+C27+C29+C31+C33+C35+C37+C39+C40+C42</f>
        <v>3320110.3099999996</v>
      </c>
      <c r="D43" s="51" t="s">
        <v>5</v>
      </c>
      <c r="E43" s="51" t="s">
        <v>5</v>
      </c>
      <c r="F43" s="47">
        <f t="shared" si="3"/>
        <v>0.984365725968951</v>
      </c>
      <c r="G43" s="48">
        <v>0.96489282760442685</v>
      </c>
    </row>
    <row r="44" spans="1:7" s="3" customFormat="1" ht="21.95" customHeight="1" x14ac:dyDescent="0.2">
      <c r="A44" s="45">
        <v>34</v>
      </c>
      <c r="B44" s="52" t="s">
        <v>6</v>
      </c>
      <c r="C44" s="46">
        <f>C24+C43</f>
        <v>3372842.2499999995</v>
      </c>
      <c r="D44" s="53" t="s">
        <v>5</v>
      </c>
      <c r="E44" s="53" t="s">
        <v>5</v>
      </c>
      <c r="F44" s="54">
        <f t="shared" si="3"/>
        <v>1</v>
      </c>
      <c r="G44" s="55">
        <v>1</v>
      </c>
    </row>
    <row r="45" spans="1:7" s="3" customFormat="1" ht="21.95" customHeight="1" x14ac:dyDescent="0.2">
      <c r="A45" s="1"/>
      <c r="B45" s="2"/>
      <c r="C45" s="1"/>
      <c r="D45" s="1"/>
      <c r="E45" s="1"/>
      <c r="F45" s="1"/>
      <c r="G45" s="1"/>
    </row>
    <row r="46" spans="1:7" s="3" customFormat="1" ht="35.1" customHeight="1" x14ac:dyDescent="0.2">
      <c r="A46" s="62" t="s">
        <v>430</v>
      </c>
      <c r="B46" s="63" t="s">
        <v>431</v>
      </c>
      <c r="C46" s="64" t="s">
        <v>432</v>
      </c>
      <c r="D46" s="1"/>
      <c r="E46" s="1"/>
      <c r="F46" s="1"/>
      <c r="G46" s="1"/>
    </row>
    <row r="47" spans="1:7" s="3" customFormat="1" ht="21.95" customHeight="1" x14ac:dyDescent="0.2">
      <c r="A47" s="65">
        <v>1</v>
      </c>
      <c r="B47" s="30" t="s">
        <v>427</v>
      </c>
      <c r="C47" s="31">
        <v>84321</v>
      </c>
    </row>
    <row r="48" spans="1:7" ht="21.95" customHeight="1" x14ac:dyDescent="0.2">
      <c r="A48" s="8">
        <v>2</v>
      </c>
      <c r="B48" s="30" t="s">
        <v>428</v>
      </c>
      <c r="C48" s="31">
        <v>3375615</v>
      </c>
      <c r="D48" s="16"/>
      <c r="E48" s="16"/>
      <c r="F48" s="16"/>
      <c r="G48" s="16"/>
    </row>
    <row r="49" spans="1:7" ht="21.95" customHeight="1" x14ac:dyDescent="0.2">
      <c r="A49" s="32">
        <v>3</v>
      </c>
      <c r="B49" s="33" t="s">
        <v>423</v>
      </c>
      <c r="C49" s="34">
        <f>C44/C48</f>
        <v>0.9991785941228486</v>
      </c>
      <c r="D49" s="16"/>
      <c r="E49" s="16"/>
      <c r="F49" s="16"/>
      <c r="G49" s="16"/>
    </row>
    <row r="50" spans="1:7" s="16" customFormat="1" ht="35.1" customHeight="1" x14ac:dyDescent="0.25">
      <c r="A50" s="21" t="s">
        <v>449</v>
      </c>
      <c r="B50" s="23"/>
    </row>
  </sheetData>
  <sheetProtection algorithmName="SHA-512" hashValue="50+knGmIvCxFXD38TsjECMGQYM5VFYvmP0HxAQKCn5v+1JLCqWfPXnXy4bHth4G7auvkP4AKV8nAmsmuk3QyAA==" saltValue="Of7EPkvbEfWGKOWoR99SMw==" spinCount="100000" sheet="1" objects="1" scenarios="1"/>
  <mergeCells count="1">
    <mergeCell ref="A2:G2"/>
  </mergeCells>
  <pageMargins left="0.59055118110236227" right="0.59055118110236227" top="0.70866141732283472" bottom="0.70866141732283472" header="0.19685039370078741" footer="0.39370078740157483"/>
  <pageSetup paperSize="9" scale="84" orientation="portrait" r:id="rId1"/>
  <headerFooter alignWithMargins="0">
    <oddFooter>&amp;R&amp;"Calibri,Standardowy"&amp;12s.&amp;P z &amp;N</oddFooter>
  </headerFooter>
  <tableParts count="2">
    <tablePart r:id="rId2"/>
    <tablePart r:id="rId3"/>
  </tableParts>
</worksheet>
</file>

<file path=xl/worksheets/sheet1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BBDE57-61F8-464F-A9CF-0F9A3EAEE410}">
  <sheetPr codeName="Arkusz110"/>
  <dimension ref="A1:N50"/>
  <sheetViews>
    <sheetView zoomScaleNormal="100" workbookViewId="0"/>
  </sheetViews>
  <sheetFormatPr defaultColWidth="0" defaultRowHeight="12.75" zeroHeight="1" x14ac:dyDescent="0.2"/>
  <cols>
    <col min="1" max="1" width="4.140625" style="1" customWidth="1"/>
    <col min="2" max="2" width="57" style="2" customWidth="1"/>
    <col min="3" max="3" width="11.85546875" style="1" bestFit="1" customWidth="1"/>
    <col min="4" max="4" width="7.42578125" style="1" customWidth="1"/>
    <col min="5" max="5" width="10.85546875" style="1" bestFit="1" customWidth="1"/>
    <col min="6" max="7" width="8.7109375" style="1" customWidth="1"/>
    <col min="8" max="8" width="1" style="1" customWidth="1"/>
    <col min="9" max="14" width="0" style="1" hidden="1" customWidth="1"/>
    <col min="15" max="16384" width="9.140625" style="1" hidden="1"/>
  </cols>
  <sheetData>
    <row r="1" spans="1:7" s="16" customFormat="1" ht="24.95" customHeight="1" x14ac:dyDescent="0.2">
      <c r="A1" s="35" t="s">
        <v>557</v>
      </c>
      <c r="B1" s="23"/>
    </row>
    <row r="2" spans="1:7" s="16" customFormat="1" ht="39.950000000000003" customHeight="1" x14ac:dyDescent="0.2">
      <c r="A2" s="66" t="s">
        <v>448</v>
      </c>
      <c r="B2" s="67"/>
      <c r="C2" s="67"/>
      <c r="D2" s="67"/>
      <c r="E2" s="67"/>
      <c r="F2" s="67"/>
      <c r="G2" s="67"/>
    </row>
    <row r="3" spans="1:7" s="16" customFormat="1" ht="15.95" hidden="1" customHeight="1" x14ac:dyDescent="0.2">
      <c r="A3" s="22"/>
      <c r="B3" s="23"/>
    </row>
    <row r="4" spans="1:7" s="16" customFormat="1" ht="15.95" hidden="1" customHeight="1" x14ac:dyDescent="0.2">
      <c r="A4" s="22"/>
      <c r="B4" s="23"/>
    </row>
    <row r="5" spans="1:7" s="16" customFormat="1" ht="15.95" hidden="1" customHeight="1" x14ac:dyDescent="0.2">
      <c r="A5" s="22"/>
      <c r="B5" s="23"/>
    </row>
    <row r="6" spans="1:7" s="16" customFormat="1" ht="15.95" customHeight="1" x14ac:dyDescent="0.25">
      <c r="A6" s="17" t="s">
        <v>433</v>
      </c>
      <c r="B6" s="21" t="s">
        <v>438</v>
      </c>
    </row>
    <row r="7" spans="1:7" s="16" customFormat="1" ht="15.95" customHeight="1" x14ac:dyDescent="0.25">
      <c r="A7" s="18" t="s">
        <v>434</v>
      </c>
      <c r="B7" s="21" t="s">
        <v>439</v>
      </c>
    </row>
    <row r="8" spans="1:7" s="16" customFormat="1" ht="15.95" customHeight="1" x14ac:dyDescent="0.25">
      <c r="A8" s="19" t="s">
        <v>435</v>
      </c>
      <c r="B8" s="21" t="s">
        <v>440</v>
      </c>
    </row>
    <row r="9" spans="1:7" s="16" customFormat="1" ht="15.95" customHeight="1" x14ac:dyDescent="0.25">
      <c r="A9" s="20" t="s">
        <v>436</v>
      </c>
      <c r="B9" s="21" t="s">
        <v>441</v>
      </c>
    </row>
    <row r="10" spans="1:7" ht="65.099999999999994" customHeight="1" x14ac:dyDescent="0.2">
      <c r="A10" s="49" t="s">
        <v>430</v>
      </c>
      <c r="B10" s="42" t="s">
        <v>0</v>
      </c>
      <c r="C10" s="42" t="s">
        <v>424</v>
      </c>
      <c r="D10" s="42" t="s">
        <v>425</v>
      </c>
      <c r="E10" s="42" t="s">
        <v>426</v>
      </c>
      <c r="F10" s="42" t="s">
        <v>429</v>
      </c>
      <c r="G10" s="41" t="s">
        <v>413</v>
      </c>
    </row>
    <row r="11" spans="1:7" ht="21.95" customHeight="1" x14ac:dyDescent="0.2">
      <c r="A11" s="36">
        <v>1</v>
      </c>
      <c r="B11" s="24" t="s">
        <v>7</v>
      </c>
      <c r="C11" s="10">
        <v>0</v>
      </c>
      <c r="D11" s="9">
        <v>0</v>
      </c>
      <c r="E11" s="10" t="str">
        <f t="shared" ref="E11:E23" si="0">IF(D11=0,"-",C11/D11)</f>
        <v>-</v>
      </c>
      <c r="F11" s="25">
        <f t="shared" ref="F11:F35" si="1">C11/C$44</f>
        <v>0</v>
      </c>
      <c r="G11" s="38">
        <v>6.4906160983722356E-5</v>
      </c>
    </row>
    <row r="12" spans="1:7" s="3" customFormat="1" ht="21.95" customHeight="1" x14ac:dyDescent="0.2">
      <c r="A12" s="36">
        <v>2</v>
      </c>
      <c r="B12" s="24" t="s">
        <v>8</v>
      </c>
      <c r="C12" s="10">
        <v>300000</v>
      </c>
      <c r="D12" s="9">
        <v>5</v>
      </c>
      <c r="E12" s="10">
        <f t="shared" si="0"/>
        <v>60000</v>
      </c>
      <c r="F12" s="25">
        <f t="shared" si="1"/>
        <v>3.1905219920399693E-2</v>
      </c>
      <c r="G12" s="38">
        <v>1.3877154561966152E-2</v>
      </c>
    </row>
    <row r="13" spans="1:7" s="3" customFormat="1" ht="21.95" customHeight="1" x14ac:dyDescent="0.2">
      <c r="A13" s="36">
        <v>3</v>
      </c>
      <c r="B13" s="26" t="s">
        <v>1</v>
      </c>
      <c r="C13" s="10">
        <v>0</v>
      </c>
      <c r="D13" s="9">
        <v>0</v>
      </c>
      <c r="E13" s="10" t="str">
        <f t="shared" si="0"/>
        <v>-</v>
      </c>
      <c r="F13" s="25">
        <f t="shared" si="1"/>
        <v>0</v>
      </c>
      <c r="G13" s="38">
        <v>6.8195937419264344E-4</v>
      </c>
    </row>
    <row r="14" spans="1:7" s="3" customFormat="1" ht="21.95" customHeight="1" x14ac:dyDescent="0.2">
      <c r="A14" s="36">
        <v>4</v>
      </c>
      <c r="B14" s="24" t="s">
        <v>414</v>
      </c>
      <c r="C14" s="10">
        <v>0</v>
      </c>
      <c r="D14" s="9">
        <v>0</v>
      </c>
      <c r="E14" s="10" t="str">
        <f t="shared" si="0"/>
        <v>-</v>
      </c>
      <c r="F14" s="25">
        <f t="shared" si="1"/>
        <v>0</v>
      </c>
      <c r="G14" s="38">
        <v>1.6609844346228162E-4</v>
      </c>
    </row>
    <row r="15" spans="1:7" s="3" customFormat="1" ht="47.1" customHeight="1" x14ac:dyDescent="0.2">
      <c r="A15" s="36">
        <v>5</v>
      </c>
      <c r="B15" s="24" t="s">
        <v>412</v>
      </c>
      <c r="C15" s="10">
        <v>0</v>
      </c>
      <c r="D15" s="11">
        <v>0</v>
      </c>
      <c r="E15" s="10" t="str">
        <f t="shared" si="0"/>
        <v>-</v>
      </c>
      <c r="F15" s="25">
        <f t="shared" si="1"/>
        <v>0</v>
      </c>
      <c r="G15" s="38">
        <v>4.2843389065529559E-4</v>
      </c>
    </row>
    <row r="16" spans="1:7" s="3" customFormat="1" ht="21.95" customHeight="1" x14ac:dyDescent="0.2">
      <c r="A16" s="36">
        <v>6</v>
      </c>
      <c r="B16" s="26" t="s">
        <v>1</v>
      </c>
      <c r="C16" s="10">
        <v>0</v>
      </c>
      <c r="D16" s="11">
        <v>0</v>
      </c>
      <c r="E16" s="10" t="str">
        <f t="shared" si="0"/>
        <v>-</v>
      </c>
      <c r="F16" s="25">
        <f t="shared" si="1"/>
        <v>0</v>
      </c>
      <c r="G16" s="38">
        <v>5.7837072558623703E-5</v>
      </c>
    </row>
    <row r="17" spans="1:7" ht="47.1" customHeight="1" x14ac:dyDescent="0.2">
      <c r="A17" s="36">
        <v>7</v>
      </c>
      <c r="B17" s="24" t="s">
        <v>444</v>
      </c>
      <c r="C17" s="10">
        <v>28164.7</v>
      </c>
      <c r="D17" s="11">
        <v>2</v>
      </c>
      <c r="E17" s="10">
        <f t="shared" si="0"/>
        <v>14082.35</v>
      </c>
      <c r="F17" s="25">
        <f t="shared" si="1"/>
        <v>2.9953364916402709E-3</v>
      </c>
      <c r="G17" s="38">
        <v>3.69438658113685E-3</v>
      </c>
    </row>
    <row r="18" spans="1:7" ht="47.1" customHeight="1" x14ac:dyDescent="0.2">
      <c r="A18" s="36">
        <v>8</v>
      </c>
      <c r="B18" s="24" t="s">
        <v>447</v>
      </c>
      <c r="C18" s="10">
        <v>314801</v>
      </c>
      <c r="D18" s="11">
        <v>9</v>
      </c>
      <c r="E18" s="10">
        <f t="shared" si="0"/>
        <v>34977.888888888891</v>
      </c>
      <c r="F18" s="25">
        <f t="shared" si="1"/>
        <v>3.347931712053915E-2</v>
      </c>
      <c r="G18" s="38">
        <v>1.6572456388988053E-2</v>
      </c>
    </row>
    <row r="19" spans="1:7" ht="35.1" customHeight="1" x14ac:dyDescent="0.2">
      <c r="A19" s="36">
        <v>9</v>
      </c>
      <c r="B19" s="24" t="s">
        <v>443</v>
      </c>
      <c r="C19" s="10">
        <v>0</v>
      </c>
      <c r="D19" s="11">
        <v>0</v>
      </c>
      <c r="E19" s="10" t="str">
        <f t="shared" si="0"/>
        <v>-</v>
      </c>
      <c r="F19" s="25">
        <f t="shared" si="1"/>
        <v>0</v>
      </c>
      <c r="G19" s="38">
        <v>6.3015485400037228E-5</v>
      </c>
    </row>
    <row r="20" spans="1:7" ht="35.1" customHeight="1" x14ac:dyDescent="0.2">
      <c r="A20" s="36">
        <v>10</v>
      </c>
      <c r="B20" s="24" t="s">
        <v>9</v>
      </c>
      <c r="C20" s="10">
        <v>0</v>
      </c>
      <c r="D20" s="11">
        <v>0</v>
      </c>
      <c r="E20" s="10" t="str">
        <f t="shared" si="0"/>
        <v>-</v>
      </c>
      <c r="F20" s="25">
        <f t="shared" si="1"/>
        <v>0</v>
      </c>
      <c r="G20" s="38">
        <v>2.3263290581767475E-4</v>
      </c>
    </row>
    <row r="21" spans="1:7" ht="35.1" customHeight="1" x14ac:dyDescent="0.2">
      <c r="A21" s="36">
        <v>11</v>
      </c>
      <c r="B21" s="24" t="s">
        <v>442</v>
      </c>
      <c r="C21" s="10">
        <v>0</v>
      </c>
      <c r="D21" s="11">
        <v>0</v>
      </c>
      <c r="E21" s="10" t="str">
        <f t="shared" si="0"/>
        <v>-</v>
      </c>
      <c r="F21" s="25">
        <f t="shared" si="1"/>
        <v>0</v>
      </c>
      <c r="G21" s="38">
        <v>8.0879771630669933E-6</v>
      </c>
    </row>
    <row r="22" spans="1:7" ht="21.95" customHeight="1" x14ac:dyDescent="0.2">
      <c r="A22" s="36">
        <v>12</v>
      </c>
      <c r="B22" s="26" t="s">
        <v>1</v>
      </c>
      <c r="C22" s="10">
        <v>0</v>
      </c>
      <c r="D22" s="11">
        <v>0</v>
      </c>
      <c r="E22" s="10" t="str">
        <f t="shared" si="0"/>
        <v>-</v>
      </c>
      <c r="F22" s="25">
        <f t="shared" si="1"/>
        <v>0</v>
      </c>
      <c r="G22" s="38">
        <v>0</v>
      </c>
    </row>
    <row r="23" spans="1:7" ht="21.95" customHeight="1" x14ac:dyDescent="0.2">
      <c r="A23" s="36">
        <v>13</v>
      </c>
      <c r="B23" s="24" t="s">
        <v>415</v>
      </c>
      <c r="C23" s="10">
        <v>0</v>
      </c>
      <c r="D23" s="11">
        <v>0</v>
      </c>
      <c r="E23" s="10" t="str">
        <f t="shared" si="0"/>
        <v>-</v>
      </c>
      <c r="F23" s="25">
        <f t="shared" si="1"/>
        <v>0</v>
      </c>
      <c r="G23" s="38">
        <v>0</v>
      </c>
    </row>
    <row r="24" spans="1:7" s="3" customFormat="1" ht="24.95" customHeight="1" x14ac:dyDescent="0.2">
      <c r="A24" s="43">
        <v>14</v>
      </c>
      <c r="B24" s="50" t="s">
        <v>2</v>
      </c>
      <c r="C24" s="44">
        <f>C11+C12+C14+C15+C17+C18+C19+C20+C21+C23</f>
        <v>642965.69999999995</v>
      </c>
      <c r="D24" s="51" t="s">
        <v>5</v>
      </c>
      <c r="E24" s="51" t="s">
        <v>5</v>
      </c>
      <c r="F24" s="47">
        <f t="shared" si="1"/>
        <v>6.8379873532579113E-2</v>
      </c>
      <c r="G24" s="48">
        <v>3.5107172395573129E-2</v>
      </c>
    </row>
    <row r="25" spans="1:7" s="4" customFormat="1" ht="35.1" customHeight="1" x14ac:dyDescent="0.2">
      <c r="A25" s="37">
        <v>15</v>
      </c>
      <c r="B25" s="27" t="s">
        <v>419</v>
      </c>
      <c r="C25" s="12">
        <v>441028</v>
      </c>
      <c r="D25" s="11">
        <v>250</v>
      </c>
      <c r="E25" s="12">
        <f t="shared" ref="E25:E37" si="2">IF(D25=0,"-",C25/D25)</f>
        <v>1764.1120000000001</v>
      </c>
      <c r="F25" s="28">
        <f t="shared" si="1"/>
        <v>4.6903651103513452E-2</v>
      </c>
      <c r="G25" s="39">
        <v>9.1912130594448124E-2</v>
      </c>
    </row>
    <row r="26" spans="1:7" s="3" customFormat="1" ht="21.95" customHeight="1" x14ac:dyDescent="0.2">
      <c r="A26" s="36">
        <v>16</v>
      </c>
      <c r="B26" s="26" t="s">
        <v>11</v>
      </c>
      <c r="C26" s="10">
        <v>124745</v>
      </c>
      <c r="D26" s="11">
        <v>74</v>
      </c>
      <c r="E26" s="10">
        <f t="shared" si="2"/>
        <v>1685.7432432432433</v>
      </c>
      <c r="F26" s="25">
        <f t="shared" si="1"/>
        <v>1.3266722196567533E-2</v>
      </c>
      <c r="G26" s="38">
        <v>1.5510248435910163E-2</v>
      </c>
    </row>
    <row r="27" spans="1:7" s="5" customFormat="1" ht="65.099999999999994" customHeight="1" x14ac:dyDescent="0.2">
      <c r="A27" s="37">
        <v>17</v>
      </c>
      <c r="B27" s="27" t="s">
        <v>445</v>
      </c>
      <c r="C27" s="12">
        <v>584999.89</v>
      </c>
      <c r="D27" s="11">
        <v>96</v>
      </c>
      <c r="E27" s="12">
        <f t="shared" si="2"/>
        <v>6093.7488541666671</v>
      </c>
      <c r="F27" s="28">
        <f t="shared" si="1"/>
        <v>6.221516714619877E-2</v>
      </c>
      <c r="G27" s="39">
        <v>9.6086621220457871E-2</v>
      </c>
    </row>
    <row r="28" spans="1:7" s="3" customFormat="1" ht="21.95" customHeight="1" x14ac:dyDescent="0.2">
      <c r="A28" s="36">
        <v>18</v>
      </c>
      <c r="B28" s="26" t="s">
        <v>3</v>
      </c>
      <c r="C28" s="10">
        <v>40022.559999999998</v>
      </c>
      <c r="D28" s="11">
        <v>18</v>
      </c>
      <c r="E28" s="10">
        <f t="shared" si="2"/>
        <v>2223.4755555555553</v>
      </c>
      <c r="F28" s="25">
        <f t="shared" si="1"/>
        <v>4.2564285952579727E-3</v>
      </c>
      <c r="G28" s="38">
        <v>1.1342599256575717E-2</v>
      </c>
    </row>
    <row r="29" spans="1:7" s="5" customFormat="1" ht="35.1" customHeight="1" x14ac:dyDescent="0.2">
      <c r="A29" s="37">
        <v>19</v>
      </c>
      <c r="B29" s="27" t="s">
        <v>15</v>
      </c>
      <c r="C29" s="12">
        <v>224781.75</v>
      </c>
      <c r="D29" s="11">
        <v>87</v>
      </c>
      <c r="E29" s="12">
        <f t="shared" si="2"/>
        <v>2583.6982758620688</v>
      </c>
      <c r="F29" s="28">
        <f t="shared" si="1"/>
        <v>2.3905703892807679E-2</v>
      </c>
      <c r="G29" s="39">
        <v>1.1946311887438504E-2</v>
      </c>
    </row>
    <row r="30" spans="1:7" s="3" customFormat="1" ht="21.95" customHeight="1" x14ac:dyDescent="0.2">
      <c r="A30" s="36">
        <v>20</v>
      </c>
      <c r="B30" s="26" t="s">
        <v>3</v>
      </c>
      <c r="C30" s="10">
        <v>11122.3</v>
      </c>
      <c r="D30" s="11">
        <v>4</v>
      </c>
      <c r="E30" s="12">
        <f t="shared" si="2"/>
        <v>2780.5749999999998</v>
      </c>
      <c r="F30" s="28">
        <f t="shared" si="1"/>
        <v>1.182864758402205E-3</v>
      </c>
      <c r="G30" s="39">
        <v>2.247933536638041E-3</v>
      </c>
    </row>
    <row r="31" spans="1:7" s="3" customFormat="1" ht="47.1" customHeight="1" x14ac:dyDescent="0.2">
      <c r="A31" s="36">
        <v>21</v>
      </c>
      <c r="B31" s="27" t="s">
        <v>14</v>
      </c>
      <c r="C31" s="10">
        <v>2134343</v>
      </c>
      <c r="D31" s="11">
        <v>1261</v>
      </c>
      <c r="E31" s="10">
        <f t="shared" si="2"/>
        <v>1692.5796986518635</v>
      </c>
      <c r="F31" s="25">
        <f t="shared" si="1"/>
        <v>0.22698894266855216</v>
      </c>
      <c r="G31" s="38">
        <v>0.21726673108985226</v>
      </c>
    </row>
    <row r="32" spans="1:7" s="3" customFormat="1" ht="21.95" customHeight="1" x14ac:dyDescent="0.2">
      <c r="A32" s="36">
        <v>22</v>
      </c>
      <c r="B32" s="26" t="s">
        <v>3</v>
      </c>
      <c r="C32" s="10">
        <v>268882</v>
      </c>
      <c r="D32" s="11">
        <v>85</v>
      </c>
      <c r="E32" s="10">
        <f t="shared" si="2"/>
        <v>3163.3176470588237</v>
      </c>
      <c r="F32" s="25">
        <f t="shared" si="1"/>
        <v>2.8595797808789701E-2</v>
      </c>
      <c r="G32" s="38">
        <v>3.0944666359992157E-2</v>
      </c>
    </row>
    <row r="33" spans="1:7" ht="35.1" customHeight="1" x14ac:dyDescent="0.2">
      <c r="A33" s="36">
        <v>23</v>
      </c>
      <c r="B33" s="24" t="s">
        <v>446</v>
      </c>
      <c r="C33" s="10">
        <v>75714.8</v>
      </c>
      <c r="D33" s="11">
        <v>468</v>
      </c>
      <c r="E33" s="10">
        <f t="shared" si="2"/>
        <v>161.7837606837607</v>
      </c>
      <c r="F33" s="25">
        <f t="shared" si="1"/>
        <v>8.0523244840969305E-3</v>
      </c>
      <c r="G33" s="38">
        <v>8.5968104584330223E-3</v>
      </c>
    </row>
    <row r="34" spans="1:7" s="3" customFormat="1" ht="21.95" customHeight="1" x14ac:dyDescent="0.2">
      <c r="A34" s="36">
        <v>24</v>
      </c>
      <c r="B34" s="26" t="s">
        <v>3</v>
      </c>
      <c r="C34" s="10">
        <v>7000</v>
      </c>
      <c r="D34" s="11">
        <v>20</v>
      </c>
      <c r="E34" s="10">
        <f t="shared" si="2"/>
        <v>350</v>
      </c>
      <c r="F34" s="25">
        <f t="shared" si="1"/>
        <v>7.4445513147599284E-4</v>
      </c>
      <c r="G34" s="38">
        <v>1.4207856884874998E-3</v>
      </c>
    </row>
    <row r="35" spans="1:7" s="3" customFormat="1" ht="35.1" customHeight="1" x14ac:dyDescent="0.2">
      <c r="A35" s="36">
        <v>25</v>
      </c>
      <c r="B35" s="24" t="s">
        <v>10</v>
      </c>
      <c r="C35" s="10">
        <v>0</v>
      </c>
      <c r="D35" s="11">
        <v>0</v>
      </c>
      <c r="E35" s="10" t="str">
        <f t="shared" si="2"/>
        <v>-</v>
      </c>
      <c r="F35" s="25">
        <f t="shared" si="1"/>
        <v>0</v>
      </c>
      <c r="G35" s="38">
        <v>9.8652432849167496E-5</v>
      </c>
    </row>
    <row r="36" spans="1:7" ht="35.1" customHeight="1" x14ac:dyDescent="0.2">
      <c r="A36" s="36">
        <v>26</v>
      </c>
      <c r="B36" s="24" t="s">
        <v>420</v>
      </c>
      <c r="C36" s="10">
        <v>0</v>
      </c>
      <c r="D36" s="13">
        <v>0</v>
      </c>
      <c r="E36" s="10" t="str">
        <f t="shared" si="2"/>
        <v>-</v>
      </c>
      <c r="F36" s="29" t="s">
        <v>5</v>
      </c>
      <c r="G36" s="40" t="s">
        <v>5</v>
      </c>
    </row>
    <row r="37" spans="1:7" ht="21.95" customHeight="1" x14ac:dyDescent="0.2">
      <c r="A37" s="36">
        <v>27</v>
      </c>
      <c r="B37" s="26" t="s">
        <v>12</v>
      </c>
      <c r="C37" s="10">
        <v>0</v>
      </c>
      <c r="D37" s="13">
        <v>0</v>
      </c>
      <c r="E37" s="10" t="str">
        <f t="shared" si="2"/>
        <v>-</v>
      </c>
      <c r="F37" s="25">
        <f>C37/C$44</f>
        <v>0</v>
      </c>
      <c r="G37" s="38">
        <v>6.7001527600904129E-4</v>
      </c>
    </row>
    <row r="38" spans="1:7" ht="35.1" customHeight="1" x14ac:dyDescent="0.2">
      <c r="A38" s="36">
        <v>28</v>
      </c>
      <c r="B38" s="24" t="s">
        <v>421</v>
      </c>
      <c r="C38" s="10">
        <v>5866200</v>
      </c>
      <c r="D38" s="13">
        <v>3</v>
      </c>
      <c r="E38" s="14" t="s">
        <v>5</v>
      </c>
      <c r="F38" s="29" t="s">
        <v>5</v>
      </c>
      <c r="G38" s="40" t="s">
        <v>5</v>
      </c>
    </row>
    <row r="39" spans="1:7" ht="21.95" customHeight="1" x14ac:dyDescent="0.2">
      <c r="A39" s="36">
        <v>29</v>
      </c>
      <c r="B39" s="26" t="s">
        <v>12</v>
      </c>
      <c r="C39" s="10">
        <v>5279400</v>
      </c>
      <c r="D39" s="13">
        <v>3</v>
      </c>
      <c r="E39" s="14" t="s">
        <v>5</v>
      </c>
      <c r="F39" s="25">
        <f t="shared" ref="F39:F44" si="3">C39/C$44</f>
        <v>0.56146806015919382</v>
      </c>
      <c r="G39" s="38">
        <v>0.53240605380617201</v>
      </c>
    </row>
    <row r="40" spans="1:7" ht="47.1" customHeight="1" x14ac:dyDescent="0.2">
      <c r="A40" s="36">
        <v>30</v>
      </c>
      <c r="B40" s="27" t="s">
        <v>422</v>
      </c>
      <c r="C40" s="10">
        <v>19616.95</v>
      </c>
      <c r="D40" s="15">
        <v>3</v>
      </c>
      <c r="E40" s="10">
        <f t="shared" ref="E40:E41" si="4">IF(D40=0,"-",C40/D40)</f>
        <v>6538.9833333333336</v>
      </c>
      <c r="F40" s="25">
        <f t="shared" si="3"/>
        <v>2.0862770130582829E-3</v>
      </c>
      <c r="G40" s="38">
        <v>1.7724062653800183E-3</v>
      </c>
    </row>
    <row r="41" spans="1:7" ht="21.95" customHeight="1" x14ac:dyDescent="0.2">
      <c r="A41" s="36">
        <v>31</v>
      </c>
      <c r="B41" s="26" t="s">
        <v>13</v>
      </c>
      <c r="C41" s="10">
        <v>19616.95</v>
      </c>
      <c r="D41" s="15">
        <v>3</v>
      </c>
      <c r="E41" s="10">
        <f t="shared" si="4"/>
        <v>6538.9833333333336</v>
      </c>
      <c r="F41" s="25">
        <f t="shared" si="3"/>
        <v>2.0862770130582829E-3</v>
      </c>
      <c r="G41" s="38">
        <v>1.0404135579139232E-3</v>
      </c>
    </row>
    <row r="42" spans="1:7" ht="35.1" customHeight="1" x14ac:dyDescent="0.2">
      <c r="A42" s="36">
        <v>32</v>
      </c>
      <c r="B42" s="24" t="s">
        <v>16</v>
      </c>
      <c r="C42" s="10">
        <v>0</v>
      </c>
      <c r="D42" s="15">
        <v>0</v>
      </c>
      <c r="E42" s="14" t="s">
        <v>5</v>
      </c>
      <c r="F42" s="25">
        <f t="shared" si="3"/>
        <v>0</v>
      </c>
      <c r="G42" s="38">
        <v>4.1370945733870297E-3</v>
      </c>
    </row>
    <row r="43" spans="1:7" s="3" customFormat="1" ht="21.95" customHeight="1" x14ac:dyDescent="0.2">
      <c r="A43" s="43">
        <v>33</v>
      </c>
      <c r="B43" s="50" t="s">
        <v>4</v>
      </c>
      <c r="C43" s="44">
        <f>C25+C27+C29+C31+C33+C35+C37+C39+C40+C42</f>
        <v>8759884.3899999987</v>
      </c>
      <c r="D43" s="51" t="s">
        <v>5</v>
      </c>
      <c r="E43" s="51" t="s">
        <v>5</v>
      </c>
      <c r="F43" s="47">
        <f t="shared" si="3"/>
        <v>0.93162012646742098</v>
      </c>
      <c r="G43" s="48">
        <v>0.96489282760442685</v>
      </c>
    </row>
    <row r="44" spans="1:7" s="3" customFormat="1" ht="21.95" customHeight="1" x14ac:dyDescent="0.2">
      <c r="A44" s="45">
        <v>34</v>
      </c>
      <c r="B44" s="52" t="s">
        <v>6</v>
      </c>
      <c r="C44" s="46">
        <f>C24+C43</f>
        <v>9402850.089999998</v>
      </c>
      <c r="D44" s="53" t="s">
        <v>5</v>
      </c>
      <c r="E44" s="53" t="s">
        <v>5</v>
      </c>
      <c r="F44" s="54">
        <f t="shared" si="3"/>
        <v>1</v>
      </c>
      <c r="G44" s="55">
        <v>1</v>
      </c>
    </row>
    <row r="45" spans="1:7" s="3" customFormat="1" ht="21.95" customHeight="1" x14ac:dyDescent="0.2">
      <c r="A45" s="1"/>
      <c r="B45" s="2"/>
      <c r="C45" s="1"/>
      <c r="D45" s="1"/>
      <c r="E45" s="1"/>
      <c r="F45" s="1"/>
      <c r="G45" s="1"/>
    </row>
    <row r="46" spans="1:7" s="3" customFormat="1" ht="35.1" customHeight="1" x14ac:dyDescent="0.2">
      <c r="A46" s="62" t="s">
        <v>430</v>
      </c>
      <c r="B46" s="63" t="s">
        <v>431</v>
      </c>
      <c r="C46" s="64" t="s">
        <v>432</v>
      </c>
      <c r="D46" s="1"/>
      <c r="E46" s="1"/>
      <c r="F46" s="1"/>
      <c r="G46" s="1"/>
    </row>
    <row r="47" spans="1:7" s="3" customFormat="1" ht="21.95" customHeight="1" x14ac:dyDescent="0.2">
      <c r="A47" s="65">
        <v>1</v>
      </c>
      <c r="B47" s="30" t="s">
        <v>427</v>
      </c>
      <c r="C47" s="31">
        <v>235071.25</v>
      </c>
    </row>
    <row r="48" spans="1:7" ht="21.95" customHeight="1" x14ac:dyDescent="0.2">
      <c r="A48" s="8">
        <v>2</v>
      </c>
      <c r="B48" s="30" t="s">
        <v>428</v>
      </c>
      <c r="C48" s="31">
        <v>9405090</v>
      </c>
      <c r="D48" s="16"/>
      <c r="E48" s="16"/>
      <c r="F48" s="16"/>
      <c r="G48" s="16"/>
    </row>
    <row r="49" spans="1:7" ht="21.95" customHeight="1" x14ac:dyDescent="0.2">
      <c r="A49" s="32">
        <v>3</v>
      </c>
      <c r="B49" s="33" t="s">
        <v>423</v>
      </c>
      <c r="C49" s="34">
        <f>C44/C48</f>
        <v>0.99976184066287488</v>
      </c>
      <c r="D49" s="16"/>
      <c r="E49" s="16"/>
      <c r="F49" s="16"/>
      <c r="G49" s="16"/>
    </row>
    <row r="50" spans="1:7" s="16" customFormat="1" ht="35.1" customHeight="1" x14ac:dyDescent="0.25">
      <c r="A50" s="21" t="s">
        <v>449</v>
      </c>
      <c r="B50" s="23"/>
    </row>
  </sheetData>
  <sheetProtection algorithmName="SHA-512" hashValue="Qx/EBpddtx5YsJetdamW/bJZ5ZWXTx9WYt6OtVQgFM3HovCnX9upg3VITlvw7glKXjUFE37DBkwNFx+kLL+xwQ==" saltValue="hyOIfOz7BFYXF4E6US3tiQ==" spinCount="100000" sheet="1" objects="1" scenarios="1"/>
  <mergeCells count="1">
    <mergeCell ref="A2:G2"/>
  </mergeCells>
  <pageMargins left="0.59055118110236227" right="0.59055118110236227" top="0.70866141732283472" bottom="0.70866141732283472" header="0.19685039370078741" footer="0.39370078740157483"/>
  <pageSetup paperSize="9" scale="84" orientation="portrait" r:id="rId1"/>
  <headerFooter alignWithMargins="0">
    <oddFooter>&amp;R&amp;"Calibri,Standardowy"&amp;12s.&amp;P z &amp;N</oddFooter>
  </headerFooter>
  <tableParts count="2">
    <tablePart r:id="rId2"/>
    <tablePart r:id="rId3"/>
  </tableParts>
</worksheet>
</file>

<file path=xl/worksheets/sheet1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79827E-DE5E-4201-AC5A-BBD5F14773C0}">
  <sheetPr codeName="Arkusz111"/>
  <dimension ref="A1:N50"/>
  <sheetViews>
    <sheetView zoomScaleNormal="100" workbookViewId="0"/>
  </sheetViews>
  <sheetFormatPr defaultColWidth="0" defaultRowHeight="12.75" zeroHeight="1" x14ac:dyDescent="0.2"/>
  <cols>
    <col min="1" max="1" width="4.140625" style="1" customWidth="1"/>
    <col min="2" max="2" width="57" style="2" customWidth="1"/>
    <col min="3" max="3" width="11.85546875" style="1" bestFit="1" customWidth="1"/>
    <col min="4" max="4" width="7.42578125" style="1" customWidth="1"/>
    <col min="5" max="5" width="10.85546875" style="1" bestFit="1" customWidth="1"/>
    <col min="6" max="7" width="8.7109375" style="1" customWidth="1"/>
    <col min="8" max="8" width="1" style="1" customWidth="1"/>
    <col min="9" max="14" width="0" style="1" hidden="1" customWidth="1"/>
    <col min="15" max="16384" width="9.140625" style="1" hidden="1"/>
  </cols>
  <sheetData>
    <row r="1" spans="1:7" s="16" customFormat="1" ht="24.95" customHeight="1" x14ac:dyDescent="0.2">
      <c r="A1" s="35" t="s">
        <v>558</v>
      </c>
      <c r="B1" s="23"/>
    </row>
    <row r="2" spans="1:7" s="16" customFormat="1" ht="39.950000000000003" customHeight="1" x14ac:dyDescent="0.2">
      <c r="A2" s="66" t="s">
        <v>448</v>
      </c>
      <c r="B2" s="67"/>
      <c r="C2" s="67"/>
      <c r="D2" s="67"/>
      <c r="E2" s="67"/>
      <c r="F2" s="67"/>
      <c r="G2" s="67"/>
    </row>
    <row r="3" spans="1:7" s="16" customFormat="1" ht="15.95" hidden="1" customHeight="1" x14ac:dyDescent="0.2">
      <c r="A3" s="22"/>
      <c r="B3" s="23"/>
    </row>
    <row r="4" spans="1:7" s="16" customFormat="1" ht="15.95" hidden="1" customHeight="1" x14ac:dyDescent="0.2">
      <c r="A4" s="22"/>
      <c r="B4" s="23"/>
    </row>
    <row r="5" spans="1:7" s="16" customFormat="1" ht="15.95" hidden="1" customHeight="1" x14ac:dyDescent="0.2">
      <c r="A5" s="22"/>
      <c r="B5" s="23"/>
    </row>
    <row r="6" spans="1:7" s="16" customFormat="1" ht="15.95" customHeight="1" x14ac:dyDescent="0.25">
      <c r="A6" s="17" t="s">
        <v>433</v>
      </c>
      <c r="B6" s="21" t="s">
        <v>438</v>
      </c>
    </row>
    <row r="7" spans="1:7" s="16" customFormat="1" ht="15.95" customHeight="1" x14ac:dyDescent="0.25">
      <c r="A7" s="18" t="s">
        <v>434</v>
      </c>
      <c r="B7" s="21" t="s">
        <v>439</v>
      </c>
    </row>
    <row r="8" spans="1:7" s="16" customFormat="1" ht="15.95" customHeight="1" x14ac:dyDescent="0.25">
      <c r="A8" s="19" t="s">
        <v>435</v>
      </c>
      <c r="B8" s="21" t="s">
        <v>440</v>
      </c>
    </row>
    <row r="9" spans="1:7" s="16" customFormat="1" ht="15.95" customHeight="1" x14ac:dyDescent="0.25">
      <c r="A9" s="20" t="s">
        <v>436</v>
      </c>
      <c r="B9" s="21" t="s">
        <v>441</v>
      </c>
    </row>
    <row r="10" spans="1:7" ht="65.099999999999994" customHeight="1" x14ac:dyDescent="0.2">
      <c r="A10" s="49" t="s">
        <v>430</v>
      </c>
      <c r="B10" s="42" t="s">
        <v>0</v>
      </c>
      <c r="C10" s="42" t="s">
        <v>424</v>
      </c>
      <c r="D10" s="42" t="s">
        <v>425</v>
      </c>
      <c r="E10" s="42" t="s">
        <v>426</v>
      </c>
      <c r="F10" s="42" t="s">
        <v>429</v>
      </c>
      <c r="G10" s="41" t="s">
        <v>413</v>
      </c>
    </row>
    <row r="11" spans="1:7" ht="21.95" customHeight="1" x14ac:dyDescent="0.2">
      <c r="A11" s="36">
        <v>1</v>
      </c>
      <c r="B11" s="24" t="s">
        <v>7</v>
      </c>
      <c r="C11" s="10">
        <v>0</v>
      </c>
      <c r="D11" s="9">
        <v>0</v>
      </c>
      <c r="E11" s="10" t="str">
        <f t="shared" ref="E11:E23" si="0">IF(D11=0,"-",C11/D11)</f>
        <v>-</v>
      </c>
      <c r="F11" s="25">
        <f t="shared" ref="F11:F35" si="1">C11/C$44</f>
        <v>0</v>
      </c>
      <c r="G11" s="38">
        <v>6.4906160983722356E-5</v>
      </c>
    </row>
    <row r="12" spans="1:7" s="3" customFormat="1" ht="21.95" customHeight="1" x14ac:dyDescent="0.2">
      <c r="A12" s="36">
        <v>2</v>
      </c>
      <c r="B12" s="24" t="s">
        <v>8</v>
      </c>
      <c r="C12" s="10">
        <v>0</v>
      </c>
      <c r="D12" s="9">
        <v>0</v>
      </c>
      <c r="E12" s="10" t="str">
        <f t="shared" si="0"/>
        <v>-</v>
      </c>
      <c r="F12" s="25">
        <f t="shared" si="1"/>
        <v>0</v>
      </c>
      <c r="G12" s="38">
        <v>1.3877154561966152E-2</v>
      </c>
    </row>
    <row r="13" spans="1:7" s="3" customFormat="1" ht="21.95" customHeight="1" x14ac:dyDescent="0.2">
      <c r="A13" s="36">
        <v>3</v>
      </c>
      <c r="B13" s="26" t="s">
        <v>1</v>
      </c>
      <c r="C13" s="10">
        <v>0</v>
      </c>
      <c r="D13" s="9">
        <v>0</v>
      </c>
      <c r="E13" s="10" t="str">
        <f t="shared" si="0"/>
        <v>-</v>
      </c>
      <c r="F13" s="25">
        <f t="shared" si="1"/>
        <v>0</v>
      </c>
      <c r="G13" s="38">
        <v>6.8195937419264344E-4</v>
      </c>
    </row>
    <row r="14" spans="1:7" s="3" customFormat="1" ht="21.95" customHeight="1" x14ac:dyDescent="0.2">
      <c r="A14" s="36">
        <v>4</v>
      </c>
      <c r="B14" s="24" t="s">
        <v>414</v>
      </c>
      <c r="C14" s="10">
        <v>0</v>
      </c>
      <c r="D14" s="9">
        <v>0</v>
      </c>
      <c r="E14" s="10" t="str">
        <f t="shared" si="0"/>
        <v>-</v>
      </c>
      <c r="F14" s="25">
        <f t="shared" si="1"/>
        <v>0</v>
      </c>
      <c r="G14" s="38">
        <v>1.6609844346228162E-4</v>
      </c>
    </row>
    <row r="15" spans="1:7" s="3" customFormat="1" ht="47.1" customHeight="1" x14ac:dyDescent="0.2">
      <c r="A15" s="36">
        <v>5</v>
      </c>
      <c r="B15" s="24" t="s">
        <v>412</v>
      </c>
      <c r="C15" s="10">
        <v>0</v>
      </c>
      <c r="D15" s="11">
        <v>0</v>
      </c>
      <c r="E15" s="10" t="str">
        <f t="shared" si="0"/>
        <v>-</v>
      </c>
      <c r="F15" s="25">
        <f t="shared" si="1"/>
        <v>0</v>
      </c>
      <c r="G15" s="38">
        <v>4.2843389065529559E-4</v>
      </c>
    </row>
    <row r="16" spans="1:7" s="3" customFormat="1" ht="21.95" customHeight="1" x14ac:dyDescent="0.2">
      <c r="A16" s="36">
        <v>6</v>
      </c>
      <c r="B16" s="26" t="s">
        <v>1</v>
      </c>
      <c r="C16" s="10">
        <v>0</v>
      </c>
      <c r="D16" s="11">
        <v>0</v>
      </c>
      <c r="E16" s="10" t="str">
        <f t="shared" si="0"/>
        <v>-</v>
      </c>
      <c r="F16" s="25">
        <f t="shared" si="1"/>
        <v>0</v>
      </c>
      <c r="G16" s="38">
        <v>5.7837072558623703E-5</v>
      </c>
    </row>
    <row r="17" spans="1:7" ht="47.1" customHeight="1" x14ac:dyDescent="0.2">
      <c r="A17" s="36">
        <v>7</v>
      </c>
      <c r="B17" s="24" t="s">
        <v>444</v>
      </c>
      <c r="C17" s="10">
        <v>10713.12</v>
      </c>
      <c r="D17" s="11">
        <v>1</v>
      </c>
      <c r="E17" s="10">
        <f t="shared" si="0"/>
        <v>10713.12</v>
      </c>
      <c r="F17" s="25">
        <f t="shared" si="1"/>
        <v>2.8438812529540144E-3</v>
      </c>
      <c r="G17" s="38">
        <v>3.69438658113685E-3</v>
      </c>
    </row>
    <row r="18" spans="1:7" ht="47.1" customHeight="1" x14ac:dyDescent="0.2">
      <c r="A18" s="36">
        <v>8</v>
      </c>
      <c r="B18" s="24" t="s">
        <v>447</v>
      </c>
      <c r="C18" s="10">
        <v>29280</v>
      </c>
      <c r="D18" s="11">
        <v>1</v>
      </c>
      <c r="E18" s="10">
        <f t="shared" si="0"/>
        <v>29280</v>
      </c>
      <c r="F18" s="25">
        <f t="shared" si="1"/>
        <v>7.7726043474257303E-3</v>
      </c>
      <c r="G18" s="38">
        <v>1.6572456388988053E-2</v>
      </c>
    </row>
    <row r="19" spans="1:7" ht="35.1" customHeight="1" x14ac:dyDescent="0.2">
      <c r="A19" s="36">
        <v>9</v>
      </c>
      <c r="B19" s="24" t="s">
        <v>443</v>
      </c>
      <c r="C19" s="10">
        <v>0</v>
      </c>
      <c r="D19" s="11">
        <v>0</v>
      </c>
      <c r="E19" s="10" t="str">
        <f t="shared" si="0"/>
        <v>-</v>
      </c>
      <c r="F19" s="25">
        <f t="shared" si="1"/>
        <v>0</v>
      </c>
      <c r="G19" s="38">
        <v>6.3015485400037228E-5</v>
      </c>
    </row>
    <row r="20" spans="1:7" ht="35.1" customHeight="1" x14ac:dyDescent="0.2">
      <c r="A20" s="36">
        <v>10</v>
      </c>
      <c r="B20" s="24" t="s">
        <v>9</v>
      </c>
      <c r="C20" s="10">
        <v>0</v>
      </c>
      <c r="D20" s="11">
        <v>0</v>
      </c>
      <c r="E20" s="10" t="str">
        <f t="shared" si="0"/>
        <v>-</v>
      </c>
      <c r="F20" s="25">
        <f t="shared" si="1"/>
        <v>0</v>
      </c>
      <c r="G20" s="38">
        <v>2.3263290581767475E-4</v>
      </c>
    </row>
    <row r="21" spans="1:7" ht="35.1" customHeight="1" x14ac:dyDescent="0.2">
      <c r="A21" s="36">
        <v>11</v>
      </c>
      <c r="B21" s="24" t="s">
        <v>442</v>
      </c>
      <c r="C21" s="10">
        <v>0</v>
      </c>
      <c r="D21" s="11">
        <v>0</v>
      </c>
      <c r="E21" s="10" t="str">
        <f t="shared" si="0"/>
        <v>-</v>
      </c>
      <c r="F21" s="25">
        <f t="shared" si="1"/>
        <v>0</v>
      </c>
      <c r="G21" s="38">
        <v>8.0879771630669933E-6</v>
      </c>
    </row>
    <row r="22" spans="1:7" ht="21.95" customHeight="1" x14ac:dyDescent="0.2">
      <c r="A22" s="36">
        <v>12</v>
      </c>
      <c r="B22" s="26" t="s">
        <v>1</v>
      </c>
      <c r="C22" s="10">
        <v>0</v>
      </c>
      <c r="D22" s="11">
        <v>0</v>
      </c>
      <c r="E22" s="10" t="str">
        <f t="shared" si="0"/>
        <v>-</v>
      </c>
      <c r="F22" s="25">
        <f t="shared" si="1"/>
        <v>0</v>
      </c>
      <c r="G22" s="38">
        <v>0</v>
      </c>
    </row>
    <row r="23" spans="1:7" ht="21.95" customHeight="1" x14ac:dyDescent="0.2">
      <c r="A23" s="36">
        <v>13</v>
      </c>
      <c r="B23" s="24" t="s">
        <v>415</v>
      </c>
      <c r="C23" s="10">
        <v>0</v>
      </c>
      <c r="D23" s="11">
        <v>0</v>
      </c>
      <c r="E23" s="10" t="str">
        <f t="shared" si="0"/>
        <v>-</v>
      </c>
      <c r="F23" s="25">
        <f t="shared" si="1"/>
        <v>0</v>
      </c>
      <c r="G23" s="38">
        <v>0</v>
      </c>
    </row>
    <row r="24" spans="1:7" s="3" customFormat="1" ht="24.95" customHeight="1" x14ac:dyDescent="0.2">
      <c r="A24" s="43">
        <v>14</v>
      </c>
      <c r="B24" s="50" t="s">
        <v>2</v>
      </c>
      <c r="C24" s="44">
        <f>C11+C12+C14+C15+C17+C18+C19+C20+C21+C23</f>
        <v>39993.120000000003</v>
      </c>
      <c r="D24" s="51" t="s">
        <v>5</v>
      </c>
      <c r="E24" s="51" t="s">
        <v>5</v>
      </c>
      <c r="F24" s="47">
        <f t="shared" si="1"/>
        <v>1.0616485600379744E-2</v>
      </c>
      <c r="G24" s="48">
        <v>3.5107172395573129E-2</v>
      </c>
    </row>
    <row r="25" spans="1:7" s="4" customFormat="1" ht="35.1" customHeight="1" x14ac:dyDescent="0.2">
      <c r="A25" s="37">
        <v>15</v>
      </c>
      <c r="B25" s="27" t="s">
        <v>419</v>
      </c>
      <c r="C25" s="12">
        <v>319588</v>
      </c>
      <c r="D25" s="11">
        <v>183</v>
      </c>
      <c r="E25" s="12">
        <f t="shared" ref="E25:E37" si="2">IF(D25=0,"-",C25/D25)</f>
        <v>1746.3825136612022</v>
      </c>
      <c r="F25" s="28">
        <f t="shared" si="1"/>
        <v>8.4837126987195838E-2</v>
      </c>
      <c r="G25" s="39">
        <v>9.1912130594448124E-2</v>
      </c>
    </row>
    <row r="26" spans="1:7" s="3" customFormat="1" ht="21.95" customHeight="1" x14ac:dyDescent="0.2">
      <c r="A26" s="36">
        <v>16</v>
      </c>
      <c r="B26" s="26" t="s">
        <v>11</v>
      </c>
      <c r="C26" s="10">
        <v>27968</v>
      </c>
      <c r="D26" s="11">
        <v>16</v>
      </c>
      <c r="E26" s="10">
        <f t="shared" si="2"/>
        <v>1748</v>
      </c>
      <c r="F26" s="25">
        <f t="shared" si="1"/>
        <v>7.4243237154645774E-3</v>
      </c>
      <c r="G26" s="38">
        <v>1.5510248435910163E-2</v>
      </c>
    </row>
    <row r="27" spans="1:7" s="5" customFormat="1" ht="65.099999999999994" customHeight="1" x14ac:dyDescent="0.2">
      <c r="A27" s="37">
        <v>17</v>
      </c>
      <c r="B27" s="27" t="s">
        <v>445</v>
      </c>
      <c r="C27" s="12">
        <v>221384</v>
      </c>
      <c r="D27" s="11">
        <v>35</v>
      </c>
      <c r="E27" s="12">
        <f t="shared" si="2"/>
        <v>6325.2571428571428</v>
      </c>
      <c r="F27" s="28">
        <f t="shared" si="1"/>
        <v>5.8768109318664545E-2</v>
      </c>
      <c r="G27" s="39">
        <v>9.6086621220457871E-2</v>
      </c>
    </row>
    <row r="28" spans="1:7" s="3" customFormat="1" ht="21.95" customHeight="1" x14ac:dyDescent="0.2">
      <c r="A28" s="36">
        <v>18</v>
      </c>
      <c r="B28" s="26" t="s">
        <v>3</v>
      </c>
      <c r="C28" s="10">
        <v>34640</v>
      </c>
      <c r="D28" s="11">
        <v>3</v>
      </c>
      <c r="E28" s="10">
        <f t="shared" si="2"/>
        <v>11546.666666666666</v>
      </c>
      <c r="F28" s="25">
        <f t="shared" si="1"/>
        <v>9.1954581487304395E-3</v>
      </c>
      <c r="G28" s="38">
        <v>1.1342599256575717E-2</v>
      </c>
    </row>
    <row r="29" spans="1:7" s="5" customFormat="1" ht="35.1" customHeight="1" x14ac:dyDescent="0.2">
      <c r="A29" s="37">
        <v>19</v>
      </c>
      <c r="B29" s="27" t="s">
        <v>15</v>
      </c>
      <c r="C29" s="12">
        <v>10809.86</v>
      </c>
      <c r="D29" s="11">
        <v>6</v>
      </c>
      <c r="E29" s="12">
        <f t="shared" si="2"/>
        <v>1801.6433333333334</v>
      </c>
      <c r="F29" s="28">
        <f t="shared" si="1"/>
        <v>2.8695616404051743E-3</v>
      </c>
      <c r="G29" s="39">
        <v>1.1946311887438504E-2</v>
      </c>
    </row>
    <row r="30" spans="1:7" s="3" customFormat="1" ht="21.95" customHeight="1" x14ac:dyDescent="0.2">
      <c r="A30" s="36">
        <v>20</v>
      </c>
      <c r="B30" s="26" t="s">
        <v>3</v>
      </c>
      <c r="C30" s="10">
        <v>1500</v>
      </c>
      <c r="D30" s="11">
        <v>1</v>
      </c>
      <c r="E30" s="12">
        <f t="shared" si="2"/>
        <v>1500</v>
      </c>
      <c r="F30" s="28">
        <f t="shared" si="1"/>
        <v>3.9818669812631812E-4</v>
      </c>
      <c r="G30" s="39">
        <v>2.247933536638041E-3</v>
      </c>
    </row>
    <row r="31" spans="1:7" s="3" customFormat="1" ht="47.1" customHeight="1" x14ac:dyDescent="0.2">
      <c r="A31" s="36">
        <v>21</v>
      </c>
      <c r="B31" s="27" t="s">
        <v>14</v>
      </c>
      <c r="C31" s="10">
        <v>1150338.8999999999</v>
      </c>
      <c r="D31" s="11">
        <v>515</v>
      </c>
      <c r="E31" s="10">
        <f t="shared" si="2"/>
        <v>2233.6677669902911</v>
      </c>
      <c r="F31" s="25">
        <f t="shared" si="1"/>
        <v>0.30536643221150722</v>
      </c>
      <c r="G31" s="38">
        <v>0.21726673108985226</v>
      </c>
    </row>
    <row r="32" spans="1:7" s="3" customFormat="1" ht="21.95" customHeight="1" x14ac:dyDescent="0.2">
      <c r="A32" s="36">
        <v>22</v>
      </c>
      <c r="B32" s="26" t="s">
        <v>3</v>
      </c>
      <c r="C32" s="10">
        <v>68172.55</v>
      </c>
      <c r="D32" s="11">
        <v>17</v>
      </c>
      <c r="E32" s="10">
        <f t="shared" si="2"/>
        <v>4010.15</v>
      </c>
      <c r="F32" s="25">
        <f t="shared" si="1"/>
        <v>1.8096935058234221E-2</v>
      </c>
      <c r="G32" s="38">
        <v>3.0944666359992157E-2</v>
      </c>
    </row>
    <row r="33" spans="1:7" ht="35.1" customHeight="1" x14ac:dyDescent="0.2">
      <c r="A33" s="36">
        <v>23</v>
      </c>
      <c r="B33" s="24" t="s">
        <v>446</v>
      </c>
      <c r="C33" s="10">
        <v>42040</v>
      </c>
      <c r="D33" s="11">
        <v>194</v>
      </c>
      <c r="E33" s="10">
        <f t="shared" si="2"/>
        <v>216.70103092783506</v>
      </c>
      <c r="F33" s="25">
        <f t="shared" si="1"/>
        <v>1.1159845859486943E-2</v>
      </c>
      <c r="G33" s="38">
        <v>8.5968104584330223E-3</v>
      </c>
    </row>
    <row r="34" spans="1:7" s="3" customFormat="1" ht="21.95" customHeight="1" x14ac:dyDescent="0.2">
      <c r="A34" s="36">
        <v>24</v>
      </c>
      <c r="B34" s="26" t="s">
        <v>3</v>
      </c>
      <c r="C34" s="10">
        <v>1081</v>
      </c>
      <c r="D34" s="11">
        <v>2</v>
      </c>
      <c r="E34" s="10">
        <f t="shared" si="2"/>
        <v>540.5</v>
      </c>
      <c r="F34" s="25">
        <f t="shared" si="1"/>
        <v>2.8695988044969995E-4</v>
      </c>
      <c r="G34" s="38">
        <v>1.4207856884874998E-3</v>
      </c>
    </row>
    <row r="35" spans="1:7" s="3" customFormat="1" ht="35.1" customHeight="1" x14ac:dyDescent="0.2">
      <c r="A35" s="36">
        <v>25</v>
      </c>
      <c r="B35" s="24" t="s">
        <v>10</v>
      </c>
      <c r="C35" s="10">
        <v>0</v>
      </c>
      <c r="D35" s="11">
        <v>0</v>
      </c>
      <c r="E35" s="10" t="str">
        <f t="shared" si="2"/>
        <v>-</v>
      </c>
      <c r="F35" s="25">
        <f t="shared" si="1"/>
        <v>0</v>
      </c>
      <c r="G35" s="38">
        <v>9.8652432849167496E-5</v>
      </c>
    </row>
    <row r="36" spans="1:7" ht="35.1" customHeight="1" x14ac:dyDescent="0.2">
      <c r="A36" s="36">
        <v>26</v>
      </c>
      <c r="B36" s="24" t="s">
        <v>420</v>
      </c>
      <c r="C36" s="10">
        <v>0</v>
      </c>
      <c r="D36" s="13">
        <v>0</v>
      </c>
      <c r="E36" s="10" t="str">
        <f t="shared" si="2"/>
        <v>-</v>
      </c>
      <c r="F36" s="29" t="s">
        <v>5</v>
      </c>
      <c r="G36" s="40" t="s">
        <v>5</v>
      </c>
    </row>
    <row r="37" spans="1:7" ht="21.95" customHeight="1" x14ac:dyDescent="0.2">
      <c r="A37" s="36">
        <v>27</v>
      </c>
      <c r="B37" s="26" t="s">
        <v>12</v>
      </c>
      <c r="C37" s="10">
        <v>0</v>
      </c>
      <c r="D37" s="13">
        <v>0</v>
      </c>
      <c r="E37" s="10" t="str">
        <f t="shared" si="2"/>
        <v>-</v>
      </c>
      <c r="F37" s="25">
        <f>C37/C$44</f>
        <v>0</v>
      </c>
      <c r="G37" s="38">
        <v>6.7001527600904129E-4</v>
      </c>
    </row>
    <row r="38" spans="1:7" ht="35.1" customHeight="1" x14ac:dyDescent="0.2">
      <c r="A38" s="36">
        <v>28</v>
      </c>
      <c r="B38" s="24" t="s">
        <v>421</v>
      </c>
      <c r="C38" s="10">
        <v>2150867</v>
      </c>
      <c r="D38" s="13">
        <v>2</v>
      </c>
      <c r="E38" s="14" t="s">
        <v>5</v>
      </c>
      <c r="F38" s="29" t="s">
        <v>5</v>
      </c>
      <c r="G38" s="40" t="s">
        <v>5</v>
      </c>
    </row>
    <row r="39" spans="1:7" ht="21.95" customHeight="1" x14ac:dyDescent="0.2">
      <c r="A39" s="36">
        <v>29</v>
      </c>
      <c r="B39" s="26" t="s">
        <v>12</v>
      </c>
      <c r="C39" s="10">
        <v>1935780</v>
      </c>
      <c r="D39" s="13">
        <v>2</v>
      </c>
      <c r="E39" s="14" t="s">
        <v>5</v>
      </c>
      <c r="F39" s="25">
        <f t="shared" ref="F39:F44" si="3">C39/C$44</f>
        <v>0.51386789766597607</v>
      </c>
      <c r="G39" s="38">
        <v>0.53240605380617201</v>
      </c>
    </row>
    <row r="40" spans="1:7" ht="47.1" customHeight="1" x14ac:dyDescent="0.2">
      <c r="A40" s="36">
        <v>30</v>
      </c>
      <c r="B40" s="27" t="s">
        <v>422</v>
      </c>
      <c r="C40" s="10">
        <v>19550</v>
      </c>
      <c r="D40" s="15">
        <v>1</v>
      </c>
      <c r="E40" s="10">
        <f t="shared" ref="E40:E41" si="4">IF(D40=0,"-",C40/D40)</f>
        <v>19550</v>
      </c>
      <c r="F40" s="25">
        <f t="shared" si="3"/>
        <v>5.1896999655796795E-3</v>
      </c>
      <c r="G40" s="38">
        <v>1.7724062653800183E-3</v>
      </c>
    </row>
    <row r="41" spans="1:7" ht="21.95" customHeight="1" x14ac:dyDescent="0.2">
      <c r="A41" s="36">
        <v>31</v>
      </c>
      <c r="B41" s="26" t="s">
        <v>13</v>
      </c>
      <c r="C41" s="10">
        <v>19550</v>
      </c>
      <c r="D41" s="15">
        <v>1</v>
      </c>
      <c r="E41" s="10">
        <f t="shared" si="4"/>
        <v>19550</v>
      </c>
      <c r="F41" s="25">
        <f t="shared" si="3"/>
        <v>5.1896999655796795E-3</v>
      </c>
      <c r="G41" s="38">
        <v>1.0404135579139232E-3</v>
      </c>
    </row>
    <row r="42" spans="1:7" ht="35.1" customHeight="1" x14ac:dyDescent="0.2">
      <c r="A42" s="36">
        <v>32</v>
      </c>
      <c r="B42" s="24" t="s">
        <v>16</v>
      </c>
      <c r="C42" s="10">
        <v>27593.24</v>
      </c>
      <c r="D42" s="15">
        <v>6</v>
      </c>
      <c r="E42" s="14" t="s">
        <v>5</v>
      </c>
      <c r="F42" s="25">
        <f t="shared" si="3"/>
        <v>7.3248407508046988E-3</v>
      </c>
      <c r="G42" s="38">
        <v>4.1370945733870297E-3</v>
      </c>
    </row>
    <row r="43" spans="1:7" s="3" customFormat="1" ht="21.95" customHeight="1" x14ac:dyDescent="0.2">
      <c r="A43" s="43">
        <v>33</v>
      </c>
      <c r="B43" s="50" t="s">
        <v>4</v>
      </c>
      <c r="C43" s="44">
        <f>C25+C27+C29+C31+C33+C35+C37+C39+C40+C42</f>
        <v>3727084</v>
      </c>
      <c r="D43" s="51" t="s">
        <v>5</v>
      </c>
      <c r="E43" s="51" t="s">
        <v>5</v>
      </c>
      <c r="F43" s="47">
        <f t="shared" si="3"/>
        <v>0.98938351439962025</v>
      </c>
      <c r="G43" s="48">
        <v>0.96489282760442685</v>
      </c>
    </row>
    <row r="44" spans="1:7" s="3" customFormat="1" ht="21.95" customHeight="1" x14ac:dyDescent="0.2">
      <c r="A44" s="45">
        <v>34</v>
      </c>
      <c r="B44" s="52" t="s">
        <v>6</v>
      </c>
      <c r="C44" s="46">
        <f>C24+C43</f>
        <v>3767077.12</v>
      </c>
      <c r="D44" s="53" t="s">
        <v>5</v>
      </c>
      <c r="E44" s="53" t="s">
        <v>5</v>
      </c>
      <c r="F44" s="54">
        <f t="shared" si="3"/>
        <v>1</v>
      </c>
      <c r="G44" s="55">
        <v>1</v>
      </c>
    </row>
    <row r="45" spans="1:7" s="3" customFormat="1" ht="21.95" customHeight="1" x14ac:dyDescent="0.2">
      <c r="A45" s="1"/>
      <c r="B45" s="2"/>
      <c r="C45" s="1"/>
      <c r="D45" s="1"/>
      <c r="E45" s="1"/>
      <c r="F45" s="1"/>
      <c r="G45" s="1"/>
    </row>
    <row r="46" spans="1:7" s="3" customFormat="1" ht="35.1" customHeight="1" x14ac:dyDescent="0.2">
      <c r="A46" s="62" t="s">
        <v>430</v>
      </c>
      <c r="B46" s="63" t="s">
        <v>431</v>
      </c>
      <c r="C46" s="64" t="s">
        <v>432</v>
      </c>
      <c r="D46" s="1"/>
      <c r="E46" s="1"/>
      <c r="F46" s="1"/>
      <c r="G46" s="1"/>
    </row>
    <row r="47" spans="1:7" s="3" customFormat="1" ht="21.95" customHeight="1" x14ac:dyDescent="0.2">
      <c r="A47" s="65">
        <v>1</v>
      </c>
      <c r="B47" s="30" t="s">
        <v>427</v>
      </c>
      <c r="C47" s="31">
        <v>94178</v>
      </c>
    </row>
    <row r="48" spans="1:7" ht="21.95" customHeight="1" x14ac:dyDescent="0.2">
      <c r="A48" s="8">
        <v>2</v>
      </c>
      <c r="B48" s="30" t="s">
        <v>428</v>
      </c>
      <c r="C48" s="31">
        <v>3767084</v>
      </c>
      <c r="D48" s="16"/>
      <c r="E48" s="16"/>
      <c r="F48" s="16"/>
      <c r="G48" s="16"/>
    </row>
    <row r="49" spans="1:7" ht="21.95" customHeight="1" x14ac:dyDescent="0.2">
      <c r="A49" s="32">
        <v>3</v>
      </c>
      <c r="B49" s="33" t="s">
        <v>423</v>
      </c>
      <c r="C49" s="34">
        <f>C44/C48</f>
        <v>0.99999817365368016</v>
      </c>
      <c r="D49" s="16"/>
      <c r="E49" s="16"/>
      <c r="F49" s="16"/>
      <c r="G49" s="16"/>
    </row>
    <row r="50" spans="1:7" s="16" customFormat="1" ht="35.1" customHeight="1" x14ac:dyDescent="0.25">
      <c r="A50" s="21" t="s">
        <v>449</v>
      </c>
      <c r="B50" s="23"/>
    </row>
  </sheetData>
  <sheetProtection algorithmName="SHA-512" hashValue="WPSkDnGgsCKxGsTo5ovjcmbrIrO38db2+Msvq0vpN6Gthj1gH/kGlsgYsgMQUZtN3ckVlrXMiFcKiNbD0a+x3w==" saltValue="/Zran+mFPM1XSWWP4ZmdTw==" spinCount="100000" sheet="1" objects="1" scenarios="1"/>
  <mergeCells count="1">
    <mergeCell ref="A2:G2"/>
  </mergeCells>
  <pageMargins left="0.59055118110236227" right="0.59055118110236227" top="0.70866141732283472" bottom="0.70866141732283472" header="0.19685039370078741" footer="0.39370078740157483"/>
  <pageSetup paperSize="9" scale="84" orientation="portrait" r:id="rId1"/>
  <headerFooter alignWithMargins="0">
    <oddFooter>&amp;R&amp;"Calibri,Standardowy"&amp;12s.&amp;P z &amp;N</oddFooter>
  </headerFooter>
  <tableParts count="2">
    <tablePart r:id="rId2"/>
    <tablePart r:id="rId3"/>
  </tableParts>
</worksheet>
</file>

<file path=xl/worksheets/sheet1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179A6F-31CF-4DD8-BCF4-71F6F9DFDFE2}">
  <sheetPr codeName="Arkusz112"/>
  <dimension ref="A1:N50"/>
  <sheetViews>
    <sheetView zoomScaleNormal="100" workbookViewId="0"/>
  </sheetViews>
  <sheetFormatPr defaultColWidth="0" defaultRowHeight="12.75" zeroHeight="1" x14ac:dyDescent="0.2"/>
  <cols>
    <col min="1" max="1" width="4.140625" style="1" customWidth="1"/>
    <col min="2" max="2" width="57" style="2" customWidth="1"/>
    <col min="3" max="3" width="11.85546875" style="1" bestFit="1" customWidth="1"/>
    <col min="4" max="4" width="7.42578125" style="1" customWidth="1"/>
    <col min="5" max="5" width="10.85546875" style="1" bestFit="1" customWidth="1"/>
    <col min="6" max="7" width="8.7109375" style="1" customWidth="1"/>
    <col min="8" max="8" width="1" style="1" customWidth="1"/>
    <col min="9" max="14" width="0" style="1" hidden="1" customWidth="1"/>
    <col min="15" max="16384" width="9.140625" style="1" hidden="1"/>
  </cols>
  <sheetData>
    <row r="1" spans="1:7" s="16" customFormat="1" ht="24.95" customHeight="1" x14ac:dyDescent="0.2">
      <c r="A1" s="35" t="s">
        <v>559</v>
      </c>
      <c r="B1" s="23"/>
    </row>
    <row r="2" spans="1:7" s="16" customFormat="1" ht="39.950000000000003" customHeight="1" x14ac:dyDescent="0.2">
      <c r="A2" s="66" t="s">
        <v>448</v>
      </c>
      <c r="B2" s="67"/>
      <c r="C2" s="67"/>
      <c r="D2" s="67"/>
      <c r="E2" s="67"/>
      <c r="F2" s="67"/>
      <c r="G2" s="67"/>
    </row>
    <row r="3" spans="1:7" s="16" customFormat="1" ht="15.95" hidden="1" customHeight="1" x14ac:dyDescent="0.2">
      <c r="A3" s="22"/>
      <c r="B3" s="23"/>
    </row>
    <row r="4" spans="1:7" s="16" customFormat="1" ht="15.95" hidden="1" customHeight="1" x14ac:dyDescent="0.2">
      <c r="A4" s="22"/>
      <c r="B4" s="23"/>
    </row>
    <row r="5" spans="1:7" s="16" customFormat="1" ht="15.95" hidden="1" customHeight="1" x14ac:dyDescent="0.2">
      <c r="A5" s="22"/>
      <c r="B5" s="23"/>
    </row>
    <row r="6" spans="1:7" s="16" customFormat="1" ht="15.95" customHeight="1" x14ac:dyDescent="0.25">
      <c r="A6" s="17" t="s">
        <v>433</v>
      </c>
      <c r="B6" s="21" t="s">
        <v>438</v>
      </c>
    </row>
    <row r="7" spans="1:7" s="16" customFormat="1" ht="15.95" customHeight="1" x14ac:dyDescent="0.25">
      <c r="A7" s="18" t="s">
        <v>434</v>
      </c>
      <c r="B7" s="21" t="s">
        <v>439</v>
      </c>
    </row>
    <row r="8" spans="1:7" s="16" customFormat="1" ht="15.95" customHeight="1" x14ac:dyDescent="0.25">
      <c r="A8" s="19" t="s">
        <v>435</v>
      </c>
      <c r="B8" s="21" t="s">
        <v>440</v>
      </c>
    </row>
    <row r="9" spans="1:7" s="16" customFormat="1" ht="15.95" customHeight="1" x14ac:dyDescent="0.25">
      <c r="A9" s="20" t="s">
        <v>436</v>
      </c>
      <c r="B9" s="21" t="s">
        <v>441</v>
      </c>
    </row>
    <row r="10" spans="1:7" ht="65.099999999999994" customHeight="1" x14ac:dyDescent="0.2">
      <c r="A10" s="49" t="s">
        <v>430</v>
      </c>
      <c r="B10" s="42" t="s">
        <v>0</v>
      </c>
      <c r="C10" s="42" t="s">
        <v>424</v>
      </c>
      <c r="D10" s="42" t="s">
        <v>425</v>
      </c>
      <c r="E10" s="42" t="s">
        <v>426</v>
      </c>
      <c r="F10" s="42" t="s">
        <v>429</v>
      </c>
      <c r="G10" s="41" t="s">
        <v>413</v>
      </c>
    </row>
    <row r="11" spans="1:7" ht="21.95" customHeight="1" x14ac:dyDescent="0.2">
      <c r="A11" s="36">
        <v>1</v>
      </c>
      <c r="B11" s="24" t="s">
        <v>7</v>
      </c>
      <c r="C11" s="10">
        <v>0</v>
      </c>
      <c r="D11" s="9">
        <v>0</v>
      </c>
      <c r="E11" s="10" t="str">
        <f t="shared" ref="E11:E23" si="0">IF(D11=0,"-",C11/D11)</f>
        <v>-</v>
      </c>
      <c r="F11" s="25">
        <f t="shared" ref="F11:F35" si="1">C11/C$44</f>
        <v>0</v>
      </c>
      <c r="G11" s="38">
        <v>6.4906160983722356E-5</v>
      </c>
    </row>
    <row r="12" spans="1:7" s="3" customFormat="1" ht="21.95" customHeight="1" x14ac:dyDescent="0.2">
      <c r="A12" s="36">
        <v>2</v>
      </c>
      <c r="B12" s="24" t="s">
        <v>8</v>
      </c>
      <c r="C12" s="10">
        <v>0</v>
      </c>
      <c r="D12" s="9">
        <v>0</v>
      </c>
      <c r="E12" s="10" t="str">
        <f t="shared" si="0"/>
        <v>-</v>
      </c>
      <c r="F12" s="25">
        <f t="shared" si="1"/>
        <v>0</v>
      </c>
      <c r="G12" s="38">
        <v>1.3877154561966152E-2</v>
      </c>
    </row>
    <row r="13" spans="1:7" s="3" customFormat="1" ht="21.95" customHeight="1" x14ac:dyDescent="0.2">
      <c r="A13" s="36">
        <v>3</v>
      </c>
      <c r="B13" s="26" t="s">
        <v>1</v>
      </c>
      <c r="C13" s="10">
        <v>0</v>
      </c>
      <c r="D13" s="9">
        <v>0</v>
      </c>
      <c r="E13" s="10" t="str">
        <f t="shared" si="0"/>
        <v>-</v>
      </c>
      <c r="F13" s="25">
        <f t="shared" si="1"/>
        <v>0</v>
      </c>
      <c r="G13" s="38">
        <v>6.8195937419264344E-4</v>
      </c>
    </row>
    <row r="14" spans="1:7" s="3" customFormat="1" ht="21.95" customHeight="1" x14ac:dyDescent="0.2">
      <c r="A14" s="36">
        <v>4</v>
      </c>
      <c r="B14" s="24" t="s">
        <v>414</v>
      </c>
      <c r="C14" s="10">
        <v>0</v>
      </c>
      <c r="D14" s="9">
        <v>0</v>
      </c>
      <c r="E14" s="10" t="str">
        <f t="shared" si="0"/>
        <v>-</v>
      </c>
      <c r="F14" s="25">
        <f t="shared" si="1"/>
        <v>0</v>
      </c>
      <c r="G14" s="38">
        <v>1.6609844346228162E-4</v>
      </c>
    </row>
    <row r="15" spans="1:7" s="3" customFormat="1" ht="47.1" customHeight="1" x14ac:dyDescent="0.2">
      <c r="A15" s="36">
        <v>5</v>
      </c>
      <c r="B15" s="24" t="s">
        <v>412</v>
      </c>
      <c r="C15" s="10">
        <v>0</v>
      </c>
      <c r="D15" s="11">
        <v>0</v>
      </c>
      <c r="E15" s="10" t="str">
        <f t="shared" si="0"/>
        <v>-</v>
      </c>
      <c r="F15" s="25">
        <f t="shared" si="1"/>
        <v>0</v>
      </c>
      <c r="G15" s="38">
        <v>4.2843389065529559E-4</v>
      </c>
    </row>
    <row r="16" spans="1:7" s="3" customFormat="1" ht="21.95" customHeight="1" x14ac:dyDescent="0.2">
      <c r="A16" s="36">
        <v>6</v>
      </c>
      <c r="B16" s="26" t="s">
        <v>1</v>
      </c>
      <c r="C16" s="10">
        <v>0</v>
      </c>
      <c r="D16" s="11">
        <v>0</v>
      </c>
      <c r="E16" s="10" t="str">
        <f t="shared" si="0"/>
        <v>-</v>
      </c>
      <c r="F16" s="25">
        <f t="shared" si="1"/>
        <v>0</v>
      </c>
      <c r="G16" s="38">
        <v>5.7837072558623703E-5</v>
      </c>
    </row>
    <row r="17" spans="1:7" ht="47.1" customHeight="1" x14ac:dyDescent="0.2">
      <c r="A17" s="36">
        <v>7</v>
      </c>
      <c r="B17" s="24" t="s">
        <v>444</v>
      </c>
      <c r="C17" s="10">
        <v>23507.61</v>
      </c>
      <c r="D17" s="11">
        <v>3</v>
      </c>
      <c r="E17" s="10">
        <f t="shared" si="0"/>
        <v>7835.87</v>
      </c>
      <c r="F17" s="25">
        <f t="shared" si="1"/>
        <v>8.6369385349831639E-3</v>
      </c>
      <c r="G17" s="38">
        <v>3.69438658113685E-3</v>
      </c>
    </row>
    <row r="18" spans="1:7" ht="47.1" customHeight="1" x14ac:dyDescent="0.2">
      <c r="A18" s="36">
        <v>8</v>
      </c>
      <c r="B18" s="24" t="s">
        <v>447</v>
      </c>
      <c r="C18" s="10">
        <v>0</v>
      </c>
      <c r="D18" s="11">
        <v>0</v>
      </c>
      <c r="E18" s="10" t="str">
        <f t="shared" si="0"/>
        <v>-</v>
      </c>
      <c r="F18" s="25">
        <f t="shared" si="1"/>
        <v>0</v>
      </c>
      <c r="G18" s="38">
        <v>1.6572456388988053E-2</v>
      </c>
    </row>
    <row r="19" spans="1:7" ht="35.1" customHeight="1" x14ac:dyDescent="0.2">
      <c r="A19" s="36">
        <v>9</v>
      </c>
      <c r="B19" s="24" t="s">
        <v>443</v>
      </c>
      <c r="C19" s="10">
        <v>0</v>
      </c>
      <c r="D19" s="11">
        <v>0</v>
      </c>
      <c r="E19" s="10" t="str">
        <f t="shared" si="0"/>
        <v>-</v>
      </c>
      <c r="F19" s="25">
        <f t="shared" si="1"/>
        <v>0</v>
      </c>
      <c r="G19" s="38">
        <v>6.3015485400037228E-5</v>
      </c>
    </row>
    <row r="20" spans="1:7" ht="35.1" customHeight="1" x14ac:dyDescent="0.2">
      <c r="A20" s="36">
        <v>10</v>
      </c>
      <c r="B20" s="24" t="s">
        <v>9</v>
      </c>
      <c r="C20" s="10">
        <v>0</v>
      </c>
      <c r="D20" s="11">
        <v>0</v>
      </c>
      <c r="E20" s="10" t="str">
        <f t="shared" si="0"/>
        <v>-</v>
      </c>
      <c r="F20" s="25">
        <f t="shared" si="1"/>
        <v>0</v>
      </c>
      <c r="G20" s="38">
        <v>2.3263290581767475E-4</v>
      </c>
    </row>
    <row r="21" spans="1:7" ht="35.1" customHeight="1" x14ac:dyDescent="0.2">
      <c r="A21" s="36">
        <v>11</v>
      </c>
      <c r="B21" s="24" t="s">
        <v>442</v>
      </c>
      <c r="C21" s="10">
        <v>0</v>
      </c>
      <c r="D21" s="11">
        <v>0</v>
      </c>
      <c r="E21" s="10" t="str">
        <f t="shared" si="0"/>
        <v>-</v>
      </c>
      <c r="F21" s="25">
        <f t="shared" si="1"/>
        <v>0</v>
      </c>
      <c r="G21" s="38">
        <v>8.0879771630669933E-6</v>
      </c>
    </row>
    <row r="22" spans="1:7" ht="21.95" customHeight="1" x14ac:dyDescent="0.2">
      <c r="A22" s="36">
        <v>12</v>
      </c>
      <c r="B22" s="26" t="s">
        <v>1</v>
      </c>
      <c r="C22" s="10">
        <v>0</v>
      </c>
      <c r="D22" s="11">
        <v>0</v>
      </c>
      <c r="E22" s="10" t="str">
        <f t="shared" si="0"/>
        <v>-</v>
      </c>
      <c r="F22" s="25">
        <f t="shared" si="1"/>
        <v>0</v>
      </c>
      <c r="G22" s="38">
        <v>0</v>
      </c>
    </row>
    <row r="23" spans="1:7" ht="21.95" customHeight="1" x14ac:dyDescent="0.2">
      <c r="A23" s="36">
        <v>13</v>
      </c>
      <c r="B23" s="24" t="s">
        <v>415</v>
      </c>
      <c r="C23" s="10">
        <v>0</v>
      </c>
      <c r="D23" s="11">
        <v>0</v>
      </c>
      <c r="E23" s="10" t="str">
        <f t="shared" si="0"/>
        <v>-</v>
      </c>
      <c r="F23" s="25">
        <f t="shared" si="1"/>
        <v>0</v>
      </c>
      <c r="G23" s="38">
        <v>0</v>
      </c>
    </row>
    <row r="24" spans="1:7" s="3" customFormat="1" ht="24.95" customHeight="1" x14ac:dyDescent="0.2">
      <c r="A24" s="43">
        <v>14</v>
      </c>
      <c r="B24" s="50" t="s">
        <v>2</v>
      </c>
      <c r="C24" s="44">
        <f>C11+C12+C14+C15+C17+C18+C19+C20+C21+C23</f>
        <v>23507.61</v>
      </c>
      <c r="D24" s="51" t="s">
        <v>5</v>
      </c>
      <c r="E24" s="51" t="s">
        <v>5</v>
      </c>
      <c r="F24" s="47">
        <f t="shared" si="1"/>
        <v>8.6369385349831639E-3</v>
      </c>
      <c r="G24" s="48">
        <v>3.5107172395573129E-2</v>
      </c>
    </row>
    <row r="25" spans="1:7" s="4" customFormat="1" ht="35.1" customHeight="1" x14ac:dyDescent="0.2">
      <c r="A25" s="37">
        <v>15</v>
      </c>
      <c r="B25" s="27" t="s">
        <v>419</v>
      </c>
      <c r="C25" s="12">
        <v>272127</v>
      </c>
      <c r="D25" s="11">
        <v>126</v>
      </c>
      <c r="E25" s="12">
        <f t="shared" ref="E25:E37" si="2">IF(D25=0,"-",C25/D25)</f>
        <v>2159.7380952380954</v>
      </c>
      <c r="F25" s="28">
        <f t="shared" si="1"/>
        <v>9.9982268410500397E-2</v>
      </c>
      <c r="G25" s="39">
        <v>9.1912130594448124E-2</v>
      </c>
    </row>
    <row r="26" spans="1:7" s="3" customFormat="1" ht="21.95" customHeight="1" x14ac:dyDescent="0.2">
      <c r="A26" s="36">
        <v>16</v>
      </c>
      <c r="B26" s="26" t="s">
        <v>11</v>
      </c>
      <c r="C26" s="10">
        <v>69142</v>
      </c>
      <c r="D26" s="11">
        <v>32</v>
      </c>
      <c r="E26" s="10">
        <f t="shared" si="2"/>
        <v>2160.6875</v>
      </c>
      <c r="F26" s="25">
        <f t="shared" si="1"/>
        <v>2.5403484411465303E-2</v>
      </c>
      <c r="G26" s="38">
        <v>1.5510248435910163E-2</v>
      </c>
    </row>
    <row r="27" spans="1:7" s="5" customFormat="1" ht="65.099999999999994" customHeight="1" x14ac:dyDescent="0.2">
      <c r="A27" s="37">
        <v>17</v>
      </c>
      <c r="B27" s="27" t="s">
        <v>445</v>
      </c>
      <c r="C27" s="12">
        <v>142189.4</v>
      </c>
      <c r="D27" s="11">
        <v>17</v>
      </c>
      <c r="E27" s="12">
        <f t="shared" si="2"/>
        <v>8364.0823529411755</v>
      </c>
      <c r="F27" s="28">
        <f t="shared" si="1"/>
        <v>5.2241853090387959E-2</v>
      </c>
      <c r="G27" s="39">
        <v>9.6086621220457871E-2</v>
      </c>
    </row>
    <row r="28" spans="1:7" s="3" customFormat="1" ht="21.95" customHeight="1" x14ac:dyDescent="0.2">
      <c r="A28" s="36">
        <v>18</v>
      </c>
      <c r="B28" s="26" t="s">
        <v>3</v>
      </c>
      <c r="C28" s="10">
        <v>3416.29</v>
      </c>
      <c r="D28" s="11">
        <v>3</v>
      </c>
      <c r="E28" s="10">
        <f t="shared" si="2"/>
        <v>1138.7633333333333</v>
      </c>
      <c r="F28" s="25">
        <f t="shared" si="1"/>
        <v>1.2551802053750948E-3</v>
      </c>
      <c r="G28" s="38">
        <v>1.1342599256575717E-2</v>
      </c>
    </row>
    <row r="29" spans="1:7" s="5" customFormat="1" ht="35.1" customHeight="1" x14ac:dyDescent="0.2">
      <c r="A29" s="37">
        <v>19</v>
      </c>
      <c r="B29" s="27" t="s">
        <v>15</v>
      </c>
      <c r="C29" s="12">
        <v>45312</v>
      </c>
      <c r="D29" s="11">
        <v>18</v>
      </c>
      <c r="E29" s="12">
        <f t="shared" si="2"/>
        <v>2517.3333333333335</v>
      </c>
      <c r="F29" s="28">
        <f t="shared" si="1"/>
        <v>1.6648096463109482E-2</v>
      </c>
      <c r="G29" s="39">
        <v>1.1946311887438504E-2</v>
      </c>
    </row>
    <row r="30" spans="1:7" s="3" customFormat="1" ht="21.95" customHeight="1" x14ac:dyDescent="0.2">
      <c r="A30" s="36">
        <v>20</v>
      </c>
      <c r="B30" s="26" t="s">
        <v>3</v>
      </c>
      <c r="C30" s="10">
        <v>7000</v>
      </c>
      <c r="D30" s="11">
        <v>2</v>
      </c>
      <c r="E30" s="12">
        <f t="shared" si="2"/>
        <v>3500</v>
      </c>
      <c r="F30" s="28">
        <f t="shared" si="1"/>
        <v>2.5718722466844626E-3</v>
      </c>
      <c r="G30" s="39">
        <v>2.247933536638041E-3</v>
      </c>
    </row>
    <row r="31" spans="1:7" s="3" customFormat="1" ht="47.1" customHeight="1" x14ac:dyDescent="0.2">
      <c r="A31" s="36">
        <v>21</v>
      </c>
      <c r="B31" s="27" t="s">
        <v>14</v>
      </c>
      <c r="C31" s="10">
        <v>471016.6</v>
      </c>
      <c r="D31" s="11">
        <v>222</v>
      </c>
      <c r="E31" s="10">
        <f t="shared" si="2"/>
        <v>2121.6963963963963</v>
      </c>
      <c r="F31" s="25">
        <f t="shared" si="1"/>
        <v>0.17305636018109669</v>
      </c>
      <c r="G31" s="38">
        <v>0.21726673108985226</v>
      </c>
    </row>
    <row r="32" spans="1:7" s="3" customFormat="1" ht="21.95" customHeight="1" x14ac:dyDescent="0.2">
      <c r="A32" s="36">
        <v>22</v>
      </c>
      <c r="B32" s="26" t="s">
        <v>3</v>
      </c>
      <c r="C32" s="10">
        <v>32781.53</v>
      </c>
      <c r="D32" s="11">
        <v>12</v>
      </c>
      <c r="E32" s="10">
        <f t="shared" si="2"/>
        <v>2731.7941666666666</v>
      </c>
      <c r="F32" s="25">
        <f t="shared" si="1"/>
        <v>1.2044272458693444E-2</v>
      </c>
      <c r="G32" s="38">
        <v>3.0944666359992157E-2</v>
      </c>
    </row>
    <row r="33" spans="1:7" ht="35.1" customHeight="1" x14ac:dyDescent="0.2">
      <c r="A33" s="36">
        <v>23</v>
      </c>
      <c r="B33" s="24" t="s">
        <v>446</v>
      </c>
      <c r="C33" s="10">
        <v>7800</v>
      </c>
      <c r="D33" s="11">
        <v>343</v>
      </c>
      <c r="E33" s="10">
        <f t="shared" si="2"/>
        <v>22.740524781341108</v>
      </c>
      <c r="F33" s="25">
        <f t="shared" si="1"/>
        <v>2.8658005034484014E-3</v>
      </c>
      <c r="G33" s="38">
        <v>8.5968104584330223E-3</v>
      </c>
    </row>
    <row r="34" spans="1:7" s="3" customFormat="1" ht="21.95" customHeight="1" x14ac:dyDescent="0.2">
      <c r="A34" s="36">
        <v>24</v>
      </c>
      <c r="B34" s="26" t="s">
        <v>3</v>
      </c>
      <c r="C34" s="10">
        <v>3115</v>
      </c>
      <c r="D34" s="11">
        <v>137</v>
      </c>
      <c r="E34" s="10">
        <f t="shared" si="2"/>
        <v>22.737226277372262</v>
      </c>
      <c r="F34" s="25">
        <f t="shared" si="1"/>
        <v>1.1444831497745859E-3</v>
      </c>
      <c r="G34" s="38">
        <v>1.4207856884874998E-3</v>
      </c>
    </row>
    <row r="35" spans="1:7" s="3" customFormat="1" ht="35.1" customHeight="1" x14ac:dyDescent="0.2">
      <c r="A35" s="36">
        <v>25</v>
      </c>
      <c r="B35" s="24" t="s">
        <v>10</v>
      </c>
      <c r="C35" s="10">
        <v>0</v>
      </c>
      <c r="D35" s="11">
        <v>0</v>
      </c>
      <c r="E35" s="10" t="str">
        <f t="shared" si="2"/>
        <v>-</v>
      </c>
      <c r="F35" s="25">
        <f t="shared" si="1"/>
        <v>0</v>
      </c>
      <c r="G35" s="38">
        <v>9.8652432849167496E-5</v>
      </c>
    </row>
    <row r="36" spans="1:7" ht="35.1" customHeight="1" x14ac:dyDescent="0.2">
      <c r="A36" s="36">
        <v>26</v>
      </c>
      <c r="B36" s="24" t="s">
        <v>420</v>
      </c>
      <c r="C36" s="10">
        <v>0</v>
      </c>
      <c r="D36" s="13">
        <v>0</v>
      </c>
      <c r="E36" s="10" t="str">
        <f t="shared" si="2"/>
        <v>-</v>
      </c>
      <c r="F36" s="29" t="s">
        <v>5</v>
      </c>
      <c r="G36" s="40" t="s">
        <v>5</v>
      </c>
    </row>
    <row r="37" spans="1:7" ht="21.95" customHeight="1" x14ac:dyDescent="0.2">
      <c r="A37" s="36">
        <v>27</v>
      </c>
      <c r="B37" s="26" t="s">
        <v>12</v>
      </c>
      <c r="C37" s="10">
        <v>0</v>
      </c>
      <c r="D37" s="13">
        <v>0</v>
      </c>
      <c r="E37" s="10" t="str">
        <f t="shared" si="2"/>
        <v>-</v>
      </c>
      <c r="F37" s="25">
        <f>C37/C$44</f>
        <v>0</v>
      </c>
      <c r="G37" s="38">
        <v>6.7001527600904129E-4</v>
      </c>
    </row>
    <row r="38" spans="1:7" ht="35.1" customHeight="1" x14ac:dyDescent="0.2">
      <c r="A38" s="36">
        <v>28</v>
      </c>
      <c r="B38" s="24" t="s">
        <v>421</v>
      </c>
      <c r="C38" s="10">
        <v>1960350</v>
      </c>
      <c r="D38" s="13">
        <v>1</v>
      </c>
      <c r="E38" s="14" t="s">
        <v>5</v>
      </c>
      <c r="F38" s="29" t="s">
        <v>5</v>
      </c>
      <c r="G38" s="40" t="s">
        <v>5</v>
      </c>
    </row>
    <row r="39" spans="1:7" ht="21.95" customHeight="1" x14ac:dyDescent="0.2">
      <c r="A39" s="36">
        <v>29</v>
      </c>
      <c r="B39" s="26" t="s">
        <v>12</v>
      </c>
      <c r="C39" s="10">
        <v>1759800</v>
      </c>
      <c r="D39" s="13">
        <v>1</v>
      </c>
      <c r="E39" s="14" t="s">
        <v>5</v>
      </c>
      <c r="F39" s="25">
        <f t="shared" ref="F39:F44" si="3">C39/C$44</f>
        <v>0.64656868281647395</v>
      </c>
      <c r="G39" s="38">
        <v>0.53240605380617201</v>
      </c>
    </row>
    <row r="40" spans="1:7" ht="47.1" customHeight="1" x14ac:dyDescent="0.2">
      <c r="A40" s="36">
        <v>30</v>
      </c>
      <c r="B40" s="27" t="s">
        <v>422</v>
      </c>
      <c r="C40" s="10">
        <v>0</v>
      </c>
      <c r="D40" s="15">
        <v>0</v>
      </c>
      <c r="E40" s="10" t="str">
        <f t="shared" ref="E40:E41" si="4">IF(D40=0,"-",C40/D40)</f>
        <v>-</v>
      </c>
      <c r="F40" s="25">
        <f t="shared" si="3"/>
        <v>0</v>
      </c>
      <c r="G40" s="38">
        <v>1.7724062653800183E-3</v>
      </c>
    </row>
    <row r="41" spans="1:7" ht="21.95" customHeight="1" x14ac:dyDescent="0.2">
      <c r="A41" s="36">
        <v>31</v>
      </c>
      <c r="B41" s="26" t="s">
        <v>13</v>
      </c>
      <c r="C41" s="10">
        <v>0</v>
      </c>
      <c r="D41" s="15">
        <v>0</v>
      </c>
      <c r="E41" s="10" t="str">
        <f t="shared" si="4"/>
        <v>-</v>
      </c>
      <c r="F41" s="25">
        <f t="shared" si="3"/>
        <v>0</v>
      </c>
      <c r="G41" s="38">
        <v>1.0404135579139232E-3</v>
      </c>
    </row>
    <row r="42" spans="1:7" ht="35.1" customHeight="1" x14ac:dyDescent="0.2">
      <c r="A42" s="36">
        <v>32</v>
      </c>
      <c r="B42" s="24" t="s">
        <v>16</v>
      </c>
      <c r="C42" s="10">
        <v>0</v>
      </c>
      <c r="D42" s="15">
        <v>0</v>
      </c>
      <c r="E42" s="14" t="s">
        <v>5</v>
      </c>
      <c r="F42" s="25">
        <f t="shared" si="3"/>
        <v>0</v>
      </c>
      <c r="G42" s="38">
        <v>4.1370945733870297E-3</v>
      </c>
    </row>
    <row r="43" spans="1:7" s="3" customFormat="1" ht="21.95" customHeight="1" x14ac:dyDescent="0.2">
      <c r="A43" s="43">
        <v>33</v>
      </c>
      <c r="B43" s="50" t="s">
        <v>4</v>
      </c>
      <c r="C43" s="44">
        <f>C25+C27+C29+C31+C33+C35+C37+C39+C40+C42</f>
        <v>2698245</v>
      </c>
      <c r="D43" s="51" t="s">
        <v>5</v>
      </c>
      <c r="E43" s="51" t="s">
        <v>5</v>
      </c>
      <c r="F43" s="47">
        <f t="shared" si="3"/>
        <v>0.99136306146501685</v>
      </c>
      <c r="G43" s="48">
        <v>0.96489282760442685</v>
      </c>
    </row>
    <row r="44" spans="1:7" s="3" customFormat="1" ht="21.95" customHeight="1" x14ac:dyDescent="0.2">
      <c r="A44" s="45">
        <v>34</v>
      </c>
      <c r="B44" s="52" t="s">
        <v>6</v>
      </c>
      <c r="C44" s="46">
        <f>C24+C43</f>
        <v>2721752.61</v>
      </c>
      <c r="D44" s="53" t="s">
        <v>5</v>
      </c>
      <c r="E44" s="53" t="s">
        <v>5</v>
      </c>
      <c r="F44" s="54">
        <f t="shared" si="3"/>
        <v>1</v>
      </c>
      <c r="G44" s="55">
        <v>1</v>
      </c>
    </row>
    <row r="45" spans="1:7" s="3" customFormat="1" ht="21.95" customHeight="1" x14ac:dyDescent="0.2">
      <c r="A45" s="1"/>
      <c r="B45" s="2"/>
      <c r="C45" s="1"/>
      <c r="D45" s="1"/>
      <c r="E45" s="1"/>
      <c r="F45" s="1"/>
      <c r="G45" s="1"/>
    </row>
    <row r="46" spans="1:7" s="3" customFormat="1" ht="35.1" customHeight="1" x14ac:dyDescent="0.2">
      <c r="A46" s="62" t="s">
        <v>430</v>
      </c>
      <c r="B46" s="63" t="s">
        <v>431</v>
      </c>
      <c r="C46" s="64" t="s">
        <v>432</v>
      </c>
      <c r="D46" s="1"/>
      <c r="E46" s="1"/>
      <c r="F46" s="1"/>
      <c r="G46" s="1"/>
    </row>
    <row r="47" spans="1:7" s="3" customFormat="1" ht="21.95" customHeight="1" x14ac:dyDescent="0.2">
      <c r="A47" s="65">
        <v>1</v>
      </c>
      <c r="B47" s="30" t="s">
        <v>427</v>
      </c>
      <c r="C47" s="31">
        <v>68044</v>
      </c>
    </row>
    <row r="48" spans="1:7" ht="21.95" customHeight="1" x14ac:dyDescent="0.2">
      <c r="A48" s="8">
        <v>2</v>
      </c>
      <c r="B48" s="30" t="s">
        <v>428</v>
      </c>
      <c r="C48" s="31">
        <v>2722788</v>
      </c>
      <c r="D48" s="16"/>
      <c r="E48" s="16"/>
      <c r="F48" s="16"/>
      <c r="G48" s="16"/>
    </row>
    <row r="49" spans="1:7" ht="21.95" customHeight="1" x14ac:dyDescent="0.2">
      <c r="A49" s="32">
        <v>3</v>
      </c>
      <c r="B49" s="33" t="s">
        <v>423</v>
      </c>
      <c r="C49" s="34">
        <f>C44/C48</f>
        <v>0.99961973168678575</v>
      </c>
      <c r="D49" s="16"/>
      <c r="E49" s="16"/>
      <c r="F49" s="16"/>
      <c r="G49" s="16"/>
    </row>
    <row r="50" spans="1:7" s="16" customFormat="1" ht="35.1" customHeight="1" x14ac:dyDescent="0.25">
      <c r="A50" s="21" t="s">
        <v>449</v>
      </c>
      <c r="B50" s="23"/>
    </row>
  </sheetData>
  <sheetProtection algorithmName="SHA-512" hashValue="z3kbN6iuzPfxqDN/kU2G0bvuH5iPNTKk1P90IvjdNzz7a+KwBrzHizoXfdtrC2xe0xBHdGg01mRFm6T9K6QRgw==" saltValue="MYNjCYIvXYcQiH4NCNjPSg==" spinCount="100000" sheet="1" objects="1" scenarios="1"/>
  <mergeCells count="1">
    <mergeCell ref="A2:G2"/>
  </mergeCells>
  <pageMargins left="0.59055118110236227" right="0.59055118110236227" top="0.70866141732283472" bottom="0.70866141732283472" header="0.19685039370078741" footer="0.39370078740157483"/>
  <pageSetup paperSize="9" scale="84" orientation="portrait" r:id="rId1"/>
  <headerFooter alignWithMargins="0">
    <oddFooter>&amp;R&amp;"Calibri,Standardowy"&amp;12s.&amp;P z &amp;N</oddFooter>
  </headerFooter>
  <tableParts count="2">
    <tablePart r:id="rId2"/>
    <tablePart r:id="rId3"/>
  </tableParts>
</worksheet>
</file>

<file path=xl/worksheets/sheet1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8E7256-46B8-4C5B-93D9-D9D8E0F221F0}">
  <sheetPr codeName="Arkusz113"/>
  <dimension ref="A1:N50"/>
  <sheetViews>
    <sheetView zoomScaleNormal="100" workbookViewId="0"/>
  </sheetViews>
  <sheetFormatPr defaultColWidth="0" defaultRowHeight="12.75" zeroHeight="1" x14ac:dyDescent="0.2"/>
  <cols>
    <col min="1" max="1" width="4.140625" style="1" customWidth="1"/>
    <col min="2" max="2" width="57" style="2" customWidth="1"/>
    <col min="3" max="3" width="11.85546875" style="1" bestFit="1" customWidth="1"/>
    <col min="4" max="4" width="7.42578125" style="1" customWidth="1"/>
    <col min="5" max="5" width="10.85546875" style="1" bestFit="1" customWidth="1"/>
    <col min="6" max="7" width="8.7109375" style="1" customWidth="1"/>
    <col min="8" max="8" width="1" style="1" customWidth="1"/>
    <col min="9" max="14" width="0" style="1" hidden="1" customWidth="1"/>
    <col min="15" max="16384" width="9.140625" style="1" hidden="1"/>
  </cols>
  <sheetData>
    <row r="1" spans="1:7" s="16" customFormat="1" ht="24.95" customHeight="1" x14ac:dyDescent="0.2">
      <c r="A1" s="35" t="s">
        <v>560</v>
      </c>
      <c r="B1" s="23"/>
    </row>
    <row r="2" spans="1:7" s="16" customFormat="1" ht="39.950000000000003" customHeight="1" x14ac:dyDescent="0.2">
      <c r="A2" s="66" t="s">
        <v>448</v>
      </c>
      <c r="B2" s="67"/>
      <c r="C2" s="67"/>
      <c r="D2" s="67"/>
      <c r="E2" s="67"/>
      <c r="F2" s="67"/>
      <c r="G2" s="67"/>
    </row>
    <row r="3" spans="1:7" s="16" customFormat="1" ht="15.95" hidden="1" customHeight="1" x14ac:dyDescent="0.2">
      <c r="A3" s="22"/>
      <c r="B3" s="23"/>
    </row>
    <row r="4" spans="1:7" s="16" customFormat="1" ht="15.95" hidden="1" customHeight="1" x14ac:dyDescent="0.2">
      <c r="A4" s="22"/>
      <c r="B4" s="23"/>
    </row>
    <row r="5" spans="1:7" s="16" customFormat="1" ht="15.95" hidden="1" customHeight="1" x14ac:dyDescent="0.2">
      <c r="A5" s="22"/>
      <c r="B5" s="23"/>
    </row>
    <row r="6" spans="1:7" s="16" customFormat="1" ht="15.95" customHeight="1" x14ac:dyDescent="0.25">
      <c r="A6" s="17" t="s">
        <v>433</v>
      </c>
      <c r="B6" s="21" t="s">
        <v>438</v>
      </c>
    </row>
    <row r="7" spans="1:7" s="16" customFormat="1" ht="15.95" customHeight="1" x14ac:dyDescent="0.25">
      <c r="A7" s="18" t="s">
        <v>434</v>
      </c>
      <c r="B7" s="21" t="s">
        <v>439</v>
      </c>
    </row>
    <row r="8" spans="1:7" s="16" customFormat="1" ht="15.95" customHeight="1" x14ac:dyDescent="0.25">
      <c r="A8" s="19" t="s">
        <v>435</v>
      </c>
      <c r="B8" s="21" t="s">
        <v>440</v>
      </c>
    </row>
    <row r="9" spans="1:7" s="16" customFormat="1" ht="15.95" customHeight="1" x14ac:dyDescent="0.25">
      <c r="A9" s="20" t="s">
        <v>436</v>
      </c>
      <c r="B9" s="21" t="s">
        <v>441</v>
      </c>
    </row>
    <row r="10" spans="1:7" ht="65.099999999999994" customHeight="1" x14ac:dyDescent="0.2">
      <c r="A10" s="49" t="s">
        <v>430</v>
      </c>
      <c r="B10" s="42" t="s">
        <v>0</v>
      </c>
      <c r="C10" s="42" t="s">
        <v>424</v>
      </c>
      <c r="D10" s="42" t="s">
        <v>425</v>
      </c>
      <c r="E10" s="42" t="s">
        <v>426</v>
      </c>
      <c r="F10" s="42" t="s">
        <v>429</v>
      </c>
      <c r="G10" s="41" t="s">
        <v>413</v>
      </c>
    </row>
    <row r="11" spans="1:7" ht="21.95" customHeight="1" x14ac:dyDescent="0.2">
      <c r="A11" s="36">
        <v>1</v>
      </c>
      <c r="B11" s="24" t="s">
        <v>7</v>
      </c>
      <c r="C11" s="10">
        <v>0</v>
      </c>
      <c r="D11" s="9">
        <v>0</v>
      </c>
      <c r="E11" s="10" t="str">
        <f t="shared" ref="E11:E23" si="0">IF(D11=0,"-",C11/D11)</f>
        <v>-</v>
      </c>
      <c r="F11" s="25">
        <f t="shared" ref="F11:F35" si="1">C11/C$44</f>
        <v>0</v>
      </c>
      <c r="G11" s="38">
        <v>6.4906160983722356E-5</v>
      </c>
    </row>
    <row r="12" spans="1:7" s="3" customFormat="1" ht="21.95" customHeight="1" x14ac:dyDescent="0.2">
      <c r="A12" s="36">
        <v>2</v>
      </c>
      <c r="B12" s="24" t="s">
        <v>8</v>
      </c>
      <c r="C12" s="10">
        <v>0</v>
      </c>
      <c r="D12" s="9">
        <v>0</v>
      </c>
      <c r="E12" s="10" t="str">
        <f t="shared" si="0"/>
        <v>-</v>
      </c>
      <c r="F12" s="25">
        <f t="shared" si="1"/>
        <v>0</v>
      </c>
      <c r="G12" s="38">
        <v>1.3877154561966152E-2</v>
      </c>
    </row>
    <row r="13" spans="1:7" s="3" customFormat="1" ht="21.95" customHeight="1" x14ac:dyDescent="0.2">
      <c r="A13" s="36">
        <v>3</v>
      </c>
      <c r="B13" s="26" t="s">
        <v>1</v>
      </c>
      <c r="C13" s="10">
        <v>0</v>
      </c>
      <c r="D13" s="9">
        <v>0</v>
      </c>
      <c r="E13" s="10" t="str">
        <f t="shared" si="0"/>
        <v>-</v>
      </c>
      <c r="F13" s="25">
        <f t="shared" si="1"/>
        <v>0</v>
      </c>
      <c r="G13" s="38">
        <v>6.8195937419264344E-4</v>
      </c>
    </row>
    <row r="14" spans="1:7" s="3" customFormat="1" ht="21.95" customHeight="1" x14ac:dyDescent="0.2">
      <c r="A14" s="36">
        <v>4</v>
      </c>
      <c r="B14" s="24" t="s">
        <v>414</v>
      </c>
      <c r="C14" s="10">
        <v>0</v>
      </c>
      <c r="D14" s="9">
        <v>0</v>
      </c>
      <c r="E14" s="10" t="str">
        <f t="shared" si="0"/>
        <v>-</v>
      </c>
      <c r="F14" s="25">
        <f t="shared" si="1"/>
        <v>0</v>
      </c>
      <c r="G14" s="38">
        <v>1.6609844346228162E-4</v>
      </c>
    </row>
    <row r="15" spans="1:7" s="3" customFormat="1" ht="47.1" customHeight="1" x14ac:dyDescent="0.2">
      <c r="A15" s="36">
        <v>5</v>
      </c>
      <c r="B15" s="24" t="s">
        <v>412</v>
      </c>
      <c r="C15" s="10">
        <v>0</v>
      </c>
      <c r="D15" s="11">
        <v>0</v>
      </c>
      <c r="E15" s="10" t="str">
        <f t="shared" si="0"/>
        <v>-</v>
      </c>
      <c r="F15" s="25">
        <f t="shared" si="1"/>
        <v>0</v>
      </c>
      <c r="G15" s="38">
        <v>4.2843389065529559E-4</v>
      </c>
    </row>
    <row r="16" spans="1:7" s="3" customFormat="1" ht="21.95" customHeight="1" x14ac:dyDescent="0.2">
      <c r="A16" s="36">
        <v>6</v>
      </c>
      <c r="B16" s="26" t="s">
        <v>1</v>
      </c>
      <c r="C16" s="10">
        <v>0</v>
      </c>
      <c r="D16" s="11">
        <v>0</v>
      </c>
      <c r="E16" s="10" t="str">
        <f t="shared" si="0"/>
        <v>-</v>
      </c>
      <c r="F16" s="25">
        <f t="shared" si="1"/>
        <v>0</v>
      </c>
      <c r="G16" s="38">
        <v>5.7837072558623703E-5</v>
      </c>
    </row>
    <row r="17" spans="1:7" ht="47.1" customHeight="1" x14ac:dyDescent="0.2">
      <c r="A17" s="36">
        <v>7</v>
      </c>
      <c r="B17" s="24" t="s">
        <v>444</v>
      </c>
      <c r="C17" s="10">
        <v>0</v>
      </c>
      <c r="D17" s="11">
        <v>0</v>
      </c>
      <c r="E17" s="10" t="str">
        <f t="shared" si="0"/>
        <v>-</v>
      </c>
      <c r="F17" s="25">
        <f t="shared" si="1"/>
        <v>0</v>
      </c>
      <c r="G17" s="38">
        <v>3.69438658113685E-3</v>
      </c>
    </row>
    <row r="18" spans="1:7" ht="47.1" customHeight="1" x14ac:dyDescent="0.2">
      <c r="A18" s="36">
        <v>8</v>
      </c>
      <c r="B18" s="24" t="s">
        <v>447</v>
      </c>
      <c r="C18" s="10">
        <v>50000</v>
      </c>
      <c r="D18" s="11">
        <v>1</v>
      </c>
      <c r="E18" s="10">
        <f t="shared" si="0"/>
        <v>50000</v>
      </c>
      <c r="F18" s="25">
        <f t="shared" si="1"/>
        <v>1.4860576937766032E-2</v>
      </c>
      <c r="G18" s="38">
        <v>1.6572456388988053E-2</v>
      </c>
    </row>
    <row r="19" spans="1:7" ht="35.1" customHeight="1" x14ac:dyDescent="0.2">
      <c r="A19" s="36">
        <v>9</v>
      </c>
      <c r="B19" s="24" t="s">
        <v>443</v>
      </c>
      <c r="C19" s="10">
        <v>0</v>
      </c>
      <c r="D19" s="11">
        <v>0</v>
      </c>
      <c r="E19" s="10" t="str">
        <f t="shared" si="0"/>
        <v>-</v>
      </c>
      <c r="F19" s="25">
        <f t="shared" si="1"/>
        <v>0</v>
      </c>
      <c r="G19" s="38">
        <v>6.3015485400037228E-5</v>
      </c>
    </row>
    <row r="20" spans="1:7" ht="35.1" customHeight="1" x14ac:dyDescent="0.2">
      <c r="A20" s="36">
        <v>10</v>
      </c>
      <c r="B20" s="24" t="s">
        <v>9</v>
      </c>
      <c r="C20" s="10">
        <v>2750</v>
      </c>
      <c r="D20" s="11">
        <v>1</v>
      </c>
      <c r="E20" s="10">
        <f t="shared" si="0"/>
        <v>2750</v>
      </c>
      <c r="F20" s="25">
        <f t="shared" si="1"/>
        <v>8.173317315771318E-4</v>
      </c>
      <c r="G20" s="38">
        <v>2.3263290581767475E-4</v>
      </c>
    </row>
    <row r="21" spans="1:7" ht="35.1" customHeight="1" x14ac:dyDescent="0.2">
      <c r="A21" s="36">
        <v>11</v>
      </c>
      <c r="B21" s="24" t="s">
        <v>442</v>
      </c>
      <c r="C21" s="10">
        <v>0</v>
      </c>
      <c r="D21" s="11">
        <v>0</v>
      </c>
      <c r="E21" s="10" t="str">
        <f t="shared" si="0"/>
        <v>-</v>
      </c>
      <c r="F21" s="25">
        <f t="shared" si="1"/>
        <v>0</v>
      </c>
      <c r="G21" s="38">
        <v>8.0879771630669933E-6</v>
      </c>
    </row>
    <row r="22" spans="1:7" ht="21.95" customHeight="1" x14ac:dyDescent="0.2">
      <c r="A22" s="36">
        <v>12</v>
      </c>
      <c r="B22" s="26" t="s">
        <v>1</v>
      </c>
      <c r="C22" s="10">
        <v>0</v>
      </c>
      <c r="D22" s="11">
        <v>0</v>
      </c>
      <c r="E22" s="10" t="str">
        <f t="shared" si="0"/>
        <v>-</v>
      </c>
      <c r="F22" s="25">
        <f t="shared" si="1"/>
        <v>0</v>
      </c>
      <c r="G22" s="38">
        <v>0</v>
      </c>
    </row>
    <row r="23" spans="1:7" ht="21.95" customHeight="1" x14ac:dyDescent="0.2">
      <c r="A23" s="36">
        <v>13</v>
      </c>
      <c r="B23" s="24" t="s">
        <v>415</v>
      </c>
      <c r="C23" s="10">
        <v>0</v>
      </c>
      <c r="D23" s="11">
        <v>0</v>
      </c>
      <c r="E23" s="10" t="str">
        <f t="shared" si="0"/>
        <v>-</v>
      </c>
      <c r="F23" s="25">
        <f t="shared" si="1"/>
        <v>0</v>
      </c>
      <c r="G23" s="38">
        <v>0</v>
      </c>
    </row>
    <row r="24" spans="1:7" s="3" customFormat="1" ht="24.95" customHeight="1" x14ac:dyDescent="0.2">
      <c r="A24" s="43">
        <v>14</v>
      </c>
      <c r="B24" s="50" t="s">
        <v>2</v>
      </c>
      <c r="C24" s="44">
        <f>C11+C12+C14+C15+C17+C18+C19+C20+C21+C23</f>
        <v>52750</v>
      </c>
      <c r="D24" s="51" t="s">
        <v>5</v>
      </c>
      <c r="E24" s="51" t="s">
        <v>5</v>
      </c>
      <c r="F24" s="47">
        <f t="shared" si="1"/>
        <v>1.5677908669343165E-2</v>
      </c>
      <c r="G24" s="48">
        <v>3.5107172395573129E-2</v>
      </c>
    </row>
    <row r="25" spans="1:7" s="4" customFormat="1" ht="35.1" customHeight="1" x14ac:dyDescent="0.2">
      <c r="A25" s="37">
        <v>15</v>
      </c>
      <c r="B25" s="27" t="s">
        <v>419</v>
      </c>
      <c r="C25" s="12">
        <v>490972</v>
      </c>
      <c r="D25" s="11">
        <v>227</v>
      </c>
      <c r="E25" s="12">
        <f t="shared" ref="E25:E37" si="2">IF(D25=0,"-",C25/D25)</f>
        <v>2162.8722466960353</v>
      </c>
      <c r="F25" s="28">
        <f t="shared" si="1"/>
        <v>0.14592254360577728</v>
      </c>
      <c r="G25" s="39">
        <v>9.1912130594448124E-2</v>
      </c>
    </row>
    <row r="26" spans="1:7" s="3" customFormat="1" ht="21.95" customHeight="1" x14ac:dyDescent="0.2">
      <c r="A26" s="36">
        <v>16</v>
      </c>
      <c r="B26" s="26" t="s">
        <v>11</v>
      </c>
      <c r="C26" s="10">
        <v>125322</v>
      </c>
      <c r="D26" s="11">
        <v>59</v>
      </c>
      <c r="E26" s="10">
        <f t="shared" si="2"/>
        <v>2124.101694915254</v>
      </c>
      <c r="F26" s="25">
        <f t="shared" si="1"/>
        <v>3.7247144459894292E-2</v>
      </c>
      <c r="G26" s="38">
        <v>1.5510248435910163E-2</v>
      </c>
    </row>
    <row r="27" spans="1:7" s="5" customFormat="1" ht="65.099999999999994" customHeight="1" x14ac:dyDescent="0.2">
      <c r="A27" s="37">
        <v>17</v>
      </c>
      <c r="B27" s="27" t="s">
        <v>445</v>
      </c>
      <c r="C27" s="12">
        <v>233224.14</v>
      </c>
      <c r="D27" s="11">
        <v>44</v>
      </c>
      <c r="E27" s="12">
        <f t="shared" si="2"/>
        <v>5300.5486363636364</v>
      </c>
      <c r="F27" s="28">
        <f t="shared" si="1"/>
        <v>6.9316905524286335E-2</v>
      </c>
      <c r="G27" s="39">
        <v>9.6086621220457871E-2</v>
      </c>
    </row>
    <row r="28" spans="1:7" s="3" customFormat="1" ht="21.95" customHeight="1" x14ac:dyDescent="0.2">
      <c r="A28" s="36">
        <v>18</v>
      </c>
      <c r="B28" s="26" t="s">
        <v>3</v>
      </c>
      <c r="C28" s="10">
        <v>3910.3</v>
      </c>
      <c r="D28" s="11">
        <v>2</v>
      </c>
      <c r="E28" s="10">
        <f t="shared" si="2"/>
        <v>1955.15</v>
      </c>
      <c r="F28" s="25">
        <f t="shared" si="1"/>
        <v>1.1621862799949304E-3</v>
      </c>
      <c r="G28" s="38">
        <v>1.1342599256575717E-2</v>
      </c>
    </row>
    <row r="29" spans="1:7" s="5" customFormat="1" ht="35.1" customHeight="1" x14ac:dyDescent="0.2">
      <c r="A29" s="37">
        <v>19</v>
      </c>
      <c r="B29" s="27" t="s">
        <v>15</v>
      </c>
      <c r="C29" s="12">
        <v>85624.36</v>
      </c>
      <c r="D29" s="11">
        <v>38</v>
      </c>
      <c r="E29" s="12">
        <f t="shared" si="2"/>
        <v>2253.2726315789473</v>
      </c>
      <c r="F29" s="28">
        <f t="shared" si="1"/>
        <v>2.5448547790539528E-2</v>
      </c>
      <c r="G29" s="39">
        <v>1.1946311887438504E-2</v>
      </c>
    </row>
    <row r="30" spans="1:7" s="3" customFormat="1" ht="21.95" customHeight="1" x14ac:dyDescent="0.2">
      <c r="A30" s="36">
        <v>20</v>
      </c>
      <c r="B30" s="26" t="s">
        <v>3</v>
      </c>
      <c r="C30" s="10">
        <v>1598.04</v>
      </c>
      <c r="D30" s="11">
        <v>2</v>
      </c>
      <c r="E30" s="12">
        <f t="shared" si="2"/>
        <v>799.02</v>
      </c>
      <c r="F30" s="28">
        <f t="shared" si="1"/>
        <v>4.7495592739255261E-4</v>
      </c>
      <c r="G30" s="39">
        <v>2.247933536638041E-3</v>
      </c>
    </row>
    <row r="31" spans="1:7" s="3" customFormat="1" ht="47.1" customHeight="1" x14ac:dyDescent="0.2">
      <c r="A31" s="36">
        <v>21</v>
      </c>
      <c r="B31" s="27" t="s">
        <v>14</v>
      </c>
      <c r="C31" s="10">
        <v>1324854.81</v>
      </c>
      <c r="D31" s="11">
        <v>600</v>
      </c>
      <c r="E31" s="10">
        <f t="shared" si="2"/>
        <v>2208.0913500000001</v>
      </c>
      <c r="F31" s="25">
        <f t="shared" si="1"/>
        <v>0.393762136707488</v>
      </c>
      <c r="G31" s="38">
        <v>0.21726673108985226</v>
      </c>
    </row>
    <row r="32" spans="1:7" s="3" customFormat="1" ht="21.95" customHeight="1" x14ac:dyDescent="0.2">
      <c r="A32" s="36">
        <v>22</v>
      </c>
      <c r="B32" s="26" t="s">
        <v>3</v>
      </c>
      <c r="C32" s="10">
        <v>215035.9</v>
      </c>
      <c r="D32" s="11">
        <v>54</v>
      </c>
      <c r="E32" s="10">
        <f t="shared" si="2"/>
        <v>3982.146296296296</v>
      </c>
      <c r="F32" s="25">
        <f t="shared" si="1"/>
        <v>6.3911150726635252E-2</v>
      </c>
      <c r="G32" s="38">
        <v>3.0944666359992157E-2</v>
      </c>
    </row>
    <row r="33" spans="1:7" ht="35.1" customHeight="1" x14ac:dyDescent="0.2">
      <c r="A33" s="36">
        <v>23</v>
      </c>
      <c r="B33" s="24" t="s">
        <v>446</v>
      </c>
      <c r="C33" s="10">
        <v>54767.9</v>
      </c>
      <c r="D33" s="11">
        <v>150</v>
      </c>
      <c r="E33" s="10">
        <f t="shared" si="2"/>
        <v>365.11933333333332</v>
      </c>
      <c r="F33" s="25">
        <f t="shared" si="1"/>
        <v>1.6277651833397525E-2</v>
      </c>
      <c r="G33" s="38">
        <v>8.5968104584330223E-3</v>
      </c>
    </row>
    <row r="34" spans="1:7" s="3" customFormat="1" ht="21.95" customHeight="1" x14ac:dyDescent="0.2">
      <c r="A34" s="36">
        <v>24</v>
      </c>
      <c r="B34" s="26" t="s">
        <v>3</v>
      </c>
      <c r="C34" s="10">
        <v>0</v>
      </c>
      <c r="D34" s="11">
        <v>0</v>
      </c>
      <c r="E34" s="10" t="str">
        <f t="shared" si="2"/>
        <v>-</v>
      </c>
      <c r="F34" s="25">
        <f t="shared" si="1"/>
        <v>0</v>
      </c>
      <c r="G34" s="38">
        <v>1.4207856884874998E-3</v>
      </c>
    </row>
    <row r="35" spans="1:7" s="3" customFormat="1" ht="35.1" customHeight="1" x14ac:dyDescent="0.2">
      <c r="A35" s="36">
        <v>25</v>
      </c>
      <c r="B35" s="24" t="s">
        <v>10</v>
      </c>
      <c r="C35" s="10">
        <v>1600</v>
      </c>
      <c r="D35" s="11">
        <v>1</v>
      </c>
      <c r="E35" s="10">
        <f t="shared" si="2"/>
        <v>1600</v>
      </c>
      <c r="F35" s="25">
        <f t="shared" si="1"/>
        <v>4.75538462008513E-4</v>
      </c>
      <c r="G35" s="38">
        <v>9.8652432849167496E-5</v>
      </c>
    </row>
    <row r="36" spans="1:7" ht="35.1" customHeight="1" x14ac:dyDescent="0.2">
      <c r="A36" s="36">
        <v>26</v>
      </c>
      <c r="B36" s="24" t="s">
        <v>420</v>
      </c>
      <c r="C36" s="10">
        <v>0</v>
      </c>
      <c r="D36" s="13">
        <v>0</v>
      </c>
      <c r="E36" s="10" t="str">
        <f t="shared" si="2"/>
        <v>-</v>
      </c>
      <c r="F36" s="29" t="s">
        <v>5</v>
      </c>
      <c r="G36" s="40" t="s">
        <v>5</v>
      </c>
    </row>
    <row r="37" spans="1:7" ht="21.95" customHeight="1" x14ac:dyDescent="0.2">
      <c r="A37" s="36">
        <v>27</v>
      </c>
      <c r="B37" s="26" t="s">
        <v>12</v>
      </c>
      <c r="C37" s="10">
        <v>0</v>
      </c>
      <c r="D37" s="13">
        <v>0</v>
      </c>
      <c r="E37" s="10" t="str">
        <f t="shared" si="2"/>
        <v>-</v>
      </c>
      <c r="F37" s="25">
        <f>C37/C$44</f>
        <v>0</v>
      </c>
      <c r="G37" s="38">
        <v>6.7001527600904129E-4</v>
      </c>
    </row>
    <row r="38" spans="1:7" ht="35.1" customHeight="1" x14ac:dyDescent="0.2">
      <c r="A38" s="36">
        <v>28</v>
      </c>
      <c r="B38" s="24" t="s">
        <v>421</v>
      </c>
      <c r="C38" s="10">
        <v>1212307</v>
      </c>
      <c r="D38" s="13">
        <v>1</v>
      </c>
      <c r="E38" s="14" t="s">
        <v>5</v>
      </c>
      <c r="F38" s="29" t="s">
        <v>5</v>
      </c>
      <c r="G38" s="40" t="s">
        <v>5</v>
      </c>
    </row>
    <row r="39" spans="1:7" ht="21.95" customHeight="1" x14ac:dyDescent="0.2">
      <c r="A39" s="36">
        <v>29</v>
      </c>
      <c r="B39" s="26" t="s">
        <v>12</v>
      </c>
      <c r="C39" s="10">
        <v>1091076</v>
      </c>
      <c r="D39" s="13">
        <v>1</v>
      </c>
      <c r="E39" s="14" t="s">
        <v>5</v>
      </c>
      <c r="F39" s="25">
        <f t="shared" ref="F39:F44" si="3">C39/C$44</f>
        <v>0.32428037685900024</v>
      </c>
      <c r="G39" s="38">
        <v>0.53240605380617201</v>
      </c>
    </row>
    <row r="40" spans="1:7" ht="47.1" customHeight="1" x14ac:dyDescent="0.2">
      <c r="A40" s="36">
        <v>30</v>
      </c>
      <c r="B40" s="27" t="s">
        <v>422</v>
      </c>
      <c r="C40" s="10">
        <v>4959.01</v>
      </c>
      <c r="D40" s="15">
        <v>1</v>
      </c>
      <c r="E40" s="10">
        <f t="shared" ref="E40:E41" si="4">IF(D40=0,"-",C40/D40)</f>
        <v>4959.01</v>
      </c>
      <c r="F40" s="25">
        <f t="shared" si="3"/>
        <v>1.4738749928030228E-3</v>
      </c>
      <c r="G40" s="38">
        <v>1.7724062653800183E-3</v>
      </c>
    </row>
    <row r="41" spans="1:7" ht="21.95" customHeight="1" x14ac:dyDescent="0.2">
      <c r="A41" s="36">
        <v>31</v>
      </c>
      <c r="B41" s="26" t="s">
        <v>13</v>
      </c>
      <c r="C41" s="10">
        <v>4959.01</v>
      </c>
      <c r="D41" s="15">
        <v>1</v>
      </c>
      <c r="E41" s="10">
        <f t="shared" si="4"/>
        <v>4959.01</v>
      </c>
      <c r="F41" s="25">
        <f t="shared" si="3"/>
        <v>1.4738749928030228E-3</v>
      </c>
      <c r="G41" s="38">
        <v>1.0404135579139232E-3</v>
      </c>
    </row>
    <row r="42" spans="1:7" ht="35.1" customHeight="1" x14ac:dyDescent="0.2">
      <c r="A42" s="36">
        <v>32</v>
      </c>
      <c r="B42" s="24" t="s">
        <v>16</v>
      </c>
      <c r="C42" s="10">
        <v>24778.7</v>
      </c>
      <c r="D42" s="15">
        <v>2</v>
      </c>
      <c r="E42" s="14" t="s">
        <v>5</v>
      </c>
      <c r="F42" s="25">
        <f t="shared" si="3"/>
        <v>7.3645155553564642E-3</v>
      </c>
      <c r="G42" s="38">
        <v>4.1370945733870297E-3</v>
      </c>
    </row>
    <row r="43" spans="1:7" s="3" customFormat="1" ht="21.95" customHeight="1" x14ac:dyDescent="0.2">
      <c r="A43" s="43">
        <v>33</v>
      </c>
      <c r="B43" s="50" t="s">
        <v>4</v>
      </c>
      <c r="C43" s="44">
        <f>C25+C27+C29+C31+C33+C35+C37+C39+C40+C42</f>
        <v>3311856.92</v>
      </c>
      <c r="D43" s="51" t="s">
        <v>5</v>
      </c>
      <c r="E43" s="51" t="s">
        <v>5</v>
      </c>
      <c r="F43" s="47">
        <f t="shared" si="3"/>
        <v>0.98432209133065685</v>
      </c>
      <c r="G43" s="48">
        <v>0.96489282760442685</v>
      </c>
    </row>
    <row r="44" spans="1:7" s="3" customFormat="1" ht="21.95" customHeight="1" x14ac:dyDescent="0.2">
      <c r="A44" s="45">
        <v>34</v>
      </c>
      <c r="B44" s="52" t="s">
        <v>6</v>
      </c>
      <c r="C44" s="46">
        <f>C24+C43</f>
        <v>3364606.92</v>
      </c>
      <c r="D44" s="53" t="s">
        <v>5</v>
      </c>
      <c r="E44" s="53" t="s">
        <v>5</v>
      </c>
      <c r="F44" s="54">
        <f t="shared" si="3"/>
        <v>1</v>
      </c>
      <c r="G44" s="55">
        <v>1</v>
      </c>
    </row>
    <row r="45" spans="1:7" s="3" customFormat="1" ht="21.95" customHeight="1" x14ac:dyDescent="0.2">
      <c r="A45" s="1"/>
      <c r="B45" s="2"/>
      <c r="C45" s="1"/>
      <c r="D45" s="1"/>
      <c r="E45" s="1"/>
      <c r="F45" s="1"/>
      <c r="G45" s="1"/>
    </row>
    <row r="46" spans="1:7" s="3" customFormat="1" ht="35.1" customHeight="1" x14ac:dyDescent="0.2">
      <c r="A46" s="62" t="s">
        <v>430</v>
      </c>
      <c r="B46" s="63" t="s">
        <v>431</v>
      </c>
      <c r="C46" s="64" t="s">
        <v>432</v>
      </c>
      <c r="D46" s="1"/>
      <c r="E46" s="1"/>
      <c r="F46" s="1"/>
      <c r="G46" s="1"/>
    </row>
    <row r="47" spans="1:7" s="3" customFormat="1" ht="21.95" customHeight="1" x14ac:dyDescent="0.2">
      <c r="A47" s="65">
        <v>1</v>
      </c>
      <c r="B47" s="30" t="s">
        <v>427</v>
      </c>
      <c r="C47" s="31">
        <v>84115.18</v>
      </c>
    </row>
    <row r="48" spans="1:7" ht="21.95" customHeight="1" x14ac:dyDescent="0.2">
      <c r="A48" s="8">
        <v>2</v>
      </c>
      <c r="B48" s="30" t="s">
        <v>428</v>
      </c>
      <c r="C48" s="31">
        <v>3366220</v>
      </c>
      <c r="D48" s="16"/>
      <c r="E48" s="16"/>
      <c r="F48" s="16"/>
      <c r="G48" s="16"/>
    </row>
    <row r="49" spans="1:7" ht="21.95" customHeight="1" x14ac:dyDescent="0.2">
      <c r="A49" s="32">
        <v>3</v>
      </c>
      <c r="B49" s="33" t="s">
        <v>423</v>
      </c>
      <c r="C49" s="34">
        <f>C44/C48</f>
        <v>0.99952080375020047</v>
      </c>
      <c r="D49" s="16"/>
      <c r="E49" s="16"/>
      <c r="F49" s="16"/>
      <c r="G49" s="16"/>
    </row>
    <row r="50" spans="1:7" s="16" customFormat="1" ht="35.1" customHeight="1" x14ac:dyDescent="0.25">
      <c r="A50" s="21" t="s">
        <v>449</v>
      </c>
      <c r="B50" s="23"/>
    </row>
  </sheetData>
  <sheetProtection algorithmName="SHA-512" hashValue="zNkUPccK0b3JUR51Ie45wVfi1ZIOckF5NjbKCfyRSWJa2MlNmBmzDex4gXyWLpn5JdKaC2yMZiWc6zcOCLZUww==" saltValue="zvSmbD7PWja2orahI1oymA==" spinCount="100000" sheet="1" objects="1" scenarios="1"/>
  <mergeCells count="1">
    <mergeCell ref="A2:G2"/>
  </mergeCells>
  <pageMargins left="0.59055118110236227" right="0.59055118110236227" top="0.70866141732283472" bottom="0.70866141732283472" header="0.19685039370078741" footer="0.39370078740157483"/>
  <pageSetup paperSize="9" scale="84" orientation="portrait" r:id="rId1"/>
  <headerFooter alignWithMargins="0">
    <oddFooter>&amp;R&amp;"Calibri,Standardowy"&amp;12s.&amp;P z &amp;N</oddFooter>
  </headerFooter>
  <tableParts count="2">
    <tablePart r:id="rId2"/>
    <tablePart r:id="rId3"/>
  </tableParts>
</worksheet>
</file>

<file path=xl/worksheets/sheet1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C4AFDB-3AE4-45A5-AE3D-03298ECA26EB}">
  <sheetPr codeName="Arkusz114"/>
  <dimension ref="A1:N50"/>
  <sheetViews>
    <sheetView zoomScaleNormal="100" workbookViewId="0"/>
  </sheetViews>
  <sheetFormatPr defaultColWidth="0" defaultRowHeight="12.75" zeroHeight="1" x14ac:dyDescent="0.2"/>
  <cols>
    <col min="1" max="1" width="4.140625" style="1" customWidth="1"/>
    <col min="2" max="2" width="57" style="2" customWidth="1"/>
    <col min="3" max="3" width="11.85546875" style="1" bestFit="1" customWidth="1"/>
    <col min="4" max="4" width="7.42578125" style="1" customWidth="1"/>
    <col min="5" max="5" width="10.85546875" style="1" bestFit="1" customWidth="1"/>
    <col min="6" max="7" width="8.7109375" style="1" customWidth="1"/>
    <col min="8" max="8" width="1" style="1" customWidth="1"/>
    <col min="9" max="14" width="0" style="1" hidden="1" customWidth="1"/>
    <col min="15" max="16384" width="9.140625" style="1" hidden="1"/>
  </cols>
  <sheetData>
    <row r="1" spans="1:7" s="16" customFormat="1" ht="24.95" customHeight="1" x14ac:dyDescent="0.2">
      <c r="A1" s="35" t="s">
        <v>561</v>
      </c>
      <c r="B1" s="23"/>
    </row>
    <row r="2" spans="1:7" s="16" customFormat="1" ht="39.950000000000003" customHeight="1" x14ac:dyDescent="0.2">
      <c r="A2" s="66" t="s">
        <v>448</v>
      </c>
      <c r="B2" s="67"/>
      <c r="C2" s="67"/>
      <c r="D2" s="67"/>
      <c r="E2" s="67"/>
      <c r="F2" s="67"/>
      <c r="G2" s="67"/>
    </row>
    <row r="3" spans="1:7" s="16" customFormat="1" ht="15.95" hidden="1" customHeight="1" x14ac:dyDescent="0.2">
      <c r="A3" s="22"/>
      <c r="B3" s="23"/>
    </row>
    <row r="4" spans="1:7" s="16" customFormat="1" ht="15.95" hidden="1" customHeight="1" x14ac:dyDescent="0.2">
      <c r="A4" s="22"/>
      <c r="B4" s="23"/>
    </row>
    <row r="5" spans="1:7" s="16" customFormat="1" ht="15.95" hidden="1" customHeight="1" x14ac:dyDescent="0.2">
      <c r="A5" s="22"/>
      <c r="B5" s="23"/>
    </row>
    <row r="6" spans="1:7" s="16" customFormat="1" ht="15.95" customHeight="1" x14ac:dyDescent="0.25">
      <c r="A6" s="17" t="s">
        <v>433</v>
      </c>
      <c r="B6" s="21" t="s">
        <v>438</v>
      </c>
    </row>
    <row r="7" spans="1:7" s="16" customFormat="1" ht="15.95" customHeight="1" x14ac:dyDescent="0.25">
      <c r="A7" s="18" t="s">
        <v>434</v>
      </c>
      <c r="B7" s="21" t="s">
        <v>439</v>
      </c>
    </row>
    <row r="8" spans="1:7" s="16" customFormat="1" ht="15.95" customHeight="1" x14ac:dyDescent="0.25">
      <c r="A8" s="19" t="s">
        <v>435</v>
      </c>
      <c r="B8" s="21" t="s">
        <v>440</v>
      </c>
    </row>
    <row r="9" spans="1:7" s="16" customFormat="1" ht="15.95" customHeight="1" x14ac:dyDescent="0.25">
      <c r="A9" s="20" t="s">
        <v>436</v>
      </c>
      <c r="B9" s="21" t="s">
        <v>441</v>
      </c>
    </row>
    <row r="10" spans="1:7" ht="65.099999999999994" customHeight="1" x14ac:dyDescent="0.2">
      <c r="A10" s="49" t="s">
        <v>430</v>
      </c>
      <c r="B10" s="42" t="s">
        <v>0</v>
      </c>
      <c r="C10" s="42" t="s">
        <v>424</v>
      </c>
      <c r="D10" s="42" t="s">
        <v>425</v>
      </c>
      <c r="E10" s="42" t="s">
        <v>426</v>
      </c>
      <c r="F10" s="42" t="s">
        <v>429</v>
      </c>
      <c r="G10" s="41" t="s">
        <v>413</v>
      </c>
    </row>
    <row r="11" spans="1:7" ht="21.95" customHeight="1" x14ac:dyDescent="0.2">
      <c r="A11" s="36">
        <v>1</v>
      </c>
      <c r="B11" s="24" t="s">
        <v>7</v>
      </c>
      <c r="C11" s="10">
        <v>0</v>
      </c>
      <c r="D11" s="9">
        <v>0</v>
      </c>
      <c r="E11" s="10" t="str">
        <f t="shared" ref="E11:E23" si="0">IF(D11=0,"-",C11/D11)</f>
        <v>-</v>
      </c>
      <c r="F11" s="25">
        <f t="shared" ref="F11:F35" si="1">C11/C$44</f>
        <v>0</v>
      </c>
      <c r="G11" s="38">
        <v>6.4906160983722356E-5</v>
      </c>
    </row>
    <row r="12" spans="1:7" s="3" customFormat="1" ht="21.95" customHeight="1" x14ac:dyDescent="0.2">
      <c r="A12" s="36">
        <v>2</v>
      </c>
      <c r="B12" s="24" t="s">
        <v>8</v>
      </c>
      <c r="C12" s="10">
        <v>200000</v>
      </c>
      <c r="D12" s="9">
        <v>2</v>
      </c>
      <c r="E12" s="10">
        <f t="shared" si="0"/>
        <v>100000</v>
      </c>
      <c r="F12" s="25">
        <f t="shared" si="1"/>
        <v>2.3391565872448311E-2</v>
      </c>
      <c r="G12" s="38">
        <v>1.3877154561966152E-2</v>
      </c>
    </row>
    <row r="13" spans="1:7" s="3" customFormat="1" ht="21.95" customHeight="1" x14ac:dyDescent="0.2">
      <c r="A13" s="36">
        <v>3</v>
      </c>
      <c r="B13" s="26" t="s">
        <v>1</v>
      </c>
      <c r="C13" s="10">
        <v>0</v>
      </c>
      <c r="D13" s="9">
        <v>0</v>
      </c>
      <c r="E13" s="10" t="str">
        <f t="shared" si="0"/>
        <v>-</v>
      </c>
      <c r="F13" s="25">
        <f t="shared" si="1"/>
        <v>0</v>
      </c>
      <c r="G13" s="38">
        <v>6.8195937419264344E-4</v>
      </c>
    </row>
    <row r="14" spans="1:7" s="3" customFormat="1" ht="21.95" customHeight="1" x14ac:dyDescent="0.2">
      <c r="A14" s="36">
        <v>4</v>
      </c>
      <c r="B14" s="24" t="s">
        <v>414</v>
      </c>
      <c r="C14" s="10">
        <v>0</v>
      </c>
      <c r="D14" s="9">
        <v>0</v>
      </c>
      <c r="E14" s="10" t="str">
        <f t="shared" si="0"/>
        <v>-</v>
      </c>
      <c r="F14" s="25">
        <f t="shared" si="1"/>
        <v>0</v>
      </c>
      <c r="G14" s="38">
        <v>1.6609844346228162E-4</v>
      </c>
    </row>
    <row r="15" spans="1:7" s="3" customFormat="1" ht="47.1" customHeight="1" x14ac:dyDescent="0.2">
      <c r="A15" s="36">
        <v>5</v>
      </c>
      <c r="B15" s="24" t="s">
        <v>412</v>
      </c>
      <c r="C15" s="10">
        <v>0</v>
      </c>
      <c r="D15" s="11">
        <v>0</v>
      </c>
      <c r="E15" s="10" t="str">
        <f t="shared" si="0"/>
        <v>-</v>
      </c>
      <c r="F15" s="25">
        <f t="shared" si="1"/>
        <v>0</v>
      </c>
      <c r="G15" s="38">
        <v>4.2843389065529559E-4</v>
      </c>
    </row>
    <row r="16" spans="1:7" s="3" customFormat="1" ht="21.95" customHeight="1" x14ac:dyDescent="0.2">
      <c r="A16" s="36">
        <v>6</v>
      </c>
      <c r="B16" s="26" t="s">
        <v>1</v>
      </c>
      <c r="C16" s="10">
        <v>0</v>
      </c>
      <c r="D16" s="11">
        <v>0</v>
      </c>
      <c r="E16" s="10" t="str">
        <f t="shared" si="0"/>
        <v>-</v>
      </c>
      <c r="F16" s="25">
        <f t="shared" si="1"/>
        <v>0</v>
      </c>
      <c r="G16" s="38">
        <v>5.7837072558623703E-5</v>
      </c>
    </row>
    <row r="17" spans="1:7" ht="47.1" customHeight="1" x14ac:dyDescent="0.2">
      <c r="A17" s="36">
        <v>7</v>
      </c>
      <c r="B17" s="24" t="s">
        <v>444</v>
      </c>
      <c r="C17" s="10">
        <v>0</v>
      </c>
      <c r="D17" s="11">
        <v>0</v>
      </c>
      <c r="E17" s="10" t="str">
        <f t="shared" si="0"/>
        <v>-</v>
      </c>
      <c r="F17" s="25">
        <f t="shared" si="1"/>
        <v>0</v>
      </c>
      <c r="G17" s="38">
        <v>3.69438658113685E-3</v>
      </c>
    </row>
    <row r="18" spans="1:7" ht="47.1" customHeight="1" x14ac:dyDescent="0.2">
      <c r="A18" s="36">
        <v>8</v>
      </c>
      <c r="B18" s="24" t="s">
        <v>447</v>
      </c>
      <c r="C18" s="10">
        <v>131994.76999999999</v>
      </c>
      <c r="D18" s="11">
        <v>2</v>
      </c>
      <c r="E18" s="10">
        <f t="shared" si="0"/>
        <v>65997.384999999995</v>
      </c>
      <c r="F18" s="25">
        <f t="shared" si="1"/>
        <v>1.5437821786368319E-2</v>
      </c>
      <c r="G18" s="38">
        <v>1.6572456388988053E-2</v>
      </c>
    </row>
    <row r="19" spans="1:7" ht="35.1" customHeight="1" x14ac:dyDescent="0.2">
      <c r="A19" s="36">
        <v>9</v>
      </c>
      <c r="B19" s="24" t="s">
        <v>443</v>
      </c>
      <c r="C19" s="10">
        <v>0</v>
      </c>
      <c r="D19" s="11">
        <v>0</v>
      </c>
      <c r="E19" s="10" t="str">
        <f t="shared" si="0"/>
        <v>-</v>
      </c>
      <c r="F19" s="25">
        <f t="shared" si="1"/>
        <v>0</v>
      </c>
      <c r="G19" s="38">
        <v>6.3015485400037228E-5</v>
      </c>
    </row>
    <row r="20" spans="1:7" ht="35.1" customHeight="1" x14ac:dyDescent="0.2">
      <c r="A20" s="36">
        <v>10</v>
      </c>
      <c r="B20" s="24" t="s">
        <v>9</v>
      </c>
      <c r="C20" s="10">
        <v>0</v>
      </c>
      <c r="D20" s="11">
        <v>0</v>
      </c>
      <c r="E20" s="10" t="str">
        <f t="shared" si="0"/>
        <v>-</v>
      </c>
      <c r="F20" s="25">
        <f t="shared" si="1"/>
        <v>0</v>
      </c>
      <c r="G20" s="38">
        <v>2.3263290581767475E-4</v>
      </c>
    </row>
    <row r="21" spans="1:7" ht="35.1" customHeight="1" x14ac:dyDescent="0.2">
      <c r="A21" s="36">
        <v>11</v>
      </c>
      <c r="B21" s="24" t="s">
        <v>442</v>
      </c>
      <c r="C21" s="10">
        <v>0</v>
      </c>
      <c r="D21" s="11">
        <v>0</v>
      </c>
      <c r="E21" s="10" t="str">
        <f t="shared" si="0"/>
        <v>-</v>
      </c>
      <c r="F21" s="25">
        <f t="shared" si="1"/>
        <v>0</v>
      </c>
      <c r="G21" s="38">
        <v>8.0879771630669933E-6</v>
      </c>
    </row>
    <row r="22" spans="1:7" ht="21.95" customHeight="1" x14ac:dyDescent="0.2">
      <c r="A22" s="36">
        <v>12</v>
      </c>
      <c r="B22" s="26" t="s">
        <v>1</v>
      </c>
      <c r="C22" s="10">
        <v>0</v>
      </c>
      <c r="D22" s="11">
        <v>0</v>
      </c>
      <c r="E22" s="10" t="str">
        <f t="shared" si="0"/>
        <v>-</v>
      </c>
      <c r="F22" s="25">
        <f t="shared" si="1"/>
        <v>0</v>
      </c>
      <c r="G22" s="38">
        <v>0</v>
      </c>
    </row>
    <row r="23" spans="1:7" ht="21.95" customHeight="1" x14ac:dyDescent="0.2">
      <c r="A23" s="36">
        <v>13</v>
      </c>
      <c r="B23" s="24" t="s">
        <v>415</v>
      </c>
      <c r="C23" s="10">
        <v>0</v>
      </c>
      <c r="D23" s="11">
        <v>0</v>
      </c>
      <c r="E23" s="10" t="str">
        <f t="shared" si="0"/>
        <v>-</v>
      </c>
      <c r="F23" s="25">
        <f t="shared" si="1"/>
        <v>0</v>
      </c>
      <c r="G23" s="38">
        <v>0</v>
      </c>
    </row>
    <row r="24" spans="1:7" s="3" customFormat="1" ht="24.95" customHeight="1" x14ac:dyDescent="0.2">
      <c r="A24" s="43">
        <v>14</v>
      </c>
      <c r="B24" s="50" t="s">
        <v>2</v>
      </c>
      <c r="C24" s="44">
        <f>C11+C12+C14+C15+C17+C18+C19+C20+C21+C23</f>
        <v>331994.77</v>
      </c>
      <c r="D24" s="51" t="s">
        <v>5</v>
      </c>
      <c r="E24" s="51" t="s">
        <v>5</v>
      </c>
      <c r="F24" s="47">
        <f t="shared" si="1"/>
        <v>3.8829387658816633E-2</v>
      </c>
      <c r="G24" s="48">
        <v>3.5107172395573129E-2</v>
      </c>
    </row>
    <row r="25" spans="1:7" s="4" customFormat="1" ht="35.1" customHeight="1" x14ac:dyDescent="0.2">
      <c r="A25" s="37">
        <v>15</v>
      </c>
      <c r="B25" s="27" t="s">
        <v>419</v>
      </c>
      <c r="C25" s="12">
        <v>718129</v>
      </c>
      <c r="D25" s="11">
        <v>334</v>
      </c>
      <c r="E25" s="12">
        <f t="shared" ref="E25:E37" si="2">IF(D25=0,"-",C25/D25)</f>
        <v>2150.0868263473053</v>
      </c>
      <c r="F25" s="28">
        <f t="shared" si="1"/>
        <v>8.3990809042077161E-2</v>
      </c>
      <c r="G25" s="39">
        <v>9.1912130594448124E-2</v>
      </c>
    </row>
    <row r="26" spans="1:7" s="3" customFormat="1" ht="21.95" customHeight="1" x14ac:dyDescent="0.2">
      <c r="A26" s="36">
        <v>16</v>
      </c>
      <c r="B26" s="26" t="s">
        <v>11</v>
      </c>
      <c r="C26" s="10">
        <v>135578</v>
      </c>
      <c r="D26" s="11">
        <v>64</v>
      </c>
      <c r="E26" s="10">
        <f t="shared" si="2"/>
        <v>2118.40625</v>
      </c>
      <c r="F26" s="25">
        <f t="shared" si="1"/>
        <v>1.5856908589273983E-2</v>
      </c>
      <c r="G26" s="38">
        <v>1.5510248435910163E-2</v>
      </c>
    </row>
    <row r="27" spans="1:7" s="5" customFormat="1" ht="65.099999999999994" customHeight="1" x14ac:dyDescent="0.2">
      <c r="A27" s="37">
        <v>17</v>
      </c>
      <c r="B27" s="27" t="s">
        <v>445</v>
      </c>
      <c r="C27" s="12">
        <v>1079986.1599999999</v>
      </c>
      <c r="D27" s="11">
        <v>229</v>
      </c>
      <c r="E27" s="12">
        <f t="shared" si="2"/>
        <v>4716.0967685589512</v>
      </c>
      <c r="F27" s="28">
        <f t="shared" si="1"/>
        <v>0.12631283701486248</v>
      </c>
      <c r="G27" s="39">
        <v>9.6086621220457871E-2</v>
      </c>
    </row>
    <row r="28" spans="1:7" s="3" customFormat="1" ht="21.95" customHeight="1" x14ac:dyDescent="0.2">
      <c r="A28" s="36">
        <v>18</v>
      </c>
      <c r="B28" s="26" t="s">
        <v>3</v>
      </c>
      <c r="C28" s="10">
        <v>134537.32999999999</v>
      </c>
      <c r="D28" s="11">
        <v>52</v>
      </c>
      <c r="E28" s="10">
        <f t="shared" si="2"/>
        <v>2587.2563461538457</v>
      </c>
      <c r="F28" s="25">
        <f t="shared" si="1"/>
        <v>1.5735194084991581E-2</v>
      </c>
      <c r="G28" s="38">
        <v>1.1342599256575717E-2</v>
      </c>
    </row>
    <row r="29" spans="1:7" s="5" customFormat="1" ht="35.1" customHeight="1" x14ac:dyDescent="0.2">
      <c r="A29" s="37">
        <v>19</v>
      </c>
      <c r="B29" s="27" t="s">
        <v>15</v>
      </c>
      <c r="C29" s="12">
        <v>279958</v>
      </c>
      <c r="D29" s="11">
        <v>82</v>
      </c>
      <c r="E29" s="12">
        <f t="shared" si="2"/>
        <v>3414.1219512195121</v>
      </c>
      <c r="F29" s="28">
        <f t="shared" si="1"/>
        <v>3.2743279992594417E-2</v>
      </c>
      <c r="G29" s="39">
        <v>1.1946311887438504E-2</v>
      </c>
    </row>
    <row r="30" spans="1:7" s="3" customFormat="1" ht="21.95" customHeight="1" x14ac:dyDescent="0.2">
      <c r="A30" s="36">
        <v>20</v>
      </c>
      <c r="B30" s="26" t="s">
        <v>3</v>
      </c>
      <c r="C30" s="10">
        <v>37213.58</v>
      </c>
      <c r="D30" s="11">
        <v>12</v>
      </c>
      <c r="E30" s="12">
        <f t="shared" si="2"/>
        <v>3101.1316666666667</v>
      </c>
      <c r="F30" s="28">
        <f t="shared" si="1"/>
        <v>4.3524195395981255E-3</v>
      </c>
      <c r="G30" s="39">
        <v>2.247933536638041E-3</v>
      </c>
    </row>
    <row r="31" spans="1:7" s="3" customFormat="1" ht="47.1" customHeight="1" x14ac:dyDescent="0.2">
      <c r="A31" s="36">
        <v>21</v>
      </c>
      <c r="B31" s="27" t="s">
        <v>14</v>
      </c>
      <c r="C31" s="10">
        <v>1511386.35</v>
      </c>
      <c r="D31" s="11">
        <v>720</v>
      </c>
      <c r="E31" s="10">
        <f t="shared" si="2"/>
        <v>2099.1477083333334</v>
      </c>
      <c r="F31" s="25">
        <f t="shared" si="1"/>
        <v>0.1767684668237211</v>
      </c>
      <c r="G31" s="38">
        <v>0.21726673108985226</v>
      </c>
    </row>
    <row r="32" spans="1:7" s="3" customFormat="1" ht="21.95" customHeight="1" x14ac:dyDescent="0.2">
      <c r="A32" s="36">
        <v>22</v>
      </c>
      <c r="B32" s="26" t="s">
        <v>3</v>
      </c>
      <c r="C32" s="10">
        <v>208817.8</v>
      </c>
      <c r="D32" s="11">
        <v>63</v>
      </c>
      <c r="E32" s="10">
        <f t="shared" si="2"/>
        <v>3314.5682539682539</v>
      </c>
      <c r="F32" s="25">
        <f t="shared" si="1"/>
        <v>2.4422876620198684E-2</v>
      </c>
      <c r="G32" s="38">
        <v>3.0944666359992157E-2</v>
      </c>
    </row>
    <row r="33" spans="1:7" ht="35.1" customHeight="1" x14ac:dyDescent="0.2">
      <c r="A33" s="36">
        <v>23</v>
      </c>
      <c r="B33" s="24" t="s">
        <v>446</v>
      </c>
      <c r="C33" s="10">
        <v>53156</v>
      </c>
      <c r="D33" s="11">
        <v>75</v>
      </c>
      <c r="E33" s="10">
        <f t="shared" si="2"/>
        <v>708.74666666666667</v>
      </c>
      <c r="F33" s="25">
        <f t="shared" si="1"/>
        <v>6.2170103775793118E-3</v>
      </c>
      <c r="G33" s="38">
        <v>8.5968104584330223E-3</v>
      </c>
    </row>
    <row r="34" spans="1:7" s="3" customFormat="1" ht="21.95" customHeight="1" x14ac:dyDescent="0.2">
      <c r="A34" s="36">
        <v>24</v>
      </c>
      <c r="B34" s="26" t="s">
        <v>3</v>
      </c>
      <c r="C34" s="10">
        <v>40398</v>
      </c>
      <c r="D34" s="11">
        <v>57</v>
      </c>
      <c r="E34" s="10">
        <f t="shared" si="2"/>
        <v>708.73684210526312</v>
      </c>
      <c r="F34" s="25">
        <f t="shared" si="1"/>
        <v>4.7248623905758345E-3</v>
      </c>
      <c r="G34" s="38">
        <v>1.4207856884874998E-3</v>
      </c>
    </row>
    <row r="35" spans="1:7" s="3" customFormat="1" ht="35.1" customHeight="1" x14ac:dyDescent="0.2">
      <c r="A35" s="36">
        <v>25</v>
      </c>
      <c r="B35" s="24" t="s">
        <v>10</v>
      </c>
      <c r="C35" s="10">
        <v>0</v>
      </c>
      <c r="D35" s="11">
        <v>0</v>
      </c>
      <c r="E35" s="10" t="str">
        <f t="shared" si="2"/>
        <v>-</v>
      </c>
      <c r="F35" s="25">
        <f t="shared" si="1"/>
        <v>0</v>
      </c>
      <c r="G35" s="38">
        <v>9.8652432849167496E-5</v>
      </c>
    </row>
    <row r="36" spans="1:7" ht="35.1" customHeight="1" x14ac:dyDescent="0.2">
      <c r="A36" s="36">
        <v>26</v>
      </c>
      <c r="B36" s="24" t="s">
        <v>420</v>
      </c>
      <c r="C36" s="10">
        <v>0</v>
      </c>
      <c r="D36" s="13">
        <v>0</v>
      </c>
      <c r="E36" s="10" t="str">
        <f t="shared" si="2"/>
        <v>-</v>
      </c>
      <c r="F36" s="29" t="s">
        <v>5</v>
      </c>
      <c r="G36" s="40" t="s">
        <v>5</v>
      </c>
    </row>
    <row r="37" spans="1:7" ht="21.95" customHeight="1" x14ac:dyDescent="0.2">
      <c r="A37" s="36">
        <v>27</v>
      </c>
      <c r="B37" s="26" t="s">
        <v>12</v>
      </c>
      <c r="C37" s="10">
        <v>0</v>
      </c>
      <c r="D37" s="13">
        <v>0</v>
      </c>
      <c r="E37" s="10" t="str">
        <f t="shared" si="2"/>
        <v>-</v>
      </c>
      <c r="F37" s="25">
        <f>C37/C$44</f>
        <v>0</v>
      </c>
      <c r="G37" s="38">
        <v>6.7001527600904129E-4</v>
      </c>
    </row>
    <row r="38" spans="1:7" ht="35.1" customHeight="1" x14ac:dyDescent="0.2">
      <c r="A38" s="36">
        <v>28</v>
      </c>
      <c r="B38" s="24" t="s">
        <v>421</v>
      </c>
      <c r="C38" s="10">
        <v>5084401.01</v>
      </c>
      <c r="D38" s="13">
        <v>4</v>
      </c>
      <c r="E38" s="14" t="s">
        <v>5</v>
      </c>
      <c r="F38" s="29" t="s">
        <v>5</v>
      </c>
      <c r="G38" s="40" t="s">
        <v>5</v>
      </c>
    </row>
    <row r="39" spans="1:7" ht="21.95" customHeight="1" x14ac:dyDescent="0.2">
      <c r="A39" s="36">
        <v>29</v>
      </c>
      <c r="B39" s="26" t="s">
        <v>12</v>
      </c>
      <c r="C39" s="10">
        <v>4575480</v>
      </c>
      <c r="D39" s="13">
        <v>4</v>
      </c>
      <c r="E39" s="14" t="s">
        <v>5</v>
      </c>
      <c r="F39" s="25">
        <f t="shared" ref="F39:F44" si="3">C39/C$44</f>
        <v>0.53513820909034893</v>
      </c>
      <c r="G39" s="38">
        <v>0.53240605380617201</v>
      </c>
    </row>
    <row r="40" spans="1:7" ht="47.1" customHeight="1" x14ac:dyDescent="0.2">
      <c r="A40" s="36">
        <v>30</v>
      </c>
      <c r="B40" s="27" t="s">
        <v>422</v>
      </c>
      <c r="C40" s="10">
        <v>0</v>
      </c>
      <c r="D40" s="15">
        <v>0</v>
      </c>
      <c r="E40" s="10" t="str">
        <f t="shared" ref="E40:E41" si="4">IF(D40=0,"-",C40/D40)</f>
        <v>-</v>
      </c>
      <c r="F40" s="25">
        <f t="shared" si="3"/>
        <v>0</v>
      </c>
      <c r="G40" s="38">
        <v>1.7724062653800183E-3</v>
      </c>
    </row>
    <row r="41" spans="1:7" ht="21.95" customHeight="1" x14ac:dyDescent="0.2">
      <c r="A41" s="36">
        <v>31</v>
      </c>
      <c r="B41" s="26" t="s">
        <v>13</v>
      </c>
      <c r="C41" s="10">
        <v>0</v>
      </c>
      <c r="D41" s="15">
        <v>0</v>
      </c>
      <c r="E41" s="10" t="str">
        <f t="shared" si="4"/>
        <v>-</v>
      </c>
      <c r="F41" s="25">
        <f t="shared" si="3"/>
        <v>0</v>
      </c>
      <c r="G41" s="38">
        <v>1.0404135579139232E-3</v>
      </c>
    </row>
    <row r="42" spans="1:7" ht="35.1" customHeight="1" x14ac:dyDescent="0.2">
      <c r="A42" s="36">
        <v>32</v>
      </c>
      <c r="B42" s="24" t="s">
        <v>16</v>
      </c>
      <c r="C42" s="10">
        <v>0</v>
      </c>
      <c r="D42" s="15">
        <v>0</v>
      </c>
      <c r="E42" s="14" t="s">
        <v>5</v>
      </c>
      <c r="F42" s="25">
        <f t="shared" si="3"/>
        <v>0</v>
      </c>
      <c r="G42" s="38">
        <v>4.1370945733870297E-3</v>
      </c>
    </row>
    <row r="43" spans="1:7" s="3" customFormat="1" ht="21.95" customHeight="1" x14ac:dyDescent="0.2">
      <c r="A43" s="43">
        <v>33</v>
      </c>
      <c r="B43" s="50" t="s">
        <v>4</v>
      </c>
      <c r="C43" s="44">
        <f>C25+C27+C29+C31+C33+C35+C37+C39+C40+C42</f>
        <v>8218095.5099999998</v>
      </c>
      <c r="D43" s="51" t="s">
        <v>5</v>
      </c>
      <c r="E43" s="51" t="s">
        <v>5</v>
      </c>
      <c r="F43" s="47">
        <f t="shared" si="3"/>
        <v>0.96117061234118339</v>
      </c>
      <c r="G43" s="48">
        <v>0.96489282760442685</v>
      </c>
    </row>
    <row r="44" spans="1:7" s="3" customFormat="1" ht="21.95" customHeight="1" x14ac:dyDescent="0.2">
      <c r="A44" s="45">
        <v>34</v>
      </c>
      <c r="B44" s="52" t="s">
        <v>6</v>
      </c>
      <c r="C44" s="46">
        <f>C24+C43</f>
        <v>8550090.2799999993</v>
      </c>
      <c r="D44" s="53" t="s">
        <v>5</v>
      </c>
      <c r="E44" s="53" t="s">
        <v>5</v>
      </c>
      <c r="F44" s="54">
        <f t="shared" si="3"/>
        <v>1</v>
      </c>
      <c r="G44" s="55">
        <v>1</v>
      </c>
    </row>
    <row r="45" spans="1:7" s="3" customFormat="1" ht="21.95" customHeight="1" x14ac:dyDescent="0.2">
      <c r="A45" s="1"/>
      <c r="B45" s="2"/>
      <c r="C45" s="1"/>
      <c r="D45" s="1"/>
      <c r="E45" s="1"/>
      <c r="F45" s="1"/>
      <c r="G45" s="1"/>
    </row>
    <row r="46" spans="1:7" s="3" customFormat="1" ht="35.1" customHeight="1" x14ac:dyDescent="0.2">
      <c r="A46" s="62" t="s">
        <v>430</v>
      </c>
      <c r="B46" s="63" t="s">
        <v>431</v>
      </c>
      <c r="C46" s="64" t="s">
        <v>432</v>
      </c>
      <c r="D46" s="1"/>
      <c r="E46" s="1"/>
      <c r="F46" s="1"/>
      <c r="G46" s="1"/>
    </row>
    <row r="47" spans="1:7" s="3" customFormat="1" ht="21.95" customHeight="1" x14ac:dyDescent="0.2">
      <c r="A47" s="65">
        <v>1</v>
      </c>
      <c r="B47" s="30" t="s">
        <v>427</v>
      </c>
      <c r="C47" s="31">
        <v>213753.03</v>
      </c>
    </row>
    <row r="48" spans="1:7" ht="21.95" customHeight="1" x14ac:dyDescent="0.2">
      <c r="A48" s="8">
        <v>2</v>
      </c>
      <c r="B48" s="30" t="s">
        <v>428</v>
      </c>
      <c r="C48" s="31">
        <v>8552129</v>
      </c>
      <c r="D48" s="16"/>
      <c r="E48" s="16"/>
      <c r="F48" s="16"/>
      <c r="G48" s="16"/>
    </row>
    <row r="49" spans="1:7" ht="21.95" customHeight="1" x14ac:dyDescent="0.2">
      <c r="A49" s="32">
        <v>3</v>
      </c>
      <c r="B49" s="33" t="s">
        <v>423</v>
      </c>
      <c r="C49" s="34">
        <f>C44/C48</f>
        <v>0.99976161257623675</v>
      </c>
      <c r="D49" s="16"/>
      <c r="E49" s="16"/>
      <c r="F49" s="16"/>
      <c r="G49" s="16"/>
    </row>
    <row r="50" spans="1:7" s="16" customFormat="1" ht="35.1" customHeight="1" x14ac:dyDescent="0.25">
      <c r="A50" s="21" t="s">
        <v>449</v>
      </c>
      <c r="B50" s="23"/>
    </row>
  </sheetData>
  <sheetProtection algorithmName="SHA-512" hashValue="aUDoH9lzo0NMWlfZ7DgEgH3pI+k1gFZtHu/KAB13ADldWrhNt97MFY04xbRCeBBuQ88MF7lSZYhNSq3PjqIA5g==" saltValue="nnuRd2uRsCLxEKQ6UPKSTg==" spinCount="100000" sheet="1" objects="1" scenarios="1"/>
  <mergeCells count="1">
    <mergeCell ref="A2:G2"/>
  </mergeCells>
  <pageMargins left="0.59055118110236227" right="0.59055118110236227" top="0.70866141732283472" bottom="0.70866141732283472" header="0.19685039370078741" footer="0.39370078740157483"/>
  <pageSetup paperSize="9" scale="84" orientation="portrait" r:id="rId1"/>
  <headerFooter alignWithMargins="0">
    <oddFooter>&amp;R&amp;"Calibri,Standardowy"&amp;12s.&amp;P z &amp;N</oddFooter>
  </headerFooter>
  <tableParts count="2">
    <tablePart r:id="rId2"/>
    <tablePart r:id="rId3"/>
  </tableParts>
</worksheet>
</file>

<file path=xl/worksheets/sheet1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B71566-6ADD-4DF0-8A29-2568BBC6D4BE}">
  <sheetPr codeName="Arkusz115"/>
  <dimension ref="A1:N50"/>
  <sheetViews>
    <sheetView zoomScaleNormal="100" workbookViewId="0"/>
  </sheetViews>
  <sheetFormatPr defaultColWidth="0" defaultRowHeight="12.75" zeroHeight="1" x14ac:dyDescent="0.2"/>
  <cols>
    <col min="1" max="1" width="4.140625" style="1" customWidth="1"/>
    <col min="2" max="2" width="57" style="2" customWidth="1"/>
    <col min="3" max="3" width="11.85546875" style="1" bestFit="1" customWidth="1"/>
    <col min="4" max="4" width="7.42578125" style="1" customWidth="1"/>
    <col min="5" max="5" width="10.85546875" style="1" bestFit="1" customWidth="1"/>
    <col min="6" max="7" width="8.7109375" style="1" customWidth="1"/>
    <col min="8" max="8" width="1" style="1" customWidth="1"/>
    <col min="9" max="14" width="0" style="1" hidden="1" customWidth="1"/>
    <col min="15" max="16384" width="9.140625" style="1" hidden="1"/>
  </cols>
  <sheetData>
    <row r="1" spans="1:7" s="16" customFormat="1" ht="24.95" customHeight="1" x14ac:dyDescent="0.2">
      <c r="A1" s="35" t="s">
        <v>562</v>
      </c>
      <c r="B1" s="23"/>
    </row>
    <row r="2" spans="1:7" s="16" customFormat="1" ht="39.950000000000003" customHeight="1" x14ac:dyDescent="0.2">
      <c r="A2" s="66" t="s">
        <v>448</v>
      </c>
      <c r="B2" s="67"/>
      <c r="C2" s="67"/>
      <c r="D2" s="67"/>
      <c r="E2" s="67"/>
      <c r="F2" s="67"/>
      <c r="G2" s="67"/>
    </row>
    <row r="3" spans="1:7" s="16" customFormat="1" ht="15.95" hidden="1" customHeight="1" x14ac:dyDescent="0.2">
      <c r="A3" s="22"/>
      <c r="B3" s="23"/>
    </row>
    <row r="4" spans="1:7" s="16" customFormat="1" ht="15.95" hidden="1" customHeight="1" x14ac:dyDescent="0.2">
      <c r="A4" s="22"/>
      <c r="B4" s="23"/>
    </row>
    <row r="5" spans="1:7" s="16" customFormat="1" ht="15.95" hidden="1" customHeight="1" x14ac:dyDescent="0.2">
      <c r="A5" s="22"/>
      <c r="B5" s="23"/>
    </row>
    <row r="6" spans="1:7" s="16" customFormat="1" ht="15.95" customHeight="1" x14ac:dyDescent="0.25">
      <c r="A6" s="17" t="s">
        <v>433</v>
      </c>
      <c r="B6" s="21" t="s">
        <v>438</v>
      </c>
    </row>
    <row r="7" spans="1:7" s="16" customFormat="1" ht="15.95" customHeight="1" x14ac:dyDescent="0.25">
      <c r="A7" s="18" t="s">
        <v>434</v>
      </c>
      <c r="B7" s="21" t="s">
        <v>439</v>
      </c>
    </row>
    <row r="8" spans="1:7" s="16" customFormat="1" ht="15.95" customHeight="1" x14ac:dyDescent="0.25">
      <c r="A8" s="19" t="s">
        <v>435</v>
      </c>
      <c r="B8" s="21" t="s">
        <v>440</v>
      </c>
    </row>
    <row r="9" spans="1:7" s="16" customFormat="1" ht="15.95" customHeight="1" x14ac:dyDescent="0.25">
      <c r="A9" s="20" t="s">
        <v>436</v>
      </c>
      <c r="B9" s="21" t="s">
        <v>441</v>
      </c>
    </row>
    <row r="10" spans="1:7" ht="65.099999999999994" customHeight="1" x14ac:dyDescent="0.2">
      <c r="A10" s="49" t="s">
        <v>430</v>
      </c>
      <c r="B10" s="42" t="s">
        <v>0</v>
      </c>
      <c r="C10" s="42" t="s">
        <v>424</v>
      </c>
      <c r="D10" s="42" t="s">
        <v>425</v>
      </c>
      <c r="E10" s="42" t="s">
        <v>426</v>
      </c>
      <c r="F10" s="42" t="s">
        <v>429</v>
      </c>
      <c r="G10" s="41" t="s">
        <v>413</v>
      </c>
    </row>
    <row r="11" spans="1:7" ht="21.95" customHeight="1" x14ac:dyDescent="0.2">
      <c r="A11" s="36">
        <v>1</v>
      </c>
      <c r="B11" s="24" t="s">
        <v>7</v>
      </c>
      <c r="C11" s="10">
        <v>0</v>
      </c>
      <c r="D11" s="9">
        <v>0</v>
      </c>
      <c r="E11" s="10" t="str">
        <f t="shared" ref="E11:E23" si="0">IF(D11=0,"-",C11/D11)</f>
        <v>-</v>
      </c>
      <c r="F11" s="25">
        <f t="shared" ref="F11:F35" si="1">C11/C$44</f>
        <v>0</v>
      </c>
      <c r="G11" s="38">
        <v>6.4906160983722356E-5</v>
      </c>
    </row>
    <row r="12" spans="1:7" s="3" customFormat="1" ht="21.95" customHeight="1" x14ac:dyDescent="0.2">
      <c r="A12" s="36">
        <v>2</v>
      </c>
      <c r="B12" s="24" t="s">
        <v>8</v>
      </c>
      <c r="C12" s="10">
        <v>1196274</v>
      </c>
      <c r="D12" s="9">
        <v>13</v>
      </c>
      <c r="E12" s="10">
        <f t="shared" si="0"/>
        <v>92021.076923076922</v>
      </c>
      <c r="F12" s="25">
        <f t="shared" si="1"/>
        <v>3.9124995765427627E-2</v>
      </c>
      <c r="G12" s="38">
        <v>1.3877154561966152E-2</v>
      </c>
    </row>
    <row r="13" spans="1:7" s="3" customFormat="1" ht="21.95" customHeight="1" x14ac:dyDescent="0.2">
      <c r="A13" s="36">
        <v>3</v>
      </c>
      <c r="B13" s="26" t="s">
        <v>1</v>
      </c>
      <c r="C13" s="10">
        <v>0</v>
      </c>
      <c r="D13" s="9">
        <v>0</v>
      </c>
      <c r="E13" s="10" t="str">
        <f t="shared" si="0"/>
        <v>-</v>
      </c>
      <c r="F13" s="25">
        <f t="shared" si="1"/>
        <v>0</v>
      </c>
      <c r="G13" s="38">
        <v>6.8195937419264344E-4</v>
      </c>
    </row>
    <row r="14" spans="1:7" s="3" customFormat="1" ht="21.95" customHeight="1" x14ac:dyDescent="0.2">
      <c r="A14" s="36">
        <v>4</v>
      </c>
      <c r="B14" s="24" t="s">
        <v>414</v>
      </c>
      <c r="C14" s="10">
        <v>0</v>
      </c>
      <c r="D14" s="9">
        <v>0</v>
      </c>
      <c r="E14" s="10" t="str">
        <f t="shared" si="0"/>
        <v>-</v>
      </c>
      <c r="F14" s="25">
        <f t="shared" si="1"/>
        <v>0</v>
      </c>
      <c r="G14" s="38">
        <v>1.6609844346228162E-4</v>
      </c>
    </row>
    <row r="15" spans="1:7" s="3" customFormat="1" ht="47.1" customHeight="1" x14ac:dyDescent="0.2">
      <c r="A15" s="36">
        <v>5</v>
      </c>
      <c r="B15" s="24" t="s">
        <v>412</v>
      </c>
      <c r="C15" s="10">
        <v>13497.23</v>
      </c>
      <c r="D15" s="11">
        <v>5</v>
      </c>
      <c r="E15" s="10">
        <f t="shared" si="0"/>
        <v>2699.4459999999999</v>
      </c>
      <c r="F15" s="25">
        <f t="shared" si="1"/>
        <v>4.4143654931479137E-4</v>
      </c>
      <c r="G15" s="38">
        <v>4.2843389065529559E-4</v>
      </c>
    </row>
    <row r="16" spans="1:7" s="3" customFormat="1" ht="21.95" customHeight="1" x14ac:dyDescent="0.2">
      <c r="A16" s="36">
        <v>6</v>
      </c>
      <c r="B16" s="26" t="s">
        <v>1</v>
      </c>
      <c r="C16" s="10">
        <v>0</v>
      </c>
      <c r="D16" s="11">
        <v>0</v>
      </c>
      <c r="E16" s="10" t="str">
        <f t="shared" si="0"/>
        <v>-</v>
      </c>
      <c r="F16" s="25">
        <f t="shared" si="1"/>
        <v>0</v>
      </c>
      <c r="G16" s="38">
        <v>5.7837072558623703E-5</v>
      </c>
    </row>
    <row r="17" spans="1:7" ht="47.1" customHeight="1" x14ac:dyDescent="0.2">
      <c r="A17" s="36">
        <v>7</v>
      </c>
      <c r="B17" s="24" t="s">
        <v>444</v>
      </c>
      <c r="C17" s="10">
        <v>33156.089999999997</v>
      </c>
      <c r="D17" s="11">
        <v>34</v>
      </c>
      <c r="E17" s="10">
        <f t="shared" si="0"/>
        <v>975.17911764705877</v>
      </c>
      <c r="F17" s="25">
        <f t="shared" si="1"/>
        <v>1.0843936095310416E-3</v>
      </c>
      <c r="G17" s="38">
        <v>3.69438658113685E-3</v>
      </c>
    </row>
    <row r="18" spans="1:7" ht="47.1" customHeight="1" x14ac:dyDescent="0.2">
      <c r="A18" s="36">
        <v>8</v>
      </c>
      <c r="B18" s="24" t="s">
        <v>447</v>
      </c>
      <c r="C18" s="10">
        <v>2691874.85</v>
      </c>
      <c r="D18" s="11">
        <v>39</v>
      </c>
      <c r="E18" s="10">
        <f t="shared" si="0"/>
        <v>69022.432051282056</v>
      </c>
      <c r="F18" s="25">
        <f t="shared" si="1"/>
        <v>8.8039689993522505E-2</v>
      </c>
      <c r="G18" s="38">
        <v>1.6572456388988053E-2</v>
      </c>
    </row>
    <row r="19" spans="1:7" ht="35.1" customHeight="1" x14ac:dyDescent="0.2">
      <c r="A19" s="36">
        <v>9</v>
      </c>
      <c r="B19" s="24" t="s">
        <v>443</v>
      </c>
      <c r="C19" s="10">
        <v>0</v>
      </c>
      <c r="D19" s="11">
        <v>0</v>
      </c>
      <c r="E19" s="10" t="str">
        <f t="shared" si="0"/>
        <v>-</v>
      </c>
      <c r="F19" s="25">
        <f t="shared" si="1"/>
        <v>0</v>
      </c>
      <c r="G19" s="38">
        <v>6.3015485400037228E-5</v>
      </c>
    </row>
    <row r="20" spans="1:7" ht="35.1" customHeight="1" x14ac:dyDescent="0.2">
      <c r="A20" s="36">
        <v>10</v>
      </c>
      <c r="B20" s="24" t="s">
        <v>9</v>
      </c>
      <c r="C20" s="10">
        <v>57144</v>
      </c>
      <c r="D20" s="11">
        <v>4</v>
      </c>
      <c r="E20" s="10">
        <f t="shared" si="0"/>
        <v>14286</v>
      </c>
      <c r="F20" s="25">
        <f t="shared" si="1"/>
        <v>1.8689353425884007E-3</v>
      </c>
      <c r="G20" s="38">
        <v>2.3263290581767475E-4</v>
      </c>
    </row>
    <row r="21" spans="1:7" ht="35.1" customHeight="1" x14ac:dyDescent="0.2">
      <c r="A21" s="36">
        <v>11</v>
      </c>
      <c r="B21" s="24" t="s">
        <v>442</v>
      </c>
      <c r="C21" s="10">
        <v>0</v>
      </c>
      <c r="D21" s="11">
        <v>0</v>
      </c>
      <c r="E21" s="10" t="str">
        <f t="shared" si="0"/>
        <v>-</v>
      </c>
      <c r="F21" s="25">
        <f t="shared" si="1"/>
        <v>0</v>
      </c>
      <c r="G21" s="38">
        <v>8.0879771630669933E-6</v>
      </c>
    </row>
    <row r="22" spans="1:7" ht="21.95" customHeight="1" x14ac:dyDescent="0.2">
      <c r="A22" s="36">
        <v>12</v>
      </c>
      <c r="B22" s="26" t="s">
        <v>1</v>
      </c>
      <c r="C22" s="10">
        <v>0</v>
      </c>
      <c r="D22" s="11">
        <v>0</v>
      </c>
      <c r="E22" s="10" t="str">
        <f t="shared" si="0"/>
        <v>-</v>
      </c>
      <c r="F22" s="25">
        <f t="shared" si="1"/>
        <v>0</v>
      </c>
      <c r="G22" s="38">
        <v>0</v>
      </c>
    </row>
    <row r="23" spans="1:7" ht="21.95" customHeight="1" x14ac:dyDescent="0.2">
      <c r="A23" s="36">
        <v>13</v>
      </c>
      <c r="B23" s="24" t="s">
        <v>415</v>
      </c>
      <c r="C23" s="10">
        <v>0</v>
      </c>
      <c r="D23" s="11">
        <v>0</v>
      </c>
      <c r="E23" s="10" t="str">
        <f t="shared" si="0"/>
        <v>-</v>
      </c>
      <c r="F23" s="25">
        <f t="shared" si="1"/>
        <v>0</v>
      </c>
      <c r="G23" s="38">
        <v>0</v>
      </c>
    </row>
    <row r="24" spans="1:7" s="3" customFormat="1" ht="24.95" customHeight="1" x14ac:dyDescent="0.2">
      <c r="A24" s="43">
        <v>14</v>
      </c>
      <c r="B24" s="50" t="s">
        <v>2</v>
      </c>
      <c r="C24" s="44">
        <f>C11+C12+C14+C15+C17+C18+C19+C20+C21+C23</f>
        <v>3991946.17</v>
      </c>
      <c r="D24" s="51" t="s">
        <v>5</v>
      </c>
      <c r="E24" s="51" t="s">
        <v>5</v>
      </c>
      <c r="F24" s="47">
        <f t="shared" si="1"/>
        <v>0.13055945126038435</v>
      </c>
      <c r="G24" s="48">
        <v>3.5107172395573129E-2</v>
      </c>
    </row>
    <row r="25" spans="1:7" s="4" customFormat="1" ht="35.1" customHeight="1" x14ac:dyDescent="0.2">
      <c r="A25" s="37">
        <v>15</v>
      </c>
      <c r="B25" s="27" t="s">
        <v>419</v>
      </c>
      <c r="C25" s="12">
        <v>3742351.55</v>
      </c>
      <c r="D25" s="11">
        <v>1731</v>
      </c>
      <c r="E25" s="12">
        <f t="shared" ref="E25:E37" si="2">IF(D25=0,"-",C25/D25)</f>
        <v>2161.959300982091</v>
      </c>
      <c r="F25" s="28">
        <f t="shared" si="1"/>
        <v>0.12239628090762777</v>
      </c>
      <c r="G25" s="39">
        <v>9.1912130594448124E-2</v>
      </c>
    </row>
    <row r="26" spans="1:7" s="3" customFormat="1" ht="21.95" customHeight="1" x14ac:dyDescent="0.2">
      <c r="A26" s="36">
        <v>16</v>
      </c>
      <c r="B26" s="26" t="s">
        <v>11</v>
      </c>
      <c r="C26" s="10">
        <v>1183479.74</v>
      </c>
      <c r="D26" s="11">
        <v>535</v>
      </c>
      <c r="E26" s="10">
        <f t="shared" si="2"/>
        <v>2212.1116635514018</v>
      </c>
      <c r="F26" s="25">
        <f t="shared" si="1"/>
        <v>3.8706550352151252E-2</v>
      </c>
      <c r="G26" s="38">
        <v>1.5510248435910163E-2</v>
      </c>
    </row>
    <row r="27" spans="1:7" s="5" customFormat="1" ht="65.099999999999994" customHeight="1" x14ac:dyDescent="0.2">
      <c r="A27" s="37">
        <v>17</v>
      </c>
      <c r="B27" s="27" t="s">
        <v>445</v>
      </c>
      <c r="C27" s="12">
        <v>2793896.09</v>
      </c>
      <c r="D27" s="11">
        <v>595</v>
      </c>
      <c r="E27" s="12">
        <f t="shared" si="2"/>
        <v>4695.6236806722691</v>
      </c>
      <c r="F27" s="28">
        <f t="shared" si="1"/>
        <v>9.1376367529758903E-2</v>
      </c>
      <c r="G27" s="39">
        <v>9.6086621220457871E-2</v>
      </c>
    </row>
    <row r="28" spans="1:7" s="3" customFormat="1" ht="21.95" customHeight="1" x14ac:dyDescent="0.2">
      <c r="A28" s="36">
        <v>18</v>
      </c>
      <c r="B28" s="26" t="s">
        <v>3</v>
      </c>
      <c r="C28" s="10">
        <v>388041.85</v>
      </c>
      <c r="D28" s="11">
        <v>111</v>
      </c>
      <c r="E28" s="10">
        <f t="shared" si="2"/>
        <v>3495.8725225225221</v>
      </c>
      <c r="F28" s="25">
        <f t="shared" si="1"/>
        <v>1.2691185913978489E-2</v>
      </c>
      <c r="G28" s="38">
        <v>1.1342599256575717E-2</v>
      </c>
    </row>
    <row r="29" spans="1:7" s="5" customFormat="1" ht="35.1" customHeight="1" x14ac:dyDescent="0.2">
      <c r="A29" s="37">
        <v>19</v>
      </c>
      <c r="B29" s="27" t="s">
        <v>15</v>
      </c>
      <c r="C29" s="12">
        <v>979522.18</v>
      </c>
      <c r="D29" s="11">
        <v>342</v>
      </c>
      <c r="E29" s="12">
        <f t="shared" si="2"/>
        <v>2864.0999415204678</v>
      </c>
      <c r="F29" s="28">
        <f t="shared" si="1"/>
        <v>3.2035972648943672E-2</v>
      </c>
      <c r="G29" s="39">
        <v>1.1946311887438504E-2</v>
      </c>
    </row>
    <row r="30" spans="1:7" s="3" customFormat="1" ht="21.95" customHeight="1" x14ac:dyDescent="0.2">
      <c r="A30" s="36">
        <v>20</v>
      </c>
      <c r="B30" s="26" t="s">
        <v>3</v>
      </c>
      <c r="C30" s="10">
        <v>96544.44</v>
      </c>
      <c r="D30" s="11">
        <v>33</v>
      </c>
      <c r="E30" s="12">
        <f t="shared" si="2"/>
        <v>2925.5890909090908</v>
      </c>
      <c r="F30" s="28">
        <f t="shared" si="1"/>
        <v>3.1575548797144982E-3</v>
      </c>
      <c r="G30" s="39">
        <v>2.247933536638041E-3</v>
      </c>
    </row>
    <row r="31" spans="1:7" s="3" customFormat="1" ht="47.1" customHeight="1" x14ac:dyDescent="0.2">
      <c r="A31" s="36">
        <v>21</v>
      </c>
      <c r="B31" s="27" t="s">
        <v>14</v>
      </c>
      <c r="C31" s="10">
        <v>8098380.1500000004</v>
      </c>
      <c r="D31" s="11">
        <v>3391</v>
      </c>
      <c r="E31" s="10">
        <f t="shared" si="2"/>
        <v>2388.1982158655264</v>
      </c>
      <c r="F31" s="25">
        <f t="shared" si="1"/>
        <v>0.26486330813473602</v>
      </c>
      <c r="G31" s="38">
        <v>0.21726673108985226</v>
      </c>
    </row>
    <row r="32" spans="1:7" s="3" customFormat="1" ht="21.95" customHeight="1" x14ac:dyDescent="0.2">
      <c r="A32" s="36">
        <v>22</v>
      </c>
      <c r="B32" s="26" t="s">
        <v>3</v>
      </c>
      <c r="C32" s="10">
        <v>1438086.16</v>
      </c>
      <c r="D32" s="11">
        <v>493</v>
      </c>
      <c r="E32" s="10">
        <f t="shared" si="2"/>
        <v>2917.0104665314402</v>
      </c>
      <c r="F32" s="25">
        <f t="shared" si="1"/>
        <v>4.7033635204242571E-2</v>
      </c>
      <c r="G32" s="38">
        <v>3.0944666359992157E-2</v>
      </c>
    </row>
    <row r="33" spans="1:7" ht="35.1" customHeight="1" x14ac:dyDescent="0.2">
      <c r="A33" s="36">
        <v>23</v>
      </c>
      <c r="B33" s="24" t="s">
        <v>446</v>
      </c>
      <c r="C33" s="10">
        <v>160999.63</v>
      </c>
      <c r="D33" s="11">
        <v>1041</v>
      </c>
      <c r="E33" s="10">
        <f t="shared" si="2"/>
        <v>154.65862632084534</v>
      </c>
      <c r="F33" s="25">
        <f t="shared" si="1"/>
        <v>5.2656079142281908E-3</v>
      </c>
      <c r="G33" s="38">
        <v>8.5968104584330223E-3</v>
      </c>
    </row>
    <row r="34" spans="1:7" s="3" customFormat="1" ht="21.95" customHeight="1" x14ac:dyDescent="0.2">
      <c r="A34" s="36">
        <v>24</v>
      </c>
      <c r="B34" s="26" t="s">
        <v>3</v>
      </c>
      <c r="C34" s="10">
        <v>11538.43</v>
      </c>
      <c r="D34" s="11">
        <v>41</v>
      </c>
      <c r="E34" s="10">
        <f t="shared" si="2"/>
        <v>281.42512195121952</v>
      </c>
      <c r="F34" s="25">
        <f t="shared" si="1"/>
        <v>3.773725959852702E-4</v>
      </c>
      <c r="G34" s="38">
        <v>1.4207856884874998E-3</v>
      </c>
    </row>
    <row r="35" spans="1:7" s="3" customFormat="1" ht="35.1" customHeight="1" x14ac:dyDescent="0.2">
      <c r="A35" s="36">
        <v>25</v>
      </c>
      <c r="B35" s="24" t="s">
        <v>10</v>
      </c>
      <c r="C35" s="10">
        <v>2348.04</v>
      </c>
      <c r="D35" s="11">
        <v>4</v>
      </c>
      <c r="E35" s="10">
        <f t="shared" si="2"/>
        <v>587.01</v>
      </c>
      <c r="F35" s="25">
        <f t="shared" si="1"/>
        <v>7.6794325595185291E-5</v>
      </c>
      <c r="G35" s="38">
        <v>9.8652432849167496E-5</v>
      </c>
    </row>
    <row r="36" spans="1:7" ht="35.1" customHeight="1" x14ac:dyDescent="0.2">
      <c r="A36" s="36">
        <v>26</v>
      </c>
      <c r="B36" s="24" t="s">
        <v>420</v>
      </c>
      <c r="C36" s="10">
        <v>0</v>
      </c>
      <c r="D36" s="13">
        <v>0</v>
      </c>
      <c r="E36" s="10" t="str">
        <f t="shared" si="2"/>
        <v>-</v>
      </c>
      <c r="F36" s="29" t="s">
        <v>5</v>
      </c>
      <c r="G36" s="40" t="s">
        <v>5</v>
      </c>
    </row>
    <row r="37" spans="1:7" ht="21.95" customHeight="1" x14ac:dyDescent="0.2">
      <c r="A37" s="36">
        <v>27</v>
      </c>
      <c r="B37" s="26" t="s">
        <v>12</v>
      </c>
      <c r="C37" s="10">
        <v>0</v>
      </c>
      <c r="D37" s="13">
        <v>0</v>
      </c>
      <c r="E37" s="10" t="str">
        <f t="shared" si="2"/>
        <v>-</v>
      </c>
      <c r="F37" s="25">
        <f>C37/C$44</f>
        <v>0</v>
      </c>
      <c r="G37" s="38">
        <v>6.7001527600904129E-4</v>
      </c>
    </row>
    <row r="38" spans="1:7" ht="35.1" customHeight="1" x14ac:dyDescent="0.2">
      <c r="A38" s="36">
        <v>28</v>
      </c>
      <c r="B38" s="24" t="s">
        <v>421</v>
      </c>
      <c r="C38" s="10">
        <v>11575577.279999999</v>
      </c>
      <c r="D38" s="13">
        <v>9</v>
      </c>
      <c r="E38" s="14" t="s">
        <v>5</v>
      </c>
      <c r="F38" s="29" t="s">
        <v>5</v>
      </c>
      <c r="G38" s="40" t="s">
        <v>5</v>
      </c>
    </row>
    <row r="39" spans="1:7" ht="21.95" customHeight="1" x14ac:dyDescent="0.2">
      <c r="A39" s="36">
        <v>29</v>
      </c>
      <c r="B39" s="26" t="s">
        <v>12</v>
      </c>
      <c r="C39" s="10">
        <v>10418016</v>
      </c>
      <c r="D39" s="13">
        <v>9</v>
      </c>
      <c r="E39" s="14" t="s">
        <v>5</v>
      </c>
      <c r="F39" s="25">
        <f t="shared" ref="F39:F44" si="3">C39/C$44</f>
        <v>0.34072865571278593</v>
      </c>
      <c r="G39" s="38">
        <v>0.53240605380617201</v>
      </c>
    </row>
    <row r="40" spans="1:7" ht="47.1" customHeight="1" x14ac:dyDescent="0.2">
      <c r="A40" s="36">
        <v>30</v>
      </c>
      <c r="B40" s="27" t="s">
        <v>422</v>
      </c>
      <c r="C40" s="10">
        <v>388236.79</v>
      </c>
      <c r="D40" s="15">
        <v>23</v>
      </c>
      <c r="E40" s="10">
        <f t="shared" ref="E40:E41" si="4">IF(D40=0,"-",C40/D40)</f>
        <v>16879.860434782608</v>
      </c>
      <c r="F40" s="25">
        <f t="shared" si="3"/>
        <v>1.2697561565939923E-2</v>
      </c>
      <c r="G40" s="38">
        <v>1.7724062653800183E-3</v>
      </c>
    </row>
    <row r="41" spans="1:7" ht="21.95" customHeight="1" x14ac:dyDescent="0.2">
      <c r="A41" s="36">
        <v>31</v>
      </c>
      <c r="B41" s="26" t="s">
        <v>13</v>
      </c>
      <c r="C41" s="10">
        <v>43544.800000000003</v>
      </c>
      <c r="D41" s="15">
        <v>3</v>
      </c>
      <c r="E41" s="10">
        <f t="shared" si="4"/>
        <v>14514.933333333334</v>
      </c>
      <c r="F41" s="25">
        <f t="shared" si="3"/>
        <v>1.4241637915781778E-3</v>
      </c>
      <c r="G41" s="38">
        <v>1.0404135579139232E-3</v>
      </c>
    </row>
    <row r="42" spans="1:7" ht="35.1" customHeight="1" x14ac:dyDescent="0.2">
      <c r="A42" s="36">
        <v>32</v>
      </c>
      <c r="B42" s="24" t="s">
        <v>16</v>
      </c>
      <c r="C42" s="10">
        <v>0</v>
      </c>
      <c r="D42" s="15">
        <v>0</v>
      </c>
      <c r="E42" s="14" t="s">
        <v>5</v>
      </c>
      <c r="F42" s="25">
        <f t="shared" si="3"/>
        <v>0</v>
      </c>
      <c r="G42" s="38">
        <v>4.1370945733870297E-3</v>
      </c>
    </row>
    <row r="43" spans="1:7" s="3" customFormat="1" ht="21.95" customHeight="1" x14ac:dyDescent="0.2">
      <c r="A43" s="43">
        <v>33</v>
      </c>
      <c r="B43" s="50" t="s">
        <v>4</v>
      </c>
      <c r="C43" s="44">
        <f>C25+C27+C29+C31+C33+C35+C37+C39+C40+C42</f>
        <v>26583750.43</v>
      </c>
      <c r="D43" s="51" t="s">
        <v>5</v>
      </c>
      <c r="E43" s="51" t="s">
        <v>5</v>
      </c>
      <c r="F43" s="47">
        <f t="shared" si="3"/>
        <v>0.86944054873961563</v>
      </c>
      <c r="G43" s="48">
        <v>0.96489282760442685</v>
      </c>
    </row>
    <row r="44" spans="1:7" s="3" customFormat="1" ht="21.95" customHeight="1" x14ac:dyDescent="0.2">
      <c r="A44" s="45">
        <v>34</v>
      </c>
      <c r="B44" s="52" t="s">
        <v>6</v>
      </c>
      <c r="C44" s="46">
        <f>C24+C43</f>
        <v>30575696.600000001</v>
      </c>
      <c r="D44" s="53" t="s">
        <v>5</v>
      </c>
      <c r="E44" s="53" t="s">
        <v>5</v>
      </c>
      <c r="F44" s="54">
        <f t="shared" si="3"/>
        <v>1</v>
      </c>
      <c r="G44" s="55">
        <v>1</v>
      </c>
    </row>
    <row r="45" spans="1:7" s="3" customFormat="1" ht="21.95" customHeight="1" x14ac:dyDescent="0.2">
      <c r="A45" s="1"/>
      <c r="B45" s="2"/>
      <c r="C45" s="1"/>
      <c r="D45" s="1"/>
      <c r="E45" s="1"/>
      <c r="F45" s="1"/>
      <c r="G45" s="1"/>
    </row>
    <row r="46" spans="1:7" s="3" customFormat="1" ht="35.1" customHeight="1" x14ac:dyDescent="0.2">
      <c r="A46" s="62" t="s">
        <v>430</v>
      </c>
      <c r="B46" s="63" t="s">
        <v>431</v>
      </c>
      <c r="C46" s="64" t="s">
        <v>432</v>
      </c>
      <c r="D46" s="1"/>
      <c r="E46" s="1"/>
      <c r="F46" s="1"/>
      <c r="G46" s="1"/>
    </row>
    <row r="47" spans="1:7" s="3" customFormat="1" ht="21.95" customHeight="1" x14ac:dyDescent="0.2">
      <c r="A47" s="65">
        <v>1</v>
      </c>
      <c r="B47" s="30" t="s">
        <v>427</v>
      </c>
      <c r="C47" s="31">
        <v>764392.41</v>
      </c>
    </row>
    <row r="48" spans="1:7" ht="21.95" customHeight="1" x14ac:dyDescent="0.2">
      <c r="A48" s="8">
        <v>2</v>
      </c>
      <c r="B48" s="30" t="s">
        <v>428</v>
      </c>
      <c r="C48" s="31">
        <v>31121535</v>
      </c>
      <c r="D48" s="16"/>
      <c r="E48" s="16"/>
      <c r="F48" s="16"/>
      <c r="G48" s="16"/>
    </row>
    <row r="49" spans="1:7" ht="21.95" customHeight="1" x14ac:dyDescent="0.2">
      <c r="A49" s="32">
        <v>3</v>
      </c>
      <c r="B49" s="33" t="s">
        <v>423</v>
      </c>
      <c r="C49" s="34">
        <f>C44/C48</f>
        <v>0.98246107076659306</v>
      </c>
      <c r="D49" s="16"/>
      <c r="E49" s="16"/>
      <c r="F49" s="16"/>
      <c r="G49" s="16"/>
    </row>
    <row r="50" spans="1:7" s="16" customFormat="1" ht="35.1" customHeight="1" x14ac:dyDescent="0.25">
      <c r="A50" s="21" t="s">
        <v>449</v>
      </c>
      <c r="B50" s="23"/>
    </row>
  </sheetData>
  <sheetProtection algorithmName="SHA-512" hashValue="OHYFsr1Z0/0judAdWQ/OKNn7C7n/pdHIHzBoOWOke/2hxLllUdheFC1DtIGWzWtSYBKpiNDgBLxOhjll/PzmIA==" saltValue="1Z+PBVpcU0aFg9mmBZVifw==" spinCount="100000" sheet="1" objects="1" scenarios="1"/>
  <mergeCells count="1">
    <mergeCell ref="A2:G2"/>
  </mergeCells>
  <pageMargins left="0.59055118110236227" right="0.59055118110236227" top="0.70866141732283472" bottom="0.70866141732283472" header="0.19685039370078741" footer="0.39370078740157483"/>
  <pageSetup paperSize="9" scale="84" orientation="portrait" r:id="rId1"/>
  <headerFooter alignWithMargins="0">
    <oddFooter>&amp;R&amp;"Calibri,Standardowy"&amp;12s.&amp;P z &amp;N</oddFooter>
  </headerFooter>
  <tableParts count="2">
    <tablePart r:id="rId2"/>
    <tablePart r:id="rId3"/>
  </tableParts>
</worksheet>
</file>

<file path=xl/worksheets/sheet1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CABC29-9440-46CD-A5C5-97792697884B}">
  <sheetPr codeName="Arkusz116"/>
  <dimension ref="A1:N50"/>
  <sheetViews>
    <sheetView zoomScaleNormal="100" workbookViewId="0"/>
  </sheetViews>
  <sheetFormatPr defaultColWidth="0" defaultRowHeight="12.75" zeroHeight="1" x14ac:dyDescent="0.2"/>
  <cols>
    <col min="1" max="1" width="4.140625" style="1" customWidth="1"/>
    <col min="2" max="2" width="57" style="2" customWidth="1"/>
    <col min="3" max="3" width="11.85546875" style="1" bestFit="1" customWidth="1"/>
    <col min="4" max="4" width="7.42578125" style="1" customWidth="1"/>
    <col min="5" max="5" width="10.85546875" style="1" bestFit="1" customWidth="1"/>
    <col min="6" max="7" width="8.7109375" style="1" customWidth="1"/>
    <col min="8" max="8" width="1" style="1" customWidth="1"/>
    <col min="9" max="14" width="0" style="1" hidden="1" customWidth="1"/>
    <col min="15" max="16384" width="9.140625" style="1" hidden="1"/>
  </cols>
  <sheetData>
    <row r="1" spans="1:7" s="16" customFormat="1" ht="24.95" customHeight="1" x14ac:dyDescent="0.2">
      <c r="A1" s="35" t="s">
        <v>563</v>
      </c>
      <c r="B1" s="23"/>
    </row>
    <row r="2" spans="1:7" s="16" customFormat="1" ht="39.950000000000003" customHeight="1" x14ac:dyDescent="0.2">
      <c r="A2" s="66" t="s">
        <v>448</v>
      </c>
      <c r="B2" s="67"/>
      <c r="C2" s="67"/>
      <c r="D2" s="67"/>
      <c r="E2" s="67"/>
      <c r="F2" s="67"/>
      <c r="G2" s="67"/>
    </row>
    <row r="3" spans="1:7" s="16" customFormat="1" ht="15.95" hidden="1" customHeight="1" x14ac:dyDescent="0.2">
      <c r="A3" s="22"/>
      <c r="B3" s="23"/>
    </row>
    <row r="4" spans="1:7" s="16" customFormat="1" ht="15.95" hidden="1" customHeight="1" x14ac:dyDescent="0.2">
      <c r="A4" s="22"/>
      <c r="B4" s="23"/>
    </row>
    <row r="5" spans="1:7" s="16" customFormat="1" ht="15.95" hidden="1" customHeight="1" x14ac:dyDescent="0.2">
      <c r="A5" s="22"/>
      <c r="B5" s="23"/>
    </row>
    <row r="6" spans="1:7" s="16" customFormat="1" ht="15.95" customHeight="1" x14ac:dyDescent="0.25">
      <c r="A6" s="17" t="s">
        <v>433</v>
      </c>
      <c r="B6" s="21" t="s">
        <v>438</v>
      </c>
    </row>
    <row r="7" spans="1:7" s="16" customFormat="1" ht="15.95" customHeight="1" x14ac:dyDescent="0.25">
      <c r="A7" s="18" t="s">
        <v>434</v>
      </c>
      <c r="B7" s="21" t="s">
        <v>439</v>
      </c>
    </row>
    <row r="8" spans="1:7" s="16" customFormat="1" ht="15.95" customHeight="1" x14ac:dyDescent="0.25">
      <c r="A8" s="19" t="s">
        <v>435</v>
      </c>
      <c r="B8" s="21" t="s">
        <v>440</v>
      </c>
    </row>
    <row r="9" spans="1:7" s="16" customFormat="1" ht="15.95" customHeight="1" x14ac:dyDescent="0.25">
      <c r="A9" s="20" t="s">
        <v>436</v>
      </c>
      <c r="B9" s="21" t="s">
        <v>441</v>
      </c>
    </row>
    <row r="10" spans="1:7" ht="65.099999999999994" customHeight="1" x14ac:dyDescent="0.2">
      <c r="A10" s="49" t="s">
        <v>430</v>
      </c>
      <c r="B10" s="42" t="s">
        <v>0</v>
      </c>
      <c r="C10" s="42" t="s">
        <v>424</v>
      </c>
      <c r="D10" s="42" t="s">
        <v>425</v>
      </c>
      <c r="E10" s="42" t="s">
        <v>426</v>
      </c>
      <c r="F10" s="42" t="s">
        <v>429</v>
      </c>
      <c r="G10" s="41" t="s">
        <v>413</v>
      </c>
    </row>
    <row r="11" spans="1:7" ht="21.95" customHeight="1" x14ac:dyDescent="0.2">
      <c r="A11" s="36">
        <v>1</v>
      </c>
      <c r="B11" s="24" t="s">
        <v>7</v>
      </c>
      <c r="C11" s="10">
        <v>0</v>
      </c>
      <c r="D11" s="9">
        <v>0</v>
      </c>
      <c r="E11" s="10" t="str">
        <f t="shared" ref="E11:E23" si="0">IF(D11=0,"-",C11/D11)</f>
        <v>-</v>
      </c>
      <c r="F11" s="25">
        <f t="shared" ref="F11:F35" si="1">C11/C$44</f>
        <v>0</v>
      </c>
      <c r="G11" s="38">
        <v>6.4906160983722356E-5</v>
      </c>
    </row>
    <row r="12" spans="1:7" s="3" customFormat="1" ht="21.95" customHeight="1" x14ac:dyDescent="0.2">
      <c r="A12" s="36">
        <v>2</v>
      </c>
      <c r="B12" s="24" t="s">
        <v>8</v>
      </c>
      <c r="C12" s="10">
        <v>0</v>
      </c>
      <c r="D12" s="9">
        <v>0</v>
      </c>
      <c r="E12" s="10" t="str">
        <f t="shared" si="0"/>
        <v>-</v>
      </c>
      <c r="F12" s="25">
        <f t="shared" si="1"/>
        <v>0</v>
      </c>
      <c r="G12" s="38">
        <v>1.3877154561966152E-2</v>
      </c>
    </row>
    <row r="13" spans="1:7" s="3" customFormat="1" ht="21.95" customHeight="1" x14ac:dyDescent="0.2">
      <c r="A13" s="36">
        <v>3</v>
      </c>
      <c r="B13" s="26" t="s">
        <v>1</v>
      </c>
      <c r="C13" s="10">
        <v>0</v>
      </c>
      <c r="D13" s="9">
        <v>0</v>
      </c>
      <c r="E13" s="10" t="str">
        <f t="shared" si="0"/>
        <v>-</v>
      </c>
      <c r="F13" s="25">
        <f t="shared" si="1"/>
        <v>0</v>
      </c>
      <c r="G13" s="38">
        <v>6.8195937419264344E-4</v>
      </c>
    </row>
    <row r="14" spans="1:7" s="3" customFormat="1" ht="21.95" customHeight="1" x14ac:dyDescent="0.2">
      <c r="A14" s="36">
        <v>4</v>
      </c>
      <c r="B14" s="24" t="s">
        <v>414</v>
      </c>
      <c r="C14" s="10">
        <v>0</v>
      </c>
      <c r="D14" s="9">
        <v>0</v>
      </c>
      <c r="E14" s="10" t="str">
        <f t="shared" si="0"/>
        <v>-</v>
      </c>
      <c r="F14" s="25">
        <f t="shared" si="1"/>
        <v>0</v>
      </c>
      <c r="G14" s="38">
        <v>1.6609844346228162E-4</v>
      </c>
    </row>
    <row r="15" spans="1:7" s="3" customFormat="1" ht="47.1" customHeight="1" x14ac:dyDescent="0.2">
      <c r="A15" s="36">
        <v>5</v>
      </c>
      <c r="B15" s="24" t="s">
        <v>412</v>
      </c>
      <c r="C15" s="10">
        <v>0</v>
      </c>
      <c r="D15" s="11">
        <v>0</v>
      </c>
      <c r="E15" s="10" t="str">
        <f t="shared" si="0"/>
        <v>-</v>
      </c>
      <c r="F15" s="25">
        <f t="shared" si="1"/>
        <v>0</v>
      </c>
      <c r="G15" s="38">
        <v>4.2843389065529559E-4</v>
      </c>
    </row>
    <row r="16" spans="1:7" s="3" customFormat="1" ht="21.95" customHeight="1" x14ac:dyDescent="0.2">
      <c r="A16" s="36">
        <v>6</v>
      </c>
      <c r="B16" s="26" t="s">
        <v>1</v>
      </c>
      <c r="C16" s="10">
        <v>0</v>
      </c>
      <c r="D16" s="11">
        <v>0</v>
      </c>
      <c r="E16" s="10" t="str">
        <f t="shared" si="0"/>
        <v>-</v>
      </c>
      <c r="F16" s="25">
        <f t="shared" si="1"/>
        <v>0</v>
      </c>
      <c r="G16" s="38">
        <v>5.7837072558623703E-5</v>
      </c>
    </row>
    <row r="17" spans="1:7" ht="47.1" customHeight="1" x14ac:dyDescent="0.2">
      <c r="A17" s="36">
        <v>7</v>
      </c>
      <c r="B17" s="24" t="s">
        <v>444</v>
      </c>
      <c r="C17" s="10">
        <v>73994.759999999995</v>
      </c>
      <c r="D17" s="11">
        <v>8</v>
      </c>
      <c r="E17" s="10">
        <f t="shared" si="0"/>
        <v>9249.3449999999993</v>
      </c>
      <c r="F17" s="25">
        <f t="shared" si="1"/>
        <v>1.0902268557793951E-2</v>
      </c>
      <c r="G17" s="38">
        <v>3.69438658113685E-3</v>
      </c>
    </row>
    <row r="18" spans="1:7" ht="47.1" customHeight="1" x14ac:dyDescent="0.2">
      <c r="A18" s="36">
        <v>8</v>
      </c>
      <c r="B18" s="24" t="s">
        <v>447</v>
      </c>
      <c r="C18" s="10">
        <v>70000</v>
      </c>
      <c r="D18" s="11">
        <v>2</v>
      </c>
      <c r="E18" s="10">
        <f t="shared" si="0"/>
        <v>35000</v>
      </c>
      <c r="F18" s="25">
        <f t="shared" si="1"/>
        <v>1.0313687064402624E-2</v>
      </c>
      <c r="G18" s="38">
        <v>1.6572456388988053E-2</v>
      </c>
    </row>
    <row r="19" spans="1:7" ht="35.1" customHeight="1" x14ac:dyDescent="0.2">
      <c r="A19" s="36">
        <v>9</v>
      </c>
      <c r="B19" s="24" t="s">
        <v>443</v>
      </c>
      <c r="C19" s="10">
        <v>0</v>
      </c>
      <c r="D19" s="11">
        <v>0</v>
      </c>
      <c r="E19" s="10" t="str">
        <f t="shared" si="0"/>
        <v>-</v>
      </c>
      <c r="F19" s="25">
        <f t="shared" si="1"/>
        <v>0</v>
      </c>
      <c r="G19" s="38">
        <v>6.3015485400037228E-5</v>
      </c>
    </row>
    <row r="20" spans="1:7" ht="35.1" customHeight="1" x14ac:dyDescent="0.2">
      <c r="A20" s="36">
        <v>10</v>
      </c>
      <c r="B20" s="24" t="s">
        <v>9</v>
      </c>
      <c r="C20" s="10">
        <v>0</v>
      </c>
      <c r="D20" s="11">
        <v>0</v>
      </c>
      <c r="E20" s="10" t="str">
        <f t="shared" si="0"/>
        <v>-</v>
      </c>
      <c r="F20" s="25">
        <f t="shared" si="1"/>
        <v>0</v>
      </c>
      <c r="G20" s="38">
        <v>2.3263290581767475E-4</v>
      </c>
    </row>
    <row r="21" spans="1:7" ht="35.1" customHeight="1" x14ac:dyDescent="0.2">
      <c r="A21" s="36">
        <v>11</v>
      </c>
      <c r="B21" s="24" t="s">
        <v>442</v>
      </c>
      <c r="C21" s="10">
        <v>0</v>
      </c>
      <c r="D21" s="11">
        <v>0</v>
      </c>
      <c r="E21" s="10" t="str">
        <f t="shared" si="0"/>
        <v>-</v>
      </c>
      <c r="F21" s="25">
        <f t="shared" si="1"/>
        <v>0</v>
      </c>
      <c r="G21" s="38">
        <v>8.0879771630669933E-6</v>
      </c>
    </row>
    <row r="22" spans="1:7" ht="21.95" customHeight="1" x14ac:dyDescent="0.2">
      <c r="A22" s="36">
        <v>12</v>
      </c>
      <c r="B22" s="26" t="s">
        <v>1</v>
      </c>
      <c r="C22" s="10">
        <v>0</v>
      </c>
      <c r="D22" s="11">
        <v>0</v>
      </c>
      <c r="E22" s="10" t="str">
        <f t="shared" si="0"/>
        <v>-</v>
      </c>
      <c r="F22" s="25">
        <f t="shared" si="1"/>
        <v>0</v>
      </c>
      <c r="G22" s="38">
        <v>0</v>
      </c>
    </row>
    <row r="23" spans="1:7" ht="21.95" customHeight="1" x14ac:dyDescent="0.2">
      <c r="A23" s="36">
        <v>13</v>
      </c>
      <c r="B23" s="24" t="s">
        <v>415</v>
      </c>
      <c r="C23" s="10">
        <v>0</v>
      </c>
      <c r="D23" s="11">
        <v>0</v>
      </c>
      <c r="E23" s="10" t="str">
        <f t="shared" si="0"/>
        <v>-</v>
      </c>
      <c r="F23" s="25">
        <f t="shared" si="1"/>
        <v>0</v>
      </c>
      <c r="G23" s="38">
        <v>0</v>
      </c>
    </row>
    <row r="24" spans="1:7" s="3" customFormat="1" ht="24.95" customHeight="1" x14ac:dyDescent="0.2">
      <c r="A24" s="43">
        <v>14</v>
      </c>
      <c r="B24" s="50" t="s">
        <v>2</v>
      </c>
      <c r="C24" s="44">
        <f>C11+C12+C14+C15+C17+C18+C19+C20+C21+C23</f>
        <v>143994.76</v>
      </c>
      <c r="D24" s="51" t="s">
        <v>5</v>
      </c>
      <c r="E24" s="51" t="s">
        <v>5</v>
      </c>
      <c r="F24" s="47">
        <f t="shared" si="1"/>
        <v>2.1215955622196577E-2</v>
      </c>
      <c r="G24" s="48">
        <v>3.5107172395573129E-2</v>
      </c>
    </row>
    <row r="25" spans="1:7" s="4" customFormat="1" ht="35.1" customHeight="1" x14ac:dyDescent="0.2">
      <c r="A25" s="37">
        <v>15</v>
      </c>
      <c r="B25" s="27" t="s">
        <v>419</v>
      </c>
      <c r="C25" s="12">
        <v>1388131</v>
      </c>
      <c r="D25" s="11">
        <v>648</v>
      </c>
      <c r="E25" s="12">
        <f t="shared" ref="E25:E37" si="2">IF(D25=0,"-",C25/D25)</f>
        <v>2142.1774691358023</v>
      </c>
      <c r="F25" s="28">
        <f t="shared" si="1"/>
        <v>0.20452498197708968</v>
      </c>
      <c r="G25" s="39">
        <v>9.1912130594448124E-2</v>
      </c>
    </row>
    <row r="26" spans="1:7" s="3" customFormat="1" ht="21.95" customHeight="1" x14ac:dyDescent="0.2">
      <c r="A26" s="36">
        <v>16</v>
      </c>
      <c r="B26" s="26" t="s">
        <v>11</v>
      </c>
      <c r="C26" s="10">
        <v>145293</v>
      </c>
      <c r="D26" s="11">
        <v>68</v>
      </c>
      <c r="E26" s="10">
        <f t="shared" si="2"/>
        <v>2136.6617647058824</v>
      </c>
      <c r="F26" s="25">
        <f t="shared" si="1"/>
        <v>2.1407236209260719E-2</v>
      </c>
      <c r="G26" s="38">
        <v>1.5510248435910163E-2</v>
      </c>
    </row>
    <row r="27" spans="1:7" s="5" customFormat="1" ht="65.099999999999994" customHeight="1" x14ac:dyDescent="0.2">
      <c r="A27" s="37">
        <v>17</v>
      </c>
      <c r="B27" s="27" t="s">
        <v>445</v>
      </c>
      <c r="C27" s="12">
        <v>322789.32</v>
      </c>
      <c r="D27" s="11">
        <v>45</v>
      </c>
      <c r="E27" s="12">
        <f t="shared" si="2"/>
        <v>7173.0960000000005</v>
      </c>
      <c r="F27" s="28">
        <f t="shared" si="1"/>
        <v>4.7559257631590274E-2</v>
      </c>
      <c r="G27" s="39">
        <v>9.6086621220457871E-2</v>
      </c>
    </row>
    <row r="28" spans="1:7" s="3" customFormat="1" ht="21.95" customHeight="1" x14ac:dyDescent="0.2">
      <c r="A28" s="36">
        <v>18</v>
      </c>
      <c r="B28" s="26" t="s">
        <v>3</v>
      </c>
      <c r="C28" s="10">
        <v>42911.05</v>
      </c>
      <c r="D28" s="11">
        <v>10</v>
      </c>
      <c r="E28" s="10">
        <f t="shared" si="2"/>
        <v>4291.1050000000005</v>
      </c>
      <c r="F28" s="25">
        <f t="shared" si="1"/>
        <v>6.3224448757847745E-3</v>
      </c>
      <c r="G28" s="38">
        <v>1.1342599256575717E-2</v>
      </c>
    </row>
    <row r="29" spans="1:7" s="5" customFormat="1" ht="35.1" customHeight="1" x14ac:dyDescent="0.2">
      <c r="A29" s="37">
        <v>19</v>
      </c>
      <c r="B29" s="27" t="s">
        <v>15</v>
      </c>
      <c r="C29" s="12">
        <v>23667.03</v>
      </c>
      <c r="D29" s="11">
        <v>17</v>
      </c>
      <c r="E29" s="12">
        <f t="shared" si="2"/>
        <v>1392.1782352941175</v>
      </c>
      <c r="F29" s="28">
        <f t="shared" si="1"/>
        <v>3.4870620166261258E-3</v>
      </c>
      <c r="G29" s="39">
        <v>1.1946311887438504E-2</v>
      </c>
    </row>
    <row r="30" spans="1:7" s="3" customFormat="1" ht="21.95" customHeight="1" x14ac:dyDescent="0.2">
      <c r="A30" s="36">
        <v>20</v>
      </c>
      <c r="B30" s="26" t="s">
        <v>3</v>
      </c>
      <c r="C30" s="10">
        <v>1200</v>
      </c>
      <c r="D30" s="11">
        <v>1</v>
      </c>
      <c r="E30" s="12">
        <f t="shared" si="2"/>
        <v>1200</v>
      </c>
      <c r="F30" s="28">
        <f t="shared" si="1"/>
        <v>1.7680606396118783E-4</v>
      </c>
      <c r="G30" s="39">
        <v>2.247933536638041E-3</v>
      </c>
    </row>
    <row r="31" spans="1:7" s="3" customFormat="1" ht="47.1" customHeight="1" x14ac:dyDescent="0.2">
      <c r="A31" s="36">
        <v>21</v>
      </c>
      <c r="B31" s="27" t="s">
        <v>14</v>
      </c>
      <c r="C31" s="10">
        <v>1260733.1499999999</v>
      </c>
      <c r="D31" s="11">
        <v>587</v>
      </c>
      <c r="E31" s="10">
        <f t="shared" si="2"/>
        <v>2147.7566439522998</v>
      </c>
      <c r="F31" s="25">
        <f t="shared" si="1"/>
        <v>0.18575438829740817</v>
      </c>
      <c r="G31" s="38">
        <v>0.21726673108985226</v>
      </c>
    </row>
    <row r="32" spans="1:7" s="3" customFormat="1" ht="21.95" customHeight="1" x14ac:dyDescent="0.2">
      <c r="A32" s="36">
        <v>22</v>
      </c>
      <c r="B32" s="26" t="s">
        <v>3</v>
      </c>
      <c r="C32" s="10">
        <v>205392.9</v>
      </c>
      <c r="D32" s="11">
        <v>37</v>
      </c>
      <c r="E32" s="10">
        <f t="shared" si="2"/>
        <v>5551.159459459459</v>
      </c>
      <c r="F32" s="25">
        <f t="shared" si="1"/>
        <v>3.0262258512144879E-2</v>
      </c>
      <c r="G32" s="38">
        <v>3.0944666359992157E-2</v>
      </c>
    </row>
    <row r="33" spans="1:7" ht="35.1" customHeight="1" x14ac:dyDescent="0.2">
      <c r="A33" s="36">
        <v>23</v>
      </c>
      <c r="B33" s="24" t="s">
        <v>446</v>
      </c>
      <c r="C33" s="10">
        <v>108393.07</v>
      </c>
      <c r="D33" s="11">
        <v>639</v>
      </c>
      <c r="E33" s="10">
        <f t="shared" si="2"/>
        <v>169.62921752738654</v>
      </c>
      <c r="F33" s="25">
        <f t="shared" si="1"/>
        <v>1.5970460056141261E-2</v>
      </c>
      <c r="G33" s="38">
        <v>8.5968104584330223E-3</v>
      </c>
    </row>
    <row r="34" spans="1:7" s="3" customFormat="1" ht="21.95" customHeight="1" x14ac:dyDescent="0.2">
      <c r="A34" s="36">
        <v>24</v>
      </c>
      <c r="B34" s="26" t="s">
        <v>3</v>
      </c>
      <c r="C34" s="10">
        <v>17370.36</v>
      </c>
      <c r="D34" s="11">
        <v>12</v>
      </c>
      <c r="E34" s="10">
        <f t="shared" si="2"/>
        <v>1447.53</v>
      </c>
      <c r="F34" s="25">
        <f t="shared" si="1"/>
        <v>2.5593208176573823E-3</v>
      </c>
      <c r="G34" s="38">
        <v>1.4207856884874998E-3</v>
      </c>
    </row>
    <row r="35" spans="1:7" s="3" customFormat="1" ht="35.1" customHeight="1" x14ac:dyDescent="0.2">
      <c r="A35" s="36">
        <v>25</v>
      </c>
      <c r="B35" s="24" t="s">
        <v>10</v>
      </c>
      <c r="C35" s="10">
        <v>5760</v>
      </c>
      <c r="D35" s="11">
        <v>1</v>
      </c>
      <c r="E35" s="10">
        <f t="shared" si="2"/>
        <v>5760</v>
      </c>
      <c r="F35" s="25">
        <f t="shared" si="1"/>
        <v>8.4866910701370164E-4</v>
      </c>
      <c r="G35" s="38">
        <v>9.8652432849167496E-5</v>
      </c>
    </row>
    <row r="36" spans="1:7" ht="35.1" customHeight="1" x14ac:dyDescent="0.2">
      <c r="A36" s="36">
        <v>26</v>
      </c>
      <c r="B36" s="24" t="s">
        <v>420</v>
      </c>
      <c r="C36" s="10">
        <v>0</v>
      </c>
      <c r="D36" s="13">
        <v>0</v>
      </c>
      <c r="E36" s="10" t="str">
        <f t="shared" si="2"/>
        <v>-</v>
      </c>
      <c r="F36" s="29" t="s">
        <v>5</v>
      </c>
      <c r="G36" s="40" t="s">
        <v>5</v>
      </c>
    </row>
    <row r="37" spans="1:7" ht="21.95" customHeight="1" x14ac:dyDescent="0.2">
      <c r="A37" s="36">
        <v>27</v>
      </c>
      <c r="B37" s="26" t="s">
        <v>12</v>
      </c>
      <c r="C37" s="10">
        <v>0</v>
      </c>
      <c r="D37" s="13">
        <v>0</v>
      </c>
      <c r="E37" s="10" t="str">
        <f t="shared" si="2"/>
        <v>-</v>
      </c>
      <c r="F37" s="25">
        <f>C37/C$44</f>
        <v>0</v>
      </c>
      <c r="G37" s="38">
        <v>6.7001527600904129E-4</v>
      </c>
    </row>
    <row r="38" spans="1:7" ht="35.1" customHeight="1" x14ac:dyDescent="0.2">
      <c r="A38" s="36">
        <v>28</v>
      </c>
      <c r="B38" s="24" t="s">
        <v>421</v>
      </c>
      <c r="C38" s="10">
        <v>3910666.67</v>
      </c>
      <c r="D38" s="13">
        <v>1</v>
      </c>
      <c r="E38" s="14" t="s">
        <v>5</v>
      </c>
      <c r="F38" s="29" t="s">
        <v>5</v>
      </c>
      <c r="G38" s="40" t="s">
        <v>5</v>
      </c>
    </row>
    <row r="39" spans="1:7" ht="21.95" customHeight="1" x14ac:dyDescent="0.2">
      <c r="A39" s="36">
        <v>29</v>
      </c>
      <c r="B39" s="26" t="s">
        <v>12</v>
      </c>
      <c r="C39" s="10">
        <v>3519600</v>
      </c>
      <c r="D39" s="13">
        <v>1</v>
      </c>
      <c r="E39" s="14" t="s">
        <v>5</v>
      </c>
      <c r="F39" s="25">
        <f t="shared" ref="F39:F44" si="3">C39/C$44</f>
        <v>0.51857218559816387</v>
      </c>
      <c r="G39" s="38">
        <v>0.53240605380617201</v>
      </c>
    </row>
    <row r="40" spans="1:7" ht="47.1" customHeight="1" x14ac:dyDescent="0.2">
      <c r="A40" s="36">
        <v>30</v>
      </c>
      <c r="B40" s="27" t="s">
        <v>422</v>
      </c>
      <c r="C40" s="10">
        <v>14029.2</v>
      </c>
      <c r="D40" s="15">
        <v>1</v>
      </c>
      <c r="E40" s="10">
        <f t="shared" ref="E40:E41" si="4">IF(D40=0,"-",C40/D40)</f>
        <v>14029.2</v>
      </c>
      <c r="F40" s="25">
        <f t="shared" si="3"/>
        <v>2.0670396937702471E-3</v>
      </c>
      <c r="G40" s="38">
        <v>1.7724062653800183E-3</v>
      </c>
    </row>
    <row r="41" spans="1:7" ht="21.95" customHeight="1" x14ac:dyDescent="0.2">
      <c r="A41" s="36">
        <v>31</v>
      </c>
      <c r="B41" s="26" t="s">
        <v>13</v>
      </c>
      <c r="C41" s="10">
        <v>14029.2</v>
      </c>
      <c r="D41" s="15">
        <v>1</v>
      </c>
      <c r="E41" s="10">
        <f t="shared" si="4"/>
        <v>14029.2</v>
      </c>
      <c r="F41" s="25">
        <f t="shared" si="3"/>
        <v>2.0670396937702471E-3</v>
      </c>
      <c r="G41" s="38">
        <v>1.0404135579139232E-3</v>
      </c>
    </row>
    <row r="42" spans="1:7" ht="35.1" customHeight="1" x14ac:dyDescent="0.2">
      <c r="A42" s="36">
        <v>32</v>
      </c>
      <c r="B42" s="24" t="s">
        <v>16</v>
      </c>
      <c r="C42" s="10">
        <v>0</v>
      </c>
      <c r="D42" s="15">
        <v>0</v>
      </c>
      <c r="E42" s="14" t="s">
        <v>5</v>
      </c>
      <c r="F42" s="25">
        <f t="shared" si="3"/>
        <v>0</v>
      </c>
      <c r="G42" s="38">
        <v>4.1370945733870297E-3</v>
      </c>
    </row>
    <row r="43" spans="1:7" s="3" customFormat="1" ht="21.95" customHeight="1" x14ac:dyDescent="0.2">
      <c r="A43" s="43">
        <v>33</v>
      </c>
      <c r="B43" s="50" t="s">
        <v>4</v>
      </c>
      <c r="C43" s="44">
        <f>C25+C27+C29+C31+C33+C35+C37+C39+C40+C42</f>
        <v>6643102.7700000005</v>
      </c>
      <c r="D43" s="51" t="s">
        <v>5</v>
      </c>
      <c r="E43" s="51" t="s">
        <v>5</v>
      </c>
      <c r="F43" s="47">
        <f t="shared" si="3"/>
        <v>0.97878404437780342</v>
      </c>
      <c r="G43" s="48">
        <v>0.96489282760442685</v>
      </c>
    </row>
    <row r="44" spans="1:7" s="3" customFormat="1" ht="21.95" customHeight="1" x14ac:dyDescent="0.2">
      <c r="A44" s="45">
        <v>34</v>
      </c>
      <c r="B44" s="52" t="s">
        <v>6</v>
      </c>
      <c r="C44" s="46">
        <f>C24+C43</f>
        <v>6787097.5300000003</v>
      </c>
      <c r="D44" s="53" t="s">
        <v>5</v>
      </c>
      <c r="E44" s="53" t="s">
        <v>5</v>
      </c>
      <c r="F44" s="54">
        <f t="shared" si="3"/>
        <v>1</v>
      </c>
      <c r="G44" s="55">
        <v>1</v>
      </c>
    </row>
    <row r="45" spans="1:7" s="3" customFormat="1" ht="21.95" customHeight="1" x14ac:dyDescent="0.2">
      <c r="A45" s="1"/>
      <c r="B45" s="2"/>
      <c r="C45" s="1"/>
      <c r="D45" s="1"/>
      <c r="E45" s="1"/>
      <c r="F45" s="1"/>
      <c r="G45" s="1"/>
    </row>
    <row r="46" spans="1:7" s="3" customFormat="1" ht="35.1" customHeight="1" x14ac:dyDescent="0.2">
      <c r="A46" s="62" t="s">
        <v>430</v>
      </c>
      <c r="B46" s="63" t="s">
        <v>431</v>
      </c>
      <c r="C46" s="64" t="s">
        <v>432</v>
      </c>
      <c r="D46" s="1"/>
      <c r="E46" s="1"/>
      <c r="F46" s="1"/>
      <c r="G46" s="1"/>
    </row>
    <row r="47" spans="1:7" s="3" customFormat="1" ht="21.95" customHeight="1" x14ac:dyDescent="0.2">
      <c r="A47" s="65">
        <v>1</v>
      </c>
      <c r="B47" s="30" t="s">
        <v>427</v>
      </c>
      <c r="C47" s="31">
        <v>167870.16</v>
      </c>
    </row>
    <row r="48" spans="1:7" ht="21.95" customHeight="1" x14ac:dyDescent="0.2">
      <c r="A48" s="8">
        <v>2</v>
      </c>
      <c r="B48" s="30" t="s">
        <v>428</v>
      </c>
      <c r="C48" s="31">
        <v>6979912</v>
      </c>
      <c r="D48" s="16"/>
      <c r="E48" s="16"/>
      <c r="F48" s="16"/>
      <c r="G48" s="16"/>
    </row>
    <row r="49" spans="1:7" ht="21.95" customHeight="1" x14ac:dyDescent="0.2">
      <c r="A49" s="32">
        <v>3</v>
      </c>
      <c r="B49" s="33" t="s">
        <v>423</v>
      </c>
      <c r="C49" s="34">
        <f>C44/C48</f>
        <v>0.97237580215911035</v>
      </c>
      <c r="D49" s="16"/>
      <c r="E49" s="16"/>
      <c r="F49" s="16"/>
      <c r="G49" s="16"/>
    </row>
    <row r="50" spans="1:7" s="16" customFormat="1" ht="35.1" customHeight="1" x14ac:dyDescent="0.25">
      <c r="A50" s="21" t="s">
        <v>449</v>
      </c>
      <c r="B50" s="23"/>
    </row>
  </sheetData>
  <sheetProtection algorithmName="SHA-512" hashValue="DY9P1ZGgKTimVV+1ZKAXxdWQgKxXnf7eWy5V47PbbEiUFVG/C3QyWOsmbFK17/Y9CMPQLsf4mCYz9qv8bFO40w==" saltValue="Fd4G7yf4mcQWJWf4gXLDCQ==" spinCount="100000" sheet="1" objects="1" scenarios="1"/>
  <mergeCells count="1">
    <mergeCell ref="A2:G2"/>
  </mergeCells>
  <pageMargins left="0.59055118110236227" right="0.59055118110236227" top="0.70866141732283472" bottom="0.70866141732283472" header="0.19685039370078741" footer="0.39370078740157483"/>
  <pageSetup paperSize="9" scale="84" orientation="portrait" r:id="rId1"/>
  <headerFooter alignWithMargins="0">
    <oddFooter>&amp;R&amp;"Calibri,Standardowy"&amp;12s.&amp;P z &amp;N</oddFooter>
  </headerFooter>
  <tableParts count="2">
    <tablePart r:id="rId2"/>
    <tablePart r:id="rId3"/>
  </tableParts>
</worksheet>
</file>

<file path=xl/worksheets/sheet1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C80F19-06BE-47E1-8A43-0F30CD8AEF8A}">
  <sheetPr codeName="Arkusz117"/>
  <dimension ref="A1:N50"/>
  <sheetViews>
    <sheetView zoomScaleNormal="100" workbookViewId="0"/>
  </sheetViews>
  <sheetFormatPr defaultColWidth="0" defaultRowHeight="12.75" zeroHeight="1" x14ac:dyDescent="0.2"/>
  <cols>
    <col min="1" max="1" width="4.140625" style="1" customWidth="1"/>
    <col min="2" max="2" width="57" style="2" customWidth="1"/>
    <col min="3" max="3" width="11.85546875" style="1" bestFit="1" customWidth="1"/>
    <col min="4" max="4" width="7.42578125" style="1" customWidth="1"/>
    <col min="5" max="5" width="10.85546875" style="1" bestFit="1" customWidth="1"/>
    <col min="6" max="7" width="8.7109375" style="1" customWidth="1"/>
    <col min="8" max="8" width="1" style="1" customWidth="1"/>
    <col min="9" max="14" width="0" style="1" hidden="1" customWidth="1"/>
    <col min="15" max="16384" width="9.140625" style="1" hidden="1"/>
  </cols>
  <sheetData>
    <row r="1" spans="1:7" s="16" customFormat="1" ht="24.95" customHeight="1" x14ac:dyDescent="0.2">
      <c r="A1" s="35" t="s">
        <v>564</v>
      </c>
      <c r="B1" s="23"/>
    </row>
    <row r="2" spans="1:7" s="16" customFormat="1" ht="39.950000000000003" customHeight="1" x14ac:dyDescent="0.2">
      <c r="A2" s="66" t="s">
        <v>448</v>
      </c>
      <c r="B2" s="67"/>
      <c r="C2" s="67"/>
      <c r="D2" s="67"/>
      <c r="E2" s="67"/>
      <c r="F2" s="67"/>
      <c r="G2" s="67"/>
    </row>
    <row r="3" spans="1:7" s="16" customFormat="1" ht="15.95" hidden="1" customHeight="1" x14ac:dyDescent="0.2">
      <c r="A3" s="22"/>
      <c r="B3" s="23"/>
    </row>
    <row r="4" spans="1:7" s="16" customFormat="1" ht="15.95" hidden="1" customHeight="1" x14ac:dyDescent="0.2">
      <c r="A4" s="22"/>
      <c r="B4" s="23"/>
    </row>
    <row r="5" spans="1:7" s="16" customFormat="1" ht="15.95" hidden="1" customHeight="1" x14ac:dyDescent="0.2">
      <c r="A5" s="22"/>
      <c r="B5" s="23"/>
    </row>
    <row r="6" spans="1:7" s="16" customFormat="1" ht="15.95" customHeight="1" x14ac:dyDescent="0.25">
      <c r="A6" s="17" t="s">
        <v>433</v>
      </c>
      <c r="B6" s="21" t="s">
        <v>438</v>
      </c>
    </row>
    <row r="7" spans="1:7" s="16" customFormat="1" ht="15.95" customHeight="1" x14ac:dyDescent="0.25">
      <c r="A7" s="18" t="s">
        <v>434</v>
      </c>
      <c r="B7" s="21" t="s">
        <v>439</v>
      </c>
    </row>
    <row r="8" spans="1:7" s="16" customFormat="1" ht="15.95" customHeight="1" x14ac:dyDescent="0.25">
      <c r="A8" s="19" t="s">
        <v>435</v>
      </c>
      <c r="B8" s="21" t="s">
        <v>440</v>
      </c>
    </row>
    <row r="9" spans="1:7" s="16" customFormat="1" ht="15.95" customHeight="1" x14ac:dyDescent="0.25">
      <c r="A9" s="20" t="s">
        <v>436</v>
      </c>
      <c r="B9" s="21" t="s">
        <v>441</v>
      </c>
    </row>
    <row r="10" spans="1:7" ht="65.099999999999994" customHeight="1" x14ac:dyDescent="0.2">
      <c r="A10" s="49" t="s">
        <v>430</v>
      </c>
      <c r="B10" s="42" t="s">
        <v>0</v>
      </c>
      <c r="C10" s="42" t="s">
        <v>424</v>
      </c>
      <c r="D10" s="42" t="s">
        <v>425</v>
      </c>
      <c r="E10" s="42" t="s">
        <v>426</v>
      </c>
      <c r="F10" s="42" t="s">
        <v>429</v>
      </c>
      <c r="G10" s="41" t="s">
        <v>413</v>
      </c>
    </row>
    <row r="11" spans="1:7" ht="21.95" customHeight="1" x14ac:dyDescent="0.2">
      <c r="A11" s="36">
        <v>1</v>
      </c>
      <c r="B11" s="24" t="s">
        <v>7</v>
      </c>
      <c r="C11" s="10">
        <v>0</v>
      </c>
      <c r="D11" s="9">
        <v>0</v>
      </c>
      <c r="E11" s="10" t="str">
        <f t="shared" ref="E11:E23" si="0">IF(D11=0,"-",C11/D11)</f>
        <v>-</v>
      </c>
      <c r="F11" s="25">
        <f t="shared" ref="F11:F35" si="1">C11/C$44</f>
        <v>0</v>
      </c>
      <c r="G11" s="38">
        <v>6.4906160983722356E-5</v>
      </c>
    </row>
    <row r="12" spans="1:7" s="3" customFormat="1" ht="21.95" customHeight="1" x14ac:dyDescent="0.2">
      <c r="A12" s="36">
        <v>2</v>
      </c>
      <c r="B12" s="24" t="s">
        <v>8</v>
      </c>
      <c r="C12" s="10">
        <v>0</v>
      </c>
      <c r="D12" s="9">
        <v>0</v>
      </c>
      <c r="E12" s="10" t="str">
        <f t="shared" si="0"/>
        <v>-</v>
      </c>
      <c r="F12" s="25">
        <f t="shared" si="1"/>
        <v>0</v>
      </c>
      <c r="G12" s="38">
        <v>1.3877154561966152E-2</v>
      </c>
    </row>
    <row r="13" spans="1:7" s="3" customFormat="1" ht="21.95" customHeight="1" x14ac:dyDescent="0.2">
      <c r="A13" s="36">
        <v>3</v>
      </c>
      <c r="B13" s="26" t="s">
        <v>1</v>
      </c>
      <c r="C13" s="10">
        <v>0</v>
      </c>
      <c r="D13" s="9">
        <v>0</v>
      </c>
      <c r="E13" s="10" t="str">
        <f t="shared" si="0"/>
        <v>-</v>
      </c>
      <c r="F13" s="25">
        <f t="shared" si="1"/>
        <v>0</v>
      </c>
      <c r="G13" s="38">
        <v>6.8195937419264344E-4</v>
      </c>
    </row>
    <row r="14" spans="1:7" s="3" customFormat="1" ht="21.95" customHeight="1" x14ac:dyDescent="0.2">
      <c r="A14" s="36">
        <v>4</v>
      </c>
      <c r="B14" s="24" t="s">
        <v>414</v>
      </c>
      <c r="C14" s="10">
        <v>0</v>
      </c>
      <c r="D14" s="9">
        <v>0</v>
      </c>
      <c r="E14" s="10" t="str">
        <f t="shared" si="0"/>
        <v>-</v>
      </c>
      <c r="F14" s="25">
        <f t="shared" si="1"/>
        <v>0</v>
      </c>
      <c r="G14" s="38">
        <v>1.6609844346228162E-4</v>
      </c>
    </row>
    <row r="15" spans="1:7" s="3" customFormat="1" ht="47.1" customHeight="1" x14ac:dyDescent="0.2">
      <c r="A15" s="36">
        <v>5</v>
      </c>
      <c r="B15" s="24" t="s">
        <v>412</v>
      </c>
      <c r="C15" s="10">
        <v>0</v>
      </c>
      <c r="D15" s="11">
        <v>0</v>
      </c>
      <c r="E15" s="10" t="str">
        <f t="shared" si="0"/>
        <v>-</v>
      </c>
      <c r="F15" s="25">
        <f t="shared" si="1"/>
        <v>0</v>
      </c>
      <c r="G15" s="38">
        <v>4.2843389065529559E-4</v>
      </c>
    </row>
    <row r="16" spans="1:7" s="3" customFormat="1" ht="21.95" customHeight="1" x14ac:dyDescent="0.2">
      <c r="A16" s="36">
        <v>6</v>
      </c>
      <c r="B16" s="26" t="s">
        <v>1</v>
      </c>
      <c r="C16" s="10">
        <v>0</v>
      </c>
      <c r="D16" s="11">
        <v>0</v>
      </c>
      <c r="E16" s="10" t="str">
        <f t="shared" si="0"/>
        <v>-</v>
      </c>
      <c r="F16" s="25">
        <f t="shared" si="1"/>
        <v>0</v>
      </c>
      <c r="G16" s="38">
        <v>5.7837072558623703E-5</v>
      </c>
    </row>
    <row r="17" spans="1:7" ht="47.1" customHeight="1" x14ac:dyDescent="0.2">
      <c r="A17" s="36">
        <v>7</v>
      </c>
      <c r="B17" s="24" t="s">
        <v>444</v>
      </c>
      <c r="C17" s="10">
        <v>0</v>
      </c>
      <c r="D17" s="11">
        <v>0</v>
      </c>
      <c r="E17" s="10" t="str">
        <f t="shared" si="0"/>
        <v>-</v>
      </c>
      <c r="F17" s="25">
        <f t="shared" si="1"/>
        <v>0</v>
      </c>
      <c r="G17" s="38">
        <v>3.69438658113685E-3</v>
      </c>
    </row>
    <row r="18" spans="1:7" ht="47.1" customHeight="1" x14ac:dyDescent="0.2">
      <c r="A18" s="36">
        <v>8</v>
      </c>
      <c r="B18" s="24" t="s">
        <v>447</v>
      </c>
      <c r="C18" s="10">
        <v>0</v>
      </c>
      <c r="D18" s="11">
        <v>0</v>
      </c>
      <c r="E18" s="10" t="str">
        <f t="shared" si="0"/>
        <v>-</v>
      </c>
      <c r="F18" s="25">
        <f t="shared" si="1"/>
        <v>0</v>
      </c>
      <c r="G18" s="38">
        <v>1.6572456388988053E-2</v>
      </c>
    </row>
    <row r="19" spans="1:7" ht="35.1" customHeight="1" x14ac:dyDescent="0.2">
      <c r="A19" s="36">
        <v>9</v>
      </c>
      <c r="B19" s="24" t="s">
        <v>443</v>
      </c>
      <c r="C19" s="10">
        <v>0</v>
      </c>
      <c r="D19" s="11">
        <v>0</v>
      </c>
      <c r="E19" s="10" t="str">
        <f t="shared" si="0"/>
        <v>-</v>
      </c>
      <c r="F19" s="25">
        <f t="shared" si="1"/>
        <v>0</v>
      </c>
      <c r="G19" s="38">
        <v>6.3015485400037228E-5</v>
      </c>
    </row>
    <row r="20" spans="1:7" ht="35.1" customHeight="1" x14ac:dyDescent="0.2">
      <c r="A20" s="36">
        <v>10</v>
      </c>
      <c r="B20" s="24" t="s">
        <v>9</v>
      </c>
      <c r="C20" s="10">
        <v>0</v>
      </c>
      <c r="D20" s="11">
        <v>0</v>
      </c>
      <c r="E20" s="10" t="str">
        <f t="shared" si="0"/>
        <v>-</v>
      </c>
      <c r="F20" s="25">
        <f t="shared" si="1"/>
        <v>0</v>
      </c>
      <c r="G20" s="38">
        <v>2.3263290581767475E-4</v>
      </c>
    </row>
    <row r="21" spans="1:7" ht="35.1" customHeight="1" x14ac:dyDescent="0.2">
      <c r="A21" s="36">
        <v>11</v>
      </c>
      <c r="B21" s="24" t="s">
        <v>442</v>
      </c>
      <c r="C21" s="10">
        <v>0</v>
      </c>
      <c r="D21" s="11">
        <v>0</v>
      </c>
      <c r="E21" s="10" t="str">
        <f t="shared" si="0"/>
        <v>-</v>
      </c>
      <c r="F21" s="25">
        <f t="shared" si="1"/>
        <v>0</v>
      </c>
      <c r="G21" s="38">
        <v>8.0879771630669933E-6</v>
      </c>
    </row>
    <row r="22" spans="1:7" ht="21.95" customHeight="1" x14ac:dyDescent="0.2">
      <c r="A22" s="36">
        <v>12</v>
      </c>
      <c r="B22" s="26" t="s">
        <v>1</v>
      </c>
      <c r="C22" s="10">
        <v>0</v>
      </c>
      <c r="D22" s="11">
        <v>0</v>
      </c>
      <c r="E22" s="10" t="str">
        <f t="shared" si="0"/>
        <v>-</v>
      </c>
      <c r="F22" s="25">
        <f t="shared" si="1"/>
        <v>0</v>
      </c>
      <c r="G22" s="38">
        <v>0</v>
      </c>
    </row>
    <row r="23" spans="1:7" ht="21.95" customHeight="1" x14ac:dyDescent="0.2">
      <c r="A23" s="36">
        <v>13</v>
      </c>
      <c r="B23" s="24" t="s">
        <v>415</v>
      </c>
      <c r="C23" s="10">
        <v>0</v>
      </c>
      <c r="D23" s="11">
        <v>0</v>
      </c>
      <c r="E23" s="10" t="str">
        <f t="shared" si="0"/>
        <v>-</v>
      </c>
      <c r="F23" s="25">
        <f t="shared" si="1"/>
        <v>0</v>
      </c>
      <c r="G23" s="38">
        <v>0</v>
      </c>
    </row>
    <row r="24" spans="1:7" s="3" customFormat="1" ht="24.95" customHeight="1" x14ac:dyDescent="0.2">
      <c r="A24" s="43">
        <v>14</v>
      </c>
      <c r="B24" s="50" t="s">
        <v>2</v>
      </c>
      <c r="C24" s="44">
        <f>C11+C12+C14+C15+C17+C18+C19+C20+C21+C23</f>
        <v>0</v>
      </c>
      <c r="D24" s="51" t="s">
        <v>5</v>
      </c>
      <c r="E24" s="51" t="s">
        <v>5</v>
      </c>
      <c r="F24" s="47">
        <f t="shared" si="1"/>
        <v>0</v>
      </c>
      <c r="G24" s="48">
        <v>3.5107172395573129E-2</v>
      </c>
    </row>
    <row r="25" spans="1:7" s="4" customFormat="1" ht="35.1" customHeight="1" x14ac:dyDescent="0.2">
      <c r="A25" s="37">
        <v>15</v>
      </c>
      <c r="B25" s="27" t="s">
        <v>419</v>
      </c>
      <c r="C25" s="12">
        <v>254169.5</v>
      </c>
      <c r="D25" s="11">
        <v>150</v>
      </c>
      <c r="E25" s="12">
        <f t="shared" ref="E25:E37" si="2">IF(D25=0,"-",C25/D25)</f>
        <v>1694.4633333333334</v>
      </c>
      <c r="F25" s="28">
        <f t="shared" si="1"/>
        <v>9.6977118044308072E-2</v>
      </c>
      <c r="G25" s="39">
        <v>9.1912130594448124E-2</v>
      </c>
    </row>
    <row r="26" spans="1:7" s="3" customFormat="1" ht="21.95" customHeight="1" x14ac:dyDescent="0.2">
      <c r="A26" s="36">
        <v>16</v>
      </c>
      <c r="B26" s="26" t="s">
        <v>11</v>
      </c>
      <c r="C26" s="10">
        <v>72886</v>
      </c>
      <c r="D26" s="11">
        <v>46</v>
      </c>
      <c r="E26" s="10">
        <f t="shared" si="2"/>
        <v>1584.4782608695652</v>
      </c>
      <c r="F26" s="25">
        <f t="shared" si="1"/>
        <v>2.7809293506016412E-2</v>
      </c>
      <c r="G26" s="38">
        <v>1.5510248435910163E-2</v>
      </c>
    </row>
    <row r="27" spans="1:7" s="5" customFormat="1" ht="65.099999999999994" customHeight="1" x14ac:dyDescent="0.2">
      <c r="A27" s="37">
        <v>17</v>
      </c>
      <c r="B27" s="27" t="s">
        <v>445</v>
      </c>
      <c r="C27" s="12">
        <v>192611.16</v>
      </c>
      <c r="D27" s="11">
        <v>82</v>
      </c>
      <c r="E27" s="12">
        <f t="shared" si="2"/>
        <v>2348.9165853658537</v>
      </c>
      <c r="F27" s="28">
        <f t="shared" si="1"/>
        <v>7.3489837293503391E-2</v>
      </c>
      <c r="G27" s="39">
        <v>9.6086621220457871E-2</v>
      </c>
    </row>
    <row r="28" spans="1:7" s="3" customFormat="1" ht="21.95" customHeight="1" x14ac:dyDescent="0.2">
      <c r="A28" s="36">
        <v>18</v>
      </c>
      <c r="B28" s="26" t="s">
        <v>3</v>
      </c>
      <c r="C28" s="10">
        <v>39088.99</v>
      </c>
      <c r="D28" s="11">
        <v>20</v>
      </c>
      <c r="E28" s="10">
        <f t="shared" si="2"/>
        <v>1954.4494999999999</v>
      </c>
      <c r="F28" s="25">
        <f t="shared" si="1"/>
        <v>1.4914211175860115E-2</v>
      </c>
      <c r="G28" s="38">
        <v>1.1342599256575717E-2</v>
      </c>
    </row>
    <row r="29" spans="1:7" s="5" customFormat="1" ht="35.1" customHeight="1" x14ac:dyDescent="0.2">
      <c r="A29" s="37">
        <v>19</v>
      </c>
      <c r="B29" s="27" t="s">
        <v>15</v>
      </c>
      <c r="C29" s="12">
        <v>15953.81</v>
      </c>
      <c r="D29" s="11">
        <v>16</v>
      </c>
      <c r="E29" s="12">
        <f t="shared" si="2"/>
        <v>997.11312499999997</v>
      </c>
      <c r="F29" s="28">
        <f t="shared" si="1"/>
        <v>6.0870974512144942E-3</v>
      </c>
      <c r="G29" s="39">
        <v>1.1946311887438504E-2</v>
      </c>
    </row>
    <row r="30" spans="1:7" s="3" customFormat="1" ht="21.95" customHeight="1" x14ac:dyDescent="0.2">
      <c r="A30" s="36">
        <v>20</v>
      </c>
      <c r="B30" s="26" t="s">
        <v>3</v>
      </c>
      <c r="C30" s="10">
        <v>2631</v>
      </c>
      <c r="D30" s="11">
        <v>4</v>
      </c>
      <c r="E30" s="12">
        <f t="shared" si="2"/>
        <v>657.75</v>
      </c>
      <c r="F30" s="28">
        <f t="shared" si="1"/>
        <v>1.0038450623484506E-3</v>
      </c>
      <c r="G30" s="39">
        <v>2.247933536638041E-3</v>
      </c>
    </row>
    <row r="31" spans="1:7" s="3" customFormat="1" ht="47.1" customHeight="1" x14ac:dyDescent="0.2">
      <c r="A31" s="36">
        <v>21</v>
      </c>
      <c r="B31" s="27" t="s">
        <v>14</v>
      </c>
      <c r="C31" s="10">
        <v>733465.71</v>
      </c>
      <c r="D31" s="11">
        <v>284</v>
      </c>
      <c r="E31" s="10">
        <f t="shared" si="2"/>
        <v>2582.6257394366194</v>
      </c>
      <c r="F31" s="25">
        <f t="shared" si="1"/>
        <v>0.27985022097506673</v>
      </c>
      <c r="G31" s="38">
        <v>0.21726673108985226</v>
      </c>
    </row>
    <row r="32" spans="1:7" s="3" customFormat="1" ht="21.95" customHeight="1" x14ac:dyDescent="0.2">
      <c r="A32" s="36">
        <v>22</v>
      </c>
      <c r="B32" s="26" t="s">
        <v>3</v>
      </c>
      <c r="C32" s="10">
        <v>106126.39999999999</v>
      </c>
      <c r="D32" s="11">
        <v>23</v>
      </c>
      <c r="E32" s="10">
        <f t="shared" si="2"/>
        <v>4614.1913043478262</v>
      </c>
      <c r="F32" s="25">
        <f t="shared" si="1"/>
        <v>4.0492004038318742E-2</v>
      </c>
      <c r="G32" s="38">
        <v>3.0944666359992157E-2</v>
      </c>
    </row>
    <row r="33" spans="1:7" ht="35.1" customHeight="1" x14ac:dyDescent="0.2">
      <c r="A33" s="36">
        <v>23</v>
      </c>
      <c r="B33" s="24" t="s">
        <v>446</v>
      </c>
      <c r="C33" s="10">
        <v>16882.21</v>
      </c>
      <c r="D33" s="11">
        <v>32</v>
      </c>
      <c r="E33" s="10">
        <f t="shared" si="2"/>
        <v>527.56906249999997</v>
      </c>
      <c r="F33" s="25">
        <f t="shared" si="1"/>
        <v>6.4413238882666804E-3</v>
      </c>
      <c r="G33" s="38">
        <v>8.5968104584330223E-3</v>
      </c>
    </row>
    <row r="34" spans="1:7" s="3" customFormat="1" ht="21.95" customHeight="1" x14ac:dyDescent="0.2">
      <c r="A34" s="36">
        <v>24</v>
      </c>
      <c r="B34" s="26" t="s">
        <v>3</v>
      </c>
      <c r="C34" s="10">
        <v>0</v>
      </c>
      <c r="D34" s="11">
        <v>0</v>
      </c>
      <c r="E34" s="10" t="str">
        <f t="shared" si="2"/>
        <v>-</v>
      </c>
      <c r="F34" s="25">
        <f t="shared" si="1"/>
        <v>0</v>
      </c>
      <c r="G34" s="38">
        <v>1.4207856884874998E-3</v>
      </c>
    </row>
    <row r="35" spans="1:7" s="3" customFormat="1" ht="35.1" customHeight="1" x14ac:dyDescent="0.2">
      <c r="A35" s="36">
        <v>25</v>
      </c>
      <c r="B35" s="24" t="s">
        <v>10</v>
      </c>
      <c r="C35" s="10">
        <v>0</v>
      </c>
      <c r="D35" s="11">
        <v>0</v>
      </c>
      <c r="E35" s="10" t="str">
        <f t="shared" si="2"/>
        <v>-</v>
      </c>
      <c r="F35" s="25">
        <f t="shared" si="1"/>
        <v>0</v>
      </c>
      <c r="G35" s="38">
        <v>9.8652432849167496E-5</v>
      </c>
    </row>
    <row r="36" spans="1:7" ht="35.1" customHeight="1" x14ac:dyDescent="0.2">
      <c r="A36" s="36">
        <v>26</v>
      </c>
      <c r="B36" s="24" t="s">
        <v>420</v>
      </c>
      <c r="C36" s="10">
        <v>0</v>
      </c>
      <c r="D36" s="13">
        <v>0</v>
      </c>
      <c r="E36" s="10" t="str">
        <f t="shared" si="2"/>
        <v>-</v>
      </c>
      <c r="F36" s="29" t="s">
        <v>5</v>
      </c>
      <c r="G36" s="40" t="s">
        <v>5</v>
      </c>
    </row>
    <row r="37" spans="1:7" ht="21.95" customHeight="1" x14ac:dyDescent="0.2">
      <c r="A37" s="36">
        <v>27</v>
      </c>
      <c r="B37" s="26" t="s">
        <v>12</v>
      </c>
      <c r="C37" s="10">
        <v>0</v>
      </c>
      <c r="D37" s="13">
        <v>0</v>
      </c>
      <c r="E37" s="10" t="str">
        <f t="shared" si="2"/>
        <v>-</v>
      </c>
      <c r="F37" s="25">
        <f>C37/C$44</f>
        <v>0</v>
      </c>
      <c r="G37" s="38">
        <v>6.7001527600904129E-4</v>
      </c>
    </row>
    <row r="38" spans="1:7" ht="35.1" customHeight="1" x14ac:dyDescent="0.2">
      <c r="A38" s="36">
        <v>28</v>
      </c>
      <c r="B38" s="24" t="s">
        <v>421</v>
      </c>
      <c r="C38" s="10">
        <v>1564267</v>
      </c>
      <c r="D38" s="13">
        <v>1</v>
      </c>
      <c r="E38" s="14" t="s">
        <v>5</v>
      </c>
      <c r="F38" s="29" t="s">
        <v>5</v>
      </c>
      <c r="G38" s="40" t="s">
        <v>5</v>
      </c>
    </row>
    <row r="39" spans="1:7" ht="21.95" customHeight="1" x14ac:dyDescent="0.2">
      <c r="A39" s="36">
        <v>29</v>
      </c>
      <c r="B39" s="26" t="s">
        <v>12</v>
      </c>
      <c r="C39" s="10">
        <v>1407840</v>
      </c>
      <c r="D39" s="13">
        <v>1</v>
      </c>
      <c r="E39" s="14" t="s">
        <v>5</v>
      </c>
      <c r="F39" s="25">
        <f t="shared" ref="F39:F44" si="3">C39/C$44</f>
        <v>0.53715440234764078</v>
      </c>
      <c r="G39" s="38">
        <v>0.53240605380617201</v>
      </c>
    </row>
    <row r="40" spans="1:7" ht="47.1" customHeight="1" x14ac:dyDescent="0.2">
      <c r="A40" s="36">
        <v>30</v>
      </c>
      <c r="B40" s="27" t="s">
        <v>422</v>
      </c>
      <c r="C40" s="10">
        <v>0</v>
      </c>
      <c r="D40" s="15">
        <v>0</v>
      </c>
      <c r="E40" s="10" t="str">
        <f t="shared" ref="E40:E41" si="4">IF(D40=0,"-",C40/D40)</f>
        <v>-</v>
      </c>
      <c r="F40" s="25">
        <f t="shared" si="3"/>
        <v>0</v>
      </c>
      <c r="G40" s="38">
        <v>1.7724062653800183E-3</v>
      </c>
    </row>
    <row r="41" spans="1:7" ht="21.95" customHeight="1" x14ac:dyDescent="0.2">
      <c r="A41" s="36">
        <v>31</v>
      </c>
      <c r="B41" s="26" t="s">
        <v>13</v>
      </c>
      <c r="C41" s="10">
        <v>0</v>
      </c>
      <c r="D41" s="15">
        <v>0</v>
      </c>
      <c r="E41" s="10" t="str">
        <f t="shared" si="4"/>
        <v>-</v>
      </c>
      <c r="F41" s="25">
        <f t="shared" si="3"/>
        <v>0</v>
      </c>
      <c r="G41" s="38">
        <v>1.0404135579139232E-3</v>
      </c>
    </row>
    <row r="42" spans="1:7" ht="35.1" customHeight="1" x14ac:dyDescent="0.2">
      <c r="A42" s="36">
        <v>32</v>
      </c>
      <c r="B42" s="24" t="s">
        <v>16</v>
      </c>
      <c r="C42" s="10">
        <v>0</v>
      </c>
      <c r="D42" s="15">
        <v>0</v>
      </c>
      <c r="E42" s="14" t="s">
        <v>5</v>
      </c>
      <c r="F42" s="25">
        <f t="shared" si="3"/>
        <v>0</v>
      </c>
      <c r="G42" s="38">
        <v>4.1370945733870297E-3</v>
      </c>
    </row>
    <row r="43" spans="1:7" s="3" customFormat="1" ht="21.95" customHeight="1" x14ac:dyDescent="0.2">
      <c r="A43" s="43">
        <v>33</v>
      </c>
      <c r="B43" s="50" t="s">
        <v>4</v>
      </c>
      <c r="C43" s="44">
        <f>C25+C27+C29+C31+C33+C35+C37+C39+C40+C42</f>
        <v>2620922.3899999997</v>
      </c>
      <c r="D43" s="51" t="s">
        <v>5</v>
      </c>
      <c r="E43" s="51" t="s">
        <v>5</v>
      </c>
      <c r="F43" s="47">
        <f t="shared" si="3"/>
        <v>1</v>
      </c>
      <c r="G43" s="48">
        <v>0.96489282760442685</v>
      </c>
    </row>
    <row r="44" spans="1:7" s="3" customFormat="1" ht="21.95" customHeight="1" x14ac:dyDescent="0.2">
      <c r="A44" s="45">
        <v>34</v>
      </c>
      <c r="B44" s="52" t="s">
        <v>6</v>
      </c>
      <c r="C44" s="46">
        <f>C24+C43</f>
        <v>2620922.3899999997</v>
      </c>
      <c r="D44" s="53" t="s">
        <v>5</v>
      </c>
      <c r="E44" s="53" t="s">
        <v>5</v>
      </c>
      <c r="F44" s="54">
        <f t="shared" si="3"/>
        <v>1</v>
      </c>
      <c r="G44" s="55">
        <v>1</v>
      </c>
    </row>
    <row r="45" spans="1:7" s="3" customFormat="1" ht="21.95" customHeight="1" x14ac:dyDescent="0.2">
      <c r="A45" s="1"/>
      <c r="B45" s="2"/>
      <c r="C45" s="1"/>
      <c r="D45" s="1"/>
      <c r="E45" s="1"/>
      <c r="F45" s="1"/>
      <c r="G45" s="1"/>
    </row>
    <row r="46" spans="1:7" s="3" customFormat="1" ht="35.1" customHeight="1" x14ac:dyDescent="0.2">
      <c r="A46" s="62" t="s">
        <v>430</v>
      </c>
      <c r="B46" s="63" t="s">
        <v>431</v>
      </c>
      <c r="C46" s="64" t="s">
        <v>432</v>
      </c>
      <c r="D46" s="1"/>
      <c r="E46" s="1"/>
      <c r="F46" s="1"/>
      <c r="G46" s="1"/>
    </row>
    <row r="47" spans="1:7" s="3" customFormat="1" ht="21.95" customHeight="1" x14ac:dyDescent="0.2">
      <c r="A47" s="65">
        <v>1</v>
      </c>
      <c r="B47" s="30" t="s">
        <v>427</v>
      </c>
      <c r="C47" s="31">
        <v>65523</v>
      </c>
    </row>
    <row r="48" spans="1:7" ht="21.95" customHeight="1" x14ac:dyDescent="0.2">
      <c r="A48" s="8">
        <v>2</v>
      </c>
      <c r="B48" s="30" t="s">
        <v>428</v>
      </c>
      <c r="C48" s="31">
        <v>2621654</v>
      </c>
      <c r="D48" s="16"/>
      <c r="E48" s="16"/>
      <c r="F48" s="16"/>
      <c r="G48" s="16"/>
    </row>
    <row r="49" spans="1:7" ht="21.95" customHeight="1" x14ac:dyDescent="0.2">
      <c r="A49" s="32">
        <v>3</v>
      </c>
      <c r="B49" s="33" t="s">
        <v>423</v>
      </c>
      <c r="C49" s="34">
        <f>C44/C48</f>
        <v>0.99972093571462883</v>
      </c>
      <c r="D49" s="16"/>
      <c r="E49" s="16"/>
      <c r="F49" s="16"/>
      <c r="G49" s="16"/>
    </row>
    <row r="50" spans="1:7" s="16" customFormat="1" ht="35.1" customHeight="1" x14ac:dyDescent="0.25">
      <c r="A50" s="21" t="s">
        <v>449</v>
      </c>
      <c r="B50" s="23"/>
    </row>
  </sheetData>
  <sheetProtection algorithmName="SHA-512" hashValue="g836yzKOWMNbLcXxaggz1/Hh4bni+0cKIaCuv8g+3ilvXgATzxTuNGGPHz2osp/Rpdwx7ck+IkMRjCE33hoKQg==" saltValue="nLHfaIJVL5NlLY1dIYq0fw==" spinCount="100000" sheet="1" objects="1" scenarios="1"/>
  <mergeCells count="1">
    <mergeCell ref="A2:G2"/>
  </mergeCells>
  <pageMargins left="0.59055118110236227" right="0.59055118110236227" top="0.70866141732283472" bottom="0.70866141732283472" header="0.19685039370078741" footer="0.39370078740157483"/>
  <pageSetup paperSize="9" scale="84" orientation="portrait" r:id="rId1"/>
  <headerFooter alignWithMargins="0">
    <oddFooter>&amp;R&amp;"Calibri,Standardowy"&amp;12s.&amp;P z &amp;N</oddFooter>
  </headerFooter>
  <tableParts count="2">
    <tablePart r:id="rId2"/>
    <tablePart r:id="rId3"/>
  </tableParts>
</worksheet>
</file>

<file path=xl/worksheets/sheet1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7DE5EB-5A37-4051-AABD-1322CD3D5C67}">
  <sheetPr codeName="Arkusz118"/>
  <dimension ref="A1:N50"/>
  <sheetViews>
    <sheetView zoomScaleNormal="100" workbookViewId="0"/>
  </sheetViews>
  <sheetFormatPr defaultColWidth="0" defaultRowHeight="12.75" zeroHeight="1" x14ac:dyDescent="0.2"/>
  <cols>
    <col min="1" max="1" width="4.140625" style="1" customWidth="1"/>
    <col min="2" max="2" width="57" style="2" customWidth="1"/>
    <col min="3" max="3" width="11.85546875" style="1" bestFit="1" customWidth="1"/>
    <col min="4" max="4" width="7.42578125" style="1" customWidth="1"/>
    <col min="5" max="5" width="10.85546875" style="1" bestFit="1" customWidth="1"/>
    <col min="6" max="7" width="8.7109375" style="1" customWidth="1"/>
    <col min="8" max="8" width="1" style="1" customWidth="1"/>
    <col min="9" max="14" width="0" style="1" hidden="1" customWidth="1"/>
    <col min="15" max="16384" width="9.140625" style="1" hidden="1"/>
  </cols>
  <sheetData>
    <row r="1" spans="1:7" s="16" customFormat="1" ht="24.95" customHeight="1" x14ac:dyDescent="0.2">
      <c r="A1" s="35" t="s">
        <v>565</v>
      </c>
      <c r="B1" s="23"/>
    </row>
    <row r="2" spans="1:7" s="16" customFormat="1" ht="39.950000000000003" customHeight="1" x14ac:dyDescent="0.2">
      <c r="A2" s="66" t="s">
        <v>448</v>
      </c>
      <c r="B2" s="67"/>
      <c r="C2" s="67"/>
      <c r="D2" s="67"/>
      <c r="E2" s="67"/>
      <c r="F2" s="67"/>
      <c r="G2" s="67"/>
    </row>
    <row r="3" spans="1:7" s="16" customFormat="1" ht="15.95" hidden="1" customHeight="1" x14ac:dyDescent="0.2">
      <c r="A3" s="22"/>
      <c r="B3" s="23"/>
    </row>
    <row r="4" spans="1:7" s="16" customFormat="1" ht="15.95" hidden="1" customHeight="1" x14ac:dyDescent="0.2">
      <c r="A4" s="22"/>
      <c r="B4" s="23"/>
    </row>
    <row r="5" spans="1:7" s="16" customFormat="1" ht="15.95" hidden="1" customHeight="1" x14ac:dyDescent="0.2">
      <c r="A5" s="22"/>
      <c r="B5" s="23"/>
    </row>
    <row r="6" spans="1:7" s="16" customFormat="1" ht="15.95" customHeight="1" x14ac:dyDescent="0.25">
      <c r="A6" s="17" t="s">
        <v>433</v>
      </c>
      <c r="B6" s="21" t="s">
        <v>438</v>
      </c>
    </row>
    <row r="7" spans="1:7" s="16" customFormat="1" ht="15.95" customHeight="1" x14ac:dyDescent="0.25">
      <c r="A7" s="18" t="s">
        <v>434</v>
      </c>
      <c r="B7" s="21" t="s">
        <v>439</v>
      </c>
    </row>
    <row r="8" spans="1:7" s="16" customFormat="1" ht="15.95" customHeight="1" x14ac:dyDescent="0.25">
      <c r="A8" s="19" t="s">
        <v>435</v>
      </c>
      <c r="B8" s="21" t="s">
        <v>440</v>
      </c>
    </row>
    <row r="9" spans="1:7" s="16" customFormat="1" ht="15.95" customHeight="1" x14ac:dyDescent="0.25">
      <c r="A9" s="20" t="s">
        <v>436</v>
      </c>
      <c r="B9" s="21" t="s">
        <v>441</v>
      </c>
    </row>
    <row r="10" spans="1:7" ht="65.099999999999994" customHeight="1" x14ac:dyDescent="0.2">
      <c r="A10" s="49" t="s">
        <v>430</v>
      </c>
      <c r="B10" s="42" t="s">
        <v>0</v>
      </c>
      <c r="C10" s="42" t="s">
        <v>424</v>
      </c>
      <c r="D10" s="42" t="s">
        <v>425</v>
      </c>
      <c r="E10" s="42" t="s">
        <v>426</v>
      </c>
      <c r="F10" s="42" t="s">
        <v>429</v>
      </c>
      <c r="G10" s="41" t="s">
        <v>413</v>
      </c>
    </row>
    <row r="11" spans="1:7" ht="21.95" customHeight="1" x14ac:dyDescent="0.2">
      <c r="A11" s="36">
        <v>1</v>
      </c>
      <c r="B11" s="24" t="s">
        <v>7</v>
      </c>
      <c r="C11" s="10">
        <v>0</v>
      </c>
      <c r="D11" s="9">
        <v>0</v>
      </c>
      <c r="E11" s="10" t="str">
        <f t="shared" ref="E11:E23" si="0">IF(D11=0,"-",C11/D11)</f>
        <v>-</v>
      </c>
      <c r="F11" s="25">
        <f t="shared" ref="F11:F35" si="1">C11/C$44</f>
        <v>0</v>
      </c>
      <c r="G11" s="38">
        <v>6.4906160983722356E-5</v>
      </c>
    </row>
    <row r="12" spans="1:7" s="3" customFormat="1" ht="21.95" customHeight="1" x14ac:dyDescent="0.2">
      <c r="A12" s="36">
        <v>2</v>
      </c>
      <c r="B12" s="24" t="s">
        <v>8</v>
      </c>
      <c r="C12" s="10">
        <v>0</v>
      </c>
      <c r="D12" s="9">
        <v>0</v>
      </c>
      <c r="E12" s="10" t="str">
        <f t="shared" si="0"/>
        <v>-</v>
      </c>
      <c r="F12" s="25">
        <f t="shared" si="1"/>
        <v>0</v>
      </c>
      <c r="G12" s="38">
        <v>1.3877154561966152E-2</v>
      </c>
    </row>
    <row r="13" spans="1:7" s="3" customFormat="1" ht="21.95" customHeight="1" x14ac:dyDescent="0.2">
      <c r="A13" s="36">
        <v>3</v>
      </c>
      <c r="B13" s="26" t="s">
        <v>1</v>
      </c>
      <c r="C13" s="10">
        <v>0</v>
      </c>
      <c r="D13" s="9">
        <v>0</v>
      </c>
      <c r="E13" s="10" t="str">
        <f t="shared" si="0"/>
        <v>-</v>
      </c>
      <c r="F13" s="25">
        <f t="shared" si="1"/>
        <v>0</v>
      </c>
      <c r="G13" s="38">
        <v>6.8195937419264344E-4</v>
      </c>
    </row>
    <row r="14" spans="1:7" s="3" customFormat="1" ht="21.95" customHeight="1" x14ac:dyDescent="0.2">
      <c r="A14" s="36">
        <v>4</v>
      </c>
      <c r="B14" s="24" t="s">
        <v>414</v>
      </c>
      <c r="C14" s="10">
        <v>0</v>
      </c>
      <c r="D14" s="9">
        <v>0</v>
      </c>
      <c r="E14" s="10" t="str">
        <f t="shared" si="0"/>
        <v>-</v>
      </c>
      <c r="F14" s="25">
        <f t="shared" si="1"/>
        <v>0</v>
      </c>
      <c r="G14" s="38">
        <v>1.6609844346228162E-4</v>
      </c>
    </row>
    <row r="15" spans="1:7" s="3" customFormat="1" ht="47.1" customHeight="1" x14ac:dyDescent="0.2">
      <c r="A15" s="36">
        <v>5</v>
      </c>
      <c r="B15" s="24" t="s">
        <v>412</v>
      </c>
      <c r="C15" s="10">
        <v>0</v>
      </c>
      <c r="D15" s="11">
        <v>0</v>
      </c>
      <c r="E15" s="10" t="str">
        <f t="shared" si="0"/>
        <v>-</v>
      </c>
      <c r="F15" s="25">
        <f t="shared" si="1"/>
        <v>0</v>
      </c>
      <c r="G15" s="38">
        <v>4.2843389065529559E-4</v>
      </c>
    </row>
    <row r="16" spans="1:7" s="3" customFormat="1" ht="21.95" customHeight="1" x14ac:dyDescent="0.2">
      <c r="A16" s="36">
        <v>6</v>
      </c>
      <c r="B16" s="26" t="s">
        <v>1</v>
      </c>
      <c r="C16" s="10">
        <v>0</v>
      </c>
      <c r="D16" s="11">
        <v>0</v>
      </c>
      <c r="E16" s="10" t="str">
        <f t="shared" si="0"/>
        <v>-</v>
      </c>
      <c r="F16" s="25">
        <f t="shared" si="1"/>
        <v>0</v>
      </c>
      <c r="G16" s="38">
        <v>5.7837072558623703E-5</v>
      </c>
    </row>
    <row r="17" spans="1:7" ht="47.1" customHeight="1" x14ac:dyDescent="0.2">
      <c r="A17" s="36">
        <v>7</v>
      </c>
      <c r="B17" s="24" t="s">
        <v>444</v>
      </c>
      <c r="C17" s="10">
        <v>0</v>
      </c>
      <c r="D17" s="11">
        <v>0</v>
      </c>
      <c r="E17" s="10" t="str">
        <f t="shared" si="0"/>
        <v>-</v>
      </c>
      <c r="F17" s="25">
        <f t="shared" si="1"/>
        <v>0</v>
      </c>
      <c r="G17" s="38">
        <v>3.69438658113685E-3</v>
      </c>
    </row>
    <row r="18" spans="1:7" ht="47.1" customHeight="1" x14ac:dyDescent="0.2">
      <c r="A18" s="36">
        <v>8</v>
      </c>
      <c r="B18" s="24" t="s">
        <v>447</v>
      </c>
      <c r="C18" s="10">
        <v>0</v>
      </c>
      <c r="D18" s="11">
        <v>0</v>
      </c>
      <c r="E18" s="10" t="str">
        <f t="shared" si="0"/>
        <v>-</v>
      </c>
      <c r="F18" s="25">
        <f t="shared" si="1"/>
        <v>0</v>
      </c>
      <c r="G18" s="38">
        <v>1.6572456388988053E-2</v>
      </c>
    </row>
    <row r="19" spans="1:7" ht="35.1" customHeight="1" x14ac:dyDescent="0.2">
      <c r="A19" s="36">
        <v>9</v>
      </c>
      <c r="B19" s="24" t="s">
        <v>443</v>
      </c>
      <c r="C19" s="10">
        <v>0</v>
      </c>
      <c r="D19" s="11">
        <v>0</v>
      </c>
      <c r="E19" s="10" t="str">
        <f t="shared" si="0"/>
        <v>-</v>
      </c>
      <c r="F19" s="25">
        <f t="shared" si="1"/>
        <v>0</v>
      </c>
      <c r="G19" s="38">
        <v>6.3015485400037228E-5</v>
      </c>
    </row>
    <row r="20" spans="1:7" ht="35.1" customHeight="1" x14ac:dyDescent="0.2">
      <c r="A20" s="36">
        <v>10</v>
      </c>
      <c r="B20" s="24" t="s">
        <v>9</v>
      </c>
      <c r="C20" s="10">
        <v>0</v>
      </c>
      <c r="D20" s="11">
        <v>0</v>
      </c>
      <c r="E20" s="10" t="str">
        <f t="shared" si="0"/>
        <v>-</v>
      </c>
      <c r="F20" s="25">
        <f t="shared" si="1"/>
        <v>0</v>
      </c>
      <c r="G20" s="38">
        <v>2.3263290581767475E-4</v>
      </c>
    </row>
    <row r="21" spans="1:7" ht="35.1" customHeight="1" x14ac:dyDescent="0.2">
      <c r="A21" s="36">
        <v>11</v>
      </c>
      <c r="B21" s="24" t="s">
        <v>442</v>
      </c>
      <c r="C21" s="10">
        <v>0</v>
      </c>
      <c r="D21" s="11">
        <v>0</v>
      </c>
      <c r="E21" s="10" t="str">
        <f t="shared" si="0"/>
        <v>-</v>
      </c>
      <c r="F21" s="25">
        <f t="shared" si="1"/>
        <v>0</v>
      </c>
      <c r="G21" s="38">
        <v>8.0879771630669933E-6</v>
      </c>
    </row>
    <row r="22" spans="1:7" ht="21.95" customHeight="1" x14ac:dyDescent="0.2">
      <c r="A22" s="36">
        <v>12</v>
      </c>
      <c r="B22" s="26" t="s">
        <v>1</v>
      </c>
      <c r="C22" s="10">
        <v>0</v>
      </c>
      <c r="D22" s="11">
        <v>0</v>
      </c>
      <c r="E22" s="10" t="str">
        <f t="shared" si="0"/>
        <v>-</v>
      </c>
      <c r="F22" s="25">
        <f t="shared" si="1"/>
        <v>0</v>
      </c>
      <c r="G22" s="38">
        <v>0</v>
      </c>
    </row>
    <row r="23" spans="1:7" ht="21.95" customHeight="1" x14ac:dyDescent="0.2">
      <c r="A23" s="36">
        <v>13</v>
      </c>
      <c r="B23" s="24" t="s">
        <v>415</v>
      </c>
      <c r="C23" s="10">
        <v>0</v>
      </c>
      <c r="D23" s="11">
        <v>0</v>
      </c>
      <c r="E23" s="10" t="str">
        <f t="shared" si="0"/>
        <v>-</v>
      </c>
      <c r="F23" s="25">
        <f t="shared" si="1"/>
        <v>0</v>
      </c>
      <c r="G23" s="38">
        <v>0</v>
      </c>
    </row>
    <row r="24" spans="1:7" s="3" customFormat="1" ht="24.95" customHeight="1" x14ac:dyDescent="0.2">
      <c r="A24" s="43">
        <v>14</v>
      </c>
      <c r="B24" s="50" t="s">
        <v>2</v>
      </c>
      <c r="C24" s="44">
        <f>C11+C12+C14+C15+C17+C18+C19+C20+C21+C23</f>
        <v>0</v>
      </c>
      <c r="D24" s="51" t="s">
        <v>5</v>
      </c>
      <c r="E24" s="51" t="s">
        <v>5</v>
      </c>
      <c r="F24" s="47">
        <f t="shared" si="1"/>
        <v>0</v>
      </c>
      <c r="G24" s="48">
        <v>3.5107172395573129E-2</v>
      </c>
    </row>
    <row r="25" spans="1:7" s="4" customFormat="1" ht="35.1" customHeight="1" x14ac:dyDescent="0.2">
      <c r="A25" s="37">
        <v>15</v>
      </c>
      <c r="B25" s="27" t="s">
        <v>419</v>
      </c>
      <c r="C25" s="12">
        <v>137275</v>
      </c>
      <c r="D25" s="11">
        <v>62</v>
      </c>
      <c r="E25" s="12">
        <f t="shared" ref="E25:E37" si="2">IF(D25=0,"-",C25/D25)</f>
        <v>2214.1129032258063</v>
      </c>
      <c r="F25" s="28">
        <f t="shared" si="1"/>
        <v>2.728059515517298E-2</v>
      </c>
      <c r="G25" s="39">
        <v>9.1912130594448124E-2</v>
      </c>
    </row>
    <row r="26" spans="1:7" s="3" customFormat="1" ht="21.95" customHeight="1" x14ac:dyDescent="0.2">
      <c r="A26" s="36">
        <v>16</v>
      </c>
      <c r="B26" s="26" t="s">
        <v>11</v>
      </c>
      <c r="C26" s="10">
        <v>12714</v>
      </c>
      <c r="D26" s="11">
        <v>6</v>
      </c>
      <c r="E26" s="10">
        <f t="shared" si="2"/>
        <v>2119</v>
      </c>
      <c r="F26" s="25">
        <f t="shared" si="1"/>
        <v>2.5266471448032726E-3</v>
      </c>
      <c r="G26" s="38">
        <v>1.5510248435910163E-2</v>
      </c>
    </row>
    <row r="27" spans="1:7" s="5" customFormat="1" ht="65.099999999999994" customHeight="1" x14ac:dyDescent="0.2">
      <c r="A27" s="37">
        <v>17</v>
      </c>
      <c r="B27" s="27" t="s">
        <v>445</v>
      </c>
      <c r="C27" s="12">
        <v>447500</v>
      </c>
      <c r="D27" s="11">
        <v>143</v>
      </c>
      <c r="E27" s="12">
        <f t="shared" si="2"/>
        <v>3129.3706293706296</v>
      </c>
      <c r="F27" s="28">
        <f t="shared" si="1"/>
        <v>8.8931461168748199E-2</v>
      </c>
      <c r="G27" s="39">
        <v>9.6086621220457871E-2</v>
      </c>
    </row>
    <row r="28" spans="1:7" s="3" customFormat="1" ht="21.95" customHeight="1" x14ac:dyDescent="0.2">
      <c r="A28" s="36">
        <v>18</v>
      </c>
      <c r="B28" s="26" t="s">
        <v>3</v>
      </c>
      <c r="C28" s="10">
        <v>78175.88</v>
      </c>
      <c r="D28" s="11">
        <v>22</v>
      </c>
      <c r="E28" s="10">
        <f t="shared" si="2"/>
        <v>3553.449090909091</v>
      </c>
      <c r="F28" s="25">
        <f t="shared" si="1"/>
        <v>1.553585527721278E-2</v>
      </c>
      <c r="G28" s="38">
        <v>1.1342599256575717E-2</v>
      </c>
    </row>
    <row r="29" spans="1:7" s="5" customFormat="1" ht="35.1" customHeight="1" x14ac:dyDescent="0.2">
      <c r="A29" s="37">
        <v>19</v>
      </c>
      <c r="B29" s="27" t="s">
        <v>15</v>
      </c>
      <c r="C29" s="12">
        <v>90692.57</v>
      </c>
      <c r="D29" s="11">
        <v>69</v>
      </c>
      <c r="E29" s="12">
        <f t="shared" si="2"/>
        <v>1314.3850724637682</v>
      </c>
      <c r="F29" s="28">
        <f t="shared" si="1"/>
        <v>1.8023291099997715E-2</v>
      </c>
      <c r="G29" s="39">
        <v>1.1946311887438504E-2</v>
      </c>
    </row>
    <row r="30" spans="1:7" s="3" customFormat="1" ht="21.95" customHeight="1" x14ac:dyDescent="0.2">
      <c r="A30" s="36">
        <v>20</v>
      </c>
      <c r="B30" s="26" t="s">
        <v>3</v>
      </c>
      <c r="C30" s="10">
        <v>4439.91</v>
      </c>
      <c r="D30" s="11">
        <v>4</v>
      </c>
      <c r="E30" s="12">
        <f t="shared" si="2"/>
        <v>1109.9775</v>
      </c>
      <c r="F30" s="28">
        <f t="shared" si="1"/>
        <v>8.8234119275471901E-4</v>
      </c>
      <c r="G30" s="39">
        <v>2.247933536638041E-3</v>
      </c>
    </row>
    <row r="31" spans="1:7" s="3" customFormat="1" ht="47.1" customHeight="1" x14ac:dyDescent="0.2">
      <c r="A31" s="36">
        <v>21</v>
      </c>
      <c r="B31" s="27" t="s">
        <v>14</v>
      </c>
      <c r="C31" s="10">
        <v>1164917.43</v>
      </c>
      <c r="D31" s="11">
        <v>751</v>
      </c>
      <c r="E31" s="10">
        <f t="shared" si="2"/>
        <v>1551.1550332889481</v>
      </c>
      <c r="F31" s="25">
        <f t="shared" si="1"/>
        <v>0.23150348422534733</v>
      </c>
      <c r="G31" s="38">
        <v>0.21726673108985226</v>
      </c>
    </row>
    <row r="32" spans="1:7" s="3" customFormat="1" ht="21.95" customHeight="1" x14ac:dyDescent="0.2">
      <c r="A32" s="36">
        <v>22</v>
      </c>
      <c r="B32" s="26" t="s">
        <v>3</v>
      </c>
      <c r="C32" s="10">
        <v>206727.82</v>
      </c>
      <c r="D32" s="11">
        <v>69</v>
      </c>
      <c r="E32" s="10">
        <f t="shared" si="2"/>
        <v>2996.0553623188407</v>
      </c>
      <c r="F32" s="25">
        <f t="shared" si="1"/>
        <v>4.1082920886770874E-2</v>
      </c>
      <c r="G32" s="38">
        <v>3.0944666359992157E-2</v>
      </c>
    </row>
    <row r="33" spans="1:7" ht="35.1" customHeight="1" x14ac:dyDescent="0.2">
      <c r="A33" s="36">
        <v>23</v>
      </c>
      <c r="B33" s="24" t="s">
        <v>446</v>
      </c>
      <c r="C33" s="10">
        <v>0</v>
      </c>
      <c r="D33" s="11">
        <v>0</v>
      </c>
      <c r="E33" s="10" t="str">
        <f t="shared" si="2"/>
        <v>-</v>
      </c>
      <c r="F33" s="25">
        <f t="shared" si="1"/>
        <v>0</v>
      </c>
      <c r="G33" s="38">
        <v>8.5968104584330223E-3</v>
      </c>
    </row>
    <row r="34" spans="1:7" s="3" customFormat="1" ht="21.95" customHeight="1" x14ac:dyDescent="0.2">
      <c r="A34" s="36">
        <v>24</v>
      </c>
      <c r="B34" s="26" t="s">
        <v>3</v>
      </c>
      <c r="C34" s="10">
        <v>0</v>
      </c>
      <c r="D34" s="11">
        <v>0</v>
      </c>
      <c r="E34" s="10" t="str">
        <f t="shared" si="2"/>
        <v>-</v>
      </c>
      <c r="F34" s="25">
        <f t="shared" si="1"/>
        <v>0</v>
      </c>
      <c r="G34" s="38">
        <v>1.4207856884874998E-3</v>
      </c>
    </row>
    <row r="35" spans="1:7" s="3" customFormat="1" ht="35.1" customHeight="1" x14ac:dyDescent="0.2">
      <c r="A35" s="36">
        <v>25</v>
      </c>
      <c r="B35" s="24" t="s">
        <v>10</v>
      </c>
      <c r="C35" s="10">
        <v>0</v>
      </c>
      <c r="D35" s="11">
        <v>0</v>
      </c>
      <c r="E35" s="10" t="str">
        <f t="shared" si="2"/>
        <v>-</v>
      </c>
      <c r="F35" s="25">
        <f t="shared" si="1"/>
        <v>0</v>
      </c>
      <c r="G35" s="38">
        <v>9.8652432849167496E-5</v>
      </c>
    </row>
    <row r="36" spans="1:7" ht="35.1" customHeight="1" x14ac:dyDescent="0.2">
      <c r="A36" s="36">
        <v>26</v>
      </c>
      <c r="B36" s="24" t="s">
        <v>420</v>
      </c>
      <c r="C36" s="10">
        <v>0</v>
      </c>
      <c r="D36" s="13">
        <v>0</v>
      </c>
      <c r="E36" s="10" t="str">
        <f t="shared" si="2"/>
        <v>-</v>
      </c>
      <c r="F36" s="29" t="s">
        <v>5</v>
      </c>
      <c r="G36" s="40" t="s">
        <v>5</v>
      </c>
    </row>
    <row r="37" spans="1:7" ht="21.95" customHeight="1" x14ac:dyDescent="0.2">
      <c r="A37" s="36">
        <v>27</v>
      </c>
      <c r="B37" s="26" t="s">
        <v>12</v>
      </c>
      <c r="C37" s="10">
        <v>0</v>
      </c>
      <c r="D37" s="13">
        <v>0</v>
      </c>
      <c r="E37" s="10" t="str">
        <f t="shared" si="2"/>
        <v>-</v>
      </c>
      <c r="F37" s="25">
        <f>C37/C$44</f>
        <v>0</v>
      </c>
      <c r="G37" s="38">
        <v>6.7001527600904129E-4</v>
      </c>
    </row>
    <row r="38" spans="1:7" ht="35.1" customHeight="1" x14ac:dyDescent="0.2">
      <c r="A38" s="36">
        <v>28</v>
      </c>
      <c r="B38" s="24" t="s">
        <v>421</v>
      </c>
      <c r="C38" s="10">
        <v>3519600</v>
      </c>
      <c r="D38" s="13">
        <v>2</v>
      </c>
      <c r="E38" s="14" t="s">
        <v>5</v>
      </c>
      <c r="F38" s="29" t="s">
        <v>5</v>
      </c>
      <c r="G38" s="40" t="s">
        <v>5</v>
      </c>
    </row>
    <row r="39" spans="1:7" ht="21.95" customHeight="1" x14ac:dyDescent="0.2">
      <c r="A39" s="36">
        <v>29</v>
      </c>
      <c r="B39" s="26" t="s">
        <v>12</v>
      </c>
      <c r="C39" s="10">
        <v>3167640</v>
      </c>
      <c r="D39" s="13">
        <v>2</v>
      </c>
      <c r="E39" s="14" t="s">
        <v>5</v>
      </c>
      <c r="F39" s="25">
        <f t="shared" ref="F39:F44" si="3">C39/C$44</f>
        <v>0.62950358359010838</v>
      </c>
      <c r="G39" s="38">
        <v>0.53240605380617201</v>
      </c>
    </row>
    <row r="40" spans="1:7" ht="47.1" customHeight="1" x14ac:dyDescent="0.2">
      <c r="A40" s="36">
        <v>30</v>
      </c>
      <c r="B40" s="27" t="s">
        <v>422</v>
      </c>
      <c r="C40" s="10">
        <v>23940</v>
      </c>
      <c r="D40" s="15">
        <v>1</v>
      </c>
      <c r="E40" s="10">
        <f t="shared" ref="E40:E41" si="4">IF(D40=0,"-",C40/D40)</f>
        <v>23940</v>
      </c>
      <c r="F40" s="25">
        <f t="shared" si="3"/>
        <v>4.7575847606253227E-3</v>
      </c>
      <c r="G40" s="38">
        <v>1.7724062653800183E-3</v>
      </c>
    </row>
    <row r="41" spans="1:7" ht="21.95" customHeight="1" x14ac:dyDescent="0.2">
      <c r="A41" s="36">
        <v>31</v>
      </c>
      <c r="B41" s="26" t="s">
        <v>13</v>
      </c>
      <c r="C41" s="10">
        <v>23940</v>
      </c>
      <c r="D41" s="15">
        <v>1</v>
      </c>
      <c r="E41" s="10">
        <f t="shared" si="4"/>
        <v>23940</v>
      </c>
      <c r="F41" s="25">
        <f t="shared" si="3"/>
        <v>4.7575847606253227E-3</v>
      </c>
      <c r="G41" s="38">
        <v>1.0404135579139232E-3</v>
      </c>
    </row>
    <row r="42" spans="1:7" ht="35.1" customHeight="1" x14ac:dyDescent="0.2">
      <c r="A42" s="36">
        <v>32</v>
      </c>
      <c r="B42" s="24" t="s">
        <v>16</v>
      </c>
      <c r="C42" s="10">
        <v>0</v>
      </c>
      <c r="D42" s="15">
        <v>0</v>
      </c>
      <c r="E42" s="14" t="s">
        <v>5</v>
      </c>
      <c r="F42" s="25">
        <f t="shared" si="3"/>
        <v>0</v>
      </c>
      <c r="G42" s="38">
        <v>4.1370945733870297E-3</v>
      </c>
    </row>
    <row r="43" spans="1:7" s="3" customFormat="1" ht="21.95" customHeight="1" x14ac:dyDescent="0.2">
      <c r="A43" s="43">
        <v>33</v>
      </c>
      <c r="B43" s="50" t="s">
        <v>4</v>
      </c>
      <c r="C43" s="44">
        <f>C25+C27+C29+C31+C33+C35+C37+C39+C40+C42</f>
        <v>5031965</v>
      </c>
      <c r="D43" s="51" t="s">
        <v>5</v>
      </c>
      <c r="E43" s="51" t="s">
        <v>5</v>
      </c>
      <c r="F43" s="47">
        <f t="shared" si="3"/>
        <v>1</v>
      </c>
      <c r="G43" s="48">
        <v>0.96489282760442685</v>
      </c>
    </row>
    <row r="44" spans="1:7" s="3" customFormat="1" ht="21.95" customHeight="1" x14ac:dyDescent="0.2">
      <c r="A44" s="45">
        <v>34</v>
      </c>
      <c r="B44" s="52" t="s">
        <v>6</v>
      </c>
      <c r="C44" s="46">
        <f>C24+C43</f>
        <v>5031965</v>
      </c>
      <c r="D44" s="53" t="s">
        <v>5</v>
      </c>
      <c r="E44" s="53" t="s">
        <v>5</v>
      </c>
      <c r="F44" s="54">
        <f t="shared" si="3"/>
        <v>1</v>
      </c>
      <c r="G44" s="55">
        <v>1</v>
      </c>
    </row>
    <row r="45" spans="1:7" s="3" customFormat="1" ht="21.95" customHeight="1" x14ac:dyDescent="0.2">
      <c r="A45" s="1"/>
      <c r="B45" s="2"/>
      <c r="C45" s="1"/>
      <c r="D45" s="1"/>
      <c r="E45" s="1"/>
      <c r="F45" s="1"/>
      <c r="G45" s="1"/>
    </row>
    <row r="46" spans="1:7" s="3" customFormat="1" ht="35.1" customHeight="1" x14ac:dyDescent="0.2">
      <c r="A46" s="62" t="s">
        <v>430</v>
      </c>
      <c r="B46" s="63" t="s">
        <v>431</v>
      </c>
      <c r="C46" s="64" t="s">
        <v>432</v>
      </c>
      <c r="D46" s="1"/>
      <c r="E46" s="1"/>
      <c r="F46" s="1"/>
      <c r="G46" s="1"/>
    </row>
    <row r="47" spans="1:7" s="3" customFormat="1" ht="21.95" customHeight="1" x14ac:dyDescent="0.2">
      <c r="A47" s="65">
        <v>1</v>
      </c>
      <c r="B47" s="30" t="s">
        <v>427</v>
      </c>
      <c r="C47" s="31">
        <v>125800</v>
      </c>
    </row>
    <row r="48" spans="1:7" ht="21.95" customHeight="1" x14ac:dyDescent="0.2">
      <c r="A48" s="8">
        <v>2</v>
      </c>
      <c r="B48" s="30" t="s">
        <v>428</v>
      </c>
      <c r="C48" s="31">
        <v>5033128</v>
      </c>
      <c r="D48" s="16"/>
      <c r="E48" s="16"/>
      <c r="F48" s="16"/>
      <c r="G48" s="16"/>
    </row>
    <row r="49" spans="1:7" ht="21.95" customHeight="1" x14ac:dyDescent="0.2">
      <c r="A49" s="32">
        <v>3</v>
      </c>
      <c r="B49" s="33" t="s">
        <v>423</v>
      </c>
      <c r="C49" s="34">
        <f>C44/C48</f>
        <v>0.99976893097095887</v>
      </c>
      <c r="D49" s="16"/>
      <c r="E49" s="16"/>
      <c r="F49" s="16"/>
      <c r="G49" s="16"/>
    </row>
    <row r="50" spans="1:7" s="16" customFormat="1" ht="35.1" customHeight="1" x14ac:dyDescent="0.25">
      <c r="A50" s="21" t="s">
        <v>449</v>
      </c>
      <c r="B50" s="23"/>
    </row>
  </sheetData>
  <sheetProtection algorithmName="SHA-512" hashValue="spMpUB0ehsROutln4RPqAM9N35YS8oLWVy494Lp8ty8mEcgwcLdJT/wLgGwTlbGxqcQt3widJSInxYYckwYU0w==" saltValue="uZUkM8roGzWI1RNls0Qzgg==" spinCount="100000" sheet="1" objects="1" scenarios="1"/>
  <mergeCells count="1">
    <mergeCell ref="A2:G2"/>
  </mergeCells>
  <pageMargins left="0.59055118110236227" right="0.59055118110236227" top="0.70866141732283472" bottom="0.70866141732283472" header="0.19685039370078741" footer="0.39370078740157483"/>
  <pageSetup paperSize="9" scale="84" orientation="portrait" r:id="rId1"/>
  <headerFooter alignWithMargins="0">
    <oddFooter>&amp;R&amp;"Calibri,Standardowy"&amp;12s.&amp;P z &amp;N</oddFooter>
  </headerFooter>
  <tableParts count="2">
    <tablePart r:id="rId2"/>
    <tablePart r:id="rId3"/>
  </tableParts>
</worksheet>
</file>

<file path=xl/worksheets/sheet1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6B88A9-BFF6-4BE9-B8B5-A4643A331824}">
  <sheetPr codeName="Arkusz119"/>
  <dimension ref="A1:N50"/>
  <sheetViews>
    <sheetView zoomScaleNormal="100" workbookViewId="0"/>
  </sheetViews>
  <sheetFormatPr defaultColWidth="0" defaultRowHeight="12.75" zeroHeight="1" x14ac:dyDescent="0.2"/>
  <cols>
    <col min="1" max="1" width="4.140625" style="1" customWidth="1"/>
    <col min="2" max="2" width="57" style="2" customWidth="1"/>
    <col min="3" max="3" width="11.85546875" style="1" bestFit="1" customWidth="1"/>
    <col min="4" max="4" width="7.42578125" style="1" customWidth="1"/>
    <col min="5" max="5" width="10.85546875" style="1" bestFit="1" customWidth="1"/>
    <col min="6" max="7" width="8.7109375" style="1" customWidth="1"/>
    <col min="8" max="8" width="1" style="1" customWidth="1"/>
    <col min="9" max="14" width="0" style="1" hidden="1" customWidth="1"/>
    <col min="15" max="16384" width="9.140625" style="1" hidden="1"/>
  </cols>
  <sheetData>
    <row r="1" spans="1:7" s="16" customFormat="1" ht="24.95" customHeight="1" x14ac:dyDescent="0.2">
      <c r="A1" s="35" t="s">
        <v>566</v>
      </c>
      <c r="B1" s="23"/>
    </row>
    <row r="2" spans="1:7" s="16" customFormat="1" ht="39.950000000000003" customHeight="1" x14ac:dyDescent="0.2">
      <c r="A2" s="66" t="s">
        <v>448</v>
      </c>
      <c r="B2" s="67"/>
      <c r="C2" s="67"/>
      <c r="D2" s="67"/>
      <c r="E2" s="67"/>
      <c r="F2" s="67"/>
      <c r="G2" s="67"/>
    </row>
    <row r="3" spans="1:7" s="16" customFormat="1" ht="15.95" hidden="1" customHeight="1" x14ac:dyDescent="0.2">
      <c r="A3" s="22"/>
      <c r="B3" s="23"/>
    </row>
    <row r="4" spans="1:7" s="16" customFormat="1" ht="15.95" hidden="1" customHeight="1" x14ac:dyDescent="0.2">
      <c r="A4" s="22"/>
      <c r="B4" s="23"/>
    </row>
    <row r="5" spans="1:7" s="16" customFormat="1" ht="15.95" hidden="1" customHeight="1" x14ac:dyDescent="0.2">
      <c r="A5" s="22"/>
      <c r="B5" s="23"/>
    </row>
    <row r="6" spans="1:7" s="16" customFormat="1" ht="15.95" customHeight="1" x14ac:dyDescent="0.25">
      <c r="A6" s="17" t="s">
        <v>433</v>
      </c>
      <c r="B6" s="21" t="s">
        <v>438</v>
      </c>
    </row>
    <row r="7" spans="1:7" s="16" customFormat="1" ht="15.95" customHeight="1" x14ac:dyDescent="0.25">
      <c r="A7" s="18" t="s">
        <v>434</v>
      </c>
      <c r="B7" s="21" t="s">
        <v>439</v>
      </c>
    </row>
    <row r="8" spans="1:7" s="16" customFormat="1" ht="15.95" customHeight="1" x14ac:dyDescent="0.25">
      <c r="A8" s="19" t="s">
        <v>435</v>
      </c>
      <c r="B8" s="21" t="s">
        <v>440</v>
      </c>
    </row>
    <row r="9" spans="1:7" s="16" customFormat="1" ht="15.95" customHeight="1" x14ac:dyDescent="0.25">
      <c r="A9" s="20" t="s">
        <v>436</v>
      </c>
      <c r="B9" s="21" t="s">
        <v>441</v>
      </c>
    </row>
    <row r="10" spans="1:7" ht="65.099999999999994" customHeight="1" x14ac:dyDescent="0.2">
      <c r="A10" s="49" t="s">
        <v>430</v>
      </c>
      <c r="B10" s="42" t="s">
        <v>0</v>
      </c>
      <c r="C10" s="42" t="s">
        <v>424</v>
      </c>
      <c r="D10" s="42" t="s">
        <v>425</v>
      </c>
      <c r="E10" s="42" t="s">
        <v>426</v>
      </c>
      <c r="F10" s="42" t="s">
        <v>429</v>
      </c>
      <c r="G10" s="41" t="s">
        <v>413</v>
      </c>
    </row>
    <row r="11" spans="1:7" ht="21.95" customHeight="1" x14ac:dyDescent="0.2">
      <c r="A11" s="36">
        <v>1</v>
      </c>
      <c r="B11" s="24" t="s">
        <v>7</v>
      </c>
      <c r="C11" s="10">
        <v>0</v>
      </c>
      <c r="D11" s="9">
        <v>0</v>
      </c>
      <c r="E11" s="10" t="str">
        <f t="shared" ref="E11:E23" si="0">IF(D11=0,"-",C11/D11)</f>
        <v>-</v>
      </c>
      <c r="F11" s="25">
        <f t="shared" ref="F11:F35" si="1">C11/C$44</f>
        <v>0</v>
      </c>
      <c r="G11" s="38">
        <v>6.4906160983722356E-5</v>
      </c>
    </row>
    <row r="12" spans="1:7" s="3" customFormat="1" ht="21.95" customHeight="1" x14ac:dyDescent="0.2">
      <c r="A12" s="36">
        <v>2</v>
      </c>
      <c r="B12" s="24" t="s">
        <v>8</v>
      </c>
      <c r="C12" s="10">
        <v>0</v>
      </c>
      <c r="D12" s="9">
        <v>0</v>
      </c>
      <c r="E12" s="10" t="str">
        <f t="shared" si="0"/>
        <v>-</v>
      </c>
      <c r="F12" s="25">
        <f t="shared" si="1"/>
        <v>0</v>
      </c>
      <c r="G12" s="38">
        <v>1.3877154561966152E-2</v>
      </c>
    </row>
    <row r="13" spans="1:7" s="3" customFormat="1" ht="21.95" customHeight="1" x14ac:dyDescent="0.2">
      <c r="A13" s="36">
        <v>3</v>
      </c>
      <c r="B13" s="26" t="s">
        <v>1</v>
      </c>
      <c r="C13" s="10">
        <v>0</v>
      </c>
      <c r="D13" s="9">
        <v>0</v>
      </c>
      <c r="E13" s="10" t="str">
        <f t="shared" si="0"/>
        <v>-</v>
      </c>
      <c r="F13" s="25">
        <f t="shared" si="1"/>
        <v>0</v>
      </c>
      <c r="G13" s="38">
        <v>6.8195937419264344E-4</v>
      </c>
    </row>
    <row r="14" spans="1:7" s="3" customFormat="1" ht="21.95" customHeight="1" x14ac:dyDescent="0.2">
      <c r="A14" s="36">
        <v>4</v>
      </c>
      <c r="B14" s="24" t="s">
        <v>414</v>
      </c>
      <c r="C14" s="10">
        <v>0</v>
      </c>
      <c r="D14" s="9">
        <v>0</v>
      </c>
      <c r="E14" s="10" t="str">
        <f t="shared" si="0"/>
        <v>-</v>
      </c>
      <c r="F14" s="25">
        <f t="shared" si="1"/>
        <v>0</v>
      </c>
      <c r="G14" s="38">
        <v>1.6609844346228162E-4</v>
      </c>
    </row>
    <row r="15" spans="1:7" s="3" customFormat="1" ht="47.1" customHeight="1" x14ac:dyDescent="0.2">
      <c r="A15" s="36">
        <v>5</v>
      </c>
      <c r="B15" s="24" t="s">
        <v>412</v>
      </c>
      <c r="C15" s="10">
        <v>0</v>
      </c>
      <c r="D15" s="11">
        <v>0</v>
      </c>
      <c r="E15" s="10" t="str">
        <f t="shared" si="0"/>
        <v>-</v>
      </c>
      <c r="F15" s="25">
        <f t="shared" si="1"/>
        <v>0</v>
      </c>
      <c r="G15" s="38">
        <v>4.2843389065529559E-4</v>
      </c>
    </row>
    <row r="16" spans="1:7" s="3" customFormat="1" ht="21.95" customHeight="1" x14ac:dyDescent="0.2">
      <c r="A16" s="36">
        <v>6</v>
      </c>
      <c r="B16" s="26" t="s">
        <v>1</v>
      </c>
      <c r="C16" s="10">
        <v>0</v>
      </c>
      <c r="D16" s="11">
        <v>0</v>
      </c>
      <c r="E16" s="10" t="str">
        <f t="shared" si="0"/>
        <v>-</v>
      </c>
      <c r="F16" s="25">
        <f t="shared" si="1"/>
        <v>0</v>
      </c>
      <c r="G16" s="38">
        <v>5.7837072558623703E-5</v>
      </c>
    </row>
    <row r="17" spans="1:7" ht="47.1" customHeight="1" x14ac:dyDescent="0.2">
      <c r="A17" s="36">
        <v>7</v>
      </c>
      <c r="B17" s="24" t="s">
        <v>444</v>
      </c>
      <c r="C17" s="10">
        <v>12077.79</v>
      </c>
      <c r="D17" s="11">
        <v>2</v>
      </c>
      <c r="E17" s="10">
        <f t="shared" si="0"/>
        <v>6038.8950000000004</v>
      </c>
      <c r="F17" s="25">
        <f t="shared" si="1"/>
        <v>2.2505339940331304E-3</v>
      </c>
      <c r="G17" s="38">
        <v>3.69438658113685E-3</v>
      </c>
    </row>
    <row r="18" spans="1:7" ht="47.1" customHeight="1" x14ac:dyDescent="0.2">
      <c r="A18" s="36">
        <v>8</v>
      </c>
      <c r="B18" s="24" t="s">
        <v>447</v>
      </c>
      <c r="C18" s="10">
        <v>0</v>
      </c>
      <c r="D18" s="11">
        <v>0</v>
      </c>
      <c r="E18" s="10" t="str">
        <f t="shared" si="0"/>
        <v>-</v>
      </c>
      <c r="F18" s="25">
        <f t="shared" si="1"/>
        <v>0</v>
      </c>
      <c r="G18" s="38">
        <v>1.6572456388988053E-2</v>
      </c>
    </row>
    <row r="19" spans="1:7" ht="35.1" customHeight="1" x14ac:dyDescent="0.2">
      <c r="A19" s="36">
        <v>9</v>
      </c>
      <c r="B19" s="24" t="s">
        <v>443</v>
      </c>
      <c r="C19" s="10">
        <v>0</v>
      </c>
      <c r="D19" s="11">
        <v>0</v>
      </c>
      <c r="E19" s="10" t="str">
        <f t="shared" si="0"/>
        <v>-</v>
      </c>
      <c r="F19" s="25">
        <f t="shared" si="1"/>
        <v>0</v>
      </c>
      <c r="G19" s="38">
        <v>6.3015485400037228E-5</v>
      </c>
    </row>
    <row r="20" spans="1:7" ht="35.1" customHeight="1" x14ac:dyDescent="0.2">
      <c r="A20" s="36">
        <v>10</v>
      </c>
      <c r="B20" s="24" t="s">
        <v>9</v>
      </c>
      <c r="C20" s="10">
        <v>0</v>
      </c>
      <c r="D20" s="11">
        <v>0</v>
      </c>
      <c r="E20" s="10" t="str">
        <f t="shared" si="0"/>
        <v>-</v>
      </c>
      <c r="F20" s="25">
        <f t="shared" si="1"/>
        <v>0</v>
      </c>
      <c r="G20" s="38">
        <v>2.3263290581767475E-4</v>
      </c>
    </row>
    <row r="21" spans="1:7" ht="35.1" customHeight="1" x14ac:dyDescent="0.2">
      <c r="A21" s="36">
        <v>11</v>
      </c>
      <c r="B21" s="24" t="s">
        <v>442</v>
      </c>
      <c r="C21" s="10">
        <v>0</v>
      </c>
      <c r="D21" s="11">
        <v>0</v>
      </c>
      <c r="E21" s="10" t="str">
        <f t="shared" si="0"/>
        <v>-</v>
      </c>
      <c r="F21" s="25">
        <f t="shared" si="1"/>
        <v>0</v>
      </c>
      <c r="G21" s="38">
        <v>8.0879771630669933E-6</v>
      </c>
    </row>
    <row r="22" spans="1:7" ht="21.95" customHeight="1" x14ac:dyDescent="0.2">
      <c r="A22" s="36">
        <v>12</v>
      </c>
      <c r="B22" s="26" t="s">
        <v>1</v>
      </c>
      <c r="C22" s="10">
        <v>0</v>
      </c>
      <c r="D22" s="11">
        <v>0</v>
      </c>
      <c r="E22" s="10" t="str">
        <f t="shared" si="0"/>
        <v>-</v>
      </c>
      <c r="F22" s="25">
        <f t="shared" si="1"/>
        <v>0</v>
      </c>
      <c r="G22" s="38">
        <v>0</v>
      </c>
    </row>
    <row r="23" spans="1:7" ht="21.95" customHeight="1" x14ac:dyDescent="0.2">
      <c r="A23" s="36">
        <v>13</v>
      </c>
      <c r="B23" s="24" t="s">
        <v>415</v>
      </c>
      <c r="C23" s="10">
        <v>0</v>
      </c>
      <c r="D23" s="11">
        <v>0</v>
      </c>
      <c r="E23" s="10" t="str">
        <f t="shared" si="0"/>
        <v>-</v>
      </c>
      <c r="F23" s="25">
        <f t="shared" si="1"/>
        <v>0</v>
      </c>
      <c r="G23" s="38">
        <v>0</v>
      </c>
    </row>
    <row r="24" spans="1:7" s="3" customFormat="1" ht="24.95" customHeight="1" x14ac:dyDescent="0.2">
      <c r="A24" s="43">
        <v>14</v>
      </c>
      <c r="B24" s="50" t="s">
        <v>2</v>
      </c>
      <c r="C24" s="44">
        <f>C11+C12+C14+C15+C17+C18+C19+C20+C21+C23</f>
        <v>12077.79</v>
      </c>
      <c r="D24" s="51" t="s">
        <v>5</v>
      </c>
      <c r="E24" s="51" t="s">
        <v>5</v>
      </c>
      <c r="F24" s="47">
        <f t="shared" si="1"/>
        <v>2.2505339940331304E-3</v>
      </c>
      <c r="G24" s="48">
        <v>3.5107172395573129E-2</v>
      </c>
    </row>
    <row r="25" spans="1:7" s="4" customFormat="1" ht="35.1" customHeight="1" x14ac:dyDescent="0.2">
      <c r="A25" s="37">
        <v>15</v>
      </c>
      <c r="B25" s="27" t="s">
        <v>419</v>
      </c>
      <c r="C25" s="12">
        <v>117294</v>
      </c>
      <c r="D25" s="11">
        <v>68</v>
      </c>
      <c r="E25" s="12">
        <f t="shared" ref="E25:E37" si="2">IF(D25=0,"-",C25/D25)</f>
        <v>1724.9117647058824</v>
      </c>
      <c r="F25" s="28">
        <f t="shared" si="1"/>
        <v>2.1856161954804811E-2</v>
      </c>
      <c r="G25" s="39">
        <v>9.1912130594448124E-2</v>
      </c>
    </row>
    <row r="26" spans="1:7" s="3" customFormat="1" ht="21.95" customHeight="1" x14ac:dyDescent="0.2">
      <c r="A26" s="36">
        <v>16</v>
      </c>
      <c r="B26" s="26" t="s">
        <v>11</v>
      </c>
      <c r="C26" s="10">
        <v>25764</v>
      </c>
      <c r="D26" s="11">
        <v>15</v>
      </c>
      <c r="E26" s="10">
        <f t="shared" si="2"/>
        <v>1717.6</v>
      </c>
      <c r="F26" s="25">
        <f t="shared" si="1"/>
        <v>4.8007754582808249E-3</v>
      </c>
      <c r="G26" s="38">
        <v>1.5510248435910163E-2</v>
      </c>
    </row>
    <row r="27" spans="1:7" s="5" customFormat="1" ht="65.099999999999994" customHeight="1" x14ac:dyDescent="0.2">
      <c r="A27" s="37">
        <v>17</v>
      </c>
      <c r="B27" s="27" t="s">
        <v>445</v>
      </c>
      <c r="C27" s="12">
        <v>299475.43</v>
      </c>
      <c r="D27" s="11">
        <v>81</v>
      </c>
      <c r="E27" s="12">
        <f t="shared" si="2"/>
        <v>3697.2275308641974</v>
      </c>
      <c r="F27" s="28">
        <f t="shared" si="1"/>
        <v>5.5803225225201723E-2</v>
      </c>
      <c r="G27" s="39">
        <v>9.6086621220457871E-2</v>
      </c>
    </row>
    <row r="28" spans="1:7" s="3" customFormat="1" ht="21.95" customHeight="1" x14ac:dyDescent="0.2">
      <c r="A28" s="36">
        <v>18</v>
      </c>
      <c r="B28" s="26" t="s">
        <v>3</v>
      </c>
      <c r="C28" s="10">
        <v>8699.99</v>
      </c>
      <c r="D28" s="11">
        <v>5</v>
      </c>
      <c r="E28" s="10">
        <f t="shared" si="2"/>
        <v>1739.998</v>
      </c>
      <c r="F28" s="25">
        <f t="shared" si="1"/>
        <v>1.6211263188669691E-3</v>
      </c>
      <c r="G28" s="38">
        <v>1.1342599256575717E-2</v>
      </c>
    </row>
    <row r="29" spans="1:7" s="5" customFormat="1" ht="35.1" customHeight="1" x14ac:dyDescent="0.2">
      <c r="A29" s="37">
        <v>19</v>
      </c>
      <c r="B29" s="27" t="s">
        <v>15</v>
      </c>
      <c r="C29" s="12">
        <v>0</v>
      </c>
      <c r="D29" s="11">
        <v>0</v>
      </c>
      <c r="E29" s="12" t="str">
        <f t="shared" si="2"/>
        <v>-</v>
      </c>
      <c r="F29" s="28">
        <f t="shared" si="1"/>
        <v>0</v>
      </c>
      <c r="G29" s="39">
        <v>1.1946311887438504E-2</v>
      </c>
    </row>
    <row r="30" spans="1:7" s="3" customFormat="1" ht="21.95" customHeight="1" x14ac:dyDescent="0.2">
      <c r="A30" s="36">
        <v>20</v>
      </c>
      <c r="B30" s="26" t="s">
        <v>3</v>
      </c>
      <c r="C30" s="10">
        <v>0</v>
      </c>
      <c r="D30" s="11">
        <v>0</v>
      </c>
      <c r="E30" s="12" t="str">
        <f t="shared" si="2"/>
        <v>-</v>
      </c>
      <c r="F30" s="28">
        <f t="shared" si="1"/>
        <v>0</v>
      </c>
      <c r="G30" s="39">
        <v>2.247933536638041E-3</v>
      </c>
    </row>
    <row r="31" spans="1:7" s="3" customFormat="1" ht="47.1" customHeight="1" x14ac:dyDescent="0.2">
      <c r="A31" s="36">
        <v>21</v>
      </c>
      <c r="B31" s="27" t="s">
        <v>14</v>
      </c>
      <c r="C31" s="10">
        <v>1408655.78</v>
      </c>
      <c r="D31" s="11">
        <v>764</v>
      </c>
      <c r="E31" s="10">
        <f t="shared" si="2"/>
        <v>1843.7902879581152</v>
      </c>
      <c r="F31" s="25">
        <f t="shared" si="1"/>
        <v>0.26248409011758395</v>
      </c>
      <c r="G31" s="38">
        <v>0.21726673108985226</v>
      </c>
    </row>
    <row r="32" spans="1:7" s="3" customFormat="1" ht="21.95" customHeight="1" x14ac:dyDescent="0.2">
      <c r="A32" s="36">
        <v>22</v>
      </c>
      <c r="B32" s="26" t="s">
        <v>3</v>
      </c>
      <c r="C32" s="10">
        <v>211784.16</v>
      </c>
      <c r="D32" s="11">
        <v>52</v>
      </c>
      <c r="E32" s="10">
        <f t="shared" si="2"/>
        <v>4072.7723076923075</v>
      </c>
      <c r="F32" s="25">
        <f t="shared" si="1"/>
        <v>3.9463134520284882E-2</v>
      </c>
      <c r="G32" s="38">
        <v>3.0944666359992157E-2</v>
      </c>
    </row>
    <row r="33" spans="1:7" ht="35.1" customHeight="1" x14ac:dyDescent="0.2">
      <c r="A33" s="36">
        <v>23</v>
      </c>
      <c r="B33" s="24" t="s">
        <v>446</v>
      </c>
      <c r="C33" s="10">
        <v>9530</v>
      </c>
      <c r="D33" s="11">
        <v>20</v>
      </c>
      <c r="E33" s="10">
        <f t="shared" si="2"/>
        <v>476.5</v>
      </c>
      <c r="F33" s="25">
        <f t="shared" si="1"/>
        <v>1.7757875375491487E-3</v>
      </c>
      <c r="G33" s="38">
        <v>8.5968104584330223E-3</v>
      </c>
    </row>
    <row r="34" spans="1:7" s="3" customFormat="1" ht="21.95" customHeight="1" x14ac:dyDescent="0.2">
      <c r="A34" s="36">
        <v>24</v>
      </c>
      <c r="B34" s="26" t="s">
        <v>3</v>
      </c>
      <c r="C34" s="10">
        <v>0</v>
      </c>
      <c r="D34" s="11">
        <v>0</v>
      </c>
      <c r="E34" s="10" t="str">
        <f t="shared" si="2"/>
        <v>-</v>
      </c>
      <c r="F34" s="25">
        <f t="shared" si="1"/>
        <v>0</v>
      </c>
      <c r="G34" s="38">
        <v>1.4207856884874998E-3</v>
      </c>
    </row>
    <row r="35" spans="1:7" s="3" customFormat="1" ht="35.1" customHeight="1" x14ac:dyDescent="0.2">
      <c r="A35" s="36">
        <v>25</v>
      </c>
      <c r="B35" s="24" t="s">
        <v>10</v>
      </c>
      <c r="C35" s="10">
        <v>0</v>
      </c>
      <c r="D35" s="11">
        <v>0</v>
      </c>
      <c r="E35" s="10" t="str">
        <f t="shared" si="2"/>
        <v>-</v>
      </c>
      <c r="F35" s="25">
        <f t="shared" si="1"/>
        <v>0</v>
      </c>
      <c r="G35" s="38">
        <v>9.8652432849167496E-5</v>
      </c>
    </row>
    <row r="36" spans="1:7" ht="35.1" customHeight="1" x14ac:dyDescent="0.2">
      <c r="A36" s="36">
        <v>26</v>
      </c>
      <c r="B36" s="24" t="s">
        <v>420</v>
      </c>
      <c r="C36" s="10">
        <v>0</v>
      </c>
      <c r="D36" s="13">
        <v>0</v>
      </c>
      <c r="E36" s="10" t="str">
        <f t="shared" si="2"/>
        <v>-</v>
      </c>
      <c r="F36" s="29" t="s">
        <v>5</v>
      </c>
      <c r="G36" s="40" t="s">
        <v>5</v>
      </c>
    </row>
    <row r="37" spans="1:7" ht="21.95" customHeight="1" x14ac:dyDescent="0.2">
      <c r="A37" s="36">
        <v>27</v>
      </c>
      <c r="B37" s="26" t="s">
        <v>12</v>
      </c>
      <c r="C37" s="10">
        <v>0</v>
      </c>
      <c r="D37" s="13">
        <v>0</v>
      </c>
      <c r="E37" s="10" t="str">
        <f t="shared" si="2"/>
        <v>-</v>
      </c>
      <c r="F37" s="25">
        <f>C37/C$44</f>
        <v>0</v>
      </c>
      <c r="G37" s="38">
        <v>6.7001527600904129E-4</v>
      </c>
    </row>
    <row r="38" spans="1:7" ht="35.1" customHeight="1" x14ac:dyDescent="0.2">
      <c r="A38" s="36">
        <v>28</v>
      </c>
      <c r="B38" s="24" t="s">
        <v>421</v>
      </c>
      <c r="C38" s="10">
        <v>3910668</v>
      </c>
      <c r="D38" s="13">
        <v>2</v>
      </c>
      <c r="E38" s="14" t="s">
        <v>5</v>
      </c>
      <c r="F38" s="29" t="s">
        <v>5</v>
      </c>
      <c r="G38" s="40" t="s">
        <v>5</v>
      </c>
    </row>
    <row r="39" spans="1:7" ht="21.95" customHeight="1" x14ac:dyDescent="0.2">
      <c r="A39" s="36">
        <v>29</v>
      </c>
      <c r="B39" s="26" t="s">
        <v>12</v>
      </c>
      <c r="C39" s="10">
        <v>3519600</v>
      </c>
      <c r="D39" s="13">
        <v>2</v>
      </c>
      <c r="E39" s="14" t="s">
        <v>5</v>
      </c>
      <c r="F39" s="25">
        <f t="shared" ref="F39:F44" si="3">C39/C$44</f>
        <v>0.65583020117082724</v>
      </c>
      <c r="G39" s="38">
        <v>0.53240605380617201</v>
      </c>
    </row>
    <row r="40" spans="1:7" ht="47.1" customHeight="1" x14ac:dyDescent="0.2">
      <c r="A40" s="36">
        <v>30</v>
      </c>
      <c r="B40" s="27" t="s">
        <v>422</v>
      </c>
      <c r="C40" s="10">
        <v>0</v>
      </c>
      <c r="D40" s="15">
        <v>0</v>
      </c>
      <c r="E40" s="10" t="str">
        <f t="shared" ref="E40:E41" si="4">IF(D40=0,"-",C40/D40)</f>
        <v>-</v>
      </c>
      <c r="F40" s="25">
        <f t="shared" si="3"/>
        <v>0</v>
      </c>
      <c r="G40" s="38">
        <v>1.7724062653800183E-3</v>
      </c>
    </row>
    <row r="41" spans="1:7" ht="21.95" customHeight="1" x14ac:dyDescent="0.2">
      <c r="A41" s="36">
        <v>31</v>
      </c>
      <c r="B41" s="26" t="s">
        <v>13</v>
      </c>
      <c r="C41" s="10">
        <v>0</v>
      </c>
      <c r="D41" s="15">
        <v>0</v>
      </c>
      <c r="E41" s="10" t="str">
        <f t="shared" si="4"/>
        <v>-</v>
      </c>
      <c r="F41" s="25">
        <f t="shared" si="3"/>
        <v>0</v>
      </c>
      <c r="G41" s="38">
        <v>1.0404135579139232E-3</v>
      </c>
    </row>
    <row r="42" spans="1:7" ht="35.1" customHeight="1" x14ac:dyDescent="0.2">
      <c r="A42" s="36">
        <v>32</v>
      </c>
      <c r="B42" s="24" t="s">
        <v>16</v>
      </c>
      <c r="C42" s="10">
        <v>0</v>
      </c>
      <c r="D42" s="15">
        <v>0</v>
      </c>
      <c r="E42" s="14" t="s">
        <v>5</v>
      </c>
      <c r="F42" s="25">
        <f t="shared" si="3"/>
        <v>0</v>
      </c>
      <c r="G42" s="38">
        <v>4.1370945733870297E-3</v>
      </c>
    </row>
    <row r="43" spans="1:7" s="3" customFormat="1" ht="21.95" customHeight="1" x14ac:dyDescent="0.2">
      <c r="A43" s="43">
        <v>33</v>
      </c>
      <c r="B43" s="50" t="s">
        <v>4</v>
      </c>
      <c r="C43" s="44">
        <f>C25+C27+C29+C31+C33+C35+C37+C39+C40+C42</f>
        <v>5354555.21</v>
      </c>
      <c r="D43" s="51" t="s">
        <v>5</v>
      </c>
      <c r="E43" s="51" t="s">
        <v>5</v>
      </c>
      <c r="F43" s="47">
        <f t="shared" si="3"/>
        <v>0.99774946600596681</v>
      </c>
      <c r="G43" s="48">
        <v>0.96489282760442685</v>
      </c>
    </row>
    <row r="44" spans="1:7" s="3" customFormat="1" ht="21.95" customHeight="1" x14ac:dyDescent="0.2">
      <c r="A44" s="45">
        <v>34</v>
      </c>
      <c r="B44" s="52" t="s">
        <v>6</v>
      </c>
      <c r="C44" s="46">
        <f>C24+C43</f>
        <v>5366633</v>
      </c>
      <c r="D44" s="53" t="s">
        <v>5</v>
      </c>
      <c r="E44" s="53" t="s">
        <v>5</v>
      </c>
      <c r="F44" s="54">
        <f t="shared" si="3"/>
        <v>1</v>
      </c>
      <c r="G44" s="55">
        <v>1</v>
      </c>
    </row>
    <row r="45" spans="1:7" s="3" customFormat="1" ht="21.95" customHeight="1" x14ac:dyDescent="0.2">
      <c r="A45" s="1"/>
      <c r="B45" s="2"/>
      <c r="C45" s="1"/>
      <c r="D45" s="1"/>
      <c r="E45" s="1"/>
      <c r="F45" s="1"/>
      <c r="G45" s="1"/>
    </row>
    <row r="46" spans="1:7" s="3" customFormat="1" ht="35.1" customHeight="1" x14ac:dyDescent="0.2">
      <c r="A46" s="62" t="s">
        <v>430</v>
      </c>
      <c r="B46" s="63" t="s">
        <v>431</v>
      </c>
      <c r="C46" s="64" t="s">
        <v>432</v>
      </c>
      <c r="D46" s="1"/>
      <c r="E46" s="1"/>
      <c r="F46" s="1"/>
      <c r="G46" s="1"/>
    </row>
    <row r="47" spans="1:7" s="3" customFormat="1" ht="21.95" customHeight="1" x14ac:dyDescent="0.2">
      <c r="A47" s="65">
        <v>1</v>
      </c>
      <c r="B47" s="30" t="s">
        <v>427</v>
      </c>
      <c r="C47" s="31">
        <v>134166</v>
      </c>
    </row>
    <row r="48" spans="1:7" ht="21.95" customHeight="1" x14ac:dyDescent="0.2">
      <c r="A48" s="8">
        <v>2</v>
      </c>
      <c r="B48" s="30" t="s">
        <v>428</v>
      </c>
      <c r="C48" s="31">
        <v>5366633</v>
      </c>
      <c r="D48" s="16"/>
      <c r="E48" s="16"/>
      <c r="F48" s="16"/>
      <c r="G48" s="16"/>
    </row>
    <row r="49" spans="1:7" ht="21.95" customHeight="1" x14ac:dyDescent="0.2">
      <c r="A49" s="32">
        <v>3</v>
      </c>
      <c r="B49" s="33" t="s">
        <v>423</v>
      </c>
      <c r="C49" s="34">
        <f>C44/C48</f>
        <v>1</v>
      </c>
      <c r="D49" s="16"/>
      <c r="E49" s="16"/>
      <c r="F49" s="16"/>
      <c r="G49" s="16"/>
    </row>
    <row r="50" spans="1:7" s="16" customFormat="1" ht="35.1" customHeight="1" x14ac:dyDescent="0.25">
      <c r="A50" s="21" t="s">
        <v>449</v>
      </c>
      <c r="B50" s="23"/>
    </row>
  </sheetData>
  <sheetProtection algorithmName="SHA-512" hashValue="k9PH4ePzZwC6+dLTma31aYFqa07sOY7fIg8onM/UWONQqBAd/NkxeU3IqqGd/guuji4La1oH6DfAc42A1MTFbg==" saltValue="O+4S7wDx0l6kR5UN1IP5Vw==" spinCount="100000" sheet="1" objects="1" scenarios="1"/>
  <mergeCells count="1">
    <mergeCell ref="A2:G2"/>
  </mergeCells>
  <pageMargins left="0.59055118110236227" right="0.59055118110236227" top="0.70866141732283472" bottom="0.70866141732283472" header="0.19685039370078741" footer="0.39370078740157483"/>
  <pageSetup paperSize="9" scale="84" orientation="portrait" r:id="rId1"/>
  <headerFooter alignWithMargins="0">
    <oddFooter>&amp;R&amp;"Calibri,Standardowy"&amp;12s.&amp;P z &amp;N</oddFooter>
  </headerFooter>
  <tableParts count="2">
    <tablePart r:id="rId2"/>
    <tablePart r:id="rId3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BD3DD5-4CE5-4A1D-B258-6086A575AFF8}">
  <sheetPr codeName="Arkusz12"/>
  <dimension ref="A1:N50"/>
  <sheetViews>
    <sheetView zoomScaleNormal="100" workbookViewId="0">
      <selection activeCell="F44" sqref="F44"/>
    </sheetView>
  </sheetViews>
  <sheetFormatPr defaultColWidth="0" defaultRowHeight="12.75" zeroHeight="1" x14ac:dyDescent="0.2"/>
  <cols>
    <col min="1" max="1" width="4.140625" style="1" customWidth="1"/>
    <col min="2" max="2" width="57" style="2" customWidth="1"/>
    <col min="3" max="3" width="11.85546875" style="1" bestFit="1" customWidth="1"/>
    <col min="4" max="4" width="7.42578125" style="1" customWidth="1"/>
    <col min="5" max="5" width="10.85546875" style="1" bestFit="1" customWidth="1"/>
    <col min="6" max="7" width="8.7109375" style="1" customWidth="1"/>
    <col min="8" max="8" width="1" style="1" customWidth="1"/>
    <col min="9" max="14" width="0" style="1" hidden="1" customWidth="1"/>
    <col min="15" max="16384" width="9.140625" style="1" hidden="1"/>
  </cols>
  <sheetData>
    <row r="1" spans="1:7" s="16" customFormat="1" ht="24.95" customHeight="1" x14ac:dyDescent="0.2">
      <c r="A1" s="35" t="s">
        <v>459</v>
      </c>
      <c r="B1" s="23"/>
    </row>
    <row r="2" spans="1:7" s="16" customFormat="1" ht="39.950000000000003" customHeight="1" x14ac:dyDescent="0.2">
      <c r="A2" s="66" t="s">
        <v>448</v>
      </c>
      <c r="B2" s="67"/>
      <c r="C2" s="67"/>
      <c r="D2" s="67"/>
      <c r="E2" s="67"/>
      <c r="F2" s="67"/>
      <c r="G2" s="67"/>
    </row>
    <row r="3" spans="1:7" s="16" customFormat="1" ht="15.95" hidden="1" customHeight="1" x14ac:dyDescent="0.2">
      <c r="A3" s="22"/>
      <c r="B3" s="23"/>
    </row>
    <row r="4" spans="1:7" s="16" customFormat="1" ht="15.95" hidden="1" customHeight="1" x14ac:dyDescent="0.2">
      <c r="A4" s="22"/>
      <c r="B4" s="23"/>
    </row>
    <row r="5" spans="1:7" s="16" customFormat="1" ht="15.95" hidden="1" customHeight="1" x14ac:dyDescent="0.2">
      <c r="A5" s="22"/>
      <c r="B5" s="23"/>
    </row>
    <row r="6" spans="1:7" s="16" customFormat="1" ht="15.95" customHeight="1" x14ac:dyDescent="0.25">
      <c r="A6" s="17" t="s">
        <v>433</v>
      </c>
      <c r="B6" s="21" t="s">
        <v>438</v>
      </c>
    </row>
    <row r="7" spans="1:7" s="16" customFormat="1" ht="15.95" customHeight="1" x14ac:dyDescent="0.25">
      <c r="A7" s="18" t="s">
        <v>434</v>
      </c>
      <c r="B7" s="21" t="s">
        <v>439</v>
      </c>
    </row>
    <row r="8" spans="1:7" s="16" customFormat="1" ht="15.95" customHeight="1" x14ac:dyDescent="0.25">
      <c r="A8" s="19" t="s">
        <v>435</v>
      </c>
      <c r="B8" s="21" t="s">
        <v>440</v>
      </c>
    </row>
    <row r="9" spans="1:7" s="16" customFormat="1" ht="15.95" customHeight="1" x14ac:dyDescent="0.25">
      <c r="A9" s="20" t="s">
        <v>436</v>
      </c>
      <c r="B9" s="21" t="s">
        <v>441</v>
      </c>
    </row>
    <row r="10" spans="1:7" ht="65.099999999999994" customHeight="1" x14ac:dyDescent="0.2">
      <c r="A10" s="49" t="s">
        <v>430</v>
      </c>
      <c r="B10" s="42" t="s">
        <v>0</v>
      </c>
      <c r="C10" s="42" t="s">
        <v>424</v>
      </c>
      <c r="D10" s="42" t="s">
        <v>425</v>
      </c>
      <c r="E10" s="42" t="s">
        <v>426</v>
      </c>
      <c r="F10" s="42" t="s">
        <v>429</v>
      </c>
      <c r="G10" s="41" t="s">
        <v>413</v>
      </c>
    </row>
    <row r="11" spans="1:7" ht="21.95" customHeight="1" x14ac:dyDescent="0.2">
      <c r="A11" s="36">
        <v>1</v>
      </c>
      <c r="B11" s="24" t="s">
        <v>7</v>
      </c>
      <c r="C11" s="10">
        <v>0</v>
      </c>
      <c r="D11" s="9">
        <v>0</v>
      </c>
      <c r="E11" s="10" t="str">
        <f t="shared" ref="E11:E23" si="0">IF(D11=0,"-",C11/D11)</f>
        <v>-</v>
      </c>
      <c r="F11" s="25">
        <f t="shared" ref="F11:F35" si="1">C11/C$44</f>
        <v>0</v>
      </c>
      <c r="G11" s="38">
        <v>6.4906160983722356E-5</v>
      </c>
    </row>
    <row r="12" spans="1:7" s="3" customFormat="1" ht="21.95" customHeight="1" x14ac:dyDescent="0.2">
      <c r="A12" s="36">
        <v>2</v>
      </c>
      <c r="B12" s="24" t="s">
        <v>8</v>
      </c>
      <c r="C12" s="10">
        <v>0</v>
      </c>
      <c r="D12" s="9">
        <v>0</v>
      </c>
      <c r="E12" s="10" t="str">
        <f t="shared" si="0"/>
        <v>-</v>
      </c>
      <c r="F12" s="25">
        <f t="shared" si="1"/>
        <v>0</v>
      </c>
      <c r="G12" s="38">
        <v>1.3877154561966152E-2</v>
      </c>
    </row>
    <row r="13" spans="1:7" s="3" customFormat="1" ht="21.95" customHeight="1" x14ac:dyDescent="0.2">
      <c r="A13" s="36">
        <v>3</v>
      </c>
      <c r="B13" s="26" t="s">
        <v>1</v>
      </c>
      <c r="C13" s="10">
        <v>0</v>
      </c>
      <c r="D13" s="9">
        <v>0</v>
      </c>
      <c r="E13" s="10" t="str">
        <f t="shared" si="0"/>
        <v>-</v>
      </c>
      <c r="F13" s="25">
        <f t="shared" si="1"/>
        <v>0</v>
      </c>
      <c r="G13" s="38">
        <v>6.8195937419264344E-4</v>
      </c>
    </row>
    <row r="14" spans="1:7" s="3" customFormat="1" ht="21.95" customHeight="1" x14ac:dyDescent="0.2">
      <c r="A14" s="36">
        <v>4</v>
      </c>
      <c r="B14" s="24" t="s">
        <v>414</v>
      </c>
      <c r="C14" s="10">
        <v>0</v>
      </c>
      <c r="D14" s="9">
        <v>0</v>
      </c>
      <c r="E14" s="10" t="str">
        <f t="shared" si="0"/>
        <v>-</v>
      </c>
      <c r="F14" s="25">
        <f t="shared" si="1"/>
        <v>0</v>
      </c>
      <c r="G14" s="38">
        <v>1.6609844346228162E-4</v>
      </c>
    </row>
    <row r="15" spans="1:7" s="3" customFormat="1" ht="47.1" customHeight="1" x14ac:dyDescent="0.2">
      <c r="A15" s="36">
        <v>5</v>
      </c>
      <c r="B15" s="24" t="s">
        <v>412</v>
      </c>
      <c r="C15" s="10">
        <v>0</v>
      </c>
      <c r="D15" s="11">
        <v>0</v>
      </c>
      <c r="E15" s="10" t="str">
        <f t="shared" si="0"/>
        <v>-</v>
      </c>
      <c r="F15" s="25">
        <f t="shared" si="1"/>
        <v>0</v>
      </c>
      <c r="G15" s="38">
        <v>4.2843389065529559E-4</v>
      </c>
    </row>
    <row r="16" spans="1:7" s="3" customFormat="1" ht="21.95" customHeight="1" x14ac:dyDescent="0.2">
      <c r="A16" s="36">
        <v>6</v>
      </c>
      <c r="B16" s="26" t="s">
        <v>1</v>
      </c>
      <c r="C16" s="10">
        <v>0</v>
      </c>
      <c r="D16" s="11">
        <v>0</v>
      </c>
      <c r="E16" s="10" t="str">
        <f t="shared" si="0"/>
        <v>-</v>
      </c>
      <c r="F16" s="25">
        <f t="shared" si="1"/>
        <v>0</v>
      </c>
      <c r="G16" s="38">
        <v>5.7837072558623703E-5</v>
      </c>
    </row>
    <row r="17" spans="1:7" ht="47.1" customHeight="1" x14ac:dyDescent="0.2">
      <c r="A17" s="36">
        <v>7</v>
      </c>
      <c r="B17" s="24" t="s">
        <v>444</v>
      </c>
      <c r="C17" s="10">
        <v>0</v>
      </c>
      <c r="D17" s="11">
        <v>0</v>
      </c>
      <c r="E17" s="10" t="str">
        <f t="shared" si="0"/>
        <v>-</v>
      </c>
      <c r="F17" s="25">
        <f t="shared" si="1"/>
        <v>0</v>
      </c>
      <c r="G17" s="38">
        <v>3.69438658113685E-3</v>
      </c>
    </row>
    <row r="18" spans="1:7" ht="47.1" customHeight="1" x14ac:dyDescent="0.2">
      <c r="A18" s="36">
        <v>8</v>
      </c>
      <c r="B18" s="24" t="s">
        <v>447</v>
      </c>
      <c r="C18" s="10">
        <v>200000</v>
      </c>
      <c r="D18" s="11">
        <v>4</v>
      </c>
      <c r="E18" s="10">
        <f t="shared" si="0"/>
        <v>50000</v>
      </c>
      <c r="F18" s="25">
        <f t="shared" si="1"/>
        <v>7.4550696557350957E-2</v>
      </c>
      <c r="G18" s="38">
        <v>1.6572456388988053E-2</v>
      </c>
    </row>
    <row r="19" spans="1:7" ht="35.1" customHeight="1" x14ac:dyDescent="0.2">
      <c r="A19" s="36">
        <v>9</v>
      </c>
      <c r="B19" s="24" t="s">
        <v>443</v>
      </c>
      <c r="C19" s="10">
        <v>0</v>
      </c>
      <c r="D19" s="11">
        <v>0</v>
      </c>
      <c r="E19" s="10" t="str">
        <f t="shared" si="0"/>
        <v>-</v>
      </c>
      <c r="F19" s="25">
        <f t="shared" si="1"/>
        <v>0</v>
      </c>
      <c r="G19" s="38">
        <v>6.3015485400037228E-5</v>
      </c>
    </row>
    <row r="20" spans="1:7" ht="35.1" customHeight="1" x14ac:dyDescent="0.2">
      <c r="A20" s="36">
        <v>10</v>
      </c>
      <c r="B20" s="24" t="s">
        <v>9</v>
      </c>
      <c r="C20" s="10">
        <v>0</v>
      </c>
      <c r="D20" s="11">
        <v>0</v>
      </c>
      <c r="E20" s="10" t="str">
        <f t="shared" si="0"/>
        <v>-</v>
      </c>
      <c r="F20" s="25">
        <f t="shared" si="1"/>
        <v>0</v>
      </c>
      <c r="G20" s="38">
        <v>2.3263290581767475E-4</v>
      </c>
    </row>
    <row r="21" spans="1:7" ht="35.1" customHeight="1" x14ac:dyDescent="0.2">
      <c r="A21" s="36">
        <v>11</v>
      </c>
      <c r="B21" s="24" t="s">
        <v>442</v>
      </c>
      <c r="C21" s="10">
        <v>0</v>
      </c>
      <c r="D21" s="11">
        <v>0</v>
      </c>
      <c r="E21" s="10" t="str">
        <f t="shared" si="0"/>
        <v>-</v>
      </c>
      <c r="F21" s="25">
        <f t="shared" si="1"/>
        <v>0</v>
      </c>
      <c r="G21" s="38">
        <v>8.0879771630669933E-6</v>
      </c>
    </row>
    <row r="22" spans="1:7" ht="21.95" customHeight="1" x14ac:dyDescent="0.2">
      <c r="A22" s="36">
        <v>12</v>
      </c>
      <c r="B22" s="26" t="s">
        <v>1</v>
      </c>
      <c r="C22" s="10">
        <v>0</v>
      </c>
      <c r="D22" s="11">
        <v>0</v>
      </c>
      <c r="E22" s="10" t="str">
        <f t="shared" si="0"/>
        <v>-</v>
      </c>
      <c r="F22" s="25">
        <f t="shared" si="1"/>
        <v>0</v>
      </c>
      <c r="G22" s="38">
        <v>0</v>
      </c>
    </row>
    <row r="23" spans="1:7" ht="21.95" customHeight="1" x14ac:dyDescent="0.2">
      <c r="A23" s="36">
        <v>13</v>
      </c>
      <c r="B23" s="24" t="s">
        <v>415</v>
      </c>
      <c r="C23" s="10">
        <v>0</v>
      </c>
      <c r="D23" s="11">
        <v>0</v>
      </c>
      <c r="E23" s="10" t="str">
        <f t="shared" si="0"/>
        <v>-</v>
      </c>
      <c r="F23" s="25">
        <f t="shared" si="1"/>
        <v>0</v>
      </c>
      <c r="G23" s="38">
        <v>0</v>
      </c>
    </row>
    <row r="24" spans="1:7" s="3" customFormat="1" ht="24.95" customHeight="1" x14ac:dyDescent="0.2">
      <c r="A24" s="43">
        <v>14</v>
      </c>
      <c r="B24" s="50" t="s">
        <v>2</v>
      </c>
      <c r="C24" s="44">
        <f>C11+C12+C14+C15+C17+C18+C19+C20+C21+C23</f>
        <v>200000</v>
      </c>
      <c r="D24" s="51" t="s">
        <v>5</v>
      </c>
      <c r="E24" s="51" t="s">
        <v>5</v>
      </c>
      <c r="F24" s="47">
        <f t="shared" si="1"/>
        <v>7.4550696557350957E-2</v>
      </c>
      <c r="G24" s="48">
        <v>3.5107172395573129E-2</v>
      </c>
    </row>
    <row r="25" spans="1:7" s="4" customFormat="1" ht="35.1" customHeight="1" x14ac:dyDescent="0.2">
      <c r="A25" s="37">
        <v>15</v>
      </c>
      <c r="B25" s="27" t="s">
        <v>419</v>
      </c>
      <c r="C25" s="12">
        <v>335066</v>
      </c>
      <c r="D25" s="11">
        <v>161</v>
      </c>
      <c r="E25" s="12">
        <f t="shared" ref="E25:E37" si="2">IF(D25=0,"-",C25/D25)</f>
        <v>2081.1552795031057</v>
      </c>
      <c r="F25" s="28">
        <f t="shared" si="1"/>
        <v>0.12489701846342678</v>
      </c>
      <c r="G25" s="39">
        <v>9.1912130594448124E-2</v>
      </c>
    </row>
    <row r="26" spans="1:7" s="3" customFormat="1" ht="21.95" customHeight="1" x14ac:dyDescent="0.2">
      <c r="A26" s="36">
        <v>16</v>
      </c>
      <c r="B26" s="26" t="s">
        <v>11</v>
      </c>
      <c r="C26" s="10">
        <v>74230</v>
      </c>
      <c r="D26" s="11">
        <v>36</v>
      </c>
      <c r="E26" s="10">
        <f t="shared" si="2"/>
        <v>2061.9444444444443</v>
      </c>
      <c r="F26" s="25">
        <f t="shared" si="1"/>
        <v>2.7669491027260809E-2</v>
      </c>
      <c r="G26" s="38">
        <v>1.5510248435910163E-2</v>
      </c>
    </row>
    <row r="27" spans="1:7" s="5" customFormat="1" ht="65.099999999999994" customHeight="1" x14ac:dyDescent="0.2">
      <c r="A27" s="37">
        <v>17</v>
      </c>
      <c r="B27" s="27" t="s">
        <v>445</v>
      </c>
      <c r="C27" s="12">
        <v>274777.53000000003</v>
      </c>
      <c r="D27" s="11">
        <v>45</v>
      </c>
      <c r="E27" s="12">
        <f t="shared" si="2"/>
        <v>6106.1673333333338</v>
      </c>
      <c r="F27" s="28">
        <f t="shared" si="1"/>
        <v>0.10242428129904202</v>
      </c>
      <c r="G27" s="39">
        <v>9.6086621220457871E-2</v>
      </c>
    </row>
    <row r="28" spans="1:7" s="3" customFormat="1" ht="21.95" customHeight="1" x14ac:dyDescent="0.2">
      <c r="A28" s="36">
        <v>18</v>
      </c>
      <c r="B28" s="26" t="s">
        <v>3</v>
      </c>
      <c r="C28" s="10">
        <v>4000</v>
      </c>
      <c r="D28" s="11">
        <v>2</v>
      </c>
      <c r="E28" s="10">
        <f t="shared" si="2"/>
        <v>2000</v>
      </c>
      <c r="F28" s="25">
        <f t="shared" si="1"/>
        <v>1.4910139311470193E-3</v>
      </c>
      <c r="G28" s="38">
        <v>1.1342599256575717E-2</v>
      </c>
    </row>
    <row r="29" spans="1:7" s="5" customFormat="1" ht="35.1" customHeight="1" x14ac:dyDescent="0.2">
      <c r="A29" s="37">
        <v>19</v>
      </c>
      <c r="B29" s="27" t="s">
        <v>15</v>
      </c>
      <c r="C29" s="12">
        <v>17204</v>
      </c>
      <c r="D29" s="11">
        <v>16</v>
      </c>
      <c r="E29" s="12">
        <f t="shared" si="2"/>
        <v>1075.25</v>
      </c>
      <c r="F29" s="28">
        <f t="shared" si="1"/>
        <v>6.4128509178633299E-3</v>
      </c>
      <c r="G29" s="39">
        <v>1.1946311887438504E-2</v>
      </c>
    </row>
    <row r="30" spans="1:7" s="3" customFormat="1" ht="21.95" customHeight="1" x14ac:dyDescent="0.2">
      <c r="A30" s="36">
        <v>20</v>
      </c>
      <c r="B30" s="26" t="s">
        <v>3</v>
      </c>
      <c r="C30" s="10">
        <v>6700</v>
      </c>
      <c r="D30" s="11">
        <v>4</v>
      </c>
      <c r="E30" s="12">
        <f t="shared" si="2"/>
        <v>1675</v>
      </c>
      <c r="F30" s="28">
        <f t="shared" si="1"/>
        <v>2.4974483346712571E-3</v>
      </c>
      <c r="G30" s="39">
        <v>2.247933536638041E-3</v>
      </c>
    </row>
    <row r="31" spans="1:7" s="3" customFormat="1" ht="47.1" customHeight="1" x14ac:dyDescent="0.2">
      <c r="A31" s="36">
        <v>21</v>
      </c>
      <c r="B31" s="27" t="s">
        <v>14</v>
      </c>
      <c r="C31" s="10">
        <v>718834.65</v>
      </c>
      <c r="D31" s="11">
        <v>393</v>
      </c>
      <c r="E31" s="10">
        <f t="shared" si="2"/>
        <v>1829.0958015267177</v>
      </c>
      <c r="F31" s="25">
        <f t="shared" si="1"/>
        <v>0.26794811933529794</v>
      </c>
      <c r="G31" s="38">
        <v>0.21726673108985226</v>
      </c>
    </row>
    <row r="32" spans="1:7" s="3" customFormat="1" ht="21.95" customHeight="1" x14ac:dyDescent="0.2">
      <c r="A32" s="36">
        <v>22</v>
      </c>
      <c r="B32" s="26" t="s">
        <v>3</v>
      </c>
      <c r="C32" s="10">
        <v>65675.98</v>
      </c>
      <c r="D32" s="11">
        <v>19</v>
      </c>
      <c r="E32" s="10">
        <f t="shared" si="2"/>
        <v>3456.6305263157892</v>
      </c>
      <c r="F32" s="25">
        <f t="shared" si="1"/>
        <v>2.4480950280433251E-2</v>
      </c>
      <c r="G32" s="38">
        <v>3.0944666359992157E-2</v>
      </c>
    </row>
    <row r="33" spans="1:7" ht="35.1" customHeight="1" x14ac:dyDescent="0.2">
      <c r="A33" s="36">
        <v>23</v>
      </c>
      <c r="B33" s="24" t="s">
        <v>446</v>
      </c>
      <c r="C33" s="10">
        <v>56600</v>
      </c>
      <c r="D33" s="11">
        <v>286</v>
      </c>
      <c r="E33" s="10">
        <f t="shared" si="2"/>
        <v>197.90209790209789</v>
      </c>
      <c r="F33" s="25">
        <f t="shared" si="1"/>
        <v>2.1097847125730321E-2</v>
      </c>
      <c r="G33" s="38">
        <v>8.5968104584330223E-3</v>
      </c>
    </row>
    <row r="34" spans="1:7" s="3" customFormat="1" ht="21.95" customHeight="1" x14ac:dyDescent="0.2">
      <c r="A34" s="36">
        <v>24</v>
      </c>
      <c r="B34" s="26" t="s">
        <v>3</v>
      </c>
      <c r="C34" s="10">
        <v>12000</v>
      </c>
      <c r="D34" s="11">
        <v>35</v>
      </c>
      <c r="E34" s="10">
        <f t="shared" si="2"/>
        <v>342.85714285714283</v>
      </c>
      <c r="F34" s="25">
        <f t="shared" si="1"/>
        <v>4.4730417934410582E-3</v>
      </c>
      <c r="G34" s="38">
        <v>1.4207856884874998E-3</v>
      </c>
    </row>
    <row r="35" spans="1:7" s="3" customFormat="1" ht="35.1" customHeight="1" x14ac:dyDescent="0.2">
      <c r="A35" s="36">
        <v>25</v>
      </c>
      <c r="B35" s="24" t="s">
        <v>10</v>
      </c>
      <c r="C35" s="10">
        <v>0</v>
      </c>
      <c r="D35" s="11">
        <v>0</v>
      </c>
      <c r="E35" s="10" t="str">
        <f t="shared" si="2"/>
        <v>-</v>
      </c>
      <c r="F35" s="25">
        <f t="shared" si="1"/>
        <v>0</v>
      </c>
      <c r="G35" s="38">
        <v>9.8652432849167496E-5</v>
      </c>
    </row>
    <row r="36" spans="1:7" ht="35.1" customHeight="1" x14ac:dyDescent="0.2">
      <c r="A36" s="36">
        <v>26</v>
      </c>
      <c r="B36" s="24" t="s">
        <v>420</v>
      </c>
      <c r="C36" s="10">
        <v>0</v>
      </c>
      <c r="D36" s="13">
        <v>0</v>
      </c>
      <c r="E36" s="10" t="str">
        <f t="shared" si="2"/>
        <v>-</v>
      </c>
      <c r="F36" s="29" t="s">
        <v>5</v>
      </c>
      <c r="G36" s="40" t="s">
        <v>5</v>
      </c>
    </row>
    <row r="37" spans="1:7" ht="21.95" customHeight="1" x14ac:dyDescent="0.2">
      <c r="A37" s="36">
        <v>27</v>
      </c>
      <c r="B37" s="26" t="s">
        <v>12</v>
      </c>
      <c r="C37" s="10">
        <v>0</v>
      </c>
      <c r="D37" s="13">
        <v>0</v>
      </c>
      <c r="E37" s="10" t="str">
        <f t="shared" si="2"/>
        <v>-</v>
      </c>
      <c r="F37" s="25">
        <f>C37/C$44</f>
        <v>0</v>
      </c>
      <c r="G37" s="38">
        <v>6.7001527600904129E-4</v>
      </c>
    </row>
    <row r="38" spans="1:7" ht="35.1" customHeight="1" x14ac:dyDescent="0.2">
      <c r="A38" s="36">
        <v>28</v>
      </c>
      <c r="B38" s="24" t="s">
        <v>421</v>
      </c>
      <c r="C38" s="10">
        <v>1173200</v>
      </c>
      <c r="D38" s="13">
        <v>1</v>
      </c>
      <c r="E38" s="14" t="s">
        <v>5</v>
      </c>
      <c r="F38" s="29" t="s">
        <v>5</v>
      </c>
      <c r="G38" s="40" t="s">
        <v>5</v>
      </c>
    </row>
    <row r="39" spans="1:7" ht="21.95" customHeight="1" x14ac:dyDescent="0.2">
      <c r="A39" s="36">
        <v>29</v>
      </c>
      <c r="B39" s="26" t="s">
        <v>12</v>
      </c>
      <c r="C39" s="10">
        <v>1055880</v>
      </c>
      <c r="D39" s="13">
        <v>1</v>
      </c>
      <c r="E39" s="14" t="s">
        <v>5</v>
      </c>
      <c r="F39" s="25">
        <f t="shared" ref="F39:F44" si="3">C39/C$44</f>
        <v>0.39358294740487865</v>
      </c>
      <c r="G39" s="38">
        <v>0.53240605380617201</v>
      </c>
    </row>
    <row r="40" spans="1:7" ht="47.1" customHeight="1" x14ac:dyDescent="0.2">
      <c r="A40" s="36">
        <v>30</v>
      </c>
      <c r="B40" s="27" t="s">
        <v>422</v>
      </c>
      <c r="C40" s="10">
        <v>24376</v>
      </c>
      <c r="D40" s="15">
        <v>3</v>
      </c>
      <c r="E40" s="10">
        <f t="shared" ref="E40:E41" si="4">IF(D40=0,"-",C40/D40)</f>
        <v>8125.333333333333</v>
      </c>
      <c r="F40" s="25">
        <f t="shared" si="3"/>
        <v>9.0862388964099358E-3</v>
      </c>
      <c r="G40" s="38">
        <v>1.7724062653800183E-3</v>
      </c>
    </row>
    <row r="41" spans="1:7" ht="21.95" customHeight="1" x14ac:dyDescent="0.2">
      <c r="A41" s="36">
        <v>31</v>
      </c>
      <c r="B41" s="26" t="s">
        <v>13</v>
      </c>
      <c r="C41" s="10">
        <v>24376</v>
      </c>
      <c r="D41" s="15">
        <v>3</v>
      </c>
      <c r="E41" s="10">
        <f t="shared" si="4"/>
        <v>8125.333333333333</v>
      </c>
      <c r="F41" s="25">
        <f t="shared" si="3"/>
        <v>9.0862388964099358E-3</v>
      </c>
      <c r="G41" s="38">
        <v>1.0404135579139232E-3</v>
      </c>
    </row>
    <row r="42" spans="1:7" ht="35.1" customHeight="1" x14ac:dyDescent="0.2">
      <c r="A42" s="36">
        <v>32</v>
      </c>
      <c r="B42" s="24" t="s">
        <v>16</v>
      </c>
      <c r="C42" s="10">
        <v>0</v>
      </c>
      <c r="D42" s="15">
        <v>0</v>
      </c>
      <c r="E42" s="14" t="s">
        <v>5</v>
      </c>
      <c r="F42" s="25">
        <f t="shared" si="3"/>
        <v>0</v>
      </c>
      <c r="G42" s="38">
        <v>4.1370945733870297E-3</v>
      </c>
    </row>
    <row r="43" spans="1:7" s="3" customFormat="1" ht="21.95" customHeight="1" x14ac:dyDescent="0.2">
      <c r="A43" s="43">
        <v>33</v>
      </c>
      <c r="B43" s="50" t="s">
        <v>4</v>
      </c>
      <c r="C43" s="44">
        <f>C25+C27+C29+C31+C33+C35+C37+C39+C40+C42</f>
        <v>2482738.1800000002</v>
      </c>
      <c r="D43" s="51" t="s">
        <v>5</v>
      </c>
      <c r="E43" s="51" t="s">
        <v>5</v>
      </c>
      <c r="F43" s="47">
        <f t="shared" si="3"/>
        <v>0.92544930344264908</v>
      </c>
      <c r="G43" s="48">
        <v>0.96489282760442685</v>
      </c>
    </row>
    <row r="44" spans="1:7" s="3" customFormat="1" ht="21.95" customHeight="1" x14ac:dyDescent="0.2">
      <c r="A44" s="45">
        <v>34</v>
      </c>
      <c r="B44" s="52" t="s">
        <v>6</v>
      </c>
      <c r="C44" s="46">
        <f>C24+C43</f>
        <v>2682738.1800000002</v>
      </c>
      <c r="D44" s="53" t="s">
        <v>5</v>
      </c>
      <c r="E44" s="53" t="s">
        <v>5</v>
      </c>
      <c r="F44" s="54">
        <f t="shared" si="3"/>
        <v>1</v>
      </c>
      <c r="G44" s="55">
        <v>1</v>
      </c>
    </row>
    <row r="45" spans="1:7" s="3" customFormat="1" ht="21.95" customHeight="1" x14ac:dyDescent="0.2">
      <c r="A45" s="1"/>
      <c r="B45" s="2"/>
      <c r="C45" s="1"/>
      <c r="D45" s="1"/>
      <c r="E45" s="1"/>
      <c r="F45" s="1"/>
      <c r="G45" s="1"/>
    </row>
    <row r="46" spans="1:7" s="3" customFormat="1" ht="35.1" customHeight="1" x14ac:dyDescent="0.2">
      <c r="A46" s="62" t="s">
        <v>430</v>
      </c>
      <c r="B46" s="63" t="s">
        <v>431</v>
      </c>
      <c r="C46" s="64" t="s">
        <v>432</v>
      </c>
      <c r="D46" s="1"/>
      <c r="E46" s="1"/>
      <c r="F46" s="1"/>
      <c r="G46" s="1"/>
    </row>
    <row r="47" spans="1:7" s="3" customFormat="1" ht="21.95" customHeight="1" x14ac:dyDescent="0.2">
      <c r="A47" s="65">
        <v>1</v>
      </c>
      <c r="B47" s="30" t="s">
        <v>427</v>
      </c>
      <c r="C47" s="31">
        <v>67068</v>
      </c>
    </row>
    <row r="48" spans="1:7" ht="21.95" customHeight="1" x14ac:dyDescent="0.2">
      <c r="A48" s="8">
        <v>2</v>
      </c>
      <c r="B48" s="30" t="s">
        <v>428</v>
      </c>
      <c r="C48" s="31">
        <v>2682865</v>
      </c>
      <c r="D48" s="16"/>
      <c r="E48" s="16"/>
      <c r="F48" s="16"/>
      <c r="G48" s="16"/>
    </row>
    <row r="49" spans="1:7" ht="21.95" customHeight="1" x14ac:dyDescent="0.2">
      <c r="A49" s="32">
        <v>3</v>
      </c>
      <c r="B49" s="33" t="s">
        <v>423</v>
      </c>
      <c r="C49" s="34">
        <f>C44/C48</f>
        <v>0.99995272963790582</v>
      </c>
      <c r="D49" s="16"/>
      <c r="E49" s="16"/>
      <c r="F49" s="16"/>
      <c r="G49" s="16"/>
    </row>
    <row r="50" spans="1:7" s="16" customFormat="1" ht="35.1" customHeight="1" x14ac:dyDescent="0.25">
      <c r="A50" s="21" t="s">
        <v>449</v>
      </c>
      <c r="B50" s="23"/>
    </row>
  </sheetData>
  <sheetProtection algorithmName="SHA-512" hashValue="URUDB6oFxJqC2GOzGy4DL2RzoVE7mosblQrYMW9Xw39ZIz3QM64Id3LEeu3WB+2ZXW+jvswIdQXoTYnyEFxztA==" saltValue="tLGK1JreWkofUEjEoUxlaQ==" spinCount="100000" sheet="1" objects="1" scenarios="1"/>
  <mergeCells count="1">
    <mergeCell ref="A2:G2"/>
  </mergeCells>
  <pageMargins left="0.59055118110236227" right="0.59055118110236227" top="0.70866141732283472" bottom="0.70866141732283472" header="0.19685039370078741" footer="0.39370078740157483"/>
  <pageSetup paperSize="9" scale="84" orientation="portrait" r:id="rId1"/>
  <headerFooter alignWithMargins="0">
    <oddFooter>&amp;R&amp;"Calibri,Standardowy"&amp;12s.&amp;P z &amp;N</oddFooter>
  </headerFooter>
  <tableParts count="2">
    <tablePart r:id="rId2"/>
    <tablePart r:id="rId3"/>
  </tableParts>
</worksheet>
</file>

<file path=xl/worksheets/sheet1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EF1E2F-BAB4-4AC0-852A-6627047A7CB6}">
  <sheetPr codeName="Arkusz120"/>
  <dimension ref="A1:N50"/>
  <sheetViews>
    <sheetView zoomScaleNormal="100" workbookViewId="0"/>
  </sheetViews>
  <sheetFormatPr defaultColWidth="0" defaultRowHeight="12.75" zeroHeight="1" x14ac:dyDescent="0.2"/>
  <cols>
    <col min="1" max="1" width="4.140625" style="1" customWidth="1"/>
    <col min="2" max="2" width="57" style="2" customWidth="1"/>
    <col min="3" max="3" width="11.85546875" style="1" bestFit="1" customWidth="1"/>
    <col min="4" max="4" width="7.42578125" style="1" customWidth="1"/>
    <col min="5" max="5" width="10.85546875" style="1" bestFit="1" customWidth="1"/>
    <col min="6" max="7" width="8.7109375" style="1" customWidth="1"/>
    <col min="8" max="8" width="1" style="1" customWidth="1"/>
    <col min="9" max="14" width="0" style="1" hidden="1" customWidth="1"/>
    <col min="15" max="16384" width="9.140625" style="1" hidden="1"/>
  </cols>
  <sheetData>
    <row r="1" spans="1:7" s="16" customFormat="1" ht="24.95" customHeight="1" x14ac:dyDescent="0.2">
      <c r="A1" s="35" t="s">
        <v>567</v>
      </c>
      <c r="B1" s="23"/>
    </row>
    <row r="2" spans="1:7" s="16" customFormat="1" ht="39.950000000000003" customHeight="1" x14ac:dyDescent="0.2">
      <c r="A2" s="66" t="s">
        <v>448</v>
      </c>
      <c r="B2" s="67"/>
      <c r="C2" s="67"/>
      <c r="D2" s="67"/>
      <c r="E2" s="67"/>
      <c r="F2" s="67"/>
      <c r="G2" s="67"/>
    </row>
    <row r="3" spans="1:7" s="16" customFormat="1" ht="15.95" hidden="1" customHeight="1" x14ac:dyDescent="0.2">
      <c r="A3" s="22"/>
      <c r="B3" s="23"/>
    </row>
    <row r="4" spans="1:7" s="16" customFormat="1" ht="15.95" hidden="1" customHeight="1" x14ac:dyDescent="0.2">
      <c r="A4" s="22"/>
      <c r="B4" s="23"/>
    </row>
    <row r="5" spans="1:7" s="16" customFormat="1" ht="15.95" hidden="1" customHeight="1" x14ac:dyDescent="0.2">
      <c r="A5" s="22"/>
      <c r="B5" s="23"/>
    </row>
    <row r="6" spans="1:7" s="16" customFormat="1" ht="15.95" customHeight="1" x14ac:dyDescent="0.25">
      <c r="A6" s="17" t="s">
        <v>433</v>
      </c>
      <c r="B6" s="21" t="s">
        <v>438</v>
      </c>
    </row>
    <row r="7" spans="1:7" s="16" customFormat="1" ht="15.95" customHeight="1" x14ac:dyDescent="0.25">
      <c r="A7" s="18" t="s">
        <v>434</v>
      </c>
      <c r="B7" s="21" t="s">
        <v>439</v>
      </c>
    </row>
    <row r="8" spans="1:7" s="16" customFormat="1" ht="15.95" customHeight="1" x14ac:dyDescent="0.25">
      <c r="A8" s="19" t="s">
        <v>435</v>
      </c>
      <c r="B8" s="21" t="s">
        <v>440</v>
      </c>
    </row>
    <row r="9" spans="1:7" s="16" customFormat="1" ht="15.95" customHeight="1" x14ac:dyDescent="0.25">
      <c r="A9" s="20" t="s">
        <v>436</v>
      </c>
      <c r="B9" s="21" t="s">
        <v>441</v>
      </c>
    </row>
    <row r="10" spans="1:7" ht="65.099999999999994" customHeight="1" x14ac:dyDescent="0.2">
      <c r="A10" s="49" t="s">
        <v>430</v>
      </c>
      <c r="B10" s="42" t="s">
        <v>0</v>
      </c>
      <c r="C10" s="42" t="s">
        <v>424</v>
      </c>
      <c r="D10" s="42" t="s">
        <v>425</v>
      </c>
      <c r="E10" s="42" t="s">
        <v>426</v>
      </c>
      <c r="F10" s="42" t="s">
        <v>429</v>
      </c>
      <c r="G10" s="41" t="s">
        <v>413</v>
      </c>
    </row>
    <row r="11" spans="1:7" ht="21.95" customHeight="1" x14ac:dyDescent="0.2">
      <c r="A11" s="36">
        <v>1</v>
      </c>
      <c r="B11" s="24" t="s">
        <v>7</v>
      </c>
      <c r="C11" s="10">
        <v>0</v>
      </c>
      <c r="D11" s="9">
        <v>0</v>
      </c>
      <c r="E11" s="10" t="str">
        <f t="shared" ref="E11:E23" si="0">IF(D11=0,"-",C11/D11)</f>
        <v>-</v>
      </c>
      <c r="F11" s="25">
        <f t="shared" ref="F11:F35" si="1">C11/C$44</f>
        <v>0</v>
      </c>
      <c r="G11" s="38">
        <v>6.4906160983722356E-5</v>
      </c>
    </row>
    <row r="12" spans="1:7" s="3" customFormat="1" ht="21.95" customHeight="1" x14ac:dyDescent="0.2">
      <c r="A12" s="36">
        <v>2</v>
      </c>
      <c r="B12" s="24" t="s">
        <v>8</v>
      </c>
      <c r="C12" s="10">
        <v>137531.07</v>
      </c>
      <c r="D12" s="9">
        <v>2</v>
      </c>
      <c r="E12" s="10">
        <f t="shared" si="0"/>
        <v>68765.535000000003</v>
      </c>
      <c r="F12" s="25">
        <f t="shared" si="1"/>
        <v>2.1506915395307E-2</v>
      </c>
      <c r="G12" s="38">
        <v>1.3877154561966152E-2</v>
      </c>
    </row>
    <row r="13" spans="1:7" s="3" customFormat="1" ht="21.95" customHeight="1" x14ac:dyDescent="0.2">
      <c r="A13" s="36">
        <v>3</v>
      </c>
      <c r="B13" s="26" t="s">
        <v>1</v>
      </c>
      <c r="C13" s="10">
        <v>0</v>
      </c>
      <c r="D13" s="9">
        <v>0</v>
      </c>
      <c r="E13" s="10" t="str">
        <f t="shared" si="0"/>
        <v>-</v>
      </c>
      <c r="F13" s="25">
        <f t="shared" si="1"/>
        <v>0</v>
      </c>
      <c r="G13" s="38">
        <v>6.8195937419264344E-4</v>
      </c>
    </row>
    <row r="14" spans="1:7" s="3" customFormat="1" ht="21.95" customHeight="1" x14ac:dyDescent="0.2">
      <c r="A14" s="36">
        <v>4</v>
      </c>
      <c r="B14" s="24" t="s">
        <v>414</v>
      </c>
      <c r="C14" s="10">
        <v>0</v>
      </c>
      <c r="D14" s="9">
        <v>0</v>
      </c>
      <c r="E14" s="10" t="str">
        <f t="shared" si="0"/>
        <v>-</v>
      </c>
      <c r="F14" s="25">
        <f t="shared" si="1"/>
        <v>0</v>
      </c>
      <c r="G14" s="38">
        <v>1.6609844346228162E-4</v>
      </c>
    </row>
    <row r="15" spans="1:7" s="3" customFormat="1" ht="47.1" customHeight="1" x14ac:dyDescent="0.2">
      <c r="A15" s="36">
        <v>5</v>
      </c>
      <c r="B15" s="24" t="s">
        <v>412</v>
      </c>
      <c r="C15" s="10">
        <v>0</v>
      </c>
      <c r="D15" s="11">
        <v>0</v>
      </c>
      <c r="E15" s="10" t="str">
        <f t="shared" si="0"/>
        <v>-</v>
      </c>
      <c r="F15" s="25">
        <f t="shared" si="1"/>
        <v>0</v>
      </c>
      <c r="G15" s="38">
        <v>4.2843389065529559E-4</v>
      </c>
    </row>
    <row r="16" spans="1:7" s="3" customFormat="1" ht="21.95" customHeight="1" x14ac:dyDescent="0.2">
      <c r="A16" s="36">
        <v>6</v>
      </c>
      <c r="B16" s="26" t="s">
        <v>1</v>
      </c>
      <c r="C16" s="10">
        <v>0</v>
      </c>
      <c r="D16" s="11">
        <v>0</v>
      </c>
      <c r="E16" s="10" t="str">
        <f t="shared" si="0"/>
        <v>-</v>
      </c>
      <c r="F16" s="25">
        <f t="shared" si="1"/>
        <v>0</v>
      </c>
      <c r="G16" s="38">
        <v>5.7837072558623703E-5</v>
      </c>
    </row>
    <row r="17" spans="1:7" ht="47.1" customHeight="1" x14ac:dyDescent="0.2">
      <c r="A17" s="36">
        <v>7</v>
      </c>
      <c r="B17" s="24" t="s">
        <v>444</v>
      </c>
      <c r="C17" s="10">
        <v>55242.63</v>
      </c>
      <c r="D17" s="11">
        <v>7</v>
      </c>
      <c r="E17" s="10">
        <f t="shared" si="0"/>
        <v>7891.8042857142855</v>
      </c>
      <c r="F17" s="25">
        <f t="shared" si="1"/>
        <v>8.6387648232813738E-3</v>
      </c>
      <c r="G17" s="38">
        <v>3.69438658113685E-3</v>
      </c>
    </row>
    <row r="18" spans="1:7" ht="47.1" customHeight="1" x14ac:dyDescent="0.2">
      <c r="A18" s="36">
        <v>8</v>
      </c>
      <c r="B18" s="24" t="s">
        <v>447</v>
      </c>
      <c r="C18" s="10">
        <v>140000</v>
      </c>
      <c r="D18" s="11">
        <v>2</v>
      </c>
      <c r="E18" s="10">
        <f t="shared" si="0"/>
        <v>70000</v>
      </c>
      <c r="F18" s="25">
        <f t="shared" si="1"/>
        <v>2.1893003198062665E-2</v>
      </c>
      <c r="G18" s="38">
        <v>1.6572456388988053E-2</v>
      </c>
    </row>
    <row r="19" spans="1:7" ht="35.1" customHeight="1" x14ac:dyDescent="0.2">
      <c r="A19" s="36">
        <v>9</v>
      </c>
      <c r="B19" s="24" t="s">
        <v>443</v>
      </c>
      <c r="C19" s="10">
        <v>0</v>
      </c>
      <c r="D19" s="11">
        <v>0</v>
      </c>
      <c r="E19" s="10" t="str">
        <f t="shared" si="0"/>
        <v>-</v>
      </c>
      <c r="F19" s="25">
        <f t="shared" si="1"/>
        <v>0</v>
      </c>
      <c r="G19" s="38">
        <v>6.3015485400037228E-5</v>
      </c>
    </row>
    <row r="20" spans="1:7" ht="35.1" customHeight="1" x14ac:dyDescent="0.2">
      <c r="A20" s="36">
        <v>10</v>
      </c>
      <c r="B20" s="24" t="s">
        <v>9</v>
      </c>
      <c r="C20" s="10">
        <v>0</v>
      </c>
      <c r="D20" s="11">
        <v>0</v>
      </c>
      <c r="E20" s="10" t="str">
        <f t="shared" si="0"/>
        <v>-</v>
      </c>
      <c r="F20" s="25">
        <f t="shared" si="1"/>
        <v>0</v>
      </c>
      <c r="G20" s="38">
        <v>2.3263290581767475E-4</v>
      </c>
    </row>
    <row r="21" spans="1:7" ht="35.1" customHeight="1" x14ac:dyDescent="0.2">
      <c r="A21" s="36">
        <v>11</v>
      </c>
      <c r="B21" s="24" t="s">
        <v>442</v>
      </c>
      <c r="C21" s="10">
        <v>0</v>
      </c>
      <c r="D21" s="11">
        <v>0</v>
      </c>
      <c r="E21" s="10" t="str">
        <f t="shared" si="0"/>
        <v>-</v>
      </c>
      <c r="F21" s="25">
        <f t="shared" si="1"/>
        <v>0</v>
      </c>
      <c r="G21" s="38">
        <v>8.0879771630669933E-6</v>
      </c>
    </row>
    <row r="22" spans="1:7" ht="21.95" customHeight="1" x14ac:dyDescent="0.2">
      <c r="A22" s="36">
        <v>12</v>
      </c>
      <c r="B22" s="26" t="s">
        <v>1</v>
      </c>
      <c r="C22" s="10">
        <v>0</v>
      </c>
      <c r="D22" s="11">
        <v>0</v>
      </c>
      <c r="E22" s="10" t="str">
        <f t="shared" si="0"/>
        <v>-</v>
      </c>
      <c r="F22" s="25">
        <f t="shared" si="1"/>
        <v>0</v>
      </c>
      <c r="G22" s="38">
        <v>0</v>
      </c>
    </row>
    <row r="23" spans="1:7" ht="21.95" customHeight="1" x14ac:dyDescent="0.2">
      <c r="A23" s="36">
        <v>13</v>
      </c>
      <c r="B23" s="24" t="s">
        <v>415</v>
      </c>
      <c r="C23" s="10">
        <v>0</v>
      </c>
      <c r="D23" s="11">
        <v>0</v>
      </c>
      <c r="E23" s="10" t="str">
        <f t="shared" si="0"/>
        <v>-</v>
      </c>
      <c r="F23" s="25">
        <f t="shared" si="1"/>
        <v>0</v>
      </c>
      <c r="G23" s="38">
        <v>0</v>
      </c>
    </row>
    <row r="24" spans="1:7" s="3" customFormat="1" ht="24.95" customHeight="1" x14ac:dyDescent="0.2">
      <c r="A24" s="43">
        <v>14</v>
      </c>
      <c r="B24" s="50" t="s">
        <v>2</v>
      </c>
      <c r="C24" s="44">
        <f>C11+C12+C14+C15+C17+C18+C19+C20+C21+C23</f>
        <v>332773.7</v>
      </c>
      <c r="D24" s="51" t="s">
        <v>5</v>
      </c>
      <c r="E24" s="51" t="s">
        <v>5</v>
      </c>
      <c r="F24" s="47">
        <f t="shared" si="1"/>
        <v>5.2038683416651042E-2</v>
      </c>
      <c r="G24" s="48">
        <v>3.5107172395573129E-2</v>
      </c>
    </row>
    <row r="25" spans="1:7" s="4" customFormat="1" ht="35.1" customHeight="1" x14ac:dyDescent="0.2">
      <c r="A25" s="37">
        <v>15</v>
      </c>
      <c r="B25" s="27" t="s">
        <v>419</v>
      </c>
      <c r="C25" s="12">
        <v>682684.16</v>
      </c>
      <c r="D25" s="11">
        <v>407</v>
      </c>
      <c r="E25" s="12">
        <f t="shared" ref="E25:E37" si="2">IF(D25=0,"-",C25/D25)</f>
        <v>1677.3566584766586</v>
      </c>
      <c r="F25" s="28">
        <f t="shared" si="1"/>
        <v>0.1067571892724766</v>
      </c>
      <c r="G25" s="39">
        <v>9.1912130594448124E-2</v>
      </c>
    </row>
    <row r="26" spans="1:7" s="3" customFormat="1" ht="21.95" customHeight="1" x14ac:dyDescent="0.2">
      <c r="A26" s="36">
        <v>16</v>
      </c>
      <c r="B26" s="26" t="s">
        <v>11</v>
      </c>
      <c r="C26" s="10">
        <v>159635</v>
      </c>
      <c r="D26" s="11">
        <v>94</v>
      </c>
      <c r="E26" s="10">
        <f t="shared" si="2"/>
        <v>1698.2446808510638</v>
      </c>
      <c r="F26" s="25">
        <f t="shared" si="1"/>
        <v>2.4963496896590952E-2</v>
      </c>
      <c r="G26" s="38">
        <v>1.5510248435910163E-2</v>
      </c>
    </row>
    <row r="27" spans="1:7" s="5" customFormat="1" ht="65.099999999999994" customHeight="1" x14ac:dyDescent="0.2">
      <c r="A27" s="37">
        <v>17</v>
      </c>
      <c r="B27" s="27" t="s">
        <v>445</v>
      </c>
      <c r="C27" s="12">
        <v>631424.07999999996</v>
      </c>
      <c r="D27" s="11">
        <v>133</v>
      </c>
      <c r="E27" s="12">
        <f t="shared" si="2"/>
        <v>4747.5494736842102</v>
      </c>
      <c r="F27" s="28">
        <f t="shared" si="1"/>
        <v>9.8741210019812675E-2</v>
      </c>
      <c r="G27" s="39">
        <v>9.6086621220457871E-2</v>
      </c>
    </row>
    <row r="28" spans="1:7" s="3" customFormat="1" ht="21.95" customHeight="1" x14ac:dyDescent="0.2">
      <c r="A28" s="36">
        <v>18</v>
      </c>
      <c r="B28" s="26" t="s">
        <v>3</v>
      </c>
      <c r="C28" s="10">
        <v>46976.79</v>
      </c>
      <c r="D28" s="11">
        <v>15</v>
      </c>
      <c r="E28" s="10">
        <f t="shared" si="2"/>
        <v>3131.7860000000001</v>
      </c>
      <c r="F28" s="25">
        <f t="shared" si="1"/>
        <v>7.3461643836051299E-3</v>
      </c>
      <c r="G28" s="38">
        <v>1.1342599256575717E-2</v>
      </c>
    </row>
    <row r="29" spans="1:7" s="5" customFormat="1" ht="35.1" customHeight="1" x14ac:dyDescent="0.2">
      <c r="A29" s="37">
        <v>19</v>
      </c>
      <c r="B29" s="27" t="s">
        <v>15</v>
      </c>
      <c r="C29" s="12">
        <v>69652.259999999995</v>
      </c>
      <c r="D29" s="11">
        <v>26</v>
      </c>
      <c r="E29" s="12">
        <f t="shared" si="2"/>
        <v>2678.9330769230769</v>
      </c>
      <c r="F29" s="28">
        <f t="shared" si="1"/>
        <v>1.0892122506659229E-2</v>
      </c>
      <c r="G29" s="39">
        <v>1.1946311887438504E-2</v>
      </c>
    </row>
    <row r="30" spans="1:7" s="3" customFormat="1" ht="21.95" customHeight="1" x14ac:dyDescent="0.2">
      <c r="A30" s="36">
        <v>20</v>
      </c>
      <c r="B30" s="26" t="s">
        <v>3</v>
      </c>
      <c r="C30" s="10">
        <v>19071.98</v>
      </c>
      <c r="D30" s="11">
        <v>4</v>
      </c>
      <c r="E30" s="12">
        <f t="shared" si="2"/>
        <v>4767.9949999999999</v>
      </c>
      <c r="F30" s="28">
        <f t="shared" si="1"/>
        <v>2.9824494223813368E-3</v>
      </c>
      <c r="G30" s="39">
        <v>2.247933536638041E-3</v>
      </c>
    </row>
    <row r="31" spans="1:7" s="3" customFormat="1" ht="47.1" customHeight="1" x14ac:dyDescent="0.2">
      <c r="A31" s="36">
        <v>21</v>
      </c>
      <c r="B31" s="27" t="s">
        <v>14</v>
      </c>
      <c r="C31" s="10">
        <v>983177.74</v>
      </c>
      <c r="D31" s="11">
        <v>506</v>
      </c>
      <c r="E31" s="10">
        <f t="shared" si="2"/>
        <v>1943.0390118577075</v>
      </c>
      <c r="F31" s="25">
        <f t="shared" si="1"/>
        <v>0.15374795290060014</v>
      </c>
      <c r="G31" s="38">
        <v>0.21726673108985226</v>
      </c>
    </row>
    <row r="32" spans="1:7" s="3" customFormat="1" ht="21.95" customHeight="1" x14ac:dyDescent="0.2">
      <c r="A32" s="36">
        <v>22</v>
      </c>
      <c r="B32" s="26" t="s">
        <v>3</v>
      </c>
      <c r="C32" s="10">
        <v>218186.95</v>
      </c>
      <c r="D32" s="11">
        <v>57</v>
      </c>
      <c r="E32" s="10">
        <f t="shared" si="2"/>
        <v>3827.8412280701755</v>
      </c>
      <c r="F32" s="25">
        <f t="shared" si="1"/>
        <v>3.4119768529468131E-2</v>
      </c>
      <c r="G32" s="38">
        <v>3.0944666359992157E-2</v>
      </c>
    </row>
    <row r="33" spans="1:7" ht="35.1" customHeight="1" x14ac:dyDescent="0.2">
      <c r="A33" s="36">
        <v>23</v>
      </c>
      <c r="B33" s="24" t="s">
        <v>446</v>
      </c>
      <c r="C33" s="10">
        <v>164902.17000000001</v>
      </c>
      <c r="D33" s="11">
        <v>1575</v>
      </c>
      <c r="E33" s="10">
        <f t="shared" si="2"/>
        <v>104.69979047619049</v>
      </c>
      <c r="F33" s="25">
        <f t="shared" si="1"/>
        <v>2.5787169536981951E-2</v>
      </c>
      <c r="G33" s="38">
        <v>8.5968104584330223E-3</v>
      </c>
    </row>
    <row r="34" spans="1:7" s="3" customFormat="1" ht="21.95" customHeight="1" x14ac:dyDescent="0.2">
      <c r="A34" s="36">
        <v>24</v>
      </c>
      <c r="B34" s="26" t="s">
        <v>3</v>
      </c>
      <c r="C34" s="10">
        <v>40494.03</v>
      </c>
      <c r="D34" s="11">
        <v>285</v>
      </c>
      <c r="E34" s="10">
        <f t="shared" si="2"/>
        <v>142.08431578947369</v>
      </c>
      <c r="F34" s="25">
        <f t="shared" si="1"/>
        <v>6.3323994878031814E-3</v>
      </c>
      <c r="G34" s="38">
        <v>1.4207856884874998E-3</v>
      </c>
    </row>
    <row r="35" spans="1:7" s="3" customFormat="1" ht="35.1" customHeight="1" x14ac:dyDescent="0.2">
      <c r="A35" s="36">
        <v>25</v>
      </c>
      <c r="B35" s="24" t="s">
        <v>10</v>
      </c>
      <c r="C35" s="10">
        <v>0</v>
      </c>
      <c r="D35" s="11">
        <v>0</v>
      </c>
      <c r="E35" s="10" t="str">
        <f t="shared" si="2"/>
        <v>-</v>
      </c>
      <c r="F35" s="25">
        <f t="shared" si="1"/>
        <v>0</v>
      </c>
      <c r="G35" s="38">
        <v>9.8652432849167496E-5</v>
      </c>
    </row>
    <row r="36" spans="1:7" ht="35.1" customHeight="1" x14ac:dyDescent="0.2">
      <c r="A36" s="36">
        <v>26</v>
      </c>
      <c r="B36" s="24" t="s">
        <v>420</v>
      </c>
      <c r="C36" s="10">
        <v>0</v>
      </c>
      <c r="D36" s="13">
        <v>0</v>
      </c>
      <c r="E36" s="10" t="str">
        <f t="shared" si="2"/>
        <v>-</v>
      </c>
      <c r="F36" s="29" t="s">
        <v>5</v>
      </c>
      <c r="G36" s="40" t="s">
        <v>5</v>
      </c>
    </row>
    <row r="37" spans="1:7" ht="21.95" customHeight="1" x14ac:dyDescent="0.2">
      <c r="A37" s="36">
        <v>27</v>
      </c>
      <c r="B37" s="26" t="s">
        <v>12</v>
      </c>
      <c r="C37" s="10">
        <v>0</v>
      </c>
      <c r="D37" s="13">
        <v>0</v>
      </c>
      <c r="E37" s="10" t="str">
        <f t="shared" si="2"/>
        <v>-</v>
      </c>
      <c r="F37" s="25">
        <f>C37/C$44</f>
        <v>0</v>
      </c>
      <c r="G37" s="38">
        <v>6.7001527600904129E-4</v>
      </c>
    </row>
    <row r="38" spans="1:7" ht="35.1" customHeight="1" x14ac:dyDescent="0.2">
      <c r="A38" s="36">
        <v>28</v>
      </c>
      <c r="B38" s="24" t="s">
        <v>421</v>
      </c>
      <c r="C38" s="10">
        <v>3948844.11</v>
      </c>
      <c r="D38" s="13">
        <v>3</v>
      </c>
      <c r="E38" s="14" t="s">
        <v>5</v>
      </c>
      <c r="F38" s="29" t="s">
        <v>5</v>
      </c>
      <c r="G38" s="40" t="s">
        <v>5</v>
      </c>
    </row>
    <row r="39" spans="1:7" ht="21.95" customHeight="1" x14ac:dyDescent="0.2">
      <c r="A39" s="36">
        <v>29</v>
      </c>
      <c r="B39" s="26" t="s">
        <v>12</v>
      </c>
      <c r="C39" s="10">
        <v>3519600</v>
      </c>
      <c r="D39" s="13">
        <v>3</v>
      </c>
      <c r="E39" s="14" t="s">
        <v>5</v>
      </c>
      <c r="F39" s="25">
        <f t="shared" ref="F39:F44" si="3">C39/C$44</f>
        <v>0.55039010039929537</v>
      </c>
      <c r="G39" s="38">
        <v>0.53240605380617201</v>
      </c>
    </row>
    <row r="40" spans="1:7" ht="47.1" customHeight="1" x14ac:dyDescent="0.2">
      <c r="A40" s="36">
        <v>30</v>
      </c>
      <c r="B40" s="27" t="s">
        <v>422</v>
      </c>
      <c r="C40" s="10">
        <v>10523</v>
      </c>
      <c r="D40" s="15">
        <v>1</v>
      </c>
      <c r="E40" s="10">
        <f t="shared" ref="E40:E41" si="4">IF(D40=0,"-",C40/D40)</f>
        <v>10523</v>
      </c>
      <c r="F40" s="25">
        <f t="shared" si="3"/>
        <v>1.6455719475229529E-3</v>
      </c>
      <c r="G40" s="38">
        <v>1.7724062653800183E-3</v>
      </c>
    </row>
    <row r="41" spans="1:7" ht="21.95" customHeight="1" x14ac:dyDescent="0.2">
      <c r="A41" s="36">
        <v>31</v>
      </c>
      <c r="B41" s="26" t="s">
        <v>13</v>
      </c>
      <c r="C41" s="10">
        <v>10523</v>
      </c>
      <c r="D41" s="15">
        <v>1</v>
      </c>
      <c r="E41" s="10">
        <f t="shared" si="4"/>
        <v>10523</v>
      </c>
      <c r="F41" s="25">
        <f t="shared" si="3"/>
        <v>1.6455719475229529E-3</v>
      </c>
      <c r="G41" s="38">
        <v>1.0404135579139232E-3</v>
      </c>
    </row>
    <row r="42" spans="1:7" ht="35.1" customHeight="1" x14ac:dyDescent="0.2">
      <c r="A42" s="36">
        <v>32</v>
      </c>
      <c r="B42" s="24" t="s">
        <v>16</v>
      </c>
      <c r="C42" s="10">
        <v>0</v>
      </c>
      <c r="D42" s="15">
        <v>0</v>
      </c>
      <c r="E42" s="14" t="s">
        <v>5</v>
      </c>
      <c r="F42" s="25">
        <f t="shared" si="3"/>
        <v>0</v>
      </c>
      <c r="G42" s="38">
        <v>4.1370945733870297E-3</v>
      </c>
    </row>
    <row r="43" spans="1:7" s="3" customFormat="1" ht="21.95" customHeight="1" x14ac:dyDescent="0.2">
      <c r="A43" s="43">
        <v>33</v>
      </c>
      <c r="B43" s="50" t="s">
        <v>4</v>
      </c>
      <c r="C43" s="44">
        <f>C25+C27+C29+C31+C33+C35+C37+C39+C40+C42</f>
        <v>6061963.4100000001</v>
      </c>
      <c r="D43" s="51" t="s">
        <v>5</v>
      </c>
      <c r="E43" s="51" t="s">
        <v>5</v>
      </c>
      <c r="F43" s="47">
        <f t="shared" si="3"/>
        <v>0.94796131658334892</v>
      </c>
      <c r="G43" s="48">
        <v>0.96489282760442685</v>
      </c>
    </row>
    <row r="44" spans="1:7" s="3" customFormat="1" ht="21.95" customHeight="1" x14ac:dyDescent="0.2">
      <c r="A44" s="45">
        <v>34</v>
      </c>
      <c r="B44" s="52" t="s">
        <v>6</v>
      </c>
      <c r="C44" s="46">
        <f>C24+C43</f>
        <v>6394737.1100000003</v>
      </c>
      <c r="D44" s="53" t="s">
        <v>5</v>
      </c>
      <c r="E44" s="53" t="s">
        <v>5</v>
      </c>
      <c r="F44" s="54">
        <f t="shared" si="3"/>
        <v>1</v>
      </c>
      <c r="G44" s="55">
        <v>1</v>
      </c>
    </row>
    <row r="45" spans="1:7" s="3" customFormat="1" ht="21.95" customHeight="1" x14ac:dyDescent="0.2">
      <c r="A45" s="1"/>
      <c r="B45" s="2"/>
      <c r="C45" s="1"/>
      <c r="D45" s="1"/>
      <c r="E45" s="1"/>
      <c r="F45" s="1"/>
      <c r="G45" s="1"/>
    </row>
    <row r="46" spans="1:7" s="3" customFormat="1" ht="35.1" customHeight="1" x14ac:dyDescent="0.2">
      <c r="A46" s="62" t="s">
        <v>430</v>
      </c>
      <c r="B46" s="63" t="s">
        <v>431</v>
      </c>
      <c r="C46" s="64" t="s">
        <v>432</v>
      </c>
      <c r="D46" s="1"/>
      <c r="E46" s="1"/>
      <c r="F46" s="1"/>
      <c r="G46" s="1"/>
    </row>
    <row r="47" spans="1:7" s="3" customFormat="1" ht="21.95" customHeight="1" x14ac:dyDescent="0.2">
      <c r="A47" s="65">
        <v>1</v>
      </c>
      <c r="B47" s="30" t="s">
        <v>427</v>
      </c>
      <c r="C47" s="31">
        <v>159868</v>
      </c>
    </row>
    <row r="48" spans="1:7" ht="21.95" customHeight="1" x14ac:dyDescent="0.2">
      <c r="A48" s="8">
        <v>2</v>
      </c>
      <c r="B48" s="30" t="s">
        <v>428</v>
      </c>
      <c r="C48" s="31">
        <v>6440432</v>
      </c>
      <c r="D48" s="16"/>
      <c r="E48" s="16"/>
      <c r="F48" s="16"/>
      <c r="G48" s="16"/>
    </row>
    <row r="49" spans="1:7" ht="21.95" customHeight="1" x14ac:dyDescent="0.2">
      <c r="A49" s="32">
        <v>3</v>
      </c>
      <c r="B49" s="33" t="s">
        <v>423</v>
      </c>
      <c r="C49" s="34">
        <f>C44/C48</f>
        <v>0.99290499612448357</v>
      </c>
      <c r="D49" s="16"/>
      <c r="E49" s="16"/>
      <c r="F49" s="16"/>
      <c r="G49" s="16"/>
    </row>
    <row r="50" spans="1:7" s="16" customFormat="1" ht="35.1" customHeight="1" x14ac:dyDescent="0.25">
      <c r="A50" s="21" t="s">
        <v>449</v>
      </c>
      <c r="B50" s="23"/>
    </row>
  </sheetData>
  <sheetProtection algorithmName="SHA-512" hashValue="JumcHKgMea0PJhYdrzPbJtPSiF00J7OrnhsEN6bQCUsTzmvL49awtkDrYWrXw7px64SXHfoykyQyHYHWdPFZPw==" saltValue="f9YS4tmBQCOIenOFHs34Dw==" spinCount="100000" sheet="1" objects="1" scenarios="1"/>
  <mergeCells count="1">
    <mergeCell ref="A2:G2"/>
  </mergeCells>
  <pageMargins left="0.59055118110236227" right="0.59055118110236227" top="0.70866141732283472" bottom="0.70866141732283472" header="0.19685039370078741" footer="0.39370078740157483"/>
  <pageSetup paperSize="9" scale="84" orientation="portrait" r:id="rId1"/>
  <headerFooter alignWithMargins="0">
    <oddFooter>&amp;R&amp;"Calibri,Standardowy"&amp;12s.&amp;P z &amp;N</oddFooter>
  </headerFooter>
  <tableParts count="2">
    <tablePart r:id="rId2"/>
    <tablePart r:id="rId3"/>
  </tableParts>
</worksheet>
</file>

<file path=xl/worksheets/sheet1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C0E2FC-828C-468F-AB81-17A1319DF0E0}">
  <sheetPr codeName="Arkusz121"/>
  <dimension ref="A1:N50"/>
  <sheetViews>
    <sheetView zoomScaleNormal="100" workbookViewId="0"/>
  </sheetViews>
  <sheetFormatPr defaultColWidth="0" defaultRowHeight="12.75" zeroHeight="1" x14ac:dyDescent="0.2"/>
  <cols>
    <col min="1" max="1" width="4.140625" style="1" customWidth="1"/>
    <col min="2" max="2" width="57" style="2" customWidth="1"/>
    <col min="3" max="3" width="11.85546875" style="1" bestFit="1" customWidth="1"/>
    <col min="4" max="4" width="7.42578125" style="1" customWidth="1"/>
    <col min="5" max="5" width="10.85546875" style="1" bestFit="1" customWidth="1"/>
    <col min="6" max="7" width="8.7109375" style="1" customWidth="1"/>
    <col min="8" max="8" width="1" style="1" customWidth="1"/>
    <col min="9" max="14" width="0" style="1" hidden="1" customWidth="1"/>
    <col min="15" max="16384" width="9.140625" style="1" hidden="1"/>
  </cols>
  <sheetData>
    <row r="1" spans="1:7" s="16" customFormat="1" ht="24.95" customHeight="1" x14ac:dyDescent="0.2">
      <c r="A1" s="35" t="s">
        <v>568</v>
      </c>
      <c r="B1" s="23"/>
    </row>
    <row r="2" spans="1:7" s="16" customFormat="1" ht="39.950000000000003" customHeight="1" x14ac:dyDescent="0.2">
      <c r="A2" s="66" t="s">
        <v>448</v>
      </c>
      <c r="B2" s="67"/>
      <c r="C2" s="67"/>
      <c r="D2" s="67"/>
      <c r="E2" s="67"/>
      <c r="F2" s="67"/>
      <c r="G2" s="67"/>
    </row>
    <row r="3" spans="1:7" s="16" customFormat="1" ht="15.95" hidden="1" customHeight="1" x14ac:dyDescent="0.2">
      <c r="A3" s="22"/>
      <c r="B3" s="23"/>
    </row>
    <row r="4" spans="1:7" s="16" customFormat="1" ht="15.95" hidden="1" customHeight="1" x14ac:dyDescent="0.2">
      <c r="A4" s="22"/>
      <c r="B4" s="23"/>
    </row>
    <row r="5" spans="1:7" s="16" customFormat="1" ht="15.95" hidden="1" customHeight="1" x14ac:dyDescent="0.2">
      <c r="A5" s="22"/>
      <c r="B5" s="23"/>
    </row>
    <row r="6" spans="1:7" s="16" customFormat="1" ht="15.95" customHeight="1" x14ac:dyDescent="0.25">
      <c r="A6" s="17" t="s">
        <v>433</v>
      </c>
      <c r="B6" s="21" t="s">
        <v>438</v>
      </c>
    </row>
    <row r="7" spans="1:7" s="16" customFormat="1" ht="15.95" customHeight="1" x14ac:dyDescent="0.25">
      <c r="A7" s="18" t="s">
        <v>434</v>
      </c>
      <c r="B7" s="21" t="s">
        <v>439</v>
      </c>
    </row>
    <row r="8" spans="1:7" s="16" customFormat="1" ht="15.95" customHeight="1" x14ac:dyDescent="0.25">
      <c r="A8" s="19" t="s">
        <v>435</v>
      </c>
      <c r="B8" s="21" t="s">
        <v>440</v>
      </c>
    </row>
    <row r="9" spans="1:7" s="16" customFormat="1" ht="15.95" customHeight="1" x14ac:dyDescent="0.25">
      <c r="A9" s="20" t="s">
        <v>436</v>
      </c>
      <c r="B9" s="21" t="s">
        <v>441</v>
      </c>
    </row>
    <row r="10" spans="1:7" ht="65.099999999999994" customHeight="1" x14ac:dyDescent="0.2">
      <c r="A10" s="49" t="s">
        <v>430</v>
      </c>
      <c r="B10" s="42" t="s">
        <v>0</v>
      </c>
      <c r="C10" s="42" t="s">
        <v>424</v>
      </c>
      <c r="D10" s="42" t="s">
        <v>425</v>
      </c>
      <c r="E10" s="42" t="s">
        <v>426</v>
      </c>
      <c r="F10" s="42" t="s">
        <v>429</v>
      </c>
      <c r="G10" s="41" t="s">
        <v>413</v>
      </c>
    </row>
    <row r="11" spans="1:7" ht="21.95" customHeight="1" x14ac:dyDescent="0.2">
      <c r="A11" s="36">
        <v>1</v>
      </c>
      <c r="B11" s="24" t="s">
        <v>7</v>
      </c>
      <c r="C11" s="10">
        <v>0</v>
      </c>
      <c r="D11" s="9">
        <v>0</v>
      </c>
      <c r="E11" s="10" t="str">
        <f t="shared" ref="E11:E23" si="0">IF(D11=0,"-",C11/D11)</f>
        <v>-</v>
      </c>
      <c r="F11" s="25">
        <f t="shared" ref="F11:F35" si="1">C11/C$44</f>
        <v>0</v>
      </c>
      <c r="G11" s="38">
        <v>6.4906160983722356E-5</v>
      </c>
    </row>
    <row r="12" spans="1:7" s="3" customFormat="1" ht="21.95" customHeight="1" x14ac:dyDescent="0.2">
      <c r="A12" s="36">
        <v>2</v>
      </c>
      <c r="B12" s="24" t="s">
        <v>8</v>
      </c>
      <c r="C12" s="10">
        <v>0</v>
      </c>
      <c r="D12" s="9">
        <v>0</v>
      </c>
      <c r="E12" s="10" t="str">
        <f t="shared" si="0"/>
        <v>-</v>
      </c>
      <c r="F12" s="25">
        <f t="shared" si="1"/>
        <v>0</v>
      </c>
      <c r="G12" s="38">
        <v>1.3877154561966152E-2</v>
      </c>
    </row>
    <row r="13" spans="1:7" s="3" customFormat="1" ht="21.95" customHeight="1" x14ac:dyDescent="0.2">
      <c r="A13" s="36">
        <v>3</v>
      </c>
      <c r="B13" s="26" t="s">
        <v>1</v>
      </c>
      <c r="C13" s="10">
        <v>0</v>
      </c>
      <c r="D13" s="9">
        <v>0</v>
      </c>
      <c r="E13" s="10" t="str">
        <f t="shared" si="0"/>
        <v>-</v>
      </c>
      <c r="F13" s="25">
        <f t="shared" si="1"/>
        <v>0</v>
      </c>
      <c r="G13" s="38">
        <v>6.8195937419264344E-4</v>
      </c>
    </row>
    <row r="14" spans="1:7" s="3" customFormat="1" ht="21.95" customHeight="1" x14ac:dyDescent="0.2">
      <c r="A14" s="36">
        <v>4</v>
      </c>
      <c r="B14" s="24" t="s">
        <v>414</v>
      </c>
      <c r="C14" s="10">
        <v>0</v>
      </c>
      <c r="D14" s="9">
        <v>0</v>
      </c>
      <c r="E14" s="10" t="str">
        <f t="shared" si="0"/>
        <v>-</v>
      </c>
      <c r="F14" s="25">
        <f t="shared" si="1"/>
        <v>0</v>
      </c>
      <c r="G14" s="38">
        <v>1.6609844346228162E-4</v>
      </c>
    </row>
    <row r="15" spans="1:7" s="3" customFormat="1" ht="47.1" customHeight="1" x14ac:dyDescent="0.2">
      <c r="A15" s="36">
        <v>5</v>
      </c>
      <c r="B15" s="24" t="s">
        <v>412</v>
      </c>
      <c r="C15" s="10">
        <v>0</v>
      </c>
      <c r="D15" s="11">
        <v>0</v>
      </c>
      <c r="E15" s="10" t="str">
        <f t="shared" si="0"/>
        <v>-</v>
      </c>
      <c r="F15" s="25">
        <f t="shared" si="1"/>
        <v>0</v>
      </c>
      <c r="G15" s="38">
        <v>4.2843389065529559E-4</v>
      </c>
    </row>
    <row r="16" spans="1:7" s="3" customFormat="1" ht="21.95" customHeight="1" x14ac:dyDescent="0.2">
      <c r="A16" s="36">
        <v>6</v>
      </c>
      <c r="B16" s="26" t="s">
        <v>1</v>
      </c>
      <c r="C16" s="10">
        <v>0</v>
      </c>
      <c r="D16" s="11">
        <v>0</v>
      </c>
      <c r="E16" s="10" t="str">
        <f t="shared" si="0"/>
        <v>-</v>
      </c>
      <c r="F16" s="25">
        <f t="shared" si="1"/>
        <v>0</v>
      </c>
      <c r="G16" s="38">
        <v>5.7837072558623703E-5</v>
      </c>
    </row>
    <row r="17" spans="1:7" ht="47.1" customHeight="1" x14ac:dyDescent="0.2">
      <c r="A17" s="36">
        <v>7</v>
      </c>
      <c r="B17" s="24" t="s">
        <v>444</v>
      </c>
      <c r="C17" s="10">
        <v>30483.9</v>
      </c>
      <c r="D17" s="11">
        <v>4</v>
      </c>
      <c r="E17" s="10">
        <f t="shared" si="0"/>
        <v>7620.9750000000004</v>
      </c>
      <c r="F17" s="25">
        <f t="shared" si="1"/>
        <v>7.3734269374296736E-3</v>
      </c>
      <c r="G17" s="38">
        <v>3.69438658113685E-3</v>
      </c>
    </row>
    <row r="18" spans="1:7" ht="47.1" customHeight="1" x14ac:dyDescent="0.2">
      <c r="A18" s="36">
        <v>8</v>
      </c>
      <c r="B18" s="24" t="s">
        <v>447</v>
      </c>
      <c r="C18" s="10">
        <v>42000</v>
      </c>
      <c r="D18" s="11">
        <v>1</v>
      </c>
      <c r="E18" s="10">
        <f t="shared" si="0"/>
        <v>42000</v>
      </c>
      <c r="F18" s="25">
        <f t="shared" si="1"/>
        <v>1.0158934105283323E-2</v>
      </c>
      <c r="G18" s="38">
        <v>1.6572456388988053E-2</v>
      </c>
    </row>
    <row r="19" spans="1:7" ht="35.1" customHeight="1" x14ac:dyDescent="0.2">
      <c r="A19" s="36">
        <v>9</v>
      </c>
      <c r="B19" s="24" t="s">
        <v>443</v>
      </c>
      <c r="C19" s="10">
        <v>0</v>
      </c>
      <c r="D19" s="11">
        <v>0</v>
      </c>
      <c r="E19" s="10" t="str">
        <f t="shared" si="0"/>
        <v>-</v>
      </c>
      <c r="F19" s="25">
        <f t="shared" si="1"/>
        <v>0</v>
      </c>
      <c r="G19" s="38">
        <v>6.3015485400037228E-5</v>
      </c>
    </row>
    <row r="20" spans="1:7" ht="35.1" customHeight="1" x14ac:dyDescent="0.2">
      <c r="A20" s="36">
        <v>10</v>
      </c>
      <c r="B20" s="24" t="s">
        <v>9</v>
      </c>
      <c r="C20" s="10">
        <v>0</v>
      </c>
      <c r="D20" s="11">
        <v>0</v>
      </c>
      <c r="E20" s="10" t="str">
        <f t="shared" si="0"/>
        <v>-</v>
      </c>
      <c r="F20" s="25">
        <f t="shared" si="1"/>
        <v>0</v>
      </c>
      <c r="G20" s="38">
        <v>2.3263290581767475E-4</v>
      </c>
    </row>
    <row r="21" spans="1:7" ht="35.1" customHeight="1" x14ac:dyDescent="0.2">
      <c r="A21" s="36">
        <v>11</v>
      </c>
      <c r="B21" s="24" t="s">
        <v>442</v>
      </c>
      <c r="C21" s="10">
        <v>0</v>
      </c>
      <c r="D21" s="11">
        <v>0</v>
      </c>
      <c r="E21" s="10" t="str">
        <f t="shared" si="0"/>
        <v>-</v>
      </c>
      <c r="F21" s="25">
        <f t="shared" si="1"/>
        <v>0</v>
      </c>
      <c r="G21" s="38">
        <v>8.0879771630669933E-6</v>
      </c>
    </row>
    <row r="22" spans="1:7" ht="21.95" customHeight="1" x14ac:dyDescent="0.2">
      <c r="A22" s="36">
        <v>12</v>
      </c>
      <c r="B22" s="26" t="s">
        <v>1</v>
      </c>
      <c r="C22" s="10">
        <v>0</v>
      </c>
      <c r="D22" s="11">
        <v>0</v>
      </c>
      <c r="E22" s="10" t="str">
        <f t="shared" si="0"/>
        <v>-</v>
      </c>
      <c r="F22" s="25">
        <f t="shared" si="1"/>
        <v>0</v>
      </c>
      <c r="G22" s="38">
        <v>0</v>
      </c>
    </row>
    <row r="23" spans="1:7" ht="21.95" customHeight="1" x14ac:dyDescent="0.2">
      <c r="A23" s="36">
        <v>13</v>
      </c>
      <c r="B23" s="24" t="s">
        <v>415</v>
      </c>
      <c r="C23" s="10">
        <v>0</v>
      </c>
      <c r="D23" s="11">
        <v>0</v>
      </c>
      <c r="E23" s="10" t="str">
        <f t="shared" si="0"/>
        <v>-</v>
      </c>
      <c r="F23" s="25">
        <f t="shared" si="1"/>
        <v>0</v>
      </c>
      <c r="G23" s="38">
        <v>0</v>
      </c>
    </row>
    <row r="24" spans="1:7" s="3" customFormat="1" ht="24.95" customHeight="1" x14ac:dyDescent="0.2">
      <c r="A24" s="43">
        <v>14</v>
      </c>
      <c r="B24" s="50" t="s">
        <v>2</v>
      </c>
      <c r="C24" s="44">
        <f>C11+C12+C14+C15+C17+C18+C19+C20+C21+C23</f>
        <v>72483.899999999994</v>
      </c>
      <c r="D24" s="51" t="s">
        <v>5</v>
      </c>
      <c r="E24" s="51" t="s">
        <v>5</v>
      </c>
      <c r="F24" s="47">
        <f t="shared" si="1"/>
        <v>1.7532361042712996E-2</v>
      </c>
      <c r="G24" s="48">
        <v>3.5107172395573129E-2</v>
      </c>
    </row>
    <row r="25" spans="1:7" s="4" customFormat="1" ht="35.1" customHeight="1" x14ac:dyDescent="0.2">
      <c r="A25" s="37">
        <v>15</v>
      </c>
      <c r="B25" s="27" t="s">
        <v>419</v>
      </c>
      <c r="C25" s="12">
        <v>222210</v>
      </c>
      <c r="D25" s="11">
        <v>126</v>
      </c>
      <c r="E25" s="12">
        <f t="shared" ref="E25:E37" si="2">IF(D25=0,"-",C25/D25)</f>
        <v>1763.5714285714287</v>
      </c>
      <c r="F25" s="28">
        <f t="shared" si="1"/>
        <v>5.3748017798452549E-2</v>
      </c>
      <c r="G25" s="39">
        <v>9.1912130594448124E-2</v>
      </c>
    </row>
    <row r="26" spans="1:7" s="3" customFormat="1" ht="21.95" customHeight="1" x14ac:dyDescent="0.2">
      <c r="A26" s="36">
        <v>16</v>
      </c>
      <c r="B26" s="26" t="s">
        <v>11</v>
      </c>
      <c r="C26" s="10">
        <v>34578</v>
      </c>
      <c r="D26" s="11">
        <v>20</v>
      </c>
      <c r="E26" s="10">
        <f t="shared" si="2"/>
        <v>1728.9</v>
      </c>
      <c r="F26" s="25">
        <f t="shared" si="1"/>
        <v>8.3637053212496839E-3</v>
      </c>
      <c r="G26" s="38">
        <v>1.5510248435910163E-2</v>
      </c>
    </row>
    <row r="27" spans="1:7" s="5" customFormat="1" ht="65.099999999999994" customHeight="1" x14ac:dyDescent="0.2">
      <c r="A27" s="37">
        <v>17</v>
      </c>
      <c r="B27" s="27" t="s">
        <v>445</v>
      </c>
      <c r="C27" s="12">
        <v>318409.8</v>
      </c>
      <c r="D27" s="11">
        <v>88</v>
      </c>
      <c r="E27" s="12">
        <f t="shared" si="2"/>
        <v>3618.2931818181819</v>
      </c>
      <c r="F27" s="28">
        <f t="shared" si="1"/>
        <v>7.7016766111343851E-2</v>
      </c>
      <c r="G27" s="39">
        <v>9.6086621220457871E-2</v>
      </c>
    </row>
    <row r="28" spans="1:7" s="3" customFormat="1" ht="21.95" customHeight="1" x14ac:dyDescent="0.2">
      <c r="A28" s="36">
        <v>18</v>
      </c>
      <c r="B28" s="26" t="s">
        <v>3</v>
      </c>
      <c r="C28" s="10">
        <v>23498</v>
      </c>
      <c r="D28" s="11">
        <v>8</v>
      </c>
      <c r="E28" s="10">
        <f t="shared" si="2"/>
        <v>2937.25</v>
      </c>
      <c r="F28" s="25">
        <f t="shared" si="1"/>
        <v>5.6836817525225602E-3</v>
      </c>
      <c r="G28" s="38">
        <v>1.1342599256575717E-2</v>
      </c>
    </row>
    <row r="29" spans="1:7" s="5" customFormat="1" ht="35.1" customHeight="1" x14ac:dyDescent="0.2">
      <c r="A29" s="37">
        <v>19</v>
      </c>
      <c r="B29" s="27" t="s">
        <v>15</v>
      </c>
      <c r="C29" s="12">
        <v>31812.62</v>
      </c>
      <c r="D29" s="11">
        <v>35</v>
      </c>
      <c r="E29" s="12">
        <f t="shared" si="2"/>
        <v>908.93200000000002</v>
      </c>
      <c r="F29" s="28">
        <f t="shared" si="1"/>
        <v>7.6948169118194838E-3</v>
      </c>
      <c r="G29" s="39">
        <v>1.1946311887438504E-2</v>
      </c>
    </row>
    <row r="30" spans="1:7" s="3" customFormat="1" ht="21.95" customHeight="1" x14ac:dyDescent="0.2">
      <c r="A30" s="36">
        <v>20</v>
      </c>
      <c r="B30" s="26" t="s">
        <v>3</v>
      </c>
      <c r="C30" s="10">
        <v>7568.55</v>
      </c>
      <c r="D30" s="11">
        <v>6</v>
      </c>
      <c r="E30" s="12">
        <f t="shared" si="2"/>
        <v>1261.425</v>
      </c>
      <c r="F30" s="28">
        <f t="shared" si="1"/>
        <v>1.8306762076795737E-3</v>
      </c>
      <c r="G30" s="39">
        <v>2.247933536638041E-3</v>
      </c>
    </row>
    <row r="31" spans="1:7" s="3" customFormat="1" ht="47.1" customHeight="1" x14ac:dyDescent="0.2">
      <c r="A31" s="36">
        <v>21</v>
      </c>
      <c r="B31" s="27" t="s">
        <v>14</v>
      </c>
      <c r="C31" s="10">
        <v>825073.68</v>
      </c>
      <c r="D31" s="11">
        <v>571</v>
      </c>
      <c r="E31" s="10">
        <f t="shared" si="2"/>
        <v>1444.9626619964974</v>
      </c>
      <c r="F31" s="25">
        <f t="shared" si="1"/>
        <v>0.19956831302675285</v>
      </c>
      <c r="G31" s="38">
        <v>0.21726673108985226</v>
      </c>
    </row>
    <row r="32" spans="1:7" s="3" customFormat="1" ht="21.95" customHeight="1" x14ac:dyDescent="0.2">
      <c r="A32" s="36">
        <v>22</v>
      </c>
      <c r="B32" s="26" t="s">
        <v>3</v>
      </c>
      <c r="C32" s="10">
        <v>146838.9</v>
      </c>
      <c r="D32" s="11">
        <v>43</v>
      </c>
      <c r="E32" s="10">
        <f t="shared" si="2"/>
        <v>3414.8581395348838</v>
      </c>
      <c r="F32" s="25">
        <f t="shared" si="1"/>
        <v>3.5517302599816364E-2</v>
      </c>
      <c r="G32" s="38">
        <v>3.0944666359992157E-2</v>
      </c>
    </row>
    <row r="33" spans="1:7" ht="35.1" customHeight="1" x14ac:dyDescent="0.2">
      <c r="A33" s="36">
        <v>23</v>
      </c>
      <c r="B33" s="24" t="s">
        <v>446</v>
      </c>
      <c r="C33" s="10">
        <v>24602</v>
      </c>
      <c r="D33" s="11">
        <v>64</v>
      </c>
      <c r="E33" s="10">
        <f t="shared" si="2"/>
        <v>384.40625</v>
      </c>
      <c r="F33" s="25">
        <f t="shared" si="1"/>
        <v>5.9507165918614357E-3</v>
      </c>
      <c r="G33" s="38">
        <v>8.5968104584330223E-3</v>
      </c>
    </row>
    <row r="34" spans="1:7" s="3" customFormat="1" ht="21.95" customHeight="1" x14ac:dyDescent="0.2">
      <c r="A34" s="36">
        <v>24</v>
      </c>
      <c r="B34" s="26" t="s">
        <v>3</v>
      </c>
      <c r="C34" s="10">
        <v>0</v>
      </c>
      <c r="D34" s="11">
        <v>0</v>
      </c>
      <c r="E34" s="10" t="str">
        <f t="shared" si="2"/>
        <v>-</v>
      </c>
      <c r="F34" s="25">
        <f t="shared" si="1"/>
        <v>0</v>
      </c>
      <c r="G34" s="38">
        <v>1.4207856884874998E-3</v>
      </c>
    </row>
    <row r="35" spans="1:7" s="3" customFormat="1" ht="35.1" customHeight="1" x14ac:dyDescent="0.2">
      <c r="A35" s="36">
        <v>25</v>
      </c>
      <c r="B35" s="24" t="s">
        <v>10</v>
      </c>
      <c r="C35" s="10">
        <v>0</v>
      </c>
      <c r="D35" s="11">
        <v>0</v>
      </c>
      <c r="E35" s="10" t="str">
        <f t="shared" si="2"/>
        <v>-</v>
      </c>
      <c r="F35" s="25">
        <f t="shared" si="1"/>
        <v>0</v>
      </c>
      <c r="G35" s="38">
        <v>9.8652432849167496E-5</v>
      </c>
    </row>
    <row r="36" spans="1:7" ht="35.1" customHeight="1" x14ac:dyDescent="0.2">
      <c r="A36" s="36">
        <v>26</v>
      </c>
      <c r="B36" s="24" t="s">
        <v>420</v>
      </c>
      <c r="C36" s="10">
        <v>0</v>
      </c>
      <c r="D36" s="13">
        <v>0</v>
      </c>
      <c r="E36" s="10" t="str">
        <f t="shared" si="2"/>
        <v>-</v>
      </c>
      <c r="F36" s="29" t="s">
        <v>5</v>
      </c>
      <c r="G36" s="40" t="s">
        <v>5</v>
      </c>
    </row>
    <row r="37" spans="1:7" ht="21.95" customHeight="1" x14ac:dyDescent="0.2">
      <c r="A37" s="36">
        <v>27</v>
      </c>
      <c r="B37" s="26" t="s">
        <v>12</v>
      </c>
      <c r="C37" s="10">
        <v>0</v>
      </c>
      <c r="D37" s="13">
        <v>0</v>
      </c>
      <c r="E37" s="10" t="str">
        <f t="shared" si="2"/>
        <v>-</v>
      </c>
      <c r="F37" s="25">
        <f>C37/C$44</f>
        <v>0</v>
      </c>
      <c r="G37" s="38">
        <v>6.7001527600904129E-4</v>
      </c>
    </row>
    <row r="38" spans="1:7" ht="35.1" customHeight="1" x14ac:dyDescent="0.2">
      <c r="A38" s="36">
        <v>28</v>
      </c>
      <c r="B38" s="24" t="s">
        <v>421</v>
      </c>
      <c r="C38" s="10">
        <v>2933000</v>
      </c>
      <c r="D38" s="13">
        <v>2</v>
      </c>
      <c r="E38" s="14" t="s">
        <v>5</v>
      </c>
      <c r="F38" s="29" t="s">
        <v>5</v>
      </c>
      <c r="G38" s="40" t="s">
        <v>5</v>
      </c>
    </row>
    <row r="39" spans="1:7" ht="21.95" customHeight="1" x14ac:dyDescent="0.2">
      <c r="A39" s="36">
        <v>29</v>
      </c>
      <c r="B39" s="26" t="s">
        <v>12</v>
      </c>
      <c r="C39" s="10">
        <v>2639700</v>
      </c>
      <c r="D39" s="13">
        <v>2</v>
      </c>
      <c r="E39" s="14" t="s">
        <v>5</v>
      </c>
      <c r="F39" s="25">
        <f t="shared" ref="F39:F44" si="3">C39/C$44</f>
        <v>0.63848900851705681</v>
      </c>
      <c r="G39" s="38">
        <v>0.53240605380617201</v>
      </c>
    </row>
    <row r="40" spans="1:7" ht="47.1" customHeight="1" x14ac:dyDescent="0.2">
      <c r="A40" s="36">
        <v>30</v>
      </c>
      <c r="B40" s="27" t="s">
        <v>422</v>
      </c>
      <c r="C40" s="10">
        <v>0</v>
      </c>
      <c r="D40" s="15">
        <v>0</v>
      </c>
      <c r="E40" s="10" t="str">
        <f t="shared" ref="E40:E41" si="4">IF(D40=0,"-",C40/D40)</f>
        <v>-</v>
      </c>
      <c r="F40" s="25">
        <f t="shared" si="3"/>
        <v>0</v>
      </c>
      <c r="G40" s="38">
        <v>1.7724062653800183E-3</v>
      </c>
    </row>
    <row r="41" spans="1:7" ht="21.95" customHeight="1" x14ac:dyDescent="0.2">
      <c r="A41" s="36">
        <v>31</v>
      </c>
      <c r="B41" s="26" t="s">
        <v>13</v>
      </c>
      <c r="C41" s="10">
        <v>0</v>
      </c>
      <c r="D41" s="15">
        <v>0</v>
      </c>
      <c r="E41" s="10" t="str">
        <f t="shared" si="4"/>
        <v>-</v>
      </c>
      <c r="F41" s="25">
        <f t="shared" si="3"/>
        <v>0</v>
      </c>
      <c r="G41" s="38">
        <v>1.0404135579139232E-3</v>
      </c>
    </row>
    <row r="42" spans="1:7" ht="35.1" customHeight="1" x14ac:dyDescent="0.2">
      <c r="A42" s="36">
        <v>32</v>
      </c>
      <c r="B42" s="24" t="s">
        <v>16</v>
      </c>
      <c r="C42" s="10">
        <v>0</v>
      </c>
      <c r="D42" s="15">
        <v>0</v>
      </c>
      <c r="E42" s="14" t="s">
        <v>5</v>
      </c>
      <c r="F42" s="25">
        <f t="shared" si="3"/>
        <v>0</v>
      </c>
      <c r="G42" s="38">
        <v>4.1370945733870297E-3</v>
      </c>
    </row>
    <row r="43" spans="1:7" s="3" customFormat="1" ht="21.95" customHeight="1" x14ac:dyDescent="0.2">
      <c r="A43" s="43">
        <v>33</v>
      </c>
      <c r="B43" s="50" t="s">
        <v>4</v>
      </c>
      <c r="C43" s="44">
        <f>C25+C27+C29+C31+C33+C35+C37+C39+C40+C42</f>
        <v>4061808.1</v>
      </c>
      <c r="D43" s="51" t="s">
        <v>5</v>
      </c>
      <c r="E43" s="51" t="s">
        <v>5</v>
      </c>
      <c r="F43" s="47">
        <f t="shared" si="3"/>
        <v>0.98246763895728706</v>
      </c>
      <c r="G43" s="48">
        <v>0.96489282760442685</v>
      </c>
    </row>
    <row r="44" spans="1:7" s="3" customFormat="1" ht="21.95" customHeight="1" x14ac:dyDescent="0.2">
      <c r="A44" s="45">
        <v>34</v>
      </c>
      <c r="B44" s="52" t="s">
        <v>6</v>
      </c>
      <c r="C44" s="46">
        <f>C24+C43</f>
        <v>4134292</v>
      </c>
      <c r="D44" s="53" t="s">
        <v>5</v>
      </c>
      <c r="E44" s="53" t="s">
        <v>5</v>
      </c>
      <c r="F44" s="54">
        <f t="shared" si="3"/>
        <v>1</v>
      </c>
      <c r="G44" s="55">
        <v>1</v>
      </c>
    </row>
    <row r="45" spans="1:7" s="3" customFormat="1" ht="21.95" customHeight="1" x14ac:dyDescent="0.2">
      <c r="A45" s="1"/>
      <c r="B45" s="2"/>
      <c r="C45" s="1"/>
      <c r="D45" s="1"/>
      <c r="E45" s="1"/>
      <c r="F45" s="1"/>
      <c r="G45" s="1"/>
    </row>
    <row r="46" spans="1:7" s="3" customFormat="1" ht="35.1" customHeight="1" x14ac:dyDescent="0.2">
      <c r="A46" s="62" t="s">
        <v>430</v>
      </c>
      <c r="B46" s="63" t="s">
        <v>431</v>
      </c>
      <c r="C46" s="64" t="s">
        <v>432</v>
      </c>
      <c r="D46" s="1"/>
      <c r="E46" s="1"/>
      <c r="F46" s="1"/>
      <c r="G46" s="1"/>
    </row>
    <row r="47" spans="1:7" s="3" customFormat="1" ht="21.95" customHeight="1" x14ac:dyDescent="0.2">
      <c r="A47" s="65">
        <v>1</v>
      </c>
      <c r="B47" s="30" t="s">
        <v>427</v>
      </c>
      <c r="C47" s="31">
        <v>103323</v>
      </c>
    </row>
    <row r="48" spans="1:7" ht="21.95" customHeight="1" x14ac:dyDescent="0.2">
      <c r="A48" s="8">
        <v>2</v>
      </c>
      <c r="B48" s="30" t="s">
        <v>428</v>
      </c>
      <c r="C48" s="31">
        <v>4142144</v>
      </c>
      <c r="D48" s="16"/>
      <c r="E48" s="16"/>
      <c r="F48" s="16"/>
      <c r="G48" s="16"/>
    </row>
    <row r="49" spans="1:7" ht="21.95" customHeight="1" x14ac:dyDescent="0.2">
      <c r="A49" s="32">
        <v>3</v>
      </c>
      <c r="B49" s="33" t="s">
        <v>423</v>
      </c>
      <c r="C49" s="34">
        <f>C44/C48</f>
        <v>0.9981043633442005</v>
      </c>
      <c r="D49" s="16"/>
      <c r="E49" s="16"/>
      <c r="F49" s="16"/>
      <c r="G49" s="16"/>
    </row>
    <row r="50" spans="1:7" s="16" customFormat="1" ht="35.1" customHeight="1" x14ac:dyDescent="0.25">
      <c r="A50" s="21" t="s">
        <v>449</v>
      </c>
      <c r="B50" s="23"/>
    </row>
  </sheetData>
  <sheetProtection algorithmName="SHA-512" hashValue="8gAApn6VUIOWfJEKsszcyfklHC7gXAuCp7PFAiNOBPTT2HjzWQNiKEiAUkg/H2XOfh+CmPpMGSjXFl8e8mV1+A==" saltValue="Qvced0WAPt1durfANMZRYw==" spinCount="100000" sheet="1" objects="1" scenarios="1"/>
  <mergeCells count="1">
    <mergeCell ref="A2:G2"/>
  </mergeCells>
  <pageMargins left="0.59055118110236227" right="0.59055118110236227" top="0.70866141732283472" bottom="0.70866141732283472" header="0.19685039370078741" footer="0.39370078740157483"/>
  <pageSetup paperSize="9" scale="84" orientation="portrait" r:id="rId1"/>
  <headerFooter alignWithMargins="0">
    <oddFooter>&amp;R&amp;"Calibri,Standardowy"&amp;12s.&amp;P z &amp;N</oddFooter>
  </headerFooter>
  <tableParts count="2">
    <tablePart r:id="rId2"/>
    <tablePart r:id="rId3"/>
  </tableParts>
</worksheet>
</file>

<file path=xl/worksheets/sheet1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74FB68-828A-4275-BBAB-ACD29B0DDBBD}">
  <sheetPr codeName="Arkusz122"/>
  <dimension ref="A1:N50"/>
  <sheetViews>
    <sheetView zoomScaleNormal="100" workbookViewId="0"/>
  </sheetViews>
  <sheetFormatPr defaultColWidth="0" defaultRowHeight="12.75" zeroHeight="1" x14ac:dyDescent="0.2"/>
  <cols>
    <col min="1" max="1" width="4.140625" style="1" customWidth="1"/>
    <col min="2" max="2" width="57" style="2" customWidth="1"/>
    <col min="3" max="3" width="11.85546875" style="1" bestFit="1" customWidth="1"/>
    <col min="4" max="4" width="7.42578125" style="1" customWidth="1"/>
    <col min="5" max="5" width="10.85546875" style="1" bestFit="1" customWidth="1"/>
    <col min="6" max="7" width="8.7109375" style="1" customWidth="1"/>
    <col min="8" max="8" width="1" style="1" customWidth="1"/>
    <col min="9" max="14" width="0" style="1" hidden="1" customWidth="1"/>
    <col min="15" max="16384" width="9.140625" style="1" hidden="1"/>
  </cols>
  <sheetData>
    <row r="1" spans="1:7" s="16" customFormat="1" ht="24.95" customHeight="1" x14ac:dyDescent="0.2">
      <c r="A1" s="35" t="s">
        <v>569</v>
      </c>
      <c r="B1" s="23"/>
    </row>
    <row r="2" spans="1:7" s="16" customFormat="1" ht="39.950000000000003" customHeight="1" x14ac:dyDescent="0.2">
      <c r="A2" s="66" t="s">
        <v>448</v>
      </c>
      <c r="B2" s="67"/>
      <c r="C2" s="67"/>
      <c r="D2" s="67"/>
      <c r="E2" s="67"/>
      <c r="F2" s="67"/>
      <c r="G2" s="67"/>
    </row>
    <row r="3" spans="1:7" s="16" customFormat="1" ht="15.95" hidden="1" customHeight="1" x14ac:dyDescent="0.2">
      <c r="A3" s="22"/>
      <c r="B3" s="23"/>
    </row>
    <row r="4" spans="1:7" s="16" customFormat="1" ht="15.95" hidden="1" customHeight="1" x14ac:dyDescent="0.2">
      <c r="A4" s="22"/>
      <c r="B4" s="23"/>
    </row>
    <row r="5" spans="1:7" s="16" customFormat="1" ht="15.95" hidden="1" customHeight="1" x14ac:dyDescent="0.2">
      <c r="A5" s="22"/>
      <c r="B5" s="23"/>
    </row>
    <row r="6" spans="1:7" s="16" customFormat="1" ht="15.95" customHeight="1" x14ac:dyDescent="0.25">
      <c r="A6" s="17" t="s">
        <v>433</v>
      </c>
      <c r="B6" s="21" t="s">
        <v>438</v>
      </c>
    </row>
    <row r="7" spans="1:7" s="16" customFormat="1" ht="15.95" customHeight="1" x14ac:dyDescent="0.25">
      <c r="A7" s="18" t="s">
        <v>434</v>
      </c>
      <c r="B7" s="21" t="s">
        <v>439</v>
      </c>
    </row>
    <row r="8" spans="1:7" s="16" customFormat="1" ht="15.95" customHeight="1" x14ac:dyDescent="0.25">
      <c r="A8" s="19" t="s">
        <v>435</v>
      </c>
      <c r="B8" s="21" t="s">
        <v>440</v>
      </c>
    </row>
    <row r="9" spans="1:7" s="16" customFormat="1" ht="15.95" customHeight="1" x14ac:dyDescent="0.25">
      <c r="A9" s="20" t="s">
        <v>436</v>
      </c>
      <c r="B9" s="21" t="s">
        <v>441</v>
      </c>
    </row>
    <row r="10" spans="1:7" ht="65.099999999999994" customHeight="1" x14ac:dyDescent="0.2">
      <c r="A10" s="49" t="s">
        <v>430</v>
      </c>
      <c r="B10" s="42" t="s">
        <v>0</v>
      </c>
      <c r="C10" s="42" t="s">
        <v>424</v>
      </c>
      <c r="D10" s="42" t="s">
        <v>425</v>
      </c>
      <c r="E10" s="42" t="s">
        <v>426</v>
      </c>
      <c r="F10" s="42" t="s">
        <v>429</v>
      </c>
      <c r="G10" s="41" t="s">
        <v>413</v>
      </c>
    </row>
    <row r="11" spans="1:7" ht="21.95" customHeight="1" x14ac:dyDescent="0.2">
      <c r="A11" s="36">
        <v>1</v>
      </c>
      <c r="B11" s="24" t="s">
        <v>7</v>
      </c>
      <c r="C11" s="10">
        <v>0</v>
      </c>
      <c r="D11" s="9">
        <v>0</v>
      </c>
      <c r="E11" s="10" t="str">
        <f t="shared" ref="E11:E23" si="0">IF(D11=0,"-",C11/D11)</f>
        <v>-</v>
      </c>
      <c r="F11" s="25">
        <f t="shared" ref="F11:F35" si="1">C11/C$44</f>
        <v>0</v>
      </c>
      <c r="G11" s="38">
        <v>6.4906160983722356E-5</v>
      </c>
    </row>
    <row r="12" spans="1:7" s="3" customFormat="1" ht="21.95" customHeight="1" x14ac:dyDescent="0.2">
      <c r="A12" s="36">
        <v>2</v>
      </c>
      <c r="B12" s="24" t="s">
        <v>8</v>
      </c>
      <c r="C12" s="10">
        <v>55000</v>
      </c>
      <c r="D12" s="9">
        <v>1</v>
      </c>
      <c r="E12" s="10">
        <f t="shared" si="0"/>
        <v>55000</v>
      </c>
      <c r="F12" s="25">
        <f t="shared" si="1"/>
        <v>5.6344710117766121E-3</v>
      </c>
      <c r="G12" s="38">
        <v>1.3877154561966152E-2</v>
      </c>
    </row>
    <row r="13" spans="1:7" s="3" customFormat="1" ht="21.95" customHeight="1" x14ac:dyDescent="0.2">
      <c r="A13" s="36">
        <v>3</v>
      </c>
      <c r="B13" s="26" t="s">
        <v>1</v>
      </c>
      <c r="C13" s="10">
        <v>0</v>
      </c>
      <c r="D13" s="9">
        <v>0</v>
      </c>
      <c r="E13" s="10" t="str">
        <f t="shared" si="0"/>
        <v>-</v>
      </c>
      <c r="F13" s="25">
        <f t="shared" si="1"/>
        <v>0</v>
      </c>
      <c r="G13" s="38">
        <v>6.8195937419264344E-4</v>
      </c>
    </row>
    <row r="14" spans="1:7" s="3" customFormat="1" ht="21.95" customHeight="1" x14ac:dyDescent="0.2">
      <c r="A14" s="36">
        <v>4</v>
      </c>
      <c r="B14" s="24" t="s">
        <v>414</v>
      </c>
      <c r="C14" s="10">
        <v>0</v>
      </c>
      <c r="D14" s="9">
        <v>0</v>
      </c>
      <c r="E14" s="10" t="str">
        <f t="shared" si="0"/>
        <v>-</v>
      </c>
      <c r="F14" s="25">
        <f t="shared" si="1"/>
        <v>0</v>
      </c>
      <c r="G14" s="38">
        <v>1.6609844346228162E-4</v>
      </c>
    </row>
    <row r="15" spans="1:7" s="3" customFormat="1" ht="47.1" customHeight="1" x14ac:dyDescent="0.2">
      <c r="A15" s="36">
        <v>5</v>
      </c>
      <c r="B15" s="24" t="s">
        <v>412</v>
      </c>
      <c r="C15" s="10">
        <v>81448.22</v>
      </c>
      <c r="D15" s="11">
        <v>2</v>
      </c>
      <c r="E15" s="10">
        <f t="shared" si="0"/>
        <v>40724.11</v>
      </c>
      <c r="F15" s="25">
        <f t="shared" si="1"/>
        <v>8.3439569918328012E-3</v>
      </c>
      <c r="G15" s="38">
        <v>4.2843389065529559E-4</v>
      </c>
    </row>
    <row r="16" spans="1:7" s="3" customFormat="1" ht="21.95" customHeight="1" x14ac:dyDescent="0.2">
      <c r="A16" s="36">
        <v>6</v>
      </c>
      <c r="B16" s="26" t="s">
        <v>1</v>
      </c>
      <c r="C16" s="10">
        <v>0</v>
      </c>
      <c r="D16" s="11">
        <v>0</v>
      </c>
      <c r="E16" s="10" t="str">
        <f t="shared" si="0"/>
        <v>-</v>
      </c>
      <c r="F16" s="25">
        <f t="shared" si="1"/>
        <v>0</v>
      </c>
      <c r="G16" s="38">
        <v>5.7837072558623703E-5</v>
      </c>
    </row>
    <row r="17" spans="1:7" ht="47.1" customHeight="1" x14ac:dyDescent="0.2">
      <c r="A17" s="36">
        <v>7</v>
      </c>
      <c r="B17" s="24" t="s">
        <v>444</v>
      </c>
      <c r="C17" s="10">
        <v>0</v>
      </c>
      <c r="D17" s="11">
        <v>0</v>
      </c>
      <c r="E17" s="10" t="str">
        <f t="shared" si="0"/>
        <v>-</v>
      </c>
      <c r="F17" s="25">
        <f t="shared" si="1"/>
        <v>0</v>
      </c>
      <c r="G17" s="38">
        <v>3.69438658113685E-3</v>
      </c>
    </row>
    <row r="18" spans="1:7" ht="47.1" customHeight="1" x14ac:dyDescent="0.2">
      <c r="A18" s="36">
        <v>8</v>
      </c>
      <c r="B18" s="24" t="s">
        <v>447</v>
      </c>
      <c r="C18" s="10">
        <v>0</v>
      </c>
      <c r="D18" s="11">
        <v>0</v>
      </c>
      <c r="E18" s="10" t="str">
        <f t="shared" si="0"/>
        <v>-</v>
      </c>
      <c r="F18" s="25">
        <f t="shared" si="1"/>
        <v>0</v>
      </c>
      <c r="G18" s="38">
        <v>1.6572456388988053E-2</v>
      </c>
    </row>
    <row r="19" spans="1:7" ht="35.1" customHeight="1" x14ac:dyDescent="0.2">
      <c r="A19" s="36">
        <v>9</v>
      </c>
      <c r="B19" s="24" t="s">
        <v>443</v>
      </c>
      <c r="C19" s="10">
        <v>0</v>
      </c>
      <c r="D19" s="11">
        <v>0</v>
      </c>
      <c r="E19" s="10" t="str">
        <f t="shared" si="0"/>
        <v>-</v>
      </c>
      <c r="F19" s="25">
        <f t="shared" si="1"/>
        <v>0</v>
      </c>
      <c r="G19" s="38">
        <v>6.3015485400037228E-5</v>
      </c>
    </row>
    <row r="20" spans="1:7" ht="35.1" customHeight="1" x14ac:dyDescent="0.2">
      <c r="A20" s="36">
        <v>10</v>
      </c>
      <c r="B20" s="24" t="s">
        <v>9</v>
      </c>
      <c r="C20" s="10">
        <v>0</v>
      </c>
      <c r="D20" s="11">
        <v>0</v>
      </c>
      <c r="E20" s="10" t="str">
        <f t="shared" si="0"/>
        <v>-</v>
      </c>
      <c r="F20" s="25">
        <f t="shared" si="1"/>
        <v>0</v>
      </c>
      <c r="G20" s="38">
        <v>2.3263290581767475E-4</v>
      </c>
    </row>
    <row r="21" spans="1:7" ht="35.1" customHeight="1" x14ac:dyDescent="0.2">
      <c r="A21" s="36">
        <v>11</v>
      </c>
      <c r="B21" s="24" t="s">
        <v>442</v>
      </c>
      <c r="C21" s="10">
        <v>0</v>
      </c>
      <c r="D21" s="11">
        <v>0</v>
      </c>
      <c r="E21" s="10" t="str">
        <f t="shared" si="0"/>
        <v>-</v>
      </c>
      <c r="F21" s="25">
        <f t="shared" si="1"/>
        <v>0</v>
      </c>
      <c r="G21" s="38">
        <v>8.0879771630669933E-6</v>
      </c>
    </row>
    <row r="22" spans="1:7" ht="21.95" customHeight="1" x14ac:dyDescent="0.2">
      <c r="A22" s="36">
        <v>12</v>
      </c>
      <c r="B22" s="26" t="s">
        <v>1</v>
      </c>
      <c r="C22" s="10">
        <v>0</v>
      </c>
      <c r="D22" s="11">
        <v>0</v>
      </c>
      <c r="E22" s="10" t="str">
        <f t="shared" si="0"/>
        <v>-</v>
      </c>
      <c r="F22" s="25">
        <f t="shared" si="1"/>
        <v>0</v>
      </c>
      <c r="G22" s="38">
        <v>0</v>
      </c>
    </row>
    <row r="23" spans="1:7" ht="21.95" customHeight="1" x14ac:dyDescent="0.2">
      <c r="A23" s="36">
        <v>13</v>
      </c>
      <c r="B23" s="24" t="s">
        <v>415</v>
      </c>
      <c r="C23" s="10">
        <v>0</v>
      </c>
      <c r="D23" s="11">
        <v>0</v>
      </c>
      <c r="E23" s="10" t="str">
        <f t="shared" si="0"/>
        <v>-</v>
      </c>
      <c r="F23" s="25">
        <f t="shared" si="1"/>
        <v>0</v>
      </c>
      <c r="G23" s="38">
        <v>0</v>
      </c>
    </row>
    <row r="24" spans="1:7" s="3" customFormat="1" ht="24.95" customHeight="1" x14ac:dyDescent="0.2">
      <c r="A24" s="43">
        <v>14</v>
      </c>
      <c r="B24" s="50" t="s">
        <v>2</v>
      </c>
      <c r="C24" s="44">
        <f>C11+C12+C14+C15+C17+C18+C19+C20+C21+C23</f>
        <v>136448.22</v>
      </c>
      <c r="D24" s="51" t="s">
        <v>5</v>
      </c>
      <c r="E24" s="51" t="s">
        <v>5</v>
      </c>
      <c r="F24" s="47">
        <f t="shared" si="1"/>
        <v>1.3978428003609414E-2</v>
      </c>
      <c r="G24" s="48">
        <v>3.5107172395573129E-2</v>
      </c>
    </row>
    <row r="25" spans="1:7" s="4" customFormat="1" ht="35.1" customHeight="1" x14ac:dyDescent="0.2">
      <c r="A25" s="37">
        <v>15</v>
      </c>
      <c r="B25" s="27" t="s">
        <v>419</v>
      </c>
      <c r="C25" s="12">
        <v>425560</v>
      </c>
      <c r="D25" s="11">
        <v>237</v>
      </c>
      <c r="E25" s="12">
        <f t="shared" ref="E25:E37" si="2">IF(D25=0,"-",C25/D25)</f>
        <v>1795.6118143459917</v>
      </c>
      <c r="F25" s="28">
        <f t="shared" si="1"/>
        <v>4.3596463341302821E-2</v>
      </c>
      <c r="G25" s="39">
        <v>9.1912130594448124E-2</v>
      </c>
    </row>
    <row r="26" spans="1:7" s="3" customFormat="1" ht="21.95" customHeight="1" x14ac:dyDescent="0.2">
      <c r="A26" s="36">
        <v>16</v>
      </c>
      <c r="B26" s="26" t="s">
        <v>11</v>
      </c>
      <c r="C26" s="10">
        <v>44070</v>
      </c>
      <c r="D26" s="11">
        <v>26</v>
      </c>
      <c r="E26" s="10">
        <f t="shared" si="2"/>
        <v>1695</v>
      </c>
      <c r="F26" s="25">
        <f t="shared" si="1"/>
        <v>4.5147479543453687E-3</v>
      </c>
      <c r="G26" s="38">
        <v>1.5510248435910163E-2</v>
      </c>
    </row>
    <row r="27" spans="1:7" s="5" customFormat="1" ht="65.099999999999994" customHeight="1" x14ac:dyDescent="0.2">
      <c r="A27" s="37">
        <v>17</v>
      </c>
      <c r="B27" s="27" t="s">
        <v>445</v>
      </c>
      <c r="C27" s="12">
        <v>1018750.54</v>
      </c>
      <c r="D27" s="11">
        <v>233</v>
      </c>
      <c r="E27" s="12">
        <f t="shared" si="2"/>
        <v>4372.3199141630903</v>
      </c>
      <c r="F27" s="28">
        <f t="shared" si="1"/>
        <v>0.10436582519748673</v>
      </c>
      <c r="G27" s="39">
        <v>9.6086621220457871E-2</v>
      </c>
    </row>
    <row r="28" spans="1:7" s="3" customFormat="1" ht="21.95" customHeight="1" x14ac:dyDescent="0.2">
      <c r="A28" s="36">
        <v>18</v>
      </c>
      <c r="B28" s="26" t="s">
        <v>3</v>
      </c>
      <c r="C28" s="10">
        <v>217499.86</v>
      </c>
      <c r="D28" s="11">
        <v>15</v>
      </c>
      <c r="E28" s="10">
        <f t="shared" si="2"/>
        <v>14499.990666666667</v>
      </c>
      <c r="F28" s="25">
        <f t="shared" si="1"/>
        <v>2.2281757386099482E-2</v>
      </c>
      <c r="G28" s="38">
        <v>1.1342599256575717E-2</v>
      </c>
    </row>
    <row r="29" spans="1:7" s="5" customFormat="1" ht="35.1" customHeight="1" x14ac:dyDescent="0.2">
      <c r="A29" s="37">
        <v>19</v>
      </c>
      <c r="B29" s="27" t="s">
        <v>15</v>
      </c>
      <c r="C29" s="12">
        <v>79286.42</v>
      </c>
      <c r="D29" s="11">
        <v>59</v>
      </c>
      <c r="E29" s="12">
        <f t="shared" si="2"/>
        <v>1343.8376271186441</v>
      </c>
      <c r="F29" s="28">
        <f t="shared" si="1"/>
        <v>8.1224915475917349E-3</v>
      </c>
      <c r="G29" s="39">
        <v>1.1946311887438504E-2</v>
      </c>
    </row>
    <row r="30" spans="1:7" s="3" customFormat="1" ht="21.95" customHeight="1" x14ac:dyDescent="0.2">
      <c r="A30" s="36">
        <v>20</v>
      </c>
      <c r="B30" s="26" t="s">
        <v>3</v>
      </c>
      <c r="C30" s="10">
        <v>18421.73</v>
      </c>
      <c r="D30" s="11">
        <v>8</v>
      </c>
      <c r="E30" s="12">
        <f t="shared" si="2"/>
        <v>2302.7162499999999</v>
      </c>
      <c r="F30" s="28">
        <f t="shared" si="1"/>
        <v>1.8872127940322829E-3</v>
      </c>
      <c r="G30" s="39">
        <v>2.247933536638041E-3</v>
      </c>
    </row>
    <row r="31" spans="1:7" s="3" customFormat="1" ht="47.1" customHeight="1" x14ac:dyDescent="0.2">
      <c r="A31" s="36">
        <v>21</v>
      </c>
      <c r="B31" s="27" t="s">
        <v>14</v>
      </c>
      <c r="C31" s="10">
        <v>2140590.2000000002</v>
      </c>
      <c r="D31" s="11">
        <v>1359</v>
      </c>
      <c r="E31" s="10">
        <f t="shared" si="2"/>
        <v>1575.1215599705668</v>
      </c>
      <c r="F31" s="25">
        <f t="shared" si="1"/>
        <v>0.2192926078180564</v>
      </c>
      <c r="G31" s="38">
        <v>0.21726673108985226</v>
      </c>
    </row>
    <row r="32" spans="1:7" s="3" customFormat="1" ht="21.95" customHeight="1" x14ac:dyDescent="0.2">
      <c r="A32" s="36">
        <v>22</v>
      </c>
      <c r="B32" s="26" t="s">
        <v>3</v>
      </c>
      <c r="C32" s="10">
        <v>301322.19</v>
      </c>
      <c r="D32" s="11">
        <v>79</v>
      </c>
      <c r="E32" s="10">
        <f t="shared" si="2"/>
        <v>3814.2049367088607</v>
      </c>
      <c r="F32" s="25">
        <f t="shared" si="1"/>
        <v>3.0868929904728084E-2</v>
      </c>
      <c r="G32" s="38">
        <v>3.0944666359992157E-2</v>
      </c>
    </row>
    <row r="33" spans="1:7" ht="35.1" customHeight="1" x14ac:dyDescent="0.2">
      <c r="A33" s="36">
        <v>23</v>
      </c>
      <c r="B33" s="24" t="s">
        <v>446</v>
      </c>
      <c r="C33" s="10">
        <v>12587</v>
      </c>
      <c r="D33" s="11">
        <v>102</v>
      </c>
      <c r="E33" s="10">
        <f t="shared" si="2"/>
        <v>123.40196078431373</v>
      </c>
      <c r="F33" s="25">
        <f t="shared" si="1"/>
        <v>1.2894743022769494E-3</v>
      </c>
      <c r="G33" s="38">
        <v>8.5968104584330223E-3</v>
      </c>
    </row>
    <row r="34" spans="1:7" s="3" customFormat="1" ht="21.95" customHeight="1" x14ac:dyDescent="0.2">
      <c r="A34" s="36">
        <v>24</v>
      </c>
      <c r="B34" s="26" t="s">
        <v>3</v>
      </c>
      <c r="C34" s="10">
        <v>1298.07</v>
      </c>
      <c r="D34" s="11">
        <v>17</v>
      </c>
      <c r="E34" s="10">
        <f t="shared" si="2"/>
        <v>76.357058823529414</v>
      </c>
      <c r="F34" s="25">
        <f t="shared" si="1"/>
        <v>1.3298068702285212E-4</v>
      </c>
      <c r="G34" s="38">
        <v>1.4207856884874998E-3</v>
      </c>
    </row>
    <row r="35" spans="1:7" s="3" customFormat="1" ht="35.1" customHeight="1" x14ac:dyDescent="0.2">
      <c r="A35" s="36">
        <v>25</v>
      </c>
      <c r="B35" s="24" t="s">
        <v>10</v>
      </c>
      <c r="C35" s="10">
        <v>0</v>
      </c>
      <c r="D35" s="11">
        <v>0</v>
      </c>
      <c r="E35" s="10" t="str">
        <f t="shared" si="2"/>
        <v>-</v>
      </c>
      <c r="F35" s="25">
        <f t="shared" si="1"/>
        <v>0</v>
      </c>
      <c r="G35" s="38">
        <v>9.8652432849167496E-5</v>
      </c>
    </row>
    <row r="36" spans="1:7" ht="35.1" customHeight="1" x14ac:dyDescent="0.2">
      <c r="A36" s="36">
        <v>26</v>
      </c>
      <c r="B36" s="24" t="s">
        <v>420</v>
      </c>
      <c r="C36" s="10">
        <v>0</v>
      </c>
      <c r="D36" s="13">
        <v>0</v>
      </c>
      <c r="E36" s="10" t="str">
        <f t="shared" si="2"/>
        <v>-</v>
      </c>
      <c r="F36" s="29" t="s">
        <v>5</v>
      </c>
      <c r="G36" s="40" t="s">
        <v>5</v>
      </c>
    </row>
    <row r="37" spans="1:7" ht="21.95" customHeight="1" x14ac:dyDescent="0.2">
      <c r="A37" s="36">
        <v>27</v>
      </c>
      <c r="B37" s="26" t="s">
        <v>12</v>
      </c>
      <c r="C37" s="10">
        <v>0</v>
      </c>
      <c r="D37" s="13">
        <v>0</v>
      </c>
      <c r="E37" s="10" t="str">
        <f t="shared" si="2"/>
        <v>-</v>
      </c>
      <c r="F37" s="25">
        <f>C37/C$44</f>
        <v>0</v>
      </c>
      <c r="G37" s="38">
        <v>6.7001527600904129E-4</v>
      </c>
    </row>
    <row r="38" spans="1:7" ht="35.1" customHeight="1" x14ac:dyDescent="0.2">
      <c r="A38" s="36">
        <v>28</v>
      </c>
      <c r="B38" s="24" t="s">
        <v>421</v>
      </c>
      <c r="C38" s="10">
        <v>6609069.4299999997</v>
      </c>
      <c r="D38" s="13">
        <v>6</v>
      </c>
      <c r="E38" s="14" t="s">
        <v>5</v>
      </c>
      <c r="F38" s="29" t="s">
        <v>5</v>
      </c>
      <c r="G38" s="40" t="s">
        <v>5</v>
      </c>
    </row>
    <row r="39" spans="1:7" ht="21.95" customHeight="1" x14ac:dyDescent="0.2">
      <c r="A39" s="36">
        <v>29</v>
      </c>
      <c r="B39" s="26" t="s">
        <v>12</v>
      </c>
      <c r="C39" s="10">
        <v>5948119.8799999999</v>
      </c>
      <c r="D39" s="13">
        <v>6</v>
      </c>
      <c r="E39" s="14" t="s">
        <v>5</v>
      </c>
      <c r="F39" s="25">
        <f t="shared" ref="F39:F44" si="3">C39/C$44</f>
        <v>0.60935470978967599</v>
      </c>
      <c r="G39" s="38">
        <v>0.53240605380617201</v>
      </c>
    </row>
    <row r="40" spans="1:7" ht="47.1" customHeight="1" x14ac:dyDescent="0.2">
      <c r="A40" s="36">
        <v>30</v>
      </c>
      <c r="B40" s="27" t="s">
        <v>422</v>
      </c>
      <c r="C40" s="10">
        <v>0</v>
      </c>
      <c r="D40" s="15">
        <v>0</v>
      </c>
      <c r="E40" s="10" t="str">
        <f t="shared" ref="E40:E41" si="4">IF(D40=0,"-",C40/D40)</f>
        <v>-</v>
      </c>
      <c r="F40" s="25">
        <f t="shared" si="3"/>
        <v>0</v>
      </c>
      <c r="G40" s="38">
        <v>1.7724062653800183E-3</v>
      </c>
    </row>
    <row r="41" spans="1:7" ht="21.95" customHeight="1" x14ac:dyDescent="0.2">
      <c r="A41" s="36">
        <v>31</v>
      </c>
      <c r="B41" s="26" t="s">
        <v>13</v>
      </c>
      <c r="C41" s="10">
        <v>0</v>
      </c>
      <c r="D41" s="15">
        <v>0</v>
      </c>
      <c r="E41" s="10" t="str">
        <f t="shared" si="4"/>
        <v>-</v>
      </c>
      <c r="F41" s="25">
        <f t="shared" si="3"/>
        <v>0</v>
      </c>
      <c r="G41" s="38">
        <v>1.0404135579139232E-3</v>
      </c>
    </row>
    <row r="42" spans="1:7" ht="35.1" customHeight="1" x14ac:dyDescent="0.2">
      <c r="A42" s="36">
        <v>32</v>
      </c>
      <c r="B42" s="24" t="s">
        <v>16</v>
      </c>
      <c r="C42" s="10">
        <v>0</v>
      </c>
      <c r="D42" s="15">
        <v>0</v>
      </c>
      <c r="E42" s="14" t="s">
        <v>5</v>
      </c>
      <c r="F42" s="25">
        <f t="shared" si="3"/>
        <v>0</v>
      </c>
      <c r="G42" s="38">
        <v>4.1370945733870297E-3</v>
      </c>
    </row>
    <row r="43" spans="1:7" s="3" customFormat="1" ht="21.95" customHeight="1" x14ac:dyDescent="0.2">
      <c r="A43" s="43">
        <v>33</v>
      </c>
      <c r="B43" s="50" t="s">
        <v>4</v>
      </c>
      <c r="C43" s="44">
        <f>C25+C27+C29+C31+C33+C35+C37+C39+C40+C42</f>
        <v>9624894.0399999991</v>
      </c>
      <c r="D43" s="51" t="s">
        <v>5</v>
      </c>
      <c r="E43" s="51" t="s">
        <v>5</v>
      </c>
      <c r="F43" s="47">
        <f t="shared" si="3"/>
        <v>0.98602157199639051</v>
      </c>
      <c r="G43" s="48">
        <v>0.96489282760442685</v>
      </c>
    </row>
    <row r="44" spans="1:7" s="3" customFormat="1" ht="21.95" customHeight="1" x14ac:dyDescent="0.2">
      <c r="A44" s="45">
        <v>34</v>
      </c>
      <c r="B44" s="52" t="s">
        <v>6</v>
      </c>
      <c r="C44" s="46">
        <f>C24+C43</f>
        <v>9761342.2599999998</v>
      </c>
      <c r="D44" s="53" t="s">
        <v>5</v>
      </c>
      <c r="E44" s="53" t="s">
        <v>5</v>
      </c>
      <c r="F44" s="54">
        <f t="shared" si="3"/>
        <v>1</v>
      </c>
      <c r="G44" s="55">
        <v>1</v>
      </c>
    </row>
    <row r="45" spans="1:7" s="3" customFormat="1" ht="21.95" customHeight="1" x14ac:dyDescent="0.2">
      <c r="A45" s="1"/>
      <c r="B45" s="2"/>
      <c r="C45" s="1"/>
      <c r="D45" s="1"/>
      <c r="E45" s="1"/>
      <c r="F45" s="1"/>
      <c r="G45" s="1"/>
    </row>
    <row r="46" spans="1:7" s="3" customFormat="1" ht="35.1" customHeight="1" x14ac:dyDescent="0.2">
      <c r="A46" s="62" t="s">
        <v>430</v>
      </c>
      <c r="B46" s="63" t="s">
        <v>431</v>
      </c>
      <c r="C46" s="64" t="s">
        <v>432</v>
      </c>
      <c r="D46" s="1"/>
      <c r="E46" s="1"/>
      <c r="F46" s="1"/>
      <c r="G46" s="1"/>
    </row>
    <row r="47" spans="1:7" s="3" customFormat="1" ht="21.95" customHeight="1" x14ac:dyDescent="0.2">
      <c r="A47" s="65">
        <v>1</v>
      </c>
      <c r="B47" s="30" t="s">
        <v>427</v>
      </c>
      <c r="C47" s="31">
        <v>244033.42</v>
      </c>
    </row>
    <row r="48" spans="1:7" ht="21.95" customHeight="1" x14ac:dyDescent="0.2">
      <c r="A48" s="8">
        <v>2</v>
      </c>
      <c r="B48" s="30" t="s">
        <v>428</v>
      </c>
      <c r="C48" s="31">
        <v>9774230</v>
      </c>
      <c r="D48" s="16"/>
      <c r="E48" s="16"/>
      <c r="F48" s="16"/>
      <c r="G48" s="16"/>
    </row>
    <row r="49" spans="1:7" ht="21.95" customHeight="1" x14ac:dyDescent="0.2">
      <c r="A49" s="32">
        <v>3</v>
      </c>
      <c r="B49" s="33" t="s">
        <v>423</v>
      </c>
      <c r="C49" s="34">
        <f>C44/C48</f>
        <v>0.99868145726057189</v>
      </c>
      <c r="D49" s="16"/>
      <c r="E49" s="16"/>
      <c r="F49" s="16"/>
      <c r="G49" s="16"/>
    </row>
    <row r="50" spans="1:7" s="16" customFormat="1" ht="35.1" customHeight="1" x14ac:dyDescent="0.25">
      <c r="A50" s="21" t="s">
        <v>449</v>
      </c>
      <c r="B50" s="23"/>
    </row>
  </sheetData>
  <sheetProtection algorithmName="SHA-512" hashValue="kSG6k8AkL0KDJyYjp+EdILe0+iTWZYdNSezzrMapO41Rz6JNsdOGn/uIBMhCURrqqDoo+0TwMM/9aTX3riJWYA==" saltValue="8r+B8GzxDioWS49bp4Bzog==" spinCount="100000" sheet="1" objects="1" scenarios="1"/>
  <mergeCells count="1">
    <mergeCell ref="A2:G2"/>
  </mergeCells>
  <pageMargins left="0.59055118110236227" right="0.59055118110236227" top="0.70866141732283472" bottom="0.70866141732283472" header="0.19685039370078741" footer="0.39370078740157483"/>
  <pageSetup paperSize="9" scale="84" orientation="portrait" r:id="rId1"/>
  <headerFooter alignWithMargins="0">
    <oddFooter>&amp;R&amp;"Calibri,Standardowy"&amp;12s.&amp;P z &amp;N</oddFooter>
  </headerFooter>
  <tableParts count="2">
    <tablePart r:id="rId2"/>
    <tablePart r:id="rId3"/>
  </tableParts>
</worksheet>
</file>

<file path=xl/worksheets/sheet1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4C9E09-BD00-40BE-A32E-638812185B48}">
  <sheetPr codeName="Arkusz123"/>
  <dimension ref="A1:N50"/>
  <sheetViews>
    <sheetView zoomScaleNormal="100" workbookViewId="0"/>
  </sheetViews>
  <sheetFormatPr defaultColWidth="0" defaultRowHeight="12.75" zeroHeight="1" x14ac:dyDescent="0.2"/>
  <cols>
    <col min="1" max="1" width="4.140625" style="1" customWidth="1"/>
    <col min="2" max="2" width="57" style="2" customWidth="1"/>
    <col min="3" max="3" width="11.85546875" style="1" bestFit="1" customWidth="1"/>
    <col min="4" max="4" width="7.42578125" style="1" customWidth="1"/>
    <col min="5" max="5" width="10.85546875" style="1" bestFit="1" customWidth="1"/>
    <col min="6" max="7" width="8.7109375" style="1" customWidth="1"/>
    <col min="8" max="8" width="1" style="1" customWidth="1"/>
    <col min="9" max="14" width="0" style="1" hidden="1" customWidth="1"/>
    <col min="15" max="16384" width="9.140625" style="1" hidden="1"/>
  </cols>
  <sheetData>
    <row r="1" spans="1:7" s="16" customFormat="1" ht="24.95" customHeight="1" x14ac:dyDescent="0.2">
      <c r="A1" s="35" t="s">
        <v>570</v>
      </c>
      <c r="B1" s="23"/>
    </row>
    <row r="2" spans="1:7" s="16" customFormat="1" ht="39.950000000000003" customHeight="1" x14ac:dyDescent="0.2">
      <c r="A2" s="66" t="s">
        <v>448</v>
      </c>
      <c r="B2" s="67"/>
      <c r="C2" s="67"/>
      <c r="D2" s="67"/>
      <c r="E2" s="67"/>
      <c r="F2" s="67"/>
      <c r="G2" s="67"/>
    </row>
    <row r="3" spans="1:7" s="16" customFormat="1" ht="15.95" hidden="1" customHeight="1" x14ac:dyDescent="0.2">
      <c r="A3" s="22"/>
      <c r="B3" s="23"/>
    </row>
    <row r="4" spans="1:7" s="16" customFormat="1" ht="15.95" hidden="1" customHeight="1" x14ac:dyDescent="0.2">
      <c r="A4" s="22"/>
      <c r="B4" s="23"/>
    </row>
    <row r="5" spans="1:7" s="16" customFormat="1" ht="15.95" hidden="1" customHeight="1" x14ac:dyDescent="0.2">
      <c r="A5" s="22"/>
      <c r="B5" s="23"/>
    </row>
    <row r="6" spans="1:7" s="16" customFormat="1" ht="15.95" customHeight="1" x14ac:dyDescent="0.25">
      <c r="A6" s="17" t="s">
        <v>433</v>
      </c>
      <c r="B6" s="21" t="s">
        <v>438</v>
      </c>
    </row>
    <row r="7" spans="1:7" s="16" customFormat="1" ht="15.95" customHeight="1" x14ac:dyDescent="0.25">
      <c r="A7" s="18" t="s">
        <v>434</v>
      </c>
      <c r="B7" s="21" t="s">
        <v>439</v>
      </c>
    </row>
    <row r="8" spans="1:7" s="16" customFormat="1" ht="15.95" customHeight="1" x14ac:dyDescent="0.25">
      <c r="A8" s="19" t="s">
        <v>435</v>
      </c>
      <c r="B8" s="21" t="s">
        <v>440</v>
      </c>
    </row>
    <row r="9" spans="1:7" s="16" customFormat="1" ht="15.95" customHeight="1" x14ac:dyDescent="0.25">
      <c r="A9" s="20" t="s">
        <v>436</v>
      </c>
      <c r="B9" s="21" t="s">
        <v>441</v>
      </c>
    </row>
    <row r="10" spans="1:7" ht="65.099999999999994" customHeight="1" x14ac:dyDescent="0.2">
      <c r="A10" s="49" t="s">
        <v>430</v>
      </c>
      <c r="B10" s="42" t="s">
        <v>0</v>
      </c>
      <c r="C10" s="42" t="s">
        <v>424</v>
      </c>
      <c r="D10" s="42" t="s">
        <v>425</v>
      </c>
      <c r="E10" s="42" t="s">
        <v>426</v>
      </c>
      <c r="F10" s="42" t="s">
        <v>429</v>
      </c>
      <c r="G10" s="41" t="s">
        <v>413</v>
      </c>
    </row>
    <row r="11" spans="1:7" ht="21.95" customHeight="1" x14ac:dyDescent="0.2">
      <c r="A11" s="36">
        <v>1</v>
      </c>
      <c r="B11" s="24" t="s">
        <v>7</v>
      </c>
      <c r="C11" s="10">
        <v>0</v>
      </c>
      <c r="D11" s="9">
        <v>0</v>
      </c>
      <c r="E11" s="10" t="str">
        <f t="shared" ref="E11:E23" si="0">IF(D11=0,"-",C11/D11)</f>
        <v>-</v>
      </c>
      <c r="F11" s="25">
        <f t="shared" ref="F11:F35" si="1">C11/C$44</f>
        <v>0</v>
      </c>
      <c r="G11" s="38">
        <v>6.4906160983722356E-5</v>
      </c>
    </row>
    <row r="12" spans="1:7" s="3" customFormat="1" ht="21.95" customHeight="1" x14ac:dyDescent="0.2">
      <c r="A12" s="36">
        <v>2</v>
      </c>
      <c r="B12" s="24" t="s">
        <v>8</v>
      </c>
      <c r="C12" s="10">
        <v>0</v>
      </c>
      <c r="D12" s="9">
        <v>0</v>
      </c>
      <c r="E12" s="10" t="str">
        <f t="shared" si="0"/>
        <v>-</v>
      </c>
      <c r="F12" s="25">
        <f t="shared" si="1"/>
        <v>0</v>
      </c>
      <c r="G12" s="38">
        <v>1.3877154561966152E-2</v>
      </c>
    </row>
    <row r="13" spans="1:7" s="3" customFormat="1" ht="21.95" customHeight="1" x14ac:dyDescent="0.2">
      <c r="A13" s="36">
        <v>3</v>
      </c>
      <c r="B13" s="26" t="s">
        <v>1</v>
      </c>
      <c r="C13" s="10">
        <v>0</v>
      </c>
      <c r="D13" s="9">
        <v>0</v>
      </c>
      <c r="E13" s="10" t="str">
        <f t="shared" si="0"/>
        <v>-</v>
      </c>
      <c r="F13" s="25">
        <f t="shared" si="1"/>
        <v>0</v>
      </c>
      <c r="G13" s="38">
        <v>6.8195937419264344E-4</v>
      </c>
    </row>
    <row r="14" spans="1:7" s="3" customFormat="1" ht="21.95" customHeight="1" x14ac:dyDescent="0.2">
      <c r="A14" s="36">
        <v>4</v>
      </c>
      <c r="B14" s="24" t="s">
        <v>414</v>
      </c>
      <c r="C14" s="10">
        <v>0</v>
      </c>
      <c r="D14" s="9">
        <v>0</v>
      </c>
      <c r="E14" s="10" t="str">
        <f t="shared" si="0"/>
        <v>-</v>
      </c>
      <c r="F14" s="25">
        <f t="shared" si="1"/>
        <v>0</v>
      </c>
      <c r="G14" s="38">
        <v>1.6609844346228162E-4</v>
      </c>
    </row>
    <row r="15" spans="1:7" s="3" customFormat="1" ht="47.1" customHeight="1" x14ac:dyDescent="0.2">
      <c r="A15" s="36">
        <v>5</v>
      </c>
      <c r="B15" s="24" t="s">
        <v>412</v>
      </c>
      <c r="C15" s="10">
        <v>0</v>
      </c>
      <c r="D15" s="11">
        <v>0</v>
      </c>
      <c r="E15" s="10" t="str">
        <f t="shared" si="0"/>
        <v>-</v>
      </c>
      <c r="F15" s="25">
        <f t="shared" si="1"/>
        <v>0</v>
      </c>
      <c r="G15" s="38">
        <v>4.2843389065529559E-4</v>
      </c>
    </row>
    <row r="16" spans="1:7" s="3" customFormat="1" ht="21.95" customHeight="1" x14ac:dyDescent="0.2">
      <c r="A16" s="36">
        <v>6</v>
      </c>
      <c r="B16" s="26" t="s">
        <v>1</v>
      </c>
      <c r="C16" s="10">
        <v>0</v>
      </c>
      <c r="D16" s="11">
        <v>0</v>
      </c>
      <c r="E16" s="10" t="str">
        <f t="shared" si="0"/>
        <v>-</v>
      </c>
      <c r="F16" s="25">
        <f t="shared" si="1"/>
        <v>0</v>
      </c>
      <c r="G16" s="38">
        <v>5.7837072558623703E-5</v>
      </c>
    </row>
    <row r="17" spans="1:7" ht="47.1" customHeight="1" x14ac:dyDescent="0.2">
      <c r="A17" s="36">
        <v>7</v>
      </c>
      <c r="B17" s="24" t="s">
        <v>444</v>
      </c>
      <c r="C17" s="10">
        <v>0</v>
      </c>
      <c r="D17" s="11">
        <v>0</v>
      </c>
      <c r="E17" s="10" t="str">
        <f t="shared" si="0"/>
        <v>-</v>
      </c>
      <c r="F17" s="25">
        <f t="shared" si="1"/>
        <v>0</v>
      </c>
      <c r="G17" s="38">
        <v>3.69438658113685E-3</v>
      </c>
    </row>
    <row r="18" spans="1:7" ht="47.1" customHeight="1" x14ac:dyDescent="0.2">
      <c r="A18" s="36">
        <v>8</v>
      </c>
      <c r="B18" s="24" t="s">
        <v>447</v>
      </c>
      <c r="C18" s="10">
        <v>160000</v>
      </c>
      <c r="D18" s="11">
        <v>2</v>
      </c>
      <c r="E18" s="10">
        <f t="shared" si="0"/>
        <v>80000</v>
      </c>
      <c r="F18" s="25">
        <f t="shared" si="1"/>
        <v>1.1790789918635268E-2</v>
      </c>
      <c r="G18" s="38">
        <v>1.6572456388988053E-2</v>
      </c>
    </row>
    <row r="19" spans="1:7" ht="35.1" customHeight="1" x14ac:dyDescent="0.2">
      <c r="A19" s="36">
        <v>9</v>
      </c>
      <c r="B19" s="24" t="s">
        <v>443</v>
      </c>
      <c r="C19" s="10">
        <v>0</v>
      </c>
      <c r="D19" s="11">
        <v>0</v>
      </c>
      <c r="E19" s="10" t="str">
        <f t="shared" si="0"/>
        <v>-</v>
      </c>
      <c r="F19" s="25">
        <f t="shared" si="1"/>
        <v>0</v>
      </c>
      <c r="G19" s="38">
        <v>6.3015485400037228E-5</v>
      </c>
    </row>
    <row r="20" spans="1:7" ht="35.1" customHeight="1" x14ac:dyDescent="0.2">
      <c r="A20" s="36">
        <v>10</v>
      </c>
      <c r="B20" s="24" t="s">
        <v>9</v>
      </c>
      <c r="C20" s="10">
        <v>0</v>
      </c>
      <c r="D20" s="11">
        <v>0</v>
      </c>
      <c r="E20" s="10" t="str">
        <f t="shared" si="0"/>
        <v>-</v>
      </c>
      <c r="F20" s="25">
        <f t="shared" si="1"/>
        <v>0</v>
      </c>
      <c r="G20" s="38">
        <v>2.3263290581767475E-4</v>
      </c>
    </row>
    <row r="21" spans="1:7" ht="35.1" customHeight="1" x14ac:dyDescent="0.2">
      <c r="A21" s="36">
        <v>11</v>
      </c>
      <c r="B21" s="24" t="s">
        <v>442</v>
      </c>
      <c r="C21" s="10">
        <v>0</v>
      </c>
      <c r="D21" s="11">
        <v>0</v>
      </c>
      <c r="E21" s="10" t="str">
        <f t="shared" si="0"/>
        <v>-</v>
      </c>
      <c r="F21" s="25">
        <f t="shared" si="1"/>
        <v>0</v>
      </c>
      <c r="G21" s="38">
        <v>8.0879771630669933E-6</v>
      </c>
    </row>
    <row r="22" spans="1:7" ht="21.95" customHeight="1" x14ac:dyDescent="0.2">
      <c r="A22" s="36">
        <v>12</v>
      </c>
      <c r="B22" s="26" t="s">
        <v>1</v>
      </c>
      <c r="C22" s="10">
        <v>0</v>
      </c>
      <c r="D22" s="11">
        <v>0</v>
      </c>
      <c r="E22" s="10" t="str">
        <f t="shared" si="0"/>
        <v>-</v>
      </c>
      <c r="F22" s="25">
        <f t="shared" si="1"/>
        <v>0</v>
      </c>
      <c r="G22" s="38">
        <v>0</v>
      </c>
    </row>
    <row r="23" spans="1:7" ht="21.95" customHeight="1" x14ac:dyDescent="0.2">
      <c r="A23" s="36">
        <v>13</v>
      </c>
      <c r="B23" s="24" t="s">
        <v>415</v>
      </c>
      <c r="C23" s="10">
        <v>0</v>
      </c>
      <c r="D23" s="11">
        <v>0</v>
      </c>
      <c r="E23" s="10" t="str">
        <f t="shared" si="0"/>
        <v>-</v>
      </c>
      <c r="F23" s="25">
        <f t="shared" si="1"/>
        <v>0</v>
      </c>
      <c r="G23" s="38">
        <v>0</v>
      </c>
    </row>
    <row r="24" spans="1:7" s="3" customFormat="1" ht="24.95" customHeight="1" x14ac:dyDescent="0.2">
      <c r="A24" s="43">
        <v>14</v>
      </c>
      <c r="B24" s="50" t="s">
        <v>2</v>
      </c>
      <c r="C24" s="44">
        <f>C11+C12+C14+C15+C17+C18+C19+C20+C21+C23</f>
        <v>160000</v>
      </c>
      <c r="D24" s="51" t="s">
        <v>5</v>
      </c>
      <c r="E24" s="51" t="s">
        <v>5</v>
      </c>
      <c r="F24" s="47">
        <f t="shared" si="1"/>
        <v>1.1790789918635268E-2</v>
      </c>
      <c r="G24" s="48">
        <v>3.5107172395573129E-2</v>
      </c>
    </row>
    <row r="25" spans="1:7" s="4" customFormat="1" ht="35.1" customHeight="1" x14ac:dyDescent="0.2">
      <c r="A25" s="37">
        <v>15</v>
      </c>
      <c r="B25" s="27" t="s">
        <v>419</v>
      </c>
      <c r="C25" s="12">
        <v>1105630.8400000001</v>
      </c>
      <c r="D25" s="11">
        <v>528</v>
      </c>
      <c r="E25" s="12">
        <f t="shared" ref="E25:E37" si="2">IF(D25=0,"-",C25/D25)</f>
        <v>2093.9978030303032</v>
      </c>
      <c r="F25" s="28">
        <f t="shared" si="1"/>
        <v>8.1476631012526529E-2</v>
      </c>
      <c r="G25" s="39">
        <v>9.1912130594448124E-2</v>
      </c>
    </row>
    <row r="26" spans="1:7" s="3" customFormat="1" ht="21.95" customHeight="1" x14ac:dyDescent="0.2">
      <c r="A26" s="36">
        <v>16</v>
      </c>
      <c r="B26" s="26" t="s">
        <v>11</v>
      </c>
      <c r="C26" s="10">
        <v>113374</v>
      </c>
      <c r="D26" s="11">
        <v>54</v>
      </c>
      <c r="E26" s="10">
        <f t="shared" si="2"/>
        <v>2099.5185185185187</v>
      </c>
      <c r="F26" s="25">
        <f t="shared" si="1"/>
        <v>8.354806351470968E-3</v>
      </c>
      <c r="G26" s="38">
        <v>1.5510248435910163E-2</v>
      </c>
    </row>
    <row r="27" spans="1:7" s="5" customFormat="1" ht="65.099999999999994" customHeight="1" x14ac:dyDescent="0.2">
      <c r="A27" s="37">
        <v>17</v>
      </c>
      <c r="B27" s="27" t="s">
        <v>445</v>
      </c>
      <c r="C27" s="12">
        <v>1549962.38</v>
      </c>
      <c r="D27" s="11">
        <v>269</v>
      </c>
      <c r="E27" s="12">
        <f t="shared" si="2"/>
        <v>5761.9419330855017</v>
      </c>
      <c r="F27" s="28">
        <f t="shared" si="1"/>
        <v>0.11422050502729952</v>
      </c>
      <c r="G27" s="39">
        <v>9.6086621220457871E-2</v>
      </c>
    </row>
    <row r="28" spans="1:7" s="3" customFormat="1" ht="21.95" customHeight="1" x14ac:dyDescent="0.2">
      <c r="A28" s="36">
        <v>18</v>
      </c>
      <c r="B28" s="26" t="s">
        <v>3</v>
      </c>
      <c r="C28" s="10">
        <v>153924.44</v>
      </c>
      <c r="D28" s="11">
        <v>46</v>
      </c>
      <c r="E28" s="10">
        <f t="shared" si="2"/>
        <v>3346.1834782608698</v>
      </c>
      <c r="F28" s="25">
        <f t="shared" si="1"/>
        <v>1.134306709614737E-2</v>
      </c>
      <c r="G28" s="38">
        <v>1.1342599256575717E-2</v>
      </c>
    </row>
    <row r="29" spans="1:7" s="5" customFormat="1" ht="35.1" customHeight="1" x14ac:dyDescent="0.2">
      <c r="A29" s="37">
        <v>19</v>
      </c>
      <c r="B29" s="27" t="s">
        <v>15</v>
      </c>
      <c r="C29" s="12">
        <v>134580.68</v>
      </c>
      <c r="D29" s="11">
        <v>78</v>
      </c>
      <c r="E29" s="12">
        <f t="shared" si="2"/>
        <v>1725.3933333333332</v>
      </c>
      <c r="F29" s="28">
        <f t="shared" si="1"/>
        <v>9.9175782811692439E-3</v>
      </c>
      <c r="G29" s="39">
        <v>1.1946311887438504E-2</v>
      </c>
    </row>
    <row r="30" spans="1:7" s="3" customFormat="1" ht="21.95" customHeight="1" x14ac:dyDescent="0.2">
      <c r="A30" s="36">
        <v>20</v>
      </c>
      <c r="B30" s="26" t="s">
        <v>3</v>
      </c>
      <c r="C30" s="10">
        <v>20369.740000000002</v>
      </c>
      <c r="D30" s="11">
        <v>14</v>
      </c>
      <c r="E30" s="12">
        <f t="shared" si="2"/>
        <v>1454.9814285714288</v>
      </c>
      <c r="F30" s="28">
        <f t="shared" si="1"/>
        <v>1.5010957814826349E-3</v>
      </c>
      <c r="G30" s="39">
        <v>2.247933536638041E-3</v>
      </c>
    </row>
    <row r="31" spans="1:7" s="3" customFormat="1" ht="47.1" customHeight="1" x14ac:dyDescent="0.2">
      <c r="A31" s="36">
        <v>21</v>
      </c>
      <c r="B31" s="27" t="s">
        <v>14</v>
      </c>
      <c r="C31" s="10">
        <v>2262209.86</v>
      </c>
      <c r="D31" s="11">
        <v>848</v>
      </c>
      <c r="E31" s="10">
        <f t="shared" si="2"/>
        <v>2667.7003066037732</v>
      </c>
      <c r="F31" s="25">
        <f t="shared" si="1"/>
        <v>0.16670775756953313</v>
      </c>
      <c r="G31" s="38">
        <v>0.21726673108985226</v>
      </c>
    </row>
    <row r="32" spans="1:7" s="3" customFormat="1" ht="21.95" customHeight="1" x14ac:dyDescent="0.2">
      <c r="A32" s="36">
        <v>22</v>
      </c>
      <c r="B32" s="26" t="s">
        <v>3</v>
      </c>
      <c r="C32" s="10">
        <v>408281.99</v>
      </c>
      <c r="D32" s="11">
        <v>100</v>
      </c>
      <c r="E32" s="10">
        <f t="shared" si="2"/>
        <v>4082.8199</v>
      </c>
      <c r="F32" s="25">
        <f t="shared" si="1"/>
        <v>3.0087294822827158E-2</v>
      </c>
      <c r="G32" s="38">
        <v>3.0944666359992157E-2</v>
      </c>
    </row>
    <row r="33" spans="1:7" ht="35.1" customHeight="1" x14ac:dyDescent="0.2">
      <c r="A33" s="36">
        <v>23</v>
      </c>
      <c r="B33" s="24" t="s">
        <v>446</v>
      </c>
      <c r="C33" s="10">
        <v>86469.8</v>
      </c>
      <c r="D33" s="11">
        <v>1933</v>
      </c>
      <c r="E33" s="10">
        <f t="shared" si="2"/>
        <v>44.733471288153133</v>
      </c>
      <c r="F33" s="25">
        <f t="shared" si="1"/>
        <v>6.372170288165049E-3</v>
      </c>
      <c r="G33" s="38">
        <v>8.5968104584330223E-3</v>
      </c>
    </row>
    <row r="34" spans="1:7" s="3" customFormat="1" ht="21.95" customHeight="1" x14ac:dyDescent="0.2">
      <c r="A34" s="36">
        <v>24</v>
      </c>
      <c r="B34" s="26" t="s">
        <v>3</v>
      </c>
      <c r="C34" s="10">
        <v>5503.02</v>
      </c>
      <c r="D34" s="11">
        <v>123</v>
      </c>
      <c r="E34" s="10">
        <f t="shared" si="2"/>
        <v>44.74</v>
      </c>
      <c r="F34" s="25">
        <f t="shared" si="1"/>
        <v>4.055309546128016E-4</v>
      </c>
      <c r="G34" s="38">
        <v>1.4207856884874998E-3</v>
      </c>
    </row>
    <row r="35" spans="1:7" s="3" customFormat="1" ht="35.1" customHeight="1" x14ac:dyDescent="0.2">
      <c r="A35" s="36">
        <v>25</v>
      </c>
      <c r="B35" s="24" t="s">
        <v>10</v>
      </c>
      <c r="C35" s="10">
        <v>0</v>
      </c>
      <c r="D35" s="11">
        <v>0</v>
      </c>
      <c r="E35" s="10" t="str">
        <f t="shared" si="2"/>
        <v>-</v>
      </c>
      <c r="F35" s="25">
        <f t="shared" si="1"/>
        <v>0</v>
      </c>
      <c r="G35" s="38">
        <v>9.8652432849167496E-5</v>
      </c>
    </row>
    <row r="36" spans="1:7" ht="35.1" customHeight="1" x14ac:dyDescent="0.2">
      <c r="A36" s="36">
        <v>26</v>
      </c>
      <c r="B36" s="24" t="s">
        <v>420</v>
      </c>
      <c r="C36" s="10">
        <v>0</v>
      </c>
      <c r="D36" s="13">
        <v>0</v>
      </c>
      <c r="E36" s="10" t="str">
        <f t="shared" si="2"/>
        <v>-</v>
      </c>
      <c r="F36" s="29" t="s">
        <v>5</v>
      </c>
      <c r="G36" s="40" t="s">
        <v>5</v>
      </c>
    </row>
    <row r="37" spans="1:7" ht="21.95" customHeight="1" x14ac:dyDescent="0.2">
      <c r="A37" s="36">
        <v>27</v>
      </c>
      <c r="B37" s="26" t="s">
        <v>12</v>
      </c>
      <c r="C37" s="10">
        <v>0</v>
      </c>
      <c r="D37" s="13">
        <v>0</v>
      </c>
      <c r="E37" s="10" t="str">
        <f t="shared" si="2"/>
        <v>-</v>
      </c>
      <c r="F37" s="25">
        <f>C37/C$44</f>
        <v>0</v>
      </c>
      <c r="G37" s="38">
        <v>6.7001527600904129E-4</v>
      </c>
    </row>
    <row r="38" spans="1:7" ht="35.1" customHeight="1" x14ac:dyDescent="0.2">
      <c r="A38" s="36">
        <v>28</v>
      </c>
      <c r="B38" s="24" t="s">
        <v>421</v>
      </c>
      <c r="C38" s="10">
        <v>9190145</v>
      </c>
      <c r="D38" s="13">
        <v>5</v>
      </c>
      <c r="E38" s="14" t="s">
        <v>5</v>
      </c>
      <c r="F38" s="29" t="s">
        <v>5</v>
      </c>
      <c r="G38" s="40" t="s">
        <v>5</v>
      </c>
    </row>
    <row r="39" spans="1:7" ht="21.95" customHeight="1" x14ac:dyDescent="0.2">
      <c r="A39" s="36">
        <v>29</v>
      </c>
      <c r="B39" s="26" t="s">
        <v>12</v>
      </c>
      <c r="C39" s="10">
        <v>8271060</v>
      </c>
      <c r="D39" s="13">
        <v>5</v>
      </c>
      <c r="E39" s="14" t="s">
        <v>5</v>
      </c>
      <c r="F39" s="25">
        <f t="shared" ref="F39:F44" si="3">C39/C$44</f>
        <v>0.60951456790267133</v>
      </c>
      <c r="G39" s="38">
        <v>0.53240605380617201</v>
      </c>
    </row>
    <row r="40" spans="1:7" ht="47.1" customHeight="1" x14ac:dyDescent="0.2">
      <c r="A40" s="36">
        <v>30</v>
      </c>
      <c r="B40" s="27" t="s">
        <v>422</v>
      </c>
      <c r="C40" s="10">
        <v>0</v>
      </c>
      <c r="D40" s="15">
        <v>0</v>
      </c>
      <c r="E40" s="10" t="str">
        <f t="shared" ref="E40:E41" si="4">IF(D40=0,"-",C40/D40)</f>
        <v>-</v>
      </c>
      <c r="F40" s="25">
        <f t="shared" si="3"/>
        <v>0</v>
      </c>
      <c r="G40" s="38">
        <v>1.7724062653800183E-3</v>
      </c>
    </row>
    <row r="41" spans="1:7" ht="21.95" customHeight="1" x14ac:dyDescent="0.2">
      <c r="A41" s="36">
        <v>31</v>
      </c>
      <c r="B41" s="26" t="s">
        <v>13</v>
      </c>
      <c r="C41" s="10">
        <v>0</v>
      </c>
      <c r="D41" s="15">
        <v>0</v>
      </c>
      <c r="E41" s="10" t="str">
        <f t="shared" si="4"/>
        <v>-</v>
      </c>
      <c r="F41" s="25">
        <f t="shared" si="3"/>
        <v>0</v>
      </c>
      <c r="G41" s="38">
        <v>1.0404135579139232E-3</v>
      </c>
    </row>
    <row r="42" spans="1:7" ht="35.1" customHeight="1" x14ac:dyDescent="0.2">
      <c r="A42" s="36">
        <v>32</v>
      </c>
      <c r="B42" s="24" t="s">
        <v>16</v>
      </c>
      <c r="C42" s="10">
        <v>0</v>
      </c>
      <c r="D42" s="15">
        <v>0</v>
      </c>
      <c r="E42" s="14" t="s">
        <v>5</v>
      </c>
      <c r="F42" s="25">
        <f t="shared" si="3"/>
        <v>0</v>
      </c>
      <c r="G42" s="38">
        <v>4.1370945733870297E-3</v>
      </c>
    </row>
    <row r="43" spans="1:7" s="3" customFormat="1" ht="21.95" customHeight="1" x14ac:dyDescent="0.2">
      <c r="A43" s="43">
        <v>33</v>
      </c>
      <c r="B43" s="50" t="s">
        <v>4</v>
      </c>
      <c r="C43" s="44">
        <f>C25+C27+C29+C31+C33+C35+C37+C39+C40+C42</f>
        <v>13409913.559999999</v>
      </c>
      <c r="D43" s="51" t="s">
        <v>5</v>
      </c>
      <c r="E43" s="51" t="s">
        <v>5</v>
      </c>
      <c r="F43" s="47">
        <f t="shared" si="3"/>
        <v>0.98820921008136475</v>
      </c>
      <c r="G43" s="48">
        <v>0.96489282760442685</v>
      </c>
    </row>
    <row r="44" spans="1:7" s="3" customFormat="1" ht="21.95" customHeight="1" x14ac:dyDescent="0.2">
      <c r="A44" s="45">
        <v>34</v>
      </c>
      <c r="B44" s="52" t="s">
        <v>6</v>
      </c>
      <c r="C44" s="46">
        <f>C24+C43</f>
        <v>13569913.559999999</v>
      </c>
      <c r="D44" s="53" t="s">
        <v>5</v>
      </c>
      <c r="E44" s="53" t="s">
        <v>5</v>
      </c>
      <c r="F44" s="54">
        <f t="shared" si="3"/>
        <v>1</v>
      </c>
      <c r="G44" s="55">
        <v>1</v>
      </c>
    </row>
    <row r="45" spans="1:7" s="3" customFormat="1" ht="21.95" customHeight="1" x14ac:dyDescent="0.2">
      <c r="A45" s="1"/>
      <c r="B45" s="2"/>
      <c r="C45" s="1"/>
      <c r="D45" s="1"/>
      <c r="E45" s="1"/>
      <c r="F45" s="1"/>
      <c r="G45" s="1"/>
    </row>
    <row r="46" spans="1:7" s="3" customFormat="1" ht="35.1" customHeight="1" x14ac:dyDescent="0.2">
      <c r="A46" s="62" t="s">
        <v>430</v>
      </c>
      <c r="B46" s="63" t="s">
        <v>431</v>
      </c>
      <c r="C46" s="64" t="s">
        <v>432</v>
      </c>
      <c r="D46" s="1"/>
      <c r="E46" s="1"/>
      <c r="F46" s="1"/>
      <c r="G46" s="1"/>
    </row>
    <row r="47" spans="1:7" s="3" customFormat="1" ht="21.95" customHeight="1" x14ac:dyDescent="0.2">
      <c r="A47" s="65">
        <v>1</v>
      </c>
      <c r="B47" s="30" t="s">
        <v>427</v>
      </c>
      <c r="C47" s="31">
        <v>339247.84</v>
      </c>
    </row>
    <row r="48" spans="1:7" ht="21.95" customHeight="1" x14ac:dyDescent="0.2">
      <c r="A48" s="8">
        <v>2</v>
      </c>
      <c r="B48" s="30" t="s">
        <v>428</v>
      </c>
      <c r="C48" s="31">
        <v>13575353</v>
      </c>
      <c r="D48" s="16"/>
      <c r="E48" s="16"/>
      <c r="F48" s="16"/>
      <c r="G48" s="16"/>
    </row>
    <row r="49" spans="1:7" ht="21.95" customHeight="1" x14ac:dyDescent="0.2">
      <c r="A49" s="32">
        <v>3</v>
      </c>
      <c r="B49" s="33" t="s">
        <v>423</v>
      </c>
      <c r="C49" s="34">
        <f>C44/C48</f>
        <v>0.99959931502333665</v>
      </c>
      <c r="D49" s="16"/>
      <c r="E49" s="16"/>
      <c r="F49" s="16"/>
      <c r="G49" s="16"/>
    </row>
    <row r="50" spans="1:7" s="16" customFormat="1" ht="35.1" customHeight="1" x14ac:dyDescent="0.25">
      <c r="A50" s="21" t="s">
        <v>449</v>
      </c>
      <c r="B50" s="23"/>
    </row>
  </sheetData>
  <sheetProtection algorithmName="SHA-512" hashValue="Z8G1ntxKvvNW8a5Zjto3gXfGAoe8ZDivCF8oCZuZVOLx9OBEudJ7KEQPP1mh7sI7v3hEbfQ7ejjMV2D6nUjjhg==" saltValue="QSybsZVIWdIsJXU0iwx6EA==" spinCount="100000" sheet="1" objects="1" scenarios="1"/>
  <mergeCells count="1">
    <mergeCell ref="A2:G2"/>
  </mergeCells>
  <pageMargins left="0.59055118110236227" right="0.59055118110236227" top="0.70866141732283472" bottom="0.70866141732283472" header="0.19685039370078741" footer="0.39370078740157483"/>
  <pageSetup paperSize="9" scale="84" orientation="portrait" r:id="rId1"/>
  <headerFooter alignWithMargins="0">
    <oddFooter>&amp;R&amp;"Calibri,Standardowy"&amp;12s.&amp;P z &amp;N</oddFooter>
  </headerFooter>
  <tableParts count="2">
    <tablePart r:id="rId2"/>
    <tablePart r:id="rId3"/>
  </tableParts>
</worksheet>
</file>

<file path=xl/worksheets/sheet1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BDE1E7-3BBE-4F33-9F9E-C4161737FDC2}">
  <sheetPr codeName="Arkusz124"/>
  <dimension ref="A1:N50"/>
  <sheetViews>
    <sheetView zoomScaleNormal="100" workbookViewId="0"/>
  </sheetViews>
  <sheetFormatPr defaultColWidth="0" defaultRowHeight="12.75" zeroHeight="1" x14ac:dyDescent="0.2"/>
  <cols>
    <col min="1" max="1" width="4.140625" style="1" customWidth="1"/>
    <col min="2" max="2" width="57" style="2" customWidth="1"/>
    <col min="3" max="3" width="11.85546875" style="1" bestFit="1" customWidth="1"/>
    <col min="4" max="4" width="7.42578125" style="1" customWidth="1"/>
    <col min="5" max="5" width="10.85546875" style="1" bestFit="1" customWidth="1"/>
    <col min="6" max="7" width="8.7109375" style="1" customWidth="1"/>
    <col min="8" max="8" width="1" style="1" customWidth="1"/>
    <col min="9" max="14" width="0" style="1" hidden="1" customWidth="1"/>
    <col min="15" max="16384" width="9.140625" style="1" hidden="1"/>
  </cols>
  <sheetData>
    <row r="1" spans="1:7" s="16" customFormat="1" ht="24.95" customHeight="1" x14ac:dyDescent="0.2">
      <c r="A1" s="35" t="s">
        <v>571</v>
      </c>
      <c r="B1" s="23"/>
    </row>
    <row r="2" spans="1:7" s="16" customFormat="1" ht="39.950000000000003" customHeight="1" x14ac:dyDescent="0.2">
      <c r="A2" s="66" t="s">
        <v>448</v>
      </c>
      <c r="B2" s="67"/>
      <c r="C2" s="67"/>
      <c r="D2" s="67"/>
      <c r="E2" s="67"/>
      <c r="F2" s="67"/>
      <c r="G2" s="67"/>
    </row>
    <row r="3" spans="1:7" s="16" customFormat="1" ht="15.95" hidden="1" customHeight="1" x14ac:dyDescent="0.2">
      <c r="A3" s="22"/>
      <c r="B3" s="23"/>
    </row>
    <row r="4" spans="1:7" s="16" customFormat="1" ht="15.95" hidden="1" customHeight="1" x14ac:dyDescent="0.2">
      <c r="A4" s="22"/>
      <c r="B4" s="23"/>
    </row>
    <row r="5" spans="1:7" s="16" customFormat="1" ht="15.95" hidden="1" customHeight="1" x14ac:dyDescent="0.2">
      <c r="A5" s="22"/>
      <c r="B5" s="23"/>
    </row>
    <row r="6" spans="1:7" s="16" customFormat="1" ht="15.95" customHeight="1" x14ac:dyDescent="0.25">
      <c r="A6" s="17" t="s">
        <v>433</v>
      </c>
      <c r="B6" s="21" t="s">
        <v>438</v>
      </c>
    </row>
    <row r="7" spans="1:7" s="16" customFormat="1" ht="15.95" customHeight="1" x14ac:dyDescent="0.25">
      <c r="A7" s="18" t="s">
        <v>434</v>
      </c>
      <c r="B7" s="21" t="s">
        <v>439</v>
      </c>
    </row>
    <row r="8" spans="1:7" s="16" customFormat="1" ht="15.95" customHeight="1" x14ac:dyDescent="0.25">
      <c r="A8" s="19" t="s">
        <v>435</v>
      </c>
      <c r="B8" s="21" t="s">
        <v>440</v>
      </c>
    </row>
    <row r="9" spans="1:7" s="16" customFormat="1" ht="15.95" customHeight="1" x14ac:dyDescent="0.25">
      <c r="A9" s="20" t="s">
        <v>436</v>
      </c>
      <c r="B9" s="21" t="s">
        <v>441</v>
      </c>
    </row>
    <row r="10" spans="1:7" ht="65.099999999999994" customHeight="1" x14ac:dyDescent="0.2">
      <c r="A10" s="49" t="s">
        <v>430</v>
      </c>
      <c r="B10" s="42" t="s">
        <v>0</v>
      </c>
      <c r="C10" s="42" t="s">
        <v>424</v>
      </c>
      <c r="D10" s="42" t="s">
        <v>425</v>
      </c>
      <c r="E10" s="42" t="s">
        <v>426</v>
      </c>
      <c r="F10" s="42" t="s">
        <v>429</v>
      </c>
      <c r="G10" s="41" t="s">
        <v>413</v>
      </c>
    </row>
    <row r="11" spans="1:7" ht="21.95" customHeight="1" x14ac:dyDescent="0.2">
      <c r="A11" s="36">
        <v>1</v>
      </c>
      <c r="B11" s="24" t="s">
        <v>7</v>
      </c>
      <c r="C11" s="10">
        <v>0</v>
      </c>
      <c r="D11" s="9">
        <v>0</v>
      </c>
      <c r="E11" s="10" t="str">
        <f t="shared" ref="E11:E23" si="0">IF(D11=0,"-",C11/D11)</f>
        <v>-</v>
      </c>
      <c r="F11" s="25">
        <f t="shared" ref="F11:F35" si="1">C11/C$44</f>
        <v>0</v>
      </c>
      <c r="G11" s="38">
        <v>6.4906160983722356E-5</v>
      </c>
    </row>
    <row r="12" spans="1:7" s="3" customFormat="1" ht="21.95" customHeight="1" x14ac:dyDescent="0.2">
      <c r="A12" s="36">
        <v>2</v>
      </c>
      <c r="B12" s="24" t="s">
        <v>8</v>
      </c>
      <c r="C12" s="10">
        <v>0</v>
      </c>
      <c r="D12" s="9">
        <v>0</v>
      </c>
      <c r="E12" s="10" t="str">
        <f t="shared" si="0"/>
        <v>-</v>
      </c>
      <c r="F12" s="25">
        <f t="shared" si="1"/>
        <v>0</v>
      </c>
      <c r="G12" s="38">
        <v>1.3877154561966152E-2</v>
      </c>
    </row>
    <row r="13" spans="1:7" s="3" customFormat="1" ht="21.95" customHeight="1" x14ac:dyDescent="0.2">
      <c r="A13" s="36">
        <v>3</v>
      </c>
      <c r="B13" s="26" t="s">
        <v>1</v>
      </c>
      <c r="C13" s="10">
        <v>0</v>
      </c>
      <c r="D13" s="9">
        <v>0</v>
      </c>
      <c r="E13" s="10" t="str">
        <f t="shared" si="0"/>
        <v>-</v>
      </c>
      <c r="F13" s="25">
        <f t="shared" si="1"/>
        <v>0</v>
      </c>
      <c r="G13" s="38">
        <v>6.8195937419264344E-4</v>
      </c>
    </row>
    <row r="14" spans="1:7" s="3" customFormat="1" ht="21.95" customHeight="1" x14ac:dyDescent="0.2">
      <c r="A14" s="36">
        <v>4</v>
      </c>
      <c r="B14" s="24" t="s">
        <v>414</v>
      </c>
      <c r="C14" s="10">
        <v>0</v>
      </c>
      <c r="D14" s="9">
        <v>0</v>
      </c>
      <c r="E14" s="10" t="str">
        <f t="shared" si="0"/>
        <v>-</v>
      </c>
      <c r="F14" s="25">
        <f t="shared" si="1"/>
        <v>0</v>
      </c>
      <c r="G14" s="38">
        <v>1.6609844346228162E-4</v>
      </c>
    </row>
    <row r="15" spans="1:7" s="3" customFormat="1" ht="47.1" customHeight="1" x14ac:dyDescent="0.2">
      <c r="A15" s="36">
        <v>5</v>
      </c>
      <c r="B15" s="24" t="s">
        <v>412</v>
      </c>
      <c r="C15" s="10">
        <v>0</v>
      </c>
      <c r="D15" s="11">
        <v>0</v>
      </c>
      <c r="E15" s="10" t="str">
        <f t="shared" si="0"/>
        <v>-</v>
      </c>
      <c r="F15" s="25">
        <f t="shared" si="1"/>
        <v>0</v>
      </c>
      <c r="G15" s="38">
        <v>4.2843389065529559E-4</v>
      </c>
    </row>
    <row r="16" spans="1:7" s="3" customFormat="1" ht="21.95" customHeight="1" x14ac:dyDescent="0.2">
      <c r="A16" s="36">
        <v>6</v>
      </c>
      <c r="B16" s="26" t="s">
        <v>1</v>
      </c>
      <c r="C16" s="10">
        <v>0</v>
      </c>
      <c r="D16" s="11">
        <v>0</v>
      </c>
      <c r="E16" s="10" t="str">
        <f t="shared" si="0"/>
        <v>-</v>
      </c>
      <c r="F16" s="25">
        <f t="shared" si="1"/>
        <v>0</v>
      </c>
      <c r="G16" s="38">
        <v>5.7837072558623703E-5</v>
      </c>
    </row>
    <row r="17" spans="1:7" ht="47.1" customHeight="1" x14ac:dyDescent="0.2">
      <c r="A17" s="36">
        <v>7</v>
      </c>
      <c r="B17" s="24" t="s">
        <v>444</v>
      </c>
      <c r="C17" s="10">
        <v>0</v>
      </c>
      <c r="D17" s="11">
        <v>0</v>
      </c>
      <c r="E17" s="10" t="str">
        <f t="shared" si="0"/>
        <v>-</v>
      </c>
      <c r="F17" s="25">
        <f t="shared" si="1"/>
        <v>0</v>
      </c>
      <c r="G17" s="38">
        <v>3.69438658113685E-3</v>
      </c>
    </row>
    <row r="18" spans="1:7" ht="47.1" customHeight="1" x14ac:dyDescent="0.2">
      <c r="A18" s="36">
        <v>8</v>
      </c>
      <c r="B18" s="24" t="s">
        <v>447</v>
      </c>
      <c r="C18" s="10">
        <v>32520.33</v>
      </c>
      <c r="D18" s="11">
        <v>1</v>
      </c>
      <c r="E18" s="10">
        <f t="shared" si="0"/>
        <v>32520.33</v>
      </c>
      <c r="F18" s="25">
        <f t="shared" si="1"/>
        <v>7.0075998933786833E-3</v>
      </c>
      <c r="G18" s="38">
        <v>1.6572456388988053E-2</v>
      </c>
    </row>
    <row r="19" spans="1:7" ht="35.1" customHeight="1" x14ac:dyDescent="0.2">
      <c r="A19" s="36">
        <v>9</v>
      </c>
      <c r="B19" s="24" t="s">
        <v>443</v>
      </c>
      <c r="C19" s="10">
        <v>0</v>
      </c>
      <c r="D19" s="11">
        <v>0</v>
      </c>
      <c r="E19" s="10" t="str">
        <f t="shared" si="0"/>
        <v>-</v>
      </c>
      <c r="F19" s="25">
        <f t="shared" si="1"/>
        <v>0</v>
      </c>
      <c r="G19" s="38">
        <v>6.3015485400037228E-5</v>
      </c>
    </row>
    <row r="20" spans="1:7" ht="35.1" customHeight="1" x14ac:dyDescent="0.2">
      <c r="A20" s="36">
        <v>10</v>
      </c>
      <c r="B20" s="24" t="s">
        <v>9</v>
      </c>
      <c r="C20" s="10">
        <v>0</v>
      </c>
      <c r="D20" s="11">
        <v>0</v>
      </c>
      <c r="E20" s="10" t="str">
        <f t="shared" si="0"/>
        <v>-</v>
      </c>
      <c r="F20" s="25">
        <f t="shared" si="1"/>
        <v>0</v>
      </c>
      <c r="G20" s="38">
        <v>2.3263290581767475E-4</v>
      </c>
    </row>
    <row r="21" spans="1:7" ht="35.1" customHeight="1" x14ac:dyDescent="0.2">
      <c r="A21" s="36">
        <v>11</v>
      </c>
      <c r="B21" s="24" t="s">
        <v>442</v>
      </c>
      <c r="C21" s="10">
        <v>0</v>
      </c>
      <c r="D21" s="11">
        <v>0</v>
      </c>
      <c r="E21" s="10" t="str">
        <f t="shared" si="0"/>
        <v>-</v>
      </c>
      <c r="F21" s="25">
        <f t="shared" si="1"/>
        <v>0</v>
      </c>
      <c r="G21" s="38">
        <v>8.0879771630669933E-6</v>
      </c>
    </row>
    <row r="22" spans="1:7" ht="21.95" customHeight="1" x14ac:dyDescent="0.2">
      <c r="A22" s="36">
        <v>12</v>
      </c>
      <c r="B22" s="26" t="s">
        <v>1</v>
      </c>
      <c r="C22" s="10">
        <v>0</v>
      </c>
      <c r="D22" s="11">
        <v>0</v>
      </c>
      <c r="E22" s="10" t="str">
        <f t="shared" si="0"/>
        <v>-</v>
      </c>
      <c r="F22" s="25">
        <f t="shared" si="1"/>
        <v>0</v>
      </c>
      <c r="G22" s="38">
        <v>0</v>
      </c>
    </row>
    <row r="23" spans="1:7" ht="21.95" customHeight="1" x14ac:dyDescent="0.2">
      <c r="A23" s="36">
        <v>13</v>
      </c>
      <c r="B23" s="24" t="s">
        <v>415</v>
      </c>
      <c r="C23" s="10">
        <v>0</v>
      </c>
      <c r="D23" s="11">
        <v>0</v>
      </c>
      <c r="E23" s="10" t="str">
        <f t="shared" si="0"/>
        <v>-</v>
      </c>
      <c r="F23" s="25">
        <f t="shared" si="1"/>
        <v>0</v>
      </c>
      <c r="G23" s="38">
        <v>0</v>
      </c>
    </row>
    <row r="24" spans="1:7" s="3" customFormat="1" ht="24.95" customHeight="1" x14ac:dyDescent="0.2">
      <c r="A24" s="43">
        <v>14</v>
      </c>
      <c r="B24" s="50" t="s">
        <v>2</v>
      </c>
      <c r="C24" s="44">
        <f>C11+C12+C14+C15+C17+C18+C19+C20+C21+C23</f>
        <v>32520.33</v>
      </c>
      <c r="D24" s="51" t="s">
        <v>5</v>
      </c>
      <c r="E24" s="51" t="s">
        <v>5</v>
      </c>
      <c r="F24" s="47">
        <f t="shared" si="1"/>
        <v>7.0075998933786833E-3</v>
      </c>
      <c r="G24" s="48">
        <v>3.5107172395573129E-2</v>
      </c>
    </row>
    <row r="25" spans="1:7" s="4" customFormat="1" ht="35.1" customHeight="1" x14ac:dyDescent="0.2">
      <c r="A25" s="37">
        <v>15</v>
      </c>
      <c r="B25" s="27" t="s">
        <v>419</v>
      </c>
      <c r="C25" s="12">
        <v>180105</v>
      </c>
      <c r="D25" s="11">
        <v>82</v>
      </c>
      <c r="E25" s="12">
        <f t="shared" ref="E25:E37" si="2">IF(D25=0,"-",C25/D25)</f>
        <v>2196.4024390243903</v>
      </c>
      <c r="F25" s="28">
        <f t="shared" si="1"/>
        <v>3.8809685473578145E-2</v>
      </c>
      <c r="G25" s="39">
        <v>9.1912130594448124E-2</v>
      </c>
    </row>
    <row r="26" spans="1:7" s="3" customFormat="1" ht="21.95" customHeight="1" x14ac:dyDescent="0.2">
      <c r="A26" s="36">
        <v>16</v>
      </c>
      <c r="B26" s="26" t="s">
        <v>11</v>
      </c>
      <c r="C26" s="10">
        <v>16952</v>
      </c>
      <c r="D26" s="11">
        <v>8</v>
      </c>
      <c r="E26" s="10">
        <f t="shared" si="2"/>
        <v>2119</v>
      </c>
      <c r="F26" s="25">
        <f t="shared" si="1"/>
        <v>3.6528790880214139E-3</v>
      </c>
      <c r="G26" s="38">
        <v>1.5510248435910163E-2</v>
      </c>
    </row>
    <row r="27" spans="1:7" s="5" customFormat="1" ht="65.099999999999994" customHeight="1" x14ac:dyDescent="0.2">
      <c r="A27" s="37">
        <v>17</v>
      </c>
      <c r="B27" s="27" t="s">
        <v>445</v>
      </c>
      <c r="C27" s="12">
        <v>721263.72</v>
      </c>
      <c r="D27" s="11">
        <v>222</v>
      </c>
      <c r="E27" s="12">
        <f t="shared" si="2"/>
        <v>3248.9356756756756</v>
      </c>
      <c r="F27" s="28">
        <f t="shared" si="1"/>
        <v>0.15542054977209369</v>
      </c>
      <c r="G27" s="39">
        <v>9.6086621220457871E-2</v>
      </c>
    </row>
    <row r="28" spans="1:7" s="3" customFormat="1" ht="21.95" customHeight="1" x14ac:dyDescent="0.2">
      <c r="A28" s="36">
        <v>18</v>
      </c>
      <c r="B28" s="26" t="s">
        <v>3</v>
      </c>
      <c r="C28" s="10">
        <v>49194.64</v>
      </c>
      <c r="D28" s="11">
        <v>25</v>
      </c>
      <c r="E28" s="10">
        <f t="shared" si="2"/>
        <v>1967.7855999999999</v>
      </c>
      <c r="F28" s="25">
        <f t="shared" si="1"/>
        <v>1.0600641322483588E-2</v>
      </c>
      <c r="G28" s="38">
        <v>1.1342599256575717E-2</v>
      </c>
    </row>
    <row r="29" spans="1:7" s="5" customFormat="1" ht="35.1" customHeight="1" x14ac:dyDescent="0.2">
      <c r="A29" s="37">
        <v>19</v>
      </c>
      <c r="B29" s="27" t="s">
        <v>15</v>
      </c>
      <c r="C29" s="12">
        <v>47970.74</v>
      </c>
      <c r="D29" s="11">
        <v>46</v>
      </c>
      <c r="E29" s="12">
        <f t="shared" si="2"/>
        <v>1042.8421739130433</v>
      </c>
      <c r="F29" s="28">
        <f t="shared" si="1"/>
        <v>1.0336910864966515E-2</v>
      </c>
      <c r="G29" s="39">
        <v>1.1946311887438504E-2</v>
      </c>
    </row>
    <row r="30" spans="1:7" s="3" customFormat="1" ht="21.95" customHeight="1" x14ac:dyDescent="0.2">
      <c r="A30" s="36">
        <v>20</v>
      </c>
      <c r="B30" s="26" t="s">
        <v>3</v>
      </c>
      <c r="C30" s="10">
        <v>12874.62</v>
      </c>
      <c r="D30" s="11">
        <v>11</v>
      </c>
      <c r="E30" s="12">
        <f t="shared" si="2"/>
        <v>1170.42</v>
      </c>
      <c r="F30" s="28">
        <f t="shared" si="1"/>
        <v>2.7742703022783305E-3</v>
      </c>
      <c r="G30" s="39">
        <v>2.247933536638041E-3</v>
      </c>
    </row>
    <row r="31" spans="1:7" s="3" customFormat="1" ht="47.1" customHeight="1" x14ac:dyDescent="0.2">
      <c r="A31" s="36">
        <v>21</v>
      </c>
      <c r="B31" s="27" t="s">
        <v>14</v>
      </c>
      <c r="C31" s="10">
        <v>1532298.11</v>
      </c>
      <c r="D31" s="11">
        <v>1172</v>
      </c>
      <c r="E31" s="10">
        <f t="shared" si="2"/>
        <v>1307.42159556314</v>
      </c>
      <c r="F31" s="25">
        <f t="shared" si="1"/>
        <v>0.33018521251968713</v>
      </c>
      <c r="G31" s="38">
        <v>0.21726673108985226</v>
      </c>
    </row>
    <row r="32" spans="1:7" s="3" customFormat="1" ht="21.95" customHeight="1" x14ac:dyDescent="0.2">
      <c r="A32" s="36">
        <v>22</v>
      </c>
      <c r="B32" s="26" t="s">
        <v>3</v>
      </c>
      <c r="C32" s="10">
        <v>215097.16</v>
      </c>
      <c r="D32" s="11">
        <v>71</v>
      </c>
      <c r="E32" s="10">
        <f t="shared" si="2"/>
        <v>3029.5374647887324</v>
      </c>
      <c r="F32" s="25">
        <f t="shared" si="1"/>
        <v>4.6349924354459428E-2</v>
      </c>
      <c r="G32" s="38">
        <v>3.0944666359992157E-2</v>
      </c>
    </row>
    <row r="33" spans="1:7" ht="35.1" customHeight="1" x14ac:dyDescent="0.2">
      <c r="A33" s="36">
        <v>23</v>
      </c>
      <c r="B33" s="24" t="s">
        <v>446</v>
      </c>
      <c r="C33" s="10">
        <v>12000</v>
      </c>
      <c r="D33" s="11">
        <v>245</v>
      </c>
      <c r="E33" s="10">
        <f t="shared" si="2"/>
        <v>48.979591836734691</v>
      </c>
      <c r="F33" s="25">
        <f t="shared" si="1"/>
        <v>2.585803979250647E-3</v>
      </c>
      <c r="G33" s="38">
        <v>8.5968104584330223E-3</v>
      </c>
    </row>
    <row r="34" spans="1:7" s="3" customFormat="1" ht="21.95" customHeight="1" x14ac:dyDescent="0.2">
      <c r="A34" s="36">
        <v>24</v>
      </c>
      <c r="B34" s="26" t="s">
        <v>3</v>
      </c>
      <c r="C34" s="10">
        <v>2400</v>
      </c>
      <c r="D34" s="11">
        <v>18</v>
      </c>
      <c r="E34" s="10">
        <f t="shared" si="2"/>
        <v>133.33333333333334</v>
      </c>
      <c r="F34" s="25">
        <f t="shared" si="1"/>
        <v>5.1716079585012941E-4</v>
      </c>
      <c r="G34" s="38">
        <v>1.4207856884874998E-3</v>
      </c>
    </row>
    <row r="35" spans="1:7" s="3" customFormat="1" ht="35.1" customHeight="1" x14ac:dyDescent="0.2">
      <c r="A35" s="36">
        <v>25</v>
      </c>
      <c r="B35" s="24" t="s">
        <v>10</v>
      </c>
      <c r="C35" s="10">
        <v>0</v>
      </c>
      <c r="D35" s="11">
        <v>0</v>
      </c>
      <c r="E35" s="10" t="str">
        <f t="shared" si="2"/>
        <v>-</v>
      </c>
      <c r="F35" s="25">
        <f t="shared" si="1"/>
        <v>0</v>
      </c>
      <c r="G35" s="38">
        <v>9.8652432849167496E-5</v>
      </c>
    </row>
    <row r="36" spans="1:7" ht="35.1" customHeight="1" x14ac:dyDescent="0.2">
      <c r="A36" s="36">
        <v>26</v>
      </c>
      <c r="B36" s="24" t="s">
        <v>420</v>
      </c>
      <c r="C36" s="10">
        <v>0</v>
      </c>
      <c r="D36" s="13">
        <v>0</v>
      </c>
      <c r="E36" s="10" t="str">
        <f t="shared" si="2"/>
        <v>-</v>
      </c>
      <c r="F36" s="29" t="s">
        <v>5</v>
      </c>
      <c r="G36" s="40" t="s">
        <v>5</v>
      </c>
    </row>
    <row r="37" spans="1:7" ht="21.95" customHeight="1" x14ac:dyDescent="0.2">
      <c r="A37" s="36">
        <v>27</v>
      </c>
      <c r="B37" s="26" t="s">
        <v>12</v>
      </c>
      <c r="C37" s="10">
        <v>0</v>
      </c>
      <c r="D37" s="13">
        <v>0</v>
      </c>
      <c r="E37" s="10" t="str">
        <f t="shared" si="2"/>
        <v>-</v>
      </c>
      <c r="F37" s="25">
        <f>C37/C$44</f>
        <v>0</v>
      </c>
      <c r="G37" s="38">
        <v>6.7001527600904129E-4</v>
      </c>
    </row>
    <row r="38" spans="1:7" ht="35.1" customHeight="1" x14ac:dyDescent="0.2">
      <c r="A38" s="36">
        <v>28</v>
      </c>
      <c r="B38" s="24" t="s">
        <v>421</v>
      </c>
      <c r="C38" s="10">
        <v>2346400</v>
      </c>
      <c r="D38" s="13">
        <v>1</v>
      </c>
      <c r="E38" s="14" t="s">
        <v>5</v>
      </c>
      <c r="F38" s="29" t="s">
        <v>5</v>
      </c>
      <c r="G38" s="40" t="s">
        <v>5</v>
      </c>
    </row>
    <row r="39" spans="1:7" ht="21.95" customHeight="1" x14ac:dyDescent="0.2">
      <c r="A39" s="36">
        <v>29</v>
      </c>
      <c r="B39" s="26" t="s">
        <v>12</v>
      </c>
      <c r="C39" s="10">
        <v>2111760</v>
      </c>
      <c r="D39" s="13">
        <v>1</v>
      </c>
      <c r="E39" s="14" t="s">
        <v>5</v>
      </c>
      <c r="F39" s="25">
        <f t="shared" ref="F39:F44" si="3">C39/C$44</f>
        <v>0.45504978426852882</v>
      </c>
      <c r="G39" s="38">
        <v>0.53240605380617201</v>
      </c>
    </row>
    <row r="40" spans="1:7" ht="47.1" customHeight="1" x14ac:dyDescent="0.2">
      <c r="A40" s="36">
        <v>30</v>
      </c>
      <c r="B40" s="27" t="s">
        <v>422</v>
      </c>
      <c r="C40" s="10">
        <v>2805.1</v>
      </c>
      <c r="D40" s="15">
        <v>1</v>
      </c>
      <c r="E40" s="10">
        <f t="shared" ref="E40:E41" si="4">IF(D40=0,"-",C40/D40)</f>
        <v>2805.1</v>
      </c>
      <c r="F40" s="25">
        <f t="shared" si="3"/>
        <v>6.0445322851633251E-4</v>
      </c>
      <c r="G40" s="38">
        <v>1.7724062653800183E-3</v>
      </c>
    </row>
    <row r="41" spans="1:7" ht="21.95" customHeight="1" x14ac:dyDescent="0.2">
      <c r="A41" s="36">
        <v>31</v>
      </c>
      <c r="B41" s="26" t="s">
        <v>13</v>
      </c>
      <c r="C41" s="10">
        <v>2805.1</v>
      </c>
      <c r="D41" s="15">
        <v>1</v>
      </c>
      <c r="E41" s="10">
        <f t="shared" si="4"/>
        <v>2805.1</v>
      </c>
      <c r="F41" s="25">
        <f t="shared" si="3"/>
        <v>6.0445322851633251E-4</v>
      </c>
      <c r="G41" s="38">
        <v>1.0404135579139232E-3</v>
      </c>
    </row>
    <row r="42" spans="1:7" ht="35.1" customHeight="1" x14ac:dyDescent="0.2">
      <c r="A42" s="36">
        <v>32</v>
      </c>
      <c r="B42" s="24" t="s">
        <v>16</v>
      </c>
      <c r="C42" s="10">
        <v>0</v>
      </c>
      <c r="D42" s="15">
        <v>0</v>
      </c>
      <c r="E42" s="14" t="s">
        <v>5</v>
      </c>
      <c r="F42" s="25">
        <f t="shared" si="3"/>
        <v>0</v>
      </c>
      <c r="G42" s="38">
        <v>4.1370945733870297E-3</v>
      </c>
    </row>
    <row r="43" spans="1:7" s="3" customFormat="1" ht="21.95" customHeight="1" x14ac:dyDescent="0.2">
      <c r="A43" s="43">
        <v>33</v>
      </c>
      <c r="B43" s="50" t="s">
        <v>4</v>
      </c>
      <c r="C43" s="44">
        <f>C25+C27+C29+C31+C33+C35+C37+C39+C40+C42</f>
        <v>4608202.67</v>
      </c>
      <c r="D43" s="51" t="s">
        <v>5</v>
      </c>
      <c r="E43" s="51" t="s">
        <v>5</v>
      </c>
      <c r="F43" s="47">
        <f t="shared" si="3"/>
        <v>0.99299240010662126</v>
      </c>
      <c r="G43" s="48">
        <v>0.96489282760442685</v>
      </c>
    </row>
    <row r="44" spans="1:7" s="3" customFormat="1" ht="21.95" customHeight="1" x14ac:dyDescent="0.2">
      <c r="A44" s="45">
        <v>34</v>
      </c>
      <c r="B44" s="52" t="s">
        <v>6</v>
      </c>
      <c r="C44" s="46">
        <f>C24+C43</f>
        <v>4640723</v>
      </c>
      <c r="D44" s="53" t="s">
        <v>5</v>
      </c>
      <c r="E44" s="53" t="s">
        <v>5</v>
      </c>
      <c r="F44" s="54">
        <f t="shared" si="3"/>
        <v>1</v>
      </c>
      <c r="G44" s="55">
        <v>1</v>
      </c>
    </row>
    <row r="45" spans="1:7" s="3" customFormat="1" ht="21.95" customHeight="1" x14ac:dyDescent="0.2">
      <c r="A45" s="1"/>
      <c r="B45" s="2"/>
      <c r="C45" s="1"/>
      <c r="D45" s="1"/>
      <c r="E45" s="1"/>
      <c r="F45" s="1"/>
      <c r="G45" s="1"/>
    </row>
    <row r="46" spans="1:7" s="3" customFormat="1" ht="35.1" customHeight="1" x14ac:dyDescent="0.2">
      <c r="A46" s="62" t="s">
        <v>430</v>
      </c>
      <c r="B46" s="63" t="s">
        <v>431</v>
      </c>
      <c r="C46" s="64" t="s">
        <v>432</v>
      </c>
      <c r="D46" s="1"/>
      <c r="E46" s="1"/>
      <c r="F46" s="1"/>
      <c r="G46" s="1"/>
    </row>
    <row r="47" spans="1:7" s="3" customFormat="1" ht="21.95" customHeight="1" x14ac:dyDescent="0.2">
      <c r="A47" s="65">
        <v>1</v>
      </c>
      <c r="B47" s="30" t="s">
        <v>427</v>
      </c>
      <c r="C47" s="31">
        <v>116018.08</v>
      </c>
    </row>
    <row r="48" spans="1:7" ht="21.95" customHeight="1" x14ac:dyDescent="0.2">
      <c r="A48" s="8">
        <v>2</v>
      </c>
      <c r="B48" s="30" t="s">
        <v>428</v>
      </c>
      <c r="C48" s="31">
        <v>4640723</v>
      </c>
      <c r="D48" s="16"/>
      <c r="E48" s="16"/>
      <c r="F48" s="16"/>
      <c r="G48" s="16"/>
    </row>
    <row r="49" spans="1:7" ht="21.95" customHeight="1" x14ac:dyDescent="0.2">
      <c r="A49" s="32">
        <v>3</v>
      </c>
      <c r="B49" s="33" t="s">
        <v>423</v>
      </c>
      <c r="C49" s="34">
        <f>C44/C48</f>
        <v>1</v>
      </c>
      <c r="D49" s="16"/>
      <c r="E49" s="16"/>
      <c r="F49" s="16"/>
      <c r="G49" s="16"/>
    </row>
    <row r="50" spans="1:7" s="16" customFormat="1" ht="35.1" customHeight="1" x14ac:dyDescent="0.25">
      <c r="A50" s="21" t="s">
        <v>449</v>
      </c>
      <c r="B50" s="23"/>
    </row>
  </sheetData>
  <sheetProtection algorithmName="SHA-512" hashValue="SgksqdpmDialAlzufFGhsksmQl2nM3r7p7+bJXTN88i6TzV2Nf7616jS1h/Kz8/ayJYuCP4XqeU1FXuHMLvfoQ==" saltValue="kQ1hNc0vP0ngx6h9dd0JUA==" spinCount="100000" sheet="1" objects="1" scenarios="1"/>
  <mergeCells count="1">
    <mergeCell ref="A2:G2"/>
  </mergeCells>
  <pageMargins left="0.59055118110236227" right="0.59055118110236227" top="0.70866141732283472" bottom="0.70866141732283472" header="0.19685039370078741" footer="0.39370078740157483"/>
  <pageSetup paperSize="9" scale="84" orientation="portrait" r:id="rId1"/>
  <headerFooter alignWithMargins="0">
    <oddFooter>&amp;R&amp;"Calibri,Standardowy"&amp;12s.&amp;P z &amp;N</oddFooter>
  </headerFooter>
  <tableParts count="2">
    <tablePart r:id="rId2"/>
    <tablePart r:id="rId3"/>
  </tableParts>
</worksheet>
</file>

<file path=xl/worksheets/sheet1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C851BF-0CD0-4A08-9CC0-609414B0A55C}">
  <sheetPr codeName="Arkusz125"/>
  <dimension ref="A1:N50"/>
  <sheetViews>
    <sheetView zoomScaleNormal="100" workbookViewId="0"/>
  </sheetViews>
  <sheetFormatPr defaultColWidth="0" defaultRowHeight="12.75" zeroHeight="1" x14ac:dyDescent="0.2"/>
  <cols>
    <col min="1" max="1" width="4.140625" style="1" customWidth="1"/>
    <col min="2" max="2" width="57" style="2" customWidth="1"/>
    <col min="3" max="3" width="11.85546875" style="1" bestFit="1" customWidth="1"/>
    <col min="4" max="4" width="7.42578125" style="1" customWidth="1"/>
    <col min="5" max="5" width="10.85546875" style="1" bestFit="1" customWidth="1"/>
    <col min="6" max="7" width="8.7109375" style="1" customWidth="1"/>
    <col min="8" max="8" width="1" style="1" customWidth="1"/>
    <col min="9" max="14" width="0" style="1" hidden="1" customWidth="1"/>
    <col min="15" max="16384" width="9.140625" style="1" hidden="1"/>
  </cols>
  <sheetData>
    <row r="1" spans="1:7" s="16" customFormat="1" ht="24.95" customHeight="1" x14ac:dyDescent="0.2">
      <c r="A1" s="35" t="s">
        <v>572</v>
      </c>
      <c r="B1" s="23"/>
    </row>
    <row r="2" spans="1:7" s="16" customFormat="1" ht="39.950000000000003" customHeight="1" x14ac:dyDescent="0.2">
      <c r="A2" s="66" t="s">
        <v>448</v>
      </c>
      <c r="B2" s="67"/>
      <c r="C2" s="67"/>
      <c r="D2" s="67"/>
      <c r="E2" s="67"/>
      <c r="F2" s="67"/>
      <c r="G2" s="67"/>
    </row>
    <row r="3" spans="1:7" s="16" customFormat="1" ht="15.95" hidden="1" customHeight="1" x14ac:dyDescent="0.2">
      <c r="A3" s="22"/>
      <c r="B3" s="23"/>
    </row>
    <row r="4" spans="1:7" s="16" customFormat="1" ht="15.95" hidden="1" customHeight="1" x14ac:dyDescent="0.2">
      <c r="A4" s="22"/>
      <c r="B4" s="23"/>
    </row>
    <row r="5" spans="1:7" s="16" customFormat="1" ht="15.95" hidden="1" customHeight="1" x14ac:dyDescent="0.2">
      <c r="A5" s="22"/>
      <c r="B5" s="23"/>
    </row>
    <row r="6" spans="1:7" s="16" customFormat="1" ht="15.95" customHeight="1" x14ac:dyDescent="0.25">
      <c r="A6" s="17" t="s">
        <v>433</v>
      </c>
      <c r="B6" s="21" t="s">
        <v>438</v>
      </c>
    </row>
    <row r="7" spans="1:7" s="16" customFormat="1" ht="15.95" customHeight="1" x14ac:dyDescent="0.25">
      <c r="A7" s="18" t="s">
        <v>434</v>
      </c>
      <c r="B7" s="21" t="s">
        <v>439</v>
      </c>
    </row>
    <row r="8" spans="1:7" s="16" customFormat="1" ht="15.95" customHeight="1" x14ac:dyDescent="0.25">
      <c r="A8" s="19" t="s">
        <v>435</v>
      </c>
      <c r="B8" s="21" t="s">
        <v>440</v>
      </c>
    </row>
    <row r="9" spans="1:7" s="16" customFormat="1" ht="15.95" customHeight="1" x14ac:dyDescent="0.25">
      <c r="A9" s="20" t="s">
        <v>436</v>
      </c>
      <c r="B9" s="21" t="s">
        <v>441</v>
      </c>
    </row>
    <row r="10" spans="1:7" ht="65.099999999999994" customHeight="1" x14ac:dyDescent="0.2">
      <c r="A10" s="49" t="s">
        <v>430</v>
      </c>
      <c r="B10" s="42" t="s">
        <v>0</v>
      </c>
      <c r="C10" s="42" t="s">
        <v>424</v>
      </c>
      <c r="D10" s="42" t="s">
        <v>425</v>
      </c>
      <c r="E10" s="42" t="s">
        <v>426</v>
      </c>
      <c r="F10" s="42" t="s">
        <v>429</v>
      </c>
      <c r="G10" s="41" t="s">
        <v>413</v>
      </c>
    </row>
    <row r="11" spans="1:7" ht="21.95" customHeight="1" x14ac:dyDescent="0.2">
      <c r="A11" s="36">
        <v>1</v>
      </c>
      <c r="B11" s="24" t="s">
        <v>7</v>
      </c>
      <c r="C11" s="10">
        <v>0</v>
      </c>
      <c r="D11" s="9">
        <v>0</v>
      </c>
      <c r="E11" s="10" t="str">
        <f t="shared" ref="E11:E23" si="0">IF(D11=0,"-",C11/D11)</f>
        <v>-</v>
      </c>
      <c r="F11" s="25">
        <f t="shared" ref="F11:F35" si="1">C11/C$44</f>
        <v>0</v>
      </c>
      <c r="G11" s="38">
        <v>6.4906160983722356E-5</v>
      </c>
    </row>
    <row r="12" spans="1:7" s="3" customFormat="1" ht="21.95" customHeight="1" x14ac:dyDescent="0.2">
      <c r="A12" s="36">
        <v>2</v>
      </c>
      <c r="B12" s="24" t="s">
        <v>8</v>
      </c>
      <c r="C12" s="10">
        <v>0</v>
      </c>
      <c r="D12" s="9">
        <v>0</v>
      </c>
      <c r="E12" s="10" t="str">
        <f t="shared" si="0"/>
        <v>-</v>
      </c>
      <c r="F12" s="25">
        <f t="shared" si="1"/>
        <v>0</v>
      </c>
      <c r="G12" s="38">
        <v>1.3877154561966152E-2</v>
      </c>
    </row>
    <row r="13" spans="1:7" s="3" customFormat="1" ht="21.95" customHeight="1" x14ac:dyDescent="0.2">
      <c r="A13" s="36">
        <v>3</v>
      </c>
      <c r="B13" s="26" t="s">
        <v>1</v>
      </c>
      <c r="C13" s="10">
        <v>0</v>
      </c>
      <c r="D13" s="9">
        <v>0</v>
      </c>
      <c r="E13" s="10" t="str">
        <f t="shared" si="0"/>
        <v>-</v>
      </c>
      <c r="F13" s="25">
        <f t="shared" si="1"/>
        <v>0</v>
      </c>
      <c r="G13" s="38">
        <v>6.8195937419264344E-4</v>
      </c>
    </row>
    <row r="14" spans="1:7" s="3" customFormat="1" ht="21.95" customHeight="1" x14ac:dyDescent="0.2">
      <c r="A14" s="36">
        <v>4</v>
      </c>
      <c r="B14" s="24" t="s">
        <v>414</v>
      </c>
      <c r="C14" s="10">
        <v>0</v>
      </c>
      <c r="D14" s="9">
        <v>0</v>
      </c>
      <c r="E14" s="10" t="str">
        <f t="shared" si="0"/>
        <v>-</v>
      </c>
      <c r="F14" s="25">
        <f t="shared" si="1"/>
        <v>0</v>
      </c>
      <c r="G14" s="38">
        <v>1.6609844346228162E-4</v>
      </c>
    </row>
    <row r="15" spans="1:7" s="3" customFormat="1" ht="47.1" customHeight="1" x14ac:dyDescent="0.2">
      <c r="A15" s="36">
        <v>5</v>
      </c>
      <c r="B15" s="24" t="s">
        <v>412</v>
      </c>
      <c r="C15" s="10">
        <v>0</v>
      </c>
      <c r="D15" s="11">
        <v>0</v>
      </c>
      <c r="E15" s="10" t="str">
        <f t="shared" si="0"/>
        <v>-</v>
      </c>
      <c r="F15" s="25">
        <f t="shared" si="1"/>
        <v>0</v>
      </c>
      <c r="G15" s="38">
        <v>4.2843389065529559E-4</v>
      </c>
    </row>
    <row r="16" spans="1:7" s="3" customFormat="1" ht="21.95" customHeight="1" x14ac:dyDescent="0.2">
      <c r="A16" s="36">
        <v>6</v>
      </c>
      <c r="B16" s="26" t="s">
        <v>1</v>
      </c>
      <c r="C16" s="10">
        <v>0</v>
      </c>
      <c r="D16" s="11">
        <v>0</v>
      </c>
      <c r="E16" s="10" t="str">
        <f t="shared" si="0"/>
        <v>-</v>
      </c>
      <c r="F16" s="25">
        <f t="shared" si="1"/>
        <v>0</v>
      </c>
      <c r="G16" s="38">
        <v>5.7837072558623703E-5</v>
      </c>
    </row>
    <row r="17" spans="1:7" ht="47.1" customHeight="1" x14ac:dyDescent="0.2">
      <c r="A17" s="36">
        <v>7</v>
      </c>
      <c r="B17" s="24" t="s">
        <v>444</v>
      </c>
      <c r="C17" s="10">
        <v>15919.62</v>
      </c>
      <c r="D17" s="11">
        <v>1</v>
      </c>
      <c r="E17" s="10">
        <f t="shared" si="0"/>
        <v>15919.62</v>
      </c>
      <c r="F17" s="25">
        <f t="shared" si="1"/>
        <v>3.3308922178710522E-3</v>
      </c>
      <c r="G17" s="38">
        <v>3.69438658113685E-3</v>
      </c>
    </row>
    <row r="18" spans="1:7" ht="47.1" customHeight="1" x14ac:dyDescent="0.2">
      <c r="A18" s="36">
        <v>8</v>
      </c>
      <c r="B18" s="24" t="s">
        <v>447</v>
      </c>
      <c r="C18" s="10">
        <v>0</v>
      </c>
      <c r="D18" s="11">
        <v>0</v>
      </c>
      <c r="E18" s="10" t="str">
        <f t="shared" si="0"/>
        <v>-</v>
      </c>
      <c r="F18" s="25">
        <f t="shared" si="1"/>
        <v>0</v>
      </c>
      <c r="G18" s="38">
        <v>1.6572456388988053E-2</v>
      </c>
    </row>
    <row r="19" spans="1:7" ht="35.1" customHeight="1" x14ac:dyDescent="0.2">
      <c r="A19" s="36">
        <v>9</v>
      </c>
      <c r="B19" s="24" t="s">
        <v>443</v>
      </c>
      <c r="C19" s="10">
        <v>0</v>
      </c>
      <c r="D19" s="11">
        <v>0</v>
      </c>
      <c r="E19" s="10" t="str">
        <f t="shared" si="0"/>
        <v>-</v>
      </c>
      <c r="F19" s="25">
        <f t="shared" si="1"/>
        <v>0</v>
      </c>
      <c r="G19" s="38">
        <v>6.3015485400037228E-5</v>
      </c>
    </row>
    <row r="20" spans="1:7" ht="35.1" customHeight="1" x14ac:dyDescent="0.2">
      <c r="A20" s="36">
        <v>10</v>
      </c>
      <c r="B20" s="24" t="s">
        <v>9</v>
      </c>
      <c r="C20" s="10">
        <v>0</v>
      </c>
      <c r="D20" s="11">
        <v>0</v>
      </c>
      <c r="E20" s="10" t="str">
        <f t="shared" si="0"/>
        <v>-</v>
      </c>
      <c r="F20" s="25">
        <f t="shared" si="1"/>
        <v>0</v>
      </c>
      <c r="G20" s="38">
        <v>2.3263290581767475E-4</v>
      </c>
    </row>
    <row r="21" spans="1:7" ht="35.1" customHeight="1" x14ac:dyDescent="0.2">
      <c r="A21" s="36">
        <v>11</v>
      </c>
      <c r="B21" s="24" t="s">
        <v>442</v>
      </c>
      <c r="C21" s="10">
        <v>0</v>
      </c>
      <c r="D21" s="11">
        <v>0</v>
      </c>
      <c r="E21" s="10" t="str">
        <f t="shared" si="0"/>
        <v>-</v>
      </c>
      <c r="F21" s="25">
        <f t="shared" si="1"/>
        <v>0</v>
      </c>
      <c r="G21" s="38">
        <v>8.0879771630669933E-6</v>
      </c>
    </row>
    <row r="22" spans="1:7" ht="21.95" customHeight="1" x14ac:dyDescent="0.2">
      <c r="A22" s="36">
        <v>12</v>
      </c>
      <c r="B22" s="26" t="s">
        <v>1</v>
      </c>
      <c r="C22" s="10">
        <v>0</v>
      </c>
      <c r="D22" s="11">
        <v>0</v>
      </c>
      <c r="E22" s="10" t="str">
        <f t="shared" si="0"/>
        <v>-</v>
      </c>
      <c r="F22" s="25">
        <f t="shared" si="1"/>
        <v>0</v>
      </c>
      <c r="G22" s="38">
        <v>0</v>
      </c>
    </row>
    <row r="23" spans="1:7" ht="21.95" customHeight="1" x14ac:dyDescent="0.2">
      <c r="A23" s="36">
        <v>13</v>
      </c>
      <c r="B23" s="24" t="s">
        <v>415</v>
      </c>
      <c r="C23" s="10">
        <v>0</v>
      </c>
      <c r="D23" s="11">
        <v>0</v>
      </c>
      <c r="E23" s="10" t="str">
        <f t="shared" si="0"/>
        <v>-</v>
      </c>
      <c r="F23" s="25">
        <f t="shared" si="1"/>
        <v>0</v>
      </c>
      <c r="G23" s="38">
        <v>0</v>
      </c>
    </row>
    <row r="24" spans="1:7" s="3" customFormat="1" ht="24.95" customHeight="1" x14ac:dyDescent="0.2">
      <c r="A24" s="43">
        <v>14</v>
      </c>
      <c r="B24" s="50" t="s">
        <v>2</v>
      </c>
      <c r="C24" s="44">
        <f>C11+C12+C14+C15+C17+C18+C19+C20+C21+C23</f>
        <v>15919.62</v>
      </c>
      <c r="D24" s="51" t="s">
        <v>5</v>
      </c>
      <c r="E24" s="51" t="s">
        <v>5</v>
      </c>
      <c r="F24" s="47">
        <f t="shared" si="1"/>
        <v>3.3308922178710522E-3</v>
      </c>
      <c r="G24" s="48">
        <v>3.5107172395573129E-2</v>
      </c>
    </row>
    <row r="25" spans="1:7" s="4" customFormat="1" ht="35.1" customHeight="1" x14ac:dyDescent="0.2">
      <c r="A25" s="37">
        <v>15</v>
      </c>
      <c r="B25" s="27" t="s">
        <v>419</v>
      </c>
      <c r="C25" s="12">
        <v>257022</v>
      </c>
      <c r="D25" s="11">
        <v>120</v>
      </c>
      <c r="E25" s="12">
        <f t="shared" ref="E25:E37" si="2">IF(D25=0,"-",C25/D25)</f>
        <v>2141.85</v>
      </c>
      <c r="F25" s="28">
        <f t="shared" si="1"/>
        <v>5.377719943199985E-2</v>
      </c>
      <c r="G25" s="39">
        <v>9.1912130594448124E-2</v>
      </c>
    </row>
    <row r="26" spans="1:7" s="3" customFormat="1" ht="21.95" customHeight="1" x14ac:dyDescent="0.2">
      <c r="A26" s="36">
        <v>16</v>
      </c>
      <c r="B26" s="26" t="s">
        <v>11</v>
      </c>
      <c r="C26" s="10">
        <v>38142</v>
      </c>
      <c r="D26" s="11">
        <v>18</v>
      </c>
      <c r="E26" s="10">
        <f t="shared" si="2"/>
        <v>2119</v>
      </c>
      <c r="F26" s="25">
        <f t="shared" si="1"/>
        <v>7.9805228374821551E-3</v>
      </c>
      <c r="G26" s="38">
        <v>1.5510248435910163E-2</v>
      </c>
    </row>
    <row r="27" spans="1:7" s="5" customFormat="1" ht="65.099999999999994" customHeight="1" x14ac:dyDescent="0.2">
      <c r="A27" s="37">
        <v>17</v>
      </c>
      <c r="B27" s="27" t="s">
        <v>445</v>
      </c>
      <c r="C27" s="12">
        <v>351000</v>
      </c>
      <c r="D27" s="11">
        <v>81</v>
      </c>
      <c r="E27" s="12">
        <f t="shared" si="2"/>
        <v>4333.333333333333</v>
      </c>
      <c r="F27" s="28">
        <f t="shared" si="1"/>
        <v>7.3440394209958473E-2</v>
      </c>
      <c r="G27" s="39">
        <v>9.6086621220457871E-2</v>
      </c>
    </row>
    <row r="28" spans="1:7" s="3" customFormat="1" ht="21.95" customHeight="1" x14ac:dyDescent="0.2">
      <c r="A28" s="36">
        <v>18</v>
      </c>
      <c r="B28" s="26" t="s">
        <v>3</v>
      </c>
      <c r="C28" s="10">
        <v>7800</v>
      </c>
      <c r="D28" s="11">
        <v>4</v>
      </c>
      <c r="E28" s="10">
        <f t="shared" si="2"/>
        <v>1950</v>
      </c>
      <c r="F28" s="25">
        <f t="shared" si="1"/>
        <v>1.6320087602212994E-3</v>
      </c>
      <c r="G28" s="38">
        <v>1.1342599256575717E-2</v>
      </c>
    </row>
    <row r="29" spans="1:7" s="5" customFormat="1" ht="35.1" customHeight="1" x14ac:dyDescent="0.2">
      <c r="A29" s="37">
        <v>19</v>
      </c>
      <c r="B29" s="27" t="s">
        <v>15</v>
      </c>
      <c r="C29" s="12">
        <v>0</v>
      </c>
      <c r="D29" s="11">
        <v>0</v>
      </c>
      <c r="E29" s="12" t="str">
        <f t="shared" si="2"/>
        <v>-</v>
      </c>
      <c r="F29" s="28">
        <f t="shared" si="1"/>
        <v>0</v>
      </c>
      <c r="G29" s="39">
        <v>1.1946311887438504E-2</v>
      </c>
    </row>
    <row r="30" spans="1:7" s="3" customFormat="1" ht="21.95" customHeight="1" x14ac:dyDescent="0.2">
      <c r="A30" s="36">
        <v>20</v>
      </c>
      <c r="B30" s="26" t="s">
        <v>3</v>
      </c>
      <c r="C30" s="10">
        <v>0</v>
      </c>
      <c r="D30" s="11">
        <v>0</v>
      </c>
      <c r="E30" s="12" t="str">
        <f t="shared" si="2"/>
        <v>-</v>
      </c>
      <c r="F30" s="28">
        <f t="shared" si="1"/>
        <v>0</v>
      </c>
      <c r="G30" s="39">
        <v>2.247933536638041E-3</v>
      </c>
    </row>
    <row r="31" spans="1:7" s="3" customFormat="1" ht="47.1" customHeight="1" x14ac:dyDescent="0.2">
      <c r="A31" s="36">
        <v>21</v>
      </c>
      <c r="B31" s="27" t="s">
        <v>14</v>
      </c>
      <c r="C31" s="10">
        <v>565452.49</v>
      </c>
      <c r="D31" s="11">
        <v>238</v>
      </c>
      <c r="E31" s="10">
        <f t="shared" si="2"/>
        <v>2375.8507983193276</v>
      </c>
      <c r="F31" s="25">
        <f t="shared" si="1"/>
        <v>0.11831069450883933</v>
      </c>
      <c r="G31" s="38">
        <v>0.21726673108985226</v>
      </c>
    </row>
    <row r="32" spans="1:7" s="3" customFormat="1" ht="21.95" customHeight="1" x14ac:dyDescent="0.2">
      <c r="A32" s="36">
        <v>22</v>
      </c>
      <c r="B32" s="26" t="s">
        <v>3</v>
      </c>
      <c r="C32" s="10">
        <v>88151.9</v>
      </c>
      <c r="D32" s="11">
        <v>16</v>
      </c>
      <c r="E32" s="10">
        <f t="shared" si="2"/>
        <v>5509.4937499999996</v>
      </c>
      <c r="F32" s="25">
        <f t="shared" si="1"/>
        <v>1.8444188850019482E-2</v>
      </c>
      <c r="G32" s="38">
        <v>3.0944666359992157E-2</v>
      </c>
    </row>
    <row r="33" spans="1:7" ht="35.1" customHeight="1" x14ac:dyDescent="0.2">
      <c r="A33" s="36">
        <v>23</v>
      </c>
      <c r="B33" s="24" t="s">
        <v>446</v>
      </c>
      <c r="C33" s="10">
        <v>0</v>
      </c>
      <c r="D33" s="11">
        <v>0</v>
      </c>
      <c r="E33" s="10" t="str">
        <f t="shared" si="2"/>
        <v>-</v>
      </c>
      <c r="F33" s="25">
        <f t="shared" si="1"/>
        <v>0</v>
      </c>
      <c r="G33" s="38">
        <v>8.5968104584330223E-3</v>
      </c>
    </row>
    <row r="34" spans="1:7" s="3" customFormat="1" ht="21.95" customHeight="1" x14ac:dyDescent="0.2">
      <c r="A34" s="36">
        <v>24</v>
      </c>
      <c r="B34" s="26" t="s">
        <v>3</v>
      </c>
      <c r="C34" s="10">
        <v>0</v>
      </c>
      <c r="D34" s="11">
        <v>0</v>
      </c>
      <c r="E34" s="10" t="str">
        <f t="shared" si="2"/>
        <v>-</v>
      </c>
      <c r="F34" s="25">
        <f t="shared" si="1"/>
        <v>0</v>
      </c>
      <c r="G34" s="38">
        <v>1.4207856884874998E-3</v>
      </c>
    </row>
    <row r="35" spans="1:7" s="3" customFormat="1" ht="35.1" customHeight="1" x14ac:dyDescent="0.2">
      <c r="A35" s="36">
        <v>25</v>
      </c>
      <c r="B35" s="24" t="s">
        <v>10</v>
      </c>
      <c r="C35" s="10">
        <v>0</v>
      </c>
      <c r="D35" s="11">
        <v>0</v>
      </c>
      <c r="E35" s="10" t="str">
        <f t="shared" si="2"/>
        <v>-</v>
      </c>
      <c r="F35" s="25">
        <f t="shared" si="1"/>
        <v>0</v>
      </c>
      <c r="G35" s="38">
        <v>9.8652432849167496E-5</v>
      </c>
    </row>
    <row r="36" spans="1:7" ht="35.1" customHeight="1" x14ac:dyDescent="0.2">
      <c r="A36" s="36">
        <v>26</v>
      </c>
      <c r="B36" s="24" t="s">
        <v>420</v>
      </c>
      <c r="C36" s="10">
        <v>0</v>
      </c>
      <c r="D36" s="13">
        <v>0</v>
      </c>
      <c r="E36" s="10" t="str">
        <f t="shared" si="2"/>
        <v>-</v>
      </c>
      <c r="F36" s="29" t="s">
        <v>5</v>
      </c>
      <c r="G36" s="40" t="s">
        <v>5</v>
      </c>
    </row>
    <row r="37" spans="1:7" ht="21.95" customHeight="1" x14ac:dyDescent="0.2">
      <c r="A37" s="36">
        <v>27</v>
      </c>
      <c r="B37" s="26" t="s">
        <v>12</v>
      </c>
      <c r="C37" s="10">
        <v>0</v>
      </c>
      <c r="D37" s="13">
        <v>0</v>
      </c>
      <c r="E37" s="10" t="str">
        <f t="shared" si="2"/>
        <v>-</v>
      </c>
      <c r="F37" s="25">
        <f>C37/C$44</f>
        <v>0</v>
      </c>
      <c r="G37" s="38">
        <v>6.7001527600904129E-4</v>
      </c>
    </row>
    <row r="38" spans="1:7" ht="35.1" customHeight="1" x14ac:dyDescent="0.2">
      <c r="A38" s="36">
        <v>28</v>
      </c>
      <c r="B38" s="24" t="s">
        <v>421</v>
      </c>
      <c r="C38" s="10">
        <v>4037286.48</v>
      </c>
      <c r="D38" s="13">
        <v>3</v>
      </c>
      <c r="E38" s="14" t="s">
        <v>5</v>
      </c>
      <c r="F38" s="29" t="s">
        <v>5</v>
      </c>
      <c r="G38" s="40" t="s">
        <v>5</v>
      </c>
    </row>
    <row r="39" spans="1:7" ht="21.95" customHeight="1" x14ac:dyDescent="0.2">
      <c r="A39" s="36">
        <v>29</v>
      </c>
      <c r="B39" s="26" t="s">
        <v>12</v>
      </c>
      <c r="C39" s="10">
        <v>3589992</v>
      </c>
      <c r="D39" s="13">
        <v>3</v>
      </c>
      <c r="E39" s="14" t="s">
        <v>5</v>
      </c>
      <c r="F39" s="25">
        <f t="shared" ref="F39:F44" si="3">C39/C$44</f>
        <v>0.75114081963133117</v>
      </c>
      <c r="G39" s="38">
        <v>0.53240605380617201</v>
      </c>
    </row>
    <row r="40" spans="1:7" ht="47.1" customHeight="1" x14ac:dyDescent="0.2">
      <c r="A40" s="36">
        <v>30</v>
      </c>
      <c r="B40" s="27" t="s">
        <v>422</v>
      </c>
      <c r="C40" s="10">
        <v>0</v>
      </c>
      <c r="D40" s="15">
        <v>0</v>
      </c>
      <c r="E40" s="10" t="str">
        <f t="shared" ref="E40:E41" si="4">IF(D40=0,"-",C40/D40)</f>
        <v>-</v>
      </c>
      <c r="F40" s="25">
        <f t="shared" si="3"/>
        <v>0</v>
      </c>
      <c r="G40" s="38">
        <v>1.7724062653800183E-3</v>
      </c>
    </row>
    <row r="41" spans="1:7" ht="21.95" customHeight="1" x14ac:dyDescent="0.2">
      <c r="A41" s="36">
        <v>31</v>
      </c>
      <c r="B41" s="26" t="s">
        <v>13</v>
      </c>
      <c r="C41" s="10">
        <v>0</v>
      </c>
      <c r="D41" s="15">
        <v>0</v>
      </c>
      <c r="E41" s="10" t="str">
        <f t="shared" si="4"/>
        <v>-</v>
      </c>
      <c r="F41" s="25">
        <f t="shared" si="3"/>
        <v>0</v>
      </c>
      <c r="G41" s="38">
        <v>1.0404135579139232E-3</v>
      </c>
    </row>
    <row r="42" spans="1:7" ht="35.1" customHeight="1" x14ac:dyDescent="0.2">
      <c r="A42" s="36">
        <v>32</v>
      </c>
      <c r="B42" s="24" t="s">
        <v>16</v>
      </c>
      <c r="C42" s="10">
        <v>0</v>
      </c>
      <c r="D42" s="15">
        <v>0</v>
      </c>
      <c r="E42" s="14" t="s">
        <v>5</v>
      </c>
      <c r="F42" s="25">
        <f t="shared" si="3"/>
        <v>0</v>
      </c>
      <c r="G42" s="38">
        <v>4.1370945733870297E-3</v>
      </c>
    </row>
    <row r="43" spans="1:7" s="3" customFormat="1" ht="21.95" customHeight="1" x14ac:dyDescent="0.2">
      <c r="A43" s="43">
        <v>33</v>
      </c>
      <c r="B43" s="50" t="s">
        <v>4</v>
      </c>
      <c r="C43" s="44">
        <f>C25+C27+C29+C31+C33+C35+C37+C39+C40+C42</f>
        <v>4763466.49</v>
      </c>
      <c r="D43" s="51" t="s">
        <v>5</v>
      </c>
      <c r="E43" s="51" t="s">
        <v>5</v>
      </c>
      <c r="F43" s="47">
        <f t="shared" si="3"/>
        <v>0.99666910778212892</v>
      </c>
      <c r="G43" s="48">
        <v>0.96489282760442685</v>
      </c>
    </row>
    <row r="44" spans="1:7" s="3" customFormat="1" ht="21.95" customHeight="1" x14ac:dyDescent="0.2">
      <c r="A44" s="45">
        <v>34</v>
      </c>
      <c r="B44" s="52" t="s">
        <v>6</v>
      </c>
      <c r="C44" s="46">
        <f>C24+C43</f>
        <v>4779386.1100000003</v>
      </c>
      <c r="D44" s="53" t="s">
        <v>5</v>
      </c>
      <c r="E44" s="53" t="s">
        <v>5</v>
      </c>
      <c r="F44" s="54">
        <f t="shared" si="3"/>
        <v>1</v>
      </c>
      <c r="G44" s="55">
        <v>1</v>
      </c>
    </row>
    <row r="45" spans="1:7" s="3" customFormat="1" ht="21.95" customHeight="1" x14ac:dyDescent="0.2">
      <c r="A45" s="1"/>
      <c r="B45" s="2"/>
      <c r="C45" s="1"/>
      <c r="D45" s="1"/>
      <c r="E45" s="1"/>
      <c r="F45" s="1"/>
      <c r="G45" s="1"/>
    </row>
    <row r="46" spans="1:7" s="3" customFormat="1" ht="35.1" customHeight="1" x14ac:dyDescent="0.2">
      <c r="A46" s="62" t="s">
        <v>430</v>
      </c>
      <c r="B46" s="63" t="s">
        <v>431</v>
      </c>
      <c r="C46" s="64" t="s">
        <v>432</v>
      </c>
      <c r="D46" s="1"/>
      <c r="E46" s="1"/>
      <c r="F46" s="1"/>
      <c r="G46" s="1"/>
    </row>
    <row r="47" spans="1:7" s="3" customFormat="1" ht="21.95" customHeight="1" x14ac:dyDescent="0.2">
      <c r="A47" s="65">
        <v>1</v>
      </c>
      <c r="B47" s="30" t="s">
        <v>427</v>
      </c>
      <c r="C47" s="31">
        <v>117271.45</v>
      </c>
    </row>
    <row r="48" spans="1:7" ht="21.95" customHeight="1" x14ac:dyDescent="0.2">
      <c r="A48" s="8">
        <v>2</v>
      </c>
      <c r="B48" s="30" t="s">
        <v>428</v>
      </c>
      <c r="C48" s="31">
        <v>4812724</v>
      </c>
      <c r="D48" s="16"/>
      <c r="E48" s="16"/>
      <c r="F48" s="16"/>
      <c r="G48" s="16"/>
    </row>
    <row r="49" spans="1:7" ht="21.95" customHeight="1" x14ac:dyDescent="0.2">
      <c r="A49" s="32">
        <v>3</v>
      </c>
      <c r="B49" s="33" t="s">
        <v>423</v>
      </c>
      <c r="C49" s="34">
        <f>C44/C48</f>
        <v>0.99307296865558892</v>
      </c>
      <c r="D49" s="16"/>
      <c r="E49" s="16"/>
      <c r="F49" s="16"/>
      <c r="G49" s="16"/>
    </row>
    <row r="50" spans="1:7" s="16" customFormat="1" ht="35.1" customHeight="1" x14ac:dyDescent="0.25">
      <c r="A50" s="21" t="s">
        <v>449</v>
      </c>
      <c r="B50" s="23"/>
    </row>
  </sheetData>
  <sheetProtection algorithmName="SHA-512" hashValue="P8rc3aCSCSMFvf9BMh0ywfDo63TkETxAQ8MyGW4Z26oKPc6sEmAcQNXdCNkJ2DTvFeWjKg/m1EjtW4EXzX3pNw==" saltValue="3OTIFnz5Z96umU8QPt84MQ==" spinCount="100000" sheet="1" objects="1" scenarios="1"/>
  <mergeCells count="1">
    <mergeCell ref="A2:G2"/>
  </mergeCells>
  <pageMargins left="0.59055118110236227" right="0.59055118110236227" top="0.70866141732283472" bottom="0.70866141732283472" header="0.19685039370078741" footer="0.39370078740157483"/>
  <pageSetup paperSize="9" scale="84" orientation="portrait" r:id="rId1"/>
  <headerFooter alignWithMargins="0">
    <oddFooter>&amp;R&amp;"Calibri,Standardowy"&amp;12s.&amp;P z &amp;N</oddFooter>
  </headerFooter>
  <tableParts count="2">
    <tablePart r:id="rId2"/>
    <tablePart r:id="rId3"/>
  </tableParts>
</worksheet>
</file>

<file path=xl/worksheets/sheet1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790D11-1411-42C3-8698-013EDE52D194}">
  <sheetPr codeName="Arkusz126"/>
  <dimension ref="A1:N50"/>
  <sheetViews>
    <sheetView zoomScaleNormal="100" workbookViewId="0"/>
  </sheetViews>
  <sheetFormatPr defaultColWidth="0" defaultRowHeight="12.75" zeroHeight="1" x14ac:dyDescent="0.2"/>
  <cols>
    <col min="1" max="1" width="4.140625" style="1" customWidth="1"/>
    <col min="2" max="2" width="57" style="2" customWidth="1"/>
    <col min="3" max="3" width="11.85546875" style="1" bestFit="1" customWidth="1"/>
    <col min="4" max="4" width="7.42578125" style="1" customWidth="1"/>
    <col min="5" max="5" width="10.85546875" style="1" bestFit="1" customWidth="1"/>
    <col min="6" max="7" width="8.7109375" style="1" customWidth="1"/>
    <col min="8" max="8" width="1" style="1" customWidth="1"/>
    <col min="9" max="14" width="0" style="1" hidden="1" customWidth="1"/>
    <col min="15" max="16384" width="9.140625" style="1" hidden="1"/>
  </cols>
  <sheetData>
    <row r="1" spans="1:7" s="16" customFormat="1" ht="24.95" customHeight="1" x14ac:dyDescent="0.2">
      <c r="A1" s="35" t="s">
        <v>573</v>
      </c>
      <c r="B1" s="23"/>
    </row>
    <row r="2" spans="1:7" s="16" customFormat="1" ht="39.950000000000003" customHeight="1" x14ac:dyDescent="0.2">
      <c r="A2" s="66" t="s">
        <v>448</v>
      </c>
      <c r="B2" s="67"/>
      <c r="C2" s="67"/>
      <c r="D2" s="67"/>
      <c r="E2" s="67"/>
      <c r="F2" s="67"/>
      <c r="G2" s="67"/>
    </row>
    <row r="3" spans="1:7" s="16" customFormat="1" ht="15.95" hidden="1" customHeight="1" x14ac:dyDescent="0.2">
      <c r="A3" s="22"/>
      <c r="B3" s="23"/>
    </row>
    <row r="4" spans="1:7" s="16" customFormat="1" ht="15.95" hidden="1" customHeight="1" x14ac:dyDescent="0.2">
      <c r="A4" s="22"/>
      <c r="B4" s="23"/>
    </row>
    <row r="5" spans="1:7" s="16" customFormat="1" ht="15.95" hidden="1" customHeight="1" x14ac:dyDescent="0.2">
      <c r="A5" s="22"/>
      <c r="B5" s="23"/>
    </row>
    <row r="6" spans="1:7" s="16" customFormat="1" ht="15.95" customHeight="1" x14ac:dyDescent="0.25">
      <c r="A6" s="17" t="s">
        <v>433</v>
      </c>
      <c r="B6" s="21" t="s">
        <v>438</v>
      </c>
    </row>
    <row r="7" spans="1:7" s="16" customFormat="1" ht="15.95" customHeight="1" x14ac:dyDescent="0.25">
      <c r="A7" s="18" t="s">
        <v>434</v>
      </c>
      <c r="B7" s="21" t="s">
        <v>439</v>
      </c>
    </row>
    <row r="8" spans="1:7" s="16" customFormat="1" ht="15.95" customHeight="1" x14ac:dyDescent="0.25">
      <c r="A8" s="19" t="s">
        <v>435</v>
      </c>
      <c r="B8" s="21" t="s">
        <v>440</v>
      </c>
    </row>
    <row r="9" spans="1:7" s="16" customFormat="1" ht="15.95" customHeight="1" x14ac:dyDescent="0.25">
      <c r="A9" s="20" t="s">
        <v>436</v>
      </c>
      <c r="B9" s="21" t="s">
        <v>441</v>
      </c>
    </row>
    <row r="10" spans="1:7" ht="65.099999999999994" customHeight="1" x14ac:dyDescent="0.2">
      <c r="A10" s="49" t="s">
        <v>430</v>
      </c>
      <c r="B10" s="42" t="s">
        <v>0</v>
      </c>
      <c r="C10" s="42" t="s">
        <v>424</v>
      </c>
      <c r="D10" s="42" t="s">
        <v>425</v>
      </c>
      <c r="E10" s="42" t="s">
        <v>426</v>
      </c>
      <c r="F10" s="42" t="s">
        <v>429</v>
      </c>
      <c r="G10" s="41" t="s">
        <v>413</v>
      </c>
    </row>
    <row r="11" spans="1:7" ht="21.95" customHeight="1" x14ac:dyDescent="0.2">
      <c r="A11" s="36">
        <v>1</v>
      </c>
      <c r="B11" s="24" t="s">
        <v>7</v>
      </c>
      <c r="C11" s="10">
        <v>0</v>
      </c>
      <c r="D11" s="9">
        <v>0</v>
      </c>
      <c r="E11" s="10" t="str">
        <f t="shared" ref="E11:E23" si="0">IF(D11=0,"-",C11/D11)</f>
        <v>-</v>
      </c>
      <c r="F11" s="25">
        <f t="shared" ref="F11:F35" si="1">C11/C$44</f>
        <v>0</v>
      </c>
      <c r="G11" s="38">
        <v>6.4906160983722356E-5</v>
      </c>
    </row>
    <row r="12" spans="1:7" s="3" customFormat="1" ht="21.95" customHeight="1" x14ac:dyDescent="0.2">
      <c r="A12" s="36">
        <v>2</v>
      </c>
      <c r="B12" s="24" t="s">
        <v>8</v>
      </c>
      <c r="C12" s="10">
        <v>0</v>
      </c>
      <c r="D12" s="9">
        <v>0</v>
      </c>
      <c r="E12" s="10" t="str">
        <f t="shared" si="0"/>
        <v>-</v>
      </c>
      <c r="F12" s="25">
        <f t="shared" si="1"/>
        <v>0</v>
      </c>
      <c r="G12" s="38">
        <v>1.3877154561966152E-2</v>
      </c>
    </row>
    <row r="13" spans="1:7" s="3" customFormat="1" ht="21.95" customHeight="1" x14ac:dyDescent="0.2">
      <c r="A13" s="36">
        <v>3</v>
      </c>
      <c r="B13" s="26" t="s">
        <v>1</v>
      </c>
      <c r="C13" s="10">
        <v>0</v>
      </c>
      <c r="D13" s="9">
        <v>0</v>
      </c>
      <c r="E13" s="10" t="str">
        <f t="shared" si="0"/>
        <v>-</v>
      </c>
      <c r="F13" s="25">
        <f t="shared" si="1"/>
        <v>0</v>
      </c>
      <c r="G13" s="38">
        <v>6.8195937419264344E-4</v>
      </c>
    </row>
    <row r="14" spans="1:7" s="3" customFormat="1" ht="21.95" customHeight="1" x14ac:dyDescent="0.2">
      <c r="A14" s="36">
        <v>4</v>
      </c>
      <c r="B14" s="24" t="s">
        <v>414</v>
      </c>
      <c r="C14" s="10">
        <v>0</v>
      </c>
      <c r="D14" s="9">
        <v>0</v>
      </c>
      <c r="E14" s="10" t="str">
        <f t="shared" si="0"/>
        <v>-</v>
      </c>
      <c r="F14" s="25">
        <f t="shared" si="1"/>
        <v>0</v>
      </c>
      <c r="G14" s="38">
        <v>1.6609844346228162E-4</v>
      </c>
    </row>
    <row r="15" spans="1:7" s="3" customFormat="1" ht="47.1" customHeight="1" x14ac:dyDescent="0.2">
      <c r="A15" s="36">
        <v>5</v>
      </c>
      <c r="B15" s="24" t="s">
        <v>412</v>
      </c>
      <c r="C15" s="10">
        <v>0</v>
      </c>
      <c r="D15" s="11">
        <v>0</v>
      </c>
      <c r="E15" s="10" t="str">
        <f t="shared" si="0"/>
        <v>-</v>
      </c>
      <c r="F15" s="25">
        <f t="shared" si="1"/>
        <v>0</v>
      </c>
      <c r="G15" s="38">
        <v>4.2843389065529559E-4</v>
      </c>
    </row>
    <row r="16" spans="1:7" s="3" customFormat="1" ht="21.95" customHeight="1" x14ac:dyDescent="0.2">
      <c r="A16" s="36">
        <v>6</v>
      </c>
      <c r="B16" s="26" t="s">
        <v>1</v>
      </c>
      <c r="C16" s="10">
        <v>0</v>
      </c>
      <c r="D16" s="11">
        <v>0</v>
      </c>
      <c r="E16" s="10" t="str">
        <f t="shared" si="0"/>
        <v>-</v>
      </c>
      <c r="F16" s="25">
        <f t="shared" si="1"/>
        <v>0</v>
      </c>
      <c r="G16" s="38">
        <v>5.7837072558623703E-5</v>
      </c>
    </row>
    <row r="17" spans="1:7" ht="47.1" customHeight="1" x14ac:dyDescent="0.2">
      <c r="A17" s="36">
        <v>7</v>
      </c>
      <c r="B17" s="24" t="s">
        <v>444</v>
      </c>
      <c r="C17" s="10">
        <v>36221.72</v>
      </c>
      <c r="D17" s="11">
        <v>2</v>
      </c>
      <c r="E17" s="10">
        <f t="shared" si="0"/>
        <v>18110.86</v>
      </c>
      <c r="F17" s="25">
        <f t="shared" si="1"/>
        <v>6.2930653499233989E-3</v>
      </c>
      <c r="G17" s="38">
        <v>3.69438658113685E-3</v>
      </c>
    </row>
    <row r="18" spans="1:7" ht="47.1" customHeight="1" x14ac:dyDescent="0.2">
      <c r="A18" s="36">
        <v>8</v>
      </c>
      <c r="B18" s="24" t="s">
        <v>447</v>
      </c>
      <c r="C18" s="10">
        <v>147690.1</v>
      </c>
      <c r="D18" s="11">
        <v>3</v>
      </c>
      <c r="E18" s="10">
        <f t="shared" si="0"/>
        <v>49230.033333333333</v>
      </c>
      <c r="F18" s="25">
        <f t="shared" si="1"/>
        <v>2.5659285391105718E-2</v>
      </c>
      <c r="G18" s="38">
        <v>1.6572456388988053E-2</v>
      </c>
    </row>
    <row r="19" spans="1:7" ht="35.1" customHeight="1" x14ac:dyDescent="0.2">
      <c r="A19" s="36">
        <v>9</v>
      </c>
      <c r="B19" s="24" t="s">
        <v>443</v>
      </c>
      <c r="C19" s="10">
        <v>0</v>
      </c>
      <c r="D19" s="11">
        <v>0</v>
      </c>
      <c r="E19" s="10" t="str">
        <f t="shared" si="0"/>
        <v>-</v>
      </c>
      <c r="F19" s="25">
        <f t="shared" si="1"/>
        <v>0</v>
      </c>
      <c r="G19" s="38">
        <v>6.3015485400037228E-5</v>
      </c>
    </row>
    <row r="20" spans="1:7" ht="35.1" customHeight="1" x14ac:dyDescent="0.2">
      <c r="A20" s="36">
        <v>10</v>
      </c>
      <c r="B20" s="24" t="s">
        <v>9</v>
      </c>
      <c r="C20" s="10">
        <v>0</v>
      </c>
      <c r="D20" s="11">
        <v>0</v>
      </c>
      <c r="E20" s="10" t="str">
        <f t="shared" si="0"/>
        <v>-</v>
      </c>
      <c r="F20" s="25">
        <f t="shared" si="1"/>
        <v>0</v>
      </c>
      <c r="G20" s="38">
        <v>2.3263290581767475E-4</v>
      </c>
    </row>
    <row r="21" spans="1:7" ht="35.1" customHeight="1" x14ac:dyDescent="0.2">
      <c r="A21" s="36">
        <v>11</v>
      </c>
      <c r="B21" s="24" t="s">
        <v>442</v>
      </c>
      <c r="C21" s="10">
        <v>0</v>
      </c>
      <c r="D21" s="11">
        <v>0</v>
      </c>
      <c r="E21" s="10" t="str">
        <f t="shared" si="0"/>
        <v>-</v>
      </c>
      <c r="F21" s="25">
        <f t="shared" si="1"/>
        <v>0</v>
      </c>
      <c r="G21" s="38">
        <v>8.0879771630669933E-6</v>
      </c>
    </row>
    <row r="22" spans="1:7" ht="21.95" customHeight="1" x14ac:dyDescent="0.2">
      <c r="A22" s="36">
        <v>12</v>
      </c>
      <c r="B22" s="26" t="s">
        <v>1</v>
      </c>
      <c r="C22" s="10">
        <v>0</v>
      </c>
      <c r="D22" s="11">
        <v>0</v>
      </c>
      <c r="E22" s="10" t="str">
        <f t="shared" si="0"/>
        <v>-</v>
      </c>
      <c r="F22" s="25">
        <f t="shared" si="1"/>
        <v>0</v>
      </c>
      <c r="G22" s="38">
        <v>0</v>
      </c>
    </row>
    <row r="23" spans="1:7" ht="21.95" customHeight="1" x14ac:dyDescent="0.2">
      <c r="A23" s="36">
        <v>13</v>
      </c>
      <c r="B23" s="24" t="s">
        <v>415</v>
      </c>
      <c r="C23" s="10">
        <v>0</v>
      </c>
      <c r="D23" s="11">
        <v>0</v>
      </c>
      <c r="E23" s="10" t="str">
        <f t="shared" si="0"/>
        <v>-</v>
      </c>
      <c r="F23" s="25">
        <f t="shared" si="1"/>
        <v>0</v>
      </c>
      <c r="G23" s="38">
        <v>0</v>
      </c>
    </row>
    <row r="24" spans="1:7" s="3" customFormat="1" ht="24.95" customHeight="1" x14ac:dyDescent="0.2">
      <c r="A24" s="43">
        <v>14</v>
      </c>
      <c r="B24" s="50" t="s">
        <v>2</v>
      </c>
      <c r="C24" s="44">
        <f>C11+C12+C14+C15+C17+C18+C19+C20+C21+C23</f>
        <v>183911.82</v>
      </c>
      <c r="D24" s="51" t="s">
        <v>5</v>
      </c>
      <c r="E24" s="51" t="s">
        <v>5</v>
      </c>
      <c r="F24" s="47">
        <f t="shared" si="1"/>
        <v>3.1952350741029117E-2</v>
      </c>
      <c r="G24" s="48">
        <v>3.5107172395573129E-2</v>
      </c>
    </row>
    <row r="25" spans="1:7" s="4" customFormat="1" ht="35.1" customHeight="1" x14ac:dyDescent="0.2">
      <c r="A25" s="37">
        <v>15</v>
      </c>
      <c r="B25" s="27" t="s">
        <v>419</v>
      </c>
      <c r="C25" s="12">
        <v>281869</v>
      </c>
      <c r="D25" s="11">
        <v>133</v>
      </c>
      <c r="E25" s="12">
        <f t="shared" ref="E25:E37" si="2">IF(D25=0,"-",C25/D25)</f>
        <v>2119.3157894736842</v>
      </c>
      <c r="F25" s="28">
        <f t="shared" si="1"/>
        <v>4.8971170809049336E-2</v>
      </c>
      <c r="G25" s="39">
        <v>9.1912130594448124E-2</v>
      </c>
    </row>
    <row r="26" spans="1:7" s="3" customFormat="1" ht="21.95" customHeight="1" x14ac:dyDescent="0.2">
      <c r="A26" s="36">
        <v>16</v>
      </c>
      <c r="B26" s="26" t="s">
        <v>11</v>
      </c>
      <c r="C26" s="10">
        <v>48218</v>
      </c>
      <c r="D26" s="11">
        <v>23</v>
      </c>
      <c r="E26" s="10">
        <f t="shared" si="2"/>
        <v>2096.4347826086955</v>
      </c>
      <c r="F26" s="25">
        <f t="shared" si="1"/>
        <v>8.3772671491747618E-3</v>
      </c>
      <c r="G26" s="38">
        <v>1.5510248435910163E-2</v>
      </c>
    </row>
    <row r="27" spans="1:7" s="5" customFormat="1" ht="65.099999999999994" customHeight="1" x14ac:dyDescent="0.2">
      <c r="A27" s="37">
        <v>17</v>
      </c>
      <c r="B27" s="27" t="s">
        <v>445</v>
      </c>
      <c r="C27" s="12">
        <v>805715.77</v>
      </c>
      <c r="D27" s="11">
        <v>166</v>
      </c>
      <c r="E27" s="12">
        <f t="shared" si="2"/>
        <v>4853.7094578313254</v>
      </c>
      <c r="F27" s="28">
        <f t="shared" si="1"/>
        <v>0.13998291616394393</v>
      </c>
      <c r="G27" s="39">
        <v>9.6086621220457871E-2</v>
      </c>
    </row>
    <row r="28" spans="1:7" s="3" customFormat="1" ht="21.95" customHeight="1" x14ac:dyDescent="0.2">
      <c r="A28" s="36">
        <v>18</v>
      </c>
      <c r="B28" s="26" t="s">
        <v>3</v>
      </c>
      <c r="C28" s="10">
        <v>134457.54</v>
      </c>
      <c r="D28" s="11">
        <v>19</v>
      </c>
      <c r="E28" s="10">
        <f t="shared" si="2"/>
        <v>7076.7126315789474</v>
      </c>
      <c r="F28" s="25">
        <f t="shared" si="1"/>
        <v>2.3360295590875844E-2</v>
      </c>
      <c r="G28" s="38">
        <v>1.1342599256575717E-2</v>
      </c>
    </row>
    <row r="29" spans="1:7" s="5" customFormat="1" ht="35.1" customHeight="1" x14ac:dyDescent="0.2">
      <c r="A29" s="37">
        <v>19</v>
      </c>
      <c r="B29" s="27" t="s">
        <v>15</v>
      </c>
      <c r="C29" s="12">
        <v>45276.5</v>
      </c>
      <c r="D29" s="11">
        <v>25</v>
      </c>
      <c r="E29" s="12">
        <f t="shared" si="2"/>
        <v>1811.06</v>
      </c>
      <c r="F29" s="28">
        <f t="shared" si="1"/>
        <v>7.8662187581320479E-3</v>
      </c>
      <c r="G29" s="39">
        <v>1.1946311887438504E-2</v>
      </c>
    </row>
    <row r="30" spans="1:7" s="3" customFormat="1" ht="21.95" customHeight="1" x14ac:dyDescent="0.2">
      <c r="A30" s="36">
        <v>20</v>
      </c>
      <c r="B30" s="26" t="s">
        <v>3</v>
      </c>
      <c r="C30" s="10">
        <v>7010.99</v>
      </c>
      <c r="D30" s="11">
        <v>3</v>
      </c>
      <c r="E30" s="12">
        <f t="shared" si="2"/>
        <v>2336.9966666666664</v>
      </c>
      <c r="F30" s="28">
        <f t="shared" si="1"/>
        <v>1.2180707663153336E-3</v>
      </c>
      <c r="G30" s="39">
        <v>2.247933536638041E-3</v>
      </c>
    </row>
    <row r="31" spans="1:7" s="3" customFormat="1" ht="47.1" customHeight="1" x14ac:dyDescent="0.2">
      <c r="A31" s="36">
        <v>21</v>
      </c>
      <c r="B31" s="27" t="s">
        <v>14</v>
      </c>
      <c r="C31" s="10">
        <v>847898.44</v>
      </c>
      <c r="D31" s="11">
        <v>479</v>
      </c>
      <c r="E31" s="10">
        <f t="shared" si="2"/>
        <v>1770.1428810020875</v>
      </c>
      <c r="F31" s="25">
        <f t="shared" si="1"/>
        <v>0.1473116211217497</v>
      </c>
      <c r="G31" s="38">
        <v>0.21726673108985226</v>
      </c>
    </row>
    <row r="32" spans="1:7" s="3" customFormat="1" ht="21.95" customHeight="1" x14ac:dyDescent="0.2">
      <c r="A32" s="36">
        <v>22</v>
      </c>
      <c r="B32" s="26" t="s">
        <v>3</v>
      </c>
      <c r="C32" s="10">
        <v>167653</v>
      </c>
      <c r="D32" s="11">
        <v>53</v>
      </c>
      <c r="E32" s="10">
        <f t="shared" si="2"/>
        <v>3163.2641509433961</v>
      </c>
      <c r="F32" s="25">
        <f t="shared" si="1"/>
        <v>2.9127586572661585E-2</v>
      </c>
      <c r="G32" s="38">
        <v>3.0944666359992157E-2</v>
      </c>
    </row>
    <row r="33" spans="1:7" ht="35.1" customHeight="1" x14ac:dyDescent="0.2">
      <c r="A33" s="36">
        <v>23</v>
      </c>
      <c r="B33" s="24" t="s">
        <v>446</v>
      </c>
      <c r="C33" s="10">
        <v>67600</v>
      </c>
      <c r="D33" s="11">
        <v>537</v>
      </c>
      <c r="E33" s="10">
        <f t="shared" si="2"/>
        <v>125.88454376163874</v>
      </c>
      <c r="F33" s="25">
        <f t="shared" si="1"/>
        <v>1.1744644308851753E-2</v>
      </c>
      <c r="G33" s="38">
        <v>8.5968104584330223E-3</v>
      </c>
    </row>
    <row r="34" spans="1:7" s="3" customFormat="1" ht="21.95" customHeight="1" x14ac:dyDescent="0.2">
      <c r="A34" s="36">
        <v>24</v>
      </c>
      <c r="B34" s="26" t="s">
        <v>3</v>
      </c>
      <c r="C34" s="10">
        <v>13906.14</v>
      </c>
      <c r="D34" s="11">
        <v>104</v>
      </c>
      <c r="E34" s="10">
        <f t="shared" si="2"/>
        <v>133.71288461538461</v>
      </c>
      <c r="F34" s="25">
        <f t="shared" si="1"/>
        <v>2.4160157989511202E-3</v>
      </c>
      <c r="G34" s="38">
        <v>1.4207856884874998E-3</v>
      </c>
    </row>
    <row r="35" spans="1:7" s="3" customFormat="1" ht="35.1" customHeight="1" x14ac:dyDescent="0.2">
      <c r="A35" s="36">
        <v>25</v>
      </c>
      <c r="B35" s="24" t="s">
        <v>10</v>
      </c>
      <c r="C35" s="10">
        <v>4000</v>
      </c>
      <c r="D35" s="11">
        <v>2</v>
      </c>
      <c r="E35" s="10">
        <f t="shared" si="2"/>
        <v>2000</v>
      </c>
      <c r="F35" s="25">
        <f t="shared" si="1"/>
        <v>6.9494936738767772E-4</v>
      </c>
      <c r="G35" s="38">
        <v>9.8652432849167496E-5</v>
      </c>
    </row>
    <row r="36" spans="1:7" ht="35.1" customHeight="1" x14ac:dyDescent="0.2">
      <c r="A36" s="36">
        <v>26</v>
      </c>
      <c r="B36" s="24" t="s">
        <v>420</v>
      </c>
      <c r="C36" s="10">
        <v>0</v>
      </c>
      <c r="D36" s="13">
        <v>0</v>
      </c>
      <c r="E36" s="10" t="str">
        <f t="shared" si="2"/>
        <v>-</v>
      </c>
      <c r="F36" s="29" t="s">
        <v>5</v>
      </c>
      <c r="G36" s="40" t="s">
        <v>5</v>
      </c>
    </row>
    <row r="37" spans="1:7" ht="21.95" customHeight="1" x14ac:dyDescent="0.2">
      <c r="A37" s="36">
        <v>27</v>
      </c>
      <c r="B37" s="26" t="s">
        <v>12</v>
      </c>
      <c r="C37" s="10">
        <v>0</v>
      </c>
      <c r="D37" s="13">
        <v>0</v>
      </c>
      <c r="E37" s="10" t="str">
        <f t="shared" si="2"/>
        <v>-</v>
      </c>
      <c r="F37" s="25">
        <f>C37/C$44</f>
        <v>0</v>
      </c>
      <c r="G37" s="38">
        <v>6.7001527600904129E-4</v>
      </c>
    </row>
    <row r="38" spans="1:7" ht="35.1" customHeight="1" x14ac:dyDescent="0.2">
      <c r="A38" s="36">
        <v>28</v>
      </c>
      <c r="B38" s="24" t="s">
        <v>421</v>
      </c>
      <c r="C38" s="10">
        <v>3999770.51</v>
      </c>
      <c r="D38" s="13">
        <v>1</v>
      </c>
      <c r="E38" s="14" t="s">
        <v>5</v>
      </c>
      <c r="F38" s="29" t="s">
        <v>5</v>
      </c>
      <c r="G38" s="40" t="s">
        <v>5</v>
      </c>
    </row>
    <row r="39" spans="1:7" ht="21.95" customHeight="1" x14ac:dyDescent="0.2">
      <c r="A39" s="36">
        <v>29</v>
      </c>
      <c r="B39" s="26" t="s">
        <v>12</v>
      </c>
      <c r="C39" s="10">
        <v>3519543.48</v>
      </c>
      <c r="D39" s="13">
        <v>1</v>
      </c>
      <c r="E39" s="14" t="s">
        <v>5</v>
      </c>
      <c r="F39" s="25">
        <f t="shared" ref="F39:F44" si="3">C39/C$44</f>
        <v>0.61147612872985646</v>
      </c>
      <c r="G39" s="38">
        <v>0.53240605380617201</v>
      </c>
    </row>
    <row r="40" spans="1:7" ht="47.1" customHeight="1" x14ac:dyDescent="0.2">
      <c r="A40" s="36">
        <v>30</v>
      </c>
      <c r="B40" s="27" t="s">
        <v>422</v>
      </c>
      <c r="C40" s="10">
        <v>0</v>
      </c>
      <c r="D40" s="15">
        <v>0</v>
      </c>
      <c r="E40" s="10" t="str">
        <f t="shared" ref="E40:E41" si="4">IF(D40=0,"-",C40/D40)</f>
        <v>-</v>
      </c>
      <c r="F40" s="25">
        <f t="shared" si="3"/>
        <v>0</v>
      </c>
      <c r="G40" s="38">
        <v>1.7724062653800183E-3</v>
      </c>
    </row>
    <row r="41" spans="1:7" ht="21.95" customHeight="1" x14ac:dyDescent="0.2">
      <c r="A41" s="36">
        <v>31</v>
      </c>
      <c r="B41" s="26" t="s">
        <v>13</v>
      </c>
      <c r="C41" s="10">
        <v>0</v>
      </c>
      <c r="D41" s="15">
        <v>0</v>
      </c>
      <c r="E41" s="10" t="str">
        <f t="shared" si="4"/>
        <v>-</v>
      </c>
      <c r="F41" s="25">
        <f t="shared" si="3"/>
        <v>0</v>
      </c>
      <c r="G41" s="38">
        <v>1.0404135579139232E-3</v>
      </c>
    </row>
    <row r="42" spans="1:7" ht="35.1" customHeight="1" x14ac:dyDescent="0.2">
      <c r="A42" s="36">
        <v>32</v>
      </c>
      <c r="B42" s="24" t="s">
        <v>16</v>
      </c>
      <c r="C42" s="10">
        <v>0</v>
      </c>
      <c r="D42" s="15">
        <v>0</v>
      </c>
      <c r="E42" s="14" t="s">
        <v>5</v>
      </c>
      <c r="F42" s="25">
        <f t="shared" si="3"/>
        <v>0</v>
      </c>
      <c r="G42" s="38">
        <v>4.1370945733870297E-3</v>
      </c>
    </row>
    <row r="43" spans="1:7" s="3" customFormat="1" ht="21.95" customHeight="1" x14ac:dyDescent="0.2">
      <c r="A43" s="43">
        <v>33</v>
      </c>
      <c r="B43" s="50" t="s">
        <v>4</v>
      </c>
      <c r="C43" s="44">
        <f>C25+C27+C29+C31+C33+C35+C37+C39+C40+C42</f>
        <v>5571903.1899999995</v>
      </c>
      <c r="D43" s="51" t="s">
        <v>5</v>
      </c>
      <c r="E43" s="51" t="s">
        <v>5</v>
      </c>
      <c r="F43" s="47">
        <f t="shared" si="3"/>
        <v>0.9680476492589708</v>
      </c>
      <c r="G43" s="48">
        <v>0.96489282760442685</v>
      </c>
    </row>
    <row r="44" spans="1:7" s="3" customFormat="1" ht="21.95" customHeight="1" x14ac:dyDescent="0.2">
      <c r="A44" s="45">
        <v>34</v>
      </c>
      <c r="B44" s="52" t="s">
        <v>6</v>
      </c>
      <c r="C44" s="46">
        <f>C24+C43</f>
        <v>5755815.0099999998</v>
      </c>
      <c r="D44" s="53" t="s">
        <v>5</v>
      </c>
      <c r="E44" s="53" t="s">
        <v>5</v>
      </c>
      <c r="F44" s="54">
        <f t="shared" si="3"/>
        <v>1</v>
      </c>
      <c r="G44" s="55">
        <v>1</v>
      </c>
    </row>
    <row r="45" spans="1:7" s="3" customFormat="1" ht="21.95" customHeight="1" x14ac:dyDescent="0.2">
      <c r="A45" s="1"/>
      <c r="B45" s="2"/>
      <c r="C45" s="1"/>
      <c r="D45" s="1"/>
      <c r="E45" s="1"/>
      <c r="F45" s="1"/>
      <c r="G45" s="1"/>
    </row>
    <row r="46" spans="1:7" s="3" customFormat="1" ht="35.1" customHeight="1" x14ac:dyDescent="0.2">
      <c r="A46" s="62" t="s">
        <v>430</v>
      </c>
      <c r="B46" s="63" t="s">
        <v>431</v>
      </c>
      <c r="C46" s="64" t="s">
        <v>432</v>
      </c>
      <c r="D46" s="1"/>
      <c r="E46" s="1"/>
      <c r="F46" s="1"/>
      <c r="G46" s="1"/>
    </row>
    <row r="47" spans="1:7" s="3" customFormat="1" ht="21.95" customHeight="1" x14ac:dyDescent="0.2">
      <c r="A47" s="65">
        <v>1</v>
      </c>
      <c r="B47" s="30" t="s">
        <v>427</v>
      </c>
      <c r="C47" s="31">
        <v>143897.60000000001</v>
      </c>
    </row>
    <row r="48" spans="1:7" ht="21.95" customHeight="1" x14ac:dyDescent="0.2">
      <c r="A48" s="8">
        <v>2</v>
      </c>
      <c r="B48" s="30" t="s">
        <v>428</v>
      </c>
      <c r="C48" s="31">
        <v>5762271</v>
      </c>
      <c r="D48" s="16"/>
      <c r="E48" s="16"/>
      <c r="F48" s="16"/>
      <c r="G48" s="16"/>
    </row>
    <row r="49" spans="1:7" ht="21.95" customHeight="1" x14ac:dyDescent="0.2">
      <c r="A49" s="32">
        <v>3</v>
      </c>
      <c r="B49" s="33" t="s">
        <v>423</v>
      </c>
      <c r="C49" s="34">
        <f>C44/C48</f>
        <v>0.99887961013982152</v>
      </c>
      <c r="D49" s="16"/>
      <c r="E49" s="16"/>
      <c r="F49" s="16"/>
      <c r="G49" s="16"/>
    </row>
    <row r="50" spans="1:7" s="16" customFormat="1" ht="35.1" customHeight="1" x14ac:dyDescent="0.25">
      <c r="A50" s="21" t="s">
        <v>449</v>
      </c>
      <c r="B50" s="23"/>
    </row>
  </sheetData>
  <sheetProtection algorithmName="SHA-512" hashValue="3sBiMyOVDgtyczvwZtQPG/bcUKxoe/bDBJCz7WhXzkHOVnFguKq8/DhMugeu6BRSNLROi/pcpNSSRXRcdTC1sQ==" saltValue="+OTCkWr8H6ZS+0O4RK7aXA==" spinCount="100000" sheet="1" objects="1" scenarios="1"/>
  <mergeCells count="1">
    <mergeCell ref="A2:G2"/>
  </mergeCells>
  <pageMargins left="0.59055118110236227" right="0.59055118110236227" top="0.70866141732283472" bottom="0.70866141732283472" header="0.19685039370078741" footer="0.39370078740157483"/>
  <pageSetup paperSize="9" scale="84" orientation="portrait" r:id="rId1"/>
  <headerFooter alignWithMargins="0">
    <oddFooter>&amp;R&amp;"Calibri,Standardowy"&amp;12s.&amp;P z &amp;N</oddFooter>
  </headerFooter>
  <tableParts count="2">
    <tablePart r:id="rId2"/>
    <tablePart r:id="rId3"/>
  </tableParts>
</worksheet>
</file>

<file path=xl/worksheets/sheet1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0AE345-F6EE-4EB8-A6FA-5956836EB750}">
  <sheetPr codeName="Arkusz127"/>
  <dimension ref="A1:N50"/>
  <sheetViews>
    <sheetView zoomScaleNormal="100" workbookViewId="0"/>
  </sheetViews>
  <sheetFormatPr defaultColWidth="0" defaultRowHeight="12.75" zeroHeight="1" x14ac:dyDescent="0.2"/>
  <cols>
    <col min="1" max="1" width="4.140625" style="1" customWidth="1"/>
    <col min="2" max="2" width="57" style="2" customWidth="1"/>
    <col min="3" max="3" width="11.85546875" style="1" bestFit="1" customWidth="1"/>
    <col min="4" max="4" width="7.42578125" style="1" customWidth="1"/>
    <col min="5" max="5" width="10.85546875" style="1" bestFit="1" customWidth="1"/>
    <col min="6" max="7" width="8.7109375" style="1" customWidth="1"/>
    <col min="8" max="8" width="1" style="1" customWidth="1"/>
    <col min="9" max="14" width="0" style="1" hidden="1" customWidth="1"/>
    <col min="15" max="16384" width="9.140625" style="1" hidden="1"/>
  </cols>
  <sheetData>
    <row r="1" spans="1:7" s="16" customFormat="1" ht="24.95" customHeight="1" x14ac:dyDescent="0.2">
      <c r="A1" s="35" t="s">
        <v>574</v>
      </c>
      <c r="B1" s="23"/>
    </row>
    <row r="2" spans="1:7" s="16" customFormat="1" ht="39.950000000000003" customHeight="1" x14ac:dyDescent="0.2">
      <c r="A2" s="66" t="s">
        <v>448</v>
      </c>
      <c r="B2" s="67"/>
      <c r="C2" s="67"/>
      <c r="D2" s="67"/>
      <c r="E2" s="67"/>
      <c r="F2" s="67"/>
      <c r="G2" s="67"/>
    </row>
    <row r="3" spans="1:7" s="16" customFormat="1" ht="15.95" hidden="1" customHeight="1" x14ac:dyDescent="0.2">
      <c r="A3" s="22"/>
      <c r="B3" s="23"/>
    </row>
    <row r="4" spans="1:7" s="16" customFormat="1" ht="15.95" hidden="1" customHeight="1" x14ac:dyDescent="0.2">
      <c r="A4" s="22"/>
      <c r="B4" s="23"/>
    </row>
    <row r="5" spans="1:7" s="16" customFormat="1" ht="15.95" hidden="1" customHeight="1" x14ac:dyDescent="0.2">
      <c r="A5" s="22"/>
      <c r="B5" s="23"/>
    </row>
    <row r="6" spans="1:7" s="16" customFormat="1" ht="15.95" customHeight="1" x14ac:dyDescent="0.25">
      <c r="A6" s="17" t="s">
        <v>433</v>
      </c>
      <c r="B6" s="21" t="s">
        <v>438</v>
      </c>
    </row>
    <row r="7" spans="1:7" s="16" customFormat="1" ht="15.95" customHeight="1" x14ac:dyDescent="0.25">
      <c r="A7" s="18" t="s">
        <v>434</v>
      </c>
      <c r="B7" s="21" t="s">
        <v>439</v>
      </c>
    </row>
    <row r="8" spans="1:7" s="16" customFormat="1" ht="15.95" customHeight="1" x14ac:dyDescent="0.25">
      <c r="A8" s="19" t="s">
        <v>435</v>
      </c>
      <c r="B8" s="21" t="s">
        <v>440</v>
      </c>
    </row>
    <row r="9" spans="1:7" s="16" customFormat="1" ht="15.95" customHeight="1" x14ac:dyDescent="0.25">
      <c r="A9" s="20" t="s">
        <v>436</v>
      </c>
      <c r="B9" s="21" t="s">
        <v>441</v>
      </c>
    </row>
    <row r="10" spans="1:7" ht="65.099999999999994" customHeight="1" x14ac:dyDescent="0.2">
      <c r="A10" s="49" t="s">
        <v>430</v>
      </c>
      <c r="B10" s="42" t="s">
        <v>0</v>
      </c>
      <c r="C10" s="42" t="s">
        <v>424</v>
      </c>
      <c r="D10" s="42" t="s">
        <v>425</v>
      </c>
      <c r="E10" s="42" t="s">
        <v>426</v>
      </c>
      <c r="F10" s="42" t="s">
        <v>429</v>
      </c>
      <c r="G10" s="41" t="s">
        <v>413</v>
      </c>
    </row>
    <row r="11" spans="1:7" ht="21.95" customHeight="1" x14ac:dyDescent="0.2">
      <c r="A11" s="36">
        <v>1</v>
      </c>
      <c r="B11" s="24" t="s">
        <v>7</v>
      </c>
      <c r="C11" s="10">
        <v>0</v>
      </c>
      <c r="D11" s="9">
        <v>0</v>
      </c>
      <c r="E11" s="10" t="str">
        <f t="shared" ref="E11:E23" si="0">IF(D11=0,"-",C11/D11)</f>
        <v>-</v>
      </c>
      <c r="F11" s="25">
        <f t="shared" ref="F11:F35" si="1">C11/C$44</f>
        <v>0</v>
      </c>
      <c r="G11" s="38">
        <v>6.4906160983722356E-5</v>
      </c>
    </row>
    <row r="12" spans="1:7" s="3" customFormat="1" ht="21.95" customHeight="1" x14ac:dyDescent="0.2">
      <c r="A12" s="36">
        <v>2</v>
      </c>
      <c r="B12" s="24" t="s">
        <v>8</v>
      </c>
      <c r="C12" s="10">
        <v>184800</v>
      </c>
      <c r="D12" s="9">
        <v>3</v>
      </c>
      <c r="E12" s="10">
        <f t="shared" si="0"/>
        <v>61600</v>
      </c>
      <c r="F12" s="25">
        <f t="shared" si="1"/>
        <v>1.5534164696946351E-2</v>
      </c>
      <c r="G12" s="38">
        <v>1.3877154561966152E-2</v>
      </c>
    </row>
    <row r="13" spans="1:7" s="3" customFormat="1" ht="21.95" customHeight="1" x14ac:dyDescent="0.2">
      <c r="A13" s="36">
        <v>3</v>
      </c>
      <c r="B13" s="26" t="s">
        <v>1</v>
      </c>
      <c r="C13" s="10">
        <v>0</v>
      </c>
      <c r="D13" s="9">
        <v>0</v>
      </c>
      <c r="E13" s="10" t="str">
        <f t="shared" si="0"/>
        <v>-</v>
      </c>
      <c r="F13" s="25">
        <f t="shared" si="1"/>
        <v>0</v>
      </c>
      <c r="G13" s="38">
        <v>6.8195937419264344E-4</v>
      </c>
    </row>
    <row r="14" spans="1:7" s="3" customFormat="1" ht="21.95" customHeight="1" x14ac:dyDescent="0.2">
      <c r="A14" s="36">
        <v>4</v>
      </c>
      <c r="B14" s="24" t="s">
        <v>414</v>
      </c>
      <c r="C14" s="10">
        <v>0</v>
      </c>
      <c r="D14" s="9">
        <v>0</v>
      </c>
      <c r="E14" s="10" t="str">
        <f t="shared" si="0"/>
        <v>-</v>
      </c>
      <c r="F14" s="25">
        <f t="shared" si="1"/>
        <v>0</v>
      </c>
      <c r="G14" s="38">
        <v>1.6609844346228162E-4</v>
      </c>
    </row>
    <row r="15" spans="1:7" s="3" customFormat="1" ht="47.1" customHeight="1" x14ac:dyDescent="0.2">
      <c r="A15" s="36">
        <v>5</v>
      </c>
      <c r="B15" s="24" t="s">
        <v>412</v>
      </c>
      <c r="C15" s="10">
        <v>0</v>
      </c>
      <c r="D15" s="11">
        <v>0</v>
      </c>
      <c r="E15" s="10" t="str">
        <f t="shared" si="0"/>
        <v>-</v>
      </c>
      <c r="F15" s="25">
        <f t="shared" si="1"/>
        <v>0</v>
      </c>
      <c r="G15" s="38">
        <v>4.2843389065529559E-4</v>
      </c>
    </row>
    <row r="16" spans="1:7" s="3" customFormat="1" ht="21.95" customHeight="1" x14ac:dyDescent="0.2">
      <c r="A16" s="36">
        <v>6</v>
      </c>
      <c r="B16" s="26" t="s">
        <v>1</v>
      </c>
      <c r="C16" s="10">
        <v>0</v>
      </c>
      <c r="D16" s="11">
        <v>0</v>
      </c>
      <c r="E16" s="10" t="str">
        <f t="shared" si="0"/>
        <v>-</v>
      </c>
      <c r="F16" s="25">
        <f t="shared" si="1"/>
        <v>0</v>
      </c>
      <c r="G16" s="38">
        <v>5.7837072558623703E-5</v>
      </c>
    </row>
    <row r="17" spans="1:7" ht="47.1" customHeight="1" x14ac:dyDescent="0.2">
      <c r="A17" s="36">
        <v>7</v>
      </c>
      <c r="B17" s="24" t="s">
        <v>444</v>
      </c>
      <c r="C17" s="10">
        <v>0</v>
      </c>
      <c r="D17" s="11">
        <v>0</v>
      </c>
      <c r="E17" s="10" t="str">
        <f t="shared" si="0"/>
        <v>-</v>
      </c>
      <c r="F17" s="25">
        <f t="shared" si="1"/>
        <v>0</v>
      </c>
      <c r="G17" s="38">
        <v>3.69438658113685E-3</v>
      </c>
    </row>
    <row r="18" spans="1:7" ht="47.1" customHeight="1" x14ac:dyDescent="0.2">
      <c r="A18" s="36">
        <v>8</v>
      </c>
      <c r="B18" s="24" t="s">
        <v>447</v>
      </c>
      <c r="C18" s="10">
        <v>160000</v>
      </c>
      <c r="D18" s="11">
        <v>2</v>
      </c>
      <c r="E18" s="10">
        <f t="shared" si="0"/>
        <v>80000</v>
      </c>
      <c r="F18" s="25">
        <f t="shared" si="1"/>
        <v>1.3449493244109396E-2</v>
      </c>
      <c r="G18" s="38">
        <v>1.6572456388988053E-2</v>
      </c>
    </row>
    <row r="19" spans="1:7" ht="35.1" customHeight="1" x14ac:dyDescent="0.2">
      <c r="A19" s="36">
        <v>9</v>
      </c>
      <c r="B19" s="24" t="s">
        <v>443</v>
      </c>
      <c r="C19" s="10">
        <v>0</v>
      </c>
      <c r="D19" s="11">
        <v>0</v>
      </c>
      <c r="E19" s="10" t="str">
        <f t="shared" si="0"/>
        <v>-</v>
      </c>
      <c r="F19" s="25">
        <f t="shared" si="1"/>
        <v>0</v>
      </c>
      <c r="G19" s="38">
        <v>6.3015485400037228E-5</v>
      </c>
    </row>
    <row r="20" spans="1:7" ht="35.1" customHeight="1" x14ac:dyDescent="0.2">
      <c r="A20" s="36">
        <v>10</v>
      </c>
      <c r="B20" s="24" t="s">
        <v>9</v>
      </c>
      <c r="C20" s="10">
        <v>0</v>
      </c>
      <c r="D20" s="11">
        <v>0</v>
      </c>
      <c r="E20" s="10" t="str">
        <f t="shared" si="0"/>
        <v>-</v>
      </c>
      <c r="F20" s="25">
        <f t="shared" si="1"/>
        <v>0</v>
      </c>
      <c r="G20" s="38">
        <v>2.3263290581767475E-4</v>
      </c>
    </row>
    <row r="21" spans="1:7" ht="35.1" customHeight="1" x14ac:dyDescent="0.2">
      <c r="A21" s="36">
        <v>11</v>
      </c>
      <c r="B21" s="24" t="s">
        <v>442</v>
      </c>
      <c r="C21" s="10">
        <v>0</v>
      </c>
      <c r="D21" s="11">
        <v>0</v>
      </c>
      <c r="E21" s="10" t="str">
        <f t="shared" si="0"/>
        <v>-</v>
      </c>
      <c r="F21" s="25">
        <f t="shared" si="1"/>
        <v>0</v>
      </c>
      <c r="G21" s="38">
        <v>8.0879771630669933E-6</v>
      </c>
    </row>
    <row r="22" spans="1:7" ht="21.95" customHeight="1" x14ac:dyDescent="0.2">
      <c r="A22" s="36">
        <v>12</v>
      </c>
      <c r="B22" s="26" t="s">
        <v>1</v>
      </c>
      <c r="C22" s="10">
        <v>0</v>
      </c>
      <c r="D22" s="11">
        <v>0</v>
      </c>
      <c r="E22" s="10" t="str">
        <f t="shared" si="0"/>
        <v>-</v>
      </c>
      <c r="F22" s="25">
        <f t="shared" si="1"/>
        <v>0</v>
      </c>
      <c r="G22" s="38">
        <v>0</v>
      </c>
    </row>
    <row r="23" spans="1:7" ht="21.95" customHeight="1" x14ac:dyDescent="0.2">
      <c r="A23" s="36">
        <v>13</v>
      </c>
      <c r="B23" s="24" t="s">
        <v>415</v>
      </c>
      <c r="C23" s="10">
        <v>0</v>
      </c>
      <c r="D23" s="11">
        <v>0</v>
      </c>
      <c r="E23" s="10" t="str">
        <f t="shared" si="0"/>
        <v>-</v>
      </c>
      <c r="F23" s="25">
        <f t="shared" si="1"/>
        <v>0</v>
      </c>
      <c r="G23" s="38">
        <v>0</v>
      </c>
    </row>
    <row r="24" spans="1:7" s="3" customFormat="1" ht="24.95" customHeight="1" x14ac:dyDescent="0.2">
      <c r="A24" s="43">
        <v>14</v>
      </c>
      <c r="B24" s="50" t="s">
        <v>2</v>
      </c>
      <c r="C24" s="44">
        <f>C11+C12+C14+C15+C17+C18+C19+C20+C21+C23</f>
        <v>344800</v>
      </c>
      <c r="D24" s="51" t="s">
        <v>5</v>
      </c>
      <c r="E24" s="51" t="s">
        <v>5</v>
      </c>
      <c r="F24" s="47">
        <f t="shared" si="1"/>
        <v>2.8983657941055747E-2</v>
      </c>
      <c r="G24" s="48">
        <v>3.5107172395573129E-2</v>
      </c>
    </row>
    <row r="25" spans="1:7" s="4" customFormat="1" ht="35.1" customHeight="1" x14ac:dyDescent="0.2">
      <c r="A25" s="37">
        <v>15</v>
      </c>
      <c r="B25" s="27" t="s">
        <v>419</v>
      </c>
      <c r="C25" s="12">
        <v>549588</v>
      </c>
      <c r="D25" s="11">
        <v>261</v>
      </c>
      <c r="E25" s="12">
        <f t="shared" ref="E25:E37" si="2">IF(D25=0,"-",C25/D25)</f>
        <v>2105.7011494252874</v>
      </c>
      <c r="F25" s="28">
        <f t="shared" si="1"/>
        <v>4.6198000581522465E-2</v>
      </c>
      <c r="G25" s="39">
        <v>9.1912130594448124E-2</v>
      </c>
    </row>
    <row r="26" spans="1:7" s="3" customFormat="1" ht="21.95" customHeight="1" x14ac:dyDescent="0.2">
      <c r="A26" s="36">
        <v>16</v>
      </c>
      <c r="B26" s="26" t="s">
        <v>11</v>
      </c>
      <c r="C26" s="10">
        <v>54219</v>
      </c>
      <c r="D26" s="11">
        <v>26</v>
      </c>
      <c r="E26" s="10">
        <f t="shared" si="2"/>
        <v>2085.3461538461538</v>
      </c>
      <c r="F26" s="25">
        <f t="shared" si="1"/>
        <v>4.5576129637647953E-3</v>
      </c>
      <c r="G26" s="38">
        <v>1.5510248435910163E-2</v>
      </c>
    </row>
    <row r="27" spans="1:7" s="5" customFormat="1" ht="65.099999999999994" customHeight="1" x14ac:dyDescent="0.2">
      <c r="A27" s="37">
        <v>17</v>
      </c>
      <c r="B27" s="27" t="s">
        <v>445</v>
      </c>
      <c r="C27" s="12">
        <v>972895.5</v>
      </c>
      <c r="D27" s="11">
        <v>219</v>
      </c>
      <c r="E27" s="12">
        <f t="shared" si="2"/>
        <v>4442.4452054794519</v>
      </c>
      <c r="F27" s="28">
        <f t="shared" si="1"/>
        <v>8.1780946590465198E-2</v>
      </c>
      <c r="G27" s="39">
        <v>9.6086621220457871E-2</v>
      </c>
    </row>
    <row r="28" spans="1:7" s="3" customFormat="1" ht="21.95" customHeight="1" x14ac:dyDescent="0.2">
      <c r="A28" s="36">
        <v>18</v>
      </c>
      <c r="B28" s="26" t="s">
        <v>3</v>
      </c>
      <c r="C28" s="10">
        <v>122756</v>
      </c>
      <c r="D28" s="11">
        <v>33</v>
      </c>
      <c r="E28" s="10">
        <f t="shared" si="2"/>
        <v>3719.878787878788</v>
      </c>
      <c r="F28" s="25">
        <f t="shared" si="1"/>
        <v>1.0318787454211831E-2</v>
      </c>
      <c r="G28" s="38">
        <v>1.1342599256575717E-2</v>
      </c>
    </row>
    <row r="29" spans="1:7" s="5" customFormat="1" ht="35.1" customHeight="1" x14ac:dyDescent="0.2">
      <c r="A29" s="37">
        <v>19</v>
      </c>
      <c r="B29" s="27" t="s">
        <v>15</v>
      </c>
      <c r="C29" s="12">
        <v>100639.62</v>
      </c>
      <c r="D29" s="11">
        <v>41</v>
      </c>
      <c r="E29" s="12">
        <f t="shared" si="2"/>
        <v>2454.6248780487804</v>
      </c>
      <c r="F29" s="28">
        <f t="shared" si="1"/>
        <v>8.4596993079983536E-3</v>
      </c>
      <c r="G29" s="39">
        <v>1.1946311887438504E-2</v>
      </c>
    </row>
    <row r="30" spans="1:7" s="3" customFormat="1" ht="21.95" customHeight="1" x14ac:dyDescent="0.2">
      <c r="A30" s="36">
        <v>20</v>
      </c>
      <c r="B30" s="26" t="s">
        <v>3</v>
      </c>
      <c r="C30" s="10">
        <v>32443.75</v>
      </c>
      <c r="D30" s="11">
        <v>11</v>
      </c>
      <c r="E30" s="12">
        <f t="shared" si="2"/>
        <v>2949.431818181818</v>
      </c>
      <c r="F30" s="28">
        <f t="shared" si="1"/>
        <v>2.7271999777410886E-3</v>
      </c>
      <c r="G30" s="39">
        <v>2.247933536638041E-3</v>
      </c>
    </row>
    <row r="31" spans="1:7" s="3" customFormat="1" ht="47.1" customHeight="1" x14ac:dyDescent="0.2">
      <c r="A31" s="36">
        <v>21</v>
      </c>
      <c r="B31" s="27" t="s">
        <v>14</v>
      </c>
      <c r="C31" s="10">
        <v>2228099.88</v>
      </c>
      <c r="D31" s="11">
        <v>1246</v>
      </c>
      <c r="E31" s="10">
        <f t="shared" si="2"/>
        <v>1788.202150882825</v>
      </c>
      <c r="F31" s="25">
        <f t="shared" si="1"/>
        <v>0.18729258927038095</v>
      </c>
      <c r="G31" s="38">
        <v>0.21726673108985226</v>
      </c>
    </row>
    <row r="32" spans="1:7" s="3" customFormat="1" ht="21.95" customHeight="1" x14ac:dyDescent="0.2">
      <c r="A32" s="36">
        <v>22</v>
      </c>
      <c r="B32" s="26" t="s">
        <v>3</v>
      </c>
      <c r="C32" s="10">
        <v>324478.34999999998</v>
      </c>
      <c r="D32" s="11">
        <v>96</v>
      </c>
      <c r="E32" s="10">
        <f t="shared" si="2"/>
        <v>3379.9828124999999</v>
      </c>
      <c r="F32" s="25">
        <f t="shared" si="1"/>
        <v>2.727543360115477E-2</v>
      </c>
      <c r="G32" s="38">
        <v>3.0944666359992157E-2</v>
      </c>
    </row>
    <row r="33" spans="1:7" ht="35.1" customHeight="1" x14ac:dyDescent="0.2">
      <c r="A33" s="36">
        <v>23</v>
      </c>
      <c r="B33" s="24" t="s">
        <v>446</v>
      </c>
      <c r="C33" s="10">
        <v>68000</v>
      </c>
      <c r="D33" s="11">
        <v>1036</v>
      </c>
      <c r="E33" s="10">
        <f t="shared" si="2"/>
        <v>65.637065637065632</v>
      </c>
      <c r="F33" s="25">
        <f t="shared" si="1"/>
        <v>5.7160346287464933E-3</v>
      </c>
      <c r="G33" s="38">
        <v>8.5968104584330223E-3</v>
      </c>
    </row>
    <row r="34" spans="1:7" s="3" customFormat="1" ht="21.95" customHeight="1" x14ac:dyDescent="0.2">
      <c r="A34" s="36">
        <v>24</v>
      </c>
      <c r="B34" s="26" t="s">
        <v>3</v>
      </c>
      <c r="C34" s="10">
        <v>14000</v>
      </c>
      <c r="D34" s="11">
        <v>20</v>
      </c>
      <c r="E34" s="10">
        <f t="shared" si="2"/>
        <v>700</v>
      </c>
      <c r="F34" s="25">
        <f t="shared" si="1"/>
        <v>1.1768306588595722E-3</v>
      </c>
      <c r="G34" s="38">
        <v>1.4207856884874998E-3</v>
      </c>
    </row>
    <row r="35" spans="1:7" s="3" customFormat="1" ht="35.1" customHeight="1" x14ac:dyDescent="0.2">
      <c r="A35" s="36">
        <v>25</v>
      </c>
      <c r="B35" s="24" t="s">
        <v>10</v>
      </c>
      <c r="C35" s="10">
        <v>0</v>
      </c>
      <c r="D35" s="11">
        <v>0</v>
      </c>
      <c r="E35" s="10" t="str">
        <f t="shared" si="2"/>
        <v>-</v>
      </c>
      <c r="F35" s="25">
        <f t="shared" si="1"/>
        <v>0</v>
      </c>
      <c r="G35" s="38">
        <v>9.8652432849167496E-5</v>
      </c>
    </row>
    <row r="36" spans="1:7" ht="35.1" customHeight="1" x14ac:dyDescent="0.2">
      <c r="A36" s="36">
        <v>26</v>
      </c>
      <c r="B36" s="24" t="s">
        <v>420</v>
      </c>
      <c r="C36" s="10">
        <v>0</v>
      </c>
      <c r="D36" s="13">
        <v>0</v>
      </c>
      <c r="E36" s="10" t="str">
        <f t="shared" si="2"/>
        <v>-</v>
      </c>
      <c r="F36" s="29" t="s">
        <v>5</v>
      </c>
      <c r="G36" s="40" t="s">
        <v>5</v>
      </c>
    </row>
    <row r="37" spans="1:7" ht="21.95" customHeight="1" x14ac:dyDescent="0.2">
      <c r="A37" s="36">
        <v>27</v>
      </c>
      <c r="B37" s="26" t="s">
        <v>12</v>
      </c>
      <c r="C37" s="10">
        <v>0</v>
      </c>
      <c r="D37" s="13">
        <v>0</v>
      </c>
      <c r="E37" s="10" t="str">
        <f t="shared" si="2"/>
        <v>-</v>
      </c>
      <c r="F37" s="25">
        <f>C37/C$44</f>
        <v>0</v>
      </c>
      <c r="G37" s="38">
        <v>6.7001527600904129E-4</v>
      </c>
    </row>
    <row r="38" spans="1:7" ht="35.1" customHeight="1" x14ac:dyDescent="0.2">
      <c r="A38" s="36">
        <v>28</v>
      </c>
      <c r="B38" s="24" t="s">
        <v>421</v>
      </c>
      <c r="C38" s="10">
        <v>8492460</v>
      </c>
      <c r="D38" s="13">
        <v>6</v>
      </c>
      <c r="E38" s="14" t="s">
        <v>5</v>
      </c>
      <c r="F38" s="29" t="s">
        <v>5</v>
      </c>
      <c r="G38" s="40" t="s">
        <v>5</v>
      </c>
    </row>
    <row r="39" spans="1:7" ht="21.95" customHeight="1" x14ac:dyDescent="0.2">
      <c r="A39" s="36">
        <v>29</v>
      </c>
      <c r="B39" s="26" t="s">
        <v>12</v>
      </c>
      <c r="C39" s="10">
        <v>7602336</v>
      </c>
      <c r="D39" s="13">
        <v>6</v>
      </c>
      <c r="E39" s="14" t="s">
        <v>5</v>
      </c>
      <c r="F39" s="25">
        <f t="shared" ref="F39:F44" si="3">C39/C$44</f>
        <v>0.63904729169656027</v>
      </c>
      <c r="G39" s="38">
        <v>0.53240605380617201</v>
      </c>
    </row>
    <row r="40" spans="1:7" ht="47.1" customHeight="1" x14ac:dyDescent="0.2">
      <c r="A40" s="36">
        <v>30</v>
      </c>
      <c r="B40" s="27" t="s">
        <v>422</v>
      </c>
      <c r="C40" s="10">
        <v>30000</v>
      </c>
      <c r="D40" s="15">
        <v>1</v>
      </c>
      <c r="E40" s="10">
        <f t="shared" ref="E40:E41" si="4">IF(D40=0,"-",C40/D40)</f>
        <v>30000</v>
      </c>
      <c r="F40" s="25">
        <f t="shared" si="3"/>
        <v>2.5217799832705115E-3</v>
      </c>
      <c r="G40" s="38">
        <v>1.7724062653800183E-3</v>
      </c>
    </row>
    <row r="41" spans="1:7" ht="21.95" customHeight="1" x14ac:dyDescent="0.2">
      <c r="A41" s="36">
        <v>31</v>
      </c>
      <c r="B41" s="26" t="s">
        <v>13</v>
      </c>
      <c r="C41" s="10">
        <v>30000</v>
      </c>
      <c r="D41" s="15">
        <v>1</v>
      </c>
      <c r="E41" s="10">
        <f t="shared" si="4"/>
        <v>30000</v>
      </c>
      <c r="F41" s="25">
        <f t="shared" si="3"/>
        <v>2.5217799832705115E-3</v>
      </c>
      <c r="G41" s="38">
        <v>1.0404135579139232E-3</v>
      </c>
    </row>
    <row r="42" spans="1:7" ht="35.1" customHeight="1" x14ac:dyDescent="0.2">
      <c r="A42" s="36">
        <v>32</v>
      </c>
      <c r="B42" s="24" t="s">
        <v>16</v>
      </c>
      <c r="C42" s="10">
        <v>0</v>
      </c>
      <c r="D42" s="15">
        <v>0</v>
      </c>
      <c r="E42" s="14" t="s">
        <v>5</v>
      </c>
      <c r="F42" s="25">
        <f t="shared" si="3"/>
        <v>0</v>
      </c>
      <c r="G42" s="38">
        <v>4.1370945733870297E-3</v>
      </c>
    </row>
    <row r="43" spans="1:7" s="3" customFormat="1" ht="21.95" customHeight="1" x14ac:dyDescent="0.2">
      <c r="A43" s="43">
        <v>33</v>
      </c>
      <c r="B43" s="50" t="s">
        <v>4</v>
      </c>
      <c r="C43" s="44">
        <f>C25+C27+C29+C31+C33+C35+C37+C39+C40+C42</f>
        <v>11551559</v>
      </c>
      <c r="D43" s="51" t="s">
        <v>5</v>
      </c>
      <c r="E43" s="51" t="s">
        <v>5</v>
      </c>
      <c r="F43" s="47">
        <f t="shared" si="3"/>
        <v>0.97101634205894427</v>
      </c>
      <c r="G43" s="48">
        <v>0.96489282760442685</v>
      </c>
    </row>
    <row r="44" spans="1:7" s="3" customFormat="1" ht="21.95" customHeight="1" x14ac:dyDescent="0.2">
      <c r="A44" s="45">
        <v>34</v>
      </c>
      <c r="B44" s="52" t="s">
        <v>6</v>
      </c>
      <c r="C44" s="46">
        <f>C24+C43</f>
        <v>11896359</v>
      </c>
      <c r="D44" s="53" t="s">
        <v>5</v>
      </c>
      <c r="E44" s="53" t="s">
        <v>5</v>
      </c>
      <c r="F44" s="54">
        <f t="shared" si="3"/>
        <v>1</v>
      </c>
      <c r="G44" s="55">
        <v>1</v>
      </c>
    </row>
    <row r="45" spans="1:7" s="3" customFormat="1" ht="21.95" customHeight="1" x14ac:dyDescent="0.2">
      <c r="A45" s="1"/>
      <c r="B45" s="2"/>
      <c r="C45" s="1"/>
      <c r="D45" s="1"/>
      <c r="E45" s="1"/>
      <c r="F45" s="1"/>
      <c r="G45" s="1"/>
    </row>
    <row r="46" spans="1:7" s="3" customFormat="1" ht="35.1" customHeight="1" x14ac:dyDescent="0.2">
      <c r="A46" s="62" t="s">
        <v>430</v>
      </c>
      <c r="B46" s="63" t="s">
        <v>431</v>
      </c>
      <c r="C46" s="64" t="s">
        <v>432</v>
      </c>
      <c r="D46" s="1"/>
      <c r="E46" s="1"/>
      <c r="F46" s="1"/>
      <c r="G46" s="1"/>
    </row>
    <row r="47" spans="1:7" s="3" customFormat="1" ht="21.95" customHeight="1" x14ac:dyDescent="0.2">
      <c r="A47" s="65">
        <v>1</v>
      </c>
      <c r="B47" s="30" t="s">
        <v>427</v>
      </c>
      <c r="C47" s="31">
        <v>297408.98</v>
      </c>
    </row>
    <row r="48" spans="1:7" ht="21.95" customHeight="1" x14ac:dyDescent="0.2">
      <c r="A48" s="8">
        <v>2</v>
      </c>
      <c r="B48" s="30" t="s">
        <v>428</v>
      </c>
      <c r="C48" s="31">
        <v>11896359</v>
      </c>
      <c r="D48" s="16"/>
      <c r="E48" s="16"/>
      <c r="F48" s="16"/>
      <c r="G48" s="16"/>
    </row>
    <row r="49" spans="1:7" ht="21.95" customHeight="1" x14ac:dyDescent="0.2">
      <c r="A49" s="32">
        <v>3</v>
      </c>
      <c r="B49" s="33" t="s">
        <v>423</v>
      </c>
      <c r="C49" s="34">
        <f>C44/C48</f>
        <v>1</v>
      </c>
      <c r="D49" s="16"/>
      <c r="E49" s="16"/>
      <c r="F49" s="16"/>
      <c r="G49" s="16"/>
    </row>
    <row r="50" spans="1:7" s="16" customFormat="1" ht="35.1" customHeight="1" x14ac:dyDescent="0.25">
      <c r="A50" s="21" t="s">
        <v>449</v>
      </c>
      <c r="B50" s="23"/>
    </row>
  </sheetData>
  <sheetProtection algorithmName="SHA-512" hashValue="gVE9n2TiF5w8+wOCNcBw0ciF4pe9y5p9i93cjRVgFSlXUFn41Sqe1DF9tlXpaYDkZ5/7b5cRI8Cl/wCOIDeh0w==" saltValue="H7e3ZP0xg5YY+kUN9wq1hw==" spinCount="100000" sheet="1" objects="1" scenarios="1"/>
  <mergeCells count="1">
    <mergeCell ref="A2:G2"/>
  </mergeCells>
  <pageMargins left="0.59055118110236227" right="0.59055118110236227" top="0.70866141732283472" bottom="0.70866141732283472" header="0.19685039370078741" footer="0.39370078740157483"/>
  <pageSetup paperSize="9" scale="84" orientation="portrait" r:id="rId1"/>
  <headerFooter alignWithMargins="0">
    <oddFooter>&amp;R&amp;"Calibri,Standardowy"&amp;12s.&amp;P z &amp;N</oddFooter>
  </headerFooter>
  <tableParts count="2">
    <tablePart r:id="rId2"/>
    <tablePart r:id="rId3"/>
  </tableParts>
</worksheet>
</file>

<file path=xl/worksheets/sheet1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74C440-6351-4E54-A9A4-8D927B7144E5}">
  <sheetPr codeName="Arkusz128"/>
  <dimension ref="A1:N50"/>
  <sheetViews>
    <sheetView zoomScaleNormal="100" workbookViewId="0"/>
  </sheetViews>
  <sheetFormatPr defaultColWidth="0" defaultRowHeight="12.75" zeroHeight="1" x14ac:dyDescent="0.2"/>
  <cols>
    <col min="1" max="1" width="4.140625" style="1" customWidth="1"/>
    <col min="2" max="2" width="57" style="2" customWidth="1"/>
    <col min="3" max="3" width="11.85546875" style="1" bestFit="1" customWidth="1"/>
    <col min="4" max="4" width="7.42578125" style="1" customWidth="1"/>
    <col min="5" max="5" width="10.85546875" style="1" bestFit="1" customWidth="1"/>
    <col min="6" max="7" width="8.7109375" style="1" customWidth="1"/>
    <col min="8" max="8" width="1" style="1" customWidth="1"/>
    <col min="9" max="14" width="0" style="1" hidden="1" customWidth="1"/>
    <col min="15" max="16384" width="9.140625" style="1" hidden="1"/>
  </cols>
  <sheetData>
    <row r="1" spans="1:7" s="16" customFormat="1" ht="24.95" customHeight="1" x14ac:dyDescent="0.2">
      <c r="A1" s="35" t="s">
        <v>575</v>
      </c>
      <c r="B1" s="23"/>
    </row>
    <row r="2" spans="1:7" s="16" customFormat="1" ht="39.950000000000003" customHeight="1" x14ac:dyDescent="0.2">
      <c r="A2" s="66" t="s">
        <v>448</v>
      </c>
      <c r="B2" s="67"/>
      <c r="C2" s="67"/>
      <c r="D2" s="67"/>
      <c r="E2" s="67"/>
      <c r="F2" s="67"/>
      <c r="G2" s="67"/>
    </row>
    <row r="3" spans="1:7" s="16" customFormat="1" ht="15.95" hidden="1" customHeight="1" x14ac:dyDescent="0.2">
      <c r="A3" s="22"/>
      <c r="B3" s="23"/>
    </row>
    <row r="4" spans="1:7" s="16" customFormat="1" ht="15.95" hidden="1" customHeight="1" x14ac:dyDescent="0.2">
      <c r="A4" s="22"/>
      <c r="B4" s="23"/>
    </row>
    <row r="5" spans="1:7" s="16" customFormat="1" ht="15.95" hidden="1" customHeight="1" x14ac:dyDescent="0.2">
      <c r="A5" s="22"/>
      <c r="B5" s="23"/>
    </row>
    <row r="6" spans="1:7" s="16" customFormat="1" ht="15.95" customHeight="1" x14ac:dyDescent="0.25">
      <c r="A6" s="17" t="s">
        <v>433</v>
      </c>
      <c r="B6" s="21" t="s">
        <v>438</v>
      </c>
    </row>
    <row r="7" spans="1:7" s="16" customFormat="1" ht="15.95" customHeight="1" x14ac:dyDescent="0.25">
      <c r="A7" s="18" t="s">
        <v>434</v>
      </c>
      <c r="B7" s="21" t="s">
        <v>439</v>
      </c>
    </row>
    <row r="8" spans="1:7" s="16" customFormat="1" ht="15.95" customHeight="1" x14ac:dyDescent="0.25">
      <c r="A8" s="19" t="s">
        <v>435</v>
      </c>
      <c r="B8" s="21" t="s">
        <v>440</v>
      </c>
    </row>
    <row r="9" spans="1:7" s="16" customFormat="1" ht="15.95" customHeight="1" x14ac:dyDescent="0.25">
      <c r="A9" s="20" t="s">
        <v>436</v>
      </c>
      <c r="B9" s="21" t="s">
        <v>441</v>
      </c>
    </row>
    <row r="10" spans="1:7" ht="65.099999999999994" customHeight="1" x14ac:dyDescent="0.2">
      <c r="A10" s="49" t="s">
        <v>430</v>
      </c>
      <c r="B10" s="42" t="s">
        <v>0</v>
      </c>
      <c r="C10" s="42" t="s">
        <v>424</v>
      </c>
      <c r="D10" s="42" t="s">
        <v>425</v>
      </c>
      <c r="E10" s="42" t="s">
        <v>426</v>
      </c>
      <c r="F10" s="42" t="s">
        <v>429</v>
      </c>
      <c r="G10" s="41" t="s">
        <v>413</v>
      </c>
    </row>
    <row r="11" spans="1:7" ht="21.95" customHeight="1" x14ac:dyDescent="0.2">
      <c r="A11" s="36">
        <v>1</v>
      </c>
      <c r="B11" s="24" t="s">
        <v>7</v>
      </c>
      <c r="C11" s="10">
        <v>0</v>
      </c>
      <c r="D11" s="9">
        <v>0</v>
      </c>
      <c r="E11" s="10" t="str">
        <f t="shared" ref="E11:E23" si="0">IF(D11=0,"-",C11/D11)</f>
        <v>-</v>
      </c>
      <c r="F11" s="25">
        <f t="shared" ref="F11:F35" si="1">C11/C$44</f>
        <v>0</v>
      </c>
      <c r="G11" s="38">
        <v>6.4906160983722356E-5</v>
      </c>
    </row>
    <row r="12" spans="1:7" s="3" customFormat="1" ht="21.95" customHeight="1" x14ac:dyDescent="0.2">
      <c r="A12" s="36">
        <v>2</v>
      </c>
      <c r="B12" s="24" t="s">
        <v>8</v>
      </c>
      <c r="C12" s="10">
        <v>0</v>
      </c>
      <c r="D12" s="9">
        <v>0</v>
      </c>
      <c r="E12" s="10" t="str">
        <f t="shared" si="0"/>
        <v>-</v>
      </c>
      <c r="F12" s="25">
        <f t="shared" si="1"/>
        <v>0</v>
      </c>
      <c r="G12" s="38">
        <v>1.3877154561966152E-2</v>
      </c>
    </row>
    <row r="13" spans="1:7" s="3" customFormat="1" ht="21.95" customHeight="1" x14ac:dyDescent="0.2">
      <c r="A13" s="36">
        <v>3</v>
      </c>
      <c r="B13" s="26" t="s">
        <v>1</v>
      </c>
      <c r="C13" s="10">
        <v>0</v>
      </c>
      <c r="D13" s="9">
        <v>0</v>
      </c>
      <c r="E13" s="10" t="str">
        <f t="shared" si="0"/>
        <v>-</v>
      </c>
      <c r="F13" s="25">
        <f t="shared" si="1"/>
        <v>0</v>
      </c>
      <c r="G13" s="38">
        <v>6.8195937419264344E-4</v>
      </c>
    </row>
    <row r="14" spans="1:7" s="3" customFormat="1" ht="21.95" customHeight="1" x14ac:dyDescent="0.2">
      <c r="A14" s="36">
        <v>4</v>
      </c>
      <c r="B14" s="24" t="s">
        <v>414</v>
      </c>
      <c r="C14" s="10">
        <v>0</v>
      </c>
      <c r="D14" s="9">
        <v>0</v>
      </c>
      <c r="E14" s="10" t="str">
        <f t="shared" si="0"/>
        <v>-</v>
      </c>
      <c r="F14" s="25">
        <f t="shared" si="1"/>
        <v>0</v>
      </c>
      <c r="G14" s="38">
        <v>1.6609844346228162E-4</v>
      </c>
    </row>
    <row r="15" spans="1:7" s="3" customFormat="1" ht="47.1" customHeight="1" x14ac:dyDescent="0.2">
      <c r="A15" s="36">
        <v>5</v>
      </c>
      <c r="B15" s="24" t="s">
        <v>412</v>
      </c>
      <c r="C15" s="10">
        <v>0</v>
      </c>
      <c r="D15" s="11">
        <v>0</v>
      </c>
      <c r="E15" s="10" t="str">
        <f t="shared" si="0"/>
        <v>-</v>
      </c>
      <c r="F15" s="25">
        <f t="shared" si="1"/>
        <v>0</v>
      </c>
      <c r="G15" s="38">
        <v>4.2843389065529559E-4</v>
      </c>
    </row>
    <row r="16" spans="1:7" s="3" customFormat="1" ht="21.95" customHeight="1" x14ac:dyDescent="0.2">
      <c r="A16" s="36">
        <v>6</v>
      </c>
      <c r="B16" s="26" t="s">
        <v>1</v>
      </c>
      <c r="C16" s="10">
        <v>0</v>
      </c>
      <c r="D16" s="11">
        <v>0</v>
      </c>
      <c r="E16" s="10" t="str">
        <f t="shared" si="0"/>
        <v>-</v>
      </c>
      <c r="F16" s="25">
        <f t="shared" si="1"/>
        <v>0</v>
      </c>
      <c r="G16" s="38">
        <v>5.7837072558623703E-5</v>
      </c>
    </row>
    <row r="17" spans="1:7" ht="47.1" customHeight="1" x14ac:dyDescent="0.2">
      <c r="A17" s="36">
        <v>7</v>
      </c>
      <c r="B17" s="24" t="s">
        <v>444</v>
      </c>
      <c r="C17" s="10">
        <v>13449.99</v>
      </c>
      <c r="D17" s="11">
        <v>1</v>
      </c>
      <c r="E17" s="10">
        <f t="shared" si="0"/>
        <v>13449.99</v>
      </c>
      <c r="F17" s="25">
        <f t="shared" si="1"/>
        <v>2.6767182653419852E-3</v>
      </c>
      <c r="G17" s="38">
        <v>3.69438658113685E-3</v>
      </c>
    </row>
    <row r="18" spans="1:7" ht="47.1" customHeight="1" x14ac:dyDescent="0.2">
      <c r="A18" s="36">
        <v>8</v>
      </c>
      <c r="B18" s="24" t="s">
        <v>447</v>
      </c>
      <c r="C18" s="10">
        <v>0</v>
      </c>
      <c r="D18" s="11">
        <v>0</v>
      </c>
      <c r="E18" s="10" t="str">
        <f t="shared" si="0"/>
        <v>-</v>
      </c>
      <c r="F18" s="25">
        <f t="shared" si="1"/>
        <v>0</v>
      </c>
      <c r="G18" s="38">
        <v>1.6572456388988053E-2</v>
      </c>
    </row>
    <row r="19" spans="1:7" ht="35.1" customHeight="1" x14ac:dyDescent="0.2">
      <c r="A19" s="36">
        <v>9</v>
      </c>
      <c r="B19" s="24" t="s">
        <v>443</v>
      </c>
      <c r="C19" s="10">
        <v>0</v>
      </c>
      <c r="D19" s="11">
        <v>0</v>
      </c>
      <c r="E19" s="10" t="str">
        <f t="shared" si="0"/>
        <v>-</v>
      </c>
      <c r="F19" s="25">
        <f t="shared" si="1"/>
        <v>0</v>
      </c>
      <c r="G19" s="38">
        <v>6.3015485400037228E-5</v>
      </c>
    </row>
    <row r="20" spans="1:7" ht="35.1" customHeight="1" x14ac:dyDescent="0.2">
      <c r="A20" s="36">
        <v>10</v>
      </c>
      <c r="B20" s="24" t="s">
        <v>9</v>
      </c>
      <c r="C20" s="10">
        <v>0</v>
      </c>
      <c r="D20" s="11">
        <v>0</v>
      </c>
      <c r="E20" s="10" t="str">
        <f t="shared" si="0"/>
        <v>-</v>
      </c>
      <c r="F20" s="25">
        <f t="shared" si="1"/>
        <v>0</v>
      </c>
      <c r="G20" s="38">
        <v>2.3263290581767475E-4</v>
      </c>
    </row>
    <row r="21" spans="1:7" ht="35.1" customHeight="1" x14ac:dyDescent="0.2">
      <c r="A21" s="36">
        <v>11</v>
      </c>
      <c r="B21" s="24" t="s">
        <v>442</v>
      </c>
      <c r="C21" s="10">
        <v>0</v>
      </c>
      <c r="D21" s="11">
        <v>0</v>
      </c>
      <c r="E21" s="10" t="str">
        <f t="shared" si="0"/>
        <v>-</v>
      </c>
      <c r="F21" s="25">
        <f t="shared" si="1"/>
        <v>0</v>
      </c>
      <c r="G21" s="38">
        <v>8.0879771630669933E-6</v>
      </c>
    </row>
    <row r="22" spans="1:7" ht="21.95" customHeight="1" x14ac:dyDescent="0.2">
      <c r="A22" s="36">
        <v>12</v>
      </c>
      <c r="B22" s="26" t="s">
        <v>1</v>
      </c>
      <c r="C22" s="10">
        <v>0</v>
      </c>
      <c r="D22" s="11">
        <v>0</v>
      </c>
      <c r="E22" s="10" t="str">
        <f t="shared" si="0"/>
        <v>-</v>
      </c>
      <c r="F22" s="25">
        <f t="shared" si="1"/>
        <v>0</v>
      </c>
      <c r="G22" s="38">
        <v>0</v>
      </c>
    </row>
    <row r="23" spans="1:7" ht="21.95" customHeight="1" x14ac:dyDescent="0.2">
      <c r="A23" s="36">
        <v>13</v>
      </c>
      <c r="B23" s="24" t="s">
        <v>415</v>
      </c>
      <c r="C23" s="10">
        <v>0</v>
      </c>
      <c r="D23" s="11">
        <v>0</v>
      </c>
      <c r="E23" s="10" t="str">
        <f t="shared" si="0"/>
        <v>-</v>
      </c>
      <c r="F23" s="25">
        <f t="shared" si="1"/>
        <v>0</v>
      </c>
      <c r="G23" s="38">
        <v>0</v>
      </c>
    </row>
    <row r="24" spans="1:7" s="3" customFormat="1" ht="24.95" customHeight="1" x14ac:dyDescent="0.2">
      <c r="A24" s="43">
        <v>14</v>
      </c>
      <c r="B24" s="50" t="s">
        <v>2</v>
      </c>
      <c r="C24" s="44">
        <f>C11+C12+C14+C15+C17+C18+C19+C20+C21+C23</f>
        <v>13449.99</v>
      </c>
      <c r="D24" s="51" t="s">
        <v>5</v>
      </c>
      <c r="E24" s="51" t="s">
        <v>5</v>
      </c>
      <c r="F24" s="47">
        <f t="shared" si="1"/>
        <v>2.6767182653419852E-3</v>
      </c>
      <c r="G24" s="48">
        <v>3.5107172395573129E-2</v>
      </c>
    </row>
    <row r="25" spans="1:7" s="4" customFormat="1" ht="35.1" customHeight="1" x14ac:dyDescent="0.2">
      <c r="A25" s="37">
        <v>15</v>
      </c>
      <c r="B25" s="27" t="s">
        <v>419</v>
      </c>
      <c r="C25" s="12">
        <v>660145</v>
      </c>
      <c r="D25" s="11">
        <v>303</v>
      </c>
      <c r="E25" s="12">
        <f t="shared" ref="E25:E37" si="2">IF(D25=0,"-",C25/D25)</f>
        <v>2178.6963696369635</v>
      </c>
      <c r="F25" s="28">
        <f t="shared" si="1"/>
        <v>0.13137721137890696</v>
      </c>
      <c r="G25" s="39">
        <v>9.1912130594448124E-2</v>
      </c>
    </row>
    <row r="26" spans="1:7" s="3" customFormat="1" ht="21.95" customHeight="1" x14ac:dyDescent="0.2">
      <c r="A26" s="36">
        <v>16</v>
      </c>
      <c r="B26" s="26" t="s">
        <v>11</v>
      </c>
      <c r="C26" s="10">
        <v>131609</v>
      </c>
      <c r="D26" s="11">
        <v>61</v>
      </c>
      <c r="E26" s="10">
        <f t="shared" si="2"/>
        <v>2157.5245901639346</v>
      </c>
      <c r="F26" s="25">
        <f t="shared" si="1"/>
        <v>2.6191856959253749E-2</v>
      </c>
      <c r="G26" s="38">
        <v>1.5510248435910163E-2</v>
      </c>
    </row>
    <row r="27" spans="1:7" s="5" customFormat="1" ht="65.099999999999994" customHeight="1" x14ac:dyDescent="0.2">
      <c r="A27" s="37">
        <v>17</v>
      </c>
      <c r="B27" s="27" t="s">
        <v>445</v>
      </c>
      <c r="C27" s="12">
        <v>497393.37</v>
      </c>
      <c r="D27" s="11">
        <v>117</v>
      </c>
      <c r="E27" s="12">
        <f t="shared" si="2"/>
        <v>4251.2253846153844</v>
      </c>
      <c r="F27" s="28">
        <f t="shared" si="1"/>
        <v>9.8987576833812096E-2</v>
      </c>
      <c r="G27" s="39">
        <v>9.6086621220457871E-2</v>
      </c>
    </row>
    <row r="28" spans="1:7" s="3" customFormat="1" ht="21.95" customHeight="1" x14ac:dyDescent="0.2">
      <c r="A28" s="36">
        <v>18</v>
      </c>
      <c r="B28" s="26" t="s">
        <v>3</v>
      </c>
      <c r="C28" s="10">
        <v>48653.81</v>
      </c>
      <c r="D28" s="11">
        <v>13</v>
      </c>
      <c r="E28" s="10">
        <f t="shared" si="2"/>
        <v>3742.6007692307689</v>
      </c>
      <c r="F28" s="25">
        <f t="shared" si="1"/>
        <v>9.6827240693471549E-3</v>
      </c>
      <c r="G28" s="38">
        <v>1.1342599256575717E-2</v>
      </c>
    </row>
    <row r="29" spans="1:7" s="5" customFormat="1" ht="35.1" customHeight="1" x14ac:dyDescent="0.2">
      <c r="A29" s="37">
        <v>19</v>
      </c>
      <c r="B29" s="27" t="s">
        <v>15</v>
      </c>
      <c r="C29" s="12">
        <v>70393.929999999993</v>
      </c>
      <c r="D29" s="11">
        <v>34</v>
      </c>
      <c r="E29" s="12">
        <f t="shared" si="2"/>
        <v>2070.4097058823527</v>
      </c>
      <c r="F29" s="28">
        <f t="shared" si="1"/>
        <v>1.4009283144463685E-2</v>
      </c>
      <c r="G29" s="39">
        <v>1.1946311887438504E-2</v>
      </c>
    </row>
    <row r="30" spans="1:7" s="3" customFormat="1" ht="21.95" customHeight="1" x14ac:dyDescent="0.2">
      <c r="A30" s="36">
        <v>20</v>
      </c>
      <c r="B30" s="26" t="s">
        <v>3</v>
      </c>
      <c r="C30" s="10">
        <v>27780.38</v>
      </c>
      <c r="D30" s="11">
        <v>12</v>
      </c>
      <c r="E30" s="12">
        <f t="shared" si="2"/>
        <v>2315.0316666666668</v>
      </c>
      <c r="F30" s="28">
        <f t="shared" si="1"/>
        <v>5.5286472751385823E-3</v>
      </c>
      <c r="G30" s="39">
        <v>2.247933536638041E-3</v>
      </c>
    </row>
    <row r="31" spans="1:7" s="3" customFormat="1" ht="47.1" customHeight="1" x14ac:dyDescent="0.2">
      <c r="A31" s="36">
        <v>21</v>
      </c>
      <c r="B31" s="27" t="s">
        <v>14</v>
      </c>
      <c r="C31" s="10">
        <v>1241253.71</v>
      </c>
      <c r="D31" s="11">
        <v>644</v>
      </c>
      <c r="E31" s="10">
        <f t="shared" si="2"/>
        <v>1927.4125931677017</v>
      </c>
      <c r="F31" s="25">
        <f t="shared" si="1"/>
        <v>0.24702520057490776</v>
      </c>
      <c r="G31" s="38">
        <v>0.21726673108985226</v>
      </c>
    </row>
    <row r="32" spans="1:7" s="3" customFormat="1" ht="21.95" customHeight="1" x14ac:dyDescent="0.2">
      <c r="A32" s="36">
        <v>22</v>
      </c>
      <c r="B32" s="26" t="s">
        <v>3</v>
      </c>
      <c r="C32" s="10">
        <v>240973.47</v>
      </c>
      <c r="D32" s="11">
        <v>80</v>
      </c>
      <c r="E32" s="10">
        <f t="shared" si="2"/>
        <v>3012.1683750000002</v>
      </c>
      <c r="F32" s="25">
        <f t="shared" si="1"/>
        <v>4.7956770868367853E-2</v>
      </c>
      <c r="G32" s="38">
        <v>3.0944666359992157E-2</v>
      </c>
    </row>
    <row r="33" spans="1:7" ht="35.1" customHeight="1" x14ac:dyDescent="0.2">
      <c r="A33" s="36">
        <v>23</v>
      </c>
      <c r="B33" s="24" t="s">
        <v>446</v>
      </c>
      <c r="C33" s="10">
        <v>22650</v>
      </c>
      <c r="D33" s="11">
        <v>193</v>
      </c>
      <c r="E33" s="10">
        <f t="shared" si="2"/>
        <v>117.35751295336787</v>
      </c>
      <c r="F33" s="25">
        <f t="shared" si="1"/>
        <v>4.5076367127407507E-3</v>
      </c>
      <c r="G33" s="38">
        <v>8.5968104584330223E-3</v>
      </c>
    </row>
    <row r="34" spans="1:7" s="3" customFormat="1" ht="21.95" customHeight="1" x14ac:dyDescent="0.2">
      <c r="A34" s="36">
        <v>24</v>
      </c>
      <c r="B34" s="26" t="s">
        <v>3</v>
      </c>
      <c r="C34" s="10">
        <v>0</v>
      </c>
      <c r="D34" s="11">
        <v>0</v>
      </c>
      <c r="E34" s="10" t="str">
        <f t="shared" si="2"/>
        <v>-</v>
      </c>
      <c r="F34" s="25">
        <f t="shared" si="1"/>
        <v>0</v>
      </c>
      <c r="G34" s="38">
        <v>1.4207856884874998E-3</v>
      </c>
    </row>
    <row r="35" spans="1:7" s="3" customFormat="1" ht="35.1" customHeight="1" x14ac:dyDescent="0.2">
      <c r="A35" s="36">
        <v>25</v>
      </c>
      <c r="B35" s="24" t="s">
        <v>10</v>
      </c>
      <c r="C35" s="10">
        <v>1800</v>
      </c>
      <c r="D35" s="11">
        <v>1</v>
      </c>
      <c r="E35" s="10">
        <f t="shared" si="2"/>
        <v>1800</v>
      </c>
      <c r="F35" s="25">
        <f t="shared" si="1"/>
        <v>3.5822278511847024E-4</v>
      </c>
      <c r="G35" s="38">
        <v>9.8652432849167496E-5</v>
      </c>
    </row>
    <row r="36" spans="1:7" ht="35.1" customHeight="1" x14ac:dyDescent="0.2">
      <c r="A36" s="36">
        <v>26</v>
      </c>
      <c r="B36" s="24" t="s">
        <v>420</v>
      </c>
      <c r="C36" s="10">
        <v>0</v>
      </c>
      <c r="D36" s="13">
        <v>0</v>
      </c>
      <c r="E36" s="10" t="str">
        <f t="shared" si="2"/>
        <v>-</v>
      </c>
      <c r="F36" s="29" t="s">
        <v>5</v>
      </c>
      <c r="G36" s="40" t="s">
        <v>5</v>
      </c>
    </row>
    <row r="37" spans="1:7" ht="21.95" customHeight="1" x14ac:dyDescent="0.2">
      <c r="A37" s="36">
        <v>27</v>
      </c>
      <c r="B37" s="26" t="s">
        <v>12</v>
      </c>
      <c r="C37" s="10">
        <v>0</v>
      </c>
      <c r="D37" s="13">
        <v>0</v>
      </c>
      <c r="E37" s="10" t="str">
        <f t="shared" si="2"/>
        <v>-</v>
      </c>
      <c r="F37" s="25">
        <f>C37/C$44</f>
        <v>0</v>
      </c>
      <c r="G37" s="38">
        <v>6.7001527600904129E-4</v>
      </c>
    </row>
    <row r="38" spans="1:7" ht="35.1" customHeight="1" x14ac:dyDescent="0.2">
      <c r="A38" s="36">
        <v>28</v>
      </c>
      <c r="B38" s="24" t="s">
        <v>421</v>
      </c>
      <c r="C38" s="10">
        <v>2737466.9</v>
      </c>
      <c r="D38" s="13">
        <v>2</v>
      </c>
      <c r="E38" s="14" t="s">
        <v>5</v>
      </c>
      <c r="F38" s="29" t="s">
        <v>5</v>
      </c>
      <c r="G38" s="40" t="s">
        <v>5</v>
      </c>
    </row>
    <row r="39" spans="1:7" ht="21.95" customHeight="1" x14ac:dyDescent="0.2">
      <c r="A39" s="36">
        <v>29</v>
      </c>
      <c r="B39" s="26" t="s">
        <v>12</v>
      </c>
      <c r="C39" s="10">
        <v>2463720</v>
      </c>
      <c r="D39" s="13">
        <v>2</v>
      </c>
      <c r="E39" s="14" t="s">
        <v>5</v>
      </c>
      <c r="F39" s="25">
        <f t="shared" ref="F39:F44" si="3">C39/C$44</f>
        <v>0.49031146675115417</v>
      </c>
      <c r="G39" s="38">
        <v>0.53240605380617201</v>
      </c>
    </row>
    <row r="40" spans="1:7" ht="47.1" customHeight="1" x14ac:dyDescent="0.2">
      <c r="A40" s="36">
        <v>30</v>
      </c>
      <c r="B40" s="27" t="s">
        <v>422</v>
      </c>
      <c r="C40" s="10">
        <v>0</v>
      </c>
      <c r="D40" s="15">
        <v>0</v>
      </c>
      <c r="E40" s="10" t="str">
        <f t="shared" ref="E40:E41" si="4">IF(D40=0,"-",C40/D40)</f>
        <v>-</v>
      </c>
      <c r="F40" s="25">
        <f t="shared" si="3"/>
        <v>0</v>
      </c>
      <c r="G40" s="38">
        <v>1.7724062653800183E-3</v>
      </c>
    </row>
    <row r="41" spans="1:7" ht="21.95" customHeight="1" x14ac:dyDescent="0.2">
      <c r="A41" s="36">
        <v>31</v>
      </c>
      <c r="B41" s="26" t="s">
        <v>13</v>
      </c>
      <c r="C41" s="10">
        <v>0</v>
      </c>
      <c r="D41" s="15">
        <v>0</v>
      </c>
      <c r="E41" s="10" t="str">
        <f t="shared" si="4"/>
        <v>-</v>
      </c>
      <c r="F41" s="25">
        <f t="shared" si="3"/>
        <v>0</v>
      </c>
      <c r="G41" s="38">
        <v>1.0404135579139232E-3</v>
      </c>
    </row>
    <row r="42" spans="1:7" ht="35.1" customHeight="1" x14ac:dyDescent="0.2">
      <c r="A42" s="36">
        <v>32</v>
      </c>
      <c r="B42" s="24" t="s">
        <v>16</v>
      </c>
      <c r="C42" s="10">
        <v>54000</v>
      </c>
      <c r="D42" s="15">
        <v>1</v>
      </c>
      <c r="E42" s="14" t="s">
        <v>5</v>
      </c>
      <c r="F42" s="25">
        <f t="shared" si="3"/>
        <v>1.0746683553554107E-2</v>
      </c>
      <c r="G42" s="38">
        <v>4.1370945733870297E-3</v>
      </c>
    </row>
    <row r="43" spans="1:7" s="3" customFormat="1" ht="21.95" customHeight="1" x14ac:dyDescent="0.2">
      <c r="A43" s="43">
        <v>33</v>
      </c>
      <c r="B43" s="50" t="s">
        <v>4</v>
      </c>
      <c r="C43" s="44">
        <f>C25+C27+C29+C31+C33+C35+C37+C39+C40+C42</f>
        <v>5011356.01</v>
      </c>
      <c r="D43" s="51" t="s">
        <v>5</v>
      </c>
      <c r="E43" s="51" t="s">
        <v>5</v>
      </c>
      <c r="F43" s="47">
        <f t="shared" si="3"/>
        <v>0.99732328173465801</v>
      </c>
      <c r="G43" s="48">
        <v>0.96489282760442685</v>
      </c>
    </row>
    <row r="44" spans="1:7" s="3" customFormat="1" ht="21.95" customHeight="1" x14ac:dyDescent="0.2">
      <c r="A44" s="45">
        <v>34</v>
      </c>
      <c r="B44" s="52" t="s">
        <v>6</v>
      </c>
      <c r="C44" s="46">
        <f>C24+C43</f>
        <v>5024806</v>
      </c>
      <c r="D44" s="53" t="s">
        <v>5</v>
      </c>
      <c r="E44" s="53" t="s">
        <v>5</v>
      </c>
      <c r="F44" s="54">
        <f t="shared" si="3"/>
        <v>1</v>
      </c>
      <c r="G44" s="55">
        <v>1</v>
      </c>
    </row>
    <row r="45" spans="1:7" s="3" customFormat="1" ht="21.95" customHeight="1" x14ac:dyDescent="0.2">
      <c r="A45" s="1"/>
      <c r="B45" s="2"/>
      <c r="C45" s="1"/>
      <c r="D45" s="1"/>
      <c r="E45" s="1"/>
      <c r="F45" s="1"/>
      <c r="G45" s="1"/>
    </row>
    <row r="46" spans="1:7" s="3" customFormat="1" ht="35.1" customHeight="1" x14ac:dyDescent="0.2">
      <c r="A46" s="62" t="s">
        <v>430</v>
      </c>
      <c r="B46" s="63" t="s">
        <v>431</v>
      </c>
      <c r="C46" s="64" t="s">
        <v>432</v>
      </c>
      <c r="D46" s="1"/>
      <c r="E46" s="1"/>
      <c r="F46" s="1"/>
      <c r="G46" s="1"/>
    </row>
    <row r="47" spans="1:7" s="3" customFormat="1" ht="21.95" customHeight="1" x14ac:dyDescent="0.2">
      <c r="A47" s="65">
        <v>1</v>
      </c>
      <c r="B47" s="30" t="s">
        <v>427</v>
      </c>
      <c r="C47" s="31">
        <v>125619</v>
      </c>
    </row>
    <row r="48" spans="1:7" ht="21.95" customHeight="1" x14ac:dyDescent="0.2">
      <c r="A48" s="8">
        <v>2</v>
      </c>
      <c r="B48" s="30" t="s">
        <v>428</v>
      </c>
      <c r="C48" s="31">
        <v>5024806</v>
      </c>
      <c r="D48" s="16"/>
      <c r="E48" s="16"/>
      <c r="F48" s="16"/>
      <c r="G48" s="16"/>
    </row>
    <row r="49" spans="1:7" ht="21.95" customHeight="1" x14ac:dyDescent="0.2">
      <c r="A49" s="32">
        <v>3</v>
      </c>
      <c r="B49" s="33" t="s">
        <v>423</v>
      </c>
      <c r="C49" s="34">
        <f>C44/C48</f>
        <v>1</v>
      </c>
      <c r="D49" s="16"/>
      <c r="E49" s="16"/>
      <c r="F49" s="16"/>
      <c r="G49" s="16"/>
    </row>
    <row r="50" spans="1:7" s="16" customFormat="1" ht="35.1" customHeight="1" x14ac:dyDescent="0.25">
      <c r="A50" s="21" t="s">
        <v>449</v>
      </c>
      <c r="B50" s="23"/>
    </row>
  </sheetData>
  <sheetProtection algorithmName="SHA-512" hashValue="4VCfEcMzSJwBrMCtmwTTQWGbrd/RJVJE1yD6AJEw8ysfLsO41GWIt2UYlfq+YswPCPC2ab04Kpvfl6hSrImXYg==" saltValue="2ySmhax9I9J3egoV4z+JDg==" spinCount="100000" sheet="1" objects="1" scenarios="1"/>
  <mergeCells count="1">
    <mergeCell ref="A2:G2"/>
  </mergeCells>
  <pageMargins left="0.59055118110236227" right="0.59055118110236227" top="0.70866141732283472" bottom="0.70866141732283472" header="0.19685039370078741" footer="0.39370078740157483"/>
  <pageSetup paperSize="9" scale="84" orientation="portrait" r:id="rId1"/>
  <headerFooter alignWithMargins="0">
    <oddFooter>&amp;R&amp;"Calibri,Standardowy"&amp;12s.&amp;P z &amp;N</oddFooter>
  </headerFooter>
  <tableParts count="2">
    <tablePart r:id="rId2"/>
    <tablePart r:id="rId3"/>
  </tableParts>
</worksheet>
</file>

<file path=xl/worksheets/sheet1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97E3AC-2D7B-481F-A149-CEAC88693A87}">
  <sheetPr codeName="Arkusz129"/>
  <dimension ref="A1:N50"/>
  <sheetViews>
    <sheetView zoomScaleNormal="100" workbookViewId="0"/>
  </sheetViews>
  <sheetFormatPr defaultColWidth="0" defaultRowHeight="12.75" zeroHeight="1" x14ac:dyDescent="0.2"/>
  <cols>
    <col min="1" max="1" width="4.140625" style="1" customWidth="1"/>
    <col min="2" max="2" width="57" style="2" customWidth="1"/>
    <col min="3" max="3" width="11.85546875" style="1" bestFit="1" customWidth="1"/>
    <col min="4" max="4" width="7.42578125" style="1" customWidth="1"/>
    <col min="5" max="5" width="10.85546875" style="1" bestFit="1" customWidth="1"/>
    <col min="6" max="7" width="8.7109375" style="1" customWidth="1"/>
    <col min="8" max="8" width="1" style="1" customWidth="1"/>
    <col min="9" max="14" width="0" style="1" hidden="1" customWidth="1"/>
    <col min="15" max="16384" width="9.140625" style="1" hidden="1"/>
  </cols>
  <sheetData>
    <row r="1" spans="1:7" s="16" customFormat="1" ht="24.95" customHeight="1" x14ac:dyDescent="0.2">
      <c r="A1" s="35" t="s">
        <v>576</v>
      </c>
      <c r="B1" s="23"/>
    </row>
    <row r="2" spans="1:7" s="16" customFormat="1" ht="39.950000000000003" customHeight="1" x14ac:dyDescent="0.2">
      <c r="A2" s="66" t="s">
        <v>448</v>
      </c>
      <c r="B2" s="67"/>
      <c r="C2" s="67"/>
      <c r="D2" s="67"/>
      <c r="E2" s="67"/>
      <c r="F2" s="67"/>
      <c r="G2" s="67"/>
    </row>
    <row r="3" spans="1:7" s="16" customFormat="1" ht="15.95" hidden="1" customHeight="1" x14ac:dyDescent="0.2">
      <c r="A3" s="22"/>
      <c r="B3" s="23"/>
    </row>
    <row r="4" spans="1:7" s="16" customFormat="1" ht="15.95" hidden="1" customHeight="1" x14ac:dyDescent="0.2">
      <c r="A4" s="22"/>
      <c r="B4" s="23"/>
    </row>
    <row r="5" spans="1:7" s="16" customFormat="1" ht="15.95" hidden="1" customHeight="1" x14ac:dyDescent="0.2">
      <c r="A5" s="22"/>
      <c r="B5" s="23"/>
    </row>
    <row r="6" spans="1:7" s="16" customFormat="1" ht="15.95" customHeight="1" x14ac:dyDescent="0.25">
      <c r="A6" s="17" t="s">
        <v>433</v>
      </c>
      <c r="B6" s="21" t="s">
        <v>438</v>
      </c>
    </row>
    <row r="7" spans="1:7" s="16" customFormat="1" ht="15.95" customHeight="1" x14ac:dyDescent="0.25">
      <c r="A7" s="18" t="s">
        <v>434</v>
      </c>
      <c r="B7" s="21" t="s">
        <v>439</v>
      </c>
    </row>
    <row r="8" spans="1:7" s="16" customFormat="1" ht="15.95" customHeight="1" x14ac:dyDescent="0.25">
      <c r="A8" s="19" t="s">
        <v>435</v>
      </c>
      <c r="B8" s="21" t="s">
        <v>440</v>
      </c>
    </row>
    <row r="9" spans="1:7" s="16" customFormat="1" ht="15.95" customHeight="1" x14ac:dyDescent="0.25">
      <c r="A9" s="20" t="s">
        <v>436</v>
      </c>
      <c r="B9" s="21" t="s">
        <v>441</v>
      </c>
    </row>
    <row r="10" spans="1:7" ht="65.099999999999994" customHeight="1" x14ac:dyDescent="0.2">
      <c r="A10" s="49" t="s">
        <v>430</v>
      </c>
      <c r="B10" s="42" t="s">
        <v>0</v>
      </c>
      <c r="C10" s="42" t="s">
        <v>424</v>
      </c>
      <c r="D10" s="42" t="s">
        <v>425</v>
      </c>
      <c r="E10" s="42" t="s">
        <v>426</v>
      </c>
      <c r="F10" s="42" t="s">
        <v>429</v>
      </c>
      <c r="G10" s="41" t="s">
        <v>413</v>
      </c>
    </row>
    <row r="11" spans="1:7" ht="21.95" customHeight="1" x14ac:dyDescent="0.2">
      <c r="A11" s="36">
        <v>1</v>
      </c>
      <c r="B11" s="24" t="s">
        <v>7</v>
      </c>
      <c r="C11" s="10">
        <v>0</v>
      </c>
      <c r="D11" s="9">
        <v>0</v>
      </c>
      <c r="E11" s="10" t="str">
        <f t="shared" ref="E11:E23" si="0">IF(D11=0,"-",C11/D11)</f>
        <v>-</v>
      </c>
      <c r="F11" s="25">
        <f t="shared" ref="F11:F35" si="1">C11/C$44</f>
        <v>0</v>
      </c>
      <c r="G11" s="38">
        <v>6.4906160983722356E-5</v>
      </c>
    </row>
    <row r="12" spans="1:7" s="3" customFormat="1" ht="21.95" customHeight="1" x14ac:dyDescent="0.2">
      <c r="A12" s="36">
        <v>2</v>
      </c>
      <c r="B12" s="24" t="s">
        <v>8</v>
      </c>
      <c r="C12" s="10">
        <v>200000</v>
      </c>
      <c r="D12" s="9">
        <v>3</v>
      </c>
      <c r="E12" s="10">
        <f t="shared" si="0"/>
        <v>66666.666666666672</v>
      </c>
      <c r="F12" s="25">
        <f t="shared" si="1"/>
        <v>3.3894929207245746E-2</v>
      </c>
      <c r="G12" s="38">
        <v>1.3877154561966152E-2</v>
      </c>
    </row>
    <row r="13" spans="1:7" s="3" customFormat="1" ht="21.95" customHeight="1" x14ac:dyDescent="0.2">
      <c r="A13" s="36">
        <v>3</v>
      </c>
      <c r="B13" s="26" t="s">
        <v>1</v>
      </c>
      <c r="C13" s="10">
        <v>0</v>
      </c>
      <c r="D13" s="9">
        <v>0</v>
      </c>
      <c r="E13" s="10" t="str">
        <f t="shared" si="0"/>
        <v>-</v>
      </c>
      <c r="F13" s="25">
        <f t="shared" si="1"/>
        <v>0</v>
      </c>
      <c r="G13" s="38">
        <v>6.8195937419264344E-4</v>
      </c>
    </row>
    <row r="14" spans="1:7" s="3" customFormat="1" ht="21.95" customHeight="1" x14ac:dyDescent="0.2">
      <c r="A14" s="36">
        <v>4</v>
      </c>
      <c r="B14" s="24" t="s">
        <v>414</v>
      </c>
      <c r="C14" s="10">
        <v>0</v>
      </c>
      <c r="D14" s="9">
        <v>0</v>
      </c>
      <c r="E14" s="10" t="str">
        <f t="shared" si="0"/>
        <v>-</v>
      </c>
      <c r="F14" s="25">
        <f t="shared" si="1"/>
        <v>0</v>
      </c>
      <c r="G14" s="38">
        <v>1.6609844346228162E-4</v>
      </c>
    </row>
    <row r="15" spans="1:7" s="3" customFormat="1" ht="47.1" customHeight="1" x14ac:dyDescent="0.2">
      <c r="A15" s="36">
        <v>5</v>
      </c>
      <c r="B15" s="24" t="s">
        <v>412</v>
      </c>
      <c r="C15" s="10">
        <v>0</v>
      </c>
      <c r="D15" s="11">
        <v>0</v>
      </c>
      <c r="E15" s="10" t="str">
        <f t="shared" si="0"/>
        <v>-</v>
      </c>
      <c r="F15" s="25">
        <f t="shared" si="1"/>
        <v>0</v>
      </c>
      <c r="G15" s="38">
        <v>4.2843389065529559E-4</v>
      </c>
    </row>
    <row r="16" spans="1:7" s="3" customFormat="1" ht="21.95" customHeight="1" x14ac:dyDescent="0.2">
      <c r="A16" s="36">
        <v>6</v>
      </c>
      <c r="B16" s="26" t="s">
        <v>1</v>
      </c>
      <c r="C16" s="10">
        <v>0</v>
      </c>
      <c r="D16" s="11">
        <v>0</v>
      </c>
      <c r="E16" s="10" t="str">
        <f t="shared" si="0"/>
        <v>-</v>
      </c>
      <c r="F16" s="25">
        <f t="shared" si="1"/>
        <v>0</v>
      </c>
      <c r="G16" s="38">
        <v>5.7837072558623703E-5</v>
      </c>
    </row>
    <row r="17" spans="1:7" ht="47.1" customHeight="1" x14ac:dyDescent="0.2">
      <c r="A17" s="36">
        <v>7</v>
      </c>
      <c r="B17" s="24" t="s">
        <v>444</v>
      </c>
      <c r="C17" s="10">
        <v>93692.32</v>
      </c>
      <c r="D17" s="11">
        <v>8</v>
      </c>
      <c r="E17" s="10">
        <f t="shared" si="0"/>
        <v>11711.54</v>
      </c>
      <c r="F17" s="25">
        <f t="shared" si="1"/>
        <v>1.5878472768313077E-2</v>
      </c>
      <c r="G17" s="38">
        <v>3.69438658113685E-3</v>
      </c>
    </row>
    <row r="18" spans="1:7" ht="47.1" customHeight="1" x14ac:dyDescent="0.2">
      <c r="A18" s="36">
        <v>8</v>
      </c>
      <c r="B18" s="24" t="s">
        <v>447</v>
      </c>
      <c r="C18" s="10">
        <v>300000</v>
      </c>
      <c r="D18" s="11">
        <v>5</v>
      </c>
      <c r="E18" s="10">
        <f t="shared" si="0"/>
        <v>60000</v>
      </c>
      <c r="F18" s="25">
        <f t="shared" si="1"/>
        <v>5.0842393810868622E-2</v>
      </c>
      <c r="G18" s="38">
        <v>1.6572456388988053E-2</v>
      </c>
    </row>
    <row r="19" spans="1:7" ht="35.1" customHeight="1" x14ac:dyDescent="0.2">
      <c r="A19" s="36">
        <v>9</v>
      </c>
      <c r="B19" s="24" t="s">
        <v>443</v>
      </c>
      <c r="C19" s="10">
        <v>0</v>
      </c>
      <c r="D19" s="11">
        <v>0</v>
      </c>
      <c r="E19" s="10" t="str">
        <f t="shared" si="0"/>
        <v>-</v>
      </c>
      <c r="F19" s="25">
        <f t="shared" si="1"/>
        <v>0</v>
      </c>
      <c r="G19" s="38">
        <v>6.3015485400037228E-5</v>
      </c>
    </row>
    <row r="20" spans="1:7" ht="35.1" customHeight="1" x14ac:dyDescent="0.2">
      <c r="A20" s="36">
        <v>10</v>
      </c>
      <c r="B20" s="24" t="s">
        <v>9</v>
      </c>
      <c r="C20" s="10">
        <v>0</v>
      </c>
      <c r="D20" s="11">
        <v>0</v>
      </c>
      <c r="E20" s="10" t="str">
        <f t="shared" si="0"/>
        <v>-</v>
      </c>
      <c r="F20" s="25">
        <f t="shared" si="1"/>
        <v>0</v>
      </c>
      <c r="G20" s="38">
        <v>2.3263290581767475E-4</v>
      </c>
    </row>
    <row r="21" spans="1:7" ht="35.1" customHeight="1" x14ac:dyDescent="0.2">
      <c r="A21" s="36">
        <v>11</v>
      </c>
      <c r="B21" s="24" t="s">
        <v>442</v>
      </c>
      <c r="C21" s="10">
        <v>0</v>
      </c>
      <c r="D21" s="11">
        <v>0</v>
      </c>
      <c r="E21" s="10" t="str">
        <f t="shared" si="0"/>
        <v>-</v>
      </c>
      <c r="F21" s="25">
        <f t="shared" si="1"/>
        <v>0</v>
      </c>
      <c r="G21" s="38">
        <v>8.0879771630669933E-6</v>
      </c>
    </row>
    <row r="22" spans="1:7" ht="21.95" customHeight="1" x14ac:dyDescent="0.2">
      <c r="A22" s="36">
        <v>12</v>
      </c>
      <c r="B22" s="26" t="s">
        <v>1</v>
      </c>
      <c r="C22" s="10">
        <v>0</v>
      </c>
      <c r="D22" s="11">
        <v>0</v>
      </c>
      <c r="E22" s="10" t="str">
        <f t="shared" si="0"/>
        <v>-</v>
      </c>
      <c r="F22" s="25">
        <f t="shared" si="1"/>
        <v>0</v>
      </c>
      <c r="G22" s="38">
        <v>0</v>
      </c>
    </row>
    <row r="23" spans="1:7" ht="21.95" customHeight="1" x14ac:dyDescent="0.2">
      <c r="A23" s="36">
        <v>13</v>
      </c>
      <c r="B23" s="24" t="s">
        <v>415</v>
      </c>
      <c r="C23" s="10">
        <v>0</v>
      </c>
      <c r="D23" s="11">
        <v>0</v>
      </c>
      <c r="E23" s="10" t="str">
        <f t="shared" si="0"/>
        <v>-</v>
      </c>
      <c r="F23" s="25">
        <f t="shared" si="1"/>
        <v>0</v>
      </c>
      <c r="G23" s="38">
        <v>0</v>
      </c>
    </row>
    <row r="24" spans="1:7" s="3" customFormat="1" ht="24.95" customHeight="1" x14ac:dyDescent="0.2">
      <c r="A24" s="43">
        <v>14</v>
      </c>
      <c r="B24" s="50" t="s">
        <v>2</v>
      </c>
      <c r="C24" s="44">
        <f>C11+C12+C14+C15+C17+C18+C19+C20+C21+C23</f>
        <v>593692.32000000007</v>
      </c>
      <c r="D24" s="51" t="s">
        <v>5</v>
      </c>
      <c r="E24" s="51" t="s">
        <v>5</v>
      </c>
      <c r="F24" s="47">
        <f t="shared" si="1"/>
        <v>0.10061579578642746</v>
      </c>
      <c r="G24" s="48">
        <v>3.5107172395573129E-2</v>
      </c>
    </row>
    <row r="25" spans="1:7" s="4" customFormat="1" ht="35.1" customHeight="1" x14ac:dyDescent="0.2">
      <c r="A25" s="37">
        <v>15</v>
      </c>
      <c r="B25" s="27" t="s">
        <v>419</v>
      </c>
      <c r="C25" s="12">
        <v>405236</v>
      </c>
      <c r="D25" s="11">
        <v>188</v>
      </c>
      <c r="E25" s="12">
        <f t="shared" ref="E25:E37" si="2">IF(D25=0,"-",C25/D25)</f>
        <v>2155.5106382978724</v>
      </c>
      <c r="F25" s="28">
        <f t="shared" si="1"/>
        <v>6.8677227661137194E-2</v>
      </c>
      <c r="G25" s="39">
        <v>9.1912130594448124E-2</v>
      </c>
    </row>
    <row r="26" spans="1:7" s="3" customFormat="1" ht="21.95" customHeight="1" x14ac:dyDescent="0.2">
      <c r="A26" s="36">
        <v>16</v>
      </c>
      <c r="B26" s="26" t="s">
        <v>11</v>
      </c>
      <c r="C26" s="10">
        <v>139854</v>
      </c>
      <c r="D26" s="11">
        <v>66</v>
      </c>
      <c r="E26" s="10">
        <f t="shared" si="2"/>
        <v>2119</v>
      </c>
      <c r="F26" s="25">
        <f t="shared" si="1"/>
        <v>2.3701707146750736E-2</v>
      </c>
      <c r="G26" s="38">
        <v>1.5510248435910163E-2</v>
      </c>
    </row>
    <row r="27" spans="1:7" s="5" customFormat="1" ht="65.099999999999994" customHeight="1" x14ac:dyDescent="0.2">
      <c r="A27" s="37">
        <v>17</v>
      </c>
      <c r="B27" s="27" t="s">
        <v>445</v>
      </c>
      <c r="C27" s="12">
        <v>674669.19</v>
      </c>
      <c r="D27" s="11">
        <v>120</v>
      </c>
      <c r="E27" s="12">
        <f t="shared" si="2"/>
        <v>5622.2432499999995</v>
      </c>
      <c r="F27" s="28">
        <f t="shared" si="1"/>
        <v>0.11433932216679915</v>
      </c>
      <c r="G27" s="39">
        <v>9.6086621220457871E-2</v>
      </c>
    </row>
    <row r="28" spans="1:7" s="3" customFormat="1" ht="21.95" customHeight="1" x14ac:dyDescent="0.2">
      <c r="A28" s="36">
        <v>18</v>
      </c>
      <c r="B28" s="26" t="s">
        <v>3</v>
      </c>
      <c r="C28" s="10">
        <v>94341.29</v>
      </c>
      <c r="D28" s="11">
        <v>15</v>
      </c>
      <c r="E28" s="10">
        <f t="shared" si="2"/>
        <v>6289.4193333333333</v>
      </c>
      <c r="F28" s="25">
        <f t="shared" si="1"/>
        <v>1.5988456729351206E-2</v>
      </c>
      <c r="G28" s="38">
        <v>1.1342599256575717E-2</v>
      </c>
    </row>
    <row r="29" spans="1:7" s="5" customFormat="1" ht="35.1" customHeight="1" x14ac:dyDescent="0.2">
      <c r="A29" s="37">
        <v>19</v>
      </c>
      <c r="B29" s="27" t="s">
        <v>15</v>
      </c>
      <c r="C29" s="12">
        <v>19106.8</v>
      </c>
      <c r="D29" s="11">
        <v>26</v>
      </c>
      <c r="E29" s="12">
        <f t="shared" si="2"/>
        <v>734.87692307692305</v>
      </c>
      <c r="F29" s="28">
        <f t="shared" si="1"/>
        <v>3.2381181668850153E-3</v>
      </c>
      <c r="G29" s="39">
        <v>1.1946311887438504E-2</v>
      </c>
    </row>
    <row r="30" spans="1:7" s="3" customFormat="1" ht="21.95" customHeight="1" x14ac:dyDescent="0.2">
      <c r="A30" s="36">
        <v>20</v>
      </c>
      <c r="B30" s="26" t="s">
        <v>3</v>
      </c>
      <c r="C30" s="10">
        <v>5708.4</v>
      </c>
      <c r="D30" s="11">
        <v>5</v>
      </c>
      <c r="E30" s="12">
        <f t="shared" si="2"/>
        <v>1141.6799999999998</v>
      </c>
      <c r="F30" s="28">
        <f t="shared" si="1"/>
        <v>9.6742906943320811E-4</v>
      </c>
      <c r="G30" s="39">
        <v>2.247933536638041E-3</v>
      </c>
    </row>
    <row r="31" spans="1:7" s="3" customFormat="1" ht="47.1" customHeight="1" x14ac:dyDescent="0.2">
      <c r="A31" s="36">
        <v>21</v>
      </c>
      <c r="B31" s="27" t="s">
        <v>14</v>
      </c>
      <c r="C31" s="10">
        <v>754465.62</v>
      </c>
      <c r="D31" s="11">
        <v>463</v>
      </c>
      <c r="E31" s="10">
        <f t="shared" si="2"/>
        <v>1629.5153779697623</v>
      </c>
      <c r="F31" s="25">
        <f t="shared" si="1"/>
        <v>0.12786279389600386</v>
      </c>
      <c r="G31" s="38">
        <v>0.21726673108985226</v>
      </c>
    </row>
    <row r="32" spans="1:7" s="3" customFormat="1" ht="21.95" customHeight="1" x14ac:dyDescent="0.2">
      <c r="A32" s="36">
        <v>22</v>
      </c>
      <c r="B32" s="26" t="s">
        <v>3</v>
      </c>
      <c r="C32" s="10">
        <v>140725.66</v>
      </c>
      <c r="D32" s="11">
        <v>36</v>
      </c>
      <c r="E32" s="10">
        <f t="shared" si="2"/>
        <v>3909.0461111111113</v>
      </c>
      <c r="F32" s="25">
        <f t="shared" si="1"/>
        <v>2.3849431416714674E-2</v>
      </c>
      <c r="G32" s="38">
        <v>3.0944666359992157E-2</v>
      </c>
    </row>
    <row r="33" spans="1:7" ht="35.1" customHeight="1" x14ac:dyDescent="0.2">
      <c r="A33" s="36">
        <v>23</v>
      </c>
      <c r="B33" s="24" t="s">
        <v>446</v>
      </c>
      <c r="C33" s="10">
        <v>48777.68</v>
      </c>
      <c r="D33" s="11">
        <v>427</v>
      </c>
      <c r="E33" s="10">
        <f t="shared" si="2"/>
        <v>114.23344262295082</v>
      </c>
      <c r="F33" s="25">
        <f t="shared" si="1"/>
        <v>8.2665800524684349E-3</v>
      </c>
      <c r="G33" s="38">
        <v>8.5968104584330223E-3</v>
      </c>
    </row>
    <row r="34" spans="1:7" s="3" customFormat="1" ht="21.95" customHeight="1" x14ac:dyDescent="0.2">
      <c r="A34" s="36">
        <v>24</v>
      </c>
      <c r="B34" s="26" t="s">
        <v>3</v>
      </c>
      <c r="C34" s="10">
        <v>0</v>
      </c>
      <c r="D34" s="11">
        <v>0</v>
      </c>
      <c r="E34" s="10" t="str">
        <f t="shared" si="2"/>
        <v>-</v>
      </c>
      <c r="F34" s="25">
        <f t="shared" si="1"/>
        <v>0</v>
      </c>
      <c r="G34" s="38">
        <v>1.4207856884874998E-3</v>
      </c>
    </row>
    <row r="35" spans="1:7" s="3" customFormat="1" ht="35.1" customHeight="1" x14ac:dyDescent="0.2">
      <c r="A35" s="36">
        <v>25</v>
      </c>
      <c r="B35" s="24" t="s">
        <v>10</v>
      </c>
      <c r="C35" s="10">
        <v>0</v>
      </c>
      <c r="D35" s="11">
        <v>0</v>
      </c>
      <c r="E35" s="10" t="str">
        <f t="shared" si="2"/>
        <v>-</v>
      </c>
      <c r="F35" s="25">
        <f t="shared" si="1"/>
        <v>0</v>
      </c>
      <c r="G35" s="38">
        <v>9.8652432849167496E-5</v>
      </c>
    </row>
    <row r="36" spans="1:7" ht="35.1" customHeight="1" x14ac:dyDescent="0.2">
      <c r="A36" s="36">
        <v>26</v>
      </c>
      <c r="B36" s="24" t="s">
        <v>420</v>
      </c>
      <c r="C36" s="10">
        <v>0</v>
      </c>
      <c r="D36" s="13">
        <v>0</v>
      </c>
      <c r="E36" s="10" t="str">
        <f t="shared" si="2"/>
        <v>-</v>
      </c>
      <c r="F36" s="29" t="s">
        <v>5</v>
      </c>
      <c r="G36" s="40" t="s">
        <v>5</v>
      </c>
    </row>
    <row r="37" spans="1:7" ht="21.95" customHeight="1" x14ac:dyDescent="0.2">
      <c r="A37" s="36">
        <v>27</v>
      </c>
      <c r="B37" s="26" t="s">
        <v>12</v>
      </c>
      <c r="C37" s="10">
        <v>0</v>
      </c>
      <c r="D37" s="13">
        <v>0</v>
      </c>
      <c r="E37" s="10" t="str">
        <f t="shared" si="2"/>
        <v>-</v>
      </c>
      <c r="F37" s="25">
        <f>C37/C$44</f>
        <v>0</v>
      </c>
      <c r="G37" s="38">
        <v>6.7001527600904129E-4</v>
      </c>
    </row>
    <row r="38" spans="1:7" ht="35.1" customHeight="1" x14ac:dyDescent="0.2">
      <c r="A38" s="36">
        <v>28</v>
      </c>
      <c r="B38" s="24" t="s">
        <v>421</v>
      </c>
      <c r="C38" s="10">
        <v>3754887.85</v>
      </c>
      <c r="D38" s="13">
        <v>3</v>
      </c>
      <c r="E38" s="14" t="s">
        <v>5</v>
      </c>
      <c r="F38" s="29" t="s">
        <v>5</v>
      </c>
      <c r="G38" s="40" t="s">
        <v>5</v>
      </c>
    </row>
    <row r="39" spans="1:7" ht="21.95" customHeight="1" x14ac:dyDescent="0.2">
      <c r="A39" s="36">
        <v>29</v>
      </c>
      <c r="B39" s="26" t="s">
        <v>12</v>
      </c>
      <c r="C39" s="10">
        <v>3378194.33</v>
      </c>
      <c r="D39" s="13">
        <v>3</v>
      </c>
      <c r="E39" s="14" t="s">
        <v>5</v>
      </c>
      <c r="F39" s="25">
        <f t="shared" ref="F39:F44" si="3">C39/C$44</f>
        <v>0.57251828831834495</v>
      </c>
      <c r="G39" s="38">
        <v>0.53240605380617201</v>
      </c>
    </row>
    <row r="40" spans="1:7" ht="47.1" customHeight="1" x14ac:dyDescent="0.2">
      <c r="A40" s="36">
        <v>30</v>
      </c>
      <c r="B40" s="27" t="s">
        <v>422</v>
      </c>
      <c r="C40" s="10">
        <v>26445.69</v>
      </c>
      <c r="D40" s="15">
        <v>3</v>
      </c>
      <c r="E40" s="10">
        <f t="shared" ref="E40:E41" si="4">IF(D40=0,"-",C40/D40)</f>
        <v>8815.23</v>
      </c>
      <c r="F40" s="25">
        <f t="shared" si="3"/>
        <v>4.4818739519338338E-3</v>
      </c>
      <c r="G40" s="38">
        <v>1.7724062653800183E-3</v>
      </c>
    </row>
    <row r="41" spans="1:7" ht="21.95" customHeight="1" x14ac:dyDescent="0.2">
      <c r="A41" s="36">
        <v>31</v>
      </c>
      <c r="B41" s="26" t="s">
        <v>13</v>
      </c>
      <c r="C41" s="10">
        <v>22326.49</v>
      </c>
      <c r="D41" s="15">
        <v>2</v>
      </c>
      <c r="E41" s="10">
        <f t="shared" si="4"/>
        <v>11163.245000000001</v>
      </c>
      <c r="F41" s="25">
        <f t="shared" si="3"/>
        <v>3.7837739899814009E-3</v>
      </c>
      <c r="G41" s="38">
        <v>1.0404135579139232E-3</v>
      </c>
    </row>
    <row r="42" spans="1:7" ht="35.1" customHeight="1" x14ac:dyDescent="0.2">
      <c r="A42" s="36">
        <v>32</v>
      </c>
      <c r="B42" s="24" t="s">
        <v>16</v>
      </c>
      <c r="C42" s="10">
        <v>0</v>
      </c>
      <c r="D42" s="15">
        <v>0</v>
      </c>
      <c r="E42" s="14" t="s">
        <v>5</v>
      </c>
      <c r="F42" s="25">
        <f t="shared" si="3"/>
        <v>0</v>
      </c>
      <c r="G42" s="38">
        <v>4.1370945733870297E-3</v>
      </c>
    </row>
    <row r="43" spans="1:7" s="3" customFormat="1" ht="21.95" customHeight="1" x14ac:dyDescent="0.2">
      <c r="A43" s="43">
        <v>33</v>
      </c>
      <c r="B43" s="50" t="s">
        <v>4</v>
      </c>
      <c r="C43" s="44">
        <f>C25+C27+C29+C31+C33+C35+C37+C39+C40+C42</f>
        <v>5306895.3100000005</v>
      </c>
      <c r="D43" s="51" t="s">
        <v>5</v>
      </c>
      <c r="E43" s="51" t="s">
        <v>5</v>
      </c>
      <c r="F43" s="47">
        <f t="shared" si="3"/>
        <v>0.89938420421357246</v>
      </c>
      <c r="G43" s="48">
        <v>0.96489282760442685</v>
      </c>
    </row>
    <row r="44" spans="1:7" s="3" customFormat="1" ht="21.95" customHeight="1" x14ac:dyDescent="0.2">
      <c r="A44" s="45">
        <v>34</v>
      </c>
      <c r="B44" s="52" t="s">
        <v>6</v>
      </c>
      <c r="C44" s="46">
        <f>C24+C43</f>
        <v>5900587.6300000008</v>
      </c>
      <c r="D44" s="53" t="s">
        <v>5</v>
      </c>
      <c r="E44" s="53" t="s">
        <v>5</v>
      </c>
      <c r="F44" s="54">
        <f t="shared" si="3"/>
        <v>1</v>
      </c>
      <c r="G44" s="55">
        <v>1</v>
      </c>
    </row>
    <row r="45" spans="1:7" s="3" customFormat="1" ht="21.95" customHeight="1" x14ac:dyDescent="0.2">
      <c r="A45" s="1"/>
      <c r="B45" s="2"/>
      <c r="C45" s="1"/>
      <c r="D45" s="1"/>
      <c r="E45" s="1"/>
      <c r="F45" s="1"/>
      <c r="G45" s="1"/>
    </row>
    <row r="46" spans="1:7" s="3" customFormat="1" ht="35.1" customHeight="1" x14ac:dyDescent="0.2">
      <c r="A46" s="62" t="s">
        <v>430</v>
      </c>
      <c r="B46" s="63" t="s">
        <v>431</v>
      </c>
      <c r="C46" s="64" t="s">
        <v>432</v>
      </c>
      <c r="D46" s="1"/>
      <c r="E46" s="1"/>
      <c r="F46" s="1"/>
      <c r="G46" s="1"/>
    </row>
    <row r="47" spans="1:7" s="3" customFormat="1" ht="21.95" customHeight="1" x14ac:dyDescent="0.2">
      <c r="A47" s="65">
        <v>1</v>
      </c>
      <c r="B47" s="30" t="s">
        <v>427</v>
      </c>
      <c r="C47" s="31">
        <v>147514.69</v>
      </c>
    </row>
    <row r="48" spans="1:7" ht="21.95" customHeight="1" x14ac:dyDescent="0.2">
      <c r="A48" s="8">
        <v>2</v>
      </c>
      <c r="B48" s="30" t="s">
        <v>428</v>
      </c>
      <c r="C48" s="31">
        <v>5901321</v>
      </c>
      <c r="D48" s="16"/>
      <c r="E48" s="16"/>
      <c r="F48" s="16"/>
      <c r="G48" s="16"/>
    </row>
    <row r="49" spans="1:7" ht="21.95" customHeight="1" x14ac:dyDescent="0.2">
      <c r="A49" s="32">
        <v>3</v>
      </c>
      <c r="B49" s="33" t="s">
        <v>423</v>
      </c>
      <c r="C49" s="34">
        <f>C44/C48</f>
        <v>0.99987572782432965</v>
      </c>
      <c r="D49" s="16"/>
      <c r="E49" s="16"/>
      <c r="F49" s="16"/>
      <c r="G49" s="16"/>
    </row>
    <row r="50" spans="1:7" s="16" customFormat="1" ht="35.1" customHeight="1" x14ac:dyDescent="0.25">
      <c r="A50" s="21" t="s">
        <v>449</v>
      </c>
      <c r="B50" s="23"/>
    </row>
  </sheetData>
  <sheetProtection algorithmName="SHA-512" hashValue="+UJQqLvqvxbSVTKZljDf0wb9ktwC5xmgiApr6k+zREL3SbOwU0BVyK+CTfDf2EAjMP6/lcT1zZy8XLv+nspA2g==" saltValue="k9FqcJatavsDVIwv0E+yKw==" spinCount="100000" sheet="1" objects="1" scenarios="1"/>
  <mergeCells count="1">
    <mergeCell ref="A2:G2"/>
  </mergeCells>
  <pageMargins left="0.59055118110236227" right="0.59055118110236227" top="0.70866141732283472" bottom="0.70866141732283472" header="0.19685039370078741" footer="0.39370078740157483"/>
  <pageSetup paperSize="9" scale="84" orientation="portrait" r:id="rId1"/>
  <headerFooter alignWithMargins="0">
    <oddFooter>&amp;R&amp;"Calibri,Standardowy"&amp;12s.&amp;P z &amp;N</oddFooter>
  </headerFooter>
  <tableParts count="2">
    <tablePart r:id="rId2"/>
    <tablePart r:id="rId3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198979-8526-40D4-B760-B27E930A02C4}">
  <sheetPr codeName="Arkusz13"/>
  <dimension ref="A1:N50"/>
  <sheetViews>
    <sheetView zoomScaleNormal="100" workbookViewId="0"/>
  </sheetViews>
  <sheetFormatPr defaultColWidth="0" defaultRowHeight="12.75" zeroHeight="1" x14ac:dyDescent="0.2"/>
  <cols>
    <col min="1" max="1" width="4.140625" style="1" customWidth="1"/>
    <col min="2" max="2" width="57" style="2" customWidth="1"/>
    <col min="3" max="3" width="11.85546875" style="1" bestFit="1" customWidth="1"/>
    <col min="4" max="4" width="7.42578125" style="1" customWidth="1"/>
    <col min="5" max="5" width="10.85546875" style="1" bestFit="1" customWidth="1"/>
    <col min="6" max="7" width="8.7109375" style="1" customWidth="1"/>
    <col min="8" max="8" width="1" style="1" customWidth="1"/>
    <col min="9" max="14" width="0" style="1" hidden="1" customWidth="1"/>
    <col min="15" max="16384" width="9.140625" style="1" hidden="1"/>
  </cols>
  <sheetData>
    <row r="1" spans="1:7" s="16" customFormat="1" ht="24.95" customHeight="1" x14ac:dyDescent="0.2">
      <c r="A1" s="35" t="s">
        <v>460</v>
      </c>
      <c r="B1" s="23"/>
    </row>
    <row r="2" spans="1:7" s="16" customFormat="1" ht="39.950000000000003" customHeight="1" x14ac:dyDescent="0.2">
      <c r="A2" s="66" t="s">
        <v>448</v>
      </c>
      <c r="B2" s="67"/>
      <c r="C2" s="67"/>
      <c r="D2" s="67"/>
      <c r="E2" s="67"/>
      <c r="F2" s="67"/>
      <c r="G2" s="67"/>
    </row>
    <row r="3" spans="1:7" s="16" customFormat="1" ht="15.95" hidden="1" customHeight="1" x14ac:dyDescent="0.2">
      <c r="A3" s="22"/>
      <c r="B3" s="23"/>
    </row>
    <row r="4" spans="1:7" s="16" customFormat="1" ht="15.95" hidden="1" customHeight="1" x14ac:dyDescent="0.2">
      <c r="A4" s="22"/>
      <c r="B4" s="23"/>
    </row>
    <row r="5" spans="1:7" s="16" customFormat="1" ht="15.95" hidden="1" customHeight="1" x14ac:dyDescent="0.2">
      <c r="A5" s="22"/>
      <c r="B5" s="23"/>
    </row>
    <row r="6" spans="1:7" s="16" customFormat="1" ht="15.95" customHeight="1" x14ac:dyDescent="0.25">
      <c r="A6" s="17" t="s">
        <v>433</v>
      </c>
      <c r="B6" s="21" t="s">
        <v>438</v>
      </c>
    </row>
    <row r="7" spans="1:7" s="16" customFormat="1" ht="15.95" customHeight="1" x14ac:dyDescent="0.25">
      <c r="A7" s="18" t="s">
        <v>434</v>
      </c>
      <c r="B7" s="21" t="s">
        <v>439</v>
      </c>
    </row>
    <row r="8" spans="1:7" s="16" customFormat="1" ht="15.95" customHeight="1" x14ac:dyDescent="0.25">
      <c r="A8" s="19" t="s">
        <v>435</v>
      </c>
      <c r="B8" s="21" t="s">
        <v>440</v>
      </c>
    </row>
    <row r="9" spans="1:7" s="16" customFormat="1" ht="15.95" customHeight="1" x14ac:dyDescent="0.25">
      <c r="A9" s="20" t="s">
        <v>436</v>
      </c>
      <c r="B9" s="21" t="s">
        <v>441</v>
      </c>
    </row>
    <row r="10" spans="1:7" ht="65.099999999999994" customHeight="1" x14ac:dyDescent="0.2">
      <c r="A10" s="49" t="s">
        <v>430</v>
      </c>
      <c r="B10" s="42" t="s">
        <v>0</v>
      </c>
      <c r="C10" s="42" t="s">
        <v>424</v>
      </c>
      <c r="D10" s="42" t="s">
        <v>425</v>
      </c>
      <c r="E10" s="42" t="s">
        <v>426</v>
      </c>
      <c r="F10" s="42" t="s">
        <v>429</v>
      </c>
      <c r="G10" s="41" t="s">
        <v>413</v>
      </c>
    </row>
    <row r="11" spans="1:7" ht="21.95" customHeight="1" x14ac:dyDescent="0.2">
      <c r="A11" s="36">
        <v>1</v>
      </c>
      <c r="B11" s="24" t="s">
        <v>7</v>
      </c>
      <c r="C11" s="10">
        <v>0</v>
      </c>
      <c r="D11" s="9">
        <v>0</v>
      </c>
      <c r="E11" s="10" t="str">
        <f t="shared" ref="E11:E23" si="0">IF(D11=0,"-",C11/D11)</f>
        <v>-</v>
      </c>
      <c r="F11" s="25">
        <f t="shared" ref="F11:F35" si="1">C11/C$44</f>
        <v>0</v>
      </c>
      <c r="G11" s="38">
        <v>6.4906160983722356E-5</v>
      </c>
    </row>
    <row r="12" spans="1:7" s="3" customFormat="1" ht="21.95" customHeight="1" x14ac:dyDescent="0.2">
      <c r="A12" s="36">
        <v>2</v>
      </c>
      <c r="B12" s="24" t="s">
        <v>8</v>
      </c>
      <c r="C12" s="10">
        <v>0</v>
      </c>
      <c r="D12" s="9">
        <v>0</v>
      </c>
      <c r="E12" s="10" t="str">
        <f t="shared" si="0"/>
        <v>-</v>
      </c>
      <c r="F12" s="25">
        <f t="shared" si="1"/>
        <v>0</v>
      </c>
      <c r="G12" s="38">
        <v>1.3877154561966152E-2</v>
      </c>
    </row>
    <row r="13" spans="1:7" s="3" customFormat="1" ht="21.95" customHeight="1" x14ac:dyDescent="0.2">
      <c r="A13" s="36">
        <v>3</v>
      </c>
      <c r="B13" s="26" t="s">
        <v>1</v>
      </c>
      <c r="C13" s="10">
        <v>0</v>
      </c>
      <c r="D13" s="9">
        <v>0</v>
      </c>
      <c r="E13" s="10" t="str">
        <f t="shared" si="0"/>
        <v>-</v>
      </c>
      <c r="F13" s="25">
        <f t="shared" si="1"/>
        <v>0</v>
      </c>
      <c r="G13" s="38">
        <v>6.8195937419264344E-4</v>
      </c>
    </row>
    <row r="14" spans="1:7" s="3" customFormat="1" ht="21.95" customHeight="1" x14ac:dyDescent="0.2">
      <c r="A14" s="36">
        <v>4</v>
      </c>
      <c r="B14" s="24" t="s">
        <v>414</v>
      </c>
      <c r="C14" s="10">
        <v>0</v>
      </c>
      <c r="D14" s="9">
        <v>0</v>
      </c>
      <c r="E14" s="10" t="str">
        <f t="shared" si="0"/>
        <v>-</v>
      </c>
      <c r="F14" s="25">
        <f t="shared" si="1"/>
        <v>0</v>
      </c>
      <c r="G14" s="38">
        <v>1.6609844346228162E-4</v>
      </c>
    </row>
    <row r="15" spans="1:7" s="3" customFormat="1" ht="47.1" customHeight="1" x14ac:dyDescent="0.2">
      <c r="A15" s="36">
        <v>5</v>
      </c>
      <c r="B15" s="24" t="s">
        <v>412</v>
      </c>
      <c r="C15" s="10">
        <v>0</v>
      </c>
      <c r="D15" s="11">
        <v>0</v>
      </c>
      <c r="E15" s="10" t="str">
        <f t="shared" si="0"/>
        <v>-</v>
      </c>
      <c r="F15" s="25">
        <f t="shared" si="1"/>
        <v>0</v>
      </c>
      <c r="G15" s="38">
        <v>4.2843389065529559E-4</v>
      </c>
    </row>
    <row r="16" spans="1:7" s="3" customFormat="1" ht="21.95" customHeight="1" x14ac:dyDescent="0.2">
      <c r="A16" s="36">
        <v>6</v>
      </c>
      <c r="B16" s="26" t="s">
        <v>1</v>
      </c>
      <c r="C16" s="10">
        <v>0</v>
      </c>
      <c r="D16" s="11">
        <v>0</v>
      </c>
      <c r="E16" s="10" t="str">
        <f t="shared" si="0"/>
        <v>-</v>
      </c>
      <c r="F16" s="25">
        <f t="shared" si="1"/>
        <v>0</v>
      </c>
      <c r="G16" s="38">
        <v>5.7837072558623703E-5</v>
      </c>
    </row>
    <row r="17" spans="1:7" ht="47.1" customHeight="1" x14ac:dyDescent="0.2">
      <c r="A17" s="36">
        <v>7</v>
      </c>
      <c r="B17" s="24" t="s">
        <v>444</v>
      </c>
      <c r="C17" s="10">
        <v>8829.49</v>
      </c>
      <c r="D17" s="11">
        <v>1</v>
      </c>
      <c r="E17" s="10">
        <f t="shared" si="0"/>
        <v>8829.49</v>
      </c>
      <c r="F17" s="25">
        <f t="shared" si="1"/>
        <v>9.8997239184246168E-4</v>
      </c>
      <c r="G17" s="38">
        <v>3.69438658113685E-3</v>
      </c>
    </row>
    <row r="18" spans="1:7" ht="47.1" customHeight="1" x14ac:dyDescent="0.2">
      <c r="A18" s="36">
        <v>8</v>
      </c>
      <c r="B18" s="24" t="s">
        <v>447</v>
      </c>
      <c r="C18" s="10">
        <v>188866</v>
      </c>
      <c r="D18" s="11">
        <v>5</v>
      </c>
      <c r="E18" s="10">
        <f t="shared" si="0"/>
        <v>37773.199999999997</v>
      </c>
      <c r="F18" s="25">
        <f t="shared" si="1"/>
        <v>2.1175869247002758E-2</v>
      </c>
      <c r="G18" s="38">
        <v>1.6572456388988053E-2</v>
      </c>
    </row>
    <row r="19" spans="1:7" ht="35.1" customHeight="1" x14ac:dyDescent="0.2">
      <c r="A19" s="36">
        <v>9</v>
      </c>
      <c r="B19" s="24" t="s">
        <v>443</v>
      </c>
      <c r="C19" s="10">
        <v>0</v>
      </c>
      <c r="D19" s="11">
        <v>0</v>
      </c>
      <c r="E19" s="10" t="str">
        <f t="shared" si="0"/>
        <v>-</v>
      </c>
      <c r="F19" s="25">
        <f t="shared" si="1"/>
        <v>0</v>
      </c>
      <c r="G19" s="38">
        <v>6.3015485400037228E-5</v>
      </c>
    </row>
    <row r="20" spans="1:7" ht="35.1" customHeight="1" x14ac:dyDescent="0.2">
      <c r="A20" s="36">
        <v>10</v>
      </c>
      <c r="B20" s="24" t="s">
        <v>9</v>
      </c>
      <c r="C20" s="10">
        <v>3302</v>
      </c>
      <c r="D20" s="11">
        <v>1</v>
      </c>
      <c r="E20" s="10">
        <f t="shared" si="0"/>
        <v>3302</v>
      </c>
      <c r="F20" s="25">
        <f t="shared" si="1"/>
        <v>3.7022396965892806E-4</v>
      </c>
      <c r="G20" s="38">
        <v>2.3263290581767475E-4</v>
      </c>
    </row>
    <row r="21" spans="1:7" ht="35.1" customHeight="1" x14ac:dyDescent="0.2">
      <c r="A21" s="36">
        <v>11</v>
      </c>
      <c r="B21" s="24" t="s">
        <v>442</v>
      </c>
      <c r="C21" s="10">
        <v>0</v>
      </c>
      <c r="D21" s="11">
        <v>0</v>
      </c>
      <c r="E21" s="10" t="str">
        <f t="shared" si="0"/>
        <v>-</v>
      </c>
      <c r="F21" s="25">
        <f t="shared" si="1"/>
        <v>0</v>
      </c>
      <c r="G21" s="38">
        <v>8.0879771630669933E-6</v>
      </c>
    </row>
    <row r="22" spans="1:7" ht="21.95" customHeight="1" x14ac:dyDescent="0.2">
      <c r="A22" s="36">
        <v>12</v>
      </c>
      <c r="B22" s="26" t="s">
        <v>1</v>
      </c>
      <c r="C22" s="10">
        <v>0</v>
      </c>
      <c r="D22" s="11">
        <v>0</v>
      </c>
      <c r="E22" s="10" t="str">
        <f t="shared" si="0"/>
        <v>-</v>
      </c>
      <c r="F22" s="25">
        <f t="shared" si="1"/>
        <v>0</v>
      </c>
      <c r="G22" s="38">
        <v>0</v>
      </c>
    </row>
    <row r="23" spans="1:7" ht="21.95" customHeight="1" x14ac:dyDescent="0.2">
      <c r="A23" s="36">
        <v>13</v>
      </c>
      <c r="B23" s="24" t="s">
        <v>415</v>
      </c>
      <c r="C23" s="10">
        <v>0</v>
      </c>
      <c r="D23" s="11">
        <v>0</v>
      </c>
      <c r="E23" s="10" t="str">
        <f t="shared" si="0"/>
        <v>-</v>
      </c>
      <c r="F23" s="25">
        <f t="shared" si="1"/>
        <v>0</v>
      </c>
      <c r="G23" s="38">
        <v>0</v>
      </c>
    </row>
    <row r="24" spans="1:7" s="3" customFormat="1" ht="24.95" customHeight="1" x14ac:dyDescent="0.2">
      <c r="A24" s="43">
        <v>14</v>
      </c>
      <c r="B24" s="50" t="s">
        <v>2</v>
      </c>
      <c r="C24" s="44">
        <f>C11+C12+C14+C15+C17+C18+C19+C20+C21+C23</f>
        <v>200997.49</v>
      </c>
      <c r="D24" s="51" t="s">
        <v>5</v>
      </c>
      <c r="E24" s="51" t="s">
        <v>5</v>
      </c>
      <c r="F24" s="47">
        <f t="shared" si="1"/>
        <v>2.2536065608504147E-2</v>
      </c>
      <c r="G24" s="48">
        <v>3.5107172395573129E-2</v>
      </c>
    </row>
    <row r="25" spans="1:7" s="4" customFormat="1" ht="35.1" customHeight="1" x14ac:dyDescent="0.2">
      <c r="A25" s="37">
        <v>15</v>
      </c>
      <c r="B25" s="27" t="s">
        <v>419</v>
      </c>
      <c r="C25" s="12">
        <v>310411.71000000002</v>
      </c>
      <c r="D25" s="11">
        <v>145</v>
      </c>
      <c r="E25" s="12">
        <f t="shared" ref="E25:E37" si="2">IF(D25=0,"-",C25/D25)</f>
        <v>2140.7704137931037</v>
      </c>
      <c r="F25" s="28">
        <f t="shared" si="1"/>
        <v>3.480371153992004E-2</v>
      </c>
      <c r="G25" s="39">
        <v>9.1912130594448124E-2</v>
      </c>
    </row>
    <row r="26" spans="1:7" s="3" customFormat="1" ht="21.95" customHeight="1" x14ac:dyDescent="0.2">
      <c r="A26" s="36">
        <v>16</v>
      </c>
      <c r="B26" s="26" t="s">
        <v>11</v>
      </c>
      <c r="C26" s="10">
        <v>60326</v>
      </c>
      <c r="D26" s="11">
        <v>28</v>
      </c>
      <c r="E26" s="10">
        <f t="shared" si="2"/>
        <v>2154.5</v>
      </c>
      <c r="F26" s="25">
        <f t="shared" si="1"/>
        <v>6.7638192591291616E-3</v>
      </c>
      <c r="G26" s="38">
        <v>1.5510248435910163E-2</v>
      </c>
    </row>
    <row r="27" spans="1:7" s="5" customFormat="1" ht="65.099999999999994" customHeight="1" x14ac:dyDescent="0.2">
      <c r="A27" s="37">
        <v>17</v>
      </c>
      <c r="B27" s="27" t="s">
        <v>445</v>
      </c>
      <c r="C27" s="12">
        <v>193456.29</v>
      </c>
      <c r="D27" s="11">
        <v>45</v>
      </c>
      <c r="E27" s="12">
        <f t="shared" si="2"/>
        <v>4299.028666666667</v>
      </c>
      <c r="F27" s="28">
        <f t="shared" si="1"/>
        <v>2.1690537746604722E-2</v>
      </c>
      <c r="G27" s="39">
        <v>9.6086621220457871E-2</v>
      </c>
    </row>
    <row r="28" spans="1:7" s="3" customFormat="1" ht="21.95" customHeight="1" x14ac:dyDescent="0.2">
      <c r="A28" s="36">
        <v>18</v>
      </c>
      <c r="B28" s="26" t="s">
        <v>3</v>
      </c>
      <c r="C28" s="10">
        <v>19239.830000000002</v>
      </c>
      <c r="D28" s="11">
        <v>4</v>
      </c>
      <c r="E28" s="10">
        <f t="shared" si="2"/>
        <v>4809.9575000000004</v>
      </c>
      <c r="F28" s="25">
        <f t="shared" si="1"/>
        <v>2.1571914712789019E-3</v>
      </c>
      <c r="G28" s="38">
        <v>1.1342599256575717E-2</v>
      </c>
    </row>
    <row r="29" spans="1:7" s="5" customFormat="1" ht="35.1" customHeight="1" x14ac:dyDescent="0.2">
      <c r="A29" s="37">
        <v>19</v>
      </c>
      <c r="B29" s="27" t="s">
        <v>15</v>
      </c>
      <c r="C29" s="12">
        <v>84079.99</v>
      </c>
      <c r="D29" s="11">
        <v>13</v>
      </c>
      <c r="E29" s="12">
        <f t="shared" si="2"/>
        <v>6467.6915384615386</v>
      </c>
      <c r="F29" s="28">
        <f t="shared" si="1"/>
        <v>9.4271434484200414E-3</v>
      </c>
      <c r="G29" s="39">
        <v>1.1946311887438504E-2</v>
      </c>
    </row>
    <row r="30" spans="1:7" s="3" customFormat="1" ht="21.95" customHeight="1" x14ac:dyDescent="0.2">
      <c r="A30" s="36">
        <v>20</v>
      </c>
      <c r="B30" s="26" t="s">
        <v>3</v>
      </c>
      <c r="C30" s="10">
        <v>11160.39</v>
      </c>
      <c r="D30" s="11">
        <v>2</v>
      </c>
      <c r="E30" s="12">
        <f t="shared" si="2"/>
        <v>5580.1949999999997</v>
      </c>
      <c r="F30" s="28">
        <f t="shared" si="1"/>
        <v>1.251315532629256E-3</v>
      </c>
      <c r="G30" s="39">
        <v>2.247933536638041E-3</v>
      </c>
    </row>
    <row r="31" spans="1:7" s="3" customFormat="1" ht="47.1" customHeight="1" x14ac:dyDescent="0.2">
      <c r="A31" s="36">
        <v>21</v>
      </c>
      <c r="B31" s="27" t="s">
        <v>14</v>
      </c>
      <c r="C31" s="10">
        <v>1749908.01</v>
      </c>
      <c r="D31" s="11">
        <v>489</v>
      </c>
      <c r="E31" s="10">
        <f t="shared" si="2"/>
        <v>3578.5439877300614</v>
      </c>
      <c r="F31" s="25">
        <f t="shared" si="1"/>
        <v>0.19620166262875685</v>
      </c>
      <c r="G31" s="38">
        <v>0.21726673108985226</v>
      </c>
    </row>
    <row r="32" spans="1:7" s="3" customFormat="1" ht="21.95" customHeight="1" x14ac:dyDescent="0.2">
      <c r="A32" s="36">
        <v>22</v>
      </c>
      <c r="B32" s="26" t="s">
        <v>3</v>
      </c>
      <c r="C32" s="10">
        <v>152107.5</v>
      </c>
      <c r="D32" s="11">
        <v>35</v>
      </c>
      <c r="E32" s="10">
        <f t="shared" si="2"/>
        <v>4345.9285714285716</v>
      </c>
      <c r="F32" s="25">
        <f t="shared" si="1"/>
        <v>1.7054464707721199E-2</v>
      </c>
      <c r="G32" s="38">
        <v>3.0944666359992157E-2</v>
      </c>
    </row>
    <row r="33" spans="1:7" ht="35.1" customHeight="1" x14ac:dyDescent="0.2">
      <c r="A33" s="36">
        <v>23</v>
      </c>
      <c r="B33" s="24" t="s">
        <v>446</v>
      </c>
      <c r="C33" s="10">
        <v>40000</v>
      </c>
      <c r="D33" s="11">
        <v>145</v>
      </c>
      <c r="E33" s="10">
        <f t="shared" si="2"/>
        <v>275.86206896551727</v>
      </c>
      <c r="F33" s="25">
        <f t="shared" si="1"/>
        <v>4.4848451806048222E-3</v>
      </c>
      <c r="G33" s="38">
        <v>8.5968104584330223E-3</v>
      </c>
    </row>
    <row r="34" spans="1:7" s="3" customFormat="1" ht="21.95" customHeight="1" x14ac:dyDescent="0.2">
      <c r="A34" s="36">
        <v>24</v>
      </c>
      <c r="B34" s="26" t="s">
        <v>3</v>
      </c>
      <c r="C34" s="10">
        <v>480</v>
      </c>
      <c r="D34" s="11">
        <v>12</v>
      </c>
      <c r="E34" s="10">
        <f t="shared" si="2"/>
        <v>40</v>
      </c>
      <c r="F34" s="25">
        <f t="shared" si="1"/>
        <v>5.3818142167257864E-5</v>
      </c>
      <c r="G34" s="38">
        <v>1.4207856884874998E-3</v>
      </c>
    </row>
    <row r="35" spans="1:7" s="3" customFormat="1" ht="35.1" customHeight="1" x14ac:dyDescent="0.2">
      <c r="A35" s="36">
        <v>25</v>
      </c>
      <c r="B35" s="24" t="s">
        <v>10</v>
      </c>
      <c r="C35" s="10">
        <v>0</v>
      </c>
      <c r="D35" s="11">
        <v>0</v>
      </c>
      <c r="E35" s="10" t="str">
        <f t="shared" si="2"/>
        <v>-</v>
      </c>
      <c r="F35" s="25">
        <f t="shared" si="1"/>
        <v>0</v>
      </c>
      <c r="G35" s="38">
        <v>9.8652432849167496E-5</v>
      </c>
    </row>
    <row r="36" spans="1:7" ht="35.1" customHeight="1" x14ac:dyDescent="0.2">
      <c r="A36" s="36">
        <v>26</v>
      </c>
      <c r="B36" s="24" t="s">
        <v>420</v>
      </c>
      <c r="C36" s="10">
        <v>0</v>
      </c>
      <c r="D36" s="13">
        <v>0</v>
      </c>
      <c r="E36" s="10" t="str">
        <f t="shared" si="2"/>
        <v>-</v>
      </c>
      <c r="F36" s="29" t="s">
        <v>5</v>
      </c>
      <c r="G36" s="40" t="s">
        <v>5</v>
      </c>
    </row>
    <row r="37" spans="1:7" ht="21.95" customHeight="1" x14ac:dyDescent="0.2">
      <c r="A37" s="36">
        <v>27</v>
      </c>
      <c r="B37" s="26" t="s">
        <v>12</v>
      </c>
      <c r="C37" s="10">
        <v>0</v>
      </c>
      <c r="D37" s="13">
        <v>0</v>
      </c>
      <c r="E37" s="10" t="str">
        <f t="shared" si="2"/>
        <v>-</v>
      </c>
      <c r="F37" s="25">
        <f>C37/C$44</f>
        <v>0</v>
      </c>
      <c r="G37" s="38">
        <v>6.7001527600904129E-4</v>
      </c>
    </row>
    <row r="38" spans="1:7" ht="35.1" customHeight="1" x14ac:dyDescent="0.2">
      <c r="A38" s="36">
        <v>28</v>
      </c>
      <c r="B38" s="24" t="s">
        <v>421</v>
      </c>
      <c r="C38" s="10">
        <v>7039440</v>
      </c>
      <c r="D38" s="13">
        <v>6</v>
      </c>
      <c r="E38" s="14" t="s">
        <v>5</v>
      </c>
      <c r="F38" s="29" t="s">
        <v>5</v>
      </c>
      <c r="G38" s="40" t="s">
        <v>5</v>
      </c>
    </row>
    <row r="39" spans="1:7" ht="21.95" customHeight="1" x14ac:dyDescent="0.2">
      <c r="A39" s="36">
        <v>29</v>
      </c>
      <c r="B39" s="26" t="s">
        <v>12</v>
      </c>
      <c r="C39" s="10">
        <v>6335280</v>
      </c>
      <c r="D39" s="13">
        <v>6</v>
      </c>
      <c r="E39" s="14" t="s">
        <v>5</v>
      </c>
      <c r="F39" s="25">
        <f t="shared" ref="F39:F44" si="3">C39/C$44</f>
        <v>0.71031874939455286</v>
      </c>
      <c r="G39" s="38">
        <v>0.53240605380617201</v>
      </c>
    </row>
    <row r="40" spans="1:7" ht="47.1" customHeight="1" x14ac:dyDescent="0.2">
      <c r="A40" s="36">
        <v>30</v>
      </c>
      <c r="B40" s="27" t="s">
        <v>422</v>
      </c>
      <c r="C40" s="10">
        <v>4792</v>
      </c>
      <c r="D40" s="15">
        <v>1</v>
      </c>
      <c r="E40" s="10">
        <f t="shared" ref="E40:E41" si="4">IF(D40=0,"-",C40/D40)</f>
        <v>4792</v>
      </c>
      <c r="F40" s="25">
        <f t="shared" si="3"/>
        <v>5.3728445263645768E-4</v>
      </c>
      <c r="G40" s="38">
        <v>1.7724062653800183E-3</v>
      </c>
    </row>
    <row r="41" spans="1:7" ht="21.95" customHeight="1" x14ac:dyDescent="0.2">
      <c r="A41" s="36">
        <v>31</v>
      </c>
      <c r="B41" s="26" t="s">
        <v>13</v>
      </c>
      <c r="C41" s="10">
        <v>0</v>
      </c>
      <c r="D41" s="15">
        <v>0</v>
      </c>
      <c r="E41" s="10" t="str">
        <f t="shared" si="4"/>
        <v>-</v>
      </c>
      <c r="F41" s="25">
        <f t="shared" si="3"/>
        <v>0</v>
      </c>
      <c r="G41" s="38">
        <v>1.0404135579139232E-3</v>
      </c>
    </row>
    <row r="42" spans="1:7" ht="35.1" customHeight="1" x14ac:dyDescent="0.2">
      <c r="A42" s="36">
        <v>32</v>
      </c>
      <c r="B42" s="24" t="s">
        <v>16</v>
      </c>
      <c r="C42" s="10">
        <v>0</v>
      </c>
      <c r="D42" s="15">
        <v>0</v>
      </c>
      <c r="E42" s="14" t="s">
        <v>5</v>
      </c>
      <c r="F42" s="25">
        <f t="shared" si="3"/>
        <v>0</v>
      </c>
      <c r="G42" s="38">
        <v>4.1370945733870297E-3</v>
      </c>
    </row>
    <row r="43" spans="1:7" s="3" customFormat="1" ht="21.95" customHeight="1" x14ac:dyDescent="0.2">
      <c r="A43" s="43">
        <v>33</v>
      </c>
      <c r="B43" s="50" t="s">
        <v>4</v>
      </c>
      <c r="C43" s="44">
        <f>C25+C27+C29+C31+C33+C35+C37+C39+C40+C42</f>
        <v>8717928</v>
      </c>
      <c r="D43" s="51" t="s">
        <v>5</v>
      </c>
      <c r="E43" s="51" t="s">
        <v>5</v>
      </c>
      <c r="F43" s="47">
        <f t="shared" si="3"/>
        <v>0.97746393439149581</v>
      </c>
      <c r="G43" s="48">
        <v>0.96489282760442685</v>
      </c>
    </row>
    <row r="44" spans="1:7" s="3" customFormat="1" ht="21.95" customHeight="1" x14ac:dyDescent="0.2">
      <c r="A44" s="45">
        <v>34</v>
      </c>
      <c r="B44" s="52" t="s">
        <v>6</v>
      </c>
      <c r="C44" s="46">
        <f>C24+C43</f>
        <v>8918925.4900000002</v>
      </c>
      <c r="D44" s="53" t="s">
        <v>5</v>
      </c>
      <c r="E44" s="53" t="s">
        <v>5</v>
      </c>
      <c r="F44" s="54">
        <f t="shared" si="3"/>
        <v>1</v>
      </c>
      <c r="G44" s="55">
        <v>1</v>
      </c>
    </row>
    <row r="45" spans="1:7" s="3" customFormat="1" ht="21.95" customHeight="1" x14ac:dyDescent="0.2">
      <c r="A45" s="1"/>
      <c r="B45" s="2"/>
      <c r="C45" s="1"/>
      <c r="D45" s="1"/>
      <c r="E45" s="1"/>
      <c r="F45" s="1"/>
      <c r="G45" s="1"/>
    </row>
    <row r="46" spans="1:7" s="3" customFormat="1" ht="35.1" customHeight="1" x14ac:dyDescent="0.2">
      <c r="A46" s="62" t="s">
        <v>430</v>
      </c>
      <c r="B46" s="63" t="s">
        <v>431</v>
      </c>
      <c r="C46" s="64" t="s">
        <v>432</v>
      </c>
      <c r="D46" s="1"/>
      <c r="E46" s="1"/>
      <c r="F46" s="1"/>
      <c r="G46" s="1"/>
    </row>
    <row r="47" spans="1:7" s="3" customFormat="1" ht="21.95" customHeight="1" x14ac:dyDescent="0.2">
      <c r="A47" s="65">
        <v>1</v>
      </c>
      <c r="B47" s="30" t="s">
        <v>427</v>
      </c>
      <c r="C47" s="31">
        <v>222974.94</v>
      </c>
    </row>
    <row r="48" spans="1:7" ht="21.95" customHeight="1" x14ac:dyDescent="0.2">
      <c r="A48" s="8">
        <v>2</v>
      </c>
      <c r="B48" s="30" t="s">
        <v>428</v>
      </c>
      <c r="C48" s="31">
        <v>8918928</v>
      </c>
      <c r="D48" s="16"/>
      <c r="E48" s="16"/>
      <c r="F48" s="16"/>
      <c r="G48" s="16"/>
    </row>
    <row r="49" spans="1:7" ht="21.95" customHeight="1" x14ac:dyDescent="0.2">
      <c r="A49" s="32">
        <v>3</v>
      </c>
      <c r="B49" s="33" t="s">
        <v>423</v>
      </c>
      <c r="C49" s="34">
        <f>C44/C48</f>
        <v>0.99999971857604419</v>
      </c>
      <c r="D49" s="16"/>
      <c r="E49" s="16"/>
      <c r="F49" s="16"/>
      <c r="G49" s="16"/>
    </row>
    <row r="50" spans="1:7" s="16" customFormat="1" ht="35.1" customHeight="1" x14ac:dyDescent="0.25">
      <c r="A50" s="21" t="s">
        <v>449</v>
      </c>
      <c r="B50" s="23"/>
    </row>
  </sheetData>
  <sheetProtection algorithmName="SHA-512" hashValue="EwoxG1s+kmRyqhhnInphoml+k9iztjip7szyR5Ty6AJMIdyew6Z+RH80Dp5cgmn/J86UmtWBwUyQOUlW2BzLBA==" saltValue="C4TEWpYlOkUQCjuc+UnkKA==" spinCount="100000" sheet="1" objects="1" scenarios="1"/>
  <mergeCells count="1">
    <mergeCell ref="A2:G2"/>
  </mergeCells>
  <pageMargins left="0.59055118110236227" right="0.59055118110236227" top="0.70866141732283472" bottom="0.70866141732283472" header="0.19685039370078741" footer="0.39370078740157483"/>
  <pageSetup paperSize="9" scale="84" orientation="portrait" r:id="rId1"/>
  <headerFooter alignWithMargins="0">
    <oddFooter>&amp;R&amp;"Calibri,Standardowy"&amp;12s.&amp;P z &amp;N</oddFooter>
  </headerFooter>
  <tableParts count="2">
    <tablePart r:id="rId2"/>
    <tablePart r:id="rId3"/>
  </tableParts>
</worksheet>
</file>

<file path=xl/worksheets/sheet1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3BA87E-028C-4C95-80B0-C241FEBFFDAD}">
  <sheetPr codeName="Arkusz130"/>
  <dimension ref="A1:N50"/>
  <sheetViews>
    <sheetView zoomScaleNormal="100" workbookViewId="0"/>
  </sheetViews>
  <sheetFormatPr defaultColWidth="0" defaultRowHeight="12.75" zeroHeight="1" x14ac:dyDescent="0.2"/>
  <cols>
    <col min="1" max="1" width="4.140625" style="1" customWidth="1"/>
    <col min="2" max="2" width="57" style="2" customWidth="1"/>
    <col min="3" max="3" width="11.85546875" style="1" bestFit="1" customWidth="1"/>
    <col min="4" max="4" width="7.42578125" style="1" customWidth="1"/>
    <col min="5" max="5" width="10.85546875" style="1" bestFit="1" customWidth="1"/>
    <col min="6" max="7" width="8.7109375" style="1" customWidth="1"/>
    <col min="8" max="8" width="1" style="1" customWidth="1"/>
    <col min="9" max="14" width="0" style="1" hidden="1" customWidth="1"/>
    <col min="15" max="16384" width="9.140625" style="1" hidden="1"/>
  </cols>
  <sheetData>
    <row r="1" spans="1:7" s="16" customFormat="1" ht="24.95" customHeight="1" x14ac:dyDescent="0.2">
      <c r="A1" s="35" t="s">
        <v>577</v>
      </c>
      <c r="B1" s="23"/>
    </row>
    <row r="2" spans="1:7" s="16" customFormat="1" ht="39.950000000000003" customHeight="1" x14ac:dyDescent="0.2">
      <c r="A2" s="66" t="s">
        <v>448</v>
      </c>
      <c r="B2" s="67"/>
      <c r="C2" s="67"/>
      <c r="D2" s="67"/>
      <c r="E2" s="67"/>
      <c r="F2" s="67"/>
      <c r="G2" s="67"/>
    </row>
    <row r="3" spans="1:7" s="16" customFormat="1" ht="15.95" hidden="1" customHeight="1" x14ac:dyDescent="0.2">
      <c r="A3" s="22"/>
      <c r="B3" s="23"/>
    </row>
    <row r="4" spans="1:7" s="16" customFormat="1" ht="15.95" hidden="1" customHeight="1" x14ac:dyDescent="0.2">
      <c r="A4" s="22"/>
      <c r="B4" s="23"/>
    </row>
    <row r="5" spans="1:7" s="16" customFormat="1" ht="15.95" hidden="1" customHeight="1" x14ac:dyDescent="0.2">
      <c r="A5" s="22"/>
      <c r="B5" s="23"/>
    </row>
    <row r="6" spans="1:7" s="16" customFormat="1" ht="15.95" customHeight="1" x14ac:dyDescent="0.25">
      <c r="A6" s="17" t="s">
        <v>433</v>
      </c>
      <c r="B6" s="21" t="s">
        <v>438</v>
      </c>
    </row>
    <row r="7" spans="1:7" s="16" customFormat="1" ht="15.95" customHeight="1" x14ac:dyDescent="0.25">
      <c r="A7" s="18" t="s">
        <v>434</v>
      </c>
      <c r="B7" s="21" t="s">
        <v>439</v>
      </c>
    </row>
    <row r="8" spans="1:7" s="16" customFormat="1" ht="15.95" customHeight="1" x14ac:dyDescent="0.25">
      <c r="A8" s="19" t="s">
        <v>435</v>
      </c>
      <c r="B8" s="21" t="s">
        <v>440</v>
      </c>
    </row>
    <row r="9" spans="1:7" s="16" customFormat="1" ht="15.95" customHeight="1" x14ac:dyDescent="0.25">
      <c r="A9" s="20" t="s">
        <v>436</v>
      </c>
      <c r="B9" s="21" t="s">
        <v>441</v>
      </c>
    </row>
    <row r="10" spans="1:7" ht="65.099999999999994" customHeight="1" x14ac:dyDescent="0.2">
      <c r="A10" s="49" t="s">
        <v>430</v>
      </c>
      <c r="B10" s="42" t="s">
        <v>0</v>
      </c>
      <c r="C10" s="42" t="s">
        <v>424</v>
      </c>
      <c r="D10" s="42" t="s">
        <v>425</v>
      </c>
      <c r="E10" s="42" t="s">
        <v>426</v>
      </c>
      <c r="F10" s="42" t="s">
        <v>429</v>
      </c>
      <c r="G10" s="41" t="s">
        <v>413</v>
      </c>
    </row>
    <row r="11" spans="1:7" ht="21.95" customHeight="1" x14ac:dyDescent="0.2">
      <c r="A11" s="36">
        <v>1</v>
      </c>
      <c r="B11" s="24" t="s">
        <v>7</v>
      </c>
      <c r="C11" s="10">
        <v>0</v>
      </c>
      <c r="D11" s="9">
        <v>0</v>
      </c>
      <c r="E11" s="10" t="str">
        <f t="shared" ref="E11:E23" si="0">IF(D11=0,"-",C11/D11)</f>
        <v>-</v>
      </c>
      <c r="F11" s="25">
        <f t="shared" ref="F11:F35" si="1">C11/C$44</f>
        <v>0</v>
      </c>
      <c r="G11" s="38">
        <v>6.4906160983722356E-5</v>
      </c>
    </row>
    <row r="12" spans="1:7" s="3" customFormat="1" ht="21.95" customHeight="1" x14ac:dyDescent="0.2">
      <c r="A12" s="36">
        <v>2</v>
      </c>
      <c r="B12" s="24" t="s">
        <v>8</v>
      </c>
      <c r="C12" s="10">
        <v>149900</v>
      </c>
      <c r="D12" s="9">
        <v>2</v>
      </c>
      <c r="E12" s="10">
        <f t="shared" si="0"/>
        <v>74950</v>
      </c>
      <c r="F12" s="25">
        <f t="shared" si="1"/>
        <v>2.2219617136400787E-2</v>
      </c>
      <c r="G12" s="38">
        <v>1.3877154561966152E-2</v>
      </c>
    </row>
    <row r="13" spans="1:7" s="3" customFormat="1" ht="21.95" customHeight="1" x14ac:dyDescent="0.2">
      <c r="A13" s="36">
        <v>3</v>
      </c>
      <c r="B13" s="26" t="s">
        <v>1</v>
      </c>
      <c r="C13" s="10">
        <v>75000</v>
      </c>
      <c r="D13" s="9">
        <v>1</v>
      </c>
      <c r="E13" s="10">
        <f t="shared" si="0"/>
        <v>75000</v>
      </c>
      <c r="F13" s="25">
        <f t="shared" si="1"/>
        <v>1.1117220048232549E-2</v>
      </c>
      <c r="G13" s="38">
        <v>6.8195937419264344E-4</v>
      </c>
    </row>
    <row r="14" spans="1:7" s="3" customFormat="1" ht="21.95" customHeight="1" x14ac:dyDescent="0.2">
      <c r="A14" s="36">
        <v>4</v>
      </c>
      <c r="B14" s="24" t="s">
        <v>414</v>
      </c>
      <c r="C14" s="10">
        <v>0</v>
      </c>
      <c r="D14" s="9">
        <v>0</v>
      </c>
      <c r="E14" s="10" t="str">
        <f t="shared" si="0"/>
        <v>-</v>
      </c>
      <c r="F14" s="25">
        <f t="shared" si="1"/>
        <v>0</v>
      </c>
      <c r="G14" s="38">
        <v>1.6609844346228162E-4</v>
      </c>
    </row>
    <row r="15" spans="1:7" s="3" customFormat="1" ht="47.1" customHeight="1" x14ac:dyDescent="0.2">
      <c r="A15" s="36">
        <v>5</v>
      </c>
      <c r="B15" s="24" t="s">
        <v>412</v>
      </c>
      <c r="C15" s="10">
        <v>0</v>
      </c>
      <c r="D15" s="11">
        <v>0</v>
      </c>
      <c r="E15" s="10" t="str">
        <f t="shared" si="0"/>
        <v>-</v>
      </c>
      <c r="F15" s="25">
        <f t="shared" si="1"/>
        <v>0</v>
      </c>
      <c r="G15" s="38">
        <v>4.2843389065529559E-4</v>
      </c>
    </row>
    <row r="16" spans="1:7" s="3" customFormat="1" ht="21.95" customHeight="1" x14ac:dyDescent="0.2">
      <c r="A16" s="36">
        <v>6</v>
      </c>
      <c r="B16" s="26" t="s">
        <v>1</v>
      </c>
      <c r="C16" s="10">
        <v>0</v>
      </c>
      <c r="D16" s="11">
        <v>0</v>
      </c>
      <c r="E16" s="10" t="str">
        <f t="shared" si="0"/>
        <v>-</v>
      </c>
      <c r="F16" s="25">
        <f t="shared" si="1"/>
        <v>0</v>
      </c>
      <c r="G16" s="38">
        <v>5.7837072558623703E-5</v>
      </c>
    </row>
    <row r="17" spans="1:7" ht="47.1" customHeight="1" x14ac:dyDescent="0.2">
      <c r="A17" s="36">
        <v>7</v>
      </c>
      <c r="B17" s="24" t="s">
        <v>444</v>
      </c>
      <c r="C17" s="10">
        <v>29666.81</v>
      </c>
      <c r="D17" s="11">
        <v>2</v>
      </c>
      <c r="E17" s="10">
        <f t="shared" si="0"/>
        <v>14833.405000000001</v>
      </c>
      <c r="F17" s="25">
        <f t="shared" si="1"/>
        <v>4.3974993986547455E-3</v>
      </c>
      <c r="G17" s="38">
        <v>3.69438658113685E-3</v>
      </c>
    </row>
    <row r="18" spans="1:7" ht="47.1" customHeight="1" x14ac:dyDescent="0.2">
      <c r="A18" s="36">
        <v>8</v>
      </c>
      <c r="B18" s="24" t="s">
        <v>447</v>
      </c>
      <c r="C18" s="10">
        <v>44950</v>
      </c>
      <c r="D18" s="11">
        <v>1</v>
      </c>
      <c r="E18" s="10">
        <f t="shared" si="0"/>
        <v>44950</v>
      </c>
      <c r="F18" s="25">
        <f t="shared" si="1"/>
        <v>6.6629205489073745E-3</v>
      </c>
      <c r="G18" s="38">
        <v>1.6572456388988053E-2</v>
      </c>
    </row>
    <row r="19" spans="1:7" ht="35.1" customHeight="1" x14ac:dyDescent="0.2">
      <c r="A19" s="36">
        <v>9</v>
      </c>
      <c r="B19" s="24" t="s">
        <v>443</v>
      </c>
      <c r="C19" s="10">
        <v>0</v>
      </c>
      <c r="D19" s="11">
        <v>0</v>
      </c>
      <c r="E19" s="10" t="str">
        <f t="shared" si="0"/>
        <v>-</v>
      </c>
      <c r="F19" s="25">
        <f t="shared" si="1"/>
        <v>0</v>
      </c>
      <c r="G19" s="38">
        <v>6.3015485400037228E-5</v>
      </c>
    </row>
    <row r="20" spans="1:7" ht="35.1" customHeight="1" x14ac:dyDescent="0.2">
      <c r="A20" s="36">
        <v>10</v>
      </c>
      <c r="B20" s="24" t="s">
        <v>9</v>
      </c>
      <c r="C20" s="10">
        <v>0</v>
      </c>
      <c r="D20" s="11">
        <v>0</v>
      </c>
      <c r="E20" s="10" t="str">
        <f t="shared" si="0"/>
        <v>-</v>
      </c>
      <c r="F20" s="25">
        <f t="shared" si="1"/>
        <v>0</v>
      </c>
      <c r="G20" s="38">
        <v>2.3263290581767475E-4</v>
      </c>
    </row>
    <row r="21" spans="1:7" ht="35.1" customHeight="1" x14ac:dyDescent="0.2">
      <c r="A21" s="36">
        <v>11</v>
      </c>
      <c r="B21" s="24" t="s">
        <v>442</v>
      </c>
      <c r="C21" s="10">
        <v>0</v>
      </c>
      <c r="D21" s="11">
        <v>0</v>
      </c>
      <c r="E21" s="10" t="str">
        <f t="shared" si="0"/>
        <v>-</v>
      </c>
      <c r="F21" s="25">
        <f t="shared" si="1"/>
        <v>0</v>
      </c>
      <c r="G21" s="38">
        <v>8.0879771630669933E-6</v>
      </c>
    </row>
    <row r="22" spans="1:7" ht="21.95" customHeight="1" x14ac:dyDescent="0.2">
      <c r="A22" s="36">
        <v>12</v>
      </c>
      <c r="B22" s="26" t="s">
        <v>1</v>
      </c>
      <c r="C22" s="10">
        <v>0</v>
      </c>
      <c r="D22" s="11">
        <v>0</v>
      </c>
      <c r="E22" s="10" t="str">
        <f t="shared" si="0"/>
        <v>-</v>
      </c>
      <c r="F22" s="25">
        <f t="shared" si="1"/>
        <v>0</v>
      </c>
      <c r="G22" s="38">
        <v>0</v>
      </c>
    </row>
    <row r="23" spans="1:7" ht="21.95" customHeight="1" x14ac:dyDescent="0.2">
      <c r="A23" s="36">
        <v>13</v>
      </c>
      <c r="B23" s="24" t="s">
        <v>415</v>
      </c>
      <c r="C23" s="10">
        <v>0</v>
      </c>
      <c r="D23" s="11">
        <v>0</v>
      </c>
      <c r="E23" s="10" t="str">
        <f t="shared" si="0"/>
        <v>-</v>
      </c>
      <c r="F23" s="25">
        <f t="shared" si="1"/>
        <v>0</v>
      </c>
      <c r="G23" s="38">
        <v>0</v>
      </c>
    </row>
    <row r="24" spans="1:7" s="3" customFormat="1" ht="24.95" customHeight="1" x14ac:dyDescent="0.2">
      <c r="A24" s="43">
        <v>14</v>
      </c>
      <c r="B24" s="50" t="s">
        <v>2</v>
      </c>
      <c r="C24" s="44">
        <f>C11+C12+C14+C15+C17+C18+C19+C20+C21+C23</f>
        <v>224516.81</v>
      </c>
      <c r="D24" s="51" t="s">
        <v>5</v>
      </c>
      <c r="E24" s="51" t="s">
        <v>5</v>
      </c>
      <c r="F24" s="47">
        <f t="shared" si="1"/>
        <v>3.3280037083962904E-2</v>
      </c>
      <c r="G24" s="48">
        <v>3.5107172395573129E-2</v>
      </c>
    </row>
    <row r="25" spans="1:7" s="4" customFormat="1" ht="35.1" customHeight="1" x14ac:dyDescent="0.2">
      <c r="A25" s="37">
        <v>15</v>
      </c>
      <c r="B25" s="27" t="s">
        <v>419</v>
      </c>
      <c r="C25" s="12">
        <v>642370.80000000005</v>
      </c>
      <c r="D25" s="11">
        <v>305</v>
      </c>
      <c r="E25" s="12">
        <f t="shared" ref="E25:E37" si="2">IF(D25=0,"-",C25/D25)</f>
        <v>2106.1337704918033</v>
      </c>
      <c r="F25" s="28">
        <f t="shared" si="1"/>
        <v>9.521836714878909E-2</v>
      </c>
      <c r="G25" s="39">
        <v>9.1912130594448124E-2</v>
      </c>
    </row>
    <row r="26" spans="1:7" s="3" customFormat="1" ht="21.95" customHeight="1" x14ac:dyDescent="0.2">
      <c r="A26" s="36">
        <v>16</v>
      </c>
      <c r="B26" s="26" t="s">
        <v>11</v>
      </c>
      <c r="C26" s="10">
        <v>144190</v>
      </c>
      <c r="D26" s="11">
        <v>70</v>
      </c>
      <c r="E26" s="10">
        <f t="shared" si="2"/>
        <v>2059.8571428571427</v>
      </c>
      <c r="F26" s="25">
        <f t="shared" si="1"/>
        <v>2.1373226116728684E-2</v>
      </c>
      <c r="G26" s="38">
        <v>1.5510248435910163E-2</v>
      </c>
    </row>
    <row r="27" spans="1:7" s="5" customFormat="1" ht="65.099999999999994" customHeight="1" x14ac:dyDescent="0.2">
      <c r="A27" s="37">
        <v>17</v>
      </c>
      <c r="B27" s="27" t="s">
        <v>445</v>
      </c>
      <c r="C27" s="12">
        <v>821530.5</v>
      </c>
      <c r="D27" s="11">
        <v>160</v>
      </c>
      <c r="E27" s="12">
        <f t="shared" si="2"/>
        <v>5134.5656250000002</v>
      </c>
      <c r="F27" s="28">
        <f t="shared" si="1"/>
        <v>0.12177513793112681</v>
      </c>
      <c r="G27" s="39">
        <v>9.6086621220457871E-2</v>
      </c>
    </row>
    <row r="28" spans="1:7" s="3" customFormat="1" ht="21.95" customHeight="1" x14ac:dyDescent="0.2">
      <c r="A28" s="36">
        <v>18</v>
      </c>
      <c r="B28" s="26" t="s">
        <v>3</v>
      </c>
      <c r="C28" s="10">
        <v>125109.71</v>
      </c>
      <c r="D28" s="11">
        <v>20</v>
      </c>
      <c r="E28" s="10">
        <f t="shared" si="2"/>
        <v>6255.4855000000007</v>
      </c>
      <c r="F28" s="25">
        <f t="shared" si="1"/>
        <v>1.8544962349874138E-2</v>
      </c>
      <c r="G28" s="38">
        <v>1.1342599256575717E-2</v>
      </c>
    </row>
    <row r="29" spans="1:7" s="5" customFormat="1" ht="35.1" customHeight="1" x14ac:dyDescent="0.2">
      <c r="A29" s="37">
        <v>19</v>
      </c>
      <c r="B29" s="27" t="s">
        <v>15</v>
      </c>
      <c r="C29" s="12">
        <v>32112.81</v>
      </c>
      <c r="D29" s="11">
        <v>20</v>
      </c>
      <c r="E29" s="12">
        <f t="shared" si="2"/>
        <v>1605.6405</v>
      </c>
      <c r="F29" s="28">
        <f t="shared" si="1"/>
        <v>4.7600690018277693E-3</v>
      </c>
      <c r="G29" s="39">
        <v>1.1946311887438504E-2</v>
      </c>
    </row>
    <row r="30" spans="1:7" s="3" customFormat="1" ht="21.95" customHeight="1" x14ac:dyDescent="0.2">
      <c r="A30" s="36">
        <v>20</v>
      </c>
      <c r="B30" s="26" t="s">
        <v>3</v>
      </c>
      <c r="C30" s="10">
        <v>3415.99</v>
      </c>
      <c r="D30" s="11">
        <v>2</v>
      </c>
      <c r="E30" s="12">
        <f t="shared" si="2"/>
        <v>1707.9949999999999</v>
      </c>
      <c r="F30" s="28">
        <f t="shared" si="1"/>
        <v>5.0635083350082535E-4</v>
      </c>
      <c r="G30" s="39">
        <v>2.247933536638041E-3</v>
      </c>
    </row>
    <row r="31" spans="1:7" s="3" customFormat="1" ht="47.1" customHeight="1" x14ac:dyDescent="0.2">
      <c r="A31" s="36">
        <v>21</v>
      </c>
      <c r="B31" s="27" t="s">
        <v>14</v>
      </c>
      <c r="C31" s="10">
        <v>1468194.6</v>
      </c>
      <c r="D31" s="11">
        <v>1375</v>
      </c>
      <c r="E31" s="10">
        <f t="shared" si="2"/>
        <v>1067.777890909091</v>
      </c>
      <c r="F31" s="25">
        <f t="shared" si="1"/>
        <v>0.21762989922435694</v>
      </c>
      <c r="G31" s="38">
        <v>0.21726673108985226</v>
      </c>
    </row>
    <row r="32" spans="1:7" s="3" customFormat="1" ht="21.95" customHeight="1" x14ac:dyDescent="0.2">
      <c r="A32" s="36">
        <v>22</v>
      </c>
      <c r="B32" s="26" t="s">
        <v>3</v>
      </c>
      <c r="C32" s="10">
        <v>258290.1</v>
      </c>
      <c r="D32" s="11">
        <v>128</v>
      </c>
      <c r="E32" s="10">
        <f t="shared" si="2"/>
        <v>2017.89140625</v>
      </c>
      <c r="F32" s="25">
        <f t="shared" si="1"/>
        <v>3.8286238373066536E-2</v>
      </c>
      <c r="G32" s="38">
        <v>3.0944666359992157E-2</v>
      </c>
    </row>
    <row r="33" spans="1:7" ht="35.1" customHeight="1" x14ac:dyDescent="0.2">
      <c r="A33" s="36">
        <v>23</v>
      </c>
      <c r="B33" s="24" t="s">
        <v>446</v>
      </c>
      <c r="C33" s="10">
        <v>37965.339999999997</v>
      </c>
      <c r="D33" s="11">
        <v>52</v>
      </c>
      <c r="E33" s="10">
        <f t="shared" si="2"/>
        <v>730.10269230769222</v>
      </c>
      <c r="F33" s="25">
        <f t="shared" si="1"/>
        <v>5.6275871864795348E-3</v>
      </c>
      <c r="G33" s="38">
        <v>8.5968104584330223E-3</v>
      </c>
    </row>
    <row r="34" spans="1:7" s="3" customFormat="1" ht="21.95" customHeight="1" x14ac:dyDescent="0.2">
      <c r="A34" s="36">
        <v>24</v>
      </c>
      <c r="B34" s="26" t="s">
        <v>3</v>
      </c>
      <c r="C34" s="10">
        <v>0</v>
      </c>
      <c r="D34" s="11">
        <v>0</v>
      </c>
      <c r="E34" s="10" t="str">
        <f t="shared" si="2"/>
        <v>-</v>
      </c>
      <c r="F34" s="25">
        <f t="shared" si="1"/>
        <v>0</v>
      </c>
      <c r="G34" s="38">
        <v>1.4207856884874998E-3</v>
      </c>
    </row>
    <row r="35" spans="1:7" s="3" customFormat="1" ht="35.1" customHeight="1" x14ac:dyDescent="0.2">
      <c r="A35" s="36">
        <v>25</v>
      </c>
      <c r="B35" s="24" t="s">
        <v>10</v>
      </c>
      <c r="C35" s="10">
        <v>0</v>
      </c>
      <c r="D35" s="11">
        <v>0</v>
      </c>
      <c r="E35" s="10" t="str">
        <f t="shared" si="2"/>
        <v>-</v>
      </c>
      <c r="F35" s="25">
        <f t="shared" si="1"/>
        <v>0</v>
      </c>
      <c r="G35" s="38">
        <v>9.8652432849167496E-5</v>
      </c>
    </row>
    <row r="36" spans="1:7" ht="35.1" customHeight="1" x14ac:dyDescent="0.2">
      <c r="A36" s="36">
        <v>26</v>
      </c>
      <c r="B36" s="24" t="s">
        <v>420</v>
      </c>
      <c r="C36" s="10">
        <v>0</v>
      </c>
      <c r="D36" s="13">
        <v>0</v>
      </c>
      <c r="E36" s="10" t="str">
        <f t="shared" si="2"/>
        <v>-</v>
      </c>
      <c r="F36" s="29" t="s">
        <v>5</v>
      </c>
      <c r="G36" s="40" t="s">
        <v>5</v>
      </c>
    </row>
    <row r="37" spans="1:7" ht="21.95" customHeight="1" x14ac:dyDescent="0.2">
      <c r="A37" s="36">
        <v>27</v>
      </c>
      <c r="B37" s="26" t="s">
        <v>12</v>
      </c>
      <c r="C37" s="10">
        <v>0</v>
      </c>
      <c r="D37" s="13">
        <v>0</v>
      </c>
      <c r="E37" s="10" t="str">
        <f t="shared" si="2"/>
        <v>-</v>
      </c>
      <c r="F37" s="25">
        <f>C37/C$44</f>
        <v>0</v>
      </c>
      <c r="G37" s="38">
        <v>6.7001527600904129E-4</v>
      </c>
    </row>
    <row r="38" spans="1:7" ht="35.1" customHeight="1" x14ac:dyDescent="0.2">
      <c r="A38" s="36">
        <v>28</v>
      </c>
      <c r="B38" s="24" t="s">
        <v>421</v>
      </c>
      <c r="C38" s="10">
        <v>3939720</v>
      </c>
      <c r="D38" s="13">
        <v>1</v>
      </c>
      <c r="E38" s="14" t="s">
        <v>5</v>
      </c>
      <c r="F38" s="29" t="s">
        <v>5</v>
      </c>
      <c r="G38" s="40" t="s">
        <v>5</v>
      </c>
    </row>
    <row r="39" spans="1:7" ht="21.95" customHeight="1" x14ac:dyDescent="0.2">
      <c r="A39" s="36">
        <v>29</v>
      </c>
      <c r="B39" s="26" t="s">
        <v>12</v>
      </c>
      <c r="C39" s="10">
        <v>3519600</v>
      </c>
      <c r="D39" s="13">
        <v>1</v>
      </c>
      <c r="E39" s="14" t="s">
        <v>5</v>
      </c>
      <c r="F39" s="25">
        <f t="shared" ref="F39:F44" si="3">C39/C$44</f>
        <v>0.52170890242345702</v>
      </c>
      <c r="G39" s="38">
        <v>0.53240605380617201</v>
      </c>
    </row>
    <row r="40" spans="1:7" ht="47.1" customHeight="1" x14ac:dyDescent="0.2">
      <c r="A40" s="36">
        <v>30</v>
      </c>
      <c r="B40" s="27" t="s">
        <v>422</v>
      </c>
      <c r="C40" s="10">
        <v>0</v>
      </c>
      <c r="D40" s="15">
        <v>0</v>
      </c>
      <c r="E40" s="10" t="str">
        <f t="shared" ref="E40:E41" si="4">IF(D40=0,"-",C40/D40)</f>
        <v>-</v>
      </c>
      <c r="F40" s="25">
        <f t="shared" si="3"/>
        <v>0</v>
      </c>
      <c r="G40" s="38">
        <v>1.7724062653800183E-3</v>
      </c>
    </row>
    <row r="41" spans="1:7" ht="21.95" customHeight="1" x14ac:dyDescent="0.2">
      <c r="A41" s="36">
        <v>31</v>
      </c>
      <c r="B41" s="26" t="s">
        <v>13</v>
      </c>
      <c r="C41" s="10">
        <v>0</v>
      </c>
      <c r="D41" s="15">
        <v>0</v>
      </c>
      <c r="E41" s="10" t="str">
        <f t="shared" si="4"/>
        <v>-</v>
      </c>
      <c r="F41" s="25">
        <f t="shared" si="3"/>
        <v>0</v>
      </c>
      <c r="G41" s="38">
        <v>1.0404135579139232E-3</v>
      </c>
    </row>
    <row r="42" spans="1:7" ht="35.1" customHeight="1" x14ac:dyDescent="0.2">
      <c r="A42" s="36">
        <v>32</v>
      </c>
      <c r="B42" s="24" t="s">
        <v>16</v>
      </c>
      <c r="C42" s="10">
        <v>0</v>
      </c>
      <c r="D42" s="15">
        <v>0</v>
      </c>
      <c r="E42" s="14" t="s">
        <v>5</v>
      </c>
      <c r="F42" s="25">
        <f t="shared" si="3"/>
        <v>0</v>
      </c>
      <c r="G42" s="38">
        <v>4.1370945733870297E-3</v>
      </c>
    </row>
    <row r="43" spans="1:7" s="3" customFormat="1" ht="21.95" customHeight="1" x14ac:dyDescent="0.2">
      <c r="A43" s="43">
        <v>33</v>
      </c>
      <c r="B43" s="50" t="s">
        <v>4</v>
      </c>
      <c r="C43" s="44">
        <f>C25+C27+C29+C31+C33+C35+C37+C39+C40+C42</f>
        <v>6521774.0499999998</v>
      </c>
      <c r="D43" s="51" t="s">
        <v>5</v>
      </c>
      <c r="E43" s="51" t="s">
        <v>5</v>
      </c>
      <c r="F43" s="47">
        <f t="shared" si="3"/>
        <v>0.96671996291603712</v>
      </c>
      <c r="G43" s="48">
        <v>0.96489282760442685</v>
      </c>
    </row>
    <row r="44" spans="1:7" s="3" customFormat="1" ht="21.95" customHeight="1" x14ac:dyDescent="0.2">
      <c r="A44" s="45">
        <v>34</v>
      </c>
      <c r="B44" s="52" t="s">
        <v>6</v>
      </c>
      <c r="C44" s="46">
        <f>C24+C43</f>
        <v>6746290.8599999994</v>
      </c>
      <c r="D44" s="53" t="s">
        <v>5</v>
      </c>
      <c r="E44" s="53" t="s">
        <v>5</v>
      </c>
      <c r="F44" s="54">
        <f t="shared" si="3"/>
        <v>1</v>
      </c>
      <c r="G44" s="55">
        <v>1</v>
      </c>
    </row>
    <row r="45" spans="1:7" s="3" customFormat="1" ht="21.95" customHeight="1" x14ac:dyDescent="0.2">
      <c r="A45" s="1"/>
      <c r="B45" s="2"/>
      <c r="C45" s="1"/>
      <c r="D45" s="1"/>
      <c r="E45" s="1"/>
      <c r="F45" s="1"/>
      <c r="G45" s="1"/>
    </row>
    <row r="46" spans="1:7" s="3" customFormat="1" ht="35.1" customHeight="1" x14ac:dyDescent="0.2">
      <c r="A46" s="62" t="s">
        <v>430</v>
      </c>
      <c r="B46" s="63" t="s">
        <v>431</v>
      </c>
      <c r="C46" s="64" t="s">
        <v>432</v>
      </c>
      <c r="D46" s="1"/>
      <c r="E46" s="1"/>
      <c r="F46" s="1"/>
      <c r="G46" s="1"/>
    </row>
    <row r="47" spans="1:7" s="3" customFormat="1" ht="21.95" customHeight="1" x14ac:dyDescent="0.2">
      <c r="A47" s="65">
        <v>1</v>
      </c>
      <c r="B47" s="30" t="s">
        <v>427</v>
      </c>
      <c r="C47" s="31">
        <v>168657.27</v>
      </c>
    </row>
    <row r="48" spans="1:7" ht="21.95" customHeight="1" x14ac:dyDescent="0.2">
      <c r="A48" s="8">
        <v>2</v>
      </c>
      <c r="B48" s="30" t="s">
        <v>428</v>
      </c>
      <c r="C48" s="31">
        <v>6755430</v>
      </c>
      <c r="D48" s="16"/>
      <c r="E48" s="16"/>
      <c r="F48" s="16"/>
      <c r="G48" s="16"/>
    </row>
    <row r="49" spans="1:7" ht="21.95" customHeight="1" x14ac:dyDescent="0.2">
      <c r="A49" s="32">
        <v>3</v>
      </c>
      <c r="B49" s="33" t="s">
        <v>423</v>
      </c>
      <c r="C49" s="34">
        <f>C44/C48</f>
        <v>0.99864714163273094</v>
      </c>
      <c r="D49" s="16"/>
      <c r="E49" s="16"/>
      <c r="F49" s="16"/>
      <c r="G49" s="16"/>
    </row>
    <row r="50" spans="1:7" s="16" customFormat="1" ht="35.1" customHeight="1" x14ac:dyDescent="0.25">
      <c r="A50" s="21" t="s">
        <v>449</v>
      </c>
      <c r="B50" s="23"/>
    </row>
  </sheetData>
  <sheetProtection algorithmName="SHA-512" hashValue="ZD7F5UPyyr4a0cPI7b24lWHrkyfZqJ6YAtgkwyiky9Sl6ruK5X2/dNHfWs/02sXek3ZjxAdDUVjIDKAxb1JULw==" saltValue="ciuIZ4P+hYBVpbdzIjsNAg==" spinCount="100000" sheet="1" objects="1" scenarios="1"/>
  <mergeCells count="1">
    <mergeCell ref="A2:G2"/>
  </mergeCells>
  <pageMargins left="0.59055118110236227" right="0.59055118110236227" top="0.70866141732283472" bottom="0.70866141732283472" header="0.19685039370078741" footer="0.39370078740157483"/>
  <pageSetup paperSize="9" scale="84" orientation="portrait" r:id="rId1"/>
  <headerFooter alignWithMargins="0">
    <oddFooter>&amp;R&amp;"Calibri,Standardowy"&amp;12s.&amp;P z &amp;N</oddFooter>
  </headerFooter>
  <tableParts count="2">
    <tablePart r:id="rId2"/>
    <tablePart r:id="rId3"/>
  </tableParts>
</worksheet>
</file>

<file path=xl/worksheets/sheet1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AB2B0C-3BE0-4FBA-A66A-C55C3008733A}">
  <sheetPr codeName="Arkusz131"/>
  <dimension ref="A1:N50"/>
  <sheetViews>
    <sheetView zoomScaleNormal="100" workbookViewId="0"/>
  </sheetViews>
  <sheetFormatPr defaultColWidth="0" defaultRowHeight="12.75" zeroHeight="1" x14ac:dyDescent="0.2"/>
  <cols>
    <col min="1" max="1" width="4.140625" style="1" customWidth="1"/>
    <col min="2" max="2" width="57" style="2" customWidth="1"/>
    <col min="3" max="3" width="11.85546875" style="1" bestFit="1" customWidth="1"/>
    <col min="4" max="4" width="7.42578125" style="1" customWidth="1"/>
    <col min="5" max="5" width="10.85546875" style="1" bestFit="1" customWidth="1"/>
    <col min="6" max="7" width="8.7109375" style="1" customWidth="1"/>
    <col min="8" max="8" width="1" style="1" customWidth="1"/>
    <col min="9" max="14" width="0" style="1" hidden="1" customWidth="1"/>
    <col min="15" max="16384" width="9.140625" style="1" hidden="1"/>
  </cols>
  <sheetData>
    <row r="1" spans="1:7" s="16" customFormat="1" ht="24.95" customHeight="1" x14ac:dyDescent="0.2">
      <c r="A1" s="35" t="s">
        <v>578</v>
      </c>
      <c r="B1" s="23"/>
    </row>
    <row r="2" spans="1:7" s="16" customFormat="1" ht="39.950000000000003" customHeight="1" x14ac:dyDescent="0.2">
      <c r="A2" s="66" t="s">
        <v>448</v>
      </c>
      <c r="B2" s="67"/>
      <c r="C2" s="67"/>
      <c r="D2" s="67"/>
      <c r="E2" s="67"/>
      <c r="F2" s="67"/>
      <c r="G2" s="67"/>
    </row>
    <row r="3" spans="1:7" s="16" customFormat="1" ht="15.95" hidden="1" customHeight="1" x14ac:dyDescent="0.2">
      <c r="A3" s="22"/>
      <c r="B3" s="23"/>
    </row>
    <row r="4" spans="1:7" s="16" customFormat="1" ht="15.95" hidden="1" customHeight="1" x14ac:dyDescent="0.2">
      <c r="A4" s="22"/>
      <c r="B4" s="23"/>
    </row>
    <row r="5" spans="1:7" s="16" customFormat="1" ht="15.95" hidden="1" customHeight="1" x14ac:dyDescent="0.2">
      <c r="A5" s="22"/>
      <c r="B5" s="23"/>
    </row>
    <row r="6" spans="1:7" s="16" customFormat="1" ht="15.95" customHeight="1" x14ac:dyDescent="0.25">
      <c r="A6" s="17" t="s">
        <v>433</v>
      </c>
      <c r="B6" s="21" t="s">
        <v>438</v>
      </c>
    </row>
    <row r="7" spans="1:7" s="16" customFormat="1" ht="15.95" customHeight="1" x14ac:dyDescent="0.25">
      <c r="A7" s="18" t="s">
        <v>434</v>
      </c>
      <c r="B7" s="21" t="s">
        <v>439</v>
      </c>
    </row>
    <row r="8" spans="1:7" s="16" customFormat="1" ht="15.95" customHeight="1" x14ac:dyDescent="0.25">
      <c r="A8" s="19" t="s">
        <v>435</v>
      </c>
      <c r="B8" s="21" t="s">
        <v>440</v>
      </c>
    </row>
    <row r="9" spans="1:7" s="16" customFormat="1" ht="15.95" customHeight="1" x14ac:dyDescent="0.25">
      <c r="A9" s="20" t="s">
        <v>436</v>
      </c>
      <c r="B9" s="21" t="s">
        <v>441</v>
      </c>
    </row>
    <row r="10" spans="1:7" ht="65.099999999999994" customHeight="1" x14ac:dyDescent="0.2">
      <c r="A10" s="49" t="s">
        <v>430</v>
      </c>
      <c r="B10" s="42" t="s">
        <v>0</v>
      </c>
      <c r="C10" s="42" t="s">
        <v>424</v>
      </c>
      <c r="D10" s="42" t="s">
        <v>425</v>
      </c>
      <c r="E10" s="42" t="s">
        <v>426</v>
      </c>
      <c r="F10" s="42" t="s">
        <v>429</v>
      </c>
      <c r="G10" s="41" t="s">
        <v>413</v>
      </c>
    </row>
    <row r="11" spans="1:7" ht="21.95" customHeight="1" x14ac:dyDescent="0.2">
      <c r="A11" s="36">
        <v>1</v>
      </c>
      <c r="B11" s="24" t="s">
        <v>7</v>
      </c>
      <c r="C11" s="10">
        <v>0</v>
      </c>
      <c r="D11" s="9">
        <v>0</v>
      </c>
      <c r="E11" s="10" t="str">
        <f t="shared" ref="E11:E23" si="0">IF(D11=0,"-",C11/D11)</f>
        <v>-</v>
      </c>
      <c r="F11" s="25">
        <f t="shared" ref="F11:F35" si="1">C11/C$44</f>
        <v>0</v>
      </c>
      <c r="G11" s="38">
        <v>6.4906160983722356E-5</v>
      </c>
    </row>
    <row r="12" spans="1:7" s="3" customFormat="1" ht="21.95" customHeight="1" x14ac:dyDescent="0.2">
      <c r="A12" s="36">
        <v>2</v>
      </c>
      <c r="B12" s="24" t="s">
        <v>8</v>
      </c>
      <c r="C12" s="10">
        <v>0</v>
      </c>
      <c r="D12" s="9">
        <v>0</v>
      </c>
      <c r="E12" s="10" t="str">
        <f t="shared" si="0"/>
        <v>-</v>
      </c>
      <c r="F12" s="25">
        <f t="shared" si="1"/>
        <v>0</v>
      </c>
      <c r="G12" s="38">
        <v>1.3877154561966152E-2</v>
      </c>
    </row>
    <row r="13" spans="1:7" s="3" customFormat="1" ht="21.95" customHeight="1" x14ac:dyDescent="0.2">
      <c r="A13" s="36">
        <v>3</v>
      </c>
      <c r="B13" s="26" t="s">
        <v>1</v>
      </c>
      <c r="C13" s="10">
        <v>0</v>
      </c>
      <c r="D13" s="9">
        <v>0</v>
      </c>
      <c r="E13" s="10" t="str">
        <f t="shared" si="0"/>
        <v>-</v>
      </c>
      <c r="F13" s="25">
        <f t="shared" si="1"/>
        <v>0</v>
      </c>
      <c r="G13" s="38">
        <v>6.8195937419264344E-4</v>
      </c>
    </row>
    <row r="14" spans="1:7" s="3" customFormat="1" ht="21.95" customHeight="1" x14ac:dyDescent="0.2">
      <c r="A14" s="36">
        <v>4</v>
      </c>
      <c r="B14" s="24" t="s">
        <v>414</v>
      </c>
      <c r="C14" s="10">
        <v>0</v>
      </c>
      <c r="D14" s="9">
        <v>0</v>
      </c>
      <c r="E14" s="10" t="str">
        <f t="shared" si="0"/>
        <v>-</v>
      </c>
      <c r="F14" s="25">
        <f t="shared" si="1"/>
        <v>0</v>
      </c>
      <c r="G14" s="38">
        <v>1.6609844346228162E-4</v>
      </c>
    </row>
    <row r="15" spans="1:7" s="3" customFormat="1" ht="47.1" customHeight="1" x14ac:dyDescent="0.2">
      <c r="A15" s="36">
        <v>5</v>
      </c>
      <c r="B15" s="24" t="s">
        <v>412</v>
      </c>
      <c r="C15" s="10">
        <v>0</v>
      </c>
      <c r="D15" s="11">
        <v>0</v>
      </c>
      <c r="E15" s="10" t="str">
        <f t="shared" si="0"/>
        <v>-</v>
      </c>
      <c r="F15" s="25">
        <f t="shared" si="1"/>
        <v>0</v>
      </c>
      <c r="G15" s="38">
        <v>4.2843389065529559E-4</v>
      </c>
    </row>
    <row r="16" spans="1:7" s="3" customFormat="1" ht="21.95" customHeight="1" x14ac:dyDescent="0.2">
      <c r="A16" s="36">
        <v>6</v>
      </c>
      <c r="B16" s="26" t="s">
        <v>1</v>
      </c>
      <c r="C16" s="10">
        <v>0</v>
      </c>
      <c r="D16" s="11">
        <v>0</v>
      </c>
      <c r="E16" s="10" t="str">
        <f t="shared" si="0"/>
        <v>-</v>
      </c>
      <c r="F16" s="25">
        <f t="shared" si="1"/>
        <v>0</v>
      </c>
      <c r="G16" s="38">
        <v>5.7837072558623703E-5</v>
      </c>
    </row>
    <row r="17" spans="1:7" ht="47.1" customHeight="1" x14ac:dyDescent="0.2">
      <c r="A17" s="36">
        <v>7</v>
      </c>
      <c r="B17" s="24" t="s">
        <v>444</v>
      </c>
      <c r="C17" s="10">
        <v>139778.9</v>
      </c>
      <c r="D17" s="11">
        <v>13</v>
      </c>
      <c r="E17" s="10">
        <f t="shared" si="0"/>
        <v>10752.223076923077</v>
      </c>
      <c r="F17" s="25">
        <f t="shared" si="1"/>
        <v>6.587863982585053E-2</v>
      </c>
      <c r="G17" s="38">
        <v>3.69438658113685E-3</v>
      </c>
    </row>
    <row r="18" spans="1:7" ht="47.1" customHeight="1" x14ac:dyDescent="0.2">
      <c r="A18" s="36">
        <v>8</v>
      </c>
      <c r="B18" s="24" t="s">
        <v>447</v>
      </c>
      <c r="C18" s="10">
        <v>0</v>
      </c>
      <c r="D18" s="11">
        <v>0</v>
      </c>
      <c r="E18" s="10" t="str">
        <f t="shared" si="0"/>
        <v>-</v>
      </c>
      <c r="F18" s="25">
        <f t="shared" si="1"/>
        <v>0</v>
      </c>
      <c r="G18" s="38">
        <v>1.6572456388988053E-2</v>
      </c>
    </row>
    <row r="19" spans="1:7" ht="35.1" customHeight="1" x14ac:dyDescent="0.2">
      <c r="A19" s="36">
        <v>9</v>
      </c>
      <c r="B19" s="24" t="s">
        <v>443</v>
      </c>
      <c r="C19" s="10">
        <v>0</v>
      </c>
      <c r="D19" s="11">
        <v>0</v>
      </c>
      <c r="E19" s="10" t="str">
        <f t="shared" si="0"/>
        <v>-</v>
      </c>
      <c r="F19" s="25">
        <f t="shared" si="1"/>
        <v>0</v>
      </c>
      <c r="G19" s="38">
        <v>6.3015485400037228E-5</v>
      </c>
    </row>
    <row r="20" spans="1:7" ht="35.1" customHeight="1" x14ac:dyDescent="0.2">
      <c r="A20" s="36">
        <v>10</v>
      </c>
      <c r="B20" s="24" t="s">
        <v>9</v>
      </c>
      <c r="C20" s="10">
        <v>0</v>
      </c>
      <c r="D20" s="11">
        <v>0</v>
      </c>
      <c r="E20" s="10" t="str">
        <f t="shared" si="0"/>
        <v>-</v>
      </c>
      <c r="F20" s="25">
        <f t="shared" si="1"/>
        <v>0</v>
      </c>
      <c r="G20" s="38">
        <v>2.3263290581767475E-4</v>
      </c>
    </row>
    <row r="21" spans="1:7" ht="35.1" customHeight="1" x14ac:dyDescent="0.2">
      <c r="A21" s="36">
        <v>11</v>
      </c>
      <c r="B21" s="24" t="s">
        <v>442</v>
      </c>
      <c r="C21" s="10">
        <v>0</v>
      </c>
      <c r="D21" s="11">
        <v>0</v>
      </c>
      <c r="E21" s="10" t="str">
        <f t="shared" si="0"/>
        <v>-</v>
      </c>
      <c r="F21" s="25">
        <f t="shared" si="1"/>
        <v>0</v>
      </c>
      <c r="G21" s="38">
        <v>8.0879771630669933E-6</v>
      </c>
    </row>
    <row r="22" spans="1:7" ht="21.95" customHeight="1" x14ac:dyDescent="0.2">
      <c r="A22" s="36">
        <v>12</v>
      </c>
      <c r="B22" s="26" t="s">
        <v>1</v>
      </c>
      <c r="C22" s="10">
        <v>0</v>
      </c>
      <c r="D22" s="11">
        <v>0</v>
      </c>
      <c r="E22" s="10" t="str">
        <f t="shared" si="0"/>
        <v>-</v>
      </c>
      <c r="F22" s="25">
        <f t="shared" si="1"/>
        <v>0</v>
      </c>
      <c r="G22" s="38">
        <v>0</v>
      </c>
    </row>
    <row r="23" spans="1:7" ht="21.95" customHeight="1" x14ac:dyDescent="0.2">
      <c r="A23" s="36">
        <v>13</v>
      </c>
      <c r="B23" s="24" t="s">
        <v>415</v>
      </c>
      <c r="C23" s="10">
        <v>0</v>
      </c>
      <c r="D23" s="11">
        <v>0</v>
      </c>
      <c r="E23" s="10" t="str">
        <f t="shared" si="0"/>
        <v>-</v>
      </c>
      <c r="F23" s="25">
        <f t="shared" si="1"/>
        <v>0</v>
      </c>
      <c r="G23" s="38">
        <v>0</v>
      </c>
    </row>
    <row r="24" spans="1:7" s="3" customFormat="1" ht="24.95" customHeight="1" x14ac:dyDescent="0.2">
      <c r="A24" s="43">
        <v>14</v>
      </c>
      <c r="B24" s="50" t="s">
        <v>2</v>
      </c>
      <c r="C24" s="44">
        <f>C11+C12+C14+C15+C17+C18+C19+C20+C21+C23</f>
        <v>139778.9</v>
      </c>
      <c r="D24" s="51" t="s">
        <v>5</v>
      </c>
      <c r="E24" s="51" t="s">
        <v>5</v>
      </c>
      <c r="F24" s="47">
        <f t="shared" si="1"/>
        <v>6.587863982585053E-2</v>
      </c>
      <c r="G24" s="48">
        <v>3.5107172395573129E-2</v>
      </c>
    </row>
    <row r="25" spans="1:7" s="4" customFormat="1" ht="35.1" customHeight="1" x14ac:dyDescent="0.2">
      <c r="A25" s="37">
        <v>15</v>
      </c>
      <c r="B25" s="27" t="s">
        <v>419</v>
      </c>
      <c r="C25" s="12">
        <v>415437</v>
      </c>
      <c r="D25" s="11">
        <v>209</v>
      </c>
      <c r="E25" s="12">
        <f t="shared" ref="E25:E37" si="2">IF(D25=0,"-",C25/D25)</f>
        <v>1987.7368421052631</v>
      </c>
      <c r="F25" s="28">
        <f t="shared" si="1"/>
        <v>0.19579796731360646</v>
      </c>
      <c r="G25" s="39">
        <v>9.1912130594448124E-2</v>
      </c>
    </row>
    <row r="26" spans="1:7" s="3" customFormat="1" ht="21.95" customHeight="1" x14ac:dyDescent="0.2">
      <c r="A26" s="36">
        <v>16</v>
      </c>
      <c r="B26" s="26" t="s">
        <v>11</v>
      </c>
      <c r="C26" s="10">
        <v>15166</v>
      </c>
      <c r="D26" s="11">
        <v>8</v>
      </c>
      <c r="E26" s="10">
        <f t="shared" si="2"/>
        <v>1895.75</v>
      </c>
      <c r="F26" s="25">
        <f t="shared" si="1"/>
        <v>7.1478274016954571E-3</v>
      </c>
      <c r="G26" s="38">
        <v>1.5510248435910163E-2</v>
      </c>
    </row>
    <row r="27" spans="1:7" s="5" customFormat="1" ht="65.099999999999994" customHeight="1" x14ac:dyDescent="0.2">
      <c r="A27" s="37">
        <v>17</v>
      </c>
      <c r="B27" s="27" t="s">
        <v>445</v>
      </c>
      <c r="C27" s="12">
        <v>264137.43</v>
      </c>
      <c r="D27" s="11">
        <v>72</v>
      </c>
      <c r="E27" s="12">
        <f t="shared" si="2"/>
        <v>3668.5754166666666</v>
      </c>
      <c r="F27" s="28">
        <f t="shared" si="1"/>
        <v>0.12448956613262664</v>
      </c>
      <c r="G27" s="39">
        <v>9.6086621220457871E-2</v>
      </c>
    </row>
    <row r="28" spans="1:7" s="3" customFormat="1" ht="21.95" customHeight="1" x14ac:dyDescent="0.2">
      <c r="A28" s="36">
        <v>18</v>
      </c>
      <c r="B28" s="26" t="s">
        <v>3</v>
      </c>
      <c r="C28" s="10">
        <v>10917.55</v>
      </c>
      <c r="D28" s="11">
        <v>4</v>
      </c>
      <c r="E28" s="10">
        <f t="shared" si="2"/>
        <v>2729.3874999999998</v>
      </c>
      <c r="F28" s="25">
        <f t="shared" si="1"/>
        <v>5.1455072563220518E-3</v>
      </c>
      <c r="G28" s="38">
        <v>1.1342599256575717E-2</v>
      </c>
    </row>
    <row r="29" spans="1:7" s="5" customFormat="1" ht="35.1" customHeight="1" x14ac:dyDescent="0.2">
      <c r="A29" s="37">
        <v>19</v>
      </c>
      <c r="B29" s="27" t="s">
        <v>15</v>
      </c>
      <c r="C29" s="12">
        <v>67577.100000000006</v>
      </c>
      <c r="D29" s="11">
        <v>39</v>
      </c>
      <c r="E29" s="12">
        <f t="shared" si="2"/>
        <v>1732.7461538461539</v>
      </c>
      <c r="F29" s="28">
        <f t="shared" si="1"/>
        <v>3.1849495391475281E-2</v>
      </c>
      <c r="G29" s="39">
        <v>1.1946311887438504E-2</v>
      </c>
    </row>
    <row r="30" spans="1:7" s="3" customFormat="1" ht="21.95" customHeight="1" x14ac:dyDescent="0.2">
      <c r="A30" s="36">
        <v>20</v>
      </c>
      <c r="B30" s="26" t="s">
        <v>3</v>
      </c>
      <c r="C30" s="10">
        <v>400</v>
      </c>
      <c r="D30" s="11">
        <v>1</v>
      </c>
      <c r="E30" s="12">
        <f t="shared" si="2"/>
        <v>400</v>
      </c>
      <c r="F30" s="28">
        <f t="shared" si="1"/>
        <v>1.8852241597508789E-4</v>
      </c>
      <c r="G30" s="39">
        <v>2.247933536638041E-3</v>
      </c>
    </row>
    <row r="31" spans="1:7" s="3" customFormat="1" ht="47.1" customHeight="1" x14ac:dyDescent="0.2">
      <c r="A31" s="36">
        <v>21</v>
      </c>
      <c r="B31" s="27" t="s">
        <v>14</v>
      </c>
      <c r="C31" s="10">
        <v>294903.45</v>
      </c>
      <c r="D31" s="11">
        <v>256</v>
      </c>
      <c r="E31" s="10">
        <f t="shared" si="2"/>
        <v>1151.9666015625</v>
      </c>
      <c r="F31" s="25">
        <f t="shared" si="1"/>
        <v>0.13898977718347133</v>
      </c>
      <c r="G31" s="38">
        <v>0.21726673108985226</v>
      </c>
    </row>
    <row r="32" spans="1:7" s="3" customFormat="1" ht="21.95" customHeight="1" x14ac:dyDescent="0.2">
      <c r="A32" s="36">
        <v>22</v>
      </c>
      <c r="B32" s="26" t="s">
        <v>3</v>
      </c>
      <c r="C32" s="10">
        <v>58861.05</v>
      </c>
      <c r="D32" s="11">
        <v>16</v>
      </c>
      <c r="E32" s="10">
        <f t="shared" si="2"/>
        <v>3678.8156250000002</v>
      </c>
      <c r="F32" s="25">
        <f t="shared" si="1"/>
        <v>2.7741568382076118E-2</v>
      </c>
      <c r="G32" s="38">
        <v>3.0944666359992157E-2</v>
      </c>
    </row>
    <row r="33" spans="1:7" ht="35.1" customHeight="1" x14ac:dyDescent="0.2">
      <c r="A33" s="36">
        <v>23</v>
      </c>
      <c r="B33" s="24" t="s">
        <v>446</v>
      </c>
      <c r="C33" s="10">
        <v>60029.72</v>
      </c>
      <c r="D33" s="11">
        <v>1106</v>
      </c>
      <c r="E33" s="10">
        <f t="shared" si="2"/>
        <v>54.276419529837256</v>
      </c>
      <c r="F33" s="25">
        <f t="shared" si="1"/>
        <v>2.8292369611770132E-2</v>
      </c>
      <c r="G33" s="38">
        <v>8.5968104584330223E-3</v>
      </c>
    </row>
    <row r="34" spans="1:7" s="3" customFormat="1" ht="21.95" customHeight="1" x14ac:dyDescent="0.2">
      <c r="A34" s="36">
        <v>24</v>
      </c>
      <c r="B34" s="26" t="s">
        <v>3</v>
      </c>
      <c r="C34" s="10">
        <v>1230.3900000000001</v>
      </c>
      <c r="D34" s="11">
        <v>25</v>
      </c>
      <c r="E34" s="10">
        <f t="shared" si="2"/>
        <v>49.215600000000002</v>
      </c>
      <c r="F34" s="25">
        <f t="shared" si="1"/>
        <v>5.7989023847897095E-4</v>
      </c>
      <c r="G34" s="38">
        <v>1.4207856884874998E-3</v>
      </c>
    </row>
    <row r="35" spans="1:7" s="3" customFormat="1" ht="35.1" customHeight="1" x14ac:dyDescent="0.2">
      <c r="A35" s="36">
        <v>25</v>
      </c>
      <c r="B35" s="24" t="s">
        <v>10</v>
      </c>
      <c r="C35" s="10">
        <v>0</v>
      </c>
      <c r="D35" s="11">
        <v>0</v>
      </c>
      <c r="E35" s="10" t="str">
        <f t="shared" si="2"/>
        <v>-</v>
      </c>
      <c r="F35" s="25">
        <f t="shared" si="1"/>
        <v>0</v>
      </c>
      <c r="G35" s="38">
        <v>9.8652432849167496E-5</v>
      </c>
    </row>
    <row r="36" spans="1:7" ht="35.1" customHeight="1" x14ac:dyDescent="0.2">
      <c r="A36" s="36">
        <v>26</v>
      </c>
      <c r="B36" s="24" t="s">
        <v>420</v>
      </c>
      <c r="C36" s="10">
        <v>0</v>
      </c>
      <c r="D36" s="13">
        <v>0</v>
      </c>
      <c r="E36" s="10" t="str">
        <f t="shared" si="2"/>
        <v>-</v>
      </c>
      <c r="F36" s="29" t="s">
        <v>5</v>
      </c>
      <c r="G36" s="40" t="s">
        <v>5</v>
      </c>
    </row>
    <row r="37" spans="1:7" ht="21.95" customHeight="1" x14ac:dyDescent="0.2">
      <c r="A37" s="36">
        <v>27</v>
      </c>
      <c r="B37" s="26" t="s">
        <v>12</v>
      </c>
      <c r="C37" s="10">
        <v>0</v>
      </c>
      <c r="D37" s="13">
        <v>0</v>
      </c>
      <c r="E37" s="10" t="str">
        <f t="shared" si="2"/>
        <v>-</v>
      </c>
      <c r="F37" s="25">
        <f>C37/C$44</f>
        <v>0</v>
      </c>
      <c r="G37" s="38">
        <v>6.7001527600904129E-4</v>
      </c>
    </row>
    <row r="38" spans="1:7" ht="35.1" customHeight="1" x14ac:dyDescent="0.2">
      <c r="A38" s="36">
        <v>28</v>
      </c>
      <c r="B38" s="24" t="s">
        <v>421</v>
      </c>
      <c r="C38" s="10">
        <v>979900</v>
      </c>
      <c r="D38" s="13">
        <v>1</v>
      </c>
      <c r="E38" s="14" t="s">
        <v>5</v>
      </c>
      <c r="F38" s="29" t="s">
        <v>5</v>
      </c>
      <c r="G38" s="40" t="s">
        <v>5</v>
      </c>
    </row>
    <row r="39" spans="1:7" ht="21.95" customHeight="1" x14ac:dyDescent="0.2">
      <c r="A39" s="36">
        <v>29</v>
      </c>
      <c r="B39" s="26" t="s">
        <v>12</v>
      </c>
      <c r="C39" s="10">
        <v>879900</v>
      </c>
      <c r="D39" s="13">
        <v>1</v>
      </c>
      <c r="E39" s="14" t="s">
        <v>5</v>
      </c>
      <c r="F39" s="25">
        <f t="shared" ref="F39:F44" si="3">C39/C$44</f>
        <v>0.41470218454119956</v>
      </c>
      <c r="G39" s="38">
        <v>0.53240605380617201</v>
      </c>
    </row>
    <row r="40" spans="1:7" ht="47.1" customHeight="1" x14ac:dyDescent="0.2">
      <c r="A40" s="36">
        <v>30</v>
      </c>
      <c r="B40" s="27" t="s">
        <v>422</v>
      </c>
      <c r="C40" s="10">
        <v>0</v>
      </c>
      <c r="D40" s="15">
        <v>0</v>
      </c>
      <c r="E40" s="10" t="str">
        <f t="shared" ref="E40:E41" si="4">IF(D40=0,"-",C40/D40)</f>
        <v>-</v>
      </c>
      <c r="F40" s="25">
        <f t="shared" si="3"/>
        <v>0</v>
      </c>
      <c r="G40" s="38">
        <v>1.7724062653800183E-3</v>
      </c>
    </row>
    <row r="41" spans="1:7" ht="21.95" customHeight="1" x14ac:dyDescent="0.2">
      <c r="A41" s="36">
        <v>31</v>
      </c>
      <c r="B41" s="26" t="s">
        <v>13</v>
      </c>
      <c r="C41" s="10">
        <v>0</v>
      </c>
      <c r="D41" s="15">
        <v>0</v>
      </c>
      <c r="E41" s="10" t="str">
        <f t="shared" si="4"/>
        <v>-</v>
      </c>
      <c r="F41" s="25">
        <f t="shared" si="3"/>
        <v>0</v>
      </c>
      <c r="G41" s="38">
        <v>1.0404135579139232E-3</v>
      </c>
    </row>
    <row r="42" spans="1:7" ht="35.1" customHeight="1" x14ac:dyDescent="0.2">
      <c r="A42" s="36">
        <v>32</v>
      </c>
      <c r="B42" s="24" t="s">
        <v>16</v>
      </c>
      <c r="C42" s="10">
        <v>0</v>
      </c>
      <c r="D42" s="15">
        <v>0</v>
      </c>
      <c r="E42" s="14" t="s">
        <v>5</v>
      </c>
      <c r="F42" s="25">
        <f t="shared" si="3"/>
        <v>0</v>
      </c>
      <c r="G42" s="38">
        <v>4.1370945733870297E-3</v>
      </c>
    </row>
    <row r="43" spans="1:7" s="3" customFormat="1" ht="21.95" customHeight="1" x14ac:dyDescent="0.2">
      <c r="A43" s="43">
        <v>33</v>
      </c>
      <c r="B43" s="50" t="s">
        <v>4</v>
      </c>
      <c r="C43" s="44">
        <f>C25+C27+C29+C31+C33+C35+C37+C39+C40+C42</f>
        <v>1981984.7</v>
      </c>
      <c r="D43" s="51" t="s">
        <v>5</v>
      </c>
      <c r="E43" s="51" t="s">
        <v>5</v>
      </c>
      <c r="F43" s="47">
        <f t="shared" si="3"/>
        <v>0.93412136017414937</v>
      </c>
      <c r="G43" s="48">
        <v>0.96489282760442685</v>
      </c>
    </row>
    <row r="44" spans="1:7" s="3" customFormat="1" ht="21.95" customHeight="1" x14ac:dyDescent="0.2">
      <c r="A44" s="45">
        <v>34</v>
      </c>
      <c r="B44" s="52" t="s">
        <v>6</v>
      </c>
      <c r="C44" s="46">
        <f>C24+C43</f>
        <v>2121763.6</v>
      </c>
      <c r="D44" s="53" t="s">
        <v>5</v>
      </c>
      <c r="E44" s="53" t="s">
        <v>5</v>
      </c>
      <c r="F44" s="54">
        <f t="shared" si="3"/>
        <v>1</v>
      </c>
      <c r="G44" s="55">
        <v>1</v>
      </c>
    </row>
    <row r="45" spans="1:7" s="3" customFormat="1" ht="21.95" customHeight="1" x14ac:dyDescent="0.2">
      <c r="A45" s="1"/>
      <c r="B45" s="2"/>
      <c r="C45" s="1"/>
      <c r="D45" s="1"/>
      <c r="E45" s="1"/>
      <c r="F45" s="1"/>
      <c r="G45" s="1"/>
    </row>
    <row r="46" spans="1:7" s="3" customFormat="1" ht="35.1" customHeight="1" x14ac:dyDescent="0.2">
      <c r="A46" s="62" t="s">
        <v>430</v>
      </c>
      <c r="B46" s="63" t="s">
        <v>431</v>
      </c>
      <c r="C46" s="64" t="s">
        <v>432</v>
      </c>
      <c r="D46" s="1"/>
      <c r="E46" s="1"/>
      <c r="F46" s="1"/>
      <c r="G46" s="1"/>
    </row>
    <row r="47" spans="1:7" s="3" customFormat="1" ht="21.95" customHeight="1" x14ac:dyDescent="0.2">
      <c r="A47" s="65">
        <v>1</v>
      </c>
      <c r="B47" s="30" t="s">
        <v>427</v>
      </c>
      <c r="C47" s="31">
        <v>53043</v>
      </c>
    </row>
    <row r="48" spans="1:7" ht="21.95" customHeight="1" x14ac:dyDescent="0.2">
      <c r="A48" s="8">
        <v>2</v>
      </c>
      <c r="B48" s="30" t="s">
        <v>428</v>
      </c>
      <c r="C48" s="31">
        <v>2121777</v>
      </c>
      <c r="D48" s="16"/>
      <c r="E48" s="16"/>
      <c r="F48" s="16"/>
      <c r="G48" s="16"/>
    </row>
    <row r="49" spans="1:7" ht="21.95" customHeight="1" x14ac:dyDescent="0.2">
      <c r="A49" s="32">
        <v>3</v>
      </c>
      <c r="B49" s="33" t="s">
        <v>423</v>
      </c>
      <c r="C49" s="34">
        <f>C44/C48</f>
        <v>0.99999368453895021</v>
      </c>
      <c r="D49" s="16"/>
      <c r="E49" s="16"/>
      <c r="F49" s="16"/>
      <c r="G49" s="16"/>
    </row>
    <row r="50" spans="1:7" s="16" customFormat="1" ht="35.1" customHeight="1" x14ac:dyDescent="0.25">
      <c r="A50" s="21" t="s">
        <v>449</v>
      </c>
      <c r="B50" s="23"/>
    </row>
  </sheetData>
  <sheetProtection algorithmName="SHA-512" hashValue="hmPs2wgoxjIeFC8SttnOB38h+j4l405S4qro5+ffbi8wp8URpmr4Iu/cLsM8Z0B36aoZ4U3DQ+Y7l7jizkvnPA==" saltValue="OxdRIWLkx1QqPcPL56lbDA==" spinCount="100000" sheet="1" objects="1" scenarios="1"/>
  <mergeCells count="1">
    <mergeCell ref="A2:G2"/>
  </mergeCells>
  <pageMargins left="0.59055118110236227" right="0.59055118110236227" top="0.70866141732283472" bottom="0.70866141732283472" header="0.19685039370078741" footer="0.39370078740157483"/>
  <pageSetup paperSize="9" scale="84" orientation="portrait" r:id="rId1"/>
  <headerFooter alignWithMargins="0">
    <oddFooter>&amp;R&amp;"Calibri,Standardowy"&amp;12s.&amp;P z &amp;N</oddFooter>
  </headerFooter>
  <tableParts count="2">
    <tablePart r:id="rId2"/>
    <tablePart r:id="rId3"/>
  </tableParts>
</worksheet>
</file>

<file path=xl/worksheets/sheet1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769517-C933-42F6-A4A2-964DB1C9788D}">
  <sheetPr codeName="Arkusz132"/>
  <dimension ref="A1:N50"/>
  <sheetViews>
    <sheetView zoomScaleNormal="100" workbookViewId="0"/>
  </sheetViews>
  <sheetFormatPr defaultColWidth="0" defaultRowHeight="12.75" zeroHeight="1" x14ac:dyDescent="0.2"/>
  <cols>
    <col min="1" max="1" width="4.140625" style="1" customWidth="1"/>
    <col min="2" max="2" width="57" style="2" customWidth="1"/>
    <col min="3" max="3" width="11.85546875" style="1" bestFit="1" customWidth="1"/>
    <col min="4" max="4" width="7.42578125" style="1" customWidth="1"/>
    <col min="5" max="5" width="10.85546875" style="1" bestFit="1" customWidth="1"/>
    <col min="6" max="7" width="8.7109375" style="1" customWidth="1"/>
    <col min="8" max="8" width="1" style="1" customWidth="1"/>
    <col min="9" max="14" width="0" style="1" hidden="1" customWidth="1"/>
    <col min="15" max="16384" width="9.140625" style="1" hidden="1"/>
  </cols>
  <sheetData>
    <row r="1" spans="1:7" s="16" customFormat="1" ht="24.95" customHeight="1" x14ac:dyDescent="0.2">
      <c r="A1" s="35" t="s">
        <v>579</v>
      </c>
      <c r="B1" s="23"/>
    </row>
    <row r="2" spans="1:7" s="16" customFormat="1" ht="39.950000000000003" customHeight="1" x14ac:dyDescent="0.2">
      <c r="A2" s="66" t="s">
        <v>448</v>
      </c>
      <c r="B2" s="67"/>
      <c r="C2" s="67"/>
      <c r="D2" s="67"/>
      <c r="E2" s="67"/>
      <c r="F2" s="67"/>
      <c r="G2" s="67"/>
    </row>
    <row r="3" spans="1:7" s="16" customFormat="1" ht="15.95" hidden="1" customHeight="1" x14ac:dyDescent="0.2">
      <c r="A3" s="22"/>
      <c r="B3" s="23"/>
    </row>
    <row r="4" spans="1:7" s="16" customFormat="1" ht="15.95" hidden="1" customHeight="1" x14ac:dyDescent="0.2">
      <c r="A4" s="22"/>
      <c r="B4" s="23"/>
    </row>
    <row r="5" spans="1:7" s="16" customFormat="1" ht="15.95" hidden="1" customHeight="1" x14ac:dyDescent="0.2">
      <c r="A5" s="22"/>
      <c r="B5" s="23"/>
    </row>
    <row r="6" spans="1:7" s="16" customFormat="1" ht="15.95" customHeight="1" x14ac:dyDescent="0.25">
      <c r="A6" s="17" t="s">
        <v>433</v>
      </c>
      <c r="B6" s="21" t="s">
        <v>438</v>
      </c>
    </row>
    <row r="7" spans="1:7" s="16" customFormat="1" ht="15.95" customHeight="1" x14ac:dyDescent="0.25">
      <c r="A7" s="18" t="s">
        <v>434</v>
      </c>
      <c r="B7" s="21" t="s">
        <v>439</v>
      </c>
    </row>
    <row r="8" spans="1:7" s="16" customFormat="1" ht="15.95" customHeight="1" x14ac:dyDescent="0.25">
      <c r="A8" s="19" t="s">
        <v>435</v>
      </c>
      <c r="B8" s="21" t="s">
        <v>440</v>
      </c>
    </row>
    <row r="9" spans="1:7" s="16" customFormat="1" ht="15.95" customHeight="1" x14ac:dyDescent="0.25">
      <c r="A9" s="20" t="s">
        <v>436</v>
      </c>
      <c r="B9" s="21" t="s">
        <v>441</v>
      </c>
    </row>
    <row r="10" spans="1:7" ht="65.099999999999994" customHeight="1" x14ac:dyDescent="0.2">
      <c r="A10" s="49" t="s">
        <v>430</v>
      </c>
      <c r="B10" s="42" t="s">
        <v>0</v>
      </c>
      <c r="C10" s="42" t="s">
        <v>424</v>
      </c>
      <c r="D10" s="42" t="s">
        <v>425</v>
      </c>
      <c r="E10" s="42" t="s">
        <v>426</v>
      </c>
      <c r="F10" s="42" t="s">
        <v>429</v>
      </c>
      <c r="G10" s="41" t="s">
        <v>413</v>
      </c>
    </row>
    <row r="11" spans="1:7" ht="21.95" customHeight="1" x14ac:dyDescent="0.2">
      <c r="A11" s="36">
        <v>1</v>
      </c>
      <c r="B11" s="24" t="s">
        <v>7</v>
      </c>
      <c r="C11" s="10">
        <v>0</v>
      </c>
      <c r="D11" s="9">
        <v>0</v>
      </c>
      <c r="E11" s="10" t="str">
        <f t="shared" ref="E11:E23" si="0">IF(D11=0,"-",C11/D11)</f>
        <v>-</v>
      </c>
      <c r="F11" s="25">
        <f t="shared" ref="F11:F35" si="1">C11/C$44</f>
        <v>0</v>
      </c>
      <c r="G11" s="38">
        <v>6.4906160983722356E-5</v>
      </c>
    </row>
    <row r="12" spans="1:7" s="3" customFormat="1" ht="21.95" customHeight="1" x14ac:dyDescent="0.2">
      <c r="A12" s="36">
        <v>2</v>
      </c>
      <c r="B12" s="24" t="s">
        <v>8</v>
      </c>
      <c r="C12" s="10">
        <v>0</v>
      </c>
      <c r="D12" s="9">
        <v>0</v>
      </c>
      <c r="E12" s="10" t="str">
        <f t="shared" si="0"/>
        <v>-</v>
      </c>
      <c r="F12" s="25">
        <f t="shared" si="1"/>
        <v>0</v>
      </c>
      <c r="G12" s="38">
        <v>1.3877154561966152E-2</v>
      </c>
    </row>
    <row r="13" spans="1:7" s="3" customFormat="1" ht="21.95" customHeight="1" x14ac:dyDescent="0.2">
      <c r="A13" s="36">
        <v>3</v>
      </c>
      <c r="B13" s="26" t="s">
        <v>1</v>
      </c>
      <c r="C13" s="10">
        <v>0</v>
      </c>
      <c r="D13" s="9">
        <v>0</v>
      </c>
      <c r="E13" s="10" t="str">
        <f t="shared" si="0"/>
        <v>-</v>
      </c>
      <c r="F13" s="25">
        <f t="shared" si="1"/>
        <v>0</v>
      </c>
      <c r="G13" s="38">
        <v>6.8195937419264344E-4</v>
      </c>
    </row>
    <row r="14" spans="1:7" s="3" customFormat="1" ht="21.95" customHeight="1" x14ac:dyDescent="0.2">
      <c r="A14" s="36">
        <v>4</v>
      </c>
      <c r="B14" s="24" t="s">
        <v>414</v>
      </c>
      <c r="C14" s="10">
        <v>0</v>
      </c>
      <c r="D14" s="9">
        <v>0</v>
      </c>
      <c r="E14" s="10" t="str">
        <f t="shared" si="0"/>
        <v>-</v>
      </c>
      <c r="F14" s="25">
        <f t="shared" si="1"/>
        <v>0</v>
      </c>
      <c r="G14" s="38">
        <v>1.6609844346228162E-4</v>
      </c>
    </row>
    <row r="15" spans="1:7" s="3" customFormat="1" ht="47.1" customHeight="1" x14ac:dyDescent="0.2">
      <c r="A15" s="36">
        <v>5</v>
      </c>
      <c r="B15" s="24" t="s">
        <v>412</v>
      </c>
      <c r="C15" s="10">
        <v>0</v>
      </c>
      <c r="D15" s="11">
        <v>0</v>
      </c>
      <c r="E15" s="10" t="str">
        <f t="shared" si="0"/>
        <v>-</v>
      </c>
      <c r="F15" s="25">
        <f t="shared" si="1"/>
        <v>0</v>
      </c>
      <c r="G15" s="38">
        <v>4.2843389065529559E-4</v>
      </c>
    </row>
    <row r="16" spans="1:7" s="3" customFormat="1" ht="21.95" customHeight="1" x14ac:dyDescent="0.2">
      <c r="A16" s="36">
        <v>6</v>
      </c>
      <c r="B16" s="26" t="s">
        <v>1</v>
      </c>
      <c r="C16" s="10">
        <v>0</v>
      </c>
      <c r="D16" s="11">
        <v>0</v>
      </c>
      <c r="E16" s="10" t="str">
        <f t="shared" si="0"/>
        <v>-</v>
      </c>
      <c r="F16" s="25">
        <f t="shared" si="1"/>
        <v>0</v>
      </c>
      <c r="G16" s="38">
        <v>5.7837072558623703E-5</v>
      </c>
    </row>
    <row r="17" spans="1:7" ht="47.1" customHeight="1" x14ac:dyDescent="0.2">
      <c r="A17" s="36">
        <v>7</v>
      </c>
      <c r="B17" s="24" t="s">
        <v>444</v>
      </c>
      <c r="C17" s="10">
        <v>22887.74</v>
      </c>
      <c r="D17" s="11">
        <v>1</v>
      </c>
      <c r="E17" s="10">
        <f t="shared" si="0"/>
        <v>22887.74</v>
      </c>
      <c r="F17" s="25">
        <f t="shared" si="1"/>
        <v>3.9783558850803877E-3</v>
      </c>
      <c r="G17" s="38">
        <v>3.69438658113685E-3</v>
      </c>
    </row>
    <row r="18" spans="1:7" ht="47.1" customHeight="1" x14ac:dyDescent="0.2">
      <c r="A18" s="36">
        <v>8</v>
      </c>
      <c r="B18" s="24" t="s">
        <v>447</v>
      </c>
      <c r="C18" s="10">
        <v>0</v>
      </c>
      <c r="D18" s="11">
        <v>0</v>
      </c>
      <c r="E18" s="10" t="str">
        <f t="shared" si="0"/>
        <v>-</v>
      </c>
      <c r="F18" s="25">
        <f t="shared" si="1"/>
        <v>0</v>
      </c>
      <c r="G18" s="38">
        <v>1.6572456388988053E-2</v>
      </c>
    </row>
    <row r="19" spans="1:7" ht="35.1" customHeight="1" x14ac:dyDescent="0.2">
      <c r="A19" s="36">
        <v>9</v>
      </c>
      <c r="B19" s="24" t="s">
        <v>443</v>
      </c>
      <c r="C19" s="10">
        <v>0</v>
      </c>
      <c r="D19" s="11">
        <v>0</v>
      </c>
      <c r="E19" s="10" t="str">
        <f t="shared" si="0"/>
        <v>-</v>
      </c>
      <c r="F19" s="25">
        <f t="shared" si="1"/>
        <v>0</v>
      </c>
      <c r="G19" s="38">
        <v>6.3015485400037228E-5</v>
      </c>
    </row>
    <row r="20" spans="1:7" ht="35.1" customHeight="1" x14ac:dyDescent="0.2">
      <c r="A20" s="36">
        <v>10</v>
      </c>
      <c r="B20" s="24" t="s">
        <v>9</v>
      </c>
      <c r="C20" s="10">
        <v>0</v>
      </c>
      <c r="D20" s="11">
        <v>0</v>
      </c>
      <c r="E20" s="10" t="str">
        <f t="shared" si="0"/>
        <v>-</v>
      </c>
      <c r="F20" s="25">
        <f t="shared" si="1"/>
        <v>0</v>
      </c>
      <c r="G20" s="38">
        <v>2.3263290581767475E-4</v>
      </c>
    </row>
    <row r="21" spans="1:7" ht="35.1" customHeight="1" x14ac:dyDescent="0.2">
      <c r="A21" s="36">
        <v>11</v>
      </c>
      <c r="B21" s="24" t="s">
        <v>442</v>
      </c>
      <c r="C21" s="10">
        <v>0</v>
      </c>
      <c r="D21" s="11">
        <v>0</v>
      </c>
      <c r="E21" s="10" t="str">
        <f t="shared" si="0"/>
        <v>-</v>
      </c>
      <c r="F21" s="25">
        <f t="shared" si="1"/>
        <v>0</v>
      </c>
      <c r="G21" s="38">
        <v>8.0879771630669933E-6</v>
      </c>
    </row>
    <row r="22" spans="1:7" ht="21.95" customHeight="1" x14ac:dyDescent="0.2">
      <c r="A22" s="36">
        <v>12</v>
      </c>
      <c r="B22" s="26" t="s">
        <v>1</v>
      </c>
      <c r="C22" s="10">
        <v>0</v>
      </c>
      <c r="D22" s="11">
        <v>0</v>
      </c>
      <c r="E22" s="10" t="str">
        <f t="shared" si="0"/>
        <v>-</v>
      </c>
      <c r="F22" s="25">
        <f t="shared" si="1"/>
        <v>0</v>
      </c>
      <c r="G22" s="38">
        <v>0</v>
      </c>
    </row>
    <row r="23" spans="1:7" ht="21.95" customHeight="1" x14ac:dyDescent="0.2">
      <c r="A23" s="36">
        <v>13</v>
      </c>
      <c r="B23" s="24" t="s">
        <v>415</v>
      </c>
      <c r="C23" s="10">
        <v>0</v>
      </c>
      <c r="D23" s="11">
        <v>0</v>
      </c>
      <c r="E23" s="10" t="str">
        <f t="shared" si="0"/>
        <v>-</v>
      </c>
      <c r="F23" s="25">
        <f t="shared" si="1"/>
        <v>0</v>
      </c>
      <c r="G23" s="38">
        <v>0</v>
      </c>
    </row>
    <row r="24" spans="1:7" s="3" customFormat="1" ht="24.95" customHeight="1" x14ac:dyDescent="0.2">
      <c r="A24" s="43">
        <v>14</v>
      </c>
      <c r="B24" s="50" t="s">
        <v>2</v>
      </c>
      <c r="C24" s="44">
        <f>C11+C12+C14+C15+C17+C18+C19+C20+C21+C23</f>
        <v>22887.74</v>
      </c>
      <c r="D24" s="51" t="s">
        <v>5</v>
      </c>
      <c r="E24" s="51" t="s">
        <v>5</v>
      </c>
      <c r="F24" s="47">
        <f t="shared" si="1"/>
        <v>3.9783558850803877E-3</v>
      </c>
      <c r="G24" s="48">
        <v>3.5107172395573129E-2</v>
      </c>
    </row>
    <row r="25" spans="1:7" s="4" customFormat="1" ht="35.1" customHeight="1" x14ac:dyDescent="0.2">
      <c r="A25" s="37">
        <v>15</v>
      </c>
      <c r="B25" s="27" t="s">
        <v>419</v>
      </c>
      <c r="C25" s="12">
        <v>186340</v>
      </c>
      <c r="D25" s="11">
        <v>105</v>
      </c>
      <c r="E25" s="12">
        <f t="shared" ref="E25:E37" si="2">IF(D25=0,"-",C25/D25)</f>
        <v>1774.6666666666667</v>
      </c>
      <c r="F25" s="28">
        <f t="shared" si="1"/>
        <v>3.2389691407971231E-2</v>
      </c>
      <c r="G25" s="39">
        <v>9.1912130594448124E-2</v>
      </c>
    </row>
    <row r="26" spans="1:7" s="3" customFormat="1" ht="21.95" customHeight="1" x14ac:dyDescent="0.2">
      <c r="A26" s="36">
        <v>16</v>
      </c>
      <c r="B26" s="26" t="s">
        <v>11</v>
      </c>
      <c r="C26" s="10">
        <v>41553</v>
      </c>
      <c r="D26" s="11">
        <v>23</v>
      </c>
      <c r="E26" s="10">
        <f t="shared" si="2"/>
        <v>1806.6521739130435</v>
      </c>
      <c r="F26" s="25">
        <f t="shared" si="1"/>
        <v>7.2227586512580684E-3</v>
      </c>
      <c r="G26" s="38">
        <v>1.5510248435910163E-2</v>
      </c>
    </row>
    <row r="27" spans="1:7" s="5" customFormat="1" ht="65.099999999999994" customHeight="1" x14ac:dyDescent="0.2">
      <c r="A27" s="37">
        <v>17</v>
      </c>
      <c r="B27" s="27" t="s">
        <v>445</v>
      </c>
      <c r="C27" s="12">
        <v>574538.78</v>
      </c>
      <c r="D27" s="11">
        <v>148</v>
      </c>
      <c r="E27" s="12">
        <f t="shared" si="2"/>
        <v>3882.0187837837839</v>
      </c>
      <c r="F27" s="28">
        <f t="shared" si="1"/>
        <v>9.9866554610455474E-2</v>
      </c>
      <c r="G27" s="39">
        <v>9.6086621220457871E-2</v>
      </c>
    </row>
    <row r="28" spans="1:7" s="3" customFormat="1" ht="21.95" customHeight="1" x14ac:dyDescent="0.2">
      <c r="A28" s="36">
        <v>18</v>
      </c>
      <c r="B28" s="26" t="s">
        <v>3</v>
      </c>
      <c r="C28" s="10">
        <v>55021.45</v>
      </c>
      <c r="D28" s="11">
        <v>20</v>
      </c>
      <c r="E28" s="10">
        <f t="shared" si="2"/>
        <v>2751.0724999999998</v>
      </c>
      <c r="F28" s="25">
        <f t="shared" si="1"/>
        <v>9.5638498782822708E-3</v>
      </c>
      <c r="G28" s="38">
        <v>1.1342599256575717E-2</v>
      </c>
    </row>
    <row r="29" spans="1:7" s="5" customFormat="1" ht="35.1" customHeight="1" x14ac:dyDescent="0.2">
      <c r="A29" s="37">
        <v>19</v>
      </c>
      <c r="B29" s="27" t="s">
        <v>15</v>
      </c>
      <c r="C29" s="12">
        <v>49811.56</v>
      </c>
      <c r="D29" s="11">
        <v>27</v>
      </c>
      <c r="E29" s="12">
        <f t="shared" si="2"/>
        <v>1844.8725925925926</v>
      </c>
      <c r="F29" s="28">
        <f t="shared" si="1"/>
        <v>8.658264768432131E-3</v>
      </c>
      <c r="G29" s="39">
        <v>1.1946311887438504E-2</v>
      </c>
    </row>
    <row r="30" spans="1:7" s="3" customFormat="1" ht="21.95" customHeight="1" x14ac:dyDescent="0.2">
      <c r="A30" s="36">
        <v>20</v>
      </c>
      <c r="B30" s="26" t="s">
        <v>3</v>
      </c>
      <c r="C30" s="10">
        <v>13329.37</v>
      </c>
      <c r="D30" s="11">
        <v>7</v>
      </c>
      <c r="E30" s="12">
        <f t="shared" si="2"/>
        <v>1904.1957142857143</v>
      </c>
      <c r="F30" s="28">
        <f t="shared" si="1"/>
        <v>2.3169162872312414E-3</v>
      </c>
      <c r="G30" s="39">
        <v>2.247933536638041E-3</v>
      </c>
    </row>
    <row r="31" spans="1:7" s="3" customFormat="1" ht="47.1" customHeight="1" x14ac:dyDescent="0.2">
      <c r="A31" s="36">
        <v>21</v>
      </c>
      <c r="B31" s="27" t="s">
        <v>14</v>
      </c>
      <c r="C31" s="10">
        <v>507182.92</v>
      </c>
      <c r="D31" s="11">
        <v>341</v>
      </c>
      <c r="E31" s="10">
        <f t="shared" si="2"/>
        <v>1487.3399413489735</v>
      </c>
      <c r="F31" s="25">
        <f t="shared" si="1"/>
        <v>8.8158732779831273E-2</v>
      </c>
      <c r="G31" s="38">
        <v>0.21726673108985226</v>
      </c>
    </row>
    <row r="32" spans="1:7" s="3" customFormat="1" ht="21.95" customHeight="1" x14ac:dyDescent="0.2">
      <c r="A32" s="36">
        <v>22</v>
      </c>
      <c r="B32" s="26" t="s">
        <v>3</v>
      </c>
      <c r="C32" s="10">
        <v>65004.92</v>
      </c>
      <c r="D32" s="11">
        <v>32</v>
      </c>
      <c r="E32" s="10">
        <f t="shared" si="2"/>
        <v>2031.4037499999999</v>
      </c>
      <c r="F32" s="25">
        <f t="shared" si="1"/>
        <v>1.1299180523772981E-2</v>
      </c>
      <c r="G32" s="38">
        <v>3.0944666359992157E-2</v>
      </c>
    </row>
    <row r="33" spans="1:7" ht="35.1" customHeight="1" x14ac:dyDescent="0.2">
      <c r="A33" s="36">
        <v>23</v>
      </c>
      <c r="B33" s="24" t="s">
        <v>446</v>
      </c>
      <c r="C33" s="10">
        <v>16000</v>
      </c>
      <c r="D33" s="11">
        <v>286</v>
      </c>
      <c r="E33" s="10">
        <f t="shared" si="2"/>
        <v>55.944055944055947</v>
      </c>
      <c r="F33" s="25">
        <f t="shared" si="1"/>
        <v>2.7811262344506799E-3</v>
      </c>
      <c r="G33" s="38">
        <v>8.5968104584330223E-3</v>
      </c>
    </row>
    <row r="34" spans="1:7" s="3" customFormat="1" ht="21.95" customHeight="1" x14ac:dyDescent="0.2">
      <c r="A34" s="36">
        <v>24</v>
      </c>
      <c r="B34" s="26" t="s">
        <v>3</v>
      </c>
      <c r="C34" s="10">
        <v>2238.92</v>
      </c>
      <c r="D34" s="11">
        <v>74</v>
      </c>
      <c r="E34" s="10">
        <f t="shared" si="2"/>
        <v>30.255675675675676</v>
      </c>
      <c r="F34" s="25">
        <f t="shared" si="1"/>
        <v>3.8916994680226975E-4</v>
      </c>
      <c r="G34" s="38">
        <v>1.4207856884874998E-3</v>
      </c>
    </row>
    <row r="35" spans="1:7" s="3" customFormat="1" ht="35.1" customHeight="1" x14ac:dyDescent="0.2">
      <c r="A35" s="36">
        <v>25</v>
      </c>
      <c r="B35" s="24" t="s">
        <v>10</v>
      </c>
      <c r="C35" s="10">
        <v>0</v>
      </c>
      <c r="D35" s="11">
        <v>0</v>
      </c>
      <c r="E35" s="10" t="str">
        <f t="shared" si="2"/>
        <v>-</v>
      </c>
      <c r="F35" s="25">
        <f t="shared" si="1"/>
        <v>0</v>
      </c>
      <c r="G35" s="38">
        <v>9.8652432849167496E-5</v>
      </c>
    </row>
    <row r="36" spans="1:7" ht="35.1" customHeight="1" x14ac:dyDescent="0.2">
      <c r="A36" s="36">
        <v>26</v>
      </c>
      <c r="B36" s="24" t="s">
        <v>420</v>
      </c>
      <c r="C36" s="10">
        <v>0</v>
      </c>
      <c r="D36" s="13">
        <v>0</v>
      </c>
      <c r="E36" s="10" t="str">
        <f t="shared" si="2"/>
        <v>-</v>
      </c>
      <c r="F36" s="29" t="s">
        <v>5</v>
      </c>
      <c r="G36" s="40" t="s">
        <v>5</v>
      </c>
    </row>
    <row r="37" spans="1:7" ht="21.95" customHeight="1" x14ac:dyDescent="0.2">
      <c r="A37" s="36">
        <v>27</v>
      </c>
      <c r="B37" s="26" t="s">
        <v>12</v>
      </c>
      <c r="C37" s="10">
        <v>0</v>
      </c>
      <c r="D37" s="13">
        <v>0</v>
      </c>
      <c r="E37" s="10" t="str">
        <f t="shared" si="2"/>
        <v>-</v>
      </c>
      <c r="F37" s="25">
        <f>C37/C$44</f>
        <v>0</v>
      </c>
      <c r="G37" s="38">
        <v>6.7001527600904129E-4</v>
      </c>
    </row>
    <row r="38" spans="1:7" ht="35.1" customHeight="1" x14ac:dyDescent="0.2">
      <c r="A38" s="36">
        <v>28</v>
      </c>
      <c r="B38" s="24" t="s">
        <v>421</v>
      </c>
      <c r="C38" s="10">
        <v>4849226.67</v>
      </c>
      <c r="D38" s="13">
        <v>3</v>
      </c>
      <c r="E38" s="14" t="s">
        <v>5</v>
      </c>
      <c r="F38" s="29" t="s">
        <v>5</v>
      </c>
      <c r="G38" s="40" t="s">
        <v>5</v>
      </c>
    </row>
    <row r="39" spans="1:7" ht="21.95" customHeight="1" x14ac:dyDescent="0.2">
      <c r="A39" s="36">
        <v>29</v>
      </c>
      <c r="B39" s="26" t="s">
        <v>12</v>
      </c>
      <c r="C39" s="10">
        <v>4364304</v>
      </c>
      <c r="D39" s="13">
        <v>3</v>
      </c>
      <c r="E39" s="14" t="s">
        <v>5</v>
      </c>
      <c r="F39" s="25">
        <f t="shared" ref="F39:F44" si="3">C39/C$44</f>
        <v>0.75860502184487744</v>
      </c>
      <c r="G39" s="38">
        <v>0.53240605380617201</v>
      </c>
    </row>
    <row r="40" spans="1:7" ht="47.1" customHeight="1" x14ac:dyDescent="0.2">
      <c r="A40" s="36">
        <v>30</v>
      </c>
      <c r="B40" s="27" t="s">
        <v>422</v>
      </c>
      <c r="C40" s="10">
        <v>32000</v>
      </c>
      <c r="D40" s="15">
        <v>2</v>
      </c>
      <c r="E40" s="10">
        <f t="shared" ref="E40:E41" si="4">IF(D40=0,"-",C40/D40)</f>
        <v>16000</v>
      </c>
      <c r="F40" s="25">
        <f t="shared" si="3"/>
        <v>5.5622524689013597E-3</v>
      </c>
      <c r="G40" s="38">
        <v>1.7724062653800183E-3</v>
      </c>
    </row>
    <row r="41" spans="1:7" ht="21.95" customHeight="1" x14ac:dyDescent="0.2">
      <c r="A41" s="36">
        <v>31</v>
      </c>
      <c r="B41" s="26" t="s">
        <v>13</v>
      </c>
      <c r="C41" s="10">
        <v>0</v>
      </c>
      <c r="D41" s="15">
        <v>0</v>
      </c>
      <c r="E41" s="10" t="str">
        <f t="shared" si="4"/>
        <v>-</v>
      </c>
      <c r="F41" s="25">
        <f t="shared" si="3"/>
        <v>0</v>
      </c>
      <c r="G41" s="38">
        <v>1.0404135579139232E-3</v>
      </c>
    </row>
    <row r="42" spans="1:7" ht="35.1" customHeight="1" x14ac:dyDescent="0.2">
      <c r="A42" s="36">
        <v>32</v>
      </c>
      <c r="B42" s="24" t="s">
        <v>16</v>
      </c>
      <c r="C42" s="10">
        <v>0</v>
      </c>
      <c r="D42" s="15">
        <v>0</v>
      </c>
      <c r="E42" s="14" t="s">
        <v>5</v>
      </c>
      <c r="F42" s="25">
        <f t="shared" si="3"/>
        <v>0</v>
      </c>
      <c r="G42" s="38">
        <v>4.1370945733870297E-3</v>
      </c>
    </row>
    <row r="43" spans="1:7" s="3" customFormat="1" ht="21.95" customHeight="1" x14ac:dyDescent="0.2">
      <c r="A43" s="43">
        <v>33</v>
      </c>
      <c r="B43" s="50" t="s">
        <v>4</v>
      </c>
      <c r="C43" s="44">
        <f>C25+C27+C29+C31+C33+C35+C37+C39+C40+C42</f>
        <v>5730177.2599999998</v>
      </c>
      <c r="D43" s="51" t="s">
        <v>5</v>
      </c>
      <c r="E43" s="51" t="s">
        <v>5</v>
      </c>
      <c r="F43" s="47">
        <f t="shared" si="3"/>
        <v>0.99602164411491956</v>
      </c>
      <c r="G43" s="48">
        <v>0.96489282760442685</v>
      </c>
    </row>
    <row r="44" spans="1:7" s="3" customFormat="1" ht="21.95" customHeight="1" x14ac:dyDescent="0.2">
      <c r="A44" s="45">
        <v>34</v>
      </c>
      <c r="B44" s="52" t="s">
        <v>6</v>
      </c>
      <c r="C44" s="46">
        <f>C24+C43</f>
        <v>5753065</v>
      </c>
      <c r="D44" s="53" t="s">
        <v>5</v>
      </c>
      <c r="E44" s="53" t="s">
        <v>5</v>
      </c>
      <c r="F44" s="54">
        <f t="shared" si="3"/>
        <v>1</v>
      </c>
      <c r="G44" s="55">
        <v>1</v>
      </c>
    </row>
    <row r="45" spans="1:7" s="3" customFormat="1" ht="21.95" customHeight="1" x14ac:dyDescent="0.2">
      <c r="A45" s="1"/>
      <c r="B45" s="2"/>
      <c r="C45" s="1"/>
      <c r="D45" s="1"/>
      <c r="E45" s="1"/>
      <c r="F45" s="1"/>
      <c r="G45" s="1"/>
    </row>
    <row r="46" spans="1:7" s="3" customFormat="1" ht="35.1" customHeight="1" x14ac:dyDescent="0.2">
      <c r="A46" s="62" t="s">
        <v>430</v>
      </c>
      <c r="B46" s="63" t="s">
        <v>431</v>
      </c>
      <c r="C46" s="64" t="s">
        <v>432</v>
      </c>
      <c r="D46" s="1"/>
      <c r="E46" s="1"/>
      <c r="F46" s="1"/>
      <c r="G46" s="1"/>
    </row>
    <row r="47" spans="1:7" s="3" customFormat="1" ht="21.95" customHeight="1" x14ac:dyDescent="0.2">
      <c r="A47" s="65">
        <v>1</v>
      </c>
      <c r="B47" s="30" t="s">
        <v>427</v>
      </c>
      <c r="C47" s="31">
        <v>143827</v>
      </c>
    </row>
    <row r="48" spans="1:7" ht="21.95" customHeight="1" x14ac:dyDescent="0.2">
      <c r="A48" s="8">
        <v>2</v>
      </c>
      <c r="B48" s="30" t="s">
        <v>428</v>
      </c>
      <c r="C48" s="31">
        <v>5753065</v>
      </c>
      <c r="D48" s="16"/>
      <c r="E48" s="16"/>
      <c r="F48" s="16"/>
      <c r="G48" s="16"/>
    </row>
    <row r="49" spans="1:7" ht="21.95" customHeight="1" x14ac:dyDescent="0.2">
      <c r="A49" s="32">
        <v>3</v>
      </c>
      <c r="B49" s="33" t="s">
        <v>423</v>
      </c>
      <c r="C49" s="34">
        <f>C44/C48</f>
        <v>1</v>
      </c>
      <c r="D49" s="16"/>
      <c r="E49" s="16"/>
      <c r="F49" s="16"/>
      <c r="G49" s="16"/>
    </row>
    <row r="50" spans="1:7" s="16" customFormat="1" ht="35.1" customHeight="1" x14ac:dyDescent="0.25">
      <c r="A50" s="21" t="s">
        <v>449</v>
      </c>
      <c r="B50" s="23"/>
    </row>
  </sheetData>
  <sheetProtection algorithmName="SHA-512" hashValue="FMDuJIUF6InsvmzHM0nIFRMEr42xwx1Sc6Fr7MhMp4zh6PGayYvNkrEfSYHo4MUFsc1P7h5UkYBQJfieLd32TA==" saltValue="gCMrxORT9FLtmGUL1Pqgew==" spinCount="100000" sheet="1" objects="1" scenarios="1"/>
  <mergeCells count="1">
    <mergeCell ref="A2:G2"/>
  </mergeCells>
  <pageMargins left="0.59055118110236227" right="0.59055118110236227" top="0.70866141732283472" bottom="0.70866141732283472" header="0.19685039370078741" footer="0.39370078740157483"/>
  <pageSetup paperSize="9" scale="84" orientation="portrait" r:id="rId1"/>
  <headerFooter alignWithMargins="0">
    <oddFooter>&amp;R&amp;"Calibri,Standardowy"&amp;12s.&amp;P z &amp;N</oddFooter>
  </headerFooter>
  <tableParts count="2">
    <tablePart r:id="rId2"/>
    <tablePart r:id="rId3"/>
  </tableParts>
</worksheet>
</file>

<file path=xl/worksheets/sheet1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6A20EE-085C-4B57-AAD3-A034DA36615C}">
  <sheetPr codeName="Arkusz133"/>
  <dimension ref="A1:N50"/>
  <sheetViews>
    <sheetView zoomScaleNormal="100" workbookViewId="0"/>
  </sheetViews>
  <sheetFormatPr defaultColWidth="0" defaultRowHeight="12.75" zeroHeight="1" x14ac:dyDescent="0.2"/>
  <cols>
    <col min="1" max="1" width="4.140625" style="1" customWidth="1"/>
    <col min="2" max="2" width="57" style="2" customWidth="1"/>
    <col min="3" max="3" width="11.85546875" style="1" bestFit="1" customWidth="1"/>
    <col min="4" max="4" width="7.42578125" style="1" customWidth="1"/>
    <col min="5" max="5" width="10.85546875" style="1" bestFit="1" customWidth="1"/>
    <col min="6" max="7" width="8.7109375" style="1" customWidth="1"/>
    <col min="8" max="8" width="1" style="1" customWidth="1"/>
    <col min="9" max="14" width="0" style="1" hidden="1" customWidth="1"/>
    <col min="15" max="16384" width="9.140625" style="1" hidden="1"/>
  </cols>
  <sheetData>
    <row r="1" spans="1:7" s="16" customFormat="1" ht="24.95" customHeight="1" x14ac:dyDescent="0.2">
      <c r="A1" s="35" t="s">
        <v>580</v>
      </c>
      <c r="B1" s="23"/>
    </row>
    <row r="2" spans="1:7" s="16" customFormat="1" ht="39.950000000000003" customHeight="1" x14ac:dyDescent="0.2">
      <c r="A2" s="66" t="s">
        <v>448</v>
      </c>
      <c r="B2" s="67"/>
      <c r="C2" s="67"/>
      <c r="D2" s="67"/>
      <c r="E2" s="67"/>
      <c r="F2" s="67"/>
      <c r="G2" s="67"/>
    </row>
    <row r="3" spans="1:7" s="16" customFormat="1" ht="15.95" hidden="1" customHeight="1" x14ac:dyDescent="0.2">
      <c r="A3" s="22"/>
      <c r="B3" s="23"/>
    </row>
    <row r="4" spans="1:7" s="16" customFormat="1" ht="15.95" hidden="1" customHeight="1" x14ac:dyDescent="0.2">
      <c r="A4" s="22"/>
      <c r="B4" s="23"/>
    </row>
    <row r="5" spans="1:7" s="16" customFormat="1" ht="15.95" hidden="1" customHeight="1" x14ac:dyDescent="0.2">
      <c r="A5" s="22"/>
      <c r="B5" s="23"/>
    </row>
    <row r="6" spans="1:7" s="16" customFormat="1" ht="15.95" customHeight="1" x14ac:dyDescent="0.25">
      <c r="A6" s="17" t="s">
        <v>433</v>
      </c>
      <c r="B6" s="21" t="s">
        <v>438</v>
      </c>
    </row>
    <row r="7" spans="1:7" s="16" customFormat="1" ht="15.95" customHeight="1" x14ac:dyDescent="0.25">
      <c r="A7" s="18" t="s">
        <v>434</v>
      </c>
      <c r="B7" s="21" t="s">
        <v>439</v>
      </c>
    </row>
    <row r="8" spans="1:7" s="16" customFormat="1" ht="15.95" customHeight="1" x14ac:dyDescent="0.25">
      <c r="A8" s="19" t="s">
        <v>435</v>
      </c>
      <c r="B8" s="21" t="s">
        <v>440</v>
      </c>
    </row>
    <row r="9" spans="1:7" s="16" customFormat="1" ht="15.95" customHeight="1" x14ac:dyDescent="0.25">
      <c r="A9" s="20" t="s">
        <v>436</v>
      </c>
      <c r="B9" s="21" t="s">
        <v>441</v>
      </c>
    </row>
    <row r="10" spans="1:7" ht="65.099999999999994" customHeight="1" x14ac:dyDescent="0.2">
      <c r="A10" s="49" t="s">
        <v>430</v>
      </c>
      <c r="B10" s="42" t="s">
        <v>0</v>
      </c>
      <c r="C10" s="42" t="s">
        <v>424</v>
      </c>
      <c r="D10" s="42" t="s">
        <v>425</v>
      </c>
      <c r="E10" s="42" t="s">
        <v>426</v>
      </c>
      <c r="F10" s="42" t="s">
        <v>429</v>
      </c>
      <c r="G10" s="41" t="s">
        <v>413</v>
      </c>
    </row>
    <row r="11" spans="1:7" ht="21.95" customHeight="1" x14ac:dyDescent="0.2">
      <c r="A11" s="36">
        <v>1</v>
      </c>
      <c r="B11" s="24" t="s">
        <v>7</v>
      </c>
      <c r="C11" s="10">
        <v>0</v>
      </c>
      <c r="D11" s="9">
        <v>0</v>
      </c>
      <c r="E11" s="10" t="str">
        <f t="shared" ref="E11:E23" si="0">IF(D11=0,"-",C11/D11)</f>
        <v>-</v>
      </c>
      <c r="F11" s="25">
        <f t="shared" ref="F11:F35" si="1">C11/C$44</f>
        <v>0</v>
      </c>
      <c r="G11" s="38">
        <v>6.4906160983722356E-5</v>
      </c>
    </row>
    <row r="12" spans="1:7" s="3" customFormat="1" ht="21.95" customHeight="1" x14ac:dyDescent="0.2">
      <c r="A12" s="36">
        <v>2</v>
      </c>
      <c r="B12" s="24" t="s">
        <v>8</v>
      </c>
      <c r="C12" s="10">
        <v>0</v>
      </c>
      <c r="D12" s="9">
        <v>0</v>
      </c>
      <c r="E12" s="10" t="str">
        <f t="shared" si="0"/>
        <v>-</v>
      </c>
      <c r="F12" s="25">
        <f t="shared" si="1"/>
        <v>0</v>
      </c>
      <c r="G12" s="38">
        <v>1.3877154561966152E-2</v>
      </c>
    </row>
    <row r="13" spans="1:7" s="3" customFormat="1" ht="21.95" customHeight="1" x14ac:dyDescent="0.2">
      <c r="A13" s="36">
        <v>3</v>
      </c>
      <c r="B13" s="26" t="s">
        <v>1</v>
      </c>
      <c r="C13" s="10">
        <v>0</v>
      </c>
      <c r="D13" s="9">
        <v>0</v>
      </c>
      <c r="E13" s="10" t="str">
        <f t="shared" si="0"/>
        <v>-</v>
      </c>
      <c r="F13" s="25">
        <f t="shared" si="1"/>
        <v>0</v>
      </c>
      <c r="G13" s="38">
        <v>6.8195937419264344E-4</v>
      </c>
    </row>
    <row r="14" spans="1:7" s="3" customFormat="1" ht="21.95" customHeight="1" x14ac:dyDescent="0.2">
      <c r="A14" s="36">
        <v>4</v>
      </c>
      <c r="B14" s="24" t="s">
        <v>414</v>
      </c>
      <c r="C14" s="10">
        <v>0</v>
      </c>
      <c r="D14" s="9">
        <v>0</v>
      </c>
      <c r="E14" s="10" t="str">
        <f t="shared" si="0"/>
        <v>-</v>
      </c>
      <c r="F14" s="25">
        <f t="shared" si="1"/>
        <v>0</v>
      </c>
      <c r="G14" s="38">
        <v>1.6609844346228162E-4</v>
      </c>
    </row>
    <row r="15" spans="1:7" s="3" customFormat="1" ht="47.1" customHeight="1" x14ac:dyDescent="0.2">
      <c r="A15" s="36">
        <v>5</v>
      </c>
      <c r="B15" s="24" t="s">
        <v>412</v>
      </c>
      <c r="C15" s="10">
        <v>0</v>
      </c>
      <c r="D15" s="11">
        <v>0</v>
      </c>
      <c r="E15" s="10" t="str">
        <f t="shared" si="0"/>
        <v>-</v>
      </c>
      <c r="F15" s="25">
        <f t="shared" si="1"/>
        <v>0</v>
      </c>
      <c r="G15" s="38">
        <v>4.2843389065529559E-4</v>
      </c>
    </row>
    <row r="16" spans="1:7" s="3" customFormat="1" ht="21.95" customHeight="1" x14ac:dyDescent="0.2">
      <c r="A16" s="36">
        <v>6</v>
      </c>
      <c r="B16" s="26" t="s">
        <v>1</v>
      </c>
      <c r="C16" s="10">
        <v>0</v>
      </c>
      <c r="D16" s="11">
        <v>0</v>
      </c>
      <c r="E16" s="10" t="str">
        <f t="shared" si="0"/>
        <v>-</v>
      </c>
      <c r="F16" s="25">
        <f t="shared" si="1"/>
        <v>0</v>
      </c>
      <c r="G16" s="38">
        <v>5.7837072558623703E-5</v>
      </c>
    </row>
    <row r="17" spans="1:7" ht="47.1" customHeight="1" x14ac:dyDescent="0.2">
      <c r="A17" s="36">
        <v>7</v>
      </c>
      <c r="B17" s="24" t="s">
        <v>444</v>
      </c>
      <c r="C17" s="10">
        <v>0</v>
      </c>
      <c r="D17" s="11">
        <v>0</v>
      </c>
      <c r="E17" s="10" t="str">
        <f t="shared" si="0"/>
        <v>-</v>
      </c>
      <c r="F17" s="25">
        <f t="shared" si="1"/>
        <v>0</v>
      </c>
      <c r="G17" s="38">
        <v>3.69438658113685E-3</v>
      </c>
    </row>
    <row r="18" spans="1:7" ht="47.1" customHeight="1" x14ac:dyDescent="0.2">
      <c r="A18" s="36">
        <v>8</v>
      </c>
      <c r="B18" s="24" t="s">
        <v>447</v>
      </c>
      <c r="C18" s="10">
        <v>61920</v>
      </c>
      <c r="D18" s="11">
        <v>2</v>
      </c>
      <c r="E18" s="10">
        <f t="shared" si="0"/>
        <v>30960</v>
      </c>
      <c r="F18" s="25">
        <f t="shared" si="1"/>
        <v>6.2858629826875057E-3</v>
      </c>
      <c r="G18" s="38">
        <v>1.6572456388988053E-2</v>
      </c>
    </row>
    <row r="19" spans="1:7" ht="35.1" customHeight="1" x14ac:dyDescent="0.2">
      <c r="A19" s="36">
        <v>9</v>
      </c>
      <c r="B19" s="24" t="s">
        <v>443</v>
      </c>
      <c r="C19" s="10">
        <v>0</v>
      </c>
      <c r="D19" s="11">
        <v>0</v>
      </c>
      <c r="E19" s="10" t="str">
        <f t="shared" si="0"/>
        <v>-</v>
      </c>
      <c r="F19" s="25">
        <f t="shared" si="1"/>
        <v>0</v>
      </c>
      <c r="G19" s="38">
        <v>6.3015485400037228E-5</v>
      </c>
    </row>
    <row r="20" spans="1:7" ht="35.1" customHeight="1" x14ac:dyDescent="0.2">
      <c r="A20" s="36">
        <v>10</v>
      </c>
      <c r="B20" s="24" t="s">
        <v>9</v>
      </c>
      <c r="C20" s="10">
        <v>0</v>
      </c>
      <c r="D20" s="11">
        <v>0</v>
      </c>
      <c r="E20" s="10" t="str">
        <f t="shared" si="0"/>
        <v>-</v>
      </c>
      <c r="F20" s="25">
        <f t="shared" si="1"/>
        <v>0</v>
      </c>
      <c r="G20" s="38">
        <v>2.3263290581767475E-4</v>
      </c>
    </row>
    <row r="21" spans="1:7" ht="35.1" customHeight="1" x14ac:dyDescent="0.2">
      <c r="A21" s="36">
        <v>11</v>
      </c>
      <c r="B21" s="24" t="s">
        <v>442</v>
      </c>
      <c r="C21" s="10">
        <v>0</v>
      </c>
      <c r="D21" s="11">
        <v>0</v>
      </c>
      <c r="E21" s="10" t="str">
        <f t="shared" si="0"/>
        <v>-</v>
      </c>
      <c r="F21" s="25">
        <f t="shared" si="1"/>
        <v>0</v>
      </c>
      <c r="G21" s="38">
        <v>8.0879771630669933E-6</v>
      </c>
    </row>
    <row r="22" spans="1:7" ht="21.95" customHeight="1" x14ac:dyDescent="0.2">
      <c r="A22" s="36">
        <v>12</v>
      </c>
      <c r="B22" s="26" t="s">
        <v>1</v>
      </c>
      <c r="C22" s="10">
        <v>0</v>
      </c>
      <c r="D22" s="11">
        <v>0</v>
      </c>
      <c r="E22" s="10" t="str">
        <f t="shared" si="0"/>
        <v>-</v>
      </c>
      <c r="F22" s="25">
        <f t="shared" si="1"/>
        <v>0</v>
      </c>
      <c r="G22" s="38">
        <v>0</v>
      </c>
    </row>
    <row r="23" spans="1:7" ht="21.95" customHeight="1" x14ac:dyDescent="0.2">
      <c r="A23" s="36">
        <v>13</v>
      </c>
      <c r="B23" s="24" t="s">
        <v>415</v>
      </c>
      <c r="C23" s="10">
        <v>0</v>
      </c>
      <c r="D23" s="11">
        <v>0</v>
      </c>
      <c r="E23" s="10" t="str">
        <f t="shared" si="0"/>
        <v>-</v>
      </c>
      <c r="F23" s="25">
        <f t="shared" si="1"/>
        <v>0</v>
      </c>
      <c r="G23" s="38">
        <v>0</v>
      </c>
    </row>
    <row r="24" spans="1:7" s="3" customFormat="1" ht="24.95" customHeight="1" x14ac:dyDescent="0.2">
      <c r="A24" s="43">
        <v>14</v>
      </c>
      <c r="B24" s="50" t="s">
        <v>2</v>
      </c>
      <c r="C24" s="44">
        <f>C11+C12+C14+C15+C17+C18+C19+C20+C21+C23</f>
        <v>61920</v>
      </c>
      <c r="D24" s="51" t="s">
        <v>5</v>
      </c>
      <c r="E24" s="51" t="s">
        <v>5</v>
      </c>
      <c r="F24" s="47">
        <f t="shared" si="1"/>
        <v>6.2858629826875057E-3</v>
      </c>
      <c r="G24" s="48">
        <v>3.5107172395573129E-2</v>
      </c>
    </row>
    <row r="25" spans="1:7" s="4" customFormat="1" ht="35.1" customHeight="1" x14ac:dyDescent="0.2">
      <c r="A25" s="37">
        <v>15</v>
      </c>
      <c r="B25" s="27" t="s">
        <v>419</v>
      </c>
      <c r="C25" s="12">
        <v>460840</v>
      </c>
      <c r="D25" s="11">
        <v>263</v>
      </c>
      <c r="E25" s="12">
        <f t="shared" ref="E25:E37" si="2">IF(D25=0,"-",C25/D25)</f>
        <v>1752.2433460076045</v>
      </c>
      <c r="F25" s="28">
        <f t="shared" si="1"/>
        <v>4.6782575855001778E-2</v>
      </c>
      <c r="G25" s="39">
        <v>9.1912130594448124E-2</v>
      </c>
    </row>
    <row r="26" spans="1:7" s="3" customFormat="1" ht="21.95" customHeight="1" x14ac:dyDescent="0.2">
      <c r="A26" s="36">
        <v>16</v>
      </c>
      <c r="B26" s="26" t="s">
        <v>11</v>
      </c>
      <c r="C26" s="10">
        <v>84167</v>
      </c>
      <c r="D26" s="11">
        <v>49</v>
      </c>
      <c r="E26" s="10">
        <f t="shared" si="2"/>
        <v>1717.6938775510205</v>
      </c>
      <c r="F26" s="25">
        <f t="shared" si="1"/>
        <v>8.5442866547780893E-3</v>
      </c>
      <c r="G26" s="38">
        <v>1.5510248435910163E-2</v>
      </c>
    </row>
    <row r="27" spans="1:7" s="5" customFormat="1" ht="65.099999999999994" customHeight="1" x14ac:dyDescent="0.2">
      <c r="A27" s="37">
        <v>17</v>
      </c>
      <c r="B27" s="27" t="s">
        <v>445</v>
      </c>
      <c r="C27" s="12">
        <v>556883.34</v>
      </c>
      <c r="D27" s="11">
        <v>113</v>
      </c>
      <c r="E27" s="12">
        <f t="shared" si="2"/>
        <v>4928.1711504424775</v>
      </c>
      <c r="F27" s="28">
        <f t="shared" si="1"/>
        <v>5.6532499557192833E-2</v>
      </c>
      <c r="G27" s="39">
        <v>9.6086621220457871E-2</v>
      </c>
    </row>
    <row r="28" spans="1:7" s="3" customFormat="1" ht="21.95" customHeight="1" x14ac:dyDescent="0.2">
      <c r="A28" s="36">
        <v>18</v>
      </c>
      <c r="B28" s="26" t="s">
        <v>3</v>
      </c>
      <c r="C28" s="10">
        <v>129280</v>
      </c>
      <c r="D28" s="11">
        <v>18</v>
      </c>
      <c r="E28" s="10">
        <f t="shared" si="2"/>
        <v>7182.2222222222226</v>
      </c>
      <c r="F28" s="25">
        <f t="shared" si="1"/>
        <v>1.3123972325611123E-2</v>
      </c>
      <c r="G28" s="38">
        <v>1.1342599256575717E-2</v>
      </c>
    </row>
    <row r="29" spans="1:7" s="5" customFormat="1" ht="35.1" customHeight="1" x14ac:dyDescent="0.2">
      <c r="A29" s="37">
        <v>19</v>
      </c>
      <c r="B29" s="27" t="s">
        <v>15</v>
      </c>
      <c r="C29" s="12">
        <v>53129.8</v>
      </c>
      <c r="D29" s="11">
        <v>41</v>
      </c>
      <c r="E29" s="12">
        <f t="shared" si="2"/>
        <v>1295.848780487805</v>
      </c>
      <c r="F29" s="28">
        <f t="shared" si="1"/>
        <v>5.3935181378809861E-3</v>
      </c>
      <c r="G29" s="39">
        <v>1.1946311887438504E-2</v>
      </c>
    </row>
    <row r="30" spans="1:7" s="3" customFormat="1" ht="21.95" customHeight="1" x14ac:dyDescent="0.2">
      <c r="A30" s="36">
        <v>20</v>
      </c>
      <c r="B30" s="26" t="s">
        <v>3</v>
      </c>
      <c r="C30" s="10">
        <v>3721.2</v>
      </c>
      <c r="D30" s="11">
        <v>4</v>
      </c>
      <c r="E30" s="12">
        <f t="shared" si="2"/>
        <v>930.3</v>
      </c>
      <c r="F30" s="28">
        <f t="shared" si="1"/>
        <v>3.7776087421151073E-4</v>
      </c>
      <c r="G30" s="39">
        <v>2.247933536638041E-3</v>
      </c>
    </row>
    <row r="31" spans="1:7" s="3" customFormat="1" ht="47.1" customHeight="1" x14ac:dyDescent="0.2">
      <c r="A31" s="36">
        <v>21</v>
      </c>
      <c r="B31" s="27" t="s">
        <v>14</v>
      </c>
      <c r="C31" s="10">
        <v>3581982.92</v>
      </c>
      <c r="D31" s="11">
        <v>1957</v>
      </c>
      <c r="E31" s="10">
        <f t="shared" si="2"/>
        <v>1830.3438528359734</v>
      </c>
      <c r="F31" s="25">
        <f t="shared" si="1"/>
        <v>0.36362813051432336</v>
      </c>
      <c r="G31" s="38">
        <v>0.21726673108985226</v>
      </c>
    </row>
    <row r="32" spans="1:7" s="3" customFormat="1" ht="21.95" customHeight="1" x14ac:dyDescent="0.2">
      <c r="A32" s="36">
        <v>22</v>
      </c>
      <c r="B32" s="26" t="s">
        <v>3</v>
      </c>
      <c r="C32" s="10">
        <v>354084.05</v>
      </c>
      <c r="D32" s="11">
        <v>120</v>
      </c>
      <c r="E32" s="10">
        <f t="shared" si="2"/>
        <v>2950.7004166666666</v>
      </c>
      <c r="F32" s="25">
        <f t="shared" si="1"/>
        <v>3.5945152174662015E-2</v>
      </c>
      <c r="G32" s="38">
        <v>3.0944666359992157E-2</v>
      </c>
    </row>
    <row r="33" spans="1:7" ht="35.1" customHeight="1" x14ac:dyDescent="0.2">
      <c r="A33" s="36">
        <v>23</v>
      </c>
      <c r="B33" s="24" t="s">
        <v>446</v>
      </c>
      <c r="C33" s="10">
        <v>32500</v>
      </c>
      <c r="D33" s="11">
        <v>1319</v>
      </c>
      <c r="E33" s="10">
        <f t="shared" si="2"/>
        <v>24.639878695981803</v>
      </c>
      <c r="F33" s="25">
        <f t="shared" si="1"/>
        <v>3.2992659389105934E-3</v>
      </c>
      <c r="G33" s="38">
        <v>8.5968104584330223E-3</v>
      </c>
    </row>
    <row r="34" spans="1:7" s="3" customFormat="1" ht="21.95" customHeight="1" x14ac:dyDescent="0.2">
      <c r="A34" s="36">
        <v>24</v>
      </c>
      <c r="B34" s="26" t="s">
        <v>3</v>
      </c>
      <c r="C34" s="10">
        <v>250</v>
      </c>
      <c r="D34" s="11">
        <v>10</v>
      </c>
      <c r="E34" s="10">
        <f t="shared" si="2"/>
        <v>25</v>
      </c>
      <c r="F34" s="25">
        <f t="shared" si="1"/>
        <v>2.5378968760850717E-5</v>
      </c>
      <c r="G34" s="38">
        <v>1.4207856884874998E-3</v>
      </c>
    </row>
    <row r="35" spans="1:7" s="3" customFormat="1" ht="35.1" customHeight="1" x14ac:dyDescent="0.2">
      <c r="A35" s="36">
        <v>25</v>
      </c>
      <c r="B35" s="24" t="s">
        <v>10</v>
      </c>
      <c r="C35" s="10">
        <v>0</v>
      </c>
      <c r="D35" s="11">
        <v>0</v>
      </c>
      <c r="E35" s="10" t="str">
        <f t="shared" si="2"/>
        <v>-</v>
      </c>
      <c r="F35" s="25">
        <f t="shared" si="1"/>
        <v>0</v>
      </c>
      <c r="G35" s="38">
        <v>9.8652432849167496E-5</v>
      </c>
    </row>
    <row r="36" spans="1:7" ht="35.1" customHeight="1" x14ac:dyDescent="0.2">
      <c r="A36" s="36">
        <v>26</v>
      </c>
      <c r="B36" s="24" t="s">
        <v>420</v>
      </c>
      <c r="C36" s="10">
        <v>0</v>
      </c>
      <c r="D36" s="13">
        <v>0</v>
      </c>
      <c r="E36" s="10" t="str">
        <f t="shared" si="2"/>
        <v>-</v>
      </c>
      <c r="F36" s="29" t="s">
        <v>5</v>
      </c>
      <c r="G36" s="40" t="s">
        <v>5</v>
      </c>
    </row>
    <row r="37" spans="1:7" ht="21.95" customHeight="1" x14ac:dyDescent="0.2">
      <c r="A37" s="36">
        <v>27</v>
      </c>
      <c r="B37" s="26" t="s">
        <v>12</v>
      </c>
      <c r="C37" s="10">
        <v>0</v>
      </c>
      <c r="D37" s="13">
        <v>0</v>
      </c>
      <c r="E37" s="10" t="str">
        <f t="shared" si="2"/>
        <v>-</v>
      </c>
      <c r="F37" s="25">
        <f>C37/C$44</f>
        <v>0</v>
      </c>
      <c r="G37" s="38">
        <v>6.7001527600904129E-4</v>
      </c>
    </row>
    <row r="38" spans="1:7" ht="35.1" customHeight="1" x14ac:dyDescent="0.2">
      <c r="A38" s="36">
        <v>28</v>
      </c>
      <c r="B38" s="24" t="s">
        <v>421</v>
      </c>
      <c r="C38" s="10">
        <v>5684135.1699999999</v>
      </c>
      <c r="D38" s="13">
        <v>4</v>
      </c>
      <c r="E38" s="14" t="s">
        <v>5</v>
      </c>
      <c r="F38" s="29" t="s">
        <v>5</v>
      </c>
      <c r="G38" s="40" t="s">
        <v>5</v>
      </c>
    </row>
    <row r="39" spans="1:7" ht="21.95" customHeight="1" x14ac:dyDescent="0.2">
      <c r="A39" s="36">
        <v>29</v>
      </c>
      <c r="B39" s="26" t="s">
        <v>12</v>
      </c>
      <c r="C39" s="10">
        <v>5103420</v>
      </c>
      <c r="D39" s="13">
        <v>4</v>
      </c>
      <c r="E39" s="14" t="s">
        <v>5</v>
      </c>
      <c r="F39" s="25">
        <f t="shared" ref="F39:F44" si="3">C39/C$44</f>
        <v>0.51807814701400312</v>
      </c>
      <c r="G39" s="38">
        <v>0.53240605380617201</v>
      </c>
    </row>
    <row r="40" spans="1:7" ht="47.1" customHeight="1" x14ac:dyDescent="0.2">
      <c r="A40" s="36">
        <v>30</v>
      </c>
      <c r="B40" s="27" t="s">
        <v>422</v>
      </c>
      <c r="C40" s="10">
        <v>0</v>
      </c>
      <c r="D40" s="15">
        <v>0</v>
      </c>
      <c r="E40" s="10" t="str">
        <f t="shared" ref="E40:E41" si="4">IF(D40=0,"-",C40/D40)</f>
        <v>-</v>
      </c>
      <c r="F40" s="25">
        <f t="shared" si="3"/>
        <v>0</v>
      </c>
      <c r="G40" s="38">
        <v>1.7724062653800183E-3</v>
      </c>
    </row>
    <row r="41" spans="1:7" ht="21.95" customHeight="1" x14ac:dyDescent="0.2">
      <c r="A41" s="36">
        <v>31</v>
      </c>
      <c r="B41" s="26" t="s">
        <v>13</v>
      </c>
      <c r="C41" s="10">
        <v>0</v>
      </c>
      <c r="D41" s="15">
        <v>0</v>
      </c>
      <c r="E41" s="10" t="str">
        <f t="shared" si="4"/>
        <v>-</v>
      </c>
      <c r="F41" s="25">
        <f t="shared" si="3"/>
        <v>0</v>
      </c>
      <c r="G41" s="38">
        <v>1.0404135579139232E-3</v>
      </c>
    </row>
    <row r="42" spans="1:7" ht="35.1" customHeight="1" x14ac:dyDescent="0.2">
      <c r="A42" s="36">
        <v>32</v>
      </c>
      <c r="B42" s="24" t="s">
        <v>16</v>
      </c>
      <c r="C42" s="10">
        <v>0</v>
      </c>
      <c r="D42" s="15">
        <v>0</v>
      </c>
      <c r="E42" s="14" t="s">
        <v>5</v>
      </c>
      <c r="F42" s="25">
        <f t="shared" si="3"/>
        <v>0</v>
      </c>
      <c r="G42" s="38">
        <v>4.1370945733870297E-3</v>
      </c>
    </row>
    <row r="43" spans="1:7" s="3" customFormat="1" ht="21.95" customHeight="1" x14ac:dyDescent="0.2">
      <c r="A43" s="43">
        <v>33</v>
      </c>
      <c r="B43" s="50" t="s">
        <v>4</v>
      </c>
      <c r="C43" s="44">
        <f>C25+C27+C29+C31+C33+C35+C37+C39+C40+C42</f>
        <v>9788756.0599999987</v>
      </c>
      <c r="D43" s="51" t="s">
        <v>5</v>
      </c>
      <c r="E43" s="51" t="s">
        <v>5</v>
      </c>
      <c r="F43" s="47">
        <f t="shared" si="3"/>
        <v>0.99371413701731248</v>
      </c>
      <c r="G43" s="48">
        <v>0.96489282760442685</v>
      </c>
    </row>
    <row r="44" spans="1:7" s="3" customFormat="1" ht="21.95" customHeight="1" x14ac:dyDescent="0.2">
      <c r="A44" s="45">
        <v>34</v>
      </c>
      <c r="B44" s="52" t="s">
        <v>6</v>
      </c>
      <c r="C44" s="46">
        <f>C24+C43</f>
        <v>9850676.0599999987</v>
      </c>
      <c r="D44" s="53" t="s">
        <v>5</v>
      </c>
      <c r="E44" s="53" t="s">
        <v>5</v>
      </c>
      <c r="F44" s="54">
        <f t="shared" si="3"/>
        <v>1</v>
      </c>
      <c r="G44" s="55">
        <v>1</v>
      </c>
    </row>
    <row r="45" spans="1:7" s="3" customFormat="1" ht="21.95" customHeight="1" x14ac:dyDescent="0.2">
      <c r="A45" s="1"/>
      <c r="B45" s="2"/>
      <c r="C45" s="1"/>
      <c r="D45" s="1"/>
      <c r="E45" s="1"/>
      <c r="F45" s="1"/>
      <c r="G45" s="1"/>
    </row>
    <row r="46" spans="1:7" s="3" customFormat="1" ht="35.1" customHeight="1" x14ac:dyDescent="0.2">
      <c r="A46" s="62" t="s">
        <v>430</v>
      </c>
      <c r="B46" s="63" t="s">
        <v>431</v>
      </c>
      <c r="C46" s="64" t="s">
        <v>432</v>
      </c>
      <c r="D46" s="1"/>
      <c r="E46" s="1"/>
      <c r="F46" s="1"/>
      <c r="G46" s="1"/>
    </row>
    <row r="47" spans="1:7" s="3" customFormat="1" ht="21.95" customHeight="1" x14ac:dyDescent="0.2">
      <c r="A47" s="65">
        <v>1</v>
      </c>
      <c r="B47" s="30" t="s">
        <v>427</v>
      </c>
      <c r="C47" s="31">
        <v>246267</v>
      </c>
    </row>
    <row r="48" spans="1:7" ht="21.95" customHeight="1" x14ac:dyDescent="0.2">
      <c r="A48" s="8">
        <v>2</v>
      </c>
      <c r="B48" s="30" t="s">
        <v>428</v>
      </c>
      <c r="C48" s="31">
        <v>9851085</v>
      </c>
      <c r="D48" s="16"/>
      <c r="E48" s="16"/>
      <c r="F48" s="16"/>
      <c r="G48" s="16"/>
    </row>
    <row r="49" spans="1:7" ht="21.95" customHeight="1" x14ac:dyDescent="0.2">
      <c r="A49" s="32">
        <v>3</v>
      </c>
      <c r="B49" s="33" t="s">
        <v>423</v>
      </c>
      <c r="C49" s="34">
        <f>C44/C48</f>
        <v>0.99995848782139207</v>
      </c>
      <c r="D49" s="16"/>
      <c r="E49" s="16"/>
      <c r="F49" s="16"/>
      <c r="G49" s="16"/>
    </row>
    <row r="50" spans="1:7" s="16" customFormat="1" ht="35.1" customHeight="1" x14ac:dyDescent="0.25">
      <c r="A50" s="21" t="s">
        <v>449</v>
      </c>
      <c r="B50" s="23"/>
    </row>
  </sheetData>
  <sheetProtection algorithmName="SHA-512" hashValue="06VpIDv9C/rStv/52fMtNpZ28MY1KNKSX7wcuCFFyGD/L8COptiiYji30aKD5CwkKBtisoFzSogfzCQlmUTPvg==" saltValue="AdDJrrADmiv+7efQ0zN19g==" spinCount="100000" sheet="1" objects="1" scenarios="1"/>
  <mergeCells count="1">
    <mergeCell ref="A2:G2"/>
  </mergeCells>
  <pageMargins left="0.59055118110236227" right="0.59055118110236227" top="0.70866141732283472" bottom="0.70866141732283472" header="0.19685039370078741" footer="0.39370078740157483"/>
  <pageSetup paperSize="9" scale="84" orientation="portrait" r:id="rId1"/>
  <headerFooter alignWithMargins="0">
    <oddFooter>&amp;R&amp;"Calibri,Standardowy"&amp;12s.&amp;P z &amp;N</oddFooter>
  </headerFooter>
  <tableParts count="2">
    <tablePart r:id="rId2"/>
    <tablePart r:id="rId3"/>
  </tableParts>
</worksheet>
</file>

<file path=xl/worksheets/sheet1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6998B4-ED44-4E02-A4A5-DD7AB2DBB032}">
  <sheetPr codeName="Arkusz134"/>
  <dimension ref="A1:N50"/>
  <sheetViews>
    <sheetView zoomScaleNormal="100" workbookViewId="0"/>
  </sheetViews>
  <sheetFormatPr defaultColWidth="0" defaultRowHeight="12.75" zeroHeight="1" x14ac:dyDescent="0.2"/>
  <cols>
    <col min="1" max="1" width="4.140625" style="1" customWidth="1"/>
    <col min="2" max="2" width="57" style="2" customWidth="1"/>
    <col min="3" max="3" width="11.85546875" style="1" bestFit="1" customWidth="1"/>
    <col min="4" max="4" width="7.42578125" style="1" customWidth="1"/>
    <col min="5" max="5" width="10.85546875" style="1" bestFit="1" customWidth="1"/>
    <col min="6" max="7" width="8.7109375" style="1" customWidth="1"/>
    <col min="8" max="8" width="1" style="1" customWidth="1"/>
    <col min="9" max="14" width="0" style="1" hidden="1" customWidth="1"/>
    <col min="15" max="16384" width="9.140625" style="1" hidden="1"/>
  </cols>
  <sheetData>
    <row r="1" spans="1:7" s="16" customFormat="1" ht="24.95" customHeight="1" x14ac:dyDescent="0.2">
      <c r="A1" s="35" t="s">
        <v>581</v>
      </c>
      <c r="B1" s="23"/>
    </row>
    <row r="2" spans="1:7" s="16" customFormat="1" ht="39.950000000000003" customHeight="1" x14ac:dyDescent="0.2">
      <c r="A2" s="66" t="s">
        <v>448</v>
      </c>
      <c r="B2" s="67"/>
      <c r="C2" s="67"/>
      <c r="D2" s="67"/>
      <c r="E2" s="67"/>
      <c r="F2" s="67"/>
      <c r="G2" s="67"/>
    </row>
    <row r="3" spans="1:7" s="16" customFormat="1" ht="15.95" hidden="1" customHeight="1" x14ac:dyDescent="0.2">
      <c r="A3" s="22"/>
      <c r="B3" s="23"/>
    </row>
    <row r="4" spans="1:7" s="16" customFormat="1" ht="15.95" hidden="1" customHeight="1" x14ac:dyDescent="0.2">
      <c r="A4" s="22"/>
      <c r="B4" s="23"/>
    </row>
    <row r="5" spans="1:7" s="16" customFormat="1" ht="15.95" hidden="1" customHeight="1" x14ac:dyDescent="0.2">
      <c r="A5" s="22"/>
      <c r="B5" s="23"/>
    </row>
    <row r="6" spans="1:7" s="16" customFormat="1" ht="15.95" customHeight="1" x14ac:dyDescent="0.25">
      <c r="A6" s="17" t="s">
        <v>433</v>
      </c>
      <c r="B6" s="21" t="s">
        <v>438</v>
      </c>
    </row>
    <row r="7" spans="1:7" s="16" customFormat="1" ht="15.95" customHeight="1" x14ac:dyDescent="0.25">
      <c r="A7" s="18" t="s">
        <v>434</v>
      </c>
      <c r="B7" s="21" t="s">
        <v>439</v>
      </c>
    </row>
    <row r="8" spans="1:7" s="16" customFormat="1" ht="15.95" customHeight="1" x14ac:dyDescent="0.25">
      <c r="A8" s="19" t="s">
        <v>435</v>
      </c>
      <c r="B8" s="21" t="s">
        <v>440</v>
      </c>
    </row>
    <row r="9" spans="1:7" s="16" customFormat="1" ht="15.95" customHeight="1" x14ac:dyDescent="0.25">
      <c r="A9" s="20" t="s">
        <v>436</v>
      </c>
      <c r="B9" s="21" t="s">
        <v>441</v>
      </c>
    </row>
    <row r="10" spans="1:7" ht="65.099999999999994" customHeight="1" x14ac:dyDescent="0.2">
      <c r="A10" s="49" t="s">
        <v>430</v>
      </c>
      <c r="B10" s="42" t="s">
        <v>0</v>
      </c>
      <c r="C10" s="42" t="s">
        <v>424</v>
      </c>
      <c r="D10" s="42" t="s">
        <v>425</v>
      </c>
      <c r="E10" s="42" t="s">
        <v>426</v>
      </c>
      <c r="F10" s="42" t="s">
        <v>429</v>
      </c>
      <c r="G10" s="41" t="s">
        <v>413</v>
      </c>
    </row>
    <row r="11" spans="1:7" ht="21.95" customHeight="1" x14ac:dyDescent="0.2">
      <c r="A11" s="36">
        <v>1</v>
      </c>
      <c r="B11" s="24" t="s">
        <v>7</v>
      </c>
      <c r="C11" s="10">
        <v>0</v>
      </c>
      <c r="D11" s="9">
        <v>0</v>
      </c>
      <c r="E11" s="10" t="str">
        <f t="shared" ref="E11:E23" si="0">IF(D11=0,"-",C11/D11)</f>
        <v>-</v>
      </c>
      <c r="F11" s="25">
        <f t="shared" ref="F11:F35" si="1">C11/C$44</f>
        <v>0</v>
      </c>
      <c r="G11" s="38">
        <v>6.4906160983722356E-5</v>
      </c>
    </row>
    <row r="12" spans="1:7" s="3" customFormat="1" ht="21.95" customHeight="1" x14ac:dyDescent="0.2">
      <c r="A12" s="36">
        <v>2</v>
      </c>
      <c r="B12" s="24" t="s">
        <v>8</v>
      </c>
      <c r="C12" s="10">
        <v>0</v>
      </c>
      <c r="D12" s="9">
        <v>0</v>
      </c>
      <c r="E12" s="10" t="str">
        <f t="shared" si="0"/>
        <v>-</v>
      </c>
      <c r="F12" s="25">
        <f t="shared" si="1"/>
        <v>0</v>
      </c>
      <c r="G12" s="38">
        <v>1.3877154561966152E-2</v>
      </c>
    </row>
    <row r="13" spans="1:7" s="3" customFormat="1" ht="21.95" customHeight="1" x14ac:dyDescent="0.2">
      <c r="A13" s="36">
        <v>3</v>
      </c>
      <c r="B13" s="26" t="s">
        <v>1</v>
      </c>
      <c r="C13" s="10">
        <v>0</v>
      </c>
      <c r="D13" s="9">
        <v>0</v>
      </c>
      <c r="E13" s="10" t="str">
        <f t="shared" si="0"/>
        <v>-</v>
      </c>
      <c r="F13" s="25">
        <f t="shared" si="1"/>
        <v>0</v>
      </c>
      <c r="G13" s="38">
        <v>6.8195937419264344E-4</v>
      </c>
    </row>
    <row r="14" spans="1:7" s="3" customFormat="1" ht="21.95" customHeight="1" x14ac:dyDescent="0.2">
      <c r="A14" s="36">
        <v>4</v>
      </c>
      <c r="B14" s="24" t="s">
        <v>414</v>
      </c>
      <c r="C14" s="10">
        <v>0</v>
      </c>
      <c r="D14" s="9">
        <v>0</v>
      </c>
      <c r="E14" s="10" t="str">
        <f t="shared" si="0"/>
        <v>-</v>
      </c>
      <c r="F14" s="25">
        <f t="shared" si="1"/>
        <v>0</v>
      </c>
      <c r="G14" s="38">
        <v>1.6609844346228162E-4</v>
      </c>
    </row>
    <row r="15" spans="1:7" s="3" customFormat="1" ht="47.1" customHeight="1" x14ac:dyDescent="0.2">
      <c r="A15" s="36">
        <v>5</v>
      </c>
      <c r="B15" s="24" t="s">
        <v>412</v>
      </c>
      <c r="C15" s="10">
        <v>0</v>
      </c>
      <c r="D15" s="11">
        <v>0</v>
      </c>
      <c r="E15" s="10" t="str">
        <f t="shared" si="0"/>
        <v>-</v>
      </c>
      <c r="F15" s="25">
        <f t="shared" si="1"/>
        <v>0</v>
      </c>
      <c r="G15" s="38">
        <v>4.2843389065529559E-4</v>
      </c>
    </row>
    <row r="16" spans="1:7" s="3" customFormat="1" ht="21.95" customHeight="1" x14ac:dyDescent="0.2">
      <c r="A16" s="36">
        <v>6</v>
      </c>
      <c r="B16" s="26" t="s">
        <v>1</v>
      </c>
      <c r="C16" s="10">
        <v>0</v>
      </c>
      <c r="D16" s="11">
        <v>0</v>
      </c>
      <c r="E16" s="10" t="str">
        <f t="shared" si="0"/>
        <v>-</v>
      </c>
      <c r="F16" s="25">
        <f t="shared" si="1"/>
        <v>0</v>
      </c>
      <c r="G16" s="38">
        <v>5.7837072558623703E-5</v>
      </c>
    </row>
    <row r="17" spans="1:7" ht="47.1" customHeight="1" x14ac:dyDescent="0.2">
      <c r="A17" s="36">
        <v>7</v>
      </c>
      <c r="B17" s="24" t="s">
        <v>444</v>
      </c>
      <c r="C17" s="10">
        <v>0</v>
      </c>
      <c r="D17" s="11">
        <v>0</v>
      </c>
      <c r="E17" s="10" t="str">
        <f t="shared" si="0"/>
        <v>-</v>
      </c>
      <c r="F17" s="25">
        <f t="shared" si="1"/>
        <v>0</v>
      </c>
      <c r="G17" s="38">
        <v>3.69438658113685E-3</v>
      </c>
    </row>
    <row r="18" spans="1:7" ht="47.1" customHeight="1" x14ac:dyDescent="0.2">
      <c r="A18" s="36">
        <v>8</v>
      </c>
      <c r="B18" s="24" t="s">
        <v>447</v>
      </c>
      <c r="C18" s="10">
        <v>0</v>
      </c>
      <c r="D18" s="11">
        <v>0</v>
      </c>
      <c r="E18" s="10" t="str">
        <f t="shared" si="0"/>
        <v>-</v>
      </c>
      <c r="F18" s="25">
        <f t="shared" si="1"/>
        <v>0</v>
      </c>
      <c r="G18" s="38">
        <v>1.6572456388988053E-2</v>
      </c>
    </row>
    <row r="19" spans="1:7" ht="35.1" customHeight="1" x14ac:dyDescent="0.2">
      <c r="A19" s="36">
        <v>9</v>
      </c>
      <c r="B19" s="24" t="s">
        <v>443</v>
      </c>
      <c r="C19" s="10">
        <v>0</v>
      </c>
      <c r="D19" s="11">
        <v>0</v>
      </c>
      <c r="E19" s="10" t="str">
        <f t="shared" si="0"/>
        <v>-</v>
      </c>
      <c r="F19" s="25">
        <f t="shared" si="1"/>
        <v>0</v>
      </c>
      <c r="G19" s="38">
        <v>6.3015485400037228E-5</v>
      </c>
    </row>
    <row r="20" spans="1:7" ht="35.1" customHeight="1" x14ac:dyDescent="0.2">
      <c r="A20" s="36">
        <v>10</v>
      </c>
      <c r="B20" s="24" t="s">
        <v>9</v>
      </c>
      <c r="C20" s="10">
        <v>0</v>
      </c>
      <c r="D20" s="11">
        <v>0</v>
      </c>
      <c r="E20" s="10" t="str">
        <f t="shared" si="0"/>
        <v>-</v>
      </c>
      <c r="F20" s="25">
        <f t="shared" si="1"/>
        <v>0</v>
      </c>
      <c r="G20" s="38">
        <v>2.3263290581767475E-4</v>
      </c>
    </row>
    <row r="21" spans="1:7" ht="35.1" customHeight="1" x14ac:dyDescent="0.2">
      <c r="A21" s="36">
        <v>11</v>
      </c>
      <c r="B21" s="24" t="s">
        <v>442</v>
      </c>
      <c r="C21" s="10">
        <v>0</v>
      </c>
      <c r="D21" s="11">
        <v>0</v>
      </c>
      <c r="E21" s="10" t="str">
        <f t="shared" si="0"/>
        <v>-</v>
      </c>
      <c r="F21" s="25">
        <f t="shared" si="1"/>
        <v>0</v>
      </c>
      <c r="G21" s="38">
        <v>8.0879771630669933E-6</v>
      </c>
    </row>
    <row r="22" spans="1:7" ht="21.95" customHeight="1" x14ac:dyDescent="0.2">
      <c r="A22" s="36">
        <v>12</v>
      </c>
      <c r="B22" s="26" t="s">
        <v>1</v>
      </c>
      <c r="C22" s="10">
        <v>0</v>
      </c>
      <c r="D22" s="11">
        <v>0</v>
      </c>
      <c r="E22" s="10" t="str">
        <f t="shared" si="0"/>
        <v>-</v>
      </c>
      <c r="F22" s="25">
        <f t="shared" si="1"/>
        <v>0</v>
      </c>
      <c r="G22" s="38">
        <v>0</v>
      </c>
    </row>
    <row r="23" spans="1:7" ht="21.95" customHeight="1" x14ac:dyDescent="0.2">
      <c r="A23" s="36">
        <v>13</v>
      </c>
      <c r="B23" s="24" t="s">
        <v>415</v>
      </c>
      <c r="C23" s="10">
        <v>0</v>
      </c>
      <c r="D23" s="11">
        <v>0</v>
      </c>
      <c r="E23" s="10" t="str">
        <f t="shared" si="0"/>
        <v>-</v>
      </c>
      <c r="F23" s="25">
        <f t="shared" si="1"/>
        <v>0</v>
      </c>
      <c r="G23" s="38">
        <v>0</v>
      </c>
    </row>
    <row r="24" spans="1:7" s="3" customFormat="1" ht="24.95" customHeight="1" x14ac:dyDescent="0.2">
      <c r="A24" s="43">
        <v>14</v>
      </c>
      <c r="B24" s="50" t="s">
        <v>2</v>
      </c>
      <c r="C24" s="44">
        <f>C11+C12+C14+C15+C17+C18+C19+C20+C21+C23</f>
        <v>0</v>
      </c>
      <c r="D24" s="51" t="s">
        <v>5</v>
      </c>
      <c r="E24" s="51" t="s">
        <v>5</v>
      </c>
      <c r="F24" s="47">
        <f t="shared" si="1"/>
        <v>0</v>
      </c>
      <c r="G24" s="48">
        <v>3.5107172395573129E-2</v>
      </c>
    </row>
    <row r="25" spans="1:7" s="4" customFormat="1" ht="35.1" customHeight="1" x14ac:dyDescent="0.2">
      <c r="A25" s="37">
        <v>15</v>
      </c>
      <c r="B25" s="27" t="s">
        <v>419</v>
      </c>
      <c r="C25" s="12">
        <v>93272</v>
      </c>
      <c r="D25" s="11">
        <v>54</v>
      </c>
      <c r="E25" s="12">
        <f t="shared" ref="E25:E37" si="2">IF(D25=0,"-",C25/D25)</f>
        <v>1727.2592592592594</v>
      </c>
      <c r="F25" s="28">
        <f t="shared" si="1"/>
        <v>2.9275819576682044E-2</v>
      </c>
      <c r="G25" s="39">
        <v>9.1912130594448124E-2</v>
      </c>
    </row>
    <row r="26" spans="1:7" s="3" customFormat="1" ht="21.95" customHeight="1" x14ac:dyDescent="0.2">
      <c r="A26" s="36">
        <v>16</v>
      </c>
      <c r="B26" s="26" t="s">
        <v>11</v>
      </c>
      <c r="C26" s="10">
        <v>37400</v>
      </c>
      <c r="D26" s="11">
        <v>22</v>
      </c>
      <c r="E26" s="10">
        <f t="shared" si="2"/>
        <v>1700</v>
      </c>
      <c r="F26" s="25">
        <f t="shared" si="1"/>
        <v>1.1738953299681667E-2</v>
      </c>
      <c r="G26" s="38">
        <v>1.5510248435910163E-2</v>
      </c>
    </row>
    <row r="27" spans="1:7" s="5" customFormat="1" ht="65.099999999999994" customHeight="1" x14ac:dyDescent="0.2">
      <c r="A27" s="37">
        <v>17</v>
      </c>
      <c r="B27" s="27" t="s">
        <v>445</v>
      </c>
      <c r="C27" s="12">
        <v>67521.679999999993</v>
      </c>
      <c r="D27" s="11">
        <v>24</v>
      </c>
      <c r="E27" s="12">
        <f t="shared" si="2"/>
        <v>2813.4033333333332</v>
      </c>
      <c r="F27" s="28">
        <f t="shared" si="1"/>
        <v>2.1193418402033412E-2</v>
      </c>
      <c r="G27" s="39">
        <v>9.6086621220457871E-2</v>
      </c>
    </row>
    <row r="28" spans="1:7" s="3" customFormat="1" ht="21.95" customHeight="1" x14ac:dyDescent="0.2">
      <c r="A28" s="36">
        <v>18</v>
      </c>
      <c r="B28" s="26" t="s">
        <v>3</v>
      </c>
      <c r="C28" s="10">
        <v>3000</v>
      </c>
      <c r="D28" s="11">
        <v>1</v>
      </c>
      <c r="E28" s="10">
        <f t="shared" si="2"/>
        <v>3000</v>
      </c>
      <c r="F28" s="25">
        <f t="shared" si="1"/>
        <v>9.416272700279412E-4</v>
      </c>
      <c r="G28" s="38">
        <v>1.1342599256575717E-2</v>
      </c>
    </row>
    <row r="29" spans="1:7" s="5" customFormat="1" ht="35.1" customHeight="1" x14ac:dyDescent="0.2">
      <c r="A29" s="37">
        <v>19</v>
      </c>
      <c r="B29" s="27" t="s">
        <v>15</v>
      </c>
      <c r="C29" s="12">
        <v>2200.48</v>
      </c>
      <c r="D29" s="11">
        <v>4</v>
      </c>
      <c r="E29" s="12">
        <f t="shared" si="2"/>
        <v>550.12</v>
      </c>
      <c r="F29" s="28">
        <f t="shared" si="1"/>
        <v>6.9067732505036141E-4</v>
      </c>
      <c r="G29" s="39">
        <v>1.1946311887438504E-2</v>
      </c>
    </row>
    <row r="30" spans="1:7" s="3" customFormat="1" ht="21.95" customHeight="1" x14ac:dyDescent="0.2">
      <c r="A30" s="36">
        <v>20</v>
      </c>
      <c r="B30" s="26" t="s">
        <v>3</v>
      </c>
      <c r="C30" s="10">
        <v>0</v>
      </c>
      <c r="D30" s="11">
        <v>0</v>
      </c>
      <c r="E30" s="12" t="str">
        <f t="shared" si="2"/>
        <v>-</v>
      </c>
      <c r="F30" s="28">
        <f t="shared" si="1"/>
        <v>0</v>
      </c>
      <c r="G30" s="39">
        <v>2.247933536638041E-3</v>
      </c>
    </row>
    <row r="31" spans="1:7" s="3" customFormat="1" ht="47.1" customHeight="1" x14ac:dyDescent="0.2">
      <c r="A31" s="36">
        <v>21</v>
      </c>
      <c r="B31" s="27" t="s">
        <v>14</v>
      </c>
      <c r="C31" s="10">
        <v>715239.84</v>
      </c>
      <c r="D31" s="11">
        <v>360</v>
      </c>
      <c r="E31" s="10">
        <f t="shared" si="2"/>
        <v>1986.7773333333332</v>
      </c>
      <c r="F31" s="25">
        <f t="shared" si="1"/>
        <v>0.22449644598480714</v>
      </c>
      <c r="G31" s="38">
        <v>0.21726673108985226</v>
      </c>
    </row>
    <row r="32" spans="1:7" s="3" customFormat="1" ht="21.95" customHeight="1" x14ac:dyDescent="0.2">
      <c r="A32" s="36">
        <v>22</v>
      </c>
      <c r="B32" s="26" t="s">
        <v>3</v>
      </c>
      <c r="C32" s="10">
        <v>76860</v>
      </c>
      <c r="D32" s="11">
        <v>19</v>
      </c>
      <c r="E32" s="10">
        <f t="shared" si="2"/>
        <v>4045.2631578947367</v>
      </c>
      <c r="F32" s="25">
        <f t="shared" si="1"/>
        <v>2.4124490658115855E-2</v>
      </c>
      <c r="G32" s="38">
        <v>3.0944666359992157E-2</v>
      </c>
    </row>
    <row r="33" spans="1:7" ht="35.1" customHeight="1" x14ac:dyDescent="0.2">
      <c r="A33" s="36">
        <v>23</v>
      </c>
      <c r="B33" s="24" t="s">
        <v>446</v>
      </c>
      <c r="C33" s="10">
        <v>20000</v>
      </c>
      <c r="D33" s="11">
        <v>210</v>
      </c>
      <c r="E33" s="10">
        <f t="shared" si="2"/>
        <v>95.238095238095241</v>
      </c>
      <c r="F33" s="25">
        <f t="shared" si="1"/>
        <v>6.2775151335196077E-3</v>
      </c>
      <c r="G33" s="38">
        <v>8.5968104584330223E-3</v>
      </c>
    </row>
    <row r="34" spans="1:7" s="3" customFormat="1" ht="21.95" customHeight="1" x14ac:dyDescent="0.2">
      <c r="A34" s="36">
        <v>24</v>
      </c>
      <c r="B34" s="26" t="s">
        <v>3</v>
      </c>
      <c r="C34" s="10">
        <v>5000</v>
      </c>
      <c r="D34" s="11">
        <v>6</v>
      </c>
      <c r="E34" s="10">
        <f t="shared" si="2"/>
        <v>833.33333333333337</v>
      </c>
      <c r="F34" s="25">
        <f t="shared" si="1"/>
        <v>1.5693787833799019E-3</v>
      </c>
      <c r="G34" s="38">
        <v>1.4207856884874998E-3</v>
      </c>
    </row>
    <row r="35" spans="1:7" s="3" customFormat="1" ht="35.1" customHeight="1" x14ac:dyDescent="0.2">
      <c r="A35" s="36">
        <v>25</v>
      </c>
      <c r="B35" s="24" t="s">
        <v>10</v>
      </c>
      <c r="C35" s="10">
        <v>0</v>
      </c>
      <c r="D35" s="11">
        <v>0</v>
      </c>
      <c r="E35" s="10" t="str">
        <f t="shared" si="2"/>
        <v>-</v>
      </c>
      <c r="F35" s="25">
        <f t="shared" si="1"/>
        <v>0</v>
      </c>
      <c r="G35" s="38">
        <v>9.8652432849167496E-5</v>
      </c>
    </row>
    <row r="36" spans="1:7" ht="35.1" customHeight="1" x14ac:dyDescent="0.2">
      <c r="A36" s="36">
        <v>26</v>
      </c>
      <c r="B36" s="24" t="s">
        <v>420</v>
      </c>
      <c r="C36" s="10">
        <v>0</v>
      </c>
      <c r="D36" s="13">
        <v>0</v>
      </c>
      <c r="E36" s="10" t="str">
        <f t="shared" si="2"/>
        <v>-</v>
      </c>
      <c r="F36" s="29" t="s">
        <v>5</v>
      </c>
      <c r="G36" s="40" t="s">
        <v>5</v>
      </c>
    </row>
    <row r="37" spans="1:7" ht="21.95" customHeight="1" x14ac:dyDescent="0.2">
      <c r="A37" s="36">
        <v>27</v>
      </c>
      <c r="B37" s="26" t="s">
        <v>12</v>
      </c>
      <c r="C37" s="10">
        <v>0</v>
      </c>
      <c r="D37" s="13">
        <v>0</v>
      </c>
      <c r="E37" s="10" t="str">
        <f t="shared" si="2"/>
        <v>-</v>
      </c>
      <c r="F37" s="25">
        <f>C37/C$44</f>
        <v>0</v>
      </c>
      <c r="G37" s="38">
        <v>6.7001527600904129E-4</v>
      </c>
    </row>
    <row r="38" spans="1:7" ht="35.1" customHeight="1" x14ac:dyDescent="0.2">
      <c r="A38" s="36">
        <v>28</v>
      </c>
      <c r="B38" s="24" t="s">
        <v>421</v>
      </c>
      <c r="C38" s="10">
        <v>2541933.5499999998</v>
      </c>
      <c r="D38" s="13">
        <v>1</v>
      </c>
      <c r="E38" s="14" t="s">
        <v>5</v>
      </c>
      <c r="F38" s="29" t="s">
        <v>5</v>
      </c>
      <c r="G38" s="40" t="s">
        <v>5</v>
      </c>
    </row>
    <row r="39" spans="1:7" ht="21.95" customHeight="1" x14ac:dyDescent="0.2">
      <c r="A39" s="36">
        <v>29</v>
      </c>
      <c r="B39" s="26" t="s">
        <v>12</v>
      </c>
      <c r="C39" s="10">
        <v>2287740</v>
      </c>
      <c r="D39" s="13">
        <v>1</v>
      </c>
      <c r="E39" s="14" t="s">
        <v>5</v>
      </c>
      <c r="F39" s="25">
        <f t="shared" ref="F39:F44" si="3">C39/C$44</f>
        <v>0.71806612357790744</v>
      </c>
      <c r="G39" s="38">
        <v>0.53240605380617201</v>
      </c>
    </row>
    <row r="40" spans="1:7" ht="47.1" customHeight="1" x14ac:dyDescent="0.2">
      <c r="A40" s="36">
        <v>30</v>
      </c>
      <c r="B40" s="27" t="s">
        <v>422</v>
      </c>
      <c r="C40" s="10">
        <v>0</v>
      </c>
      <c r="D40" s="15">
        <v>0</v>
      </c>
      <c r="E40" s="10" t="str">
        <f t="shared" ref="E40:E41" si="4">IF(D40=0,"-",C40/D40)</f>
        <v>-</v>
      </c>
      <c r="F40" s="25">
        <f t="shared" si="3"/>
        <v>0</v>
      </c>
      <c r="G40" s="38">
        <v>1.7724062653800183E-3</v>
      </c>
    </row>
    <row r="41" spans="1:7" ht="21.95" customHeight="1" x14ac:dyDescent="0.2">
      <c r="A41" s="36">
        <v>31</v>
      </c>
      <c r="B41" s="26" t="s">
        <v>13</v>
      </c>
      <c r="C41" s="10">
        <v>0</v>
      </c>
      <c r="D41" s="15">
        <v>0</v>
      </c>
      <c r="E41" s="10" t="str">
        <f t="shared" si="4"/>
        <v>-</v>
      </c>
      <c r="F41" s="25">
        <f t="shared" si="3"/>
        <v>0</v>
      </c>
      <c r="G41" s="38">
        <v>1.0404135579139232E-3</v>
      </c>
    </row>
    <row r="42" spans="1:7" ht="35.1" customHeight="1" x14ac:dyDescent="0.2">
      <c r="A42" s="36">
        <v>32</v>
      </c>
      <c r="B42" s="24" t="s">
        <v>16</v>
      </c>
      <c r="C42" s="10">
        <v>0</v>
      </c>
      <c r="D42" s="15">
        <v>0</v>
      </c>
      <c r="E42" s="14" t="s">
        <v>5</v>
      </c>
      <c r="F42" s="25">
        <f t="shared" si="3"/>
        <v>0</v>
      </c>
      <c r="G42" s="38">
        <v>4.1370945733870297E-3</v>
      </c>
    </row>
    <row r="43" spans="1:7" s="3" customFormat="1" ht="21.95" customHeight="1" x14ac:dyDescent="0.2">
      <c r="A43" s="43">
        <v>33</v>
      </c>
      <c r="B43" s="50" t="s">
        <v>4</v>
      </c>
      <c r="C43" s="44">
        <f>C25+C27+C29+C31+C33+C35+C37+C39+C40+C42</f>
        <v>3185974</v>
      </c>
      <c r="D43" s="51" t="s">
        <v>5</v>
      </c>
      <c r="E43" s="51" t="s">
        <v>5</v>
      </c>
      <c r="F43" s="47">
        <f t="shared" si="3"/>
        <v>1</v>
      </c>
      <c r="G43" s="48">
        <v>0.96489282760442685</v>
      </c>
    </row>
    <row r="44" spans="1:7" s="3" customFormat="1" ht="21.95" customHeight="1" x14ac:dyDescent="0.2">
      <c r="A44" s="45">
        <v>34</v>
      </c>
      <c r="B44" s="52" t="s">
        <v>6</v>
      </c>
      <c r="C44" s="46">
        <f>C24+C43</f>
        <v>3185974</v>
      </c>
      <c r="D44" s="53" t="s">
        <v>5</v>
      </c>
      <c r="E44" s="53" t="s">
        <v>5</v>
      </c>
      <c r="F44" s="54">
        <f t="shared" si="3"/>
        <v>1</v>
      </c>
      <c r="G44" s="55">
        <v>1</v>
      </c>
    </row>
    <row r="45" spans="1:7" s="3" customFormat="1" ht="21.95" customHeight="1" x14ac:dyDescent="0.2">
      <c r="A45" s="1"/>
      <c r="B45" s="2"/>
      <c r="C45" s="1"/>
      <c r="D45" s="1"/>
      <c r="E45" s="1"/>
      <c r="F45" s="1"/>
      <c r="G45" s="1"/>
    </row>
    <row r="46" spans="1:7" s="3" customFormat="1" ht="35.1" customHeight="1" x14ac:dyDescent="0.2">
      <c r="A46" s="62" t="s">
        <v>430</v>
      </c>
      <c r="B46" s="63" t="s">
        <v>431</v>
      </c>
      <c r="C46" s="64" t="s">
        <v>432</v>
      </c>
      <c r="D46" s="1"/>
      <c r="E46" s="1"/>
      <c r="F46" s="1"/>
      <c r="G46" s="1"/>
    </row>
    <row r="47" spans="1:7" s="3" customFormat="1" ht="21.95" customHeight="1" x14ac:dyDescent="0.2">
      <c r="A47" s="65">
        <v>1</v>
      </c>
      <c r="B47" s="30" t="s">
        <v>427</v>
      </c>
      <c r="C47" s="31">
        <v>79649</v>
      </c>
    </row>
    <row r="48" spans="1:7" ht="21.95" customHeight="1" x14ac:dyDescent="0.2">
      <c r="A48" s="8">
        <v>2</v>
      </c>
      <c r="B48" s="30" t="s">
        <v>428</v>
      </c>
      <c r="C48" s="31">
        <v>3185974</v>
      </c>
      <c r="D48" s="16"/>
      <c r="E48" s="16"/>
      <c r="F48" s="16"/>
      <c r="G48" s="16"/>
    </row>
    <row r="49" spans="1:7" ht="21.95" customHeight="1" x14ac:dyDescent="0.2">
      <c r="A49" s="32">
        <v>3</v>
      </c>
      <c r="B49" s="33" t="s">
        <v>423</v>
      </c>
      <c r="C49" s="34">
        <f>C44/C48</f>
        <v>1</v>
      </c>
      <c r="D49" s="16"/>
      <c r="E49" s="16"/>
      <c r="F49" s="16"/>
      <c r="G49" s="16"/>
    </row>
    <row r="50" spans="1:7" s="16" customFormat="1" ht="35.1" customHeight="1" x14ac:dyDescent="0.25">
      <c r="A50" s="21" t="s">
        <v>449</v>
      </c>
      <c r="B50" s="23"/>
    </row>
  </sheetData>
  <sheetProtection algorithmName="SHA-512" hashValue="FpDkELn/fwvr1Ca5bpmpJWWikFaoDEnAC6uCOIN/h3afwNSdRfou6Qx8lm5QZbRTYCkwL3iXZxdxQol808PMlw==" saltValue="bt6zZHfy8TRdypRLe/nkgg==" spinCount="100000" sheet="1" objects="1" scenarios="1"/>
  <mergeCells count="1">
    <mergeCell ref="A2:G2"/>
  </mergeCells>
  <pageMargins left="0.59055118110236227" right="0.59055118110236227" top="0.70866141732283472" bottom="0.70866141732283472" header="0.19685039370078741" footer="0.39370078740157483"/>
  <pageSetup paperSize="9" scale="84" orientation="portrait" r:id="rId1"/>
  <headerFooter alignWithMargins="0">
    <oddFooter>&amp;R&amp;"Calibri,Standardowy"&amp;12s.&amp;P z &amp;N</oddFooter>
  </headerFooter>
  <tableParts count="2">
    <tablePart r:id="rId2"/>
    <tablePart r:id="rId3"/>
  </tableParts>
</worksheet>
</file>

<file path=xl/worksheets/sheet1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1B7D18-CAEC-4BD0-A56C-4AEFA2B5A18F}">
  <sheetPr codeName="Arkusz135"/>
  <dimension ref="A1:N50"/>
  <sheetViews>
    <sheetView zoomScaleNormal="100" workbookViewId="0"/>
  </sheetViews>
  <sheetFormatPr defaultColWidth="0" defaultRowHeight="12.75" zeroHeight="1" x14ac:dyDescent="0.2"/>
  <cols>
    <col min="1" max="1" width="4.140625" style="1" customWidth="1"/>
    <col min="2" max="2" width="57" style="2" customWidth="1"/>
    <col min="3" max="3" width="11.85546875" style="1" bestFit="1" customWidth="1"/>
    <col min="4" max="4" width="7.42578125" style="1" customWidth="1"/>
    <col min="5" max="5" width="10.85546875" style="1" bestFit="1" customWidth="1"/>
    <col min="6" max="7" width="8.7109375" style="1" customWidth="1"/>
    <col min="8" max="8" width="1" style="1" customWidth="1"/>
    <col min="9" max="14" width="0" style="1" hidden="1" customWidth="1"/>
    <col min="15" max="16384" width="9.140625" style="1" hidden="1"/>
  </cols>
  <sheetData>
    <row r="1" spans="1:7" s="16" customFormat="1" ht="24.95" customHeight="1" x14ac:dyDescent="0.2">
      <c r="A1" s="35" t="s">
        <v>582</v>
      </c>
      <c r="B1" s="23"/>
    </row>
    <row r="2" spans="1:7" s="16" customFormat="1" ht="39.950000000000003" customHeight="1" x14ac:dyDescent="0.2">
      <c r="A2" s="66" t="s">
        <v>448</v>
      </c>
      <c r="B2" s="67"/>
      <c r="C2" s="67"/>
      <c r="D2" s="67"/>
      <c r="E2" s="67"/>
      <c r="F2" s="67"/>
      <c r="G2" s="67"/>
    </row>
    <row r="3" spans="1:7" s="16" customFormat="1" ht="15.95" hidden="1" customHeight="1" x14ac:dyDescent="0.2">
      <c r="A3" s="22"/>
      <c r="B3" s="23"/>
    </row>
    <row r="4" spans="1:7" s="16" customFormat="1" ht="15.95" hidden="1" customHeight="1" x14ac:dyDescent="0.2">
      <c r="A4" s="22"/>
      <c r="B4" s="23"/>
    </row>
    <row r="5" spans="1:7" s="16" customFormat="1" ht="15.95" hidden="1" customHeight="1" x14ac:dyDescent="0.2">
      <c r="A5" s="22"/>
      <c r="B5" s="23"/>
    </row>
    <row r="6" spans="1:7" s="16" customFormat="1" ht="15.95" customHeight="1" x14ac:dyDescent="0.25">
      <c r="A6" s="17" t="s">
        <v>433</v>
      </c>
      <c r="B6" s="21" t="s">
        <v>438</v>
      </c>
    </row>
    <row r="7" spans="1:7" s="16" customFormat="1" ht="15.95" customHeight="1" x14ac:dyDescent="0.25">
      <c r="A7" s="18" t="s">
        <v>434</v>
      </c>
      <c r="B7" s="21" t="s">
        <v>439</v>
      </c>
    </row>
    <row r="8" spans="1:7" s="16" customFormat="1" ht="15.95" customHeight="1" x14ac:dyDescent="0.25">
      <c r="A8" s="19" t="s">
        <v>435</v>
      </c>
      <c r="B8" s="21" t="s">
        <v>440</v>
      </c>
    </row>
    <row r="9" spans="1:7" s="16" customFormat="1" ht="15.95" customHeight="1" x14ac:dyDescent="0.25">
      <c r="A9" s="20" t="s">
        <v>436</v>
      </c>
      <c r="B9" s="21" t="s">
        <v>441</v>
      </c>
    </row>
    <row r="10" spans="1:7" ht="65.099999999999994" customHeight="1" x14ac:dyDescent="0.2">
      <c r="A10" s="49" t="s">
        <v>430</v>
      </c>
      <c r="B10" s="42" t="s">
        <v>0</v>
      </c>
      <c r="C10" s="42" t="s">
        <v>424</v>
      </c>
      <c r="D10" s="42" t="s">
        <v>425</v>
      </c>
      <c r="E10" s="42" t="s">
        <v>426</v>
      </c>
      <c r="F10" s="42" t="s">
        <v>429</v>
      </c>
      <c r="G10" s="41" t="s">
        <v>413</v>
      </c>
    </row>
    <row r="11" spans="1:7" ht="21.95" customHeight="1" x14ac:dyDescent="0.2">
      <c r="A11" s="36">
        <v>1</v>
      </c>
      <c r="B11" s="24" t="s">
        <v>7</v>
      </c>
      <c r="C11" s="10">
        <v>0</v>
      </c>
      <c r="D11" s="9">
        <v>0</v>
      </c>
      <c r="E11" s="10" t="str">
        <f t="shared" ref="E11:E23" si="0">IF(D11=0,"-",C11/D11)</f>
        <v>-</v>
      </c>
      <c r="F11" s="25">
        <f t="shared" ref="F11:F35" si="1">C11/C$44</f>
        <v>0</v>
      </c>
      <c r="G11" s="38">
        <v>6.4906160983722356E-5</v>
      </c>
    </row>
    <row r="12" spans="1:7" s="3" customFormat="1" ht="21.95" customHeight="1" x14ac:dyDescent="0.2">
      <c r="A12" s="36">
        <v>2</v>
      </c>
      <c r="B12" s="24" t="s">
        <v>8</v>
      </c>
      <c r="C12" s="10">
        <v>0</v>
      </c>
      <c r="D12" s="9">
        <v>0</v>
      </c>
      <c r="E12" s="10" t="str">
        <f t="shared" si="0"/>
        <v>-</v>
      </c>
      <c r="F12" s="25">
        <f t="shared" si="1"/>
        <v>0</v>
      </c>
      <c r="G12" s="38">
        <v>1.3877154561966152E-2</v>
      </c>
    </row>
    <row r="13" spans="1:7" s="3" customFormat="1" ht="21.95" customHeight="1" x14ac:dyDescent="0.2">
      <c r="A13" s="36">
        <v>3</v>
      </c>
      <c r="B13" s="26" t="s">
        <v>1</v>
      </c>
      <c r="C13" s="10">
        <v>0</v>
      </c>
      <c r="D13" s="9">
        <v>0</v>
      </c>
      <c r="E13" s="10" t="str">
        <f t="shared" si="0"/>
        <v>-</v>
      </c>
      <c r="F13" s="25">
        <f t="shared" si="1"/>
        <v>0</v>
      </c>
      <c r="G13" s="38">
        <v>6.8195937419264344E-4</v>
      </c>
    </row>
    <row r="14" spans="1:7" s="3" customFormat="1" ht="21.95" customHeight="1" x14ac:dyDescent="0.2">
      <c r="A14" s="36">
        <v>4</v>
      </c>
      <c r="B14" s="24" t="s">
        <v>414</v>
      </c>
      <c r="C14" s="10">
        <v>0</v>
      </c>
      <c r="D14" s="9">
        <v>0</v>
      </c>
      <c r="E14" s="10" t="str">
        <f t="shared" si="0"/>
        <v>-</v>
      </c>
      <c r="F14" s="25">
        <f t="shared" si="1"/>
        <v>0</v>
      </c>
      <c r="G14" s="38">
        <v>1.6609844346228162E-4</v>
      </c>
    </row>
    <row r="15" spans="1:7" s="3" customFormat="1" ht="47.1" customHeight="1" x14ac:dyDescent="0.2">
      <c r="A15" s="36">
        <v>5</v>
      </c>
      <c r="B15" s="24" t="s">
        <v>412</v>
      </c>
      <c r="C15" s="10">
        <v>0</v>
      </c>
      <c r="D15" s="11">
        <v>0</v>
      </c>
      <c r="E15" s="10" t="str">
        <f t="shared" si="0"/>
        <v>-</v>
      </c>
      <c r="F15" s="25">
        <f t="shared" si="1"/>
        <v>0</v>
      </c>
      <c r="G15" s="38">
        <v>4.2843389065529559E-4</v>
      </c>
    </row>
    <row r="16" spans="1:7" s="3" customFormat="1" ht="21.95" customHeight="1" x14ac:dyDescent="0.2">
      <c r="A16" s="36">
        <v>6</v>
      </c>
      <c r="B16" s="26" t="s">
        <v>1</v>
      </c>
      <c r="C16" s="10">
        <v>0</v>
      </c>
      <c r="D16" s="11">
        <v>0</v>
      </c>
      <c r="E16" s="10" t="str">
        <f t="shared" si="0"/>
        <v>-</v>
      </c>
      <c r="F16" s="25">
        <f t="shared" si="1"/>
        <v>0</v>
      </c>
      <c r="G16" s="38">
        <v>5.7837072558623703E-5</v>
      </c>
    </row>
    <row r="17" spans="1:7" ht="47.1" customHeight="1" x14ac:dyDescent="0.2">
      <c r="A17" s="36">
        <v>7</v>
      </c>
      <c r="B17" s="24" t="s">
        <v>444</v>
      </c>
      <c r="C17" s="10">
        <v>15971.91</v>
      </c>
      <c r="D17" s="11">
        <v>1</v>
      </c>
      <c r="E17" s="10">
        <f t="shared" si="0"/>
        <v>15971.91</v>
      </c>
      <c r="F17" s="25">
        <f t="shared" si="1"/>
        <v>2.0253546102438477E-3</v>
      </c>
      <c r="G17" s="38">
        <v>3.69438658113685E-3</v>
      </c>
    </row>
    <row r="18" spans="1:7" ht="47.1" customHeight="1" x14ac:dyDescent="0.2">
      <c r="A18" s="36">
        <v>8</v>
      </c>
      <c r="B18" s="24" t="s">
        <v>447</v>
      </c>
      <c r="C18" s="10">
        <v>0</v>
      </c>
      <c r="D18" s="11">
        <v>0</v>
      </c>
      <c r="E18" s="10" t="str">
        <f t="shared" si="0"/>
        <v>-</v>
      </c>
      <c r="F18" s="25">
        <f t="shared" si="1"/>
        <v>0</v>
      </c>
      <c r="G18" s="38">
        <v>1.6572456388988053E-2</v>
      </c>
    </row>
    <row r="19" spans="1:7" ht="35.1" customHeight="1" x14ac:dyDescent="0.2">
      <c r="A19" s="36">
        <v>9</v>
      </c>
      <c r="B19" s="24" t="s">
        <v>443</v>
      </c>
      <c r="C19" s="10">
        <v>0</v>
      </c>
      <c r="D19" s="11">
        <v>0</v>
      </c>
      <c r="E19" s="10" t="str">
        <f t="shared" si="0"/>
        <v>-</v>
      </c>
      <c r="F19" s="25">
        <f t="shared" si="1"/>
        <v>0</v>
      </c>
      <c r="G19" s="38">
        <v>6.3015485400037228E-5</v>
      </c>
    </row>
    <row r="20" spans="1:7" ht="35.1" customHeight="1" x14ac:dyDescent="0.2">
      <c r="A20" s="36">
        <v>10</v>
      </c>
      <c r="B20" s="24" t="s">
        <v>9</v>
      </c>
      <c r="C20" s="10">
        <v>0</v>
      </c>
      <c r="D20" s="11">
        <v>0</v>
      </c>
      <c r="E20" s="10" t="str">
        <f t="shared" si="0"/>
        <v>-</v>
      </c>
      <c r="F20" s="25">
        <f t="shared" si="1"/>
        <v>0</v>
      </c>
      <c r="G20" s="38">
        <v>2.3263290581767475E-4</v>
      </c>
    </row>
    <row r="21" spans="1:7" ht="35.1" customHeight="1" x14ac:dyDescent="0.2">
      <c r="A21" s="36">
        <v>11</v>
      </c>
      <c r="B21" s="24" t="s">
        <v>442</v>
      </c>
      <c r="C21" s="10">
        <v>0</v>
      </c>
      <c r="D21" s="11">
        <v>0</v>
      </c>
      <c r="E21" s="10" t="str">
        <f t="shared" si="0"/>
        <v>-</v>
      </c>
      <c r="F21" s="25">
        <f t="shared" si="1"/>
        <v>0</v>
      </c>
      <c r="G21" s="38">
        <v>8.0879771630669933E-6</v>
      </c>
    </row>
    <row r="22" spans="1:7" ht="21.95" customHeight="1" x14ac:dyDescent="0.2">
      <c r="A22" s="36">
        <v>12</v>
      </c>
      <c r="B22" s="26" t="s">
        <v>1</v>
      </c>
      <c r="C22" s="10">
        <v>0</v>
      </c>
      <c r="D22" s="11">
        <v>0</v>
      </c>
      <c r="E22" s="10" t="str">
        <f t="shared" si="0"/>
        <v>-</v>
      </c>
      <c r="F22" s="25">
        <f t="shared" si="1"/>
        <v>0</v>
      </c>
      <c r="G22" s="38">
        <v>0</v>
      </c>
    </row>
    <row r="23" spans="1:7" ht="21.95" customHeight="1" x14ac:dyDescent="0.2">
      <c r="A23" s="36">
        <v>13</v>
      </c>
      <c r="B23" s="24" t="s">
        <v>415</v>
      </c>
      <c r="C23" s="10">
        <v>0</v>
      </c>
      <c r="D23" s="11">
        <v>0</v>
      </c>
      <c r="E23" s="10" t="str">
        <f t="shared" si="0"/>
        <v>-</v>
      </c>
      <c r="F23" s="25">
        <f t="shared" si="1"/>
        <v>0</v>
      </c>
      <c r="G23" s="38">
        <v>0</v>
      </c>
    </row>
    <row r="24" spans="1:7" s="3" customFormat="1" ht="24.95" customHeight="1" x14ac:dyDescent="0.2">
      <c r="A24" s="43">
        <v>14</v>
      </c>
      <c r="B24" s="50" t="s">
        <v>2</v>
      </c>
      <c r="C24" s="44">
        <f>C11+C12+C14+C15+C17+C18+C19+C20+C21+C23</f>
        <v>15971.91</v>
      </c>
      <c r="D24" s="51" t="s">
        <v>5</v>
      </c>
      <c r="E24" s="51" t="s">
        <v>5</v>
      </c>
      <c r="F24" s="47">
        <f t="shared" si="1"/>
        <v>2.0253546102438477E-3</v>
      </c>
      <c r="G24" s="48">
        <v>3.5107172395573129E-2</v>
      </c>
    </row>
    <row r="25" spans="1:7" s="4" customFormat="1" ht="35.1" customHeight="1" x14ac:dyDescent="0.2">
      <c r="A25" s="37">
        <v>15</v>
      </c>
      <c r="B25" s="27" t="s">
        <v>419</v>
      </c>
      <c r="C25" s="12">
        <v>870187</v>
      </c>
      <c r="D25" s="11">
        <v>399</v>
      </c>
      <c r="E25" s="12">
        <f t="shared" ref="E25:E37" si="2">IF(D25=0,"-",C25/D25)</f>
        <v>2180.9197994987467</v>
      </c>
      <c r="F25" s="28">
        <f t="shared" si="1"/>
        <v>0.11034605455604642</v>
      </c>
      <c r="G25" s="39">
        <v>9.1912130594448124E-2</v>
      </c>
    </row>
    <row r="26" spans="1:7" s="3" customFormat="1" ht="21.95" customHeight="1" x14ac:dyDescent="0.2">
      <c r="A26" s="36">
        <v>16</v>
      </c>
      <c r="B26" s="26" t="s">
        <v>11</v>
      </c>
      <c r="C26" s="10">
        <v>123461</v>
      </c>
      <c r="D26" s="11">
        <v>58</v>
      </c>
      <c r="E26" s="10">
        <f t="shared" si="2"/>
        <v>2128.6379310344828</v>
      </c>
      <c r="F26" s="25">
        <f t="shared" si="1"/>
        <v>1.5655754730355711E-2</v>
      </c>
      <c r="G26" s="38">
        <v>1.5510248435910163E-2</v>
      </c>
    </row>
    <row r="27" spans="1:7" s="5" customFormat="1" ht="65.099999999999994" customHeight="1" x14ac:dyDescent="0.2">
      <c r="A27" s="37">
        <v>17</v>
      </c>
      <c r="B27" s="27" t="s">
        <v>445</v>
      </c>
      <c r="C27" s="12">
        <v>904136</v>
      </c>
      <c r="D27" s="11">
        <v>177</v>
      </c>
      <c r="E27" s="12">
        <f t="shared" si="2"/>
        <v>5108.1129943502829</v>
      </c>
      <c r="F27" s="28">
        <f t="shared" si="1"/>
        <v>0.11465103521666674</v>
      </c>
      <c r="G27" s="39">
        <v>9.6086621220457871E-2</v>
      </c>
    </row>
    <row r="28" spans="1:7" s="3" customFormat="1" ht="21.95" customHeight="1" x14ac:dyDescent="0.2">
      <c r="A28" s="36">
        <v>18</v>
      </c>
      <c r="B28" s="26" t="s">
        <v>3</v>
      </c>
      <c r="C28" s="10">
        <v>117361.59</v>
      </c>
      <c r="D28" s="11">
        <v>16</v>
      </c>
      <c r="E28" s="10">
        <f t="shared" si="2"/>
        <v>7335.0993749999998</v>
      </c>
      <c r="F28" s="25">
        <f t="shared" si="1"/>
        <v>1.488230508261368E-2</v>
      </c>
      <c r="G28" s="38">
        <v>1.1342599256575717E-2</v>
      </c>
    </row>
    <row r="29" spans="1:7" s="5" customFormat="1" ht="35.1" customHeight="1" x14ac:dyDescent="0.2">
      <c r="A29" s="37">
        <v>19</v>
      </c>
      <c r="B29" s="27" t="s">
        <v>15</v>
      </c>
      <c r="C29" s="12">
        <v>121286.65</v>
      </c>
      <c r="D29" s="11">
        <v>58</v>
      </c>
      <c r="E29" s="12">
        <f t="shared" si="2"/>
        <v>2091.1491379310346</v>
      </c>
      <c r="F29" s="28">
        <f t="shared" si="1"/>
        <v>1.5380031301111262E-2</v>
      </c>
      <c r="G29" s="39">
        <v>1.1946311887438504E-2</v>
      </c>
    </row>
    <row r="30" spans="1:7" s="3" customFormat="1" ht="21.95" customHeight="1" x14ac:dyDescent="0.2">
      <c r="A30" s="36">
        <v>20</v>
      </c>
      <c r="B30" s="26" t="s">
        <v>3</v>
      </c>
      <c r="C30" s="10">
        <v>24329.59</v>
      </c>
      <c r="D30" s="11">
        <v>7</v>
      </c>
      <c r="E30" s="12">
        <f t="shared" si="2"/>
        <v>3475.6557142857141</v>
      </c>
      <c r="F30" s="28">
        <f t="shared" si="1"/>
        <v>3.0851693549389285E-3</v>
      </c>
      <c r="G30" s="39">
        <v>2.247933536638041E-3</v>
      </c>
    </row>
    <row r="31" spans="1:7" s="3" customFormat="1" ht="47.1" customHeight="1" x14ac:dyDescent="0.2">
      <c r="A31" s="36">
        <v>21</v>
      </c>
      <c r="B31" s="27" t="s">
        <v>14</v>
      </c>
      <c r="C31" s="10">
        <v>1831733.44</v>
      </c>
      <c r="D31" s="11">
        <v>988</v>
      </c>
      <c r="E31" s="10">
        <f t="shared" si="2"/>
        <v>1853.9812145748988</v>
      </c>
      <c r="F31" s="25">
        <f t="shared" si="1"/>
        <v>0.23227715204016441</v>
      </c>
      <c r="G31" s="38">
        <v>0.21726673108985226</v>
      </c>
    </row>
    <row r="32" spans="1:7" s="3" customFormat="1" ht="21.95" customHeight="1" x14ac:dyDescent="0.2">
      <c r="A32" s="36">
        <v>22</v>
      </c>
      <c r="B32" s="26" t="s">
        <v>3</v>
      </c>
      <c r="C32" s="10">
        <v>329138.44</v>
      </c>
      <c r="D32" s="11">
        <v>90</v>
      </c>
      <c r="E32" s="10">
        <f t="shared" si="2"/>
        <v>3657.0937777777776</v>
      </c>
      <c r="F32" s="25">
        <f t="shared" si="1"/>
        <v>4.1737153343743366E-2</v>
      </c>
      <c r="G32" s="38">
        <v>3.0944666359992157E-2</v>
      </c>
    </row>
    <row r="33" spans="1:7" ht="35.1" customHeight="1" x14ac:dyDescent="0.2">
      <c r="A33" s="36">
        <v>23</v>
      </c>
      <c r="B33" s="24" t="s">
        <v>446</v>
      </c>
      <c r="C33" s="10">
        <v>50715</v>
      </c>
      <c r="D33" s="11">
        <v>146</v>
      </c>
      <c r="E33" s="10">
        <f t="shared" si="2"/>
        <v>347.36301369863014</v>
      </c>
      <c r="F33" s="25">
        <f t="shared" si="1"/>
        <v>6.4310316711349326E-3</v>
      </c>
      <c r="G33" s="38">
        <v>8.5968104584330223E-3</v>
      </c>
    </row>
    <row r="34" spans="1:7" s="3" customFormat="1" ht="21.95" customHeight="1" x14ac:dyDescent="0.2">
      <c r="A34" s="36">
        <v>24</v>
      </c>
      <c r="B34" s="26" t="s">
        <v>3</v>
      </c>
      <c r="C34" s="10">
        <v>2431.52</v>
      </c>
      <c r="D34" s="11">
        <v>7</v>
      </c>
      <c r="E34" s="10">
        <f t="shared" si="2"/>
        <v>347.36</v>
      </c>
      <c r="F34" s="25">
        <f t="shared" si="1"/>
        <v>3.0833445980475228E-4</v>
      </c>
      <c r="G34" s="38">
        <v>1.4207856884874998E-3</v>
      </c>
    </row>
    <row r="35" spans="1:7" s="3" customFormat="1" ht="35.1" customHeight="1" x14ac:dyDescent="0.2">
      <c r="A35" s="36">
        <v>25</v>
      </c>
      <c r="B35" s="24" t="s">
        <v>10</v>
      </c>
      <c r="C35" s="10">
        <v>0</v>
      </c>
      <c r="D35" s="11">
        <v>0</v>
      </c>
      <c r="E35" s="10" t="str">
        <f t="shared" si="2"/>
        <v>-</v>
      </c>
      <c r="F35" s="25">
        <f t="shared" si="1"/>
        <v>0</v>
      </c>
      <c r="G35" s="38">
        <v>9.8652432849167496E-5</v>
      </c>
    </row>
    <row r="36" spans="1:7" ht="35.1" customHeight="1" x14ac:dyDescent="0.2">
      <c r="A36" s="36">
        <v>26</v>
      </c>
      <c r="B36" s="24" t="s">
        <v>420</v>
      </c>
      <c r="C36" s="10">
        <v>0</v>
      </c>
      <c r="D36" s="13">
        <v>0</v>
      </c>
      <c r="E36" s="10" t="str">
        <f t="shared" si="2"/>
        <v>-</v>
      </c>
      <c r="F36" s="29" t="s">
        <v>5</v>
      </c>
      <c r="G36" s="40" t="s">
        <v>5</v>
      </c>
    </row>
    <row r="37" spans="1:7" ht="21.95" customHeight="1" x14ac:dyDescent="0.2">
      <c r="A37" s="36">
        <v>27</v>
      </c>
      <c r="B37" s="26" t="s">
        <v>12</v>
      </c>
      <c r="C37" s="10">
        <v>0</v>
      </c>
      <c r="D37" s="13">
        <v>0</v>
      </c>
      <c r="E37" s="10" t="str">
        <f t="shared" si="2"/>
        <v>-</v>
      </c>
      <c r="F37" s="25">
        <f>C37/C$44</f>
        <v>0</v>
      </c>
      <c r="G37" s="38">
        <v>6.7001527600904129E-4</v>
      </c>
    </row>
    <row r="38" spans="1:7" ht="35.1" customHeight="1" x14ac:dyDescent="0.2">
      <c r="A38" s="36">
        <v>28</v>
      </c>
      <c r="B38" s="24" t="s">
        <v>421</v>
      </c>
      <c r="C38" s="10">
        <v>4395461.6100000003</v>
      </c>
      <c r="D38" s="13">
        <v>3</v>
      </c>
      <c r="E38" s="14" t="s">
        <v>5</v>
      </c>
      <c r="F38" s="29" t="s">
        <v>5</v>
      </c>
      <c r="G38" s="40" t="s">
        <v>5</v>
      </c>
    </row>
    <row r="39" spans="1:7" ht="21.95" customHeight="1" x14ac:dyDescent="0.2">
      <c r="A39" s="36">
        <v>29</v>
      </c>
      <c r="B39" s="26" t="s">
        <v>12</v>
      </c>
      <c r="C39" s="10">
        <v>3941952</v>
      </c>
      <c r="D39" s="13">
        <v>3</v>
      </c>
      <c r="E39" s="14" t="s">
        <v>5</v>
      </c>
      <c r="F39" s="25">
        <f t="shared" ref="F39:F44" si="3">C39/C$44</f>
        <v>0.49986824722653439</v>
      </c>
      <c r="G39" s="38">
        <v>0.53240605380617201</v>
      </c>
    </row>
    <row r="40" spans="1:7" ht="47.1" customHeight="1" x14ac:dyDescent="0.2">
      <c r="A40" s="36">
        <v>30</v>
      </c>
      <c r="B40" s="27" t="s">
        <v>422</v>
      </c>
      <c r="C40" s="10">
        <v>0</v>
      </c>
      <c r="D40" s="15">
        <v>0</v>
      </c>
      <c r="E40" s="10" t="str">
        <f t="shared" ref="E40:E41" si="4">IF(D40=0,"-",C40/D40)</f>
        <v>-</v>
      </c>
      <c r="F40" s="25">
        <f t="shared" si="3"/>
        <v>0</v>
      </c>
      <c r="G40" s="38">
        <v>1.7724062653800183E-3</v>
      </c>
    </row>
    <row r="41" spans="1:7" ht="21.95" customHeight="1" x14ac:dyDescent="0.2">
      <c r="A41" s="36">
        <v>31</v>
      </c>
      <c r="B41" s="26" t="s">
        <v>13</v>
      </c>
      <c r="C41" s="10">
        <v>0</v>
      </c>
      <c r="D41" s="15">
        <v>0</v>
      </c>
      <c r="E41" s="10" t="str">
        <f t="shared" si="4"/>
        <v>-</v>
      </c>
      <c r="F41" s="25">
        <f t="shared" si="3"/>
        <v>0</v>
      </c>
      <c r="G41" s="38">
        <v>1.0404135579139232E-3</v>
      </c>
    </row>
    <row r="42" spans="1:7" ht="35.1" customHeight="1" x14ac:dyDescent="0.2">
      <c r="A42" s="36">
        <v>32</v>
      </c>
      <c r="B42" s="24" t="s">
        <v>16</v>
      </c>
      <c r="C42" s="10">
        <v>150000</v>
      </c>
      <c r="D42" s="15">
        <v>2</v>
      </c>
      <c r="E42" s="14" t="s">
        <v>5</v>
      </c>
      <c r="F42" s="25">
        <f t="shared" si="3"/>
        <v>1.9021093378097997E-2</v>
      </c>
      <c r="G42" s="38">
        <v>4.1370945733870297E-3</v>
      </c>
    </row>
    <row r="43" spans="1:7" s="3" customFormat="1" ht="21.95" customHeight="1" x14ac:dyDescent="0.2">
      <c r="A43" s="43">
        <v>33</v>
      </c>
      <c r="B43" s="50" t="s">
        <v>4</v>
      </c>
      <c r="C43" s="44">
        <f>C25+C27+C29+C31+C33+C35+C37+C39+C40+C42</f>
        <v>7870010.0899999999</v>
      </c>
      <c r="D43" s="51" t="s">
        <v>5</v>
      </c>
      <c r="E43" s="51" t="s">
        <v>5</v>
      </c>
      <c r="F43" s="47">
        <f t="shared" si="3"/>
        <v>0.99797464538975611</v>
      </c>
      <c r="G43" s="48">
        <v>0.96489282760442685</v>
      </c>
    </row>
    <row r="44" spans="1:7" s="3" customFormat="1" ht="21.95" customHeight="1" x14ac:dyDescent="0.2">
      <c r="A44" s="45">
        <v>34</v>
      </c>
      <c r="B44" s="52" t="s">
        <v>6</v>
      </c>
      <c r="C44" s="46">
        <f>C24+C43</f>
        <v>7885982</v>
      </c>
      <c r="D44" s="53" t="s">
        <v>5</v>
      </c>
      <c r="E44" s="53" t="s">
        <v>5</v>
      </c>
      <c r="F44" s="54">
        <f t="shared" si="3"/>
        <v>1</v>
      </c>
      <c r="G44" s="55">
        <v>1</v>
      </c>
    </row>
    <row r="45" spans="1:7" s="3" customFormat="1" ht="21.95" customHeight="1" x14ac:dyDescent="0.2">
      <c r="A45" s="1"/>
      <c r="B45" s="2"/>
      <c r="C45" s="1"/>
      <c r="D45" s="1"/>
      <c r="E45" s="1"/>
      <c r="F45" s="1"/>
      <c r="G45" s="1"/>
    </row>
    <row r="46" spans="1:7" s="3" customFormat="1" ht="35.1" customHeight="1" x14ac:dyDescent="0.2">
      <c r="A46" s="62" t="s">
        <v>430</v>
      </c>
      <c r="B46" s="63" t="s">
        <v>431</v>
      </c>
      <c r="C46" s="64" t="s">
        <v>432</v>
      </c>
      <c r="D46" s="1"/>
      <c r="E46" s="1"/>
      <c r="F46" s="1"/>
      <c r="G46" s="1"/>
    </row>
    <row r="47" spans="1:7" s="3" customFormat="1" ht="21.95" customHeight="1" x14ac:dyDescent="0.2">
      <c r="A47" s="65">
        <v>1</v>
      </c>
      <c r="B47" s="30" t="s">
        <v>427</v>
      </c>
      <c r="C47" s="31">
        <v>197149</v>
      </c>
    </row>
    <row r="48" spans="1:7" ht="21.95" customHeight="1" x14ac:dyDescent="0.2">
      <c r="A48" s="8">
        <v>2</v>
      </c>
      <c r="B48" s="30" t="s">
        <v>428</v>
      </c>
      <c r="C48" s="31">
        <v>7885982</v>
      </c>
      <c r="D48" s="16"/>
      <c r="E48" s="16"/>
      <c r="F48" s="16"/>
      <c r="G48" s="16"/>
    </row>
    <row r="49" spans="1:7" ht="21.95" customHeight="1" x14ac:dyDescent="0.2">
      <c r="A49" s="32">
        <v>3</v>
      </c>
      <c r="B49" s="33" t="s">
        <v>423</v>
      </c>
      <c r="C49" s="34">
        <f>C44/C48</f>
        <v>1</v>
      </c>
      <c r="D49" s="16"/>
      <c r="E49" s="16"/>
      <c r="F49" s="16"/>
      <c r="G49" s="16"/>
    </row>
    <row r="50" spans="1:7" s="16" customFormat="1" ht="35.1" customHeight="1" x14ac:dyDescent="0.25">
      <c r="A50" s="21" t="s">
        <v>449</v>
      </c>
      <c r="B50" s="23"/>
    </row>
  </sheetData>
  <sheetProtection algorithmName="SHA-512" hashValue="2NYticWR+meU43HZmh1ebISJZLQ0BugwPoRrP8V33i9ADgXSyV4y2ytGanigLi/jcj2epoKoudSIIlvpxIUdXA==" saltValue="Po3+jz2DmY00Hb+X6Ei0MA==" spinCount="100000" sheet="1" objects="1" scenarios="1"/>
  <mergeCells count="1">
    <mergeCell ref="A2:G2"/>
  </mergeCells>
  <pageMargins left="0.59055118110236227" right="0.59055118110236227" top="0.70866141732283472" bottom="0.70866141732283472" header="0.19685039370078741" footer="0.39370078740157483"/>
  <pageSetup paperSize="9" scale="84" orientation="portrait" r:id="rId1"/>
  <headerFooter alignWithMargins="0">
    <oddFooter>&amp;R&amp;"Calibri,Standardowy"&amp;12s.&amp;P z &amp;N</oddFooter>
  </headerFooter>
  <tableParts count="2">
    <tablePart r:id="rId2"/>
    <tablePart r:id="rId3"/>
  </tableParts>
</worksheet>
</file>

<file path=xl/worksheets/sheet1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9C979F-4A69-4482-A49C-5509E4123988}">
  <sheetPr codeName="Arkusz136"/>
  <dimension ref="A1:N50"/>
  <sheetViews>
    <sheetView zoomScaleNormal="100" workbookViewId="0"/>
  </sheetViews>
  <sheetFormatPr defaultColWidth="0" defaultRowHeight="12.75" zeroHeight="1" x14ac:dyDescent="0.2"/>
  <cols>
    <col min="1" max="1" width="4.140625" style="1" customWidth="1"/>
    <col min="2" max="2" width="57" style="2" customWidth="1"/>
    <col min="3" max="3" width="11.85546875" style="1" bestFit="1" customWidth="1"/>
    <col min="4" max="4" width="7.42578125" style="1" customWidth="1"/>
    <col min="5" max="5" width="10.85546875" style="1" bestFit="1" customWidth="1"/>
    <col min="6" max="7" width="8.7109375" style="1" customWidth="1"/>
    <col min="8" max="8" width="1" style="1" customWidth="1"/>
    <col min="9" max="14" width="0" style="1" hidden="1" customWidth="1"/>
    <col min="15" max="16384" width="9.140625" style="1" hidden="1"/>
  </cols>
  <sheetData>
    <row r="1" spans="1:7" s="16" customFormat="1" ht="24.95" customHeight="1" x14ac:dyDescent="0.2">
      <c r="A1" s="35" t="s">
        <v>583</v>
      </c>
      <c r="B1" s="23"/>
    </row>
    <row r="2" spans="1:7" s="16" customFormat="1" ht="39.950000000000003" customHeight="1" x14ac:dyDescent="0.2">
      <c r="A2" s="66" t="s">
        <v>448</v>
      </c>
      <c r="B2" s="67"/>
      <c r="C2" s="67"/>
      <c r="D2" s="67"/>
      <c r="E2" s="67"/>
      <c r="F2" s="67"/>
      <c r="G2" s="67"/>
    </row>
    <row r="3" spans="1:7" s="16" customFormat="1" ht="15.95" hidden="1" customHeight="1" x14ac:dyDescent="0.2">
      <c r="A3" s="22"/>
      <c r="B3" s="23"/>
    </row>
    <row r="4" spans="1:7" s="16" customFormat="1" ht="15.95" hidden="1" customHeight="1" x14ac:dyDescent="0.2">
      <c r="A4" s="22"/>
      <c r="B4" s="23"/>
    </row>
    <row r="5" spans="1:7" s="16" customFormat="1" ht="15.95" hidden="1" customHeight="1" x14ac:dyDescent="0.2">
      <c r="A5" s="22"/>
      <c r="B5" s="23"/>
    </row>
    <row r="6" spans="1:7" s="16" customFormat="1" ht="15.95" customHeight="1" x14ac:dyDescent="0.25">
      <c r="A6" s="17" t="s">
        <v>433</v>
      </c>
      <c r="B6" s="21" t="s">
        <v>438</v>
      </c>
    </row>
    <row r="7" spans="1:7" s="16" customFormat="1" ht="15.95" customHeight="1" x14ac:dyDescent="0.25">
      <c r="A7" s="18" t="s">
        <v>434</v>
      </c>
      <c r="B7" s="21" t="s">
        <v>439</v>
      </c>
    </row>
    <row r="8" spans="1:7" s="16" customFormat="1" ht="15.95" customHeight="1" x14ac:dyDescent="0.25">
      <c r="A8" s="19" t="s">
        <v>435</v>
      </c>
      <c r="B8" s="21" t="s">
        <v>440</v>
      </c>
    </row>
    <row r="9" spans="1:7" s="16" customFormat="1" ht="15.95" customHeight="1" x14ac:dyDescent="0.25">
      <c r="A9" s="20" t="s">
        <v>436</v>
      </c>
      <c r="B9" s="21" t="s">
        <v>441</v>
      </c>
    </row>
    <row r="10" spans="1:7" ht="65.099999999999994" customHeight="1" x14ac:dyDescent="0.2">
      <c r="A10" s="49" t="s">
        <v>430</v>
      </c>
      <c r="B10" s="42" t="s">
        <v>0</v>
      </c>
      <c r="C10" s="42" t="s">
        <v>424</v>
      </c>
      <c r="D10" s="42" t="s">
        <v>425</v>
      </c>
      <c r="E10" s="42" t="s">
        <v>426</v>
      </c>
      <c r="F10" s="42" t="s">
        <v>429</v>
      </c>
      <c r="G10" s="41" t="s">
        <v>413</v>
      </c>
    </row>
    <row r="11" spans="1:7" ht="21.95" customHeight="1" x14ac:dyDescent="0.2">
      <c r="A11" s="36">
        <v>1</v>
      </c>
      <c r="B11" s="24" t="s">
        <v>7</v>
      </c>
      <c r="C11" s="10">
        <v>0</v>
      </c>
      <c r="D11" s="9">
        <v>0</v>
      </c>
      <c r="E11" s="10" t="str">
        <f t="shared" ref="E11:E23" si="0">IF(D11=0,"-",C11/D11)</f>
        <v>-</v>
      </c>
      <c r="F11" s="25">
        <f t="shared" ref="F11:F35" si="1">C11/C$44</f>
        <v>0</v>
      </c>
      <c r="G11" s="38">
        <v>6.4906160983722356E-5</v>
      </c>
    </row>
    <row r="12" spans="1:7" s="3" customFormat="1" ht="21.95" customHeight="1" x14ac:dyDescent="0.2">
      <c r="A12" s="36">
        <v>2</v>
      </c>
      <c r="B12" s="24" t="s">
        <v>8</v>
      </c>
      <c r="C12" s="10">
        <v>0</v>
      </c>
      <c r="D12" s="9">
        <v>0</v>
      </c>
      <c r="E12" s="10" t="str">
        <f t="shared" si="0"/>
        <v>-</v>
      </c>
      <c r="F12" s="25">
        <f t="shared" si="1"/>
        <v>0</v>
      </c>
      <c r="G12" s="38">
        <v>1.3877154561966152E-2</v>
      </c>
    </row>
    <row r="13" spans="1:7" s="3" customFormat="1" ht="21.95" customHeight="1" x14ac:dyDescent="0.2">
      <c r="A13" s="36">
        <v>3</v>
      </c>
      <c r="B13" s="26" t="s">
        <v>1</v>
      </c>
      <c r="C13" s="10">
        <v>0</v>
      </c>
      <c r="D13" s="9">
        <v>0</v>
      </c>
      <c r="E13" s="10" t="str">
        <f t="shared" si="0"/>
        <v>-</v>
      </c>
      <c r="F13" s="25">
        <f t="shared" si="1"/>
        <v>0</v>
      </c>
      <c r="G13" s="38">
        <v>6.8195937419264344E-4</v>
      </c>
    </row>
    <row r="14" spans="1:7" s="3" customFormat="1" ht="21.95" customHeight="1" x14ac:dyDescent="0.2">
      <c r="A14" s="36">
        <v>4</v>
      </c>
      <c r="B14" s="24" t="s">
        <v>414</v>
      </c>
      <c r="C14" s="10">
        <v>0</v>
      </c>
      <c r="D14" s="9">
        <v>0</v>
      </c>
      <c r="E14" s="10" t="str">
        <f t="shared" si="0"/>
        <v>-</v>
      </c>
      <c r="F14" s="25">
        <f t="shared" si="1"/>
        <v>0</v>
      </c>
      <c r="G14" s="38">
        <v>1.6609844346228162E-4</v>
      </c>
    </row>
    <row r="15" spans="1:7" s="3" customFormat="1" ht="47.1" customHeight="1" x14ac:dyDescent="0.2">
      <c r="A15" s="36">
        <v>5</v>
      </c>
      <c r="B15" s="24" t="s">
        <v>412</v>
      </c>
      <c r="C15" s="10">
        <v>0</v>
      </c>
      <c r="D15" s="11">
        <v>0</v>
      </c>
      <c r="E15" s="10" t="str">
        <f t="shared" si="0"/>
        <v>-</v>
      </c>
      <c r="F15" s="25">
        <f t="shared" si="1"/>
        <v>0</v>
      </c>
      <c r="G15" s="38">
        <v>4.2843389065529559E-4</v>
      </c>
    </row>
    <row r="16" spans="1:7" s="3" customFormat="1" ht="21.95" customHeight="1" x14ac:dyDescent="0.2">
      <c r="A16" s="36">
        <v>6</v>
      </c>
      <c r="B16" s="26" t="s">
        <v>1</v>
      </c>
      <c r="C16" s="10">
        <v>0</v>
      </c>
      <c r="D16" s="11">
        <v>0</v>
      </c>
      <c r="E16" s="10" t="str">
        <f t="shared" si="0"/>
        <v>-</v>
      </c>
      <c r="F16" s="25">
        <f t="shared" si="1"/>
        <v>0</v>
      </c>
      <c r="G16" s="38">
        <v>5.7837072558623703E-5</v>
      </c>
    </row>
    <row r="17" spans="1:7" ht="47.1" customHeight="1" x14ac:dyDescent="0.2">
      <c r="A17" s="36">
        <v>7</v>
      </c>
      <c r="B17" s="24" t="s">
        <v>444</v>
      </c>
      <c r="C17" s="10">
        <v>0</v>
      </c>
      <c r="D17" s="11">
        <v>0</v>
      </c>
      <c r="E17" s="10" t="str">
        <f t="shared" si="0"/>
        <v>-</v>
      </c>
      <c r="F17" s="25">
        <f t="shared" si="1"/>
        <v>0</v>
      </c>
      <c r="G17" s="38">
        <v>3.69438658113685E-3</v>
      </c>
    </row>
    <row r="18" spans="1:7" ht="47.1" customHeight="1" x14ac:dyDescent="0.2">
      <c r="A18" s="36">
        <v>8</v>
      </c>
      <c r="B18" s="24" t="s">
        <v>447</v>
      </c>
      <c r="C18" s="10">
        <v>0</v>
      </c>
      <c r="D18" s="11">
        <v>0</v>
      </c>
      <c r="E18" s="10" t="str">
        <f t="shared" si="0"/>
        <v>-</v>
      </c>
      <c r="F18" s="25">
        <f t="shared" si="1"/>
        <v>0</v>
      </c>
      <c r="G18" s="38">
        <v>1.6572456388988053E-2</v>
      </c>
    </row>
    <row r="19" spans="1:7" ht="35.1" customHeight="1" x14ac:dyDescent="0.2">
      <c r="A19" s="36">
        <v>9</v>
      </c>
      <c r="B19" s="24" t="s">
        <v>443</v>
      </c>
      <c r="C19" s="10">
        <v>0</v>
      </c>
      <c r="D19" s="11">
        <v>0</v>
      </c>
      <c r="E19" s="10" t="str">
        <f t="shared" si="0"/>
        <v>-</v>
      </c>
      <c r="F19" s="25">
        <f t="shared" si="1"/>
        <v>0</v>
      </c>
      <c r="G19" s="38">
        <v>6.3015485400037228E-5</v>
      </c>
    </row>
    <row r="20" spans="1:7" ht="35.1" customHeight="1" x14ac:dyDescent="0.2">
      <c r="A20" s="36">
        <v>10</v>
      </c>
      <c r="B20" s="24" t="s">
        <v>9</v>
      </c>
      <c r="C20" s="10">
        <v>0</v>
      </c>
      <c r="D20" s="11">
        <v>0</v>
      </c>
      <c r="E20" s="10" t="str">
        <f t="shared" si="0"/>
        <v>-</v>
      </c>
      <c r="F20" s="25">
        <f t="shared" si="1"/>
        <v>0</v>
      </c>
      <c r="G20" s="38">
        <v>2.3263290581767475E-4</v>
      </c>
    </row>
    <row r="21" spans="1:7" ht="35.1" customHeight="1" x14ac:dyDescent="0.2">
      <c r="A21" s="36">
        <v>11</v>
      </c>
      <c r="B21" s="24" t="s">
        <v>442</v>
      </c>
      <c r="C21" s="10">
        <v>0</v>
      </c>
      <c r="D21" s="11">
        <v>0</v>
      </c>
      <c r="E21" s="10" t="str">
        <f t="shared" si="0"/>
        <v>-</v>
      </c>
      <c r="F21" s="25">
        <f t="shared" si="1"/>
        <v>0</v>
      </c>
      <c r="G21" s="38">
        <v>8.0879771630669933E-6</v>
      </c>
    </row>
    <row r="22" spans="1:7" ht="21.95" customHeight="1" x14ac:dyDescent="0.2">
      <c r="A22" s="36">
        <v>12</v>
      </c>
      <c r="B22" s="26" t="s">
        <v>1</v>
      </c>
      <c r="C22" s="10">
        <v>0</v>
      </c>
      <c r="D22" s="11">
        <v>0</v>
      </c>
      <c r="E22" s="10" t="str">
        <f t="shared" si="0"/>
        <v>-</v>
      </c>
      <c r="F22" s="25">
        <f t="shared" si="1"/>
        <v>0</v>
      </c>
      <c r="G22" s="38">
        <v>0</v>
      </c>
    </row>
    <row r="23" spans="1:7" ht="21.95" customHeight="1" x14ac:dyDescent="0.2">
      <c r="A23" s="36">
        <v>13</v>
      </c>
      <c r="B23" s="24" t="s">
        <v>415</v>
      </c>
      <c r="C23" s="10">
        <v>0</v>
      </c>
      <c r="D23" s="11">
        <v>0</v>
      </c>
      <c r="E23" s="10" t="str">
        <f t="shared" si="0"/>
        <v>-</v>
      </c>
      <c r="F23" s="25">
        <f t="shared" si="1"/>
        <v>0</v>
      </c>
      <c r="G23" s="38">
        <v>0</v>
      </c>
    </row>
    <row r="24" spans="1:7" s="3" customFormat="1" ht="24.95" customHeight="1" x14ac:dyDescent="0.2">
      <c r="A24" s="43">
        <v>14</v>
      </c>
      <c r="B24" s="50" t="s">
        <v>2</v>
      </c>
      <c r="C24" s="44">
        <f>C11+C12+C14+C15+C17+C18+C19+C20+C21+C23</f>
        <v>0</v>
      </c>
      <c r="D24" s="51" t="s">
        <v>5</v>
      </c>
      <c r="E24" s="51" t="s">
        <v>5</v>
      </c>
      <c r="F24" s="47">
        <f t="shared" si="1"/>
        <v>0</v>
      </c>
      <c r="G24" s="48">
        <v>3.5107172395573129E-2</v>
      </c>
    </row>
    <row r="25" spans="1:7" s="4" customFormat="1" ht="35.1" customHeight="1" x14ac:dyDescent="0.2">
      <c r="A25" s="37">
        <v>15</v>
      </c>
      <c r="B25" s="27" t="s">
        <v>419</v>
      </c>
      <c r="C25" s="12">
        <v>539465.07999999996</v>
      </c>
      <c r="D25" s="11">
        <v>250</v>
      </c>
      <c r="E25" s="12">
        <f t="shared" ref="E25:E37" si="2">IF(D25=0,"-",C25/D25)</f>
        <v>2157.8603199999998</v>
      </c>
      <c r="F25" s="28">
        <f t="shared" si="1"/>
        <v>0.1124465983478618</v>
      </c>
      <c r="G25" s="39">
        <v>9.1912130594448124E-2</v>
      </c>
    </row>
    <row r="26" spans="1:7" s="3" customFormat="1" ht="21.95" customHeight="1" x14ac:dyDescent="0.2">
      <c r="A26" s="36">
        <v>16</v>
      </c>
      <c r="B26" s="26" t="s">
        <v>11</v>
      </c>
      <c r="C26" s="10">
        <v>123750</v>
      </c>
      <c r="D26" s="11">
        <v>58</v>
      </c>
      <c r="E26" s="10">
        <f t="shared" si="2"/>
        <v>2133.6206896551726</v>
      </c>
      <c r="F26" s="25">
        <f t="shared" si="1"/>
        <v>2.5794564025437755E-2</v>
      </c>
      <c r="G26" s="38">
        <v>1.5510248435910163E-2</v>
      </c>
    </row>
    <row r="27" spans="1:7" s="5" customFormat="1" ht="65.099999999999994" customHeight="1" x14ac:dyDescent="0.2">
      <c r="A27" s="37">
        <v>17</v>
      </c>
      <c r="B27" s="27" t="s">
        <v>445</v>
      </c>
      <c r="C27" s="12">
        <v>594638.66</v>
      </c>
      <c r="D27" s="11">
        <v>143</v>
      </c>
      <c r="E27" s="12">
        <f t="shared" si="2"/>
        <v>4158.3123076923075</v>
      </c>
      <c r="F27" s="28">
        <f t="shared" si="1"/>
        <v>0.12394703020097383</v>
      </c>
      <c r="G27" s="39">
        <v>9.6086621220457871E-2</v>
      </c>
    </row>
    <row r="28" spans="1:7" s="3" customFormat="1" ht="21.95" customHeight="1" x14ac:dyDescent="0.2">
      <c r="A28" s="36">
        <v>18</v>
      </c>
      <c r="B28" s="26" t="s">
        <v>3</v>
      </c>
      <c r="C28" s="10">
        <v>84726.32</v>
      </c>
      <c r="D28" s="11">
        <v>27</v>
      </c>
      <c r="E28" s="10">
        <f t="shared" si="2"/>
        <v>3138.011851851852</v>
      </c>
      <c r="F28" s="25">
        <f t="shared" si="1"/>
        <v>1.766043220912911E-2</v>
      </c>
      <c r="G28" s="38">
        <v>1.1342599256575717E-2</v>
      </c>
    </row>
    <row r="29" spans="1:7" s="5" customFormat="1" ht="35.1" customHeight="1" x14ac:dyDescent="0.2">
      <c r="A29" s="37">
        <v>19</v>
      </c>
      <c r="B29" s="27" t="s">
        <v>15</v>
      </c>
      <c r="C29" s="12">
        <v>64096.12</v>
      </c>
      <c r="D29" s="11">
        <v>38</v>
      </c>
      <c r="E29" s="12">
        <f t="shared" si="2"/>
        <v>1686.74</v>
      </c>
      <c r="F29" s="28">
        <f t="shared" si="1"/>
        <v>1.3360254312098111E-2</v>
      </c>
      <c r="G29" s="39">
        <v>1.1946311887438504E-2</v>
      </c>
    </row>
    <row r="30" spans="1:7" s="3" customFormat="1" ht="21.95" customHeight="1" x14ac:dyDescent="0.2">
      <c r="A30" s="36">
        <v>20</v>
      </c>
      <c r="B30" s="26" t="s">
        <v>3</v>
      </c>
      <c r="C30" s="10">
        <v>3434.17</v>
      </c>
      <c r="D30" s="11">
        <v>2</v>
      </c>
      <c r="E30" s="12">
        <f t="shared" si="2"/>
        <v>1717.085</v>
      </c>
      <c r="F30" s="28">
        <f t="shared" si="1"/>
        <v>7.1582155910495011E-4</v>
      </c>
      <c r="G30" s="39">
        <v>2.247933536638041E-3</v>
      </c>
    </row>
    <row r="31" spans="1:7" s="3" customFormat="1" ht="47.1" customHeight="1" x14ac:dyDescent="0.2">
      <c r="A31" s="36">
        <v>21</v>
      </c>
      <c r="B31" s="27" t="s">
        <v>14</v>
      </c>
      <c r="C31" s="10">
        <v>1135602.5900000001</v>
      </c>
      <c r="D31" s="11">
        <v>684</v>
      </c>
      <c r="E31" s="10">
        <f t="shared" si="2"/>
        <v>1660.2377046783627</v>
      </c>
      <c r="F31" s="25">
        <f t="shared" si="1"/>
        <v>0.23670605022390256</v>
      </c>
      <c r="G31" s="38">
        <v>0.21726673108985226</v>
      </c>
    </row>
    <row r="32" spans="1:7" s="3" customFormat="1" ht="21.95" customHeight="1" x14ac:dyDescent="0.2">
      <c r="A32" s="36">
        <v>22</v>
      </c>
      <c r="B32" s="26" t="s">
        <v>3</v>
      </c>
      <c r="C32" s="10">
        <v>234847.05</v>
      </c>
      <c r="D32" s="11">
        <v>72</v>
      </c>
      <c r="E32" s="10">
        <f t="shared" si="2"/>
        <v>3261.7645833333331</v>
      </c>
      <c r="F32" s="25">
        <f t="shared" si="1"/>
        <v>4.8951735494223686E-2</v>
      </c>
      <c r="G32" s="38">
        <v>3.0944666359992157E-2</v>
      </c>
    </row>
    <row r="33" spans="1:7" ht="35.1" customHeight="1" x14ac:dyDescent="0.2">
      <c r="A33" s="36">
        <v>23</v>
      </c>
      <c r="B33" s="24" t="s">
        <v>446</v>
      </c>
      <c r="C33" s="10">
        <v>0</v>
      </c>
      <c r="D33" s="11">
        <v>0</v>
      </c>
      <c r="E33" s="10" t="str">
        <f t="shared" si="2"/>
        <v>-</v>
      </c>
      <c r="F33" s="25">
        <f t="shared" si="1"/>
        <v>0</v>
      </c>
      <c r="G33" s="38">
        <v>8.5968104584330223E-3</v>
      </c>
    </row>
    <row r="34" spans="1:7" s="3" customFormat="1" ht="21.95" customHeight="1" x14ac:dyDescent="0.2">
      <c r="A34" s="36">
        <v>24</v>
      </c>
      <c r="B34" s="26" t="s">
        <v>3</v>
      </c>
      <c r="C34" s="10">
        <v>0</v>
      </c>
      <c r="D34" s="11">
        <v>0</v>
      </c>
      <c r="E34" s="10" t="str">
        <f t="shared" si="2"/>
        <v>-</v>
      </c>
      <c r="F34" s="25">
        <f t="shared" si="1"/>
        <v>0</v>
      </c>
      <c r="G34" s="38">
        <v>1.4207856884874998E-3</v>
      </c>
    </row>
    <row r="35" spans="1:7" s="3" customFormat="1" ht="35.1" customHeight="1" x14ac:dyDescent="0.2">
      <c r="A35" s="36">
        <v>25</v>
      </c>
      <c r="B35" s="24" t="s">
        <v>10</v>
      </c>
      <c r="C35" s="10">
        <v>0</v>
      </c>
      <c r="D35" s="11">
        <v>0</v>
      </c>
      <c r="E35" s="10" t="str">
        <f t="shared" si="2"/>
        <v>-</v>
      </c>
      <c r="F35" s="25">
        <f t="shared" si="1"/>
        <v>0</v>
      </c>
      <c r="G35" s="38">
        <v>9.8652432849167496E-5</v>
      </c>
    </row>
    <row r="36" spans="1:7" ht="35.1" customHeight="1" x14ac:dyDescent="0.2">
      <c r="A36" s="36">
        <v>26</v>
      </c>
      <c r="B36" s="24" t="s">
        <v>420</v>
      </c>
      <c r="C36" s="10">
        <v>0</v>
      </c>
      <c r="D36" s="13">
        <v>0</v>
      </c>
      <c r="E36" s="10" t="str">
        <f t="shared" si="2"/>
        <v>-</v>
      </c>
      <c r="F36" s="29" t="s">
        <v>5</v>
      </c>
      <c r="G36" s="40" t="s">
        <v>5</v>
      </c>
    </row>
    <row r="37" spans="1:7" ht="21.95" customHeight="1" x14ac:dyDescent="0.2">
      <c r="A37" s="36">
        <v>27</v>
      </c>
      <c r="B37" s="26" t="s">
        <v>12</v>
      </c>
      <c r="C37" s="10">
        <v>0</v>
      </c>
      <c r="D37" s="13">
        <v>0</v>
      </c>
      <c r="E37" s="10" t="str">
        <f t="shared" si="2"/>
        <v>-</v>
      </c>
      <c r="F37" s="25">
        <f>C37/C$44</f>
        <v>0</v>
      </c>
      <c r="G37" s="38">
        <v>6.7001527600904129E-4</v>
      </c>
    </row>
    <row r="38" spans="1:7" ht="35.1" customHeight="1" x14ac:dyDescent="0.2">
      <c r="A38" s="36">
        <v>28</v>
      </c>
      <c r="B38" s="24" t="s">
        <v>421</v>
      </c>
      <c r="C38" s="10">
        <v>2737466.9</v>
      </c>
      <c r="D38" s="13">
        <v>2</v>
      </c>
      <c r="E38" s="14" t="s">
        <v>5</v>
      </c>
      <c r="F38" s="29" t="s">
        <v>5</v>
      </c>
      <c r="G38" s="40" t="s">
        <v>5</v>
      </c>
    </row>
    <row r="39" spans="1:7" ht="21.95" customHeight="1" x14ac:dyDescent="0.2">
      <c r="A39" s="36">
        <v>29</v>
      </c>
      <c r="B39" s="26" t="s">
        <v>12</v>
      </c>
      <c r="C39" s="10">
        <v>2463720</v>
      </c>
      <c r="D39" s="13">
        <v>2</v>
      </c>
      <c r="E39" s="14" t="s">
        <v>5</v>
      </c>
      <c r="F39" s="25">
        <f t="shared" ref="F39:F44" si="3">C39/C$44</f>
        <v>0.51354006691516363</v>
      </c>
      <c r="G39" s="38">
        <v>0.53240605380617201</v>
      </c>
    </row>
    <row r="40" spans="1:7" ht="47.1" customHeight="1" x14ac:dyDescent="0.2">
      <c r="A40" s="36">
        <v>30</v>
      </c>
      <c r="B40" s="27" t="s">
        <v>422</v>
      </c>
      <c r="C40" s="10">
        <v>0</v>
      </c>
      <c r="D40" s="15">
        <v>0</v>
      </c>
      <c r="E40" s="10" t="str">
        <f t="shared" ref="E40:E41" si="4">IF(D40=0,"-",C40/D40)</f>
        <v>-</v>
      </c>
      <c r="F40" s="25">
        <f t="shared" si="3"/>
        <v>0</v>
      </c>
      <c r="G40" s="38">
        <v>1.7724062653800183E-3</v>
      </c>
    </row>
    <row r="41" spans="1:7" ht="21.95" customHeight="1" x14ac:dyDescent="0.2">
      <c r="A41" s="36">
        <v>31</v>
      </c>
      <c r="B41" s="26" t="s">
        <v>13</v>
      </c>
      <c r="C41" s="10">
        <v>0</v>
      </c>
      <c r="D41" s="15">
        <v>0</v>
      </c>
      <c r="E41" s="10" t="str">
        <f t="shared" si="4"/>
        <v>-</v>
      </c>
      <c r="F41" s="25">
        <f t="shared" si="3"/>
        <v>0</v>
      </c>
      <c r="G41" s="38">
        <v>1.0404135579139232E-3</v>
      </c>
    </row>
    <row r="42" spans="1:7" ht="35.1" customHeight="1" x14ac:dyDescent="0.2">
      <c r="A42" s="36">
        <v>32</v>
      </c>
      <c r="B42" s="24" t="s">
        <v>16</v>
      </c>
      <c r="C42" s="10">
        <v>0</v>
      </c>
      <c r="D42" s="15">
        <v>0</v>
      </c>
      <c r="E42" s="14" t="s">
        <v>5</v>
      </c>
      <c r="F42" s="25">
        <f t="shared" si="3"/>
        <v>0</v>
      </c>
      <c r="G42" s="38">
        <v>4.1370945733870297E-3</v>
      </c>
    </row>
    <row r="43" spans="1:7" s="3" customFormat="1" ht="21.95" customHeight="1" x14ac:dyDescent="0.2">
      <c r="A43" s="43">
        <v>33</v>
      </c>
      <c r="B43" s="50" t="s">
        <v>4</v>
      </c>
      <c r="C43" s="44">
        <f>C25+C27+C29+C31+C33+C35+C37+C39+C40+C42</f>
        <v>4797522.45</v>
      </c>
      <c r="D43" s="51" t="s">
        <v>5</v>
      </c>
      <c r="E43" s="51" t="s">
        <v>5</v>
      </c>
      <c r="F43" s="47">
        <f t="shared" si="3"/>
        <v>1</v>
      </c>
      <c r="G43" s="48">
        <v>0.96489282760442685</v>
      </c>
    </row>
    <row r="44" spans="1:7" s="3" customFormat="1" ht="21.95" customHeight="1" x14ac:dyDescent="0.2">
      <c r="A44" s="45">
        <v>34</v>
      </c>
      <c r="B44" s="52" t="s">
        <v>6</v>
      </c>
      <c r="C44" s="46">
        <f>C24+C43</f>
        <v>4797522.45</v>
      </c>
      <c r="D44" s="53" t="s">
        <v>5</v>
      </c>
      <c r="E44" s="53" t="s">
        <v>5</v>
      </c>
      <c r="F44" s="54">
        <f t="shared" si="3"/>
        <v>1</v>
      </c>
      <c r="G44" s="55">
        <v>1</v>
      </c>
    </row>
    <row r="45" spans="1:7" s="3" customFormat="1" ht="21.95" customHeight="1" x14ac:dyDescent="0.2">
      <c r="A45" s="1"/>
      <c r="B45" s="2"/>
      <c r="C45" s="1"/>
      <c r="D45" s="1"/>
      <c r="E45" s="1"/>
      <c r="F45" s="1"/>
      <c r="G45" s="1"/>
    </row>
    <row r="46" spans="1:7" s="3" customFormat="1" ht="35.1" customHeight="1" x14ac:dyDescent="0.2">
      <c r="A46" s="62" t="s">
        <v>430</v>
      </c>
      <c r="B46" s="63" t="s">
        <v>431</v>
      </c>
      <c r="C46" s="64" t="s">
        <v>432</v>
      </c>
      <c r="D46" s="1"/>
      <c r="E46" s="1"/>
      <c r="F46" s="1"/>
      <c r="G46" s="1"/>
    </row>
    <row r="47" spans="1:7" s="3" customFormat="1" ht="21.95" customHeight="1" x14ac:dyDescent="0.2">
      <c r="A47" s="65">
        <v>1</v>
      </c>
      <c r="B47" s="30" t="s">
        <v>427</v>
      </c>
      <c r="C47" s="31">
        <v>119938.06</v>
      </c>
    </row>
    <row r="48" spans="1:7" ht="21.95" customHeight="1" x14ac:dyDescent="0.2">
      <c r="A48" s="8">
        <v>2</v>
      </c>
      <c r="B48" s="30" t="s">
        <v>428</v>
      </c>
      <c r="C48" s="31">
        <v>4802080</v>
      </c>
      <c r="D48" s="16"/>
      <c r="E48" s="16"/>
      <c r="F48" s="16"/>
      <c r="G48" s="16"/>
    </row>
    <row r="49" spans="1:7" ht="21.95" customHeight="1" x14ac:dyDescent="0.2">
      <c r="A49" s="32">
        <v>3</v>
      </c>
      <c r="B49" s="33" t="s">
        <v>423</v>
      </c>
      <c r="C49" s="34">
        <f>C44/C48</f>
        <v>0.99905092168393705</v>
      </c>
      <c r="D49" s="16"/>
      <c r="E49" s="16"/>
      <c r="F49" s="16"/>
      <c r="G49" s="16"/>
    </row>
    <row r="50" spans="1:7" s="16" customFormat="1" ht="35.1" customHeight="1" x14ac:dyDescent="0.25">
      <c r="A50" s="21" t="s">
        <v>449</v>
      </c>
      <c r="B50" s="23"/>
    </row>
  </sheetData>
  <sheetProtection algorithmName="SHA-512" hashValue="8U3oqWE3YxqA6ugj0vc1102fsaTYW7UvmufAitXH3V2C/wSJDbdMoXmvlNSUPYfXlMgwk6ytj0TPWgteqB+S3w==" saltValue="0emrh/1HFT5ibIhNGBjGIA==" spinCount="100000" sheet="1" objects="1" scenarios="1"/>
  <mergeCells count="1">
    <mergeCell ref="A2:G2"/>
  </mergeCells>
  <pageMargins left="0.59055118110236227" right="0.59055118110236227" top="0.70866141732283472" bottom="0.70866141732283472" header="0.19685039370078741" footer="0.39370078740157483"/>
  <pageSetup paperSize="9" scale="84" orientation="portrait" r:id="rId1"/>
  <headerFooter alignWithMargins="0">
    <oddFooter>&amp;R&amp;"Calibri,Standardowy"&amp;12s.&amp;P z &amp;N</oddFooter>
  </headerFooter>
  <tableParts count="2">
    <tablePart r:id="rId2"/>
    <tablePart r:id="rId3"/>
  </tableParts>
</worksheet>
</file>

<file path=xl/worksheets/sheet1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E988F1-7499-4FA0-8E83-526BF816491B}">
  <sheetPr codeName="Arkusz137"/>
  <dimension ref="A1:N50"/>
  <sheetViews>
    <sheetView zoomScaleNormal="100" workbookViewId="0"/>
  </sheetViews>
  <sheetFormatPr defaultColWidth="0" defaultRowHeight="12.75" zeroHeight="1" x14ac:dyDescent="0.2"/>
  <cols>
    <col min="1" max="1" width="4.140625" style="1" customWidth="1"/>
    <col min="2" max="2" width="57" style="2" customWidth="1"/>
    <col min="3" max="3" width="11.85546875" style="1" bestFit="1" customWidth="1"/>
    <col min="4" max="4" width="7.42578125" style="1" customWidth="1"/>
    <col min="5" max="5" width="10.85546875" style="1" bestFit="1" customWidth="1"/>
    <col min="6" max="7" width="8.7109375" style="1" customWidth="1"/>
    <col min="8" max="8" width="1" style="1" customWidth="1"/>
    <col min="9" max="14" width="0" style="1" hidden="1" customWidth="1"/>
    <col min="15" max="16384" width="9.140625" style="1" hidden="1"/>
  </cols>
  <sheetData>
    <row r="1" spans="1:7" s="16" customFormat="1" ht="24.95" customHeight="1" x14ac:dyDescent="0.2">
      <c r="A1" s="35" t="s">
        <v>584</v>
      </c>
      <c r="B1" s="23"/>
    </row>
    <row r="2" spans="1:7" s="16" customFormat="1" ht="39.950000000000003" customHeight="1" x14ac:dyDescent="0.2">
      <c r="A2" s="66" t="s">
        <v>448</v>
      </c>
      <c r="B2" s="67"/>
      <c r="C2" s="67"/>
      <c r="D2" s="67"/>
      <c r="E2" s="67"/>
      <c r="F2" s="67"/>
      <c r="G2" s="67"/>
    </row>
    <row r="3" spans="1:7" s="16" customFormat="1" ht="15.95" hidden="1" customHeight="1" x14ac:dyDescent="0.2">
      <c r="A3" s="22"/>
      <c r="B3" s="23"/>
    </row>
    <row r="4" spans="1:7" s="16" customFormat="1" ht="15.95" hidden="1" customHeight="1" x14ac:dyDescent="0.2">
      <c r="A4" s="22"/>
      <c r="B4" s="23"/>
    </row>
    <row r="5" spans="1:7" s="16" customFormat="1" ht="15.95" hidden="1" customHeight="1" x14ac:dyDescent="0.2">
      <c r="A5" s="22"/>
      <c r="B5" s="23"/>
    </row>
    <row r="6" spans="1:7" s="16" customFormat="1" ht="15.95" customHeight="1" x14ac:dyDescent="0.25">
      <c r="A6" s="17" t="s">
        <v>433</v>
      </c>
      <c r="B6" s="21" t="s">
        <v>438</v>
      </c>
    </row>
    <row r="7" spans="1:7" s="16" customFormat="1" ht="15.95" customHeight="1" x14ac:dyDescent="0.25">
      <c r="A7" s="18" t="s">
        <v>434</v>
      </c>
      <c r="B7" s="21" t="s">
        <v>439</v>
      </c>
    </row>
    <row r="8" spans="1:7" s="16" customFormat="1" ht="15.95" customHeight="1" x14ac:dyDescent="0.25">
      <c r="A8" s="19" t="s">
        <v>435</v>
      </c>
      <c r="B8" s="21" t="s">
        <v>440</v>
      </c>
    </row>
    <row r="9" spans="1:7" s="16" customFormat="1" ht="15.95" customHeight="1" x14ac:dyDescent="0.25">
      <c r="A9" s="20" t="s">
        <v>436</v>
      </c>
      <c r="B9" s="21" t="s">
        <v>441</v>
      </c>
    </row>
    <row r="10" spans="1:7" ht="65.099999999999994" customHeight="1" x14ac:dyDescent="0.2">
      <c r="A10" s="49" t="s">
        <v>430</v>
      </c>
      <c r="B10" s="42" t="s">
        <v>0</v>
      </c>
      <c r="C10" s="42" t="s">
        <v>424</v>
      </c>
      <c r="D10" s="42" t="s">
        <v>425</v>
      </c>
      <c r="E10" s="42" t="s">
        <v>426</v>
      </c>
      <c r="F10" s="42" t="s">
        <v>429</v>
      </c>
      <c r="G10" s="41" t="s">
        <v>413</v>
      </c>
    </row>
    <row r="11" spans="1:7" ht="21.95" customHeight="1" x14ac:dyDescent="0.2">
      <c r="A11" s="36">
        <v>1</v>
      </c>
      <c r="B11" s="24" t="s">
        <v>7</v>
      </c>
      <c r="C11" s="10">
        <v>0</v>
      </c>
      <c r="D11" s="9">
        <v>0</v>
      </c>
      <c r="E11" s="10" t="str">
        <f t="shared" ref="E11:E23" si="0">IF(D11=0,"-",C11/D11)</f>
        <v>-</v>
      </c>
      <c r="F11" s="25">
        <f t="shared" ref="F11:F35" si="1">C11/C$44</f>
        <v>0</v>
      </c>
      <c r="G11" s="38">
        <v>6.4906160983722356E-5</v>
      </c>
    </row>
    <row r="12" spans="1:7" s="3" customFormat="1" ht="21.95" customHeight="1" x14ac:dyDescent="0.2">
      <c r="A12" s="36">
        <v>2</v>
      </c>
      <c r="B12" s="24" t="s">
        <v>8</v>
      </c>
      <c r="C12" s="10">
        <v>239373.62</v>
      </c>
      <c r="D12" s="9">
        <v>4</v>
      </c>
      <c r="E12" s="10">
        <f t="shared" si="0"/>
        <v>59843.404999999999</v>
      </c>
      <c r="F12" s="25">
        <f t="shared" si="1"/>
        <v>6.4008464714817078E-3</v>
      </c>
      <c r="G12" s="38">
        <v>1.3877154561966152E-2</v>
      </c>
    </row>
    <row r="13" spans="1:7" s="3" customFormat="1" ht="21.95" customHeight="1" x14ac:dyDescent="0.2">
      <c r="A13" s="36">
        <v>3</v>
      </c>
      <c r="B13" s="26" t="s">
        <v>1</v>
      </c>
      <c r="C13" s="10">
        <v>0</v>
      </c>
      <c r="D13" s="9">
        <v>0</v>
      </c>
      <c r="E13" s="10" t="str">
        <f t="shared" si="0"/>
        <v>-</v>
      </c>
      <c r="F13" s="25">
        <f t="shared" si="1"/>
        <v>0</v>
      </c>
      <c r="G13" s="38">
        <v>6.8195937419264344E-4</v>
      </c>
    </row>
    <row r="14" spans="1:7" s="3" customFormat="1" ht="21.95" customHeight="1" x14ac:dyDescent="0.2">
      <c r="A14" s="36">
        <v>4</v>
      </c>
      <c r="B14" s="24" t="s">
        <v>414</v>
      </c>
      <c r="C14" s="10">
        <v>0</v>
      </c>
      <c r="D14" s="9">
        <v>0</v>
      </c>
      <c r="E14" s="10" t="str">
        <f t="shared" si="0"/>
        <v>-</v>
      </c>
      <c r="F14" s="25">
        <f t="shared" si="1"/>
        <v>0</v>
      </c>
      <c r="G14" s="38">
        <v>1.6609844346228162E-4</v>
      </c>
    </row>
    <row r="15" spans="1:7" s="3" customFormat="1" ht="47.1" customHeight="1" x14ac:dyDescent="0.2">
      <c r="A15" s="36">
        <v>5</v>
      </c>
      <c r="B15" s="24" t="s">
        <v>412</v>
      </c>
      <c r="C15" s="10">
        <v>100000</v>
      </c>
      <c r="D15" s="11">
        <v>20</v>
      </c>
      <c r="E15" s="10">
        <f t="shared" si="0"/>
        <v>5000</v>
      </c>
      <c r="F15" s="25">
        <f t="shared" si="1"/>
        <v>2.673998275783985E-3</v>
      </c>
      <c r="G15" s="38">
        <v>4.2843389065529559E-4</v>
      </c>
    </row>
    <row r="16" spans="1:7" s="3" customFormat="1" ht="21.95" customHeight="1" x14ac:dyDescent="0.2">
      <c r="A16" s="36">
        <v>6</v>
      </c>
      <c r="B16" s="26" t="s">
        <v>1</v>
      </c>
      <c r="C16" s="10">
        <v>0</v>
      </c>
      <c r="D16" s="11">
        <v>0</v>
      </c>
      <c r="E16" s="10" t="str">
        <f t="shared" si="0"/>
        <v>-</v>
      </c>
      <c r="F16" s="25">
        <f t="shared" si="1"/>
        <v>0</v>
      </c>
      <c r="G16" s="38">
        <v>5.7837072558623703E-5</v>
      </c>
    </row>
    <row r="17" spans="1:7" ht="47.1" customHeight="1" x14ac:dyDescent="0.2">
      <c r="A17" s="36">
        <v>7</v>
      </c>
      <c r="B17" s="24" t="s">
        <v>444</v>
      </c>
      <c r="C17" s="10">
        <v>63832.4</v>
      </c>
      <c r="D17" s="11">
        <v>7</v>
      </c>
      <c r="E17" s="10">
        <f t="shared" si="0"/>
        <v>9118.9142857142851</v>
      </c>
      <c r="F17" s="25">
        <f t="shared" si="1"/>
        <v>1.7068772753915365E-3</v>
      </c>
      <c r="G17" s="38">
        <v>3.69438658113685E-3</v>
      </c>
    </row>
    <row r="18" spans="1:7" ht="47.1" customHeight="1" x14ac:dyDescent="0.2">
      <c r="A18" s="36">
        <v>8</v>
      </c>
      <c r="B18" s="24" t="s">
        <v>447</v>
      </c>
      <c r="C18" s="10">
        <v>1017727.47</v>
      </c>
      <c r="D18" s="11">
        <v>17</v>
      </c>
      <c r="E18" s="10">
        <f t="shared" si="0"/>
        <v>59866.321764705877</v>
      </c>
      <c r="F18" s="25">
        <f t="shared" si="1"/>
        <v>2.7214014999979972E-2</v>
      </c>
      <c r="G18" s="38">
        <v>1.6572456388988053E-2</v>
      </c>
    </row>
    <row r="19" spans="1:7" ht="35.1" customHeight="1" x14ac:dyDescent="0.2">
      <c r="A19" s="36">
        <v>9</v>
      </c>
      <c r="B19" s="24" t="s">
        <v>443</v>
      </c>
      <c r="C19" s="10">
        <v>0</v>
      </c>
      <c r="D19" s="11">
        <v>0</v>
      </c>
      <c r="E19" s="10" t="str">
        <f t="shared" si="0"/>
        <v>-</v>
      </c>
      <c r="F19" s="25">
        <f t="shared" si="1"/>
        <v>0</v>
      </c>
      <c r="G19" s="38">
        <v>6.3015485400037228E-5</v>
      </c>
    </row>
    <row r="20" spans="1:7" ht="35.1" customHeight="1" x14ac:dyDescent="0.2">
      <c r="A20" s="36">
        <v>10</v>
      </c>
      <c r="B20" s="24" t="s">
        <v>9</v>
      </c>
      <c r="C20" s="10">
        <v>0</v>
      </c>
      <c r="D20" s="11">
        <v>0</v>
      </c>
      <c r="E20" s="10" t="str">
        <f t="shared" si="0"/>
        <v>-</v>
      </c>
      <c r="F20" s="25">
        <f t="shared" si="1"/>
        <v>0</v>
      </c>
      <c r="G20" s="38">
        <v>2.3263290581767475E-4</v>
      </c>
    </row>
    <row r="21" spans="1:7" ht="35.1" customHeight="1" x14ac:dyDescent="0.2">
      <c r="A21" s="36">
        <v>11</v>
      </c>
      <c r="B21" s="24" t="s">
        <v>442</v>
      </c>
      <c r="C21" s="10">
        <v>0</v>
      </c>
      <c r="D21" s="11">
        <v>0</v>
      </c>
      <c r="E21" s="10" t="str">
        <f t="shared" si="0"/>
        <v>-</v>
      </c>
      <c r="F21" s="25">
        <f t="shared" si="1"/>
        <v>0</v>
      </c>
      <c r="G21" s="38">
        <v>8.0879771630669933E-6</v>
      </c>
    </row>
    <row r="22" spans="1:7" ht="21.95" customHeight="1" x14ac:dyDescent="0.2">
      <c r="A22" s="36">
        <v>12</v>
      </c>
      <c r="B22" s="26" t="s">
        <v>1</v>
      </c>
      <c r="C22" s="10">
        <v>0</v>
      </c>
      <c r="D22" s="11">
        <v>0</v>
      </c>
      <c r="E22" s="10" t="str">
        <f t="shared" si="0"/>
        <v>-</v>
      </c>
      <c r="F22" s="25">
        <f t="shared" si="1"/>
        <v>0</v>
      </c>
      <c r="G22" s="38">
        <v>0</v>
      </c>
    </row>
    <row r="23" spans="1:7" ht="21.95" customHeight="1" x14ac:dyDescent="0.2">
      <c r="A23" s="36">
        <v>13</v>
      </c>
      <c r="B23" s="24" t="s">
        <v>415</v>
      </c>
      <c r="C23" s="10">
        <v>0</v>
      </c>
      <c r="D23" s="11">
        <v>0</v>
      </c>
      <c r="E23" s="10" t="str">
        <f t="shared" si="0"/>
        <v>-</v>
      </c>
      <c r="F23" s="25">
        <f t="shared" si="1"/>
        <v>0</v>
      </c>
      <c r="G23" s="38">
        <v>0</v>
      </c>
    </row>
    <row r="24" spans="1:7" s="3" customFormat="1" ht="24.95" customHeight="1" x14ac:dyDescent="0.2">
      <c r="A24" s="43">
        <v>14</v>
      </c>
      <c r="B24" s="50" t="s">
        <v>2</v>
      </c>
      <c r="C24" s="44">
        <f>C11+C12+C14+C15+C17+C18+C19+C20+C21+C23</f>
        <v>1420933.49</v>
      </c>
      <c r="D24" s="51" t="s">
        <v>5</v>
      </c>
      <c r="E24" s="51" t="s">
        <v>5</v>
      </c>
      <c r="F24" s="47">
        <f t="shared" si="1"/>
        <v>3.7995737022637206E-2</v>
      </c>
      <c r="G24" s="48">
        <v>3.5107172395573129E-2</v>
      </c>
    </row>
    <row r="25" spans="1:7" s="4" customFormat="1" ht="35.1" customHeight="1" x14ac:dyDescent="0.2">
      <c r="A25" s="37">
        <v>15</v>
      </c>
      <c r="B25" s="27" t="s">
        <v>419</v>
      </c>
      <c r="C25" s="12">
        <v>3011986</v>
      </c>
      <c r="D25" s="11">
        <v>1456</v>
      </c>
      <c r="E25" s="12">
        <f t="shared" ref="E25:E37" si="2">IF(D25=0,"-",C25/D25)</f>
        <v>2068.6717032967031</v>
      </c>
      <c r="F25" s="28">
        <f t="shared" si="1"/>
        <v>8.0540453706855017E-2</v>
      </c>
      <c r="G25" s="39">
        <v>9.1912130594448124E-2</v>
      </c>
    </row>
    <row r="26" spans="1:7" s="3" customFormat="1" ht="21.95" customHeight="1" x14ac:dyDescent="0.2">
      <c r="A26" s="36">
        <v>16</v>
      </c>
      <c r="B26" s="26" t="s">
        <v>11</v>
      </c>
      <c r="C26" s="10">
        <v>543318</v>
      </c>
      <c r="D26" s="11">
        <v>269</v>
      </c>
      <c r="E26" s="10">
        <f t="shared" si="2"/>
        <v>2019.7695167286245</v>
      </c>
      <c r="F26" s="25">
        <f t="shared" si="1"/>
        <v>1.4528313952024032E-2</v>
      </c>
      <c r="G26" s="38">
        <v>1.5510248435910163E-2</v>
      </c>
    </row>
    <row r="27" spans="1:7" s="5" customFormat="1" ht="65.099999999999994" customHeight="1" x14ac:dyDescent="0.2">
      <c r="A27" s="37">
        <v>17</v>
      </c>
      <c r="B27" s="27" t="s">
        <v>445</v>
      </c>
      <c r="C27" s="12">
        <v>5367000</v>
      </c>
      <c r="D27" s="11">
        <v>1043</v>
      </c>
      <c r="E27" s="12">
        <f t="shared" si="2"/>
        <v>5145.7334611697024</v>
      </c>
      <c r="F27" s="28">
        <f t="shared" si="1"/>
        <v>0.14351348746132647</v>
      </c>
      <c r="G27" s="39">
        <v>9.6086621220457871E-2</v>
      </c>
    </row>
    <row r="28" spans="1:7" s="3" customFormat="1" ht="21.95" customHeight="1" x14ac:dyDescent="0.2">
      <c r="A28" s="36">
        <v>18</v>
      </c>
      <c r="B28" s="26" t="s">
        <v>3</v>
      </c>
      <c r="C28" s="10">
        <v>603745.75</v>
      </c>
      <c r="D28" s="11">
        <v>150</v>
      </c>
      <c r="E28" s="10">
        <f t="shared" si="2"/>
        <v>4024.9716666666668</v>
      </c>
      <c r="F28" s="25">
        <f t="shared" si="1"/>
        <v>1.614415094511909E-2</v>
      </c>
      <c r="G28" s="38">
        <v>1.1342599256575717E-2</v>
      </c>
    </row>
    <row r="29" spans="1:7" s="5" customFormat="1" ht="35.1" customHeight="1" x14ac:dyDescent="0.2">
      <c r="A29" s="37">
        <v>19</v>
      </c>
      <c r="B29" s="27" t="s">
        <v>15</v>
      </c>
      <c r="C29" s="12">
        <v>1104210.3799999999</v>
      </c>
      <c r="D29" s="11">
        <v>368</v>
      </c>
      <c r="E29" s="12">
        <f t="shared" si="2"/>
        <v>3000.5716847826084</v>
      </c>
      <c r="F29" s="28">
        <f t="shared" si="1"/>
        <v>2.9526566522227786E-2</v>
      </c>
      <c r="G29" s="39">
        <v>1.1946311887438504E-2</v>
      </c>
    </row>
    <row r="30" spans="1:7" s="3" customFormat="1" ht="21.95" customHeight="1" x14ac:dyDescent="0.2">
      <c r="A30" s="36">
        <v>20</v>
      </c>
      <c r="B30" s="26" t="s">
        <v>3</v>
      </c>
      <c r="C30" s="10">
        <v>96628.49</v>
      </c>
      <c r="D30" s="11">
        <v>36</v>
      </c>
      <c r="E30" s="12">
        <f t="shared" si="2"/>
        <v>2684.1247222222223</v>
      </c>
      <c r="F30" s="28">
        <f t="shared" si="1"/>
        <v>2.5838441565161005E-3</v>
      </c>
      <c r="G30" s="39">
        <v>2.247933536638041E-3</v>
      </c>
    </row>
    <row r="31" spans="1:7" s="3" customFormat="1" ht="47.1" customHeight="1" x14ac:dyDescent="0.2">
      <c r="A31" s="36">
        <v>21</v>
      </c>
      <c r="B31" s="27" t="s">
        <v>14</v>
      </c>
      <c r="C31" s="10">
        <v>6454731.6200000001</v>
      </c>
      <c r="D31" s="11">
        <v>2944</v>
      </c>
      <c r="E31" s="10">
        <f t="shared" si="2"/>
        <v>2192.5039470108695</v>
      </c>
      <c r="F31" s="25">
        <f t="shared" si="1"/>
        <v>0.17259941222528369</v>
      </c>
      <c r="G31" s="38">
        <v>0.21726673108985226</v>
      </c>
    </row>
    <row r="32" spans="1:7" s="3" customFormat="1" ht="21.95" customHeight="1" x14ac:dyDescent="0.2">
      <c r="A32" s="36">
        <v>22</v>
      </c>
      <c r="B32" s="26" t="s">
        <v>3</v>
      </c>
      <c r="C32" s="10">
        <v>734605.24</v>
      </c>
      <c r="D32" s="11">
        <v>194</v>
      </c>
      <c r="E32" s="10">
        <f t="shared" si="2"/>
        <v>3786.6249484536083</v>
      </c>
      <c r="F32" s="25">
        <f t="shared" si="1"/>
        <v>1.9643331451418805E-2</v>
      </c>
      <c r="G32" s="38">
        <v>3.0944666359992157E-2</v>
      </c>
    </row>
    <row r="33" spans="1:7" ht="35.1" customHeight="1" x14ac:dyDescent="0.2">
      <c r="A33" s="36">
        <v>23</v>
      </c>
      <c r="B33" s="24" t="s">
        <v>446</v>
      </c>
      <c r="C33" s="10">
        <v>199906</v>
      </c>
      <c r="D33" s="11">
        <v>1475</v>
      </c>
      <c r="E33" s="10">
        <f t="shared" si="2"/>
        <v>135.52949152542374</v>
      </c>
      <c r="F33" s="25">
        <f t="shared" si="1"/>
        <v>5.345482993188733E-3</v>
      </c>
      <c r="G33" s="38">
        <v>8.5968104584330223E-3</v>
      </c>
    </row>
    <row r="34" spans="1:7" s="3" customFormat="1" ht="21.95" customHeight="1" x14ac:dyDescent="0.2">
      <c r="A34" s="36">
        <v>24</v>
      </c>
      <c r="B34" s="26" t="s">
        <v>3</v>
      </c>
      <c r="C34" s="10">
        <v>39960</v>
      </c>
      <c r="D34" s="11">
        <v>22</v>
      </c>
      <c r="E34" s="10">
        <f t="shared" si="2"/>
        <v>1816.3636363636363</v>
      </c>
      <c r="F34" s="25">
        <f t="shared" si="1"/>
        <v>1.0685297110032805E-3</v>
      </c>
      <c r="G34" s="38">
        <v>1.4207856884874998E-3</v>
      </c>
    </row>
    <row r="35" spans="1:7" s="3" customFormat="1" ht="35.1" customHeight="1" x14ac:dyDescent="0.2">
      <c r="A35" s="36">
        <v>25</v>
      </c>
      <c r="B35" s="24" t="s">
        <v>10</v>
      </c>
      <c r="C35" s="10">
        <v>9000</v>
      </c>
      <c r="D35" s="11">
        <v>12</v>
      </c>
      <c r="E35" s="10">
        <f t="shared" si="2"/>
        <v>750</v>
      </c>
      <c r="F35" s="25">
        <f t="shared" si="1"/>
        <v>2.4065984482055864E-4</v>
      </c>
      <c r="G35" s="38">
        <v>9.8652432849167496E-5</v>
      </c>
    </row>
    <row r="36" spans="1:7" ht="35.1" customHeight="1" x14ac:dyDescent="0.2">
      <c r="A36" s="36">
        <v>26</v>
      </c>
      <c r="B36" s="24" t="s">
        <v>420</v>
      </c>
      <c r="C36" s="10">
        <v>0</v>
      </c>
      <c r="D36" s="13">
        <v>0</v>
      </c>
      <c r="E36" s="10" t="str">
        <f t="shared" si="2"/>
        <v>-</v>
      </c>
      <c r="F36" s="29" t="s">
        <v>5</v>
      </c>
      <c r="G36" s="40" t="s">
        <v>5</v>
      </c>
    </row>
    <row r="37" spans="1:7" ht="21.95" customHeight="1" x14ac:dyDescent="0.2">
      <c r="A37" s="36">
        <v>27</v>
      </c>
      <c r="B37" s="26" t="s">
        <v>12</v>
      </c>
      <c r="C37" s="10">
        <v>0</v>
      </c>
      <c r="D37" s="13">
        <v>0</v>
      </c>
      <c r="E37" s="10" t="str">
        <f t="shared" si="2"/>
        <v>-</v>
      </c>
      <c r="F37" s="25">
        <f>C37/C$44</f>
        <v>0</v>
      </c>
      <c r="G37" s="38">
        <v>6.7001527600904129E-4</v>
      </c>
    </row>
    <row r="38" spans="1:7" ht="35.1" customHeight="1" x14ac:dyDescent="0.2">
      <c r="A38" s="36">
        <v>28</v>
      </c>
      <c r="B38" s="24" t="s">
        <v>421</v>
      </c>
      <c r="C38" s="10">
        <v>22515549.789999999</v>
      </c>
      <c r="D38" s="13">
        <v>12</v>
      </c>
      <c r="E38" s="14" t="s">
        <v>5</v>
      </c>
      <c r="F38" s="29" t="s">
        <v>5</v>
      </c>
      <c r="G38" s="40" t="s">
        <v>5</v>
      </c>
    </row>
    <row r="39" spans="1:7" ht="21.95" customHeight="1" x14ac:dyDescent="0.2">
      <c r="A39" s="36">
        <v>29</v>
      </c>
      <c r="B39" s="26" t="s">
        <v>12</v>
      </c>
      <c r="C39" s="10">
        <v>19814094.440000001</v>
      </c>
      <c r="D39" s="13">
        <v>12</v>
      </c>
      <c r="E39" s="14" t="s">
        <v>5</v>
      </c>
      <c r="F39" s="25">
        <f t="shared" ref="F39:F44" si="3">C39/C$44</f>
        <v>0.52982854368781052</v>
      </c>
      <c r="G39" s="38">
        <v>0.53240605380617201</v>
      </c>
    </row>
    <row r="40" spans="1:7" ht="47.1" customHeight="1" x14ac:dyDescent="0.2">
      <c r="A40" s="36">
        <v>30</v>
      </c>
      <c r="B40" s="27" t="s">
        <v>422</v>
      </c>
      <c r="C40" s="10">
        <v>15320</v>
      </c>
      <c r="D40" s="15">
        <v>5</v>
      </c>
      <c r="E40" s="10">
        <f t="shared" ref="E40:E41" si="4">IF(D40=0,"-",C40/D40)</f>
        <v>3064</v>
      </c>
      <c r="F40" s="25">
        <f t="shared" si="3"/>
        <v>4.0965653585010652E-4</v>
      </c>
      <c r="G40" s="38">
        <v>1.7724062653800183E-3</v>
      </c>
    </row>
    <row r="41" spans="1:7" ht="21.95" customHeight="1" x14ac:dyDescent="0.2">
      <c r="A41" s="36">
        <v>31</v>
      </c>
      <c r="B41" s="26" t="s">
        <v>13</v>
      </c>
      <c r="C41" s="10">
        <v>15320</v>
      </c>
      <c r="D41" s="15">
        <v>5</v>
      </c>
      <c r="E41" s="10">
        <f t="shared" si="4"/>
        <v>3064</v>
      </c>
      <c r="F41" s="25">
        <f t="shared" si="3"/>
        <v>4.0965653585010652E-4</v>
      </c>
      <c r="G41" s="38">
        <v>1.0404135579139232E-3</v>
      </c>
    </row>
    <row r="42" spans="1:7" ht="35.1" customHeight="1" x14ac:dyDescent="0.2">
      <c r="A42" s="36">
        <v>32</v>
      </c>
      <c r="B42" s="24" t="s">
        <v>16</v>
      </c>
      <c r="C42" s="10">
        <v>0</v>
      </c>
      <c r="D42" s="15">
        <v>0</v>
      </c>
      <c r="E42" s="14" t="s">
        <v>5</v>
      </c>
      <c r="F42" s="25">
        <f t="shared" si="3"/>
        <v>0</v>
      </c>
      <c r="G42" s="38">
        <v>4.1370945733870297E-3</v>
      </c>
    </row>
    <row r="43" spans="1:7" s="3" customFormat="1" ht="21.95" customHeight="1" x14ac:dyDescent="0.2">
      <c r="A43" s="43">
        <v>33</v>
      </c>
      <c r="B43" s="50" t="s">
        <v>4</v>
      </c>
      <c r="C43" s="44">
        <f>C25+C27+C29+C31+C33+C35+C37+C39+C40+C42</f>
        <v>35976248.439999998</v>
      </c>
      <c r="D43" s="51" t="s">
        <v>5</v>
      </c>
      <c r="E43" s="51" t="s">
        <v>5</v>
      </c>
      <c r="F43" s="47">
        <f t="shared" si="3"/>
        <v>0.96200426297736275</v>
      </c>
      <c r="G43" s="48">
        <v>0.96489282760442685</v>
      </c>
    </row>
    <row r="44" spans="1:7" s="3" customFormat="1" ht="21.95" customHeight="1" x14ac:dyDescent="0.2">
      <c r="A44" s="45">
        <v>34</v>
      </c>
      <c r="B44" s="52" t="s">
        <v>6</v>
      </c>
      <c r="C44" s="46">
        <f>C24+C43</f>
        <v>37397181.93</v>
      </c>
      <c r="D44" s="53" t="s">
        <v>5</v>
      </c>
      <c r="E44" s="53" t="s">
        <v>5</v>
      </c>
      <c r="F44" s="54">
        <f t="shared" si="3"/>
        <v>1</v>
      </c>
      <c r="G44" s="55">
        <v>1</v>
      </c>
    </row>
    <row r="45" spans="1:7" s="3" customFormat="1" ht="21.95" customHeight="1" x14ac:dyDescent="0.2">
      <c r="A45" s="1"/>
      <c r="B45" s="2"/>
      <c r="C45" s="1"/>
      <c r="D45" s="1"/>
      <c r="E45" s="1"/>
      <c r="F45" s="1"/>
      <c r="G45" s="1"/>
    </row>
    <row r="46" spans="1:7" s="3" customFormat="1" ht="35.1" customHeight="1" x14ac:dyDescent="0.2">
      <c r="A46" s="62" t="s">
        <v>430</v>
      </c>
      <c r="B46" s="63" t="s">
        <v>431</v>
      </c>
      <c r="C46" s="64" t="s">
        <v>432</v>
      </c>
      <c r="D46" s="1"/>
      <c r="E46" s="1"/>
      <c r="F46" s="1"/>
      <c r="G46" s="1"/>
    </row>
    <row r="47" spans="1:7" s="3" customFormat="1" ht="21.95" customHeight="1" x14ac:dyDescent="0.2">
      <c r="A47" s="65">
        <v>1</v>
      </c>
      <c r="B47" s="30" t="s">
        <v>427</v>
      </c>
      <c r="C47" s="31">
        <v>934929.55</v>
      </c>
    </row>
    <row r="48" spans="1:7" ht="21.95" customHeight="1" x14ac:dyDescent="0.2">
      <c r="A48" s="8">
        <v>2</v>
      </c>
      <c r="B48" s="30" t="s">
        <v>428</v>
      </c>
      <c r="C48" s="31">
        <v>37489542</v>
      </c>
      <c r="D48" s="16"/>
      <c r="E48" s="16"/>
      <c r="F48" s="16"/>
      <c r="G48" s="16"/>
    </row>
    <row r="49" spans="1:7" ht="21.95" customHeight="1" x14ac:dyDescent="0.2">
      <c r="A49" s="32">
        <v>3</v>
      </c>
      <c r="B49" s="33" t="s">
        <v>423</v>
      </c>
      <c r="C49" s="34">
        <f>C44/C48</f>
        <v>0.99753637774502557</v>
      </c>
      <c r="D49" s="16"/>
      <c r="E49" s="16"/>
      <c r="F49" s="16"/>
      <c r="G49" s="16"/>
    </row>
    <row r="50" spans="1:7" s="16" customFormat="1" ht="35.1" customHeight="1" x14ac:dyDescent="0.25">
      <c r="A50" s="21" t="s">
        <v>449</v>
      </c>
      <c r="B50" s="23"/>
    </row>
  </sheetData>
  <sheetProtection algorithmName="SHA-512" hashValue="KMWufPifkY1vhfVnSPGaa7K51IhdTJsxKZ6HiP1U7pMGE/yUXHQq6gvPSDeOcKisIXBOKulpVo7LOoZYEz06sA==" saltValue="IQfddXJ9uR1u3WKU6cHImQ==" spinCount="100000" sheet="1" objects="1" scenarios="1"/>
  <mergeCells count="1">
    <mergeCell ref="A2:G2"/>
  </mergeCells>
  <pageMargins left="0.59055118110236227" right="0.59055118110236227" top="0.70866141732283472" bottom="0.70866141732283472" header="0.19685039370078741" footer="0.39370078740157483"/>
  <pageSetup paperSize="9" scale="84" orientation="portrait" r:id="rId1"/>
  <headerFooter alignWithMargins="0">
    <oddFooter>&amp;R&amp;"Calibri,Standardowy"&amp;12s.&amp;P z &amp;N</oddFooter>
  </headerFooter>
  <tableParts count="2">
    <tablePart r:id="rId2"/>
    <tablePart r:id="rId3"/>
  </tableParts>
</worksheet>
</file>

<file path=xl/worksheets/sheet1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C29209-1486-4383-8911-CAD501386486}">
  <sheetPr codeName="Arkusz138"/>
  <dimension ref="A1:N50"/>
  <sheetViews>
    <sheetView zoomScaleNormal="100" workbookViewId="0"/>
  </sheetViews>
  <sheetFormatPr defaultColWidth="0" defaultRowHeight="12.75" zeroHeight="1" x14ac:dyDescent="0.2"/>
  <cols>
    <col min="1" max="1" width="4.140625" style="1" customWidth="1"/>
    <col min="2" max="2" width="57" style="2" customWidth="1"/>
    <col min="3" max="3" width="11.85546875" style="1" bestFit="1" customWidth="1"/>
    <col min="4" max="4" width="7.42578125" style="1" customWidth="1"/>
    <col min="5" max="5" width="10.85546875" style="1" bestFit="1" customWidth="1"/>
    <col min="6" max="7" width="8.7109375" style="1" customWidth="1"/>
    <col min="8" max="8" width="1" style="1" customWidth="1"/>
    <col min="9" max="14" width="0" style="1" hidden="1" customWidth="1"/>
    <col min="15" max="16384" width="9.140625" style="1" hidden="1"/>
  </cols>
  <sheetData>
    <row r="1" spans="1:7" s="16" customFormat="1" ht="24.95" customHeight="1" x14ac:dyDescent="0.2">
      <c r="A1" s="35" t="s">
        <v>585</v>
      </c>
      <c r="B1" s="23"/>
    </row>
    <row r="2" spans="1:7" s="16" customFormat="1" ht="39.950000000000003" customHeight="1" x14ac:dyDescent="0.2">
      <c r="A2" s="66" t="s">
        <v>448</v>
      </c>
      <c r="B2" s="67"/>
      <c r="C2" s="67"/>
      <c r="D2" s="67"/>
      <c r="E2" s="67"/>
      <c r="F2" s="67"/>
      <c r="G2" s="67"/>
    </row>
    <row r="3" spans="1:7" s="16" customFormat="1" ht="15.95" hidden="1" customHeight="1" x14ac:dyDescent="0.2">
      <c r="A3" s="22"/>
      <c r="B3" s="23"/>
    </row>
    <row r="4" spans="1:7" s="16" customFormat="1" ht="15.95" hidden="1" customHeight="1" x14ac:dyDescent="0.2">
      <c r="A4" s="22"/>
      <c r="B4" s="23"/>
    </row>
    <row r="5" spans="1:7" s="16" customFormat="1" ht="15.95" hidden="1" customHeight="1" x14ac:dyDescent="0.2">
      <c r="A5" s="22"/>
      <c r="B5" s="23"/>
    </row>
    <row r="6" spans="1:7" s="16" customFormat="1" ht="15.95" customHeight="1" x14ac:dyDescent="0.25">
      <c r="A6" s="17" t="s">
        <v>433</v>
      </c>
      <c r="B6" s="21" t="s">
        <v>438</v>
      </c>
    </row>
    <row r="7" spans="1:7" s="16" customFormat="1" ht="15.95" customHeight="1" x14ac:dyDescent="0.25">
      <c r="A7" s="18" t="s">
        <v>434</v>
      </c>
      <c r="B7" s="21" t="s">
        <v>439</v>
      </c>
    </row>
    <row r="8" spans="1:7" s="16" customFormat="1" ht="15.95" customHeight="1" x14ac:dyDescent="0.25">
      <c r="A8" s="19" t="s">
        <v>435</v>
      </c>
      <c r="B8" s="21" t="s">
        <v>440</v>
      </c>
    </row>
    <row r="9" spans="1:7" s="16" customFormat="1" ht="15.95" customHeight="1" x14ac:dyDescent="0.25">
      <c r="A9" s="20" t="s">
        <v>436</v>
      </c>
      <c r="B9" s="21" t="s">
        <v>441</v>
      </c>
    </row>
    <row r="10" spans="1:7" ht="65.099999999999994" customHeight="1" x14ac:dyDescent="0.2">
      <c r="A10" s="49" t="s">
        <v>430</v>
      </c>
      <c r="B10" s="42" t="s">
        <v>0</v>
      </c>
      <c r="C10" s="42" t="s">
        <v>424</v>
      </c>
      <c r="D10" s="42" t="s">
        <v>425</v>
      </c>
      <c r="E10" s="42" t="s">
        <v>426</v>
      </c>
      <c r="F10" s="42" t="s">
        <v>429</v>
      </c>
      <c r="G10" s="41" t="s">
        <v>413</v>
      </c>
    </row>
    <row r="11" spans="1:7" ht="21.95" customHeight="1" x14ac:dyDescent="0.2">
      <c r="A11" s="36">
        <v>1</v>
      </c>
      <c r="B11" s="24" t="s">
        <v>7</v>
      </c>
      <c r="C11" s="10">
        <v>0</v>
      </c>
      <c r="D11" s="9">
        <v>0</v>
      </c>
      <c r="E11" s="10" t="str">
        <f t="shared" ref="E11:E23" si="0">IF(D11=0,"-",C11/D11)</f>
        <v>-</v>
      </c>
      <c r="F11" s="25">
        <f t="shared" ref="F11:F35" si="1">C11/C$44</f>
        <v>0</v>
      </c>
      <c r="G11" s="38">
        <v>6.4906160983722356E-5</v>
      </c>
    </row>
    <row r="12" spans="1:7" s="3" customFormat="1" ht="21.95" customHeight="1" x14ac:dyDescent="0.2">
      <c r="A12" s="36">
        <v>2</v>
      </c>
      <c r="B12" s="24" t="s">
        <v>8</v>
      </c>
      <c r="C12" s="10">
        <v>0</v>
      </c>
      <c r="D12" s="9">
        <v>0</v>
      </c>
      <c r="E12" s="10" t="str">
        <f t="shared" si="0"/>
        <v>-</v>
      </c>
      <c r="F12" s="25">
        <f t="shared" si="1"/>
        <v>0</v>
      </c>
      <c r="G12" s="38">
        <v>1.3877154561966152E-2</v>
      </c>
    </row>
    <row r="13" spans="1:7" s="3" customFormat="1" ht="21.95" customHeight="1" x14ac:dyDescent="0.2">
      <c r="A13" s="36">
        <v>3</v>
      </c>
      <c r="B13" s="26" t="s">
        <v>1</v>
      </c>
      <c r="C13" s="10">
        <v>0</v>
      </c>
      <c r="D13" s="9">
        <v>0</v>
      </c>
      <c r="E13" s="10" t="str">
        <f t="shared" si="0"/>
        <v>-</v>
      </c>
      <c r="F13" s="25">
        <f t="shared" si="1"/>
        <v>0</v>
      </c>
      <c r="G13" s="38">
        <v>6.8195937419264344E-4</v>
      </c>
    </row>
    <row r="14" spans="1:7" s="3" customFormat="1" ht="21.95" customHeight="1" x14ac:dyDescent="0.2">
      <c r="A14" s="36">
        <v>4</v>
      </c>
      <c r="B14" s="24" t="s">
        <v>414</v>
      </c>
      <c r="C14" s="10">
        <v>0</v>
      </c>
      <c r="D14" s="9">
        <v>0</v>
      </c>
      <c r="E14" s="10" t="str">
        <f t="shared" si="0"/>
        <v>-</v>
      </c>
      <c r="F14" s="25">
        <f t="shared" si="1"/>
        <v>0</v>
      </c>
      <c r="G14" s="38">
        <v>1.6609844346228162E-4</v>
      </c>
    </row>
    <row r="15" spans="1:7" s="3" customFormat="1" ht="47.1" customHeight="1" x14ac:dyDescent="0.2">
      <c r="A15" s="36">
        <v>5</v>
      </c>
      <c r="B15" s="24" t="s">
        <v>412</v>
      </c>
      <c r="C15" s="10">
        <v>9598.68</v>
      </c>
      <c r="D15" s="11">
        <v>1</v>
      </c>
      <c r="E15" s="10">
        <f t="shared" si="0"/>
        <v>9598.68</v>
      </c>
      <c r="F15" s="25">
        <f t="shared" si="1"/>
        <v>2.1940632721328969E-3</v>
      </c>
      <c r="G15" s="38">
        <v>4.2843389065529559E-4</v>
      </c>
    </row>
    <row r="16" spans="1:7" s="3" customFormat="1" ht="21.95" customHeight="1" x14ac:dyDescent="0.2">
      <c r="A16" s="36">
        <v>6</v>
      </c>
      <c r="B16" s="26" t="s">
        <v>1</v>
      </c>
      <c r="C16" s="10">
        <v>0</v>
      </c>
      <c r="D16" s="11">
        <v>0</v>
      </c>
      <c r="E16" s="10" t="str">
        <f t="shared" si="0"/>
        <v>-</v>
      </c>
      <c r="F16" s="25">
        <f t="shared" si="1"/>
        <v>0</v>
      </c>
      <c r="G16" s="38">
        <v>5.7837072558623703E-5</v>
      </c>
    </row>
    <row r="17" spans="1:7" ht="47.1" customHeight="1" x14ac:dyDescent="0.2">
      <c r="A17" s="36">
        <v>7</v>
      </c>
      <c r="B17" s="24" t="s">
        <v>444</v>
      </c>
      <c r="C17" s="10">
        <v>0</v>
      </c>
      <c r="D17" s="11">
        <v>0</v>
      </c>
      <c r="E17" s="10" t="str">
        <f t="shared" si="0"/>
        <v>-</v>
      </c>
      <c r="F17" s="25">
        <f t="shared" si="1"/>
        <v>0</v>
      </c>
      <c r="G17" s="38">
        <v>3.69438658113685E-3</v>
      </c>
    </row>
    <row r="18" spans="1:7" ht="47.1" customHeight="1" x14ac:dyDescent="0.2">
      <c r="A18" s="36">
        <v>8</v>
      </c>
      <c r="B18" s="24" t="s">
        <v>447</v>
      </c>
      <c r="C18" s="10">
        <v>50000</v>
      </c>
      <c r="D18" s="11">
        <v>1</v>
      </c>
      <c r="E18" s="10">
        <f t="shared" si="0"/>
        <v>50000</v>
      </c>
      <c r="F18" s="25">
        <f t="shared" si="1"/>
        <v>1.1428984361041816E-2</v>
      </c>
      <c r="G18" s="38">
        <v>1.6572456388988053E-2</v>
      </c>
    </row>
    <row r="19" spans="1:7" ht="35.1" customHeight="1" x14ac:dyDescent="0.2">
      <c r="A19" s="36">
        <v>9</v>
      </c>
      <c r="B19" s="24" t="s">
        <v>443</v>
      </c>
      <c r="C19" s="10">
        <v>0</v>
      </c>
      <c r="D19" s="11">
        <v>0</v>
      </c>
      <c r="E19" s="10" t="str">
        <f t="shared" si="0"/>
        <v>-</v>
      </c>
      <c r="F19" s="25">
        <f t="shared" si="1"/>
        <v>0</v>
      </c>
      <c r="G19" s="38">
        <v>6.3015485400037228E-5</v>
      </c>
    </row>
    <row r="20" spans="1:7" ht="35.1" customHeight="1" x14ac:dyDescent="0.2">
      <c r="A20" s="36">
        <v>10</v>
      </c>
      <c r="B20" s="24" t="s">
        <v>9</v>
      </c>
      <c r="C20" s="10">
        <v>0</v>
      </c>
      <c r="D20" s="11">
        <v>0</v>
      </c>
      <c r="E20" s="10" t="str">
        <f t="shared" si="0"/>
        <v>-</v>
      </c>
      <c r="F20" s="25">
        <f t="shared" si="1"/>
        <v>0</v>
      </c>
      <c r="G20" s="38">
        <v>2.3263290581767475E-4</v>
      </c>
    </row>
    <row r="21" spans="1:7" ht="35.1" customHeight="1" x14ac:dyDescent="0.2">
      <c r="A21" s="36">
        <v>11</v>
      </c>
      <c r="B21" s="24" t="s">
        <v>442</v>
      </c>
      <c r="C21" s="10">
        <v>0</v>
      </c>
      <c r="D21" s="11">
        <v>0</v>
      </c>
      <c r="E21" s="10" t="str">
        <f t="shared" si="0"/>
        <v>-</v>
      </c>
      <c r="F21" s="25">
        <f t="shared" si="1"/>
        <v>0</v>
      </c>
      <c r="G21" s="38">
        <v>8.0879771630669933E-6</v>
      </c>
    </row>
    <row r="22" spans="1:7" ht="21.95" customHeight="1" x14ac:dyDescent="0.2">
      <c r="A22" s="36">
        <v>12</v>
      </c>
      <c r="B22" s="26" t="s">
        <v>1</v>
      </c>
      <c r="C22" s="10">
        <v>0</v>
      </c>
      <c r="D22" s="11">
        <v>0</v>
      </c>
      <c r="E22" s="10" t="str">
        <f t="shared" si="0"/>
        <v>-</v>
      </c>
      <c r="F22" s="25">
        <f t="shared" si="1"/>
        <v>0</v>
      </c>
      <c r="G22" s="38">
        <v>0</v>
      </c>
    </row>
    <row r="23" spans="1:7" ht="21.95" customHeight="1" x14ac:dyDescent="0.2">
      <c r="A23" s="36">
        <v>13</v>
      </c>
      <c r="B23" s="24" t="s">
        <v>415</v>
      </c>
      <c r="C23" s="10">
        <v>0</v>
      </c>
      <c r="D23" s="11">
        <v>0</v>
      </c>
      <c r="E23" s="10" t="str">
        <f t="shared" si="0"/>
        <v>-</v>
      </c>
      <c r="F23" s="25">
        <f t="shared" si="1"/>
        <v>0</v>
      </c>
      <c r="G23" s="38">
        <v>0</v>
      </c>
    </row>
    <row r="24" spans="1:7" s="3" customFormat="1" ht="24.95" customHeight="1" x14ac:dyDescent="0.2">
      <c r="A24" s="43">
        <v>14</v>
      </c>
      <c r="B24" s="50" t="s">
        <v>2</v>
      </c>
      <c r="C24" s="44">
        <f>C11+C12+C14+C15+C17+C18+C19+C20+C21+C23</f>
        <v>59598.68</v>
      </c>
      <c r="D24" s="51" t="s">
        <v>5</v>
      </c>
      <c r="E24" s="51" t="s">
        <v>5</v>
      </c>
      <c r="F24" s="47">
        <f t="shared" si="1"/>
        <v>1.3623047633174713E-2</v>
      </c>
      <c r="G24" s="48">
        <v>3.5107172395573129E-2</v>
      </c>
    </row>
    <row r="25" spans="1:7" s="4" customFormat="1" ht="35.1" customHeight="1" x14ac:dyDescent="0.2">
      <c r="A25" s="37">
        <v>15</v>
      </c>
      <c r="B25" s="27" t="s">
        <v>419</v>
      </c>
      <c r="C25" s="12">
        <v>292069</v>
      </c>
      <c r="D25" s="11">
        <v>167</v>
      </c>
      <c r="E25" s="12">
        <f t="shared" ref="E25:E37" si="2">IF(D25=0,"-",C25/D25)</f>
        <v>1748.9161676646706</v>
      </c>
      <c r="F25" s="28">
        <f t="shared" si="1"/>
        <v>6.6761040666902444E-2</v>
      </c>
      <c r="G25" s="39">
        <v>9.1912130594448124E-2</v>
      </c>
    </row>
    <row r="26" spans="1:7" s="3" customFormat="1" ht="21.95" customHeight="1" x14ac:dyDescent="0.2">
      <c r="A26" s="36">
        <v>16</v>
      </c>
      <c r="B26" s="26" t="s">
        <v>11</v>
      </c>
      <c r="C26" s="10">
        <v>53094</v>
      </c>
      <c r="D26" s="11">
        <v>31</v>
      </c>
      <c r="E26" s="10">
        <f t="shared" si="2"/>
        <v>1712.7096774193549</v>
      </c>
      <c r="F26" s="25">
        <f t="shared" si="1"/>
        <v>1.2136209913303083E-2</v>
      </c>
      <c r="G26" s="38">
        <v>1.5510248435910163E-2</v>
      </c>
    </row>
    <row r="27" spans="1:7" s="5" customFormat="1" ht="65.099999999999994" customHeight="1" x14ac:dyDescent="0.2">
      <c r="A27" s="37">
        <v>17</v>
      </c>
      <c r="B27" s="27" t="s">
        <v>445</v>
      </c>
      <c r="C27" s="12">
        <v>678127.54</v>
      </c>
      <c r="D27" s="11">
        <v>80</v>
      </c>
      <c r="E27" s="12">
        <f t="shared" si="2"/>
        <v>8476.5942500000001</v>
      </c>
      <c r="F27" s="28">
        <f t="shared" si="1"/>
        <v>0.15500618098903518</v>
      </c>
      <c r="G27" s="39">
        <v>9.6086621220457871E-2</v>
      </c>
    </row>
    <row r="28" spans="1:7" s="3" customFormat="1" ht="21.95" customHeight="1" x14ac:dyDescent="0.2">
      <c r="A28" s="36">
        <v>18</v>
      </c>
      <c r="B28" s="26" t="s">
        <v>3</v>
      </c>
      <c r="C28" s="10">
        <v>57968.11</v>
      </c>
      <c r="D28" s="11">
        <v>17</v>
      </c>
      <c r="E28" s="10">
        <f t="shared" si="2"/>
        <v>3409.8888235294116</v>
      </c>
      <c r="F28" s="25">
        <f t="shared" si="1"/>
        <v>1.3250332452583034E-2</v>
      </c>
      <c r="G28" s="38">
        <v>1.1342599256575717E-2</v>
      </c>
    </row>
    <row r="29" spans="1:7" s="5" customFormat="1" ht="35.1" customHeight="1" x14ac:dyDescent="0.2">
      <c r="A29" s="37">
        <v>19</v>
      </c>
      <c r="B29" s="27" t="s">
        <v>15</v>
      </c>
      <c r="C29" s="12">
        <v>88998.19</v>
      </c>
      <c r="D29" s="11">
        <v>56</v>
      </c>
      <c r="E29" s="12">
        <f t="shared" si="2"/>
        <v>1589.2533928571429</v>
      </c>
      <c r="F29" s="28">
        <f t="shared" si="1"/>
        <v>2.0343178433420563E-2</v>
      </c>
      <c r="G29" s="39">
        <v>1.1946311887438504E-2</v>
      </c>
    </row>
    <row r="30" spans="1:7" s="3" customFormat="1" ht="21.95" customHeight="1" x14ac:dyDescent="0.2">
      <c r="A30" s="36">
        <v>20</v>
      </c>
      <c r="B30" s="26" t="s">
        <v>3</v>
      </c>
      <c r="C30" s="10">
        <v>8599</v>
      </c>
      <c r="D30" s="11">
        <v>5</v>
      </c>
      <c r="E30" s="12">
        <f t="shared" si="2"/>
        <v>1719.8</v>
      </c>
      <c r="F30" s="28">
        <f t="shared" si="1"/>
        <v>1.9655567304119716E-3</v>
      </c>
      <c r="G30" s="39">
        <v>2.247933536638041E-3</v>
      </c>
    </row>
    <row r="31" spans="1:7" s="3" customFormat="1" ht="47.1" customHeight="1" x14ac:dyDescent="0.2">
      <c r="A31" s="36">
        <v>21</v>
      </c>
      <c r="B31" s="27" t="s">
        <v>14</v>
      </c>
      <c r="C31" s="10">
        <v>913618.08</v>
      </c>
      <c r="D31" s="11">
        <v>509</v>
      </c>
      <c r="E31" s="10">
        <f t="shared" si="2"/>
        <v>1794.9274656188604</v>
      </c>
      <c r="F31" s="25">
        <f t="shared" si="1"/>
        <v>0.20883453496570101</v>
      </c>
      <c r="G31" s="38">
        <v>0.21726673108985226</v>
      </c>
    </row>
    <row r="32" spans="1:7" s="3" customFormat="1" ht="21.95" customHeight="1" x14ac:dyDescent="0.2">
      <c r="A32" s="36">
        <v>22</v>
      </c>
      <c r="B32" s="26" t="s">
        <v>3</v>
      </c>
      <c r="C32" s="10">
        <v>124279.92</v>
      </c>
      <c r="D32" s="11">
        <v>40</v>
      </c>
      <c r="E32" s="10">
        <f t="shared" si="2"/>
        <v>3106.998</v>
      </c>
      <c r="F32" s="25">
        <f t="shared" si="1"/>
        <v>2.8407865241430557E-2</v>
      </c>
      <c r="G32" s="38">
        <v>3.0944666359992157E-2</v>
      </c>
    </row>
    <row r="33" spans="1:7" ht="35.1" customHeight="1" x14ac:dyDescent="0.2">
      <c r="A33" s="36">
        <v>23</v>
      </c>
      <c r="B33" s="24" t="s">
        <v>446</v>
      </c>
      <c r="C33" s="10">
        <v>49059.63</v>
      </c>
      <c r="D33" s="11">
        <v>766</v>
      </c>
      <c r="E33" s="10">
        <f t="shared" si="2"/>
        <v>64.04651436031331</v>
      </c>
      <c r="F33" s="25">
        <f t="shared" si="1"/>
        <v>1.1214034880569957E-2</v>
      </c>
      <c r="G33" s="38">
        <v>8.5968104584330223E-3</v>
      </c>
    </row>
    <row r="34" spans="1:7" s="3" customFormat="1" ht="21.95" customHeight="1" x14ac:dyDescent="0.2">
      <c r="A34" s="36">
        <v>24</v>
      </c>
      <c r="B34" s="26" t="s">
        <v>3</v>
      </c>
      <c r="C34" s="10">
        <v>10000</v>
      </c>
      <c r="D34" s="11">
        <v>197</v>
      </c>
      <c r="E34" s="10">
        <f t="shared" si="2"/>
        <v>50.761421319796952</v>
      </c>
      <c r="F34" s="25">
        <f t="shared" si="1"/>
        <v>2.2857968722083629E-3</v>
      </c>
      <c r="G34" s="38">
        <v>1.4207856884874998E-3</v>
      </c>
    </row>
    <row r="35" spans="1:7" s="3" customFormat="1" ht="35.1" customHeight="1" x14ac:dyDescent="0.2">
      <c r="A35" s="36">
        <v>25</v>
      </c>
      <c r="B35" s="24" t="s">
        <v>10</v>
      </c>
      <c r="C35" s="10">
        <v>0</v>
      </c>
      <c r="D35" s="11">
        <v>0</v>
      </c>
      <c r="E35" s="10" t="str">
        <f t="shared" si="2"/>
        <v>-</v>
      </c>
      <c r="F35" s="25">
        <f t="shared" si="1"/>
        <v>0</v>
      </c>
      <c r="G35" s="38">
        <v>9.8652432849167496E-5</v>
      </c>
    </row>
    <row r="36" spans="1:7" ht="35.1" customHeight="1" x14ac:dyDescent="0.2">
      <c r="A36" s="36">
        <v>26</v>
      </c>
      <c r="B36" s="24" t="s">
        <v>420</v>
      </c>
      <c r="C36" s="10">
        <v>0</v>
      </c>
      <c r="D36" s="13">
        <v>0</v>
      </c>
      <c r="E36" s="10" t="str">
        <f t="shared" si="2"/>
        <v>-</v>
      </c>
      <c r="F36" s="29" t="s">
        <v>5</v>
      </c>
      <c r="G36" s="40" t="s">
        <v>5</v>
      </c>
    </row>
    <row r="37" spans="1:7" ht="21.95" customHeight="1" x14ac:dyDescent="0.2">
      <c r="A37" s="36">
        <v>27</v>
      </c>
      <c r="B37" s="26" t="s">
        <v>12</v>
      </c>
      <c r="C37" s="10">
        <v>0</v>
      </c>
      <c r="D37" s="13">
        <v>0</v>
      </c>
      <c r="E37" s="10" t="str">
        <f t="shared" si="2"/>
        <v>-</v>
      </c>
      <c r="F37" s="25">
        <f>C37/C$44</f>
        <v>0</v>
      </c>
      <c r="G37" s="38">
        <v>6.7001527600904129E-4</v>
      </c>
    </row>
    <row r="38" spans="1:7" ht="35.1" customHeight="1" x14ac:dyDescent="0.2">
      <c r="A38" s="36">
        <v>28</v>
      </c>
      <c r="B38" s="24" t="s">
        <v>421</v>
      </c>
      <c r="C38" s="10">
        <v>2537494.4</v>
      </c>
      <c r="D38" s="13">
        <v>2</v>
      </c>
      <c r="E38" s="14" t="s">
        <v>5</v>
      </c>
      <c r="F38" s="29" t="s">
        <v>5</v>
      </c>
      <c r="G38" s="40" t="s">
        <v>5</v>
      </c>
    </row>
    <row r="39" spans="1:7" ht="21.95" customHeight="1" x14ac:dyDescent="0.2">
      <c r="A39" s="36">
        <v>29</v>
      </c>
      <c r="B39" s="26" t="s">
        <v>12</v>
      </c>
      <c r="C39" s="10">
        <v>2283708.2000000002</v>
      </c>
      <c r="D39" s="13">
        <v>2</v>
      </c>
      <c r="E39" s="14" t="s">
        <v>5</v>
      </c>
      <c r="F39" s="25">
        <f t="shared" ref="F39:F44" si="3">C39/C$44</f>
        <v>0.52200930605965912</v>
      </c>
      <c r="G39" s="38">
        <v>0.53240605380617201</v>
      </c>
    </row>
    <row r="40" spans="1:7" ht="47.1" customHeight="1" x14ac:dyDescent="0.2">
      <c r="A40" s="36">
        <v>30</v>
      </c>
      <c r="B40" s="27" t="s">
        <v>422</v>
      </c>
      <c r="C40" s="10">
        <v>9662.61</v>
      </c>
      <c r="D40" s="15">
        <v>2</v>
      </c>
      <c r="E40" s="10">
        <f t="shared" ref="E40:E41" si="4">IF(D40=0,"-",C40/D40)</f>
        <v>4831.3050000000003</v>
      </c>
      <c r="F40" s="25">
        <f t="shared" si="3"/>
        <v>2.2086763715369251E-3</v>
      </c>
      <c r="G40" s="38">
        <v>1.7724062653800183E-3</v>
      </c>
    </row>
    <row r="41" spans="1:7" ht="21.95" customHeight="1" x14ac:dyDescent="0.2">
      <c r="A41" s="36">
        <v>31</v>
      </c>
      <c r="B41" s="26" t="s">
        <v>13</v>
      </c>
      <c r="C41" s="10">
        <v>9662.61</v>
      </c>
      <c r="D41" s="15">
        <v>2</v>
      </c>
      <c r="E41" s="10">
        <f t="shared" si="4"/>
        <v>4831.3050000000003</v>
      </c>
      <c r="F41" s="25">
        <f t="shared" si="3"/>
        <v>2.2086763715369251E-3</v>
      </c>
      <c r="G41" s="38">
        <v>1.0404135579139232E-3</v>
      </c>
    </row>
    <row r="42" spans="1:7" ht="35.1" customHeight="1" x14ac:dyDescent="0.2">
      <c r="A42" s="36">
        <v>32</v>
      </c>
      <c r="B42" s="24" t="s">
        <v>16</v>
      </c>
      <c r="C42" s="10">
        <v>0</v>
      </c>
      <c r="D42" s="15">
        <v>0</v>
      </c>
      <c r="E42" s="14" t="s">
        <v>5</v>
      </c>
      <c r="F42" s="25">
        <f t="shared" si="3"/>
        <v>0</v>
      </c>
      <c r="G42" s="38">
        <v>4.1370945733870297E-3</v>
      </c>
    </row>
    <row r="43" spans="1:7" s="3" customFormat="1" ht="21.95" customHeight="1" x14ac:dyDescent="0.2">
      <c r="A43" s="43">
        <v>33</v>
      </c>
      <c r="B43" s="50" t="s">
        <v>4</v>
      </c>
      <c r="C43" s="44">
        <f>C25+C27+C29+C31+C33+C35+C37+C39+C40+C42</f>
        <v>4315243.2500000009</v>
      </c>
      <c r="D43" s="51" t="s">
        <v>5</v>
      </c>
      <c r="E43" s="51" t="s">
        <v>5</v>
      </c>
      <c r="F43" s="47">
        <f t="shared" si="3"/>
        <v>0.98637695236682532</v>
      </c>
      <c r="G43" s="48">
        <v>0.96489282760442685</v>
      </c>
    </row>
    <row r="44" spans="1:7" s="3" customFormat="1" ht="21.95" customHeight="1" x14ac:dyDescent="0.2">
      <c r="A44" s="45">
        <v>34</v>
      </c>
      <c r="B44" s="52" t="s">
        <v>6</v>
      </c>
      <c r="C44" s="46">
        <f>C24+C43</f>
        <v>4374841.9300000006</v>
      </c>
      <c r="D44" s="53" t="s">
        <v>5</v>
      </c>
      <c r="E44" s="53" t="s">
        <v>5</v>
      </c>
      <c r="F44" s="54">
        <f t="shared" si="3"/>
        <v>1</v>
      </c>
      <c r="G44" s="55">
        <v>1</v>
      </c>
    </row>
    <row r="45" spans="1:7" s="3" customFormat="1" ht="21.95" customHeight="1" x14ac:dyDescent="0.2">
      <c r="A45" s="1"/>
      <c r="B45" s="2"/>
      <c r="C45" s="1"/>
      <c r="D45" s="1"/>
      <c r="E45" s="1"/>
      <c r="F45" s="1"/>
      <c r="G45" s="1"/>
    </row>
    <row r="46" spans="1:7" s="3" customFormat="1" ht="35.1" customHeight="1" x14ac:dyDescent="0.2">
      <c r="A46" s="62" t="s">
        <v>430</v>
      </c>
      <c r="B46" s="63" t="s">
        <v>431</v>
      </c>
      <c r="C46" s="64" t="s">
        <v>432</v>
      </c>
      <c r="D46" s="1"/>
      <c r="E46" s="1"/>
      <c r="F46" s="1"/>
      <c r="G46" s="1"/>
    </row>
    <row r="47" spans="1:7" s="3" customFormat="1" ht="21.95" customHeight="1" x14ac:dyDescent="0.2">
      <c r="A47" s="65">
        <v>1</v>
      </c>
      <c r="B47" s="30" t="s">
        <v>427</v>
      </c>
      <c r="C47" s="31">
        <v>109369</v>
      </c>
    </row>
    <row r="48" spans="1:7" ht="21.95" customHeight="1" x14ac:dyDescent="0.2">
      <c r="A48" s="8">
        <v>2</v>
      </c>
      <c r="B48" s="30" t="s">
        <v>428</v>
      </c>
      <c r="C48" s="31">
        <v>4476319</v>
      </c>
      <c r="D48" s="16"/>
      <c r="E48" s="16"/>
      <c r="F48" s="16"/>
      <c r="G48" s="16"/>
    </row>
    <row r="49" spans="1:7" ht="21.95" customHeight="1" x14ac:dyDescent="0.2">
      <c r="A49" s="32">
        <v>3</v>
      </c>
      <c r="B49" s="33" t="s">
        <v>423</v>
      </c>
      <c r="C49" s="34">
        <f>C44/C48</f>
        <v>0.97733024165614668</v>
      </c>
      <c r="D49" s="16"/>
      <c r="E49" s="16"/>
      <c r="F49" s="16"/>
      <c r="G49" s="16"/>
    </row>
    <row r="50" spans="1:7" s="16" customFormat="1" ht="35.1" customHeight="1" x14ac:dyDescent="0.25">
      <c r="A50" s="21" t="s">
        <v>449</v>
      </c>
      <c r="B50" s="23"/>
    </row>
  </sheetData>
  <sheetProtection algorithmName="SHA-512" hashValue="PdA798VF4uTJxu3r1CUszfre0WN2+SqbM6c0sK9VCP9BVReBWqTTs/bVJqwfvQ2iVyanP6PTC3/2JGEq8xPCzQ==" saltValue="JfvtDlaUiiWInKxlHT5xaw==" spinCount="100000" sheet="1" objects="1" scenarios="1"/>
  <mergeCells count="1">
    <mergeCell ref="A2:G2"/>
  </mergeCells>
  <pageMargins left="0.59055118110236227" right="0.59055118110236227" top="0.70866141732283472" bottom="0.70866141732283472" header="0.19685039370078741" footer="0.39370078740157483"/>
  <pageSetup paperSize="9" scale="84" orientation="portrait" r:id="rId1"/>
  <headerFooter alignWithMargins="0">
    <oddFooter>&amp;R&amp;"Calibri,Standardowy"&amp;12s.&amp;P z &amp;N</oddFooter>
  </headerFooter>
  <tableParts count="2">
    <tablePart r:id="rId2"/>
    <tablePart r:id="rId3"/>
  </tableParts>
</worksheet>
</file>

<file path=xl/worksheets/sheet1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2961AE-6498-4C9E-8C68-A9603D58EFB2}">
  <sheetPr codeName="Arkusz139"/>
  <dimension ref="A1:N50"/>
  <sheetViews>
    <sheetView zoomScaleNormal="100" workbookViewId="0"/>
  </sheetViews>
  <sheetFormatPr defaultColWidth="0" defaultRowHeight="12.75" zeroHeight="1" x14ac:dyDescent="0.2"/>
  <cols>
    <col min="1" max="1" width="4.140625" style="1" customWidth="1"/>
    <col min="2" max="2" width="57" style="2" customWidth="1"/>
    <col min="3" max="3" width="11.85546875" style="1" bestFit="1" customWidth="1"/>
    <col min="4" max="4" width="7.42578125" style="1" customWidth="1"/>
    <col min="5" max="5" width="10.85546875" style="1" bestFit="1" customWidth="1"/>
    <col min="6" max="7" width="8.7109375" style="1" customWidth="1"/>
    <col min="8" max="8" width="1" style="1" customWidth="1"/>
    <col min="9" max="14" width="0" style="1" hidden="1" customWidth="1"/>
    <col min="15" max="16384" width="9.140625" style="1" hidden="1"/>
  </cols>
  <sheetData>
    <row r="1" spans="1:7" s="16" customFormat="1" ht="24.95" customHeight="1" x14ac:dyDescent="0.2">
      <c r="A1" s="35" t="s">
        <v>586</v>
      </c>
      <c r="B1" s="23"/>
    </row>
    <row r="2" spans="1:7" s="16" customFormat="1" ht="39.950000000000003" customHeight="1" x14ac:dyDescent="0.2">
      <c r="A2" s="66" t="s">
        <v>448</v>
      </c>
      <c r="B2" s="67"/>
      <c r="C2" s="67"/>
      <c r="D2" s="67"/>
      <c r="E2" s="67"/>
      <c r="F2" s="67"/>
      <c r="G2" s="67"/>
    </row>
    <row r="3" spans="1:7" s="16" customFormat="1" ht="15.95" hidden="1" customHeight="1" x14ac:dyDescent="0.2">
      <c r="A3" s="22"/>
      <c r="B3" s="23"/>
    </row>
    <row r="4" spans="1:7" s="16" customFormat="1" ht="15.95" hidden="1" customHeight="1" x14ac:dyDescent="0.2">
      <c r="A4" s="22"/>
      <c r="B4" s="23"/>
    </row>
    <row r="5" spans="1:7" s="16" customFormat="1" ht="15.95" hidden="1" customHeight="1" x14ac:dyDescent="0.2">
      <c r="A5" s="22"/>
      <c r="B5" s="23"/>
    </row>
    <row r="6" spans="1:7" s="16" customFormat="1" ht="15.95" customHeight="1" x14ac:dyDescent="0.25">
      <c r="A6" s="17" t="s">
        <v>433</v>
      </c>
      <c r="B6" s="21" t="s">
        <v>438</v>
      </c>
    </row>
    <row r="7" spans="1:7" s="16" customFormat="1" ht="15.95" customHeight="1" x14ac:dyDescent="0.25">
      <c r="A7" s="18" t="s">
        <v>434</v>
      </c>
      <c r="B7" s="21" t="s">
        <v>439</v>
      </c>
    </row>
    <row r="8" spans="1:7" s="16" customFormat="1" ht="15.95" customHeight="1" x14ac:dyDescent="0.25">
      <c r="A8" s="19" t="s">
        <v>435</v>
      </c>
      <c r="B8" s="21" t="s">
        <v>440</v>
      </c>
    </row>
    <row r="9" spans="1:7" s="16" customFormat="1" ht="15.95" customHeight="1" x14ac:dyDescent="0.25">
      <c r="A9" s="20" t="s">
        <v>436</v>
      </c>
      <c r="B9" s="21" t="s">
        <v>441</v>
      </c>
    </row>
    <row r="10" spans="1:7" ht="65.099999999999994" customHeight="1" x14ac:dyDescent="0.2">
      <c r="A10" s="49" t="s">
        <v>430</v>
      </c>
      <c r="B10" s="42" t="s">
        <v>0</v>
      </c>
      <c r="C10" s="42" t="s">
        <v>424</v>
      </c>
      <c r="D10" s="42" t="s">
        <v>425</v>
      </c>
      <c r="E10" s="42" t="s">
        <v>426</v>
      </c>
      <c r="F10" s="42" t="s">
        <v>429</v>
      </c>
      <c r="G10" s="41" t="s">
        <v>413</v>
      </c>
    </row>
    <row r="11" spans="1:7" ht="21.95" customHeight="1" x14ac:dyDescent="0.2">
      <c r="A11" s="36">
        <v>1</v>
      </c>
      <c r="B11" s="24" t="s">
        <v>7</v>
      </c>
      <c r="C11" s="10">
        <v>0</v>
      </c>
      <c r="D11" s="9">
        <v>0</v>
      </c>
      <c r="E11" s="10" t="str">
        <f t="shared" ref="E11:E23" si="0">IF(D11=0,"-",C11/D11)</f>
        <v>-</v>
      </c>
      <c r="F11" s="25">
        <f t="shared" ref="F11:F35" si="1">C11/C$44</f>
        <v>0</v>
      </c>
      <c r="G11" s="38">
        <v>6.4906160983722356E-5</v>
      </c>
    </row>
    <row r="12" spans="1:7" s="3" customFormat="1" ht="21.95" customHeight="1" x14ac:dyDescent="0.2">
      <c r="A12" s="36">
        <v>2</v>
      </c>
      <c r="B12" s="24" t="s">
        <v>8</v>
      </c>
      <c r="C12" s="10">
        <v>60975</v>
      </c>
      <c r="D12" s="9">
        <v>1</v>
      </c>
      <c r="E12" s="10">
        <f t="shared" si="0"/>
        <v>60975</v>
      </c>
      <c r="F12" s="25">
        <f t="shared" si="1"/>
        <v>6.6091057472267645E-3</v>
      </c>
      <c r="G12" s="38">
        <v>1.3877154561966152E-2</v>
      </c>
    </row>
    <row r="13" spans="1:7" s="3" customFormat="1" ht="21.95" customHeight="1" x14ac:dyDescent="0.2">
      <c r="A13" s="36">
        <v>3</v>
      </c>
      <c r="B13" s="26" t="s">
        <v>1</v>
      </c>
      <c r="C13" s="10">
        <v>0</v>
      </c>
      <c r="D13" s="9">
        <v>0</v>
      </c>
      <c r="E13" s="10" t="str">
        <f t="shared" si="0"/>
        <v>-</v>
      </c>
      <c r="F13" s="25">
        <f t="shared" si="1"/>
        <v>0</v>
      </c>
      <c r="G13" s="38">
        <v>6.8195937419264344E-4</v>
      </c>
    </row>
    <row r="14" spans="1:7" s="3" customFormat="1" ht="21.95" customHeight="1" x14ac:dyDescent="0.2">
      <c r="A14" s="36">
        <v>4</v>
      </c>
      <c r="B14" s="24" t="s">
        <v>414</v>
      </c>
      <c r="C14" s="10">
        <v>0</v>
      </c>
      <c r="D14" s="9">
        <v>0</v>
      </c>
      <c r="E14" s="10" t="str">
        <f t="shared" si="0"/>
        <v>-</v>
      </c>
      <c r="F14" s="25">
        <f t="shared" si="1"/>
        <v>0</v>
      </c>
      <c r="G14" s="38">
        <v>1.6609844346228162E-4</v>
      </c>
    </row>
    <row r="15" spans="1:7" s="3" customFormat="1" ht="47.1" customHeight="1" x14ac:dyDescent="0.2">
      <c r="A15" s="36">
        <v>5</v>
      </c>
      <c r="B15" s="24" t="s">
        <v>412</v>
      </c>
      <c r="C15" s="10">
        <v>0</v>
      </c>
      <c r="D15" s="11">
        <v>0</v>
      </c>
      <c r="E15" s="10" t="str">
        <f t="shared" si="0"/>
        <v>-</v>
      </c>
      <c r="F15" s="25">
        <f t="shared" si="1"/>
        <v>0</v>
      </c>
      <c r="G15" s="38">
        <v>4.2843389065529559E-4</v>
      </c>
    </row>
    <row r="16" spans="1:7" s="3" customFormat="1" ht="21.95" customHeight="1" x14ac:dyDescent="0.2">
      <c r="A16" s="36">
        <v>6</v>
      </c>
      <c r="B16" s="26" t="s">
        <v>1</v>
      </c>
      <c r="C16" s="10">
        <v>0</v>
      </c>
      <c r="D16" s="11">
        <v>0</v>
      </c>
      <c r="E16" s="10" t="str">
        <f t="shared" si="0"/>
        <v>-</v>
      </c>
      <c r="F16" s="25">
        <f t="shared" si="1"/>
        <v>0</v>
      </c>
      <c r="G16" s="38">
        <v>5.7837072558623703E-5</v>
      </c>
    </row>
    <row r="17" spans="1:7" ht="47.1" customHeight="1" x14ac:dyDescent="0.2">
      <c r="A17" s="36">
        <v>7</v>
      </c>
      <c r="B17" s="24" t="s">
        <v>444</v>
      </c>
      <c r="C17" s="10">
        <v>0</v>
      </c>
      <c r="D17" s="11">
        <v>0</v>
      </c>
      <c r="E17" s="10" t="str">
        <f t="shared" si="0"/>
        <v>-</v>
      </c>
      <c r="F17" s="25">
        <f t="shared" si="1"/>
        <v>0</v>
      </c>
      <c r="G17" s="38">
        <v>3.69438658113685E-3</v>
      </c>
    </row>
    <row r="18" spans="1:7" ht="47.1" customHeight="1" x14ac:dyDescent="0.2">
      <c r="A18" s="36">
        <v>8</v>
      </c>
      <c r="B18" s="24" t="s">
        <v>447</v>
      </c>
      <c r="C18" s="10">
        <v>0</v>
      </c>
      <c r="D18" s="11">
        <v>0</v>
      </c>
      <c r="E18" s="10" t="str">
        <f t="shared" si="0"/>
        <v>-</v>
      </c>
      <c r="F18" s="25">
        <f t="shared" si="1"/>
        <v>0</v>
      </c>
      <c r="G18" s="38">
        <v>1.6572456388988053E-2</v>
      </c>
    </row>
    <row r="19" spans="1:7" ht="35.1" customHeight="1" x14ac:dyDescent="0.2">
      <c r="A19" s="36">
        <v>9</v>
      </c>
      <c r="B19" s="24" t="s">
        <v>443</v>
      </c>
      <c r="C19" s="10">
        <v>0</v>
      </c>
      <c r="D19" s="11">
        <v>0</v>
      </c>
      <c r="E19" s="10" t="str">
        <f t="shared" si="0"/>
        <v>-</v>
      </c>
      <c r="F19" s="25">
        <f t="shared" si="1"/>
        <v>0</v>
      </c>
      <c r="G19" s="38">
        <v>6.3015485400037228E-5</v>
      </c>
    </row>
    <row r="20" spans="1:7" ht="35.1" customHeight="1" x14ac:dyDescent="0.2">
      <c r="A20" s="36">
        <v>10</v>
      </c>
      <c r="B20" s="24" t="s">
        <v>9</v>
      </c>
      <c r="C20" s="10">
        <v>0</v>
      </c>
      <c r="D20" s="11">
        <v>0</v>
      </c>
      <c r="E20" s="10" t="str">
        <f t="shared" si="0"/>
        <v>-</v>
      </c>
      <c r="F20" s="25">
        <f t="shared" si="1"/>
        <v>0</v>
      </c>
      <c r="G20" s="38">
        <v>2.3263290581767475E-4</v>
      </c>
    </row>
    <row r="21" spans="1:7" ht="35.1" customHeight="1" x14ac:dyDescent="0.2">
      <c r="A21" s="36">
        <v>11</v>
      </c>
      <c r="B21" s="24" t="s">
        <v>442</v>
      </c>
      <c r="C21" s="10">
        <v>0</v>
      </c>
      <c r="D21" s="11">
        <v>0</v>
      </c>
      <c r="E21" s="10" t="str">
        <f t="shared" si="0"/>
        <v>-</v>
      </c>
      <c r="F21" s="25">
        <f t="shared" si="1"/>
        <v>0</v>
      </c>
      <c r="G21" s="38">
        <v>8.0879771630669933E-6</v>
      </c>
    </row>
    <row r="22" spans="1:7" ht="21.95" customHeight="1" x14ac:dyDescent="0.2">
      <c r="A22" s="36">
        <v>12</v>
      </c>
      <c r="B22" s="26" t="s">
        <v>1</v>
      </c>
      <c r="C22" s="10">
        <v>0</v>
      </c>
      <c r="D22" s="11">
        <v>0</v>
      </c>
      <c r="E22" s="10" t="str">
        <f t="shared" si="0"/>
        <v>-</v>
      </c>
      <c r="F22" s="25">
        <f t="shared" si="1"/>
        <v>0</v>
      </c>
      <c r="G22" s="38">
        <v>0</v>
      </c>
    </row>
    <row r="23" spans="1:7" ht="21.95" customHeight="1" x14ac:dyDescent="0.2">
      <c r="A23" s="36">
        <v>13</v>
      </c>
      <c r="B23" s="24" t="s">
        <v>415</v>
      </c>
      <c r="C23" s="10">
        <v>0</v>
      </c>
      <c r="D23" s="11">
        <v>0</v>
      </c>
      <c r="E23" s="10" t="str">
        <f t="shared" si="0"/>
        <v>-</v>
      </c>
      <c r="F23" s="25">
        <f t="shared" si="1"/>
        <v>0</v>
      </c>
      <c r="G23" s="38">
        <v>0</v>
      </c>
    </row>
    <row r="24" spans="1:7" s="3" customFormat="1" ht="24.95" customHeight="1" x14ac:dyDescent="0.2">
      <c r="A24" s="43">
        <v>14</v>
      </c>
      <c r="B24" s="50" t="s">
        <v>2</v>
      </c>
      <c r="C24" s="44">
        <f>C11+C12+C14+C15+C17+C18+C19+C20+C21+C23</f>
        <v>60975</v>
      </c>
      <c r="D24" s="51" t="s">
        <v>5</v>
      </c>
      <c r="E24" s="51" t="s">
        <v>5</v>
      </c>
      <c r="F24" s="47">
        <f t="shared" si="1"/>
        <v>6.6091057472267645E-3</v>
      </c>
      <c r="G24" s="48">
        <v>3.5107172395573129E-2</v>
      </c>
    </row>
    <row r="25" spans="1:7" s="4" customFormat="1" ht="35.1" customHeight="1" x14ac:dyDescent="0.2">
      <c r="A25" s="37">
        <v>15</v>
      </c>
      <c r="B25" s="27" t="s">
        <v>419</v>
      </c>
      <c r="C25" s="12">
        <v>625572</v>
      </c>
      <c r="D25" s="11">
        <v>348</v>
      </c>
      <c r="E25" s="12">
        <f t="shared" ref="E25:E37" si="2">IF(D25=0,"-",C25/D25)</f>
        <v>1797.6206896551723</v>
      </c>
      <c r="F25" s="28">
        <f t="shared" si="1"/>
        <v>6.7806010668374606E-2</v>
      </c>
      <c r="G25" s="39">
        <v>9.1912130594448124E-2</v>
      </c>
    </row>
    <row r="26" spans="1:7" s="3" customFormat="1" ht="21.95" customHeight="1" x14ac:dyDescent="0.2">
      <c r="A26" s="36">
        <v>16</v>
      </c>
      <c r="B26" s="26" t="s">
        <v>11</v>
      </c>
      <c r="C26" s="10">
        <v>58613</v>
      </c>
      <c r="D26" s="11">
        <v>34</v>
      </c>
      <c r="E26" s="10">
        <f t="shared" si="2"/>
        <v>1723.9117647058824</v>
      </c>
      <c r="F26" s="25">
        <f t="shared" si="1"/>
        <v>6.3530875795359135E-3</v>
      </c>
      <c r="G26" s="38">
        <v>1.5510248435910163E-2</v>
      </c>
    </row>
    <row r="27" spans="1:7" s="5" customFormat="1" ht="65.099999999999994" customHeight="1" x14ac:dyDescent="0.2">
      <c r="A27" s="37">
        <v>17</v>
      </c>
      <c r="B27" s="27" t="s">
        <v>445</v>
      </c>
      <c r="C27" s="12">
        <v>618965.02</v>
      </c>
      <c r="D27" s="11">
        <v>132</v>
      </c>
      <c r="E27" s="12">
        <f t="shared" si="2"/>
        <v>4689.1289393939396</v>
      </c>
      <c r="F27" s="28">
        <f t="shared" si="1"/>
        <v>6.7089877343408433E-2</v>
      </c>
      <c r="G27" s="39">
        <v>9.6086621220457871E-2</v>
      </c>
    </row>
    <row r="28" spans="1:7" s="3" customFormat="1" ht="21.95" customHeight="1" x14ac:dyDescent="0.2">
      <c r="A28" s="36">
        <v>18</v>
      </c>
      <c r="B28" s="26" t="s">
        <v>3</v>
      </c>
      <c r="C28" s="10">
        <v>47521.31</v>
      </c>
      <c r="D28" s="11">
        <v>17</v>
      </c>
      <c r="E28" s="10">
        <f t="shared" si="2"/>
        <v>2795.3711764705881</v>
      </c>
      <c r="F28" s="25">
        <f t="shared" si="1"/>
        <v>5.1508546623492361E-3</v>
      </c>
      <c r="G28" s="38">
        <v>1.1342599256575717E-2</v>
      </c>
    </row>
    <row r="29" spans="1:7" s="5" customFormat="1" ht="35.1" customHeight="1" x14ac:dyDescent="0.2">
      <c r="A29" s="37">
        <v>19</v>
      </c>
      <c r="B29" s="27" t="s">
        <v>15</v>
      </c>
      <c r="C29" s="12">
        <v>31492.59</v>
      </c>
      <c r="D29" s="11">
        <v>23</v>
      </c>
      <c r="E29" s="12">
        <f t="shared" si="2"/>
        <v>1369.2430434782609</v>
      </c>
      <c r="F29" s="28">
        <f t="shared" si="1"/>
        <v>3.4134949990005103E-3</v>
      </c>
      <c r="G29" s="39">
        <v>1.1946311887438504E-2</v>
      </c>
    </row>
    <row r="30" spans="1:7" s="3" customFormat="1" ht="21.95" customHeight="1" x14ac:dyDescent="0.2">
      <c r="A30" s="36">
        <v>20</v>
      </c>
      <c r="B30" s="26" t="s">
        <v>3</v>
      </c>
      <c r="C30" s="10">
        <v>19062.79</v>
      </c>
      <c r="D30" s="11">
        <v>8</v>
      </c>
      <c r="E30" s="12">
        <f t="shared" si="2"/>
        <v>2382.8487500000001</v>
      </c>
      <c r="F30" s="28">
        <f t="shared" si="1"/>
        <v>2.0662237793714947E-3</v>
      </c>
      <c r="G30" s="39">
        <v>2.247933536638041E-3</v>
      </c>
    </row>
    <row r="31" spans="1:7" s="3" customFormat="1" ht="47.1" customHeight="1" x14ac:dyDescent="0.2">
      <c r="A31" s="36">
        <v>21</v>
      </c>
      <c r="B31" s="27" t="s">
        <v>14</v>
      </c>
      <c r="C31" s="10">
        <v>2702376.34</v>
      </c>
      <c r="D31" s="11">
        <v>1482</v>
      </c>
      <c r="E31" s="10">
        <f t="shared" si="2"/>
        <v>1823.4658164642374</v>
      </c>
      <c r="F31" s="25">
        <f t="shared" si="1"/>
        <v>0.29291170151477863</v>
      </c>
      <c r="G31" s="38">
        <v>0.21726673108985226</v>
      </c>
    </row>
    <row r="32" spans="1:7" s="3" customFormat="1" ht="21.95" customHeight="1" x14ac:dyDescent="0.2">
      <c r="A32" s="36">
        <v>22</v>
      </c>
      <c r="B32" s="26" t="s">
        <v>3</v>
      </c>
      <c r="C32" s="10">
        <v>232157.48</v>
      </c>
      <c r="D32" s="11">
        <v>52</v>
      </c>
      <c r="E32" s="10">
        <f t="shared" si="2"/>
        <v>4464.5669230769236</v>
      </c>
      <c r="F32" s="25">
        <f t="shared" si="1"/>
        <v>2.5163646335870152E-2</v>
      </c>
      <c r="G32" s="38">
        <v>3.0944666359992157E-2</v>
      </c>
    </row>
    <row r="33" spans="1:7" ht="35.1" customHeight="1" x14ac:dyDescent="0.2">
      <c r="A33" s="36">
        <v>23</v>
      </c>
      <c r="B33" s="24" t="s">
        <v>446</v>
      </c>
      <c r="C33" s="10">
        <v>188694.81</v>
      </c>
      <c r="D33" s="11">
        <v>1065</v>
      </c>
      <c r="E33" s="10">
        <f t="shared" si="2"/>
        <v>177.17822535211266</v>
      </c>
      <c r="F33" s="25">
        <f t="shared" si="1"/>
        <v>2.0452709360276544E-2</v>
      </c>
      <c r="G33" s="38">
        <v>8.5968104584330223E-3</v>
      </c>
    </row>
    <row r="34" spans="1:7" s="3" customFormat="1" ht="21.95" customHeight="1" x14ac:dyDescent="0.2">
      <c r="A34" s="36">
        <v>24</v>
      </c>
      <c r="B34" s="26" t="s">
        <v>3</v>
      </c>
      <c r="C34" s="10">
        <v>17254.71</v>
      </c>
      <c r="D34" s="11">
        <v>75</v>
      </c>
      <c r="E34" s="10">
        <f t="shared" si="2"/>
        <v>230.06279999999998</v>
      </c>
      <c r="F34" s="25">
        <f t="shared" si="1"/>
        <v>1.8702452321071113E-3</v>
      </c>
      <c r="G34" s="38">
        <v>1.4207856884874998E-3</v>
      </c>
    </row>
    <row r="35" spans="1:7" s="3" customFormat="1" ht="35.1" customHeight="1" x14ac:dyDescent="0.2">
      <c r="A35" s="36">
        <v>25</v>
      </c>
      <c r="B35" s="24" t="s">
        <v>10</v>
      </c>
      <c r="C35" s="10">
        <v>0</v>
      </c>
      <c r="D35" s="11">
        <v>0</v>
      </c>
      <c r="E35" s="10" t="str">
        <f t="shared" si="2"/>
        <v>-</v>
      </c>
      <c r="F35" s="25">
        <f t="shared" si="1"/>
        <v>0</v>
      </c>
      <c r="G35" s="38">
        <v>9.8652432849167496E-5</v>
      </c>
    </row>
    <row r="36" spans="1:7" ht="35.1" customHeight="1" x14ac:dyDescent="0.2">
      <c r="A36" s="36">
        <v>26</v>
      </c>
      <c r="B36" s="24" t="s">
        <v>420</v>
      </c>
      <c r="C36" s="10">
        <v>0</v>
      </c>
      <c r="D36" s="13">
        <v>0</v>
      </c>
      <c r="E36" s="10" t="str">
        <f t="shared" si="2"/>
        <v>-</v>
      </c>
      <c r="F36" s="29" t="s">
        <v>5</v>
      </c>
      <c r="G36" s="40" t="s">
        <v>5</v>
      </c>
    </row>
    <row r="37" spans="1:7" ht="21.95" customHeight="1" x14ac:dyDescent="0.2">
      <c r="A37" s="36">
        <v>27</v>
      </c>
      <c r="B37" s="26" t="s">
        <v>12</v>
      </c>
      <c r="C37" s="10">
        <v>0</v>
      </c>
      <c r="D37" s="13">
        <v>0</v>
      </c>
      <c r="E37" s="10" t="str">
        <f t="shared" si="2"/>
        <v>-</v>
      </c>
      <c r="F37" s="25">
        <f>C37/C$44</f>
        <v>0</v>
      </c>
      <c r="G37" s="38">
        <v>6.7001527600904129E-4</v>
      </c>
    </row>
    <row r="38" spans="1:7" ht="35.1" customHeight="1" x14ac:dyDescent="0.2">
      <c r="A38" s="36">
        <v>28</v>
      </c>
      <c r="B38" s="24" t="s">
        <v>421</v>
      </c>
      <c r="C38" s="10">
        <v>5553581.2300000004</v>
      </c>
      <c r="D38" s="13">
        <v>3</v>
      </c>
      <c r="E38" s="14" t="s">
        <v>5</v>
      </c>
      <c r="F38" s="29" t="s">
        <v>5</v>
      </c>
      <c r="G38" s="40" t="s">
        <v>5</v>
      </c>
    </row>
    <row r="39" spans="1:7" ht="21.95" customHeight="1" x14ac:dyDescent="0.2">
      <c r="A39" s="36">
        <v>29</v>
      </c>
      <c r="B39" s="26" t="s">
        <v>12</v>
      </c>
      <c r="C39" s="10">
        <v>4997832</v>
      </c>
      <c r="D39" s="13">
        <v>3</v>
      </c>
      <c r="E39" s="14" t="s">
        <v>5</v>
      </c>
      <c r="F39" s="25">
        <f t="shared" ref="F39:F44" si="3">C39/C$44</f>
        <v>0.54171710036693455</v>
      </c>
      <c r="G39" s="38">
        <v>0.53240605380617201</v>
      </c>
    </row>
    <row r="40" spans="1:7" ht="47.1" customHeight="1" x14ac:dyDescent="0.2">
      <c r="A40" s="36">
        <v>30</v>
      </c>
      <c r="B40" s="27" t="s">
        <v>422</v>
      </c>
      <c r="C40" s="10">
        <v>0</v>
      </c>
      <c r="D40" s="15">
        <v>0</v>
      </c>
      <c r="E40" s="10" t="str">
        <f t="shared" ref="E40:E41" si="4">IF(D40=0,"-",C40/D40)</f>
        <v>-</v>
      </c>
      <c r="F40" s="25">
        <f t="shared" si="3"/>
        <v>0</v>
      </c>
      <c r="G40" s="38">
        <v>1.7724062653800183E-3</v>
      </c>
    </row>
    <row r="41" spans="1:7" ht="21.95" customHeight="1" x14ac:dyDescent="0.2">
      <c r="A41" s="36">
        <v>31</v>
      </c>
      <c r="B41" s="26" t="s">
        <v>13</v>
      </c>
      <c r="C41" s="10">
        <v>0</v>
      </c>
      <c r="D41" s="15">
        <v>0</v>
      </c>
      <c r="E41" s="10" t="str">
        <f t="shared" si="4"/>
        <v>-</v>
      </c>
      <c r="F41" s="25">
        <f t="shared" si="3"/>
        <v>0</v>
      </c>
      <c r="G41" s="38">
        <v>1.0404135579139232E-3</v>
      </c>
    </row>
    <row r="42" spans="1:7" ht="35.1" customHeight="1" x14ac:dyDescent="0.2">
      <c r="A42" s="36">
        <v>32</v>
      </c>
      <c r="B42" s="24" t="s">
        <v>16</v>
      </c>
      <c r="C42" s="10">
        <v>0</v>
      </c>
      <c r="D42" s="15">
        <v>0</v>
      </c>
      <c r="E42" s="14" t="s">
        <v>5</v>
      </c>
      <c r="F42" s="25">
        <f t="shared" si="3"/>
        <v>0</v>
      </c>
      <c r="G42" s="38">
        <v>4.1370945733870297E-3</v>
      </c>
    </row>
    <row r="43" spans="1:7" s="3" customFormat="1" ht="21.95" customHeight="1" x14ac:dyDescent="0.2">
      <c r="A43" s="43">
        <v>33</v>
      </c>
      <c r="B43" s="50" t="s">
        <v>4</v>
      </c>
      <c r="C43" s="44">
        <f>C25+C27+C29+C31+C33+C35+C37+C39+C40+C42</f>
        <v>9164932.7599999998</v>
      </c>
      <c r="D43" s="51" t="s">
        <v>5</v>
      </c>
      <c r="E43" s="51" t="s">
        <v>5</v>
      </c>
      <c r="F43" s="47">
        <f t="shared" si="3"/>
        <v>0.99339089425277327</v>
      </c>
      <c r="G43" s="48">
        <v>0.96489282760442685</v>
      </c>
    </row>
    <row r="44" spans="1:7" s="3" customFormat="1" ht="21.95" customHeight="1" x14ac:dyDescent="0.2">
      <c r="A44" s="45">
        <v>34</v>
      </c>
      <c r="B44" s="52" t="s">
        <v>6</v>
      </c>
      <c r="C44" s="46">
        <f>C24+C43</f>
        <v>9225907.7599999998</v>
      </c>
      <c r="D44" s="53" t="s">
        <v>5</v>
      </c>
      <c r="E44" s="53" t="s">
        <v>5</v>
      </c>
      <c r="F44" s="54">
        <f t="shared" si="3"/>
        <v>1</v>
      </c>
      <c r="G44" s="55">
        <v>1</v>
      </c>
    </row>
    <row r="45" spans="1:7" s="3" customFormat="1" ht="21.95" customHeight="1" x14ac:dyDescent="0.2">
      <c r="A45" s="1"/>
      <c r="B45" s="2"/>
      <c r="C45" s="1"/>
      <c r="D45" s="1"/>
      <c r="E45" s="1"/>
      <c r="F45" s="1"/>
      <c r="G45" s="1"/>
    </row>
    <row r="46" spans="1:7" s="3" customFormat="1" ht="35.1" customHeight="1" x14ac:dyDescent="0.2">
      <c r="A46" s="62" t="s">
        <v>430</v>
      </c>
      <c r="B46" s="63" t="s">
        <v>431</v>
      </c>
      <c r="C46" s="64" t="s">
        <v>432</v>
      </c>
      <c r="D46" s="1"/>
      <c r="E46" s="1"/>
      <c r="F46" s="1"/>
      <c r="G46" s="1"/>
    </row>
    <row r="47" spans="1:7" s="3" customFormat="1" ht="21.95" customHeight="1" x14ac:dyDescent="0.2">
      <c r="A47" s="65">
        <v>1</v>
      </c>
      <c r="B47" s="30" t="s">
        <v>427</v>
      </c>
      <c r="C47" s="31">
        <v>230648</v>
      </c>
    </row>
    <row r="48" spans="1:7" ht="21.95" customHeight="1" x14ac:dyDescent="0.2">
      <c r="A48" s="8">
        <v>2</v>
      </c>
      <c r="B48" s="30" t="s">
        <v>428</v>
      </c>
      <c r="C48" s="31">
        <v>9244936</v>
      </c>
      <c r="D48" s="16"/>
      <c r="E48" s="16"/>
      <c r="F48" s="16"/>
      <c r="G48" s="16"/>
    </row>
    <row r="49" spans="1:7" ht="21.95" customHeight="1" x14ac:dyDescent="0.2">
      <c r="A49" s="32">
        <v>3</v>
      </c>
      <c r="B49" s="33" t="s">
        <v>423</v>
      </c>
      <c r="C49" s="34">
        <f>C44/C48</f>
        <v>0.99794176617339481</v>
      </c>
      <c r="D49" s="16"/>
      <c r="E49" s="16"/>
      <c r="F49" s="16"/>
      <c r="G49" s="16"/>
    </row>
    <row r="50" spans="1:7" s="16" customFormat="1" ht="35.1" customHeight="1" x14ac:dyDescent="0.25">
      <c r="A50" s="21" t="s">
        <v>449</v>
      </c>
      <c r="B50" s="23"/>
    </row>
  </sheetData>
  <sheetProtection algorithmName="SHA-512" hashValue="IC6QWYlplM7JiavtuCLIhmtC4fl758aF36N8cNNskVk3INYY4hCFzki/VT3k708X+qaF+OVy55BvNMkSVQwb5w==" saltValue="B7uQES00Q6oyfc8IQASsVg==" spinCount="100000" sheet="1" objects="1" scenarios="1"/>
  <mergeCells count="1">
    <mergeCell ref="A2:G2"/>
  </mergeCells>
  <pageMargins left="0.59055118110236227" right="0.59055118110236227" top="0.70866141732283472" bottom="0.70866141732283472" header="0.19685039370078741" footer="0.39370078740157483"/>
  <pageSetup paperSize="9" scale="84" orientation="portrait" r:id="rId1"/>
  <headerFooter alignWithMargins="0">
    <oddFooter>&amp;R&amp;"Calibri,Standardowy"&amp;12s.&amp;P z &amp;N</oddFooter>
  </headerFooter>
  <tableParts count="2">
    <tablePart r:id="rId2"/>
    <tablePart r:id="rId3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4F1B87-9B03-43E7-B4C0-D53CB7CFC732}">
  <sheetPr codeName="Arkusz14"/>
  <dimension ref="A1:N50"/>
  <sheetViews>
    <sheetView zoomScaleNormal="100" workbookViewId="0"/>
  </sheetViews>
  <sheetFormatPr defaultColWidth="0" defaultRowHeight="12.75" zeroHeight="1" x14ac:dyDescent="0.2"/>
  <cols>
    <col min="1" max="1" width="4.140625" style="1" customWidth="1"/>
    <col min="2" max="2" width="57" style="2" customWidth="1"/>
    <col min="3" max="3" width="11.85546875" style="1" bestFit="1" customWidth="1"/>
    <col min="4" max="4" width="7.42578125" style="1" customWidth="1"/>
    <col min="5" max="5" width="10.85546875" style="1" bestFit="1" customWidth="1"/>
    <col min="6" max="7" width="8.7109375" style="1" customWidth="1"/>
    <col min="8" max="8" width="1" style="1" customWidth="1"/>
    <col min="9" max="14" width="0" style="1" hidden="1" customWidth="1"/>
    <col min="15" max="16384" width="9.140625" style="1" hidden="1"/>
  </cols>
  <sheetData>
    <row r="1" spans="1:7" s="16" customFormat="1" ht="24.95" customHeight="1" x14ac:dyDescent="0.2">
      <c r="A1" s="35" t="s">
        <v>461</v>
      </c>
      <c r="B1" s="23"/>
    </row>
    <row r="2" spans="1:7" s="16" customFormat="1" ht="39.950000000000003" customHeight="1" x14ac:dyDescent="0.2">
      <c r="A2" s="66" t="s">
        <v>448</v>
      </c>
      <c r="B2" s="67"/>
      <c r="C2" s="67"/>
      <c r="D2" s="67"/>
      <c r="E2" s="67"/>
      <c r="F2" s="67"/>
      <c r="G2" s="67"/>
    </row>
    <row r="3" spans="1:7" s="16" customFormat="1" ht="15.95" hidden="1" customHeight="1" x14ac:dyDescent="0.2">
      <c r="A3" s="22"/>
      <c r="B3" s="23"/>
    </row>
    <row r="4" spans="1:7" s="16" customFormat="1" ht="15.95" hidden="1" customHeight="1" x14ac:dyDescent="0.2">
      <c r="A4" s="22"/>
      <c r="B4" s="23"/>
    </row>
    <row r="5" spans="1:7" s="16" customFormat="1" ht="15.95" hidden="1" customHeight="1" x14ac:dyDescent="0.2">
      <c r="A5" s="22"/>
      <c r="B5" s="23"/>
    </row>
    <row r="6" spans="1:7" s="16" customFormat="1" ht="15.95" customHeight="1" x14ac:dyDescent="0.25">
      <c r="A6" s="17" t="s">
        <v>433</v>
      </c>
      <c r="B6" s="21" t="s">
        <v>438</v>
      </c>
    </row>
    <row r="7" spans="1:7" s="16" customFormat="1" ht="15.95" customHeight="1" x14ac:dyDescent="0.25">
      <c r="A7" s="18" t="s">
        <v>434</v>
      </c>
      <c r="B7" s="21" t="s">
        <v>439</v>
      </c>
    </row>
    <row r="8" spans="1:7" s="16" customFormat="1" ht="15.95" customHeight="1" x14ac:dyDescent="0.25">
      <c r="A8" s="19" t="s">
        <v>435</v>
      </c>
      <c r="B8" s="21" t="s">
        <v>440</v>
      </c>
    </row>
    <row r="9" spans="1:7" s="16" customFormat="1" ht="15.95" customHeight="1" x14ac:dyDescent="0.25">
      <c r="A9" s="20" t="s">
        <v>436</v>
      </c>
      <c r="B9" s="21" t="s">
        <v>441</v>
      </c>
    </row>
    <row r="10" spans="1:7" ht="65.099999999999994" customHeight="1" x14ac:dyDescent="0.2">
      <c r="A10" s="49" t="s">
        <v>430</v>
      </c>
      <c r="B10" s="42" t="s">
        <v>0</v>
      </c>
      <c r="C10" s="42" t="s">
        <v>424</v>
      </c>
      <c r="D10" s="42" t="s">
        <v>425</v>
      </c>
      <c r="E10" s="42" t="s">
        <v>426</v>
      </c>
      <c r="F10" s="42" t="s">
        <v>429</v>
      </c>
      <c r="G10" s="41" t="s">
        <v>413</v>
      </c>
    </row>
    <row r="11" spans="1:7" ht="21.95" customHeight="1" x14ac:dyDescent="0.2">
      <c r="A11" s="36">
        <v>1</v>
      </c>
      <c r="B11" s="24" t="s">
        <v>7</v>
      </c>
      <c r="C11" s="10">
        <v>55000</v>
      </c>
      <c r="D11" s="9">
        <v>1</v>
      </c>
      <c r="E11" s="10">
        <f t="shared" ref="E11:E23" si="0">IF(D11=0,"-",C11/D11)</f>
        <v>55000</v>
      </c>
      <c r="F11" s="25">
        <f t="shared" ref="F11:F35" si="1">C11/C$44</f>
        <v>2.5225793786932856E-2</v>
      </c>
      <c r="G11" s="38">
        <v>6.4906160983722356E-5</v>
      </c>
    </row>
    <row r="12" spans="1:7" s="3" customFormat="1" ht="21.95" customHeight="1" x14ac:dyDescent="0.2">
      <c r="A12" s="36">
        <v>2</v>
      </c>
      <c r="B12" s="24" t="s">
        <v>8</v>
      </c>
      <c r="C12" s="10">
        <v>0</v>
      </c>
      <c r="D12" s="9">
        <v>0</v>
      </c>
      <c r="E12" s="10" t="str">
        <f t="shared" si="0"/>
        <v>-</v>
      </c>
      <c r="F12" s="25">
        <f t="shared" si="1"/>
        <v>0</v>
      </c>
      <c r="G12" s="38">
        <v>1.3877154561966152E-2</v>
      </c>
    </row>
    <row r="13" spans="1:7" s="3" customFormat="1" ht="21.95" customHeight="1" x14ac:dyDescent="0.2">
      <c r="A13" s="36">
        <v>3</v>
      </c>
      <c r="B13" s="26" t="s">
        <v>1</v>
      </c>
      <c r="C13" s="10">
        <v>0</v>
      </c>
      <c r="D13" s="9">
        <v>0</v>
      </c>
      <c r="E13" s="10" t="str">
        <f t="shared" si="0"/>
        <v>-</v>
      </c>
      <c r="F13" s="25">
        <f t="shared" si="1"/>
        <v>0</v>
      </c>
      <c r="G13" s="38">
        <v>6.8195937419264344E-4</v>
      </c>
    </row>
    <row r="14" spans="1:7" s="3" customFormat="1" ht="21.95" customHeight="1" x14ac:dyDescent="0.2">
      <c r="A14" s="36">
        <v>4</v>
      </c>
      <c r="B14" s="24" t="s">
        <v>414</v>
      </c>
      <c r="C14" s="10">
        <v>0</v>
      </c>
      <c r="D14" s="9">
        <v>0</v>
      </c>
      <c r="E14" s="10" t="str">
        <f t="shared" si="0"/>
        <v>-</v>
      </c>
      <c r="F14" s="25">
        <f t="shared" si="1"/>
        <v>0</v>
      </c>
      <c r="G14" s="38">
        <v>1.6609844346228162E-4</v>
      </c>
    </row>
    <row r="15" spans="1:7" s="3" customFormat="1" ht="47.1" customHeight="1" x14ac:dyDescent="0.2">
      <c r="A15" s="36">
        <v>5</v>
      </c>
      <c r="B15" s="24" t="s">
        <v>412</v>
      </c>
      <c r="C15" s="10">
        <v>0</v>
      </c>
      <c r="D15" s="11">
        <v>0</v>
      </c>
      <c r="E15" s="10" t="str">
        <f t="shared" si="0"/>
        <v>-</v>
      </c>
      <c r="F15" s="25">
        <f t="shared" si="1"/>
        <v>0</v>
      </c>
      <c r="G15" s="38">
        <v>4.2843389065529559E-4</v>
      </c>
    </row>
    <row r="16" spans="1:7" s="3" customFormat="1" ht="21.95" customHeight="1" x14ac:dyDescent="0.2">
      <c r="A16" s="36">
        <v>6</v>
      </c>
      <c r="B16" s="26" t="s">
        <v>1</v>
      </c>
      <c r="C16" s="10">
        <v>0</v>
      </c>
      <c r="D16" s="11">
        <v>0</v>
      </c>
      <c r="E16" s="10" t="str">
        <f t="shared" si="0"/>
        <v>-</v>
      </c>
      <c r="F16" s="25">
        <f t="shared" si="1"/>
        <v>0</v>
      </c>
      <c r="G16" s="38">
        <v>5.7837072558623703E-5</v>
      </c>
    </row>
    <row r="17" spans="1:7" ht="47.1" customHeight="1" x14ac:dyDescent="0.2">
      <c r="A17" s="36">
        <v>7</v>
      </c>
      <c r="B17" s="24" t="s">
        <v>444</v>
      </c>
      <c r="C17" s="10">
        <v>0</v>
      </c>
      <c r="D17" s="11">
        <v>0</v>
      </c>
      <c r="E17" s="10" t="str">
        <f t="shared" si="0"/>
        <v>-</v>
      </c>
      <c r="F17" s="25">
        <f t="shared" si="1"/>
        <v>0</v>
      </c>
      <c r="G17" s="38">
        <v>3.69438658113685E-3</v>
      </c>
    </row>
    <row r="18" spans="1:7" ht="47.1" customHeight="1" x14ac:dyDescent="0.2">
      <c r="A18" s="36">
        <v>8</v>
      </c>
      <c r="B18" s="24" t="s">
        <v>447</v>
      </c>
      <c r="C18" s="10">
        <v>115000</v>
      </c>
      <c r="D18" s="11">
        <v>2</v>
      </c>
      <c r="E18" s="10">
        <f t="shared" si="0"/>
        <v>57500</v>
      </c>
      <c r="F18" s="25">
        <f t="shared" si="1"/>
        <v>5.2744841554495971E-2</v>
      </c>
      <c r="G18" s="38">
        <v>1.6572456388988053E-2</v>
      </c>
    </row>
    <row r="19" spans="1:7" ht="35.1" customHeight="1" x14ac:dyDescent="0.2">
      <c r="A19" s="36">
        <v>9</v>
      </c>
      <c r="B19" s="24" t="s">
        <v>443</v>
      </c>
      <c r="C19" s="10">
        <v>0</v>
      </c>
      <c r="D19" s="11">
        <v>0</v>
      </c>
      <c r="E19" s="10" t="str">
        <f t="shared" si="0"/>
        <v>-</v>
      </c>
      <c r="F19" s="25">
        <f t="shared" si="1"/>
        <v>0</v>
      </c>
      <c r="G19" s="38">
        <v>6.3015485400037228E-5</v>
      </c>
    </row>
    <row r="20" spans="1:7" ht="35.1" customHeight="1" x14ac:dyDescent="0.2">
      <c r="A20" s="36">
        <v>10</v>
      </c>
      <c r="B20" s="24" t="s">
        <v>9</v>
      </c>
      <c r="C20" s="10">
        <v>0</v>
      </c>
      <c r="D20" s="11">
        <v>0</v>
      </c>
      <c r="E20" s="10" t="str">
        <f t="shared" si="0"/>
        <v>-</v>
      </c>
      <c r="F20" s="25">
        <f t="shared" si="1"/>
        <v>0</v>
      </c>
      <c r="G20" s="38">
        <v>2.3263290581767475E-4</v>
      </c>
    </row>
    <row r="21" spans="1:7" ht="35.1" customHeight="1" x14ac:dyDescent="0.2">
      <c r="A21" s="36">
        <v>11</v>
      </c>
      <c r="B21" s="24" t="s">
        <v>442</v>
      </c>
      <c r="C21" s="10">
        <v>0</v>
      </c>
      <c r="D21" s="11">
        <v>0</v>
      </c>
      <c r="E21" s="10" t="str">
        <f t="shared" si="0"/>
        <v>-</v>
      </c>
      <c r="F21" s="25">
        <f t="shared" si="1"/>
        <v>0</v>
      </c>
      <c r="G21" s="38">
        <v>8.0879771630669933E-6</v>
      </c>
    </row>
    <row r="22" spans="1:7" ht="21.95" customHeight="1" x14ac:dyDescent="0.2">
      <c r="A22" s="36">
        <v>12</v>
      </c>
      <c r="B22" s="26" t="s">
        <v>1</v>
      </c>
      <c r="C22" s="10">
        <v>0</v>
      </c>
      <c r="D22" s="11">
        <v>0</v>
      </c>
      <c r="E22" s="10" t="str">
        <f t="shared" si="0"/>
        <v>-</v>
      </c>
      <c r="F22" s="25">
        <f t="shared" si="1"/>
        <v>0</v>
      </c>
      <c r="G22" s="38">
        <v>0</v>
      </c>
    </row>
    <row r="23" spans="1:7" ht="21.95" customHeight="1" x14ac:dyDescent="0.2">
      <c r="A23" s="36">
        <v>13</v>
      </c>
      <c r="B23" s="24" t="s">
        <v>415</v>
      </c>
      <c r="C23" s="10">
        <v>0</v>
      </c>
      <c r="D23" s="11">
        <v>0</v>
      </c>
      <c r="E23" s="10" t="str">
        <f t="shared" si="0"/>
        <v>-</v>
      </c>
      <c r="F23" s="25">
        <f t="shared" si="1"/>
        <v>0</v>
      </c>
      <c r="G23" s="38">
        <v>0</v>
      </c>
    </row>
    <row r="24" spans="1:7" s="3" customFormat="1" ht="24.95" customHeight="1" x14ac:dyDescent="0.2">
      <c r="A24" s="43">
        <v>14</v>
      </c>
      <c r="B24" s="50" t="s">
        <v>2</v>
      </c>
      <c r="C24" s="44">
        <f>C11+C12+C14+C15+C17+C18+C19+C20+C21+C23</f>
        <v>170000</v>
      </c>
      <c r="D24" s="51" t="s">
        <v>5</v>
      </c>
      <c r="E24" s="51" t="s">
        <v>5</v>
      </c>
      <c r="F24" s="47">
        <f t="shared" si="1"/>
        <v>7.7970635341428826E-2</v>
      </c>
      <c r="G24" s="48">
        <v>3.5107172395573129E-2</v>
      </c>
    </row>
    <row r="25" spans="1:7" s="4" customFormat="1" ht="35.1" customHeight="1" x14ac:dyDescent="0.2">
      <c r="A25" s="37">
        <v>15</v>
      </c>
      <c r="B25" s="27" t="s">
        <v>419</v>
      </c>
      <c r="C25" s="12">
        <v>0</v>
      </c>
      <c r="D25" s="11">
        <v>0</v>
      </c>
      <c r="E25" s="12" t="str">
        <f t="shared" ref="E25:E37" si="2">IF(D25=0,"-",C25/D25)</f>
        <v>-</v>
      </c>
      <c r="F25" s="28">
        <f t="shared" si="1"/>
        <v>0</v>
      </c>
      <c r="G25" s="39">
        <v>9.1912130594448124E-2</v>
      </c>
    </row>
    <row r="26" spans="1:7" s="3" customFormat="1" ht="21.95" customHeight="1" x14ac:dyDescent="0.2">
      <c r="A26" s="36">
        <v>16</v>
      </c>
      <c r="B26" s="26" t="s">
        <v>11</v>
      </c>
      <c r="C26" s="10">
        <v>0</v>
      </c>
      <c r="D26" s="11">
        <v>0</v>
      </c>
      <c r="E26" s="10" t="str">
        <f t="shared" si="2"/>
        <v>-</v>
      </c>
      <c r="F26" s="25">
        <f t="shared" si="1"/>
        <v>0</v>
      </c>
      <c r="G26" s="38">
        <v>1.5510248435910163E-2</v>
      </c>
    </row>
    <row r="27" spans="1:7" s="5" customFormat="1" ht="65.099999999999994" customHeight="1" x14ac:dyDescent="0.2">
      <c r="A27" s="37">
        <v>17</v>
      </c>
      <c r="B27" s="27" t="s">
        <v>445</v>
      </c>
      <c r="C27" s="12">
        <v>100000</v>
      </c>
      <c r="D27" s="11">
        <v>29</v>
      </c>
      <c r="E27" s="12">
        <f t="shared" si="2"/>
        <v>3448.2758620689656</v>
      </c>
      <c r="F27" s="28">
        <f t="shared" si="1"/>
        <v>4.5865079612605192E-2</v>
      </c>
      <c r="G27" s="39">
        <v>9.6086621220457871E-2</v>
      </c>
    </row>
    <row r="28" spans="1:7" s="3" customFormat="1" ht="21.95" customHeight="1" x14ac:dyDescent="0.2">
      <c r="A28" s="36">
        <v>18</v>
      </c>
      <c r="B28" s="26" t="s">
        <v>3</v>
      </c>
      <c r="C28" s="10">
        <v>2000</v>
      </c>
      <c r="D28" s="11">
        <v>1</v>
      </c>
      <c r="E28" s="10">
        <f t="shared" si="2"/>
        <v>2000</v>
      </c>
      <c r="F28" s="25">
        <f t="shared" si="1"/>
        <v>9.1730159225210384E-4</v>
      </c>
      <c r="G28" s="38">
        <v>1.1342599256575717E-2</v>
      </c>
    </row>
    <row r="29" spans="1:7" s="5" customFormat="1" ht="35.1" customHeight="1" x14ac:dyDescent="0.2">
      <c r="A29" s="37">
        <v>19</v>
      </c>
      <c r="B29" s="27" t="s">
        <v>15</v>
      </c>
      <c r="C29" s="12">
        <v>8458.7199999999993</v>
      </c>
      <c r="D29" s="11">
        <v>5</v>
      </c>
      <c r="E29" s="12">
        <f t="shared" si="2"/>
        <v>1691.7439999999999</v>
      </c>
      <c r="F29" s="28">
        <f t="shared" si="1"/>
        <v>3.8795986622073577E-3</v>
      </c>
      <c r="G29" s="39">
        <v>1.1946311887438504E-2</v>
      </c>
    </row>
    <row r="30" spans="1:7" s="3" customFormat="1" ht="21.95" customHeight="1" x14ac:dyDescent="0.2">
      <c r="A30" s="36">
        <v>20</v>
      </c>
      <c r="B30" s="26" t="s">
        <v>3</v>
      </c>
      <c r="C30" s="10">
        <v>0</v>
      </c>
      <c r="D30" s="11">
        <v>0</v>
      </c>
      <c r="E30" s="12" t="str">
        <f t="shared" si="2"/>
        <v>-</v>
      </c>
      <c r="F30" s="28">
        <f t="shared" si="1"/>
        <v>0</v>
      </c>
      <c r="G30" s="39">
        <v>2.247933536638041E-3</v>
      </c>
    </row>
    <row r="31" spans="1:7" s="3" customFormat="1" ht="47.1" customHeight="1" x14ac:dyDescent="0.2">
      <c r="A31" s="36">
        <v>21</v>
      </c>
      <c r="B31" s="27" t="s">
        <v>14</v>
      </c>
      <c r="C31" s="10">
        <v>669989.28</v>
      </c>
      <c r="D31" s="11">
        <v>347</v>
      </c>
      <c r="E31" s="10">
        <f t="shared" si="2"/>
        <v>1930.8048414985592</v>
      </c>
      <c r="F31" s="25">
        <f t="shared" si="1"/>
        <v>0.30729111666792031</v>
      </c>
      <c r="G31" s="38">
        <v>0.21726673108985226</v>
      </c>
    </row>
    <row r="32" spans="1:7" s="3" customFormat="1" ht="21.95" customHeight="1" x14ac:dyDescent="0.2">
      <c r="A32" s="36">
        <v>22</v>
      </c>
      <c r="B32" s="26" t="s">
        <v>3</v>
      </c>
      <c r="C32" s="10">
        <v>91433.5</v>
      </c>
      <c r="D32" s="11">
        <v>18</v>
      </c>
      <c r="E32" s="10">
        <f t="shared" si="2"/>
        <v>5079.6388888888887</v>
      </c>
      <c r="F32" s="25">
        <f t="shared" si="1"/>
        <v>4.1936047567591367E-2</v>
      </c>
      <c r="G32" s="38">
        <v>3.0944666359992157E-2</v>
      </c>
    </row>
    <row r="33" spans="1:7" ht="35.1" customHeight="1" x14ac:dyDescent="0.2">
      <c r="A33" s="36">
        <v>23</v>
      </c>
      <c r="B33" s="24" t="s">
        <v>446</v>
      </c>
      <c r="C33" s="10">
        <v>0</v>
      </c>
      <c r="D33" s="11">
        <v>0</v>
      </c>
      <c r="E33" s="10" t="str">
        <f t="shared" si="2"/>
        <v>-</v>
      </c>
      <c r="F33" s="25">
        <f t="shared" si="1"/>
        <v>0</v>
      </c>
      <c r="G33" s="38">
        <v>8.5968104584330223E-3</v>
      </c>
    </row>
    <row r="34" spans="1:7" s="3" customFormat="1" ht="21.95" customHeight="1" x14ac:dyDescent="0.2">
      <c r="A34" s="36">
        <v>24</v>
      </c>
      <c r="B34" s="26" t="s">
        <v>3</v>
      </c>
      <c r="C34" s="10">
        <v>0</v>
      </c>
      <c r="D34" s="11">
        <v>0</v>
      </c>
      <c r="E34" s="10" t="str">
        <f t="shared" si="2"/>
        <v>-</v>
      </c>
      <c r="F34" s="25">
        <f t="shared" si="1"/>
        <v>0</v>
      </c>
      <c r="G34" s="38">
        <v>1.4207856884874998E-3</v>
      </c>
    </row>
    <row r="35" spans="1:7" s="3" customFormat="1" ht="35.1" customHeight="1" x14ac:dyDescent="0.2">
      <c r="A35" s="36">
        <v>25</v>
      </c>
      <c r="B35" s="24" t="s">
        <v>10</v>
      </c>
      <c r="C35" s="10">
        <v>0</v>
      </c>
      <c r="D35" s="11">
        <v>0</v>
      </c>
      <c r="E35" s="10" t="str">
        <f t="shared" si="2"/>
        <v>-</v>
      </c>
      <c r="F35" s="25">
        <f t="shared" si="1"/>
        <v>0</v>
      </c>
      <c r="G35" s="38">
        <v>9.8652432849167496E-5</v>
      </c>
    </row>
    <row r="36" spans="1:7" ht="35.1" customHeight="1" x14ac:dyDescent="0.2">
      <c r="A36" s="36">
        <v>26</v>
      </c>
      <c r="B36" s="24" t="s">
        <v>420</v>
      </c>
      <c r="C36" s="10">
        <v>0</v>
      </c>
      <c r="D36" s="13">
        <v>0</v>
      </c>
      <c r="E36" s="10" t="str">
        <f t="shared" si="2"/>
        <v>-</v>
      </c>
      <c r="F36" s="29" t="s">
        <v>5</v>
      </c>
      <c r="G36" s="40" t="s">
        <v>5</v>
      </c>
    </row>
    <row r="37" spans="1:7" ht="21.95" customHeight="1" x14ac:dyDescent="0.2">
      <c r="A37" s="36">
        <v>27</v>
      </c>
      <c r="B37" s="26" t="s">
        <v>12</v>
      </c>
      <c r="C37" s="10">
        <v>0</v>
      </c>
      <c r="D37" s="13">
        <v>0</v>
      </c>
      <c r="E37" s="10" t="str">
        <f t="shared" si="2"/>
        <v>-</v>
      </c>
      <c r="F37" s="25">
        <f>C37/C$44</f>
        <v>0</v>
      </c>
      <c r="G37" s="38">
        <v>6.7001527600904129E-4</v>
      </c>
    </row>
    <row r="38" spans="1:7" ht="35.1" customHeight="1" x14ac:dyDescent="0.2">
      <c r="A38" s="36">
        <v>28</v>
      </c>
      <c r="B38" s="24" t="s">
        <v>421</v>
      </c>
      <c r="C38" s="10">
        <v>1406013</v>
      </c>
      <c r="D38" s="13">
        <v>1</v>
      </c>
      <c r="E38" s="14" t="s">
        <v>5</v>
      </c>
      <c r="F38" s="29" t="s">
        <v>5</v>
      </c>
      <c r="G38" s="40" t="s">
        <v>5</v>
      </c>
    </row>
    <row r="39" spans="1:7" ht="21.95" customHeight="1" x14ac:dyDescent="0.2">
      <c r="A39" s="36">
        <v>29</v>
      </c>
      <c r="B39" s="26" t="s">
        <v>12</v>
      </c>
      <c r="C39" s="10">
        <v>1231860</v>
      </c>
      <c r="D39" s="13">
        <v>1</v>
      </c>
      <c r="E39" s="14" t="s">
        <v>5</v>
      </c>
      <c r="F39" s="25">
        <f t="shared" ref="F39:F44" si="3">C39/C$44</f>
        <v>0.56499356971583836</v>
      </c>
      <c r="G39" s="38">
        <v>0.53240605380617201</v>
      </c>
    </row>
    <row r="40" spans="1:7" ht="47.1" customHeight="1" x14ac:dyDescent="0.2">
      <c r="A40" s="36">
        <v>30</v>
      </c>
      <c r="B40" s="27" t="s">
        <v>422</v>
      </c>
      <c r="C40" s="10">
        <v>0</v>
      </c>
      <c r="D40" s="15">
        <v>0</v>
      </c>
      <c r="E40" s="10" t="str">
        <f t="shared" ref="E40:E41" si="4">IF(D40=0,"-",C40/D40)</f>
        <v>-</v>
      </c>
      <c r="F40" s="25">
        <f t="shared" si="3"/>
        <v>0</v>
      </c>
      <c r="G40" s="38">
        <v>1.7724062653800183E-3</v>
      </c>
    </row>
    <row r="41" spans="1:7" ht="21.95" customHeight="1" x14ac:dyDescent="0.2">
      <c r="A41" s="36">
        <v>31</v>
      </c>
      <c r="B41" s="26" t="s">
        <v>13</v>
      </c>
      <c r="C41" s="10">
        <v>0</v>
      </c>
      <c r="D41" s="15">
        <v>0</v>
      </c>
      <c r="E41" s="10" t="str">
        <f t="shared" si="4"/>
        <v>-</v>
      </c>
      <c r="F41" s="25">
        <f t="shared" si="3"/>
        <v>0</v>
      </c>
      <c r="G41" s="38">
        <v>1.0404135579139232E-3</v>
      </c>
    </row>
    <row r="42" spans="1:7" ht="35.1" customHeight="1" x14ac:dyDescent="0.2">
      <c r="A42" s="36">
        <v>32</v>
      </c>
      <c r="B42" s="24" t="s">
        <v>16</v>
      </c>
      <c r="C42" s="10">
        <v>0</v>
      </c>
      <c r="D42" s="15">
        <v>0</v>
      </c>
      <c r="E42" s="14" t="s">
        <v>5</v>
      </c>
      <c r="F42" s="25">
        <f t="shared" si="3"/>
        <v>0</v>
      </c>
      <c r="G42" s="38">
        <v>4.1370945733870297E-3</v>
      </c>
    </row>
    <row r="43" spans="1:7" s="3" customFormat="1" ht="21.95" customHeight="1" x14ac:dyDescent="0.2">
      <c r="A43" s="43">
        <v>33</v>
      </c>
      <c r="B43" s="50" t="s">
        <v>4</v>
      </c>
      <c r="C43" s="44">
        <f>C25+C27+C29+C31+C33+C35+C37+C39+C40+C42</f>
        <v>2010308</v>
      </c>
      <c r="D43" s="51" t="s">
        <v>5</v>
      </c>
      <c r="E43" s="51" t="s">
        <v>5</v>
      </c>
      <c r="F43" s="47">
        <f t="shared" si="3"/>
        <v>0.92202936465857122</v>
      </c>
      <c r="G43" s="48">
        <v>0.96489282760442685</v>
      </c>
    </row>
    <row r="44" spans="1:7" s="3" customFormat="1" ht="21.95" customHeight="1" x14ac:dyDescent="0.2">
      <c r="A44" s="45">
        <v>34</v>
      </c>
      <c r="B44" s="52" t="s">
        <v>6</v>
      </c>
      <c r="C44" s="46">
        <f>C24+C43</f>
        <v>2180308</v>
      </c>
      <c r="D44" s="53" t="s">
        <v>5</v>
      </c>
      <c r="E44" s="53" t="s">
        <v>5</v>
      </c>
      <c r="F44" s="54">
        <f t="shared" si="3"/>
        <v>1</v>
      </c>
      <c r="G44" s="55">
        <v>1</v>
      </c>
    </row>
    <row r="45" spans="1:7" s="3" customFormat="1" ht="21.95" customHeight="1" x14ac:dyDescent="0.2">
      <c r="A45" s="1"/>
      <c r="B45" s="2"/>
      <c r="C45" s="1"/>
      <c r="D45" s="1"/>
      <c r="E45" s="1"/>
      <c r="F45" s="1"/>
      <c r="G45" s="1"/>
    </row>
    <row r="46" spans="1:7" s="3" customFormat="1" ht="35.1" customHeight="1" x14ac:dyDescent="0.2">
      <c r="A46" s="62" t="s">
        <v>430</v>
      </c>
      <c r="B46" s="63" t="s">
        <v>431</v>
      </c>
      <c r="C46" s="64" t="s">
        <v>432</v>
      </c>
      <c r="D46" s="1"/>
      <c r="E46" s="1"/>
      <c r="F46" s="1"/>
      <c r="G46" s="1"/>
    </row>
    <row r="47" spans="1:7" s="3" customFormat="1" ht="21.95" customHeight="1" x14ac:dyDescent="0.2">
      <c r="A47" s="65">
        <v>1</v>
      </c>
      <c r="B47" s="30" t="s">
        <v>427</v>
      </c>
      <c r="C47" s="31">
        <v>54507</v>
      </c>
    </row>
    <row r="48" spans="1:7" ht="21.95" customHeight="1" x14ac:dyDescent="0.2">
      <c r="A48" s="8">
        <v>2</v>
      </c>
      <c r="B48" s="30" t="s">
        <v>428</v>
      </c>
      <c r="C48" s="31">
        <v>2180308</v>
      </c>
      <c r="D48" s="16"/>
      <c r="E48" s="16"/>
      <c r="F48" s="16"/>
      <c r="G48" s="16"/>
    </row>
    <row r="49" spans="1:7" ht="21.95" customHeight="1" x14ac:dyDescent="0.2">
      <c r="A49" s="32">
        <v>3</v>
      </c>
      <c r="B49" s="33" t="s">
        <v>423</v>
      </c>
      <c r="C49" s="34">
        <f>C44/C48</f>
        <v>1</v>
      </c>
      <c r="D49" s="16"/>
      <c r="E49" s="16"/>
      <c r="F49" s="16"/>
      <c r="G49" s="16"/>
    </row>
    <row r="50" spans="1:7" s="16" customFormat="1" ht="35.1" customHeight="1" x14ac:dyDescent="0.25">
      <c r="A50" s="21" t="s">
        <v>449</v>
      </c>
      <c r="B50" s="23"/>
    </row>
  </sheetData>
  <sheetProtection algorithmName="SHA-512" hashValue="y/zcJUK/aBcyXwV++kYAK7fGujal4iTCNMHC0UIlGJn2XbLIbg3yt2XY1cvm+Mm0V95Fiq17FcZlzAMRcMeA7w==" saltValue="jPwSkANvEI5OxcqnY3tzPg==" spinCount="100000" sheet="1" objects="1" scenarios="1"/>
  <mergeCells count="1">
    <mergeCell ref="A2:G2"/>
  </mergeCells>
  <pageMargins left="0.59055118110236227" right="0.59055118110236227" top="0.70866141732283472" bottom="0.70866141732283472" header="0.19685039370078741" footer="0.39370078740157483"/>
  <pageSetup paperSize="9" scale="84" orientation="portrait" r:id="rId1"/>
  <headerFooter alignWithMargins="0">
    <oddFooter>&amp;R&amp;"Calibri,Standardowy"&amp;12s.&amp;P z &amp;N</oddFooter>
  </headerFooter>
  <tableParts count="2">
    <tablePart r:id="rId2"/>
    <tablePart r:id="rId3"/>
  </tableParts>
</worksheet>
</file>

<file path=xl/worksheets/sheet1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778CDF-FB02-4973-86BD-956A7116C4E7}">
  <sheetPr codeName="Arkusz140"/>
  <dimension ref="A1:N50"/>
  <sheetViews>
    <sheetView zoomScaleNormal="100" workbookViewId="0"/>
  </sheetViews>
  <sheetFormatPr defaultColWidth="0" defaultRowHeight="12.75" zeroHeight="1" x14ac:dyDescent="0.2"/>
  <cols>
    <col min="1" max="1" width="4.140625" style="1" customWidth="1"/>
    <col min="2" max="2" width="57" style="2" customWidth="1"/>
    <col min="3" max="3" width="11.85546875" style="1" bestFit="1" customWidth="1"/>
    <col min="4" max="4" width="7.42578125" style="1" customWidth="1"/>
    <col min="5" max="5" width="10.85546875" style="1" bestFit="1" customWidth="1"/>
    <col min="6" max="7" width="8.7109375" style="1" customWidth="1"/>
    <col min="8" max="8" width="1" style="1" customWidth="1"/>
    <col min="9" max="14" width="0" style="1" hidden="1" customWidth="1"/>
    <col min="15" max="16384" width="9.140625" style="1" hidden="1"/>
  </cols>
  <sheetData>
    <row r="1" spans="1:7" s="16" customFormat="1" ht="24.95" customHeight="1" x14ac:dyDescent="0.2">
      <c r="A1" s="35" t="s">
        <v>587</v>
      </c>
      <c r="B1" s="23"/>
    </row>
    <row r="2" spans="1:7" s="16" customFormat="1" ht="39.950000000000003" customHeight="1" x14ac:dyDescent="0.2">
      <c r="A2" s="66" t="s">
        <v>448</v>
      </c>
      <c r="B2" s="67"/>
      <c r="C2" s="67"/>
      <c r="D2" s="67"/>
      <c r="E2" s="67"/>
      <c r="F2" s="67"/>
      <c r="G2" s="67"/>
    </row>
    <row r="3" spans="1:7" s="16" customFormat="1" ht="15.95" hidden="1" customHeight="1" x14ac:dyDescent="0.2">
      <c r="A3" s="22"/>
      <c r="B3" s="23"/>
    </row>
    <row r="4" spans="1:7" s="16" customFormat="1" ht="15.95" hidden="1" customHeight="1" x14ac:dyDescent="0.2">
      <c r="A4" s="22"/>
      <c r="B4" s="23"/>
    </row>
    <row r="5" spans="1:7" s="16" customFormat="1" ht="15.95" hidden="1" customHeight="1" x14ac:dyDescent="0.2">
      <c r="A5" s="22"/>
      <c r="B5" s="23"/>
    </row>
    <row r="6" spans="1:7" s="16" customFormat="1" ht="15.95" customHeight="1" x14ac:dyDescent="0.25">
      <c r="A6" s="17" t="s">
        <v>433</v>
      </c>
      <c r="B6" s="21" t="s">
        <v>438</v>
      </c>
    </row>
    <row r="7" spans="1:7" s="16" customFormat="1" ht="15.95" customHeight="1" x14ac:dyDescent="0.25">
      <c r="A7" s="18" t="s">
        <v>434</v>
      </c>
      <c r="B7" s="21" t="s">
        <v>439</v>
      </c>
    </row>
    <row r="8" spans="1:7" s="16" customFormat="1" ht="15.95" customHeight="1" x14ac:dyDescent="0.25">
      <c r="A8" s="19" t="s">
        <v>435</v>
      </c>
      <c r="B8" s="21" t="s">
        <v>440</v>
      </c>
    </row>
    <row r="9" spans="1:7" s="16" customFormat="1" ht="15.95" customHeight="1" x14ac:dyDescent="0.25">
      <c r="A9" s="20" t="s">
        <v>436</v>
      </c>
      <c r="B9" s="21" t="s">
        <v>441</v>
      </c>
    </row>
    <row r="10" spans="1:7" ht="65.099999999999994" customHeight="1" x14ac:dyDescent="0.2">
      <c r="A10" s="49" t="s">
        <v>430</v>
      </c>
      <c r="B10" s="42" t="s">
        <v>0</v>
      </c>
      <c r="C10" s="42" t="s">
        <v>424</v>
      </c>
      <c r="D10" s="42" t="s">
        <v>425</v>
      </c>
      <c r="E10" s="42" t="s">
        <v>426</v>
      </c>
      <c r="F10" s="42" t="s">
        <v>429</v>
      </c>
      <c r="G10" s="41" t="s">
        <v>413</v>
      </c>
    </row>
    <row r="11" spans="1:7" ht="21.95" customHeight="1" x14ac:dyDescent="0.2">
      <c r="A11" s="36">
        <v>1</v>
      </c>
      <c r="B11" s="24" t="s">
        <v>7</v>
      </c>
      <c r="C11" s="10">
        <v>0</v>
      </c>
      <c r="D11" s="9">
        <v>0</v>
      </c>
      <c r="E11" s="10" t="str">
        <f t="shared" ref="E11:E23" si="0">IF(D11=0,"-",C11/D11)</f>
        <v>-</v>
      </c>
      <c r="F11" s="25">
        <f t="shared" ref="F11:F35" si="1">C11/C$44</f>
        <v>0</v>
      </c>
      <c r="G11" s="38">
        <v>6.4906160983722356E-5</v>
      </c>
    </row>
    <row r="12" spans="1:7" s="3" customFormat="1" ht="21.95" customHeight="1" x14ac:dyDescent="0.2">
      <c r="A12" s="36">
        <v>2</v>
      </c>
      <c r="B12" s="24" t="s">
        <v>8</v>
      </c>
      <c r="C12" s="10">
        <v>0</v>
      </c>
      <c r="D12" s="9">
        <v>0</v>
      </c>
      <c r="E12" s="10" t="str">
        <f t="shared" si="0"/>
        <v>-</v>
      </c>
      <c r="F12" s="25">
        <f t="shared" si="1"/>
        <v>0</v>
      </c>
      <c r="G12" s="38">
        <v>1.3877154561966152E-2</v>
      </c>
    </row>
    <row r="13" spans="1:7" s="3" customFormat="1" ht="21.95" customHeight="1" x14ac:dyDescent="0.2">
      <c r="A13" s="36">
        <v>3</v>
      </c>
      <c r="B13" s="26" t="s">
        <v>1</v>
      </c>
      <c r="C13" s="10">
        <v>0</v>
      </c>
      <c r="D13" s="9">
        <v>0</v>
      </c>
      <c r="E13" s="10" t="str">
        <f t="shared" si="0"/>
        <v>-</v>
      </c>
      <c r="F13" s="25">
        <f t="shared" si="1"/>
        <v>0</v>
      </c>
      <c r="G13" s="38">
        <v>6.8195937419264344E-4</v>
      </c>
    </row>
    <row r="14" spans="1:7" s="3" customFormat="1" ht="21.95" customHeight="1" x14ac:dyDescent="0.2">
      <c r="A14" s="36">
        <v>4</v>
      </c>
      <c r="B14" s="24" t="s">
        <v>414</v>
      </c>
      <c r="C14" s="10">
        <v>0</v>
      </c>
      <c r="D14" s="9">
        <v>0</v>
      </c>
      <c r="E14" s="10" t="str">
        <f t="shared" si="0"/>
        <v>-</v>
      </c>
      <c r="F14" s="25">
        <f t="shared" si="1"/>
        <v>0</v>
      </c>
      <c r="G14" s="38">
        <v>1.6609844346228162E-4</v>
      </c>
    </row>
    <row r="15" spans="1:7" s="3" customFormat="1" ht="47.1" customHeight="1" x14ac:dyDescent="0.2">
      <c r="A15" s="36">
        <v>5</v>
      </c>
      <c r="B15" s="24" t="s">
        <v>412</v>
      </c>
      <c r="C15" s="10">
        <v>0</v>
      </c>
      <c r="D15" s="11">
        <v>0</v>
      </c>
      <c r="E15" s="10" t="str">
        <f t="shared" si="0"/>
        <v>-</v>
      </c>
      <c r="F15" s="25">
        <f t="shared" si="1"/>
        <v>0</v>
      </c>
      <c r="G15" s="38">
        <v>4.2843389065529559E-4</v>
      </c>
    </row>
    <row r="16" spans="1:7" s="3" customFormat="1" ht="21.95" customHeight="1" x14ac:dyDescent="0.2">
      <c r="A16" s="36">
        <v>6</v>
      </c>
      <c r="B16" s="26" t="s">
        <v>1</v>
      </c>
      <c r="C16" s="10">
        <v>0</v>
      </c>
      <c r="D16" s="11">
        <v>0</v>
      </c>
      <c r="E16" s="10" t="str">
        <f t="shared" si="0"/>
        <v>-</v>
      </c>
      <c r="F16" s="25">
        <f t="shared" si="1"/>
        <v>0</v>
      </c>
      <c r="G16" s="38">
        <v>5.7837072558623703E-5</v>
      </c>
    </row>
    <row r="17" spans="1:7" ht="47.1" customHeight="1" x14ac:dyDescent="0.2">
      <c r="A17" s="36">
        <v>7</v>
      </c>
      <c r="B17" s="24" t="s">
        <v>444</v>
      </c>
      <c r="C17" s="10">
        <v>0</v>
      </c>
      <c r="D17" s="11">
        <v>0</v>
      </c>
      <c r="E17" s="10" t="str">
        <f t="shared" si="0"/>
        <v>-</v>
      </c>
      <c r="F17" s="25">
        <f t="shared" si="1"/>
        <v>0</v>
      </c>
      <c r="G17" s="38">
        <v>3.69438658113685E-3</v>
      </c>
    </row>
    <row r="18" spans="1:7" ht="47.1" customHeight="1" x14ac:dyDescent="0.2">
      <c r="A18" s="36">
        <v>8</v>
      </c>
      <c r="B18" s="24" t="s">
        <v>447</v>
      </c>
      <c r="C18" s="10">
        <v>0</v>
      </c>
      <c r="D18" s="11">
        <v>0</v>
      </c>
      <c r="E18" s="10" t="str">
        <f t="shared" si="0"/>
        <v>-</v>
      </c>
      <c r="F18" s="25">
        <f t="shared" si="1"/>
        <v>0</v>
      </c>
      <c r="G18" s="38">
        <v>1.6572456388988053E-2</v>
      </c>
    </row>
    <row r="19" spans="1:7" ht="35.1" customHeight="1" x14ac:dyDescent="0.2">
      <c r="A19" s="36">
        <v>9</v>
      </c>
      <c r="B19" s="24" t="s">
        <v>443</v>
      </c>
      <c r="C19" s="10">
        <v>0</v>
      </c>
      <c r="D19" s="11">
        <v>0</v>
      </c>
      <c r="E19" s="10" t="str">
        <f t="shared" si="0"/>
        <v>-</v>
      </c>
      <c r="F19" s="25">
        <f t="shared" si="1"/>
        <v>0</v>
      </c>
      <c r="G19" s="38">
        <v>6.3015485400037228E-5</v>
      </c>
    </row>
    <row r="20" spans="1:7" ht="35.1" customHeight="1" x14ac:dyDescent="0.2">
      <c r="A20" s="36">
        <v>10</v>
      </c>
      <c r="B20" s="24" t="s">
        <v>9</v>
      </c>
      <c r="C20" s="10">
        <v>0</v>
      </c>
      <c r="D20" s="11">
        <v>0</v>
      </c>
      <c r="E20" s="10" t="str">
        <f t="shared" si="0"/>
        <v>-</v>
      </c>
      <c r="F20" s="25">
        <f t="shared" si="1"/>
        <v>0</v>
      </c>
      <c r="G20" s="38">
        <v>2.3263290581767475E-4</v>
      </c>
    </row>
    <row r="21" spans="1:7" ht="35.1" customHeight="1" x14ac:dyDescent="0.2">
      <c r="A21" s="36">
        <v>11</v>
      </c>
      <c r="B21" s="24" t="s">
        <v>442</v>
      </c>
      <c r="C21" s="10">
        <v>0</v>
      </c>
      <c r="D21" s="11">
        <v>0</v>
      </c>
      <c r="E21" s="10" t="str">
        <f t="shared" si="0"/>
        <v>-</v>
      </c>
      <c r="F21" s="25">
        <f t="shared" si="1"/>
        <v>0</v>
      </c>
      <c r="G21" s="38">
        <v>8.0879771630669933E-6</v>
      </c>
    </row>
    <row r="22" spans="1:7" ht="21.95" customHeight="1" x14ac:dyDescent="0.2">
      <c r="A22" s="36">
        <v>12</v>
      </c>
      <c r="B22" s="26" t="s">
        <v>1</v>
      </c>
      <c r="C22" s="10">
        <v>0</v>
      </c>
      <c r="D22" s="11">
        <v>0</v>
      </c>
      <c r="E22" s="10" t="str">
        <f t="shared" si="0"/>
        <v>-</v>
      </c>
      <c r="F22" s="25">
        <f t="shared" si="1"/>
        <v>0</v>
      </c>
      <c r="G22" s="38">
        <v>0</v>
      </c>
    </row>
    <row r="23" spans="1:7" ht="21.95" customHeight="1" x14ac:dyDescent="0.2">
      <c r="A23" s="36">
        <v>13</v>
      </c>
      <c r="B23" s="24" t="s">
        <v>415</v>
      </c>
      <c r="C23" s="10">
        <v>0</v>
      </c>
      <c r="D23" s="11">
        <v>0</v>
      </c>
      <c r="E23" s="10" t="str">
        <f t="shared" si="0"/>
        <v>-</v>
      </c>
      <c r="F23" s="25">
        <f t="shared" si="1"/>
        <v>0</v>
      </c>
      <c r="G23" s="38">
        <v>0</v>
      </c>
    </row>
    <row r="24" spans="1:7" s="3" customFormat="1" ht="24.95" customHeight="1" x14ac:dyDescent="0.2">
      <c r="A24" s="43">
        <v>14</v>
      </c>
      <c r="B24" s="50" t="s">
        <v>2</v>
      </c>
      <c r="C24" s="44">
        <f>C11+C12+C14+C15+C17+C18+C19+C20+C21+C23</f>
        <v>0</v>
      </c>
      <c r="D24" s="51" t="s">
        <v>5</v>
      </c>
      <c r="E24" s="51" t="s">
        <v>5</v>
      </c>
      <c r="F24" s="47">
        <f t="shared" si="1"/>
        <v>0</v>
      </c>
      <c r="G24" s="48">
        <v>3.5107172395573129E-2</v>
      </c>
    </row>
    <row r="25" spans="1:7" s="4" customFormat="1" ht="35.1" customHeight="1" x14ac:dyDescent="0.2">
      <c r="A25" s="37">
        <v>15</v>
      </c>
      <c r="B25" s="27" t="s">
        <v>419</v>
      </c>
      <c r="C25" s="12">
        <v>85115</v>
      </c>
      <c r="D25" s="11">
        <v>40</v>
      </c>
      <c r="E25" s="12">
        <f t="shared" ref="E25:E37" si="2">IF(D25=0,"-",C25/D25)</f>
        <v>2127.875</v>
      </c>
      <c r="F25" s="28">
        <f t="shared" si="1"/>
        <v>5.726521028304616E-2</v>
      </c>
      <c r="G25" s="39">
        <v>9.1912130594448124E-2</v>
      </c>
    </row>
    <row r="26" spans="1:7" s="3" customFormat="1" ht="21.95" customHeight="1" x14ac:dyDescent="0.2">
      <c r="A26" s="36">
        <v>16</v>
      </c>
      <c r="B26" s="26" t="s">
        <v>11</v>
      </c>
      <c r="C26" s="10">
        <v>21190</v>
      </c>
      <c r="D26" s="11">
        <v>10</v>
      </c>
      <c r="E26" s="10">
        <f t="shared" si="2"/>
        <v>2119</v>
      </c>
      <c r="F26" s="25">
        <f t="shared" si="1"/>
        <v>1.4256591739384927E-2</v>
      </c>
      <c r="G26" s="38">
        <v>1.5510248435910163E-2</v>
      </c>
    </row>
    <row r="27" spans="1:7" s="5" customFormat="1" ht="65.099999999999994" customHeight="1" x14ac:dyDescent="0.2">
      <c r="A27" s="37">
        <v>17</v>
      </c>
      <c r="B27" s="27" t="s">
        <v>445</v>
      </c>
      <c r="C27" s="12">
        <v>0</v>
      </c>
      <c r="D27" s="11">
        <v>0</v>
      </c>
      <c r="E27" s="12" t="str">
        <f t="shared" si="2"/>
        <v>-</v>
      </c>
      <c r="F27" s="28">
        <f t="shared" si="1"/>
        <v>0</v>
      </c>
      <c r="G27" s="39">
        <v>9.6086621220457871E-2</v>
      </c>
    </row>
    <row r="28" spans="1:7" s="3" customFormat="1" ht="21.95" customHeight="1" x14ac:dyDescent="0.2">
      <c r="A28" s="36">
        <v>18</v>
      </c>
      <c r="B28" s="26" t="s">
        <v>3</v>
      </c>
      <c r="C28" s="10">
        <v>0</v>
      </c>
      <c r="D28" s="11">
        <v>0</v>
      </c>
      <c r="E28" s="10" t="str">
        <f t="shared" si="2"/>
        <v>-</v>
      </c>
      <c r="F28" s="25">
        <f t="shared" si="1"/>
        <v>0</v>
      </c>
      <c r="G28" s="38">
        <v>1.1342599256575717E-2</v>
      </c>
    </row>
    <row r="29" spans="1:7" s="5" customFormat="1" ht="35.1" customHeight="1" x14ac:dyDescent="0.2">
      <c r="A29" s="37">
        <v>19</v>
      </c>
      <c r="B29" s="27" t="s">
        <v>15</v>
      </c>
      <c r="C29" s="12">
        <v>31075.8</v>
      </c>
      <c r="D29" s="11">
        <v>13</v>
      </c>
      <c r="E29" s="12">
        <f t="shared" si="2"/>
        <v>2390.4461538461537</v>
      </c>
      <c r="F29" s="28">
        <f t="shared" si="1"/>
        <v>2.0907739196544508E-2</v>
      </c>
      <c r="G29" s="39">
        <v>1.1946311887438504E-2</v>
      </c>
    </row>
    <row r="30" spans="1:7" s="3" customFormat="1" ht="21.95" customHeight="1" x14ac:dyDescent="0.2">
      <c r="A30" s="36">
        <v>20</v>
      </c>
      <c r="B30" s="26" t="s">
        <v>3</v>
      </c>
      <c r="C30" s="10">
        <v>0</v>
      </c>
      <c r="D30" s="11">
        <v>0</v>
      </c>
      <c r="E30" s="12" t="str">
        <f t="shared" si="2"/>
        <v>-</v>
      </c>
      <c r="F30" s="28">
        <f t="shared" si="1"/>
        <v>0</v>
      </c>
      <c r="G30" s="39">
        <v>2.247933536638041E-3</v>
      </c>
    </row>
    <row r="31" spans="1:7" s="3" customFormat="1" ht="47.1" customHeight="1" x14ac:dyDescent="0.2">
      <c r="A31" s="36">
        <v>21</v>
      </c>
      <c r="B31" s="27" t="s">
        <v>14</v>
      </c>
      <c r="C31" s="10">
        <v>314259.20000000001</v>
      </c>
      <c r="D31" s="11">
        <v>121</v>
      </c>
      <c r="E31" s="10">
        <f t="shared" si="2"/>
        <v>2597.1834710743801</v>
      </c>
      <c r="F31" s="25">
        <f t="shared" si="1"/>
        <v>0.21143299267322871</v>
      </c>
      <c r="G31" s="38">
        <v>0.21726673108985226</v>
      </c>
    </row>
    <row r="32" spans="1:7" s="3" customFormat="1" ht="21.95" customHeight="1" x14ac:dyDescent="0.2">
      <c r="A32" s="36">
        <v>22</v>
      </c>
      <c r="B32" s="26" t="s">
        <v>3</v>
      </c>
      <c r="C32" s="10">
        <v>57359.19</v>
      </c>
      <c r="D32" s="11">
        <v>17</v>
      </c>
      <c r="E32" s="10">
        <f t="shared" si="2"/>
        <v>3374.07</v>
      </c>
      <c r="F32" s="25">
        <f t="shared" si="1"/>
        <v>3.8591154050580966E-2</v>
      </c>
      <c r="G32" s="38">
        <v>3.0944666359992157E-2</v>
      </c>
    </row>
    <row r="33" spans="1:7" ht="35.1" customHeight="1" x14ac:dyDescent="0.2">
      <c r="A33" s="36">
        <v>23</v>
      </c>
      <c r="B33" s="24" t="s">
        <v>446</v>
      </c>
      <c r="C33" s="10">
        <v>0</v>
      </c>
      <c r="D33" s="11">
        <v>0</v>
      </c>
      <c r="E33" s="10" t="str">
        <f t="shared" si="2"/>
        <v>-</v>
      </c>
      <c r="F33" s="25">
        <f t="shared" si="1"/>
        <v>0</v>
      </c>
      <c r="G33" s="38">
        <v>8.5968104584330223E-3</v>
      </c>
    </row>
    <row r="34" spans="1:7" s="3" customFormat="1" ht="21.95" customHeight="1" x14ac:dyDescent="0.2">
      <c r="A34" s="36">
        <v>24</v>
      </c>
      <c r="B34" s="26" t="s">
        <v>3</v>
      </c>
      <c r="C34" s="10">
        <v>0</v>
      </c>
      <c r="D34" s="11">
        <v>0</v>
      </c>
      <c r="E34" s="10" t="str">
        <f t="shared" si="2"/>
        <v>-</v>
      </c>
      <c r="F34" s="25">
        <f t="shared" si="1"/>
        <v>0</v>
      </c>
      <c r="G34" s="38">
        <v>1.4207856884874998E-3</v>
      </c>
    </row>
    <row r="35" spans="1:7" s="3" customFormat="1" ht="35.1" customHeight="1" x14ac:dyDescent="0.2">
      <c r="A35" s="36">
        <v>25</v>
      </c>
      <c r="B35" s="24" t="s">
        <v>10</v>
      </c>
      <c r="C35" s="10">
        <v>0</v>
      </c>
      <c r="D35" s="11">
        <v>0</v>
      </c>
      <c r="E35" s="10" t="str">
        <f t="shared" si="2"/>
        <v>-</v>
      </c>
      <c r="F35" s="25">
        <f t="shared" si="1"/>
        <v>0</v>
      </c>
      <c r="G35" s="38">
        <v>9.8652432849167496E-5</v>
      </c>
    </row>
    <row r="36" spans="1:7" ht="35.1" customHeight="1" x14ac:dyDescent="0.2">
      <c r="A36" s="36">
        <v>26</v>
      </c>
      <c r="B36" s="24" t="s">
        <v>420</v>
      </c>
      <c r="C36" s="10">
        <v>0</v>
      </c>
      <c r="D36" s="13">
        <v>0</v>
      </c>
      <c r="E36" s="10" t="str">
        <f t="shared" si="2"/>
        <v>-</v>
      </c>
      <c r="F36" s="29" t="s">
        <v>5</v>
      </c>
      <c r="G36" s="40" t="s">
        <v>5</v>
      </c>
    </row>
    <row r="37" spans="1:7" ht="21.95" customHeight="1" x14ac:dyDescent="0.2">
      <c r="A37" s="36">
        <v>27</v>
      </c>
      <c r="B37" s="26" t="s">
        <v>12</v>
      </c>
      <c r="C37" s="10">
        <v>0</v>
      </c>
      <c r="D37" s="13">
        <v>0</v>
      </c>
      <c r="E37" s="10" t="str">
        <f t="shared" si="2"/>
        <v>-</v>
      </c>
      <c r="F37" s="25">
        <f>C37/C$44</f>
        <v>0</v>
      </c>
      <c r="G37" s="38">
        <v>6.7001527600904129E-4</v>
      </c>
    </row>
    <row r="38" spans="1:7" ht="35.1" customHeight="1" x14ac:dyDescent="0.2">
      <c r="A38" s="36">
        <v>28</v>
      </c>
      <c r="B38" s="24" t="s">
        <v>421</v>
      </c>
      <c r="C38" s="10">
        <v>1173200</v>
      </c>
      <c r="D38" s="13">
        <v>1</v>
      </c>
      <c r="E38" s="14" t="s">
        <v>5</v>
      </c>
      <c r="F38" s="29" t="s">
        <v>5</v>
      </c>
      <c r="G38" s="40" t="s">
        <v>5</v>
      </c>
    </row>
    <row r="39" spans="1:7" ht="21.95" customHeight="1" x14ac:dyDescent="0.2">
      <c r="A39" s="36">
        <v>29</v>
      </c>
      <c r="B39" s="26" t="s">
        <v>12</v>
      </c>
      <c r="C39" s="10">
        <v>1055880</v>
      </c>
      <c r="D39" s="13">
        <v>1</v>
      </c>
      <c r="E39" s="14" t="s">
        <v>5</v>
      </c>
      <c r="F39" s="25">
        <f t="shared" ref="F39:F44" si="3">C39/C$44</f>
        <v>0.71039405784718068</v>
      </c>
      <c r="G39" s="38">
        <v>0.53240605380617201</v>
      </c>
    </row>
    <row r="40" spans="1:7" ht="47.1" customHeight="1" x14ac:dyDescent="0.2">
      <c r="A40" s="36">
        <v>30</v>
      </c>
      <c r="B40" s="27" t="s">
        <v>422</v>
      </c>
      <c r="C40" s="10">
        <v>0</v>
      </c>
      <c r="D40" s="15">
        <v>0</v>
      </c>
      <c r="E40" s="10" t="str">
        <f t="shared" ref="E40:E41" si="4">IF(D40=0,"-",C40/D40)</f>
        <v>-</v>
      </c>
      <c r="F40" s="25">
        <f t="shared" si="3"/>
        <v>0</v>
      </c>
      <c r="G40" s="38">
        <v>1.7724062653800183E-3</v>
      </c>
    </row>
    <row r="41" spans="1:7" ht="21.95" customHeight="1" x14ac:dyDescent="0.2">
      <c r="A41" s="36">
        <v>31</v>
      </c>
      <c r="B41" s="26" t="s">
        <v>13</v>
      </c>
      <c r="C41" s="10">
        <v>0</v>
      </c>
      <c r="D41" s="15">
        <v>0</v>
      </c>
      <c r="E41" s="10" t="str">
        <f t="shared" si="4"/>
        <v>-</v>
      </c>
      <c r="F41" s="25">
        <f t="shared" si="3"/>
        <v>0</v>
      </c>
      <c r="G41" s="38">
        <v>1.0404135579139232E-3</v>
      </c>
    </row>
    <row r="42" spans="1:7" ht="35.1" customHeight="1" x14ac:dyDescent="0.2">
      <c r="A42" s="36">
        <v>32</v>
      </c>
      <c r="B42" s="24" t="s">
        <v>16</v>
      </c>
      <c r="C42" s="10">
        <v>0</v>
      </c>
      <c r="D42" s="15">
        <v>0</v>
      </c>
      <c r="E42" s="14" t="s">
        <v>5</v>
      </c>
      <c r="F42" s="25">
        <f t="shared" si="3"/>
        <v>0</v>
      </c>
      <c r="G42" s="38">
        <v>4.1370945733870297E-3</v>
      </c>
    </row>
    <row r="43" spans="1:7" s="3" customFormat="1" ht="21.95" customHeight="1" x14ac:dyDescent="0.2">
      <c r="A43" s="43">
        <v>33</v>
      </c>
      <c r="B43" s="50" t="s">
        <v>4</v>
      </c>
      <c r="C43" s="44">
        <f>C25+C27+C29+C31+C33+C35+C37+C39+C40+C42</f>
        <v>1486330</v>
      </c>
      <c r="D43" s="51" t="s">
        <v>5</v>
      </c>
      <c r="E43" s="51" t="s">
        <v>5</v>
      </c>
      <c r="F43" s="47">
        <f t="shared" si="3"/>
        <v>1</v>
      </c>
      <c r="G43" s="48">
        <v>0.96489282760442685</v>
      </c>
    </row>
    <row r="44" spans="1:7" s="3" customFormat="1" ht="21.95" customHeight="1" x14ac:dyDescent="0.2">
      <c r="A44" s="45">
        <v>34</v>
      </c>
      <c r="B44" s="52" t="s">
        <v>6</v>
      </c>
      <c r="C44" s="46">
        <f>C24+C43</f>
        <v>1486330</v>
      </c>
      <c r="D44" s="53" t="s">
        <v>5</v>
      </c>
      <c r="E44" s="53" t="s">
        <v>5</v>
      </c>
      <c r="F44" s="54">
        <f t="shared" si="3"/>
        <v>1</v>
      </c>
      <c r="G44" s="55">
        <v>1</v>
      </c>
    </row>
    <row r="45" spans="1:7" s="3" customFormat="1" ht="21.95" customHeight="1" x14ac:dyDescent="0.2">
      <c r="A45" s="1"/>
      <c r="B45" s="2"/>
      <c r="C45" s="1"/>
      <c r="D45" s="1"/>
      <c r="E45" s="1"/>
      <c r="F45" s="1"/>
      <c r="G45" s="1"/>
    </row>
    <row r="46" spans="1:7" s="3" customFormat="1" ht="35.1" customHeight="1" x14ac:dyDescent="0.2">
      <c r="A46" s="62" t="s">
        <v>430</v>
      </c>
      <c r="B46" s="63" t="s">
        <v>431</v>
      </c>
      <c r="C46" s="64" t="s">
        <v>432</v>
      </c>
      <c r="D46" s="1"/>
      <c r="E46" s="1"/>
      <c r="F46" s="1"/>
      <c r="G46" s="1"/>
    </row>
    <row r="47" spans="1:7" s="3" customFormat="1" ht="21.95" customHeight="1" x14ac:dyDescent="0.2">
      <c r="A47" s="65">
        <v>1</v>
      </c>
      <c r="B47" s="30" t="s">
        <v>427</v>
      </c>
      <c r="C47" s="31">
        <v>37159</v>
      </c>
    </row>
    <row r="48" spans="1:7" ht="21.95" customHeight="1" x14ac:dyDescent="0.2">
      <c r="A48" s="8">
        <v>2</v>
      </c>
      <c r="B48" s="30" t="s">
        <v>428</v>
      </c>
      <c r="C48" s="31">
        <v>1486330</v>
      </c>
      <c r="D48" s="16"/>
      <c r="E48" s="16"/>
      <c r="F48" s="16"/>
      <c r="G48" s="16"/>
    </row>
    <row r="49" spans="1:7" ht="21.95" customHeight="1" x14ac:dyDescent="0.2">
      <c r="A49" s="32">
        <v>3</v>
      </c>
      <c r="B49" s="33" t="s">
        <v>423</v>
      </c>
      <c r="C49" s="34">
        <f>C44/C48</f>
        <v>1</v>
      </c>
      <c r="D49" s="16"/>
      <c r="E49" s="16"/>
      <c r="F49" s="16"/>
      <c r="G49" s="16"/>
    </row>
    <row r="50" spans="1:7" s="16" customFormat="1" ht="35.1" customHeight="1" x14ac:dyDescent="0.25">
      <c r="A50" s="21" t="s">
        <v>449</v>
      </c>
      <c r="B50" s="23"/>
    </row>
  </sheetData>
  <sheetProtection algorithmName="SHA-512" hashValue="/IqYAmZAeWszH5VUl6ryUdr80Qfa3qe+z2+vZv4niw44sZxZhG+HubcNJHsARIM3bLExQpt8knShPfxleCit9g==" saltValue="1d7sdy+53DQyB4vN2HHKSg==" spinCount="100000" sheet="1" objects="1" scenarios="1"/>
  <mergeCells count="1">
    <mergeCell ref="A2:G2"/>
  </mergeCells>
  <pageMargins left="0.59055118110236227" right="0.59055118110236227" top="0.70866141732283472" bottom="0.70866141732283472" header="0.19685039370078741" footer="0.39370078740157483"/>
  <pageSetup paperSize="9" scale="84" orientation="portrait" r:id="rId1"/>
  <headerFooter alignWithMargins="0">
    <oddFooter>&amp;R&amp;"Calibri,Standardowy"&amp;12s.&amp;P z &amp;N</oddFooter>
  </headerFooter>
  <tableParts count="2">
    <tablePart r:id="rId2"/>
    <tablePart r:id="rId3"/>
  </tableParts>
</worksheet>
</file>

<file path=xl/worksheets/sheet1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3AC850-3016-4221-9EE9-8A95AE7E5C19}">
  <sheetPr codeName="Arkusz141"/>
  <dimension ref="A1:N50"/>
  <sheetViews>
    <sheetView zoomScaleNormal="100" workbookViewId="0"/>
  </sheetViews>
  <sheetFormatPr defaultColWidth="0" defaultRowHeight="12.75" zeroHeight="1" x14ac:dyDescent="0.2"/>
  <cols>
    <col min="1" max="1" width="4.140625" style="1" customWidth="1"/>
    <col min="2" max="2" width="57" style="2" customWidth="1"/>
    <col min="3" max="3" width="11.85546875" style="1" bestFit="1" customWidth="1"/>
    <col min="4" max="4" width="7.42578125" style="1" customWidth="1"/>
    <col min="5" max="5" width="10.85546875" style="1" bestFit="1" customWidth="1"/>
    <col min="6" max="7" width="8.7109375" style="1" customWidth="1"/>
    <col min="8" max="8" width="1" style="1" customWidth="1"/>
    <col min="9" max="14" width="0" style="1" hidden="1" customWidth="1"/>
    <col min="15" max="16384" width="9.140625" style="1" hidden="1"/>
  </cols>
  <sheetData>
    <row r="1" spans="1:7" s="16" customFormat="1" ht="24.95" customHeight="1" x14ac:dyDescent="0.2">
      <c r="A1" s="35" t="s">
        <v>588</v>
      </c>
      <c r="B1" s="23"/>
    </row>
    <row r="2" spans="1:7" s="16" customFormat="1" ht="39.950000000000003" customHeight="1" x14ac:dyDescent="0.2">
      <c r="A2" s="66" t="s">
        <v>448</v>
      </c>
      <c r="B2" s="67"/>
      <c r="C2" s="67"/>
      <c r="D2" s="67"/>
      <c r="E2" s="67"/>
      <c r="F2" s="67"/>
      <c r="G2" s="67"/>
    </row>
    <row r="3" spans="1:7" s="16" customFormat="1" ht="15.95" hidden="1" customHeight="1" x14ac:dyDescent="0.2">
      <c r="A3" s="22"/>
      <c r="B3" s="23"/>
    </row>
    <row r="4" spans="1:7" s="16" customFormat="1" ht="15.95" hidden="1" customHeight="1" x14ac:dyDescent="0.2">
      <c r="A4" s="22"/>
      <c r="B4" s="23"/>
    </row>
    <row r="5" spans="1:7" s="16" customFormat="1" ht="15.95" hidden="1" customHeight="1" x14ac:dyDescent="0.2">
      <c r="A5" s="22"/>
      <c r="B5" s="23"/>
    </row>
    <row r="6" spans="1:7" s="16" customFormat="1" ht="15.95" customHeight="1" x14ac:dyDescent="0.25">
      <c r="A6" s="17" t="s">
        <v>433</v>
      </c>
      <c r="B6" s="21" t="s">
        <v>438</v>
      </c>
    </row>
    <row r="7" spans="1:7" s="16" customFormat="1" ht="15.95" customHeight="1" x14ac:dyDescent="0.25">
      <c r="A7" s="18" t="s">
        <v>434</v>
      </c>
      <c r="B7" s="21" t="s">
        <v>439</v>
      </c>
    </row>
    <row r="8" spans="1:7" s="16" customFormat="1" ht="15.95" customHeight="1" x14ac:dyDescent="0.25">
      <c r="A8" s="19" t="s">
        <v>435</v>
      </c>
      <c r="B8" s="21" t="s">
        <v>440</v>
      </c>
    </row>
    <row r="9" spans="1:7" s="16" customFormat="1" ht="15.95" customHeight="1" x14ac:dyDescent="0.25">
      <c r="A9" s="20" t="s">
        <v>436</v>
      </c>
      <c r="B9" s="21" t="s">
        <v>441</v>
      </c>
    </row>
    <row r="10" spans="1:7" ht="65.099999999999994" customHeight="1" x14ac:dyDescent="0.2">
      <c r="A10" s="49" t="s">
        <v>430</v>
      </c>
      <c r="B10" s="42" t="s">
        <v>0</v>
      </c>
      <c r="C10" s="42" t="s">
        <v>424</v>
      </c>
      <c r="D10" s="42" t="s">
        <v>425</v>
      </c>
      <c r="E10" s="42" t="s">
        <v>426</v>
      </c>
      <c r="F10" s="42" t="s">
        <v>429</v>
      </c>
      <c r="G10" s="41" t="s">
        <v>413</v>
      </c>
    </row>
    <row r="11" spans="1:7" ht="21.95" customHeight="1" x14ac:dyDescent="0.2">
      <c r="A11" s="36">
        <v>1</v>
      </c>
      <c r="B11" s="24" t="s">
        <v>7</v>
      </c>
      <c r="C11" s="10">
        <v>0</v>
      </c>
      <c r="D11" s="9">
        <v>0</v>
      </c>
      <c r="E11" s="10" t="str">
        <f t="shared" ref="E11:E23" si="0">IF(D11=0,"-",C11/D11)</f>
        <v>-</v>
      </c>
      <c r="F11" s="25">
        <f t="shared" ref="F11:F35" si="1">C11/C$44</f>
        <v>0</v>
      </c>
      <c r="G11" s="38">
        <v>6.4906160983722356E-5</v>
      </c>
    </row>
    <row r="12" spans="1:7" s="3" customFormat="1" ht="21.95" customHeight="1" x14ac:dyDescent="0.2">
      <c r="A12" s="36">
        <v>2</v>
      </c>
      <c r="B12" s="24" t="s">
        <v>8</v>
      </c>
      <c r="C12" s="10">
        <v>0</v>
      </c>
      <c r="D12" s="9">
        <v>0</v>
      </c>
      <c r="E12" s="10" t="str">
        <f t="shared" si="0"/>
        <v>-</v>
      </c>
      <c r="F12" s="25">
        <f t="shared" si="1"/>
        <v>0</v>
      </c>
      <c r="G12" s="38">
        <v>1.3877154561966152E-2</v>
      </c>
    </row>
    <row r="13" spans="1:7" s="3" customFormat="1" ht="21.95" customHeight="1" x14ac:dyDescent="0.2">
      <c r="A13" s="36">
        <v>3</v>
      </c>
      <c r="B13" s="26" t="s">
        <v>1</v>
      </c>
      <c r="C13" s="10">
        <v>0</v>
      </c>
      <c r="D13" s="9">
        <v>0</v>
      </c>
      <c r="E13" s="10" t="str">
        <f t="shared" si="0"/>
        <v>-</v>
      </c>
      <c r="F13" s="25">
        <f t="shared" si="1"/>
        <v>0</v>
      </c>
      <c r="G13" s="38">
        <v>6.8195937419264344E-4</v>
      </c>
    </row>
    <row r="14" spans="1:7" s="3" customFormat="1" ht="21.95" customHeight="1" x14ac:dyDescent="0.2">
      <c r="A14" s="36">
        <v>4</v>
      </c>
      <c r="B14" s="24" t="s">
        <v>414</v>
      </c>
      <c r="C14" s="10">
        <v>0</v>
      </c>
      <c r="D14" s="9">
        <v>0</v>
      </c>
      <c r="E14" s="10" t="str">
        <f t="shared" si="0"/>
        <v>-</v>
      </c>
      <c r="F14" s="25">
        <f t="shared" si="1"/>
        <v>0</v>
      </c>
      <c r="G14" s="38">
        <v>1.6609844346228162E-4</v>
      </c>
    </row>
    <row r="15" spans="1:7" s="3" customFormat="1" ht="47.1" customHeight="1" x14ac:dyDescent="0.2">
      <c r="A15" s="36">
        <v>5</v>
      </c>
      <c r="B15" s="24" t="s">
        <v>412</v>
      </c>
      <c r="C15" s="10">
        <v>0</v>
      </c>
      <c r="D15" s="11">
        <v>0</v>
      </c>
      <c r="E15" s="10" t="str">
        <f t="shared" si="0"/>
        <v>-</v>
      </c>
      <c r="F15" s="25">
        <f t="shared" si="1"/>
        <v>0</v>
      </c>
      <c r="G15" s="38">
        <v>4.2843389065529559E-4</v>
      </c>
    </row>
    <row r="16" spans="1:7" s="3" customFormat="1" ht="21.95" customHeight="1" x14ac:dyDescent="0.2">
      <c r="A16" s="36">
        <v>6</v>
      </c>
      <c r="B16" s="26" t="s">
        <v>1</v>
      </c>
      <c r="C16" s="10">
        <v>0</v>
      </c>
      <c r="D16" s="11">
        <v>0</v>
      </c>
      <c r="E16" s="10" t="str">
        <f t="shared" si="0"/>
        <v>-</v>
      </c>
      <c r="F16" s="25">
        <f t="shared" si="1"/>
        <v>0</v>
      </c>
      <c r="G16" s="38">
        <v>5.7837072558623703E-5</v>
      </c>
    </row>
    <row r="17" spans="1:7" ht="47.1" customHeight="1" x14ac:dyDescent="0.2">
      <c r="A17" s="36">
        <v>7</v>
      </c>
      <c r="B17" s="24" t="s">
        <v>444</v>
      </c>
      <c r="C17" s="10">
        <v>40633.11</v>
      </c>
      <c r="D17" s="11">
        <v>3</v>
      </c>
      <c r="E17" s="10">
        <f t="shared" si="0"/>
        <v>13544.37</v>
      </c>
      <c r="F17" s="25">
        <f t="shared" si="1"/>
        <v>1.5466148562305999E-2</v>
      </c>
      <c r="G17" s="38">
        <v>3.69438658113685E-3</v>
      </c>
    </row>
    <row r="18" spans="1:7" ht="47.1" customHeight="1" x14ac:dyDescent="0.2">
      <c r="A18" s="36">
        <v>8</v>
      </c>
      <c r="B18" s="24" t="s">
        <v>447</v>
      </c>
      <c r="C18" s="10">
        <v>40000</v>
      </c>
      <c r="D18" s="11">
        <v>1</v>
      </c>
      <c r="E18" s="10">
        <f t="shared" si="0"/>
        <v>40000</v>
      </c>
      <c r="F18" s="25">
        <f t="shared" si="1"/>
        <v>1.5225168403113618E-2</v>
      </c>
      <c r="G18" s="38">
        <v>1.6572456388988053E-2</v>
      </c>
    </row>
    <row r="19" spans="1:7" ht="35.1" customHeight="1" x14ac:dyDescent="0.2">
      <c r="A19" s="36">
        <v>9</v>
      </c>
      <c r="B19" s="24" t="s">
        <v>443</v>
      </c>
      <c r="C19" s="10">
        <v>0</v>
      </c>
      <c r="D19" s="11">
        <v>0</v>
      </c>
      <c r="E19" s="10" t="str">
        <f t="shared" si="0"/>
        <v>-</v>
      </c>
      <c r="F19" s="25">
        <f t="shared" si="1"/>
        <v>0</v>
      </c>
      <c r="G19" s="38">
        <v>6.3015485400037228E-5</v>
      </c>
    </row>
    <row r="20" spans="1:7" ht="35.1" customHeight="1" x14ac:dyDescent="0.2">
      <c r="A20" s="36">
        <v>10</v>
      </c>
      <c r="B20" s="24" t="s">
        <v>9</v>
      </c>
      <c r="C20" s="10">
        <v>4936.04</v>
      </c>
      <c r="D20" s="11">
        <v>1</v>
      </c>
      <c r="E20" s="10">
        <f t="shared" si="0"/>
        <v>4936.04</v>
      </c>
      <c r="F20" s="25">
        <f t="shared" si="1"/>
        <v>1.8788010061126237E-3</v>
      </c>
      <c r="G20" s="38">
        <v>2.3263290581767475E-4</v>
      </c>
    </row>
    <row r="21" spans="1:7" ht="35.1" customHeight="1" x14ac:dyDescent="0.2">
      <c r="A21" s="36">
        <v>11</v>
      </c>
      <c r="B21" s="24" t="s">
        <v>442</v>
      </c>
      <c r="C21" s="10">
        <v>0</v>
      </c>
      <c r="D21" s="11">
        <v>0</v>
      </c>
      <c r="E21" s="10" t="str">
        <f t="shared" si="0"/>
        <v>-</v>
      </c>
      <c r="F21" s="25">
        <f t="shared" si="1"/>
        <v>0</v>
      </c>
      <c r="G21" s="38">
        <v>8.0879771630669933E-6</v>
      </c>
    </row>
    <row r="22" spans="1:7" ht="21.95" customHeight="1" x14ac:dyDescent="0.2">
      <c r="A22" s="36">
        <v>12</v>
      </c>
      <c r="B22" s="26" t="s">
        <v>1</v>
      </c>
      <c r="C22" s="10">
        <v>0</v>
      </c>
      <c r="D22" s="11">
        <v>0</v>
      </c>
      <c r="E22" s="10" t="str">
        <f t="shared" si="0"/>
        <v>-</v>
      </c>
      <c r="F22" s="25">
        <f t="shared" si="1"/>
        <v>0</v>
      </c>
      <c r="G22" s="38">
        <v>0</v>
      </c>
    </row>
    <row r="23" spans="1:7" ht="21.95" customHeight="1" x14ac:dyDescent="0.2">
      <c r="A23" s="36">
        <v>13</v>
      </c>
      <c r="B23" s="24" t="s">
        <v>415</v>
      </c>
      <c r="C23" s="10">
        <v>0</v>
      </c>
      <c r="D23" s="11">
        <v>0</v>
      </c>
      <c r="E23" s="10" t="str">
        <f t="shared" si="0"/>
        <v>-</v>
      </c>
      <c r="F23" s="25">
        <f t="shared" si="1"/>
        <v>0</v>
      </c>
      <c r="G23" s="38">
        <v>0</v>
      </c>
    </row>
    <row r="24" spans="1:7" s="3" customFormat="1" ht="24.95" customHeight="1" x14ac:dyDescent="0.2">
      <c r="A24" s="43">
        <v>14</v>
      </c>
      <c r="B24" s="50" t="s">
        <v>2</v>
      </c>
      <c r="C24" s="44">
        <f>C11+C12+C14+C15+C17+C18+C19+C20+C21+C23</f>
        <v>85569.15</v>
      </c>
      <c r="D24" s="51" t="s">
        <v>5</v>
      </c>
      <c r="E24" s="51" t="s">
        <v>5</v>
      </c>
      <c r="F24" s="47">
        <f t="shared" si="1"/>
        <v>3.2570117971532239E-2</v>
      </c>
      <c r="G24" s="48">
        <v>3.5107172395573129E-2</v>
      </c>
    </row>
    <row r="25" spans="1:7" s="4" customFormat="1" ht="35.1" customHeight="1" x14ac:dyDescent="0.2">
      <c r="A25" s="37">
        <v>15</v>
      </c>
      <c r="B25" s="27" t="s">
        <v>419</v>
      </c>
      <c r="C25" s="12">
        <v>395914</v>
      </c>
      <c r="D25" s="11">
        <v>221</v>
      </c>
      <c r="E25" s="12">
        <f t="shared" ref="E25:E37" si="2">IF(D25=0,"-",C25/D25)</f>
        <v>1791.4660633484164</v>
      </c>
      <c r="F25" s="28">
        <f t="shared" si="1"/>
        <v>0.15069643307875813</v>
      </c>
      <c r="G25" s="39">
        <v>9.1912130594448124E-2</v>
      </c>
    </row>
    <row r="26" spans="1:7" s="3" customFormat="1" ht="21.95" customHeight="1" x14ac:dyDescent="0.2">
      <c r="A26" s="36">
        <v>16</v>
      </c>
      <c r="B26" s="26" t="s">
        <v>11</v>
      </c>
      <c r="C26" s="10">
        <v>49161</v>
      </c>
      <c r="D26" s="11">
        <v>23</v>
      </c>
      <c r="E26" s="10">
        <f t="shared" si="2"/>
        <v>2137.4347826086955</v>
      </c>
      <c r="F26" s="25">
        <f t="shared" si="1"/>
        <v>1.8712112596636715E-2</v>
      </c>
      <c r="G26" s="38">
        <v>1.5510248435910163E-2</v>
      </c>
    </row>
    <row r="27" spans="1:7" s="5" customFormat="1" ht="65.099999999999994" customHeight="1" x14ac:dyDescent="0.2">
      <c r="A27" s="37">
        <v>17</v>
      </c>
      <c r="B27" s="27" t="s">
        <v>445</v>
      </c>
      <c r="C27" s="12">
        <v>228886.39999999999</v>
      </c>
      <c r="D27" s="11">
        <v>72</v>
      </c>
      <c r="E27" s="12">
        <f t="shared" si="2"/>
        <v>3178.9777777777776</v>
      </c>
      <c r="F27" s="28">
        <f t="shared" si="1"/>
        <v>8.7120849629560626E-2</v>
      </c>
      <c r="G27" s="39">
        <v>9.6086621220457871E-2</v>
      </c>
    </row>
    <row r="28" spans="1:7" s="3" customFormat="1" ht="21.95" customHeight="1" x14ac:dyDescent="0.2">
      <c r="A28" s="36">
        <v>18</v>
      </c>
      <c r="B28" s="26" t="s">
        <v>3</v>
      </c>
      <c r="C28" s="10">
        <v>35992.19</v>
      </c>
      <c r="D28" s="11">
        <v>16</v>
      </c>
      <c r="E28" s="10">
        <f t="shared" si="2"/>
        <v>2249.5118750000001</v>
      </c>
      <c r="F28" s="25">
        <f t="shared" si="1"/>
        <v>1.369967884867155E-2</v>
      </c>
      <c r="G28" s="38">
        <v>1.1342599256575717E-2</v>
      </c>
    </row>
    <row r="29" spans="1:7" s="5" customFormat="1" ht="35.1" customHeight="1" x14ac:dyDescent="0.2">
      <c r="A29" s="37">
        <v>19</v>
      </c>
      <c r="B29" s="27" t="s">
        <v>15</v>
      </c>
      <c r="C29" s="12">
        <v>21047.16</v>
      </c>
      <c r="D29" s="11">
        <v>17</v>
      </c>
      <c r="E29" s="12">
        <f t="shared" si="2"/>
        <v>1238.0682352941176</v>
      </c>
      <c r="F29" s="28">
        <f t="shared" si="1"/>
        <v>8.0111638851819208E-3</v>
      </c>
      <c r="G29" s="39">
        <v>1.1946311887438504E-2</v>
      </c>
    </row>
    <row r="30" spans="1:7" s="3" customFormat="1" ht="21.95" customHeight="1" x14ac:dyDescent="0.2">
      <c r="A30" s="36">
        <v>20</v>
      </c>
      <c r="B30" s="26" t="s">
        <v>3</v>
      </c>
      <c r="C30" s="10">
        <v>6051</v>
      </c>
      <c r="D30" s="11">
        <v>4</v>
      </c>
      <c r="E30" s="12">
        <f t="shared" si="2"/>
        <v>1512.75</v>
      </c>
      <c r="F30" s="28">
        <f t="shared" si="1"/>
        <v>2.3031873501810126E-3</v>
      </c>
      <c r="G30" s="39">
        <v>2.247933536638041E-3</v>
      </c>
    </row>
    <row r="31" spans="1:7" s="3" customFormat="1" ht="47.1" customHeight="1" x14ac:dyDescent="0.2">
      <c r="A31" s="36">
        <v>21</v>
      </c>
      <c r="B31" s="27" t="s">
        <v>14</v>
      </c>
      <c r="C31" s="10">
        <v>829932.03</v>
      </c>
      <c r="D31" s="11">
        <v>514</v>
      </c>
      <c r="E31" s="10">
        <f t="shared" si="2"/>
        <v>1614.6537548638132</v>
      </c>
      <c r="F31" s="25">
        <f t="shared" si="1"/>
        <v>0.31589637299719858</v>
      </c>
      <c r="G31" s="38">
        <v>0.21726673108985226</v>
      </c>
    </row>
    <row r="32" spans="1:7" s="3" customFormat="1" ht="21.95" customHeight="1" x14ac:dyDescent="0.2">
      <c r="A32" s="36">
        <v>22</v>
      </c>
      <c r="B32" s="26" t="s">
        <v>3</v>
      </c>
      <c r="C32" s="10">
        <v>101281.55</v>
      </c>
      <c r="D32" s="11">
        <v>32</v>
      </c>
      <c r="E32" s="10">
        <f t="shared" si="2"/>
        <v>3165.0484375000001</v>
      </c>
      <c r="F32" s="25">
        <f t="shared" si="1"/>
        <v>3.8550716371959302E-2</v>
      </c>
      <c r="G32" s="38">
        <v>3.0944666359992157E-2</v>
      </c>
    </row>
    <row r="33" spans="1:7" ht="35.1" customHeight="1" x14ac:dyDescent="0.2">
      <c r="A33" s="36">
        <v>23</v>
      </c>
      <c r="B33" s="24" t="s">
        <v>446</v>
      </c>
      <c r="C33" s="10">
        <v>10000</v>
      </c>
      <c r="D33" s="11">
        <v>67</v>
      </c>
      <c r="E33" s="10">
        <f t="shared" si="2"/>
        <v>149.25373134328359</v>
      </c>
      <c r="F33" s="25">
        <f t="shared" si="1"/>
        <v>3.8062921007784045E-3</v>
      </c>
      <c r="G33" s="38">
        <v>8.5968104584330223E-3</v>
      </c>
    </row>
    <row r="34" spans="1:7" s="3" customFormat="1" ht="21.95" customHeight="1" x14ac:dyDescent="0.2">
      <c r="A34" s="36">
        <v>24</v>
      </c>
      <c r="B34" s="26" t="s">
        <v>3</v>
      </c>
      <c r="C34" s="10">
        <v>119</v>
      </c>
      <c r="D34" s="11">
        <v>1</v>
      </c>
      <c r="E34" s="10">
        <f t="shared" si="2"/>
        <v>119</v>
      </c>
      <c r="F34" s="25">
        <f t="shared" si="1"/>
        <v>4.5294875999263014E-5</v>
      </c>
      <c r="G34" s="38">
        <v>1.4207856884874998E-3</v>
      </c>
    </row>
    <row r="35" spans="1:7" s="3" customFormat="1" ht="35.1" customHeight="1" x14ac:dyDescent="0.2">
      <c r="A35" s="36">
        <v>25</v>
      </c>
      <c r="B35" s="24" t="s">
        <v>10</v>
      </c>
      <c r="C35" s="10">
        <v>0</v>
      </c>
      <c r="D35" s="11">
        <v>0</v>
      </c>
      <c r="E35" s="10" t="str">
        <f t="shared" si="2"/>
        <v>-</v>
      </c>
      <c r="F35" s="25">
        <f t="shared" si="1"/>
        <v>0</v>
      </c>
      <c r="G35" s="38">
        <v>9.8652432849167496E-5</v>
      </c>
    </row>
    <row r="36" spans="1:7" ht="35.1" customHeight="1" x14ac:dyDescent="0.2">
      <c r="A36" s="36">
        <v>26</v>
      </c>
      <c r="B36" s="24" t="s">
        <v>420</v>
      </c>
      <c r="C36" s="10">
        <v>0</v>
      </c>
      <c r="D36" s="13">
        <v>0</v>
      </c>
      <c r="E36" s="10" t="str">
        <f t="shared" si="2"/>
        <v>-</v>
      </c>
      <c r="F36" s="29" t="s">
        <v>5</v>
      </c>
      <c r="G36" s="40" t="s">
        <v>5</v>
      </c>
    </row>
    <row r="37" spans="1:7" ht="21.95" customHeight="1" x14ac:dyDescent="0.2">
      <c r="A37" s="36">
        <v>27</v>
      </c>
      <c r="B37" s="26" t="s">
        <v>12</v>
      </c>
      <c r="C37" s="10">
        <v>0</v>
      </c>
      <c r="D37" s="13">
        <v>0</v>
      </c>
      <c r="E37" s="10" t="str">
        <f t="shared" si="2"/>
        <v>-</v>
      </c>
      <c r="F37" s="25">
        <f>C37/C$44</f>
        <v>0</v>
      </c>
      <c r="G37" s="38">
        <v>6.7001527600904129E-4</v>
      </c>
    </row>
    <row r="38" spans="1:7" ht="35.1" customHeight="1" x14ac:dyDescent="0.2">
      <c r="A38" s="36">
        <v>28</v>
      </c>
      <c r="B38" s="24" t="s">
        <v>421</v>
      </c>
      <c r="C38" s="10">
        <v>1173200</v>
      </c>
      <c r="D38" s="13">
        <v>1</v>
      </c>
      <c r="E38" s="14" t="s">
        <v>5</v>
      </c>
      <c r="F38" s="29" t="s">
        <v>5</v>
      </c>
      <c r="G38" s="40" t="s">
        <v>5</v>
      </c>
    </row>
    <row r="39" spans="1:7" ht="21.95" customHeight="1" x14ac:dyDescent="0.2">
      <c r="A39" s="36">
        <v>29</v>
      </c>
      <c r="B39" s="26" t="s">
        <v>12</v>
      </c>
      <c r="C39" s="10">
        <v>1055880</v>
      </c>
      <c r="D39" s="13">
        <v>1</v>
      </c>
      <c r="E39" s="14" t="s">
        <v>5</v>
      </c>
      <c r="F39" s="25">
        <f t="shared" ref="F39:F44" si="3">C39/C$44</f>
        <v>0.40189877033699017</v>
      </c>
      <c r="G39" s="38">
        <v>0.53240605380617201</v>
      </c>
    </row>
    <row r="40" spans="1:7" ht="47.1" customHeight="1" x14ac:dyDescent="0.2">
      <c r="A40" s="36">
        <v>30</v>
      </c>
      <c r="B40" s="27" t="s">
        <v>422</v>
      </c>
      <c r="C40" s="10">
        <v>0</v>
      </c>
      <c r="D40" s="15">
        <v>0</v>
      </c>
      <c r="E40" s="10" t="str">
        <f t="shared" ref="E40:E41" si="4">IF(D40=0,"-",C40/D40)</f>
        <v>-</v>
      </c>
      <c r="F40" s="25">
        <f t="shared" si="3"/>
        <v>0</v>
      </c>
      <c r="G40" s="38">
        <v>1.7724062653800183E-3</v>
      </c>
    </row>
    <row r="41" spans="1:7" ht="21.95" customHeight="1" x14ac:dyDescent="0.2">
      <c r="A41" s="36">
        <v>31</v>
      </c>
      <c r="B41" s="26" t="s">
        <v>13</v>
      </c>
      <c r="C41" s="10">
        <v>0</v>
      </c>
      <c r="D41" s="15">
        <v>0</v>
      </c>
      <c r="E41" s="10" t="str">
        <f t="shared" si="4"/>
        <v>-</v>
      </c>
      <c r="F41" s="25">
        <f t="shared" si="3"/>
        <v>0</v>
      </c>
      <c r="G41" s="38">
        <v>1.0404135579139232E-3</v>
      </c>
    </row>
    <row r="42" spans="1:7" ht="35.1" customHeight="1" x14ac:dyDescent="0.2">
      <c r="A42" s="36">
        <v>32</v>
      </c>
      <c r="B42" s="24" t="s">
        <v>16</v>
      </c>
      <c r="C42" s="10">
        <v>0</v>
      </c>
      <c r="D42" s="15">
        <v>0</v>
      </c>
      <c r="E42" s="14" t="s">
        <v>5</v>
      </c>
      <c r="F42" s="25">
        <f t="shared" si="3"/>
        <v>0</v>
      </c>
      <c r="G42" s="38">
        <v>4.1370945733870297E-3</v>
      </c>
    </row>
    <row r="43" spans="1:7" s="3" customFormat="1" ht="21.95" customHeight="1" x14ac:dyDescent="0.2">
      <c r="A43" s="43">
        <v>33</v>
      </c>
      <c r="B43" s="50" t="s">
        <v>4</v>
      </c>
      <c r="C43" s="44">
        <f>C25+C27+C29+C31+C33+C35+C37+C39+C40+C42</f>
        <v>2541659.59</v>
      </c>
      <c r="D43" s="51" t="s">
        <v>5</v>
      </c>
      <c r="E43" s="51" t="s">
        <v>5</v>
      </c>
      <c r="F43" s="47">
        <f t="shared" si="3"/>
        <v>0.9674298820284678</v>
      </c>
      <c r="G43" s="48">
        <v>0.96489282760442685</v>
      </c>
    </row>
    <row r="44" spans="1:7" s="3" customFormat="1" ht="21.95" customHeight="1" x14ac:dyDescent="0.2">
      <c r="A44" s="45">
        <v>34</v>
      </c>
      <c r="B44" s="52" t="s">
        <v>6</v>
      </c>
      <c r="C44" s="46">
        <f>C24+C43</f>
        <v>2627228.7399999998</v>
      </c>
      <c r="D44" s="53" t="s">
        <v>5</v>
      </c>
      <c r="E44" s="53" t="s">
        <v>5</v>
      </c>
      <c r="F44" s="54">
        <f t="shared" si="3"/>
        <v>1</v>
      </c>
      <c r="G44" s="55">
        <v>1</v>
      </c>
    </row>
    <row r="45" spans="1:7" s="3" customFormat="1" ht="21.95" customHeight="1" x14ac:dyDescent="0.2">
      <c r="A45" s="1"/>
      <c r="B45" s="2"/>
      <c r="C45" s="1"/>
      <c r="D45" s="1"/>
      <c r="E45" s="1"/>
      <c r="F45" s="1"/>
      <c r="G45" s="1"/>
    </row>
    <row r="46" spans="1:7" s="3" customFormat="1" ht="35.1" customHeight="1" x14ac:dyDescent="0.2">
      <c r="A46" s="62" t="s">
        <v>430</v>
      </c>
      <c r="B46" s="63" t="s">
        <v>431</v>
      </c>
      <c r="C46" s="64" t="s">
        <v>432</v>
      </c>
      <c r="D46" s="1"/>
      <c r="E46" s="1"/>
      <c r="F46" s="1"/>
      <c r="G46" s="1"/>
    </row>
    <row r="47" spans="1:7" s="3" customFormat="1" ht="21.95" customHeight="1" x14ac:dyDescent="0.2">
      <c r="A47" s="65">
        <v>1</v>
      </c>
      <c r="B47" s="30" t="s">
        <v>427</v>
      </c>
      <c r="C47" s="31">
        <v>65676</v>
      </c>
    </row>
    <row r="48" spans="1:7" ht="21.95" customHeight="1" x14ac:dyDescent="0.2">
      <c r="A48" s="8">
        <v>2</v>
      </c>
      <c r="B48" s="30" t="s">
        <v>428</v>
      </c>
      <c r="C48" s="31">
        <v>2782092</v>
      </c>
      <c r="D48" s="16"/>
      <c r="E48" s="16"/>
      <c r="F48" s="16"/>
      <c r="G48" s="16"/>
    </row>
    <row r="49" spans="1:7" ht="21.95" customHeight="1" x14ac:dyDescent="0.2">
      <c r="A49" s="32">
        <v>3</v>
      </c>
      <c r="B49" s="33" t="s">
        <v>423</v>
      </c>
      <c r="C49" s="34">
        <f>C44/C48</f>
        <v>0.94433567976903698</v>
      </c>
      <c r="D49" s="16"/>
      <c r="E49" s="16"/>
      <c r="F49" s="16"/>
      <c r="G49" s="16"/>
    </row>
    <row r="50" spans="1:7" s="16" customFormat="1" ht="35.1" customHeight="1" x14ac:dyDescent="0.25">
      <c r="A50" s="21" t="s">
        <v>449</v>
      </c>
      <c r="B50" s="23"/>
    </row>
  </sheetData>
  <sheetProtection algorithmName="SHA-512" hashValue="0yYpaaDcZBwS3QCwg8ybwKU6NpBnjHifRBSIVrVixJgKv17djoxCL07WCPtfqe07byMU35S2YCq3KR3tBJWQ3g==" saltValue="lxcPVeGfIHNKE8ADGm6n3g==" spinCount="100000" sheet="1" objects="1" scenarios="1"/>
  <mergeCells count="1">
    <mergeCell ref="A2:G2"/>
  </mergeCells>
  <pageMargins left="0.59055118110236227" right="0.59055118110236227" top="0.70866141732283472" bottom="0.70866141732283472" header="0.19685039370078741" footer="0.39370078740157483"/>
  <pageSetup paperSize="9" scale="84" orientation="portrait" r:id="rId1"/>
  <headerFooter alignWithMargins="0">
    <oddFooter>&amp;R&amp;"Calibri,Standardowy"&amp;12s.&amp;P z &amp;N</oddFooter>
  </headerFooter>
  <tableParts count="2">
    <tablePart r:id="rId2"/>
    <tablePart r:id="rId3"/>
  </tableParts>
</worksheet>
</file>

<file path=xl/worksheets/sheet1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977EE-7F5B-46E1-BDC9-CAB0B0808039}">
  <sheetPr codeName="Arkusz142"/>
  <dimension ref="A1:N50"/>
  <sheetViews>
    <sheetView zoomScaleNormal="100" workbookViewId="0"/>
  </sheetViews>
  <sheetFormatPr defaultColWidth="0" defaultRowHeight="12.75" zeroHeight="1" x14ac:dyDescent="0.2"/>
  <cols>
    <col min="1" max="1" width="4.140625" style="1" customWidth="1"/>
    <col min="2" max="2" width="57" style="2" customWidth="1"/>
    <col min="3" max="3" width="11.85546875" style="1" bestFit="1" customWidth="1"/>
    <col min="4" max="4" width="7.42578125" style="1" customWidth="1"/>
    <col min="5" max="5" width="10.85546875" style="1" bestFit="1" customWidth="1"/>
    <col min="6" max="7" width="8.7109375" style="1" customWidth="1"/>
    <col min="8" max="8" width="1" style="1" customWidth="1"/>
    <col min="9" max="14" width="0" style="1" hidden="1" customWidth="1"/>
    <col min="15" max="16384" width="9.140625" style="1" hidden="1"/>
  </cols>
  <sheetData>
    <row r="1" spans="1:7" s="16" customFormat="1" ht="24.95" customHeight="1" x14ac:dyDescent="0.2">
      <c r="A1" s="35" t="s">
        <v>589</v>
      </c>
      <c r="B1" s="23"/>
    </row>
    <row r="2" spans="1:7" s="16" customFormat="1" ht="39.950000000000003" customHeight="1" x14ac:dyDescent="0.2">
      <c r="A2" s="66" t="s">
        <v>448</v>
      </c>
      <c r="B2" s="67"/>
      <c r="C2" s="67"/>
      <c r="D2" s="67"/>
      <c r="E2" s="67"/>
      <c r="F2" s="67"/>
      <c r="G2" s="67"/>
    </row>
    <row r="3" spans="1:7" s="16" customFormat="1" ht="15.95" hidden="1" customHeight="1" x14ac:dyDescent="0.2">
      <c r="A3" s="22"/>
      <c r="B3" s="23"/>
    </row>
    <row r="4" spans="1:7" s="16" customFormat="1" ht="15.95" hidden="1" customHeight="1" x14ac:dyDescent="0.2">
      <c r="A4" s="22"/>
      <c r="B4" s="23"/>
    </row>
    <row r="5" spans="1:7" s="16" customFormat="1" ht="15.95" hidden="1" customHeight="1" x14ac:dyDescent="0.2">
      <c r="A5" s="22"/>
      <c r="B5" s="23"/>
    </row>
    <row r="6" spans="1:7" s="16" customFormat="1" ht="15.95" customHeight="1" x14ac:dyDescent="0.25">
      <c r="A6" s="17" t="s">
        <v>433</v>
      </c>
      <c r="B6" s="21" t="s">
        <v>438</v>
      </c>
    </row>
    <row r="7" spans="1:7" s="16" customFormat="1" ht="15.95" customHeight="1" x14ac:dyDescent="0.25">
      <c r="A7" s="18" t="s">
        <v>434</v>
      </c>
      <c r="B7" s="21" t="s">
        <v>439</v>
      </c>
    </row>
    <row r="8" spans="1:7" s="16" customFormat="1" ht="15.95" customHeight="1" x14ac:dyDescent="0.25">
      <c r="A8" s="19" t="s">
        <v>435</v>
      </c>
      <c r="B8" s="21" t="s">
        <v>440</v>
      </c>
    </row>
    <row r="9" spans="1:7" s="16" customFormat="1" ht="15.95" customHeight="1" x14ac:dyDescent="0.25">
      <c r="A9" s="20" t="s">
        <v>436</v>
      </c>
      <c r="B9" s="21" t="s">
        <v>441</v>
      </c>
    </row>
    <row r="10" spans="1:7" ht="65.099999999999994" customHeight="1" x14ac:dyDescent="0.2">
      <c r="A10" s="49" t="s">
        <v>430</v>
      </c>
      <c r="B10" s="42" t="s">
        <v>0</v>
      </c>
      <c r="C10" s="42" t="s">
        <v>424</v>
      </c>
      <c r="D10" s="42" t="s">
        <v>425</v>
      </c>
      <c r="E10" s="42" t="s">
        <v>426</v>
      </c>
      <c r="F10" s="42" t="s">
        <v>429</v>
      </c>
      <c r="G10" s="41" t="s">
        <v>413</v>
      </c>
    </row>
    <row r="11" spans="1:7" ht="21.95" customHeight="1" x14ac:dyDescent="0.2">
      <c r="A11" s="36">
        <v>1</v>
      </c>
      <c r="B11" s="24" t="s">
        <v>7</v>
      </c>
      <c r="C11" s="10">
        <v>0</v>
      </c>
      <c r="D11" s="9">
        <v>0</v>
      </c>
      <c r="E11" s="10" t="str">
        <f t="shared" ref="E11:E23" si="0">IF(D11=0,"-",C11/D11)</f>
        <v>-</v>
      </c>
      <c r="F11" s="25">
        <f t="shared" ref="F11:F35" si="1">C11/C$44</f>
        <v>0</v>
      </c>
      <c r="G11" s="38">
        <v>6.4906160983722356E-5</v>
      </c>
    </row>
    <row r="12" spans="1:7" s="3" customFormat="1" ht="21.95" customHeight="1" x14ac:dyDescent="0.2">
      <c r="A12" s="36">
        <v>2</v>
      </c>
      <c r="B12" s="24" t="s">
        <v>8</v>
      </c>
      <c r="C12" s="10">
        <v>0</v>
      </c>
      <c r="D12" s="9">
        <v>0</v>
      </c>
      <c r="E12" s="10" t="str">
        <f t="shared" si="0"/>
        <v>-</v>
      </c>
      <c r="F12" s="25">
        <f t="shared" si="1"/>
        <v>0</v>
      </c>
      <c r="G12" s="38">
        <v>1.3877154561966152E-2</v>
      </c>
    </row>
    <row r="13" spans="1:7" s="3" customFormat="1" ht="21.95" customHeight="1" x14ac:dyDescent="0.2">
      <c r="A13" s="36">
        <v>3</v>
      </c>
      <c r="B13" s="26" t="s">
        <v>1</v>
      </c>
      <c r="C13" s="10">
        <v>0</v>
      </c>
      <c r="D13" s="9">
        <v>0</v>
      </c>
      <c r="E13" s="10" t="str">
        <f t="shared" si="0"/>
        <v>-</v>
      </c>
      <c r="F13" s="25">
        <f t="shared" si="1"/>
        <v>0</v>
      </c>
      <c r="G13" s="38">
        <v>6.8195937419264344E-4</v>
      </c>
    </row>
    <row r="14" spans="1:7" s="3" customFormat="1" ht="21.95" customHeight="1" x14ac:dyDescent="0.2">
      <c r="A14" s="36">
        <v>4</v>
      </c>
      <c r="B14" s="24" t="s">
        <v>414</v>
      </c>
      <c r="C14" s="10">
        <v>0</v>
      </c>
      <c r="D14" s="9">
        <v>0</v>
      </c>
      <c r="E14" s="10" t="str">
        <f t="shared" si="0"/>
        <v>-</v>
      </c>
      <c r="F14" s="25">
        <f t="shared" si="1"/>
        <v>0</v>
      </c>
      <c r="G14" s="38">
        <v>1.6609844346228162E-4</v>
      </c>
    </row>
    <row r="15" spans="1:7" s="3" customFormat="1" ht="47.1" customHeight="1" x14ac:dyDescent="0.2">
      <c r="A15" s="36">
        <v>5</v>
      </c>
      <c r="B15" s="24" t="s">
        <v>412</v>
      </c>
      <c r="C15" s="10">
        <v>0</v>
      </c>
      <c r="D15" s="11">
        <v>0</v>
      </c>
      <c r="E15" s="10" t="str">
        <f t="shared" si="0"/>
        <v>-</v>
      </c>
      <c r="F15" s="25">
        <f t="shared" si="1"/>
        <v>0</v>
      </c>
      <c r="G15" s="38">
        <v>4.2843389065529559E-4</v>
      </c>
    </row>
    <row r="16" spans="1:7" s="3" customFormat="1" ht="21.95" customHeight="1" x14ac:dyDescent="0.2">
      <c r="A16" s="36">
        <v>6</v>
      </c>
      <c r="B16" s="26" t="s">
        <v>1</v>
      </c>
      <c r="C16" s="10">
        <v>0</v>
      </c>
      <c r="D16" s="11">
        <v>0</v>
      </c>
      <c r="E16" s="10" t="str">
        <f t="shared" si="0"/>
        <v>-</v>
      </c>
      <c r="F16" s="25">
        <f t="shared" si="1"/>
        <v>0</v>
      </c>
      <c r="G16" s="38">
        <v>5.7837072558623703E-5</v>
      </c>
    </row>
    <row r="17" spans="1:7" ht="47.1" customHeight="1" x14ac:dyDescent="0.2">
      <c r="A17" s="36">
        <v>7</v>
      </c>
      <c r="B17" s="24" t="s">
        <v>444</v>
      </c>
      <c r="C17" s="10">
        <v>0</v>
      </c>
      <c r="D17" s="11">
        <v>0</v>
      </c>
      <c r="E17" s="10" t="str">
        <f t="shared" si="0"/>
        <v>-</v>
      </c>
      <c r="F17" s="25">
        <f t="shared" si="1"/>
        <v>0</v>
      </c>
      <c r="G17" s="38">
        <v>3.69438658113685E-3</v>
      </c>
    </row>
    <row r="18" spans="1:7" ht="47.1" customHeight="1" x14ac:dyDescent="0.2">
      <c r="A18" s="36">
        <v>8</v>
      </c>
      <c r="B18" s="24" t="s">
        <v>447</v>
      </c>
      <c r="C18" s="10">
        <v>0</v>
      </c>
      <c r="D18" s="11">
        <v>0</v>
      </c>
      <c r="E18" s="10" t="str">
        <f t="shared" si="0"/>
        <v>-</v>
      </c>
      <c r="F18" s="25">
        <f t="shared" si="1"/>
        <v>0</v>
      </c>
      <c r="G18" s="38">
        <v>1.6572456388988053E-2</v>
      </c>
    </row>
    <row r="19" spans="1:7" ht="35.1" customHeight="1" x14ac:dyDescent="0.2">
      <c r="A19" s="36">
        <v>9</v>
      </c>
      <c r="B19" s="24" t="s">
        <v>443</v>
      </c>
      <c r="C19" s="10">
        <v>0</v>
      </c>
      <c r="D19" s="11">
        <v>0</v>
      </c>
      <c r="E19" s="10" t="str">
        <f t="shared" si="0"/>
        <v>-</v>
      </c>
      <c r="F19" s="25">
        <f t="shared" si="1"/>
        <v>0</v>
      </c>
      <c r="G19" s="38">
        <v>6.3015485400037228E-5</v>
      </c>
    </row>
    <row r="20" spans="1:7" ht="35.1" customHeight="1" x14ac:dyDescent="0.2">
      <c r="A20" s="36">
        <v>10</v>
      </c>
      <c r="B20" s="24" t="s">
        <v>9</v>
      </c>
      <c r="C20" s="10">
        <v>0</v>
      </c>
      <c r="D20" s="11">
        <v>0</v>
      </c>
      <c r="E20" s="10" t="str">
        <f t="shared" si="0"/>
        <v>-</v>
      </c>
      <c r="F20" s="25">
        <f t="shared" si="1"/>
        <v>0</v>
      </c>
      <c r="G20" s="38">
        <v>2.3263290581767475E-4</v>
      </c>
    </row>
    <row r="21" spans="1:7" ht="35.1" customHeight="1" x14ac:dyDescent="0.2">
      <c r="A21" s="36">
        <v>11</v>
      </c>
      <c r="B21" s="24" t="s">
        <v>442</v>
      </c>
      <c r="C21" s="10">
        <v>0</v>
      </c>
      <c r="D21" s="11">
        <v>0</v>
      </c>
      <c r="E21" s="10" t="str">
        <f t="shared" si="0"/>
        <v>-</v>
      </c>
      <c r="F21" s="25">
        <f t="shared" si="1"/>
        <v>0</v>
      </c>
      <c r="G21" s="38">
        <v>8.0879771630669933E-6</v>
      </c>
    </row>
    <row r="22" spans="1:7" ht="21.95" customHeight="1" x14ac:dyDescent="0.2">
      <c r="A22" s="36">
        <v>12</v>
      </c>
      <c r="B22" s="26" t="s">
        <v>1</v>
      </c>
      <c r="C22" s="10">
        <v>0</v>
      </c>
      <c r="D22" s="11">
        <v>0</v>
      </c>
      <c r="E22" s="10" t="str">
        <f t="shared" si="0"/>
        <v>-</v>
      </c>
      <c r="F22" s="25">
        <f t="shared" si="1"/>
        <v>0</v>
      </c>
      <c r="G22" s="38">
        <v>0</v>
      </c>
    </row>
    <row r="23" spans="1:7" ht="21.95" customHeight="1" x14ac:dyDescent="0.2">
      <c r="A23" s="36">
        <v>13</v>
      </c>
      <c r="B23" s="24" t="s">
        <v>415</v>
      </c>
      <c r="C23" s="10">
        <v>0</v>
      </c>
      <c r="D23" s="11">
        <v>0</v>
      </c>
      <c r="E23" s="10" t="str">
        <f t="shared" si="0"/>
        <v>-</v>
      </c>
      <c r="F23" s="25">
        <f t="shared" si="1"/>
        <v>0</v>
      </c>
      <c r="G23" s="38">
        <v>0</v>
      </c>
    </row>
    <row r="24" spans="1:7" s="3" customFormat="1" ht="24.95" customHeight="1" x14ac:dyDescent="0.2">
      <c r="A24" s="43">
        <v>14</v>
      </c>
      <c r="B24" s="50" t="s">
        <v>2</v>
      </c>
      <c r="C24" s="44">
        <f>C11+C12+C14+C15+C17+C18+C19+C20+C21+C23</f>
        <v>0</v>
      </c>
      <c r="D24" s="51" t="s">
        <v>5</v>
      </c>
      <c r="E24" s="51" t="s">
        <v>5</v>
      </c>
      <c r="F24" s="47">
        <f t="shared" si="1"/>
        <v>0</v>
      </c>
      <c r="G24" s="48">
        <v>3.5107172395573129E-2</v>
      </c>
    </row>
    <row r="25" spans="1:7" s="4" customFormat="1" ht="35.1" customHeight="1" x14ac:dyDescent="0.2">
      <c r="A25" s="37">
        <v>15</v>
      </c>
      <c r="B25" s="27" t="s">
        <v>419</v>
      </c>
      <c r="C25" s="12">
        <v>135477</v>
      </c>
      <c r="D25" s="11">
        <v>65</v>
      </c>
      <c r="E25" s="12">
        <f t="shared" ref="E25:E37" si="2">IF(D25=0,"-",C25/D25)</f>
        <v>2084.2615384615383</v>
      </c>
      <c r="F25" s="28">
        <f t="shared" si="1"/>
        <v>3.9049692638418537E-2</v>
      </c>
      <c r="G25" s="39">
        <v>9.1912130594448124E-2</v>
      </c>
    </row>
    <row r="26" spans="1:7" s="3" customFormat="1" ht="21.95" customHeight="1" x14ac:dyDescent="0.2">
      <c r="A26" s="36">
        <v>16</v>
      </c>
      <c r="B26" s="26" t="s">
        <v>11</v>
      </c>
      <c r="C26" s="10">
        <v>81818</v>
      </c>
      <c r="D26" s="11">
        <v>40</v>
      </c>
      <c r="E26" s="10">
        <f t="shared" si="2"/>
        <v>2045.45</v>
      </c>
      <c r="F26" s="25">
        <f t="shared" si="1"/>
        <v>2.3583100838445847E-2</v>
      </c>
      <c r="G26" s="38">
        <v>1.5510248435910163E-2</v>
      </c>
    </row>
    <row r="27" spans="1:7" s="5" customFormat="1" ht="65.099999999999994" customHeight="1" x14ac:dyDescent="0.2">
      <c r="A27" s="37">
        <v>17</v>
      </c>
      <c r="B27" s="27" t="s">
        <v>445</v>
      </c>
      <c r="C27" s="12">
        <v>141773</v>
      </c>
      <c r="D27" s="11">
        <v>33</v>
      </c>
      <c r="E27" s="12">
        <f t="shared" si="2"/>
        <v>4296.151515151515</v>
      </c>
      <c r="F27" s="28">
        <f t="shared" si="1"/>
        <v>4.0864442484159755E-2</v>
      </c>
      <c r="G27" s="39">
        <v>9.6086621220457871E-2</v>
      </c>
    </row>
    <row r="28" spans="1:7" s="3" customFormat="1" ht="21.95" customHeight="1" x14ac:dyDescent="0.2">
      <c r="A28" s="36">
        <v>18</v>
      </c>
      <c r="B28" s="26" t="s">
        <v>3</v>
      </c>
      <c r="C28" s="10">
        <v>28300</v>
      </c>
      <c r="D28" s="11">
        <v>9</v>
      </c>
      <c r="E28" s="10">
        <f t="shared" si="2"/>
        <v>3144.4444444444443</v>
      </c>
      <c r="F28" s="25">
        <f t="shared" si="1"/>
        <v>8.1571506725661522E-3</v>
      </c>
      <c r="G28" s="38">
        <v>1.1342599256575717E-2</v>
      </c>
    </row>
    <row r="29" spans="1:7" s="5" customFormat="1" ht="35.1" customHeight="1" x14ac:dyDescent="0.2">
      <c r="A29" s="37">
        <v>19</v>
      </c>
      <c r="B29" s="27" t="s">
        <v>15</v>
      </c>
      <c r="C29" s="12">
        <v>70449</v>
      </c>
      <c r="D29" s="11">
        <v>39</v>
      </c>
      <c r="E29" s="12">
        <f t="shared" si="2"/>
        <v>1806.3846153846155</v>
      </c>
      <c r="F29" s="28">
        <f t="shared" si="1"/>
        <v>2.0306116880975722E-2</v>
      </c>
      <c r="G29" s="39">
        <v>1.1946311887438504E-2</v>
      </c>
    </row>
    <row r="30" spans="1:7" s="3" customFormat="1" ht="21.95" customHeight="1" x14ac:dyDescent="0.2">
      <c r="A30" s="36">
        <v>20</v>
      </c>
      <c r="B30" s="26" t="s">
        <v>3</v>
      </c>
      <c r="C30" s="10">
        <v>4500</v>
      </c>
      <c r="D30" s="11">
        <v>2</v>
      </c>
      <c r="E30" s="12">
        <f t="shared" si="2"/>
        <v>2250</v>
      </c>
      <c r="F30" s="28">
        <f t="shared" si="1"/>
        <v>1.2970734284999182E-3</v>
      </c>
      <c r="G30" s="39">
        <v>2.247933536638041E-3</v>
      </c>
    </row>
    <row r="31" spans="1:7" s="3" customFormat="1" ht="47.1" customHeight="1" x14ac:dyDescent="0.2">
      <c r="A31" s="36">
        <v>21</v>
      </c>
      <c r="B31" s="27" t="s">
        <v>14</v>
      </c>
      <c r="C31" s="10">
        <v>624257.68999999994</v>
      </c>
      <c r="D31" s="11">
        <v>240</v>
      </c>
      <c r="E31" s="10">
        <f t="shared" si="2"/>
        <v>2601.0737083333329</v>
      </c>
      <c r="F31" s="25">
        <f t="shared" si="1"/>
        <v>0.17993512494127534</v>
      </c>
      <c r="G31" s="38">
        <v>0.21726673108985226</v>
      </c>
    </row>
    <row r="32" spans="1:7" s="3" customFormat="1" ht="21.95" customHeight="1" x14ac:dyDescent="0.2">
      <c r="A32" s="36">
        <v>22</v>
      </c>
      <c r="B32" s="26" t="s">
        <v>3</v>
      </c>
      <c r="C32" s="10">
        <v>175512.9</v>
      </c>
      <c r="D32" s="11">
        <v>48</v>
      </c>
      <c r="E32" s="10">
        <f t="shared" si="2"/>
        <v>3656.5187499999997</v>
      </c>
      <c r="F32" s="25">
        <f t="shared" si="1"/>
        <v>5.0589581988658511E-2</v>
      </c>
      <c r="G32" s="38">
        <v>3.0944666359992157E-2</v>
      </c>
    </row>
    <row r="33" spans="1:7" ht="35.1" customHeight="1" x14ac:dyDescent="0.2">
      <c r="A33" s="36">
        <v>23</v>
      </c>
      <c r="B33" s="24" t="s">
        <v>446</v>
      </c>
      <c r="C33" s="10">
        <v>20000</v>
      </c>
      <c r="D33" s="11">
        <v>44</v>
      </c>
      <c r="E33" s="10">
        <f t="shared" si="2"/>
        <v>454.54545454545456</v>
      </c>
      <c r="F33" s="25">
        <f t="shared" si="1"/>
        <v>5.7647707933329703E-3</v>
      </c>
      <c r="G33" s="38">
        <v>8.5968104584330223E-3</v>
      </c>
    </row>
    <row r="34" spans="1:7" s="3" customFormat="1" ht="21.95" customHeight="1" x14ac:dyDescent="0.2">
      <c r="A34" s="36">
        <v>24</v>
      </c>
      <c r="B34" s="26" t="s">
        <v>3</v>
      </c>
      <c r="C34" s="10">
        <v>9545</v>
      </c>
      <c r="D34" s="11">
        <v>21</v>
      </c>
      <c r="E34" s="10">
        <f t="shared" si="2"/>
        <v>454.52380952380952</v>
      </c>
      <c r="F34" s="25">
        <f t="shared" si="1"/>
        <v>2.7512368611181601E-3</v>
      </c>
      <c r="G34" s="38">
        <v>1.4207856884874998E-3</v>
      </c>
    </row>
    <row r="35" spans="1:7" s="3" customFormat="1" ht="35.1" customHeight="1" x14ac:dyDescent="0.2">
      <c r="A35" s="36">
        <v>25</v>
      </c>
      <c r="B35" s="24" t="s">
        <v>10</v>
      </c>
      <c r="C35" s="10">
        <v>0</v>
      </c>
      <c r="D35" s="11">
        <v>0</v>
      </c>
      <c r="E35" s="10" t="str">
        <f t="shared" si="2"/>
        <v>-</v>
      </c>
      <c r="F35" s="25">
        <f t="shared" si="1"/>
        <v>0</v>
      </c>
      <c r="G35" s="38">
        <v>9.8652432849167496E-5</v>
      </c>
    </row>
    <row r="36" spans="1:7" ht="35.1" customHeight="1" x14ac:dyDescent="0.2">
      <c r="A36" s="36">
        <v>26</v>
      </c>
      <c r="B36" s="24" t="s">
        <v>420</v>
      </c>
      <c r="C36" s="10">
        <v>0</v>
      </c>
      <c r="D36" s="13">
        <v>0</v>
      </c>
      <c r="E36" s="10" t="str">
        <f t="shared" si="2"/>
        <v>-</v>
      </c>
      <c r="F36" s="29" t="s">
        <v>5</v>
      </c>
      <c r="G36" s="40" t="s">
        <v>5</v>
      </c>
    </row>
    <row r="37" spans="1:7" ht="21.95" customHeight="1" x14ac:dyDescent="0.2">
      <c r="A37" s="36">
        <v>27</v>
      </c>
      <c r="B37" s="26" t="s">
        <v>12</v>
      </c>
      <c r="C37" s="10">
        <v>0</v>
      </c>
      <c r="D37" s="13">
        <v>0</v>
      </c>
      <c r="E37" s="10" t="str">
        <f t="shared" si="2"/>
        <v>-</v>
      </c>
      <c r="F37" s="25">
        <f>C37/C$44</f>
        <v>0</v>
      </c>
      <c r="G37" s="38">
        <v>6.7001527600904129E-4</v>
      </c>
    </row>
    <row r="38" spans="1:7" ht="35.1" customHeight="1" x14ac:dyDescent="0.2">
      <c r="A38" s="36">
        <v>28</v>
      </c>
      <c r="B38" s="24" t="s">
        <v>421</v>
      </c>
      <c r="C38" s="10">
        <v>2737480</v>
      </c>
      <c r="D38" s="13">
        <v>2</v>
      </c>
      <c r="E38" s="14" t="s">
        <v>5</v>
      </c>
      <c r="F38" s="29" t="s">
        <v>5</v>
      </c>
      <c r="G38" s="40" t="s">
        <v>5</v>
      </c>
    </row>
    <row r="39" spans="1:7" ht="21.95" customHeight="1" x14ac:dyDescent="0.2">
      <c r="A39" s="36">
        <v>29</v>
      </c>
      <c r="B39" s="26" t="s">
        <v>12</v>
      </c>
      <c r="C39" s="10">
        <v>2463720</v>
      </c>
      <c r="D39" s="13">
        <v>2</v>
      </c>
      <c r="E39" s="14" t="s">
        <v>5</v>
      </c>
      <c r="F39" s="25">
        <f t="shared" ref="F39:F44" si="3">C39/C$44</f>
        <v>0.71013905494751528</v>
      </c>
      <c r="G39" s="38">
        <v>0.53240605380617201</v>
      </c>
    </row>
    <row r="40" spans="1:7" ht="47.1" customHeight="1" x14ac:dyDescent="0.2">
      <c r="A40" s="36">
        <v>30</v>
      </c>
      <c r="B40" s="27" t="s">
        <v>422</v>
      </c>
      <c r="C40" s="10">
        <v>13672</v>
      </c>
      <c r="D40" s="15">
        <v>1</v>
      </c>
      <c r="E40" s="10">
        <f t="shared" ref="E40:E41" si="4">IF(D40=0,"-",C40/D40)</f>
        <v>13672</v>
      </c>
      <c r="F40" s="25">
        <f t="shared" si="3"/>
        <v>3.9407973143224181E-3</v>
      </c>
      <c r="G40" s="38">
        <v>1.7724062653800183E-3</v>
      </c>
    </row>
    <row r="41" spans="1:7" ht="21.95" customHeight="1" x14ac:dyDescent="0.2">
      <c r="A41" s="36">
        <v>31</v>
      </c>
      <c r="B41" s="26" t="s">
        <v>13</v>
      </c>
      <c r="C41" s="10">
        <v>0</v>
      </c>
      <c r="D41" s="15">
        <v>0</v>
      </c>
      <c r="E41" s="10" t="str">
        <f t="shared" si="4"/>
        <v>-</v>
      </c>
      <c r="F41" s="25">
        <f t="shared" si="3"/>
        <v>0</v>
      </c>
      <c r="G41" s="38">
        <v>1.0404135579139232E-3</v>
      </c>
    </row>
    <row r="42" spans="1:7" ht="35.1" customHeight="1" x14ac:dyDescent="0.2">
      <c r="A42" s="36">
        <v>32</v>
      </c>
      <c r="B42" s="24" t="s">
        <v>16</v>
      </c>
      <c r="C42" s="10">
        <v>0</v>
      </c>
      <c r="D42" s="15">
        <v>0</v>
      </c>
      <c r="E42" s="14" t="s">
        <v>5</v>
      </c>
      <c r="F42" s="25">
        <f t="shared" si="3"/>
        <v>0</v>
      </c>
      <c r="G42" s="38">
        <v>4.1370945733870297E-3</v>
      </c>
    </row>
    <row r="43" spans="1:7" s="3" customFormat="1" ht="21.95" customHeight="1" x14ac:dyDescent="0.2">
      <c r="A43" s="43">
        <v>33</v>
      </c>
      <c r="B43" s="50" t="s">
        <v>4</v>
      </c>
      <c r="C43" s="44">
        <f>C25+C27+C29+C31+C33+C35+C37+C39+C40+C42</f>
        <v>3469348.69</v>
      </c>
      <c r="D43" s="51" t="s">
        <v>5</v>
      </c>
      <c r="E43" s="51" t="s">
        <v>5</v>
      </c>
      <c r="F43" s="47">
        <f t="shared" si="3"/>
        <v>1</v>
      </c>
      <c r="G43" s="48">
        <v>0.96489282760442685</v>
      </c>
    </row>
    <row r="44" spans="1:7" s="3" customFormat="1" ht="21.95" customHeight="1" x14ac:dyDescent="0.2">
      <c r="A44" s="45">
        <v>34</v>
      </c>
      <c r="B44" s="52" t="s">
        <v>6</v>
      </c>
      <c r="C44" s="46">
        <f>C24+C43</f>
        <v>3469348.69</v>
      </c>
      <c r="D44" s="53" t="s">
        <v>5</v>
      </c>
      <c r="E44" s="53" t="s">
        <v>5</v>
      </c>
      <c r="F44" s="54">
        <f t="shared" si="3"/>
        <v>1</v>
      </c>
      <c r="G44" s="55">
        <v>1</v>
      </c>
    </row>
    <row r="45" spans="1:7" s="3" customFormat="1" ht="21.95" customHeight="1" x14ac:dyDescent="0.2">
      <c r="A45" s="1"/>
      <c r="B45" s="2"/>
      <c r="C45" s="1"/>
      <c r="D45" s="1"/>
      <c r="E45" s="1"/>
      <c r="F45" s="1"/>
      <c r="G45" s="1"/>
    </row>
    <row r="46" spans="1:7" s="3" customFormat="1" ht="35.1" customHeight="1" x14ac:dyDescent="0.2">
      <c r="A46" s="62" t="s">
        <v>430</v>
      </c>
      <c r="B46" s="63" t="s">
        <v>431</v>
      </c>
      <c r="C46" s="64" t="s">
        <v>432</v>
      </c>
      <c r="D46" s="1"/>
      <c r="E46" s="1"/>
      <c r="F46" s="1"/>
      <c r="G46" s="1"/>
    </row>
    <row r="47" spans="1:7" s="3" customFormat="1" ht="21.95" customHeight="1" x14ac:dyDescent="0.2">
      <c r="A47" s="65">
        <v>1</v>
      </c>
      <c r="B47" s="30" t="s">
        <v>427</v>
      </c>
      <c r="C47" s="31">
        <v>86733.71</v>
      </c>
    </row>
    <row r="48" spans="1:7" ht="21.95" customHeight="1" x14ac:dyDescent="0.2">
      <c r="A48" s="8">
        <v>2</v>
      </c>
      <c r="B48" s="30" t="s">
        <v>428</v>
      </c>
      <c r="C48" s="31">
        <v>3541264</v>
      </c>
      <c r="D48" s="16"/>
      <c r="E48" s="16"/>
      <c r="F48" s="16"/>
      <c r="G48" s="16"/>
    </row>
    <row r="49" spans="1:7" ht="21.95" customHeight="1" x14ac:dyDescent="0.2">
      <c r="A49" s="32">
        <v>3</v>
      </c>
      <c r="B49" s="33" t="s">
        <v>423</v>
      </c>
      <c r="C49" s="34">
        <f>C44/C48</f>
        <v>0.97969219182755085</v>
      </c>
      <c r="D49" s="16"/>
      <c r="E49" s="16"/>
      <c r="F49" s="16"/>
      <c r="G49" s="16"/>
    </row>
    <row r="50" spans="1:7" s="16" customFormat="1" ht="35.1" customHeight="1" x14ac:dyDescent="0.25">
      <c r="A50" s="21" t="s">
        <v>449</v>
      </c>
      <c r="B50" s="23"/>
    </row>
  </sheetData>
  <sheetProtection algorithmName="SHA-512" hashValue="wQb5dhEsE6ou2zy+jdCA4UnXMUStYMuu3ND1KAueCJuHD+NWgpiwbjlsQu7zmeBD6vGEsRhnzMzcgFJLcybYvg==" saltValue="drdPQ47aNZwZ6jSrHYx8iw==" spinCount="100000" sheet="1" objects="1" scenarios="1"/>
  <mergeCells count="1">
    <mergeCell ref="A2:G2"/>
  </mergeCells>
  <pageMargins left="0.59055118110236227" right="0.59055118110236227" top="0.70866141732283472" bottom="0.70866141732283472" header="0.19685039370078741" footer="0.39370078740157483"/>
  <pageSetup paperSize="9" scale="84" orientation="portrait" r:id="rId1"/>
  <headerFooter alignWithMargins="0">
    <oddFooter>&amp;R&amp;"Calibri,Standardowy"&amp;12s.&amp;P z &amp;N</oddFooter>
  </headerFooter>
  <tableParts count="2">
    <tablePart r:id="rId2"/>
    <tablePart r:id="rId3"/>
  </tableParts>
</worksheet>
</file>

<file path=xl/worksheets/sheet1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870B52-1495-4373-8961-A379AD3E3293}">
  <sheetPr codeName="Arkusz143"/>
  <dimension ref="A1:N50"/>
  <sheetViews>
    <sheetView zoomScaleNormal="100" workbookViewId="0"/>
  </sheetViews>
  <sheetFormatPr defaultColWidth="0" defaultRowHeight="12.75" zeroHeight="1" x14ac:dyDescent="0.2"/>
  <cols>
    <col min="1" max="1" width="4.140625" style="1" customWidth="1"/>
    <col min="2" max="2" width="57" style="2" customWidth="1"/>
    <col min="3" max="3" width="11.85546875" style="1" bestFit="1" customWidth="1"/>
    <col min="4" max="4" width="7.42578125" style="1" customWidth="1"/>
    <col min="5" max="5" width="10.85546875" style="1" bestFit="1" customWidth="1"/>
    <col min="6" max="7" width="8.7109375" style="1" customWidth="1"/>
    <col min="8" max="8" width="1" style="1" customWidth="1"/>
    <col min="9" max="14" width="0" style="1" hidden="1" customWidth="1"/>
    <col min="15" max="16384" width="9.140625" style="1" hidden="1"/>
  </cols>
  <sheetData>
    <row r="1" spans="1:7" s="16" customFormat="1" ht="24.95" customHeight="1" x14ac:dyDescent="0.2">
      <c r="A1" s="35" t="s">
        <v>590</v>
      </c>
      <c r="B1" s="23"/>
    </row>
    <row r="2" spans="1:7" s="16" customFormat="1" ht="39.950000000000003" customHeight="1" x14ac:dyDescent="0.2">
      <c r="A2" s="66" t="s">
        <v>448</v>
      </c>
      <c r="B2" s="67"/>
      <c r="C2" s="67"/>
      <c r="D2" s="67"/>
      <c r="E2" s="67"/>
      <c r="F2" s="67"/>
      <c r="G2" s="67"/>
    </row>
    <row r="3" spans="1:7" s="16" customFormat="1" ht="15.95" hidden="1" customHeight="1" x14ac:dyDescent="0.2">
      <c r="A3" s="22"/>
      <c r="B3" s="23"/>
    </row>
    <row r="4" spans="1:7" s="16" customFormat="1" ht="15.95" hidden="1" customHeight="1" x14ac:dyDescent="0.2">
      <c r="A4" s="22"/>
      <c r="B4" s="23"/>
    </row>
    <row r="5" spans="1:7" s="16" customFormat="1" ht="15.95" hidden="1" customHeight="1" x14ac:dyDescent="0.2">
      <c r="A5" s="22"/>
      <c r="B5" s="23"/>
    </row>
    <row r="6" spans="1:7" s="16" customFormat="1" ht="15.95" customHeight="1" x14ac:dyDescent="0.25">
      <c r="A6" s="17" t="s">
        <v>433</v>
      </c>
      <c r="B6" s="21" t="s">
        <v>438</v>
      </c>
    </row>
    <row r="7" spans="1:7" s="16" customFormat="1" ht="15.95" customHeight="1" x14ac:dyDescent="0.25">
      <c r="A7" s="18" t="s">
        <v>434</v>
      </c>
      <c r="B7" s="21" t="s">
        <v>439</v>
      </c>
    </row>
    <row r="8" spans="1:7" s="16" customFormat="1" ht="15.95" customHeight="1" x14ac:dyDescent="0.25">
      <c r="A8" s="19" t="s">
        <v>435</v>
      </c>
      <c r="B8" s="21" t="s">
        <v>440</v>
      </c>
    </row>
    <row r="9" spans="1:7" s="16" customFormat="1" ht="15.95" customHeight="1" x14ac:dyDescent="0.25">
      <c r="A9" s="20" t="s">
        <v>436</v>
      </c>
      <c r="B9" s="21" t="s">
        <v>441</v>
      </c>
    </row>
    <row r="10" spans="1:7" ht="65.099999999999994" customHeight="1" x14ac:dyDescent="0.2">
      <c r="A10" s="49" t="s">
        <v>430</v>
      </c>
      <c r="B10" s="42" t="s">
        <v>0</v>
      </c>
      <c r="C10" s="42" t="s">
        <v>424</v>
      </c>
      <c r="D10" s="42" t="s">
        <v>425</v>
      </c>
      <c r="E10" s="42" t="s">
        <v>426</v>
      </c>
      <c r="F10" s="42" t="s">
        <v>429</v>
      </c>
      <c r="G10" s="41" t="s">
        <v>413</v>
      </c>
    </row>
    <row r="11" spans="1:7" ht="21.95" customHeight="1" x14ac:dyDescent="0.2">
      <c r="A11" s="36">
        <v>1</v>
      </c>
      <c r="B11" s="24" t="s">
        <v>7</v>
      </c>
      <c r="C11" s="10">
        <v>0</v>
      </c>
      <c r="D11" s="9">
        <v>0</v>
      </c>
      <c r="E11" s="10" t="str">
        <f t="shared" ref="E11:E23" si="0">IF(D11=0,"-",C11/D11)</f>
        <v>-</v>
      </c>
      <c r="F11" s="25">
        <f t="shared" ref="F11:F35" si="1">C11/C$44</f>
        <v>0</v>
      </c>
      <c r="G11" s="38">
        <v>6.4906160983722356E-5</v>
      </c>
    </row>
    <row r="12" spans="1:7" s="3" customFormat="1" ht="21.95" customHeight="1" x14ac:dyDescent="0.2">
      <c r="A12" s="36">
        <v>2</v>
      </c>
      <c r="B12" s="24" t="s">
        <v>8</v>
      </c>
      <c r="C12" s="10">
        <v>0</v>
      </c>
      <c r="D12" s="9">
        <v>0</v>
      </c>
      <c r="E12" s="10" t="str">
        <f t="shared" si="0"/>
        <v>-</v>
      </c>
      <c r="F12" s="25">
        <f t="shared" si="1"/>
        <v>0</v>
      </c>
      <c r="G12" s="38">
        <v>1.3877154561966152E-2</v>
      </c>
    </row>
    <row r="13" spans="1:7" s="3" customFormat="1" ht="21.95" customHeight="1" x14ac:dyDescent="0.2">
      <c r="A13" s="36">
        <v>3</v>
      </c>
      <c r="B13" s="26" t="s">
        <v>1</v>
      </c>
      <c r="C13" s="10">
        <v>0</v>
      </c>
      <c r="D13" s="9">
        <v>0</v>
      </c>
      <c r="E13" s="10" t="str">
        <f t="shared" si="0"/>
        <v>-</v>
      </c>
      <c r="F13" s="25">
        <f t="shared" si="1"/>
        <v>0</v>
      </c>
      <c r="G13" s="38">
        <v>6.8195937419264344E-4</v>
      </c>
    </row>
    <row r="14" spans="1:7" s="3" customFormat="1" ht="21.95" customHeight="1" x14ac:dyDescent="0.2">
      <c r="A14" s="36">
        <v>4</v>
      </c>
      <c r="B14" s="24" t="s">
        <v>414</v>
      </c>
      <c r="C14" s="10">
        <v>0</v>
      </c>
      <c r="D14" s="9">
        <v>0</v>
      </c>
      <c r="E14" s="10" t="str">
        <f t="shared" si="0"/>
        <v>-</v>
      </c>
      <c r="F14" s="25">
        <f t="shared" si="1"/>
        <v>0</v>
      </c>
      <c r="G14" s="38">
        <v>1.6609844346228162E-4</v>
      </c>
    </row>
    <row r="15" spans="1:7" s="3" customFormat="1" ht="47.1" customHeight="1" x14ac:dyDescent="0.2">
      <c r="A15" s="36">
        <v>5</v>
      </c>
      <c r="B15" s="24" t="s">
        <v>412</v>
      </c>
      <c r="C15" s="10">
        <v>0</v>
      </c>
      <c r="D15" s="11">
        <v>0</v>
      </c>
      <c r="E15" s="10" t="str">
        <f t="shared" si="0"/>
        <v>-</v>
      </c>
      <c r="F15" s="25">
        <f t="shared" si="1"/>
        <v>0</v>
      </c>
      <c r="G15" s="38">
        <v>4.2843389065529559E-4</v>
      </c>
    </row>
    <row r="16" spans="1:7" s="3" customFormat="1" ht="21.95" customHeight="1" x14ac:dyDescent="0.2">
      <c r="A16" s="36">
        <v>6</v>
      </c>
      <c r="B16" s="26" t="s">
        <v>1</v>
      </c>
      <c r="C16" s="10">
        <v>0</v>
      </c>
      <c r="D16" s="11">
        <v>0</v>
      </c>
      <c r="E16" s="10" t="str">
        <f t="shared" si="0"/>
        <v>-</v>
      </c>
      <c r="F16" s="25">
        <f t="shared" si="1"/>
        <v>0</v>
      </c>
      <c r="G16" s="38">
        <v>5.7837072558623703E-5</v>
      </c>
    </row>
    <row r="17" spans="1:7" ht="47.1" customHeight="1" x14ac:dyDescent="0.2">
      <c r="A17" s="36">
        <v>7</v>
      </c>
      <c r="B17" s="24" t="s">
        <v>444</v>
      </c>
      <c r="C17" s="10">
        <v>15708.36</v>
      </c>
      <c r="D17" s="11">
        <v>1</v>
      </c>
      <c r="E17" s="10">
        <f t="shared" si="0"/>
        <v>15708.36</v>
      </c>
      <c r="F17" s="25">
        <f t="shared" si="1"/>
        <v>5.8933211536818944E-3</v>
      </c>
      <c r="G17" s="38">
        <v>3.69438658113685E-3</v>
      </c>
    </row>
    <row r="18" spans="1:7" ht="47.1" customHeight="1" x14ac:dyDescent="0.2">
      <c r="A18" s="36">
        <v>8</v>
      </c>
      <c r="B18" s="24" t="s">
        <v>447</v>
      </c>
      <c r="C18" s="10">
        <v>0</v>
      </c>
      <c r="D18" s="11">
        <v>0</v>
      </c>
      <c r="E18" s="10" t="str">
        <f t="shared" si="0"/>
        <v>-</v>
      </c>
      <c r="F18" s="25">
        <f t="shared" si="1"/>
        <v>0</v>
      </c>
      <c r="G18" s="38">
        <v>1.6572456388988053E-2</v>
      </c>
    </row>
    <row r="19" spans="1:7" ht="35.1" customHeight="1" x14ac:dyDescent="0.2">
      <c r="A19" s="36">
        <v>9</v>
      </c>
      <c r="B19" s="24" t="s">
        <v>443</v>
      </c>
      <c r="C19" s="10">
        <v>0</v>
      </c>
      <c r="D19" s="11">
        <v>0</v>
      </c>
      <c r="E19" s="10" t="str">
        <f t="shared" si="0"/>
        <v>-</v>
      </c>
      <c r="F19" s="25">
        <f t="shared" si="1"/>
        <v>0</v>
      </c>
      <c r="G19" s="38">
        <v>6.3015485400037228E-5</v>
      </c>
    </row>
    <row r="20" spans="1:7" ht="35.1" customHeight="1" x14ac:dyDescent="0.2">
      <c r="A20" s="36">
        <v>10</v>
      </c>
      <c r="B20" s="24" t="s">
        <v>9</v>
      </c>
      <c r="C20" s="10">
        <v>0</v>
      </c>
      <c r="D20" s="11">
        <v>0</v>
      </c>
      <c r="E20" s="10" t="str">
        <f t="shared" si="0"/>
        <v>-</v>
      </c>
      <c r="F20" s="25">
        <f t="shared" si="1"/>
        <v>0</v>
      </c>
      <c r="G20" s="38">
        <v>2.3263290581767475E-4</v>
      </c>
    </row>
    <row r="21" spans="1:7" ht="35.1" customHeight="1" x14ac:dyDescent="0.2">
      <c r="A21" s="36">
        <v>11</v>
      </c>
      <c r="B21" s="24" t="s">
        <v>442</v>
      </c>
      <c r="C21" s="10">
        <v>0</v>
      </c>
      <c r="D21" s="11">
        <v>0</v>
      </c>
      <c r="E21" s="10" t="str">
        <f t="shared" si="0"/>
        <v>-</v>
      </c>
      <c r="F21" s="25">
        <f t="shared" si="1"/>
        <v>0</v>
      </c>
      <c r="G21" s="38">
        <v>8.0879771630669933E-6</v>
      </c>
    </row>
    <row r="22" spans="1:7" ht="21.95" customHeight="1" x14ac:dyDescent="0.2">
      <c r="A22" s="36">
        <v>12</v>
      </c>
      <c r="B22" s="26" t="s">
        <v>1</v>
      </c>
      <c r="C22" s="10">
        <v>0</v>
      </c>
      <c r="D22" s="11">
        <v>0</v>
      </c>
      <c r="E22" s="10" t="str">
        <f t="shared" si="0"/>
        <v>-</v>
      </c>
      <c r="F22" s="25">
        <f t="shared" si="1"/>
        <v>0</v>
      </c>
      <c r="G22" s="38">
        <v>0</v>
      </c>
    </row>
    <row r="23" spans="1:7" ht="21.95" customHeight="1" x14ac:dyDescent="0.2">
      <c r="A23" s="36">
        <v>13</v>
      </c>
      <c r="B23" s="24" t="s">
        <v>415</v>
      </c>
      <c r="C23" s="10">
        <v>0</v>
      </c>
      <c r="D23" s="11">
        <v>0</v>
      </c>
      <c r="E23" s="10" t="str">
        <f t="shared" si="0"/>
        <v>-</v>
      </c>
      <c r="F23" s="25">
        <f t="shared" si="1"/>
        <v>0</v>
      </c>
      <c r="G23" s="38">
        <v>0</v>
      </c>
    </row>
    <row r="24" spans="1:7" s="3" customFormat="1" ht="24.95" customHeight="1" x14ac:dyDescent="0.2">
      <c r="A24" s="43">
        <v>14</v>
      </c>
      <c r="B24" s="50" t="s">
        <v>2</v>
      </c>
      <c r="C24" s="44">
        <f>C11+C12+C14+C15+C17+C18+C19+C20+C21+C23</f>
        <v>15708.36</v>
      </c>
      <c r="D24" s="51" t="s">
        <v>5</v>
      </c>
      <c r="E24" s="51" t="s">
        <v>5</v>
      </c>
      <c r="F24" s="47">
        <f t="shared" si="1"/>
        <v>5.8933211536818944E-3</v>
      </c>
      <c r="G24" s="48">
        <v>3.5107172395573129E-2</v>
      </c>
    </row>
    <row r="25" spans="1:7" s="4" customFormat="1" ht="35.1" customHeight="1" x14ac:dyDescent="0.2">
      <c r="A25" s="37">
        <v>15</v>
      </c>
      <c r="B25" s="27" t="s">
        <v>419</v>
      </c>
      <c r="C25" s="12">
        <v>200134</v>
      </c>
      <c r="D25" s="11">
        <v>92</v>
      </c>
      <c r="E25" s="12">
        <f t="shared" ref="E25:E37" si="2">IF(D25=0,"-",C25/D25)</f>
        <v>2175.3695652173915</v>
      </c>
      <c r="F25" s="28">
        <f t="shared" si="1"/>
        <v>7.5084473221327511E-2</v>
      </c>
      <c r="G25" s="39">
        <v>9.1912130594448124E-2</v>
      </c>
    </row>
    <row r="26" spans="1:7" s="3" customFormat="1" ht="21.95" customHeight="1" x14ac:dyDescent="0.2">
      <c r="A26" s="36">
        <v>16</v>
      </c>
      <c r="B26" s="26" t="s">
        <v>11</v>
      </c>
      <c r="C26" s="10">
        <v>0</v>
      </c>
      <c r="D26" s="11">
        <v>0</v>
      </c>
      <c r="E26" s="10" t="str">
        <f t="shared" si="2"/>
        <v>-</v>
      </c>
      <c r="F26" s="25">
        <f t="shared" si="1"/>
        <v>0</v>
      </c>
      <c r="G26" s="38">
        <v>1.5510248435910163E-2</v>
      </c>
    </row>
    <row r="27" spans="1:7" s="5" customFormat="1" ht="65.099999999999994" customHeight="1" x14ac:dyDescent="0.2">
      <c r="A27" s="37">
        <v>17</v>
      </c>
      <c r="B27" s="27" t="s">
        <v>445</v>
      </c>
      <c r="C27" s="12">
        <v>256702.05</v>
      </c>
      <c r="D27" s="11">
        <v>58</v>
      </c>
      <c r="E27" s="12">
        <f t="shared" si="2"/>
        <v>4425.8974137931036</v>
      </c>
      <c r="F27" s="28">
        <f t="shared" si="1"/>
        <v>9.6307165194743888E-2</v>
      </c>
      <c r="G27" s="39">
        <v>9.6086621220457871E-2</v>
      </c>
    </row>
    <row r="28" spans="1:7" s="3" customFormat="1" ht="21.95" customHeight="1" x14ac:dyDescent="0.2">
      <c r="A28" s="36">
        <v>18</v>
      </c>
      <c r="B28" s="26" t="s">
        <v>3</v>
      </c>
      <c r="C28" s="10">
        <v>19229.88</v>
      </c>
      <c r="D28" s="11">
        <v>8</v>
      </c>
      <c r="E28" s="10">
        <f t="shared" si="2"/>
        <v>2403.7350000000001</v>
      </c>
      <c r="F28" s="25">
        <f t="shared" si="1"/>
        <v>7.2144933390095711E-3</v>
      </c>
      <c r="G28" s="38">
        <v>1.1342599256575717E-2</v>
      </c>
    </row>
    <row r="29" spans="1:7" s="5" customFormat="1" ht="35.1" customHeight="1" x14ac:dyDescent="0.2">
      <c r="A29" s="37">
        <v>19</v>
      </c>
      <c r="B29" s="27" t="s">
        <v>15</v>
      </c>
      <c r="C29" s="12">
        <v>16677.580000000002</v>
      </c>
      <c r="D29" s="11">
        <v>9</v>
      </c>
      <c r="E29" s="12">
        <f t="shared" si="2"/>
        <v>1853.0644444444447</v>
      </c>
      <c r="F29" s="28">
        <f t="shared" si="1"/>
        <v>6.2569443917902369E-3</v>
      </c>
      <c r="G29" s="39">
        <v>1.1946311887438504E-2</v>
      </c>
    </row>
    <row r="30" spans="1:7" s="3" customFormat="1" ht="21.95" customHeight="1" x14ac:dyDescent="0.2">
      <c r="A30" s="36">
        <v>20</v>
      </c>
      <c r="B30" s="26" t="s">
        <v>3</v>
      </c>
      <c r="C30" s="10">
        <v>4463.2</v>
      </c>
      <c r="D30" s="11">
        <v>2</v>
      </c>
      <c r="E30" s="12">
        <f t="shared" si="2"/>
        <v>2231.6</v>
      </c>
      <c r="F30" s="28">
        <f t="shared" si="1"/>
        <v>1.6744632140537287E-3</v>
      </c>
      <c r="G30" s="39">
        <v>2.247933536638041E-3</v>
      </c>
    </row>
    <row r="31" spans="1:7" s="3" customFormat="1" ht="47.1" customHeight="1" x14ac:dyDescent="0.2">
      <c r="A31" s="36">
        <v>21</v>
      </c>
      <c r="B31" s="27" t="s">
        <v>14</v>
      </c>
      <c r="C31" s="10">
        <v>588509.22</v>
      </c>
      <c r="D31" s="11">
        <v>230</v>
      </c>
      <c r="E31" s="10">
        <f t="shared" si="2"/>
        <v>2558.7357391304345</v>
      </c>
      <c r="F31" s="25">
        <f t="shared" si="1"/>
        <v>0.22079159348033986</v>
      </c>
      <c r="G31" s="38">
        <v>0.21726673108985226</v>
      </c>
    </row>
    <row r="32" spans="1:7" s="3" customFormat="1" ht="21.95" customHeight="1" x14ac:dyDescent="0.2">
      <c r="A32" s="36">
        <v>22</v>
      </c>
      <c r="B32" s="26" t="s">
        <v>3</v>
      </c>
      <c r="C32" s="10">
        <v>39132</v>
      </c>
      <c r="D32" s="11">
        <v>10</v>
      </c>
      <c r="E32" s="10">
        <f t="shared" si="2"/>
        <v>3913.2</v>
      </c>
      <c r="F32" s="25">
        <f t="shared" si="1"/>
        <v>1.468119163209144E-2</v>
      </c>
      <c r="G32" s="38">
        <v>3.0944666359992157E-2</v>
      </c>
    </row>
    <row r="33" spans="1:7" ht="35.1" customHeight="1" x14ac:dyDescent="0.2">
      <c r="A33" s="36">
        <v>23</v>
      </c>
      <c r="B33" s="24" t="s">
        <v>446</v>
      </c>
      <c r="C33" s="10">
        <v>3900</v>
      </c>
      <c r="D33" s="11">
        <v>194</v>
      </c>
      <c r="E33" s="10">
        <f t="shared" si="2"/>
        <v>20.103092783505154</v>
      </c>
      <c r="F33" s="25">
        <f t="shared" si="1"/>
        <v>1.4631669059888739E-3</v>
      </c>
      <c r="G33" s="38">
        <v>8.5968104584330223E-3</v>
      </c>
    </row>
    <row r="34" spans="1:7" s="3" customFormat="1" ht="21.95" customHeight="1" x14ac:dyDescent="0.2">
      <c r="A34" s="36">
        <v>24</v>
      </c>
      <c r="B34" s="26" t="s">
        <v>3</v>
      </c>
      <c r="C34" s="10">
        <v>1005.5</v>
      </c>
      <c r="D34" s="11">
        <v>50</v>
      </c>
      <c r="E34" s="10">
        <f t="shared" si="2"/>
        <v>20.11</v>
      </c>
      <c r="F34" s="25">
        <f t="shared" si="1"/>
        <v>3.7723444204405452E-4</v>
      </c>
      <c r="G34" s="38">
        <v>1.4207856884874998E-3</v>
      </c>
    </row>
    <row r="35" spans="1:7" s="3" customFormat="1" ht="35.1" customHeight="1" x14ac:dyDescent="0.2">
      <c r="A35" s="36">
        <v>25</v>
      </c>
      <c r="B35" s="24" t="s">
        <v>10</v>
      </c>
      <c r="C35" s="10">
        <v>0</v>
      </c>
      <c r="D35" s="11">
        <v>0</v>
      </c>
      <c r="E35" s="10" t="str">
        <f t="shared" si="2"/>
        <v>-</v>
      </c>
      <c r="F35" s="25">
        <f t="shared" si="1"/>
        <v>0</v>
      </c>
      <c r="G35" s="38">
        <v>9.8652432849167496E-5</v>
      </c>
    </row>
    <row r="36" spans="1:7" ht="35.1" customHeight="1" x14ac:dyDescent="0.2">
      <c r="A36" s="36">
        <v>26</v>
      </c>
      <c r="B36" s="24" t="s">
        <v>420</v>
      </c>
      <c r="C36" s="10">
        <v>0</v>
      </c>
      <c r="D36" s="13">
        <v>0</v>
      </c>
      <c r="E36" s="10" t="str">
        <f t="shared" si="2"/>
        <v>-</v>
      </c>
      <c r="F36" s="29" t="s">
        <v>5</v>
      </c>
      <c r="G36" s="40" t="s">
        <v>5</v>
      </c>
    </row>
    <row r="37" spans="1:7" ht="21.95" customHeight="1" x14ac:dyDescent="0.2">
      <c r="A37" s="36">
        <v>27</v>
      </c>
      <c r="B37" s="26" t="s">
        <v>12</v>
      </c>
      <c r="C37" s="10">
        <v>0</v>
      </c>
      <c r="D37" s="13">
        <v>0</v>
      </c>
      <c r="E37" s="10" t="str">
        <f t="shared" si="2"/>
        <v>-</v>
      </c>
      <c r="F37" s="25">
        <f>C37/C$44</f>
        <v>0</v>
      </c>
      <c r="G37" s="38">
        <v>6.7001527600904129E-4</v>
      </c>
    </row>
    <row r="38" spans="1:7" ht="35.1" customHeight="1" x14ac:dyDescent="0.2">
      <c r="A38" s="36">
        <v>28</v>
      </c>
      <c r="B38" s="24" t="s">
        <v>421</v>
      </c>
      <c r="C38" s="10">
        <v>1759800</v>
      </c>
      <c r="D38" s="13">
        <v>1</v>
      </c>
      <c r="E38" s="14" t="s">
        <v>5</v>
      </c>
      <c r="F38" s="29" t="s">
        <v>5</v>
      </c>
      <c r="G38" s="40" t="s">
        <v>5</v>
      </c>
    </row>
    <row r="39" spans="1:7" ht="21.95" customHeight="1" x14ac:dyDescent="0.2">
      <c r="A39" s="36">
        <v>29</v>
      </c>
      <c r="B39" s="26" t="s">
        <v>12</v>
      </c>
      <c r="C39" s="10">
        <v>1583820</v>
      </c>
      <c r="D39" s="13">
        <v>1</v>
      </c>
      <c r="E39" s="14" t="s">
        <v>5</v>
      </c>
      <c r="F39" s="25">
        <f t="shared" ref="F39:F44" si="3">C39/C$44</f>
        <v>0.59420333565212768</v>
      </c>
      <c r="G39" s="38">
        <v>0.53240605380617201</v>
      </c>
    </row>
    <row r="40" spans="1:7" ht="47.1" customHeight="1" x14ac:dyDescent="0.2">
      <c r="A40" s="36">
        <v>30</v>
      </c>
      <c r="B40" s="27" t="s">
        <v>422</v>
      </c>
      <c r="C40" s="10">
        <v>0</v>
      </c>
      <c r="D40" s="15">
        <v>0</v>
      </c>
      <c r="E40" s="10" t="str">
        <f t="shared" ref="E40:E41" si="4">IF(D40=0,"-",C40/D40)</f>
        <v>-</v>
      </c>
      <c r="F40" s="25">
        <f t="shared" si="3"/>
        <v>0</v>
      </c>
      <c r="G40" s="38">
        <v>1.7724062653800183E-3</v>
      </c>
    </row>
    <row r="41" spans="1:7" ht="21.95" customHeight="1" x14ac:dyDescent="0.2">
      <c r="A41" s="36">
        <v>31</v>
      </c>
      <c r="B41" s="26" t="s">
        <v>13</v>
      </c>
      <c r="C41" s="10">
        <v>0</v>
      </c>
      <c r="D41" s="15">
        <v>0</v>
      </c>
      <c r="E41" s="10" t="str">
        <f t="shared" si="4"/>
        <v>-</v>
      </c>
      <c r="F41" s="25">
        <f t="shared" si="3"/>
        <v>0</v>
      </c>
      <c r="G41" s="38">
        <v>1.0404135579139232E-3</v>
      </c>
    </row>
    <row r="42" spans="1:7" ht="35.1" customHeight="1" x14ac:dyDescent="0.2">
      <c r="A42" s="36">
        <v>32</v>
      </c>
      <c r="B42" s="24" t="s">
        <v>16</v>
      </c>
      <c r="C42" s="10">
        <v>0</v>
      </c>
      <c r="D42" s="15">
        <v>0</v>
      </c>
      <c r="E42" s="14" t="s">
        <v>5</v>
      </c>
      <c r="F42" s="25">
        <f t="shared" si="3"/>
        <v>0</v>
      </c>
      <c r="G42" s="38">
        <v>4.1370945733870297E-3</v>
      </c>
    </row>
    <row r="43" spans="1:7" s="3" customFormat="1" ht="21.95" customHeight="1" x14ac:dyDescent="0.2">
      <c r="A43" s="43">
        <v>33</v>
      </c>
      <c r="B43" s="50" t="s">
        <v>4</v>
      </c>
      <c r="C43" s="44">
        <f>C25+C27+C29+C31+C33+C35+C37+C39+C40+C42</f>
        <v>2649742.85</v>
      </c>
      <c r="D43" s="51" t="s">
        <v>5</v>
      </c>
      <c r="E43" s="51" t="s">
        <v>5</v>
      </c>
      <c r="F43" s="47">
        <f t="shared" si="3"/>
        <v>0.9941066788463182</v>
      </c>
      <c r="G43" s="48">
        <v>0.96489282760442685</v>
      </c>
    </row>
    <row r="44" spans="1:7" s="3" customFormat="1" ht="21.95" customHeight="1" x14ac:dyDescent="0.2">
      <c r="A44" s="45">
        <v>34</v>
      </c>
      <c r="B44" s="52" t="s">
        <v>6</v>
      </c>
      <c r="C44" s="46">
        <f>C24+C43</f>
        <v>2665451.21</v>
      </c>
      <c r="D44" s="53" t="s">
        <v>5</v>
      </c>
      <c r="E44" s="53" t="s">
        <v>5</v>
      </c>
      <c r="F44" s="54">
        <f t="shared" si="3"/>
        <v>1</v>
      </c>
      <c r="G44" s="55">
        <v>1</v>
      </c>
    </row>
    <row r="45" spans="1:7" s="3" customFormat="1" ht="21.95" customHeight="1" x14ac:dyDescent="0.2">
      <c r="A45" s="1"/>
      <c r="B45" s="2"/>
      <c r="C45" s="1"/>
      <c r="D45" s="1"/>
      <c r="E45" s="1"/>
      <c r="F45" s="1"/>
      <c r="G45" s="1"/>
    </row>
    <row r="46" spans="1:7" s="3" customFormat="1" ht="35.1" customHeight="1" x14ac:dyDescent="0.2">
      <c r="A46" s="62" t="s">
        <v>430</v>
      </c>
      <c r="B46" s="63" t="s">
        <v>431</v>
      </c>
      <c r="C46" s="64" t="s">
        <v>432</v>
      </c>
      <c r="D46" s="1"/>
      <c r="E46" s="1"/>
      <c r="F46" s="1"/>
      <c r="G46" s="1"/>
    </row>
    <row r="47" spans="1:7" s="3" customFormat="1" ht="21.95" customHeight="1" x14ac:dyDescent="0.2">
      <c r="A47" s="65">
        <v>1</v>
      </c>
      <c r="B47" s="30" t="s">
        <v>427</v>
      </c>
      <c r="C47" s="31">
        <v>66630</v>
      </c>
    </row>
    <row r="48" spans="1:7" ht="21.95" customHeight="1" x14ac:dyDescent="0.2">
      <c r="A48" s="8">
        <v>2</v>
      </c>
      <c r="B48" s="30" t="s">
        <v>428</v>
      </c>
      <c r="C48" s="31">
        <v>2665471</v>
      </c>
      <c r="D48" s="16"/>
      <c r="E48" s="16"/>
      <c r="F48" s="16"/>
      <c r="G48" s="16"/>
    </row>
    <row r="49" spans="1:7" ht="21.95" customHeight="1" x14ac:dyDescent="0.2">
      <c r="A49" s="32">
        <v>3</v>
      </c>
      <c r="B49" s="33" t="s">
        <v>423</v>
      </c>
      <c r="C49" s="34">
        <f>C44/C48</f>
        <v>0.99999257542100439</v>
      </c>
      <c r="D49" s="16"/>
      <c r="E49" s="16"/>
      <c r="F49" s="16"/>
      <c r="G49" s="16"/>
    </row>
    <row r="50" spans="1:7" s="16" customFormat="1" ht="35.1" customHeight="1" x14ac:dyDescent="0.25">
      <c r="A50" s="21" t="s">
        <v>449</v>
      </c>
      <c r="B50" s="23"/>
    </row>
  </sheetData>
  <sheetProtection algorithmName="SHA-512" hashValue="LvhpMzmU0Z+zQKZuOp06pxTTaP0+/mKc/Wu2RZM6O2uiLdzZSm5v9NYjw2Y1UN91zlzkdng+wpip0Gjp2YeEiw==" saltValue="eSF+LfJTp1Zp5XTjS74NDg==" spinCount="100000" sheet="1" objects="1" scenarios="1"/>
  <mergeCells count="1">
    <mergeCell ref="A2:G2"/>
  </mergeCells>
  <pageMargins left="0.59055118110236227" right="0.59055118110236227" top="0.70866141732283472" bottom="0.70866141732283472" header="0.19685039370078741" footer="0.39370078740157483"/>
  <pageSetup paperSize="9" scale="84" orientation="portrait" r:id="rId1"/>
  <headerFooter alignWithMargins="0">
    <oddFooter>&amp;R&amp;"Calibri,Standardowy"&amp;12s.&amp;P z &amp;N</oddFooter>
  </headerFooter>
  <tableParts count="2">
    <tablePart r:id="rId2"/>
    <tablePart r:id="rId3"/>
  </tableParts>
</worksheet>
</file>

<file path=xl/worksheets/sheet1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F291FA-ACA6-4DFC-A86C-F519D98CB6CE}">
  <sheetPr codeName="Arkusz144"/>
  <dimension ref="A1:N50"/>
  <sheetViews>
    <sheetView zoomScaleNormal="100" workbookViewId="0"/>
  </sheetViews>
  <sheetFormatPr defaultColWidth="0" defaultRowHeight="12.75" zeroHeight="1" x14ac:dyDescent="0.2"/>
  <cols>
    <col min="1" max="1" width="4.140625" style="1" customWidth="1"/>
    <col min="2" max="2" width="57" style="2" customWidth="1"/>
    <col min="3" max="3" width="11.85546875" style="1" bestFit="1" customWidth="1"/>
    <col min="4" max="4" width="7.42578125" style="1" customWidth="1"/>
    <col min="5" max="5" width="10.85546875" style="1" bestFit="1" customWidth="1"/>
    <col min="6" max="7" width="8.7109375" style="1" customWidth="1"/>
    <col min="8" max="8" width="1" style="1" customWidth="1"/>
    <col min="9" max="14" width="0" style="1" hidden="1" customWidth="1"/>
    <col min="15" max="16384" width="9.140625" style="1" hidden="1"/>
  </cols>
  <sheetData>
    <row r="1" spans="1:7" s="16" customFormat="1" ht="24.95" customHeight="1" x14ac:dyDescent="0.2">
      <c r="A1" s="35" t="s">
        <v>591</v>
      </c>
      <c r="B1" s="23"/>
    </row>
    <row r="2" spans="1:7" s="16" customFormat="1" ht="39.950000000000003" customHeight="1" x14ac:dyDescent="0.2">
      <c r="A2" s="66" t="s">
        <v>448</v>
      </c>
      <c r="B2" s="67"/>
      <c r="C2" s="67"/>
      <c r="D2" s="67"/>
      <c r="E2" s="67"/>
      <c r="F2" s="67"/>
      <c r="G2" s="67"/>
    </row>
    <row r="3" spans="1:7" s="16" customFormat="1" ht="15.95" hidden="1" customHeight="1" x14ac:dyDescent="0.2">
      <c r="A3" s="22"/>
      <c r="B3" s="23"/>
    </row>
    <row r="4" spans="1:7" s="16" customFormat="1" ht="15.95" hidden="1" customHeight="1" x14ac:dyDescent="0.2">
      <c r="A4" s="22"/>
      <c r="B4" s="23"/>
    </row>
    <row r="5" spans="1:7" s="16" customFormat="1" ht="15.95" hidden="1" customHeight="1" x14ac:dyDescent="0.2">
      <c r="A5" s="22"/>
      <c r="B5" s="23"/>
    </row>
    <row r="6" spans="1:7" s="16" customFormat="1" ht="15.95" customHeight="1" x14ac:dyDescent="0.25">
      <c r="A6" s="17" t="s">
        <v>433</v>
      </c>
      <c r="B6" s="21" t="s">
        <v>438</v>
      </c>
    </row>
    <row r="7" spans="1:7" s="16" customFormat="1" ht="15.95" customHeight="1" x14ac:dyDescent="0.25">
      <c r="A7" s="18" t="s">
        <v>434</v>
      </c>
      <c r="B7" s="21" t="s">
        <v>439</v>
      </c>
    </row>
    <row r="8" spans="1:7" s="16" customFormat="1" ht="15.95" customHeight="1" x14ac:dyDescent="0.25">
      <c r="A8" s="19" t="s">
        <v>435</v>
      </c>
      <c r="B8" s="21" t="s">
        <v>440</v>
      </c>
    </row>
    <row r="9" spans="1:7" s="16" customFormat="1" ht="15.95" customHeight="1" x14ac:dyDescent="0.25">
      <c r="A9" s="20" t="s">
        <v>436</v>
      </c>
      <c r="B9" s="21" t="s">
        <v>441</v>
      </c>
    </row>
    <row r="10" spans="1:7" ht="65.099999999999994" customHeight="1" x14ac:dyDescent="0.2">
      <c r="A10" s="49" t="s">
        <v>430</v>
      </c>
      <c r="B10" s="42" t="s">
        <v>0</v>
      </c>
      <c r="C10" s="42" t="s">
        <v>424</v>
      </c>
      <c r="D10" s="42" t="s">
        <v>425</v>
      </c>
      <c r="E10" s="42" t="s">
        <v>426</v>
      </c>
      <c r="F10" s="42" t="s">
        <v>429</v>
      </c>
      <c r="G10" s="41" t="s">
        <v>413</v>
      </c>
    </row>
    <row r="11" spans="1:7" ht="21.95" customHeight="1" x14ac:dyDescent="0.2">
      <c r="A11" s="36">
        <v>1</v>
      </c>
      <c r="B11" s="24" t="s">
        <v>7</v>
      </c>
      <c r="C11" s="10">
        <v>0</v>
      </c>
      <c r="D11" s="9">
        <v>0</v>
      </c>
      <c r="E11" s="10" t="str">
        <f t="shared" ref="E11:E23" si="0">IF(D11=0,"-",C11/D11)</f>
        <v>-</v>
      </c>
      <c r="F11" s="25">
        <f t="shared" ref="F11:F35" si="1">C11/C$44</f>
        <v>0</v>
      </c>
      <c r="G11" s="38">
        <v>6.4906160983722356E-5</v>
      </c>
    </row>
    <row r="12" spans="1:7" s="3" customFormat="1" ht="21.95" customHeight="1" x14ac:dyDescent="0.2">
      <c r="A12" s="36">
        <v>2</v>
      </c>
      <c r="B12" s="24" t="s">
        <v>8</v>
      </c>
      <c r="C12" s="10">
        <v>0</v>
      </c>
      <c r="D12" s="9">
        <v>0</v>
      </c>
      <c r="E12" s="10" t="str">
        <f t="shared" si="0"/>
        <v>-</v>
      </c>
      <c r="F12" s="25">
        <f t="shared" si="1"/>
        <v>0</v>
      </c>
      <c r="G12" s="38">
        <v>1.3877154561966152E-2</v>
      </c>
    </row>
    <row r="13" spans="1:7" s="3" customFormat="1" ht="21.95" customHeight="1" x14ac:dyDescent="0.2">
      <c r="A13" s="36">
        <v>3</v>
      </c>
      <c r="B13" s="26" t="s">
        <v>1</v>
      </c>
      <c r="C13" s="10">
        <v>0</v>
      </c>
      <c r="D13" s="9">
        <v>0</v>
      </c>
      <c r="E13" s="10" t="str">
        <f t="shared" si="0"/>
        <v>-</v>
      </c>
      <c r="F13" s="25">
        <f t="shared" si="1"/>
        <v>0</v>
      </c>
      <c r="G13" s="38">
        <v>6.8195937419264344E-4</v>
      </c>
    </row>
    <row r="14" spans="1:7" s="3" customFormat="1" ht="21.95" customHeight="1" x14ac:dyDescent="0.2">
      <c r="A14" s="36">
        <v>4</v>
      </c>
      <c r="B14" s="24" t="s">
        <v>414</v>
      </c>
      <c r="C14" s="10">
        <v>0</v>
      </c>
      <c r="D14" s="9">
        <v>0</v>
      </c>
      <c r="E14" s="10" t="str">
        <f t="shared" si="0"/>
        <v>-</v>
      </c>
      <c r="F14" s="25">
        <f t="shared" si="1"/>
        <v>0</v>
      </c>
      <c r="G14" s="38">
        <v>1.6609844346228162E-4</v>
      </c>
    </row>
    <row r="15" spans="1:7" s="3" customFormat="1" ht="47.1" customHeight="1" x14ac:dyDescent="0.2">
      <c r="A15" s="36">
        <v>5</v>
      </c>
      <c r="B15" s="24" t="s">
        <v>412</v>
      </c>
      <c r="C15" s="10">
        <v>0</v>
      </c>
      <c r="D15" s="11">
        <v>0</v>
      </c>
      <c r="E15" s="10" t="str">
        <f t="shared" si="0"/>
        <v>-</v>
      </c>
      <c r="F15" s="25">
        <f t="shared" si="1"/>
        <v>0</v>
      </c>
      <c r="G15" s="38">
        <v>4.2843389065529559E-4</v>
      </c>
    </row>
    <row r="16" spans="1:7" s="3" customFormat="1" ht="21.95" customHeight="1" x14ac:dyDescent="0.2">
      <c r="A16" s="36">
        <v>6</v>
      </c>
      <c r="B16" s="26" t="s">
        <v>1</v>
      </c>
      <c r="C16" s="10">
        <v>0</v>
      </c>
      <c r="D16" s="11">
        <v>0</v>
      </c>
      <c r="E16" s="10" t="str">
        <f t="shared" si="0"/>
        <v>-</v>
      </c>
      <c r="F16" s="25">
        <f t="shared" si="1"/>
        <v>0</v>
      </c>
      <c r="G16" s="38">
        <v>5.7837072558623703E-5</v>
      </c>
    </row>
    <row r="17" spans="1:7" ht="47.1" customHeight="1" x14ac:dyDescent="0.2">
      <c r="A17" s="36">
        <v>7</v>
      </c>
      <c r="B17" s="24" t="s">
        <v>444</v>
      </c>
      <c r="C17" s="10">
        <v>0</v>
      </c>
      <c r="D17" s="11">
        <v>0</v>
      </c>
      <c r="E17" s="10" t="str">
        <f t="shared" si="0"/>
        <v>-</v>
      </c>
      <c r="F17" s="25">
        <f t="shared" si="1"/>
        <v>0</v>
      </c>
      <c r="G17" s="38">
        <v>3.69438658113685E-3</v>
      </c>
    </row>
    <row r="18" spans="1:7" ht="47.1" customHeight="1" x14ac:dyDescent="0.2">
      <c r="A18" s="36">
        <v>8</v>
      </c>
      <c r="B18" s="24" t="s">
        <v>447</v>
      </c>
      <c r="C18" s="10">
        <v>0</v>
      </c>
      <c r="D18" s="11">
        <v>0</v>
      </c>
      <c r="E18" s="10" t="str">
        <f t="shared" si="0"/>
        <v>-</v>
      </c>
      <c r="F18" s="25">
        <f t="shared" si="1"/>
        <v>0</v>
      </c>
      <c r="G18" s="38">
        <v>1.6572456388988053E-2</v>
      </c>
    </row>
    <row r="19" spans="1:7" ht="35.1" customHeight="1" x14ac:dyDescent="0.2">
      <c r="A19" s="36">
        <v>9</v>
      </c>
      <c r="B19" s="24" t="s">
        <v>443</v>
      </c>
      <c r="C19" s="10">
        <v>0</v>
      </c>
      <c r="D19" s="11">
        <v>0</v>
      </c>
      <c r="E19" s="10" t="str">
        <f t="shared" si="0"/>
        <v>-</v>
      </c>
      <c r="F19" s="25">
        <f t="shared" si="1"/>
        <v>0</v>
      </c>
      <c r="G19" s="38">
        <v>6.3015485400037228E-5</v>
      </c>
    </row>
    <row r="20" spans="1:7" ht="35.1" customHeight="1" x14ac:dyDescent="0.2">
      <c r="A20" s="36">
        <v>10</v>
      </c>
      <c r="B20" s="24" t="s">
        <v>9</v>
      </c>
      <c r="C20" s="10">
        <v>1884.08</v>
      </c>
      <c r="D20" s="11">
        <v>1</v>
      </c>
      <c r="E20" s="10">
        <f t="shared" si="0"/>
        <v>1884.08</v>
      </c>
      <c r="F20" s="25">
        <f t="shared" si="1"/>
        <v>3.6198284228840152E-4</v>
      </c>
      <c r="G20" s="38">
        <v>2.3263290581767475E-4</v>
      </c>
    </row>
    <row r="21" spans="1:7" ht="35.1" customHeight="1" x14ac:dyDescent="0.2">
      <c r="A21" s="36">
        <v>11</v>
      </c>
      <c r="B21" s="24" t="s">
        <v>442</v>
      </c>
      <c r="C21" s="10">
        <v>0</v>
      </c>
      <c r="D21" s="11">
        <v>0</v>
      </c>
      <c r="E21" s="10" t="str">
        <f t="shared" si="0"/>
        <v>-</v>
      </c>
      <c r="F21" s="25">
        <f t="shared" si="1"/>
        <v>0</v>
      </c>
      <c r="G21" s="38">
        <v>8.0879771630669933E-6</v>
      </c>
    </row>
    <row r="22" spans="1:7" ht="21.95" customHeight="1" x14ac:dyDescent="0.2">
      <c r="A22" s="36">
        <v>12</v>
      </c>
      <c r="B22" s="26" t="s">
        <v>1</v>
      </c>
      <c r="C22" s="10">
        <v>0</v>
      </c>
      <c r="D22" s="11">
        <v>0</v>
      </c>
      <c r="E22" s="10" t="str">
        <f t="shared" si="0"/>
        <v>-</v>
      </c>
      <c r="F22" s="25">
        <f t="shared" si="1"/>
        <v>0</v>
      </c>
      <c r="G22" s="38">
        <v>0</v>
      </c>
    </row>
    <row r="23" spans="1:7" ht="21.95" customHeight="1" x14ac:dyDescent="0.2">
      <c r="A23" s="36">
        <v>13</v>
      </c>
      <c r="B23" s="24" t="s">
        <v>415</v>
      </c>
      <c r="C23" s="10">
        <v>0</v>
      </c>
      <c r="D23" s="11">
        <v>0</v>
      </c>
      <c r="E23" s="10" t="str">
        <f t="shared" si="0"/>
        <v>-</v>
      </c>
      <c r="F23" s="25">
        <f t="shared" si="1"/>
        <v>0</v>
      </c>
      <c r="G23" s="38">
        <v>0</v>
      </c>
    </row>
    <row r="24" spans="1:7" s="3" customFormat="1" ht="24.95" customHeight="1" x14ac:dyDescent="0.2">
      <c r="A24" s="43">
        <v>14</v>
      </c>
      <c r="B24" s="50" t="s">
        <v>2</v>
      </c>
      <c r="C24" s="44">
        <f>C11+C12+C14+C15+C17+C18+C19+C20+C21+C23</f>
        <v>1884.08</v>
      </c>
      <c r="D24" s="51" t="s">
        <v>5</v>
      </c>
      <c r="E24" s="51" t="s">
        <v>5</v>
      </c>
      <c r="F24" s="47">
        <f t="shared" si="1"/>
        <v>3.6198284228840152E-4</v>
      </c>
      <c r="G24" s="48">
        <v>3.5107172395573129E-2</v>
      </c>
    </row>
    <row r="25" spans="1:7" s="4" customFormat="1" ht="35.1" customHeight="1" x14ac:dyDescent="0.2">
      <c r="A25" s="37">
        <v>15</v>
      </c>
      <c r="B25" s="27" t="s">
        <v>419</v>
      </c>
      <c r="C25" s="12">
        <v>340806</v>
      </c>
      <c r="D25" s="11">
        <v>157</v>
      </c>
      <c r="E25" s="12">
        <f t="shared" ref="E25:E37" si="2">IF(D25=0,"-",C25/D25)</f>
        <v>2170.7388535031846</v>
      </c>
      <c r="F25" s="28">
        <f t="shared" si="1"/>
        <v>6.5478071286219783E-2</v>
      </c>
      <c r="G25" s="39">
        <v>9.1912130594448124E-2</v>
      </c>
    </row>
    <row r="26" spans="1:7" s="3" customFormat="1" ht="21.95" customHeight="1" x14ac:dyDescent="0.2">
      <c r="A26" s="36">
        <v>16</v>
      </c>
      <c r="B26" s="26" t="s">
        <v>11</v>
      </c>
      <c r="C26" s="10">
        <v>127140</v>
      </c>
      <c r="D26" s="11">
        <v>60</v>
      </c>
      <c r="E26" s="10">
        <f t="shared" si="2"/>
        <v>2119</v>
      </c>
      <c r="F26" s="25">
        <f t="shared" si="1"/>
        <v>2.4427040554831733E-2</v>
      </c>
      <c r="G26" s="38">
        <v>1.5510248435910163E-2</v>
      </c>
    </row>
    <row r="27" spans="1:7" s="5" customFormat="1" ht="65.099999999999994" customHeight="1" x14ac:dyDescent="0.2">
      <c r="A27" s="37">
        <v>17</v>
      </c>
      <c r="B27" s="27" t="s">
        <v>445</v>
      </c>
      <c r="C27" s="12">
        <v>465971.34</v>
      </c>
      <c r="D27" s="11">
        <v>68</v>
      </c>
      <c r="E27" s="12">
        <f t="shared" si="2"/>
        <v>6852.5197058823533</v>
      </c>
      <c r="F27" s="28">
        <f t="shared" si="1"/>
        <v>8.9525726125289348E-2</v>
      </c>
      <c r="G27" s="39">
        <v>9.6086621220457871E-2</v>
      </c>
    </row>
    <row r="28" spans="1:7" s="3" customFormat="1" ht="21.95" customHeight="1" x14ac:dyDescent="0.2">
      <c r="A28" s="36">
        <v>18</v>
      </c>
      <c r="B28" s="26" t="s">
        <v>3</v>
      </c>
      <c r="C28" s="10">
        <v>70628.39</v>
      </c>
      <c r="D28" s="11">
        <v>24</v>
      </c>
      <c r="E28" s="10">
        <f t="shared" si="2"/>
        <v>2942.8495833333332</v>
      </c>
      <c r="F28" s="25">
        <f t="shared" si="1"/>
        <v>1.3569628337678717E-2</v>
      </c>
      <c r="G28" s="38">
        <v>1.1342599256575717E-2</v>
      </c>
    </row>
    <row r="29" spans="1:7" s="5" customFormat="1" ht="35.1" customHeight="1" x14ac:dyDescent="0.2">
      <c r="A29" s="37">
        <v>19</v>
      </c>
      <c r="B29" s="27" t="s">
        <v>15</v>
      </c>
      <c r="C29" s="12">
        <v>66819.19</v>
      </c>
      <c r="D29" s="11">
        <v>28</v>
      </c>
      <c r="E29" s="12">
        <f t="shared" si="2"/>
        <v>2386.3996428571431</v>
      </c>
      <c r="F29" s="28">
        <f t="shared" si="1"/>
        <v>1.2837777756575484E-2</v>
      </c>
      <c r="G29" s="39">
        <v>1.1946311887438504E-2</v>
      </c>
    </row>
    <row r="30" spans="1:7" s="3" customFormat="1" ht="21.95" customHeight="1" x14ac:dyDescent="0.2">
      <c r="A30" s="36">
        <v>20</v>
      </c>
      <c r="B30" s="26" t="s">
        <v>3</v>
      </c>
      <c r="C30" s="10">
        <v>6400</v>
      </c>
      <c r="D30" s="11">
        <v>4</v>
      </c>
      <c r="E30" s="12">
        <f t="shared" si="2"/>
        <v>1600</v>
      </c>
      <c r="F30" s="28">
        <f t="shared" si="1"/>
        <v>1.2296134934003703E-3</v>
      </c>
      <c r="G30" s="39">
        <v>2.247933536638041E-3</v>
      </c>
    </row>
    <row r="31" spans="1:7" s="3" customFormat="1" ht="47.1" customHeight="1" x14ac:dyDescent="0.2">
      <c r="A31" s="36">
        <v>21</v>
      </c>
      <c r="B31" s="27" t="s">
        <v>14</v>
      </c>
      <c r="C31" s="10">
        <v>582149</v>
      </c>
      <c r="D31" s="11">
        <v>130</v>
      </c>
      <c r="E31" s="10">
        <f t="shared" si="2"/>
        <v>4478.0692307692307</v>
      </c>
      <c r="F31" s="25">
        <f t="shared" si="1"/>
        <v>0.11184660399523941</v>
      </c>
      <c r="G31" s="38">
        <v>0.21726673108985226</v>
      </c>
    </row>
    <row r="32" spans="1:7" s="3" customFormat="1" ht="21.95" customHeight="1" x14ac:dyDescent="0.2">
      <c r="A32" s="36">
        <v>22</v>
      </c>
      <c r="B32" s="26" t="s">
        <v>3</v>
      </c>
      <c r="C32" s="10">
        <v>104882</v>
      </c>
      <c r="D32" s="11">
        <v>25</v>
      </c>
      <c r="E32" s="10">
        <f t="shared" si="2"/>
        <v>4195.28</v>
      </c>
      <c r="F32" s="25">
        <f t="shared" si="1"/>
        <v>2.0150675377315259E-2</v>
      </c>
      <c r="G32" s="38">
        <v>3.0944666359992157E-2</v>
      </c>
    </row>
    <row r="33" spans="1:7" ht="35.1" customHeight="1" x14ac:dyDescent="0.2">
      <c r="A33" s="36">
        <v>23</v>
      </c>
      <c r="B33" s="24" t="s">
        <v>446</v>
      </c>
      <c r="C33" s="10">
        <v>139667.97</v>
      </c>
      <c r="D33" s="11">
        <v>177</v>
      </c>
      <c r="E33" s="10">
        <f t="shared" si="2"/>
        <v>789.08457627118639</v>
      </c>
      <c r="F33" s="25">
        <f t="shared" si="1"/>
        <v>2.6834003204349709E-2</v>
      </c>
      <c r="G33" s="38">
        <v>8.5968104584330223E-3</v>
      </c>
    </row>
    <row r="34" spans="1:7" s="3" customFormat="1" ht="21.95" customHeight="1" x14ac:dyDescent="0.2">
      <c r="A34" s="36">
        <v>24</v>
      </c>
      <c r="B34" s="26" t="s">
        <v>3</v>
      </c>
      <c r="C34" s="10">
        <v>0</v>
      </c>
      <c r="D34" s="11">
        <v>0</v>
      </c>
      <c r="E34" s="10" t="str">
        <f t="shared" si="2"/>
        <v>-</v>
      </c>
      <c r="F34" s="25">
        <f t="shared" si="1"/>
        <v>0</v>
      </c>
      <c r="G34" s="38">
        <v>1.4207856884874998E-3</v>
      </c>
    </row>
    <row r="35" spans="1:7" s="3" customFormat="1" ht="35.1" customHeight="1" x14ac:dyDescent="0.2">
      <c r="A35" s="36">
        <v>25</v>
      </c>
      <c r="B35" s="24" t="s">
        <v>10</v>
      </c>
      <c r="C35" s="10">
        <v>0</v>
      </c>
      <c r="D35" s="11">
        <v>0</v>
      </c>
      <c r="E35" s="10" t="str">
        <f t="shared" si="2"/>
        <v>-</v>
      </c>
      <c r="F35" s="25">
        <f t="shared" si="1"/>
        <v>0</v>
      </c>
      <c r="G35" s="38">
        <v>9.8652432849167496E-5</v>
      </c>
    </row>
    <row r="36" spans="1:7" ht="35.1" customHeight="1" x14ac:dyDescent="0.2">
      <c r="A36" s="36">
        <v>26</v>
      </c>
      <c r="B36" s="24" t="s">
        <v>420</v>
      </c>
      <c r="C36" s="10">
        <v>0</v>
      </c>
      <c r="D36" s="13">
        <v>0</v>
      </c>
      <c r="E36" s="10" t="str">
        <f t="shared" si="2"/>
        <v>-</v>
      </c>
      <c r="F36" s="29" t="s">
        <v>5</v>
      </c>
      <c r="G36" s="40" t="s">
        <v>5</v>
      </c>
    </row>
    <row r="37" spans="1:7" ht="21.95" customHeight="1" x14ac:dyDescent="0.2">
      <c r="A37" s="36">
        <v>27</v>
      </c>
      <c r="B37" s="26" t="s">
        <v>12</v>
      </c>
      <c r="C37" s="10">
        <v>0</v>
      </c>
      <c r="D37" s="13">
        <v>0</v>
      </c>
      <c r="E37" s="10" t="str">
        <f t="shared" si="2"/>
        <v>-</v>
      </c>
      <c r="F37" s="25">
        <f>C37/C$44</f>
        <v>0</v>
      </c>
      <c r="G37" s="38">
        <v>6.7001527600904129E-4</v>
      </c>
    </row>
    <row r="38" spans="1:7" ht="35.1" customHeight="1" x14ac:dyDescent="0.2">
      <c r="A38" s="36">
        <v>28</v>
      </c>
      <c r="B38" s="24" t="s">
        <v>421</v>
      </c>
      <c r="C38" s="10">
        <v>4028468</v>
      </c>
      <c r="D38" s="13">
        <v>2</v>
      </c>
      <c r="E38" s="14" t="s">
        <v>5</v>
      </c>
      <c r="F38" s="29" t="s">
        <v>5</v>
      </c>
      <c r="G38" s="40" t="s">
        <v>5</v>
      </c>
    </row>
    <row r="39" spans="1:7" ht="21.95" customHeight="1" x14ac:dyDescent="0.2">
      <c r="A39" s="36">
        <v>29</v>
      </c>
      <c r="B39" s="26" t="s">
        <v>12</v>
      </c>
      <c r="C39" s="10">
        <v>3607590</v>
      </c>
      <c r="D39" s="13">
        <v>2</v>
      </c>
      <c r="E39" s="14" t="s">
        <v>5</v>
      </c>
      <c r="F39" s="25">
        <f t="shared" ref="F39:F44" si="3">C39/C$44</f>
        <v>0.69311583479003791</v>
      </c>
      <c r="G39" s="38">
        <v>0.53240605380617201</v>
      </c>
    </row>
    <row r="40" spans="1:7" ht="47.1" customHeight="1" x14ac:dyDescent="0.2">
      <c r="A40" s="36">
        <v>30</v>
      </c>
      <c r="B40" s="27" t="s">
        <v>422</v>
      </c>
      <c r="C40" s="10">
        <v>0</v>
      </c>
      <c r="D40" s="15">
        <v>0</v>
      </c>
      <c r="E40" s="10" t="str">
        <f t="shared" ref="E40:E41" si="4">IF(D40=0,"-",C40/D40)</f>
        <v>-</v>
      </c>
      <c r="F40" s="25">
        <f t="shared" si="3"/>
        <v>0</v>
      </c>
      <c r="G40" s="38">
        <v>1.7724062653800183E-3</v>
      </c>
    </row>
    <row r="41" spans="1:7" ht="21.95" customHeight="1" x14ac:dyDescent="0.2">
      <c r="A41" s="36">
        <v>31</v>
      </c>
      <c r="B41" s="26" t="s">
        <v>13</v>
      </c>
      <c r="C41" s="10">
        <v>0</v>
      </c>
      <c r="D41" s="15">
        <v>0</v>
      </c>
      <c r="E41" s="10" t="str">
        <f t="shared" si="4"/>
        <v>-</v>
      </c>
      <c r="F41" s="25">
        <f t="shared" si="3"/>
        <v>0</v>
      </c>
      <c r="G41" s="38">
        <v>1.0404135579139232E-3</v>
      </c>
    </row>
    <row r="42" spans="1:7" ht="35.1" customHeight="1" x14ac:dyDescent="0.2">
      <c r="A42" s="36">
        <v>32</v>
      </c>
      <c r="B42" s="24" t="s">
        <v>16</v>
      </c>
      <c r="C42" s="10">
        <v>0</v>
      </c>
      <c r="D42" s="15">
        <v>0</v>
      </c>
      <c r="E42" s="14" t="s">
        <v>5</v>
      </c>
      <c r="F42" s="25">
        <f t="shared" si="3"/>
        <v>0</v>
      </c>
      <c r="G42" s="38">
        <v>4.1370945733870297E-3</v>
      </c>
    </row>
    <row r="43" spans="1:7" s="3" customFormat="1" ht="21.95" customHeight="1" x14ac:dyDescent="0.2">
      <c r="A43" s="43">
        <v>33</v>
      </c>
      <c r="B43" s="50" t="s">
        <v>4</v>
      </c>
      <c r="C43" s="44">
        <f>C25+C27+C29+C31+C33+C35+C37+C39+C40+C42</f>
        <v>5203003.5</v>
      </c>
      <c r="D43" s="51" t="s">
        <v>5</v>
      </c>
      <c r="E43" s="51" t="s">
        <v>5</v>
      </c>
      <c r="F43" s="47">
        <f t="shared" si="3"/>
        <v>0.99963801715771161</v>
      </c>
      <c r="G43" s="48">
        <v>0.96489282760442685</v>
      </c>
    </row>
    <row r="44" spans="1:7" s="3" customFormat="1" ht="21.95" customHeight="1" x14ac:dyDescent="0.2">
      <c r="A44" s="45">
        <v>34</v>
      </c>
      <c r="B44" s="52" t="s">
        <v>6</v>
      </c>
      <c r="C44" s="46">
        <f>C24+C43</f>
        <v>5204887.58</v>
      </c>
      <c r="D44" s="53" t="s">
        <v>5</v>
      </c>
      <c r="E44" s="53" t="s">
        <v>5</v>
      </c>
      <c r="F44" s="54">
        <f t="shared" si="3"/>
        <v>1</v>
      </c>
      <c r="G44" s="55">
        <v>1</v>
      </c>
    </row>
    <row r="45" spans="1:7" s="3" customFormat="1" ht="21.95" customHeight="1" x14ac:dyDescent="0.2">
      <c r="A45" s="1"/>
      <c r="B45" s="2"/>
      <c r="C45" s="1"/>
      <c r="D45" s="1"/>
      <c r="E45" s="1"/>
      <c r="F45" s="1"/>
      <c r="G45" s="1"/>
    </row>
    <row r="46" spans="1:7" s="3" customFormat="1" ht="35.1" customHeight="1" x14ac:dyDescent="0.2">
      <c r="A46" s="62" t="s">
        <v>430</v>
      </c>
      <c r="B46" s="63" t="s">
        <v>431</v>
      </c>
      <c r="C46" s="64" t="s">
        <v>432</v>
      </c>
      <c r="D46" s="1"/>
      <c r="E46" s="1"/>
      <c r="F46" s="1"/>
      <c r="G46" s="1"/>
    </row>
    <row r="47" spans="1:7" s="3" customFormat="1" ht="21.95" customHeight="1" x14ac:dyDescent="0.2">
      <c r="A47" s="65">
        <v>1</v>
      </c>
      <c r="B47" s="30" t="s">
        <v>427</v>
      </c>
      <c r="C47" s="31">
        <v>130122</v>
      </c>
    </row>
    <row r="48" spans="1:7" ht="21.95" customHeight="1" x14ac:dyDescent="0.2">
      <c r="A48" s="8">
        <v>2</v>
      </c>
      <c r="B48" s="30" t="s">
        <v>428</v>
      </c>
      <c r="C48" s="31">
        <v>5218455</v>
      </c>
      <c r="D48" s="16"/>
      <c r="E48" s="16"/>
      <c r="F48" s="16"/>
      <c r="G48" s="16"/>
    </row>
    <row r="49" spans="1:7" ht="21.95" customHeight="1" x14ac:dyDescent="0.2">
      <c r="A49" s="32">
        <v>3</v>
      </c>
      <c r="B49" s="33" t="s">
        <v>423</v>
      </c>
      <c r="C49" s="34">
        <f>C44/C48</f>
        <v>0.99740010788633804</v>
      </c>
      <c r="D49" s="16"/>
      <c r="E49" s="16"/>
      <c r="F49" s="16"/>
      <c r="G49" s="16"/>
    </row>
    <row r="50" spans="1:7" s="16" customFormat="1" ht="35.1" customHeight="1" x14ac:dyDescent="0.25">
      <c r="A50" s="21" t="s">
        <v>449</v>
      </c>
      <c r="B50" s="23"/>
    </row>
  </sheetData>
  <sheetProtection algorithmName="SHA-512" hashValue="pITxT7mj5nhKCjrKKikp5oK79gY5Io+4yAL1+PA120FvhmkWpTQz+hxXq/LOcxQCfleHmUh3iKcSSyRjazJi0g==" saltValue="8sWJN0FqRh4ML8hbm39zhA==" spinCount="100000" sheet="1" objects="1" scenarios="1"/>
  <mergeCells count="1">
    <mergeCell ref="A2:G2"/>
  </mergeCells>
  <pageMargins left="0.59055118110236227" right="0.59055118110236227" top="0.70866141732283472" bottom="0.70866141732283472" header="0.19685039370078741" footer="0.39370078740157483"/>
  <pageSetup paperSize="9" scale="84" orientation="portrait" r:id="rId1"/>
  <headerFooter alignWithMargins="0">
    <oddFooter>&amp;R&amp;"Calibri,Standardowy"&amp;12s.&amp;P z &amp;N</oddFooter>
  </headerFooter>
  <tableParts count="2">
    <tablePart r:id="rId2"/>
    <tablePart r:id="rId3"/>
  </tableParts>
</worksheet>
</file>

<file path=xl/worksheets/sheet1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955DBF-7880-4227-B2E6-0BD8E75498B5}">
  <sheetPr codeName="Arkusz145"/>
  <dimension ref="A1:N50"/>
  <sheetViews>
    <sheetView zoomScaleNormal="100" workbookViewId="0"/>
  </sheetViews>
  <sheetFormatPr defaultColWidth="0" defaultRowHeight="12.75" zeroHeight="1" x14ac:dyDescent="0.2"/>
  <cols>
    <col min="1" max="1" width="4.140625" style="1" customWidth="1"/>
    <col min="2" max="2" width="57" style="2" customWidth="1"/>
    <col min="3" max="3" width="11.85546875" style="1" bestFit="1" customWidth="1"/>
    <col min="4" max="4" width="7.42578125" style="1" customWidth="1"/>
    <col min="5" max="5" width="10.85546875" style="1" bestFit="1" customWidth="1"/>
    <col min="6" max="7" width="8.7109375" style="1" customWidth="1"/>
    <col min="8" max="8" width="1" style="1" customWidth="1"/>
    <col min="9" max="14" width="0" style="1" hidden="1" customWidth="1"/>
    <col min="15" max="16384" width="9.140625" style="1" hidden="1"/>
  </cols>
  <sheetData>
    <row r="1" spans="1:7" s="16" customFormat="1" ht="24.95" customHeight="1" x14ac:dyDescent="0.2">
      <c r="A1" s="35" t="s">
        <v>592</v>
      </c>
      <c r="B1" s="23"/>
    </row>
    <row r="2" spans="1:7" s="16" customFormat="1" ht="39.950000000000003" customHeight="1" x14ac:dyDescent="0.2">
      <c r="A2" s="66" t="s">
        <v>448</v>
      </c>
      <c r="B2" s="67"/>
      <c r="C2" s="67"/>
      <c r="D2" s="67"/>
      <c r="E2" s="67"/>
      <c r="F2" s="67"/>
      <c r="G2" s="67"/>
    </row>
    <row r="3" spans="1:7" s="16" customFormat="1" ht="15.95" hidden="1" customHeight="1" x14ac:dyDescent="0.2">
      <c r="A3" s="22"/>
      <c r="B3" s="23"/>
    </row>
    <row r="4" spans="1:7" s="16" customFormat="1" ht="15.95" hidden="1" customHeight="1" x14ac:dyDescent="0.2">
      <c r="A4" s="22"/>
      <c r="B4" s="23"/>
    </row>
    <row r="5" spans="1:7" s="16" customFormat="1" ht="15.95" hidden="1" customHeight="1" x14ac:dyDescent="0.2">
      <c r="A5" s="22"/>
      <c r="B5" s="23"/>
    </row>
    <row r="6" spans="1:7" s="16" customFormat="1" ht="15.95" customHeight="1" x14ac:dyDescent="0.25">
      <c r="A6" s="17" t="s">
        <v>433</v>
      </c>
      <c r="B6" s="21" t="s">
        <v>438</v>
      </c>
    </row>
    <row r="7" spans="1:7" s="16" customFormat="1" ht="15.95" customHeight="1" x14ac:dyDescent="0.25">
      <c r="A7" s="18" t="s">
        <v>434</v>
      </c>
      <c r="B7" s="21" t="s">
        <v>439</v>
      </c>
    </row>
    <row r="8" spans="1:7" s="16" customFormat="1" ht="15.95" customHeight="1" x14ac:dyDescent="0.25">
      <c r="A8" s="19" t="s">
        <v>435</v>
      </c>
      <c r="B8" s="21" t="s">
        <v>440</v>
      </c>
    </row>
    <row r="9" spans="1:7" s="16" customFormat="1" ht="15.95" customHeight="1" x14ac:dyDescent="0.25">
      <c r="A9" s="20" t="s">
        <v>436</v>
      </c>
      <c r="B9" s="21" t="s">
        <v>441</v>
      </c>
    </row>
    <row r="10" spans="1:7" ht="65.099999999999994" customHeight="1" x14ac:dyDescent="0.2">
      <c r="A10" s="49" t="s">
        <v>430</v>
      </c>
      <c r="B10" s="42" t="s">
        <v>0</v>
      </c>
      <c r="C10" s="42" t="s">
        <v>424</v>
      </c>
      <c r="D10" s="42" t="s">
        <v>425</v>
      </c>
      <c r="E10" s="42" t="s">
        <v>426</v>
      </c>
      <c r="F10" s="42" t="s">
        <v>429</v>
      </c>
      <c r="G10" s="41" t="s">
        <v>413</v>
      </c>
    </row>
    <row r="11" spans="1:7" ht="21.95" customHeight="1" x14ac:dyDescent="0.2">
      <c r="A11" s="36">
        <v>1</v>
      </c>
      <c r="B11" s="24" t="s">
        <v>7</v>
      </c>
      <c r="C11" s="10">
        <v>0</v>
      </c>
      <c r="D11" s="9">
        <v>0</v>
      </c>
      <c r="E11" s="10" t="str">
        <f t="shared" ref="E11:E23" si="0">IF(D11=0,"-",C11/D11)</f>
        <v>-</v>
      </c>
      <c r="F11" s="25">
        <f t="shared" ref="F11:F35" si="1">C11/C$44</f>
        <v>0</v>
      </c>
      <c r="G11" s="38">
        <v>6.4906160983722356E-5</v>
      </c>
    </row>
    <row r="12" spans="1:7" s="3" customFormat="1" ht="21.95" customHeight="1" x14ac:dyDescent="0.2">
      <c r="A12" s="36">
        <v>2</v>
      </c>
      <c r="B12" s="24" t="s">
        <v>8</v>
      </c>
      <c r="C12" s="10">
        <v>0</v>
      </c>
      <c r="D12" s="9">
        <v>0</v>
      </c>
      <c r="E12" s="10" t="str">
        <f t="shared" si="0"/>
        <v>-</v>
      </c>
      <c r="F12" s="25">
        <f t="shared" si="1"/>
        <v>0</v>
      </c>
      <c r="G12" s="38">
        <v>1.3877154561966152E-2</v>
      </c>
    </row>
    <row r="13" spans="1:7" s="3" customFormat="1" ht="21.95" customHeight="1" x14ac:dyDescent="0.2">
      <c r="A13" s="36">
        <v>3</v>
      </c>
      <c r="B13" s="26" t="s">
        <v>1</v>
      </c>
      <c r="C13" s="10">
        <v>0</v>
      </c>
      <c r="D13" s="9">
        <v>0</v>
      </c>
      <c r="E13" s="10" t="str">
        <f t="shared" si="0"/>
        <v>-</v>
      </c>
      <c r="F13" s="25">
        <f t="shared" si="1"/>
        <v>0</v>
      </c>
      <c r="G13" s="38">
        <v>6.8195937419264344E-4</v>
      </c>
    </row>
    <row r="14" spans="1:7" s="3" customFormat="1" ht="21.95" customHeight="1" x14ac:dyDescent="0.2">
      <c r="A14" s="36">
        <v>4</v>
      </c>
      <c r="B14" s="24" t="s">
        <v>414</v>
      </c>
      <c r="C14" s="10">
        <v>0</v>
      </c>
      <c r="D14" s="9">
        <v>0</v>
      </c>
      <c r="E14" s="10" t="str">
        <f t="shared" si="0"/>
        <v>-</v>
      </c>
      <c r="F14" s="25">
        <f t="shared" si="1"/>
        <v>0</v>
      </c>
      <c r="G14" s="38">
        <v>1.6609844346228162E-4</v>
      </c>
    </row>
    <row r="15" spans="1:7" s="3" customFormat="1" ht="47.1" customHeight="1" x14ac:dyDescent="0.2">
      <c r="A15" s="36">
        <v>5</v>
      </c>
      <c r="B15" s="24" t="s">
        <v>412</v>
      </c>
      <c r="C15" s="10">
        <v>0</v>
      </c>
      <c r="D15" s="11">
        <v>0</v>
      </c>
      <c r="E15" s="10" t="str">
        <f t="shared" si="0"/>
        <v>-</v>
      </c>
      <c r="F15" s="25">
        <f t="shared" si="1"/>
        <v>0</v>
      </c>
      <c r="G15" s="38">
        <v>4.2843389065529559E-4</v>
      </c>
    </row>
    <row r="16" spans="1:7" s="3" customFormat="1" ht="21.95" customHeight="1" x14ac:dyDescent="0.2">
      <c r="A16" s="36">
        <v>6</v>
      </c>
      <c r="B16" s="26" t="s">
        <v>1</v>
      </c>
      <c r="C16" s="10">
        <v>0</v>
      </c>
      <c r="D16" s="11">
        <v>0</v>
      </c>
      <c r="E16" s="10" t="str">
        <f t="shared" si="0"/>
        <v>-</v>
      </c>
      <c r="F16" s="25">
        <f t="shared" si="1"/>
        <v>0</v>
      </c>
      <c r="G16" s="38">
        <v>5.7837072558623703E-5</v>
      </c>
    </row>
    <row r="17" spans="1:7" ht="47.1" customHeight="1" x14ac:dyDescent="0.2">
      <c r="A17" s="36">
        <v>7</v>
      </c>
      <c r="B17" s="24" t="s">
        <v>444</v>
      </c>
      <c r="C17" s="10">
        <v>33370.97</v>
      </c>
      <c r="D17" s="11">
        <v>2</v>
      </c>
      <c r="E17" s="10">
        <f t="shared" si="0"/>
        <v>16685.485000000001</v>
      </c>
      <c r="F17" s="25">
        <f t="shared" si="1"/>
        <v>1.3746799559408312E-2</v>
      </c>
      <c r="G17" s="38">
        <v>3.69438658113685E-3</v>
      </c>
    </row>
    <row r="18" spans="1:7" ht="47.1" customHeight="1" x14ac:dyDescent="0.2">
      <c r="A18" s="36">
        <v>8</v>
      </c>
      <c r="B18" s="24" t="s">
        <v>447</v>
      </c>
      <c r="C18" s="10">
        <v>0</v>
      </c>
      <c r="D18" s="11">
        <v>0</v>
      </c>
      <c r="E18" s="10" t="str">
        <f t="shared" si="0"/>
        <v>-</v>
      </c>
      <c r="F18" s="25">
        <f t="shared" si="1"/>
        <v>0</v>
      </c>
      <c r="G18" s="38">
        <v>1.6572456388988053E-2</v>
      </c>
    </row>
    <row r="19" spans="1:7" ht="35.1" customHeight="1" x14ac:dyDescent="0.2">
      <c r="A19" s="36">
        <v>9</v>
      </c>
      <c r="B19" s="24" t="s">
        <v>443</v>
      </c>
      <c r="C19" s="10">
        <v>0</v>
      </c>
      <c r="D19" s="11">
        <v>0</v>
      </c>
      <c r="E19" s="10" t="str">
        <f t="shared" si="0"/>
        <v>-</v>
      </c>
      <c r="F19" s="25">
        <f t="shared" si="1"/>
        <v>0</v>
      </c>
      <c r="G19" s="38">
        <v>6.3015485400037228E-5</v>
      </c>
    </row>
    <row r="20" spans="1:7" ht="35.1" customHeight="1" x14ac:dyDescent="0.2">
      <c r="A20" s="36">
        <v>10</v>
      </c>
      <c r="B20" s="24" t="s">
        <v>9</v>
      </c>
      <c r="C20" s="10">
        <v>0</v>
      </c>
      <c r="D20" s="11">
        <v>0</v>
      </c>
      <c r="E20" s="10" t="str">
        <f t="shared" si="0"/>
        <v>-</v>
      </c>
      <c r="F20" s="25">
        <f t="shared" si="1"/>
        <v>0</v>
      </c>
      <c r="G20" s="38">
        <v>2.3263290581767475E-4</v>
      </c>
    </row>
    <row r="21" spans="1:7" ht="35.1" customHeight="1" x14ac:dyDescent="0.2">
      <c r="A21" s="36">
        <v>11</v>
      </c>
      <c r="B21" s="24" t="s">
        <v>442</v>
      </c>
      <c r="C21" s="10">
        <v>0</v>
      </c>
      <c r="D21" s="11">
        <v>0</v>
      </c>
      <c r="E21" s="10" t="str">
        <f t="shared" si="0"/>
        <v>-</v>
      </c>
      <c r="F21" s="25">
        <f t="shared" si="1"/>
        <v>0</v>
      </c>
      <c r="G21" s="38">
        <v>8.0879771630669933E-6</v>
      </c>
    </row>
    <row r="22" spans="1:7" ht="21.95" customHeight="1" x14ac:dyDescent="0.2">
      <c r="A22" s="36">
        <v>12</v>
      </c>
      <c r="B22" s="26" t="s">
        <v>1</v>
      </c>
      <c r="C22" s="10">
        <v>0</v>
      </c>
      <c r="D22" s="11">
        <v>0</v>
      </c>
      <c r="E22" s="10" t="str">
        <f t="shared" si="0"/>
        <v>-</v>
      </c>
      <c r="F22" s="25">
        <f t="shared" si="1"/>
        <v>0</v>
      </c>
      <c r="G22" s="38">
        <v>0</v>
      </c>
    </row>
    <row r="23" spans="1:7" ht="21.95" customHeight="1" x14ac:dyDescent="0.2">
      <c r="A23" s="36">
        <v>13</v>
      </c>
      <c r="B23" s="24" t="s">
        <v>415</v>
      </c>
      <c r="C23" s="10">
        <v>0</v>
      </c>
      <c r="D23" s="11">
        <v>0</v>
      </c>
      <c r="E23" s="10" t="str">
        <f t="shared" si="0"/>
        <v>-</v>
      </c>
      <c r="F23" s="25">
        <f t="shared" si="1"/>
        <v>0</v>
      </c>
      <c r="G23" s="38">
        <v>0</v>
      </c>
    </row>
    <row r="24" spans="1:7" s="3" customFormat="1" ht="24.95" customHeight="1" x14ac:dyDescent="0.2">
      <c r="A24" s="43">
        <v>14</v>
      </c>
      <c r="B24" s="50" t="s">
        <v>2</v>
      </c>
      <c r="C24" s="44">
        <f>C11+C12+C14+C15+C17+C18+C19+C20+C21+C23</f>
        <v>33370.97</v>
      </c>
      <c r="D24" s="51" t="s">
        <v>5</v>
      </c>
      <c r="E24" s="51" t="s">
        <v>5</v>
      </c>
      <c r="F24" s="47">
        <f t="shared" si="1"/>
        <v>1.3746799559408312E-2</v>
      </c>
      <c r="G24" s="48">
        <v>3.5107172395573129E-2</v>
      </c>
    </row>
    <row r="25" spans="1:7" s="4" customFormat="1" ht="35.1" customHeight="1" x14ac:dyDescent="0.2">
      <c r="A25" s="37">
        <v>15</v>
      </c>
      <c r="B25" s="27" t="s">
        <v>419</v>
      </c>
      <c r="C25" s="12">
        <v>193764</v>
      </c>
      <c r="D25" s="11">
        <v>90</v>
      </c>
      <c r="E25" s="12">
        <f t="shared" ref="E25:E37" si="2">IF(D25=0,"-",C25/D25)</f>
        <v>2152.9333333333334</v>
      </c>
      <c r="F25" s="28">
        <f t="shared" si="1"/>
        <v>7.98189225494252E-2</v>
      </c>
      <c r="G25" s="39">
        <v>9.1912130594448124E-2</v>
      </c>
    </row>
    <row r="26" spans="1:7" s="3" customFormat="1" ht="21.95" customHeight="1" x14ac:dyDescent="0.2">
      <c r="A26" s="36">
        <v>16</v>
      </c>
      <c r="B26" s="26" t="s">
        <v>11</v>
      </c>
      <c r="C26" s="10">
        <v>62118</v>
      </c>
      <c r="D26" s="11">
        <v>29</v>
      </c>
      <c r="E26" s="10">
        <f t="shared" si="2"/>
        <v>2142</v>
      </c>
      <c r="F26" s="25">
        <f t="shared" si="1"/>
        <v>2.5588818515953401E-2</v>
      </c>
      <c r="G26" s="38">
        <v>1.5510248435910163E-2</v>
      </c>
    </row>
    <row r="27" spans="1:7" s="5" customFormat="1" ht="65.099999999999994" customHeight="1" x14ac:dyDescent="0.2">
      <c r="A27" s="37">
        <v>17</v>
      </c>
      <c r="B27" s="27" t="s">
        <v>445</v>
      </c>
      <c r="C27" s="12">
        <v>158212.6</v>
      </c>
      <c r="D27" s="11">
        <v>17</v>
      </c>
      <c r="E27" s="12">
        <f t="shared" si="2"/>
        <v>9306.623529411765</v>
      </c>
      <c r="F27" s="28">
        <f t="shared" si="1"/>
        <v>6.5173919127098898E-2</v>
      </c>
      <c r="G27" s="39">
        <v>9.6086621220457871E-2</v>
      </c>
    </row>
    <row r="28" spans="1:7" s="3" customFormat="1" ht="21.95" customHeight="1" x14ac:dyDescent="0.2">
      <c r="A28" s="36">
        <v>18</v>
      </c>
      <c r="B28" s="26" t="s">
        <v>3</v>
      </c>
      <c r="C28" s="10">
        <v>18261.599999999999</v>
      </c>
      <c r="D28" s="11">
        <v>5</v>
      </c>
      <c r="E28" s="10">
        <f t="shared" si="2"/>
        <v>3652.3199999999997</v>
      </c>
      <c r="F28" s="25">
        <f t="shared" si="1"/>
        <v>7.5226628064479634E-3</v>
      </c>
      <c r="G28" s="38">
        <v>1.1342599256575717E-2</v>
      </c>
    </row>
    <row r="29" spans="1:7" s="5" customFormat="1" ht="35.1" customHeight="1" x14ac:dyDescent="0.2">
      <c r="A29" s="37">
        <v>19</v>
      </c>
      <c r="B29" s="27" t="s">
        <v>15</v>
      </c>
      <c r="C29" s="12">
        <v>25667.09</v>
      </c>
      <c r="D29" s="11">
        <v>5</v>
      </c>
      <c r="E29" s="12">
        <f t="shared" si="2"/>
        <v>5133.4179999999997</v>
      </c>
      <c r="F29" s="28">
        <f t="shared" si="1"/>
        <v>1.0573271963724562E-2</v>
      </c>
      <c r="G29" s="39">
        <v>1.1946311887438504E-2</v>
      </c>
    </row>
    <row r="30" spans="1:7" s="3" customFormat="1" ht="21.95" customHeight="1" x14ac:dyDescent="0.2">
      <c r="A30" s="36">
        <v>20</v>
      </c>
      <c r="B30" s="26" t="s">
        <v>3</v>
      </c>
      <c r="C30" s="10">
        <v>19440</v>
      </c>
      <c r="D30" s="11">
        <v>2</v>
      </c>
      <c r="E30" s="12">
        <f t="shared" si="2"/>
        <v>9720</v>
      </c>
      <c r="F30" s="28">
        <f t="shared" si="1"/>
        <v>8.0080915668587875E-3</v>
      </c>
      <c r="G30" s="39">
        <v>2.247933536638041E-3</v>
      </c>
    </row>
    <row r="31" spans="1:7" s="3" customFormat="1" ht="47.1" customHeight="1" x14ac:dyDescent="0.2">
      <c r="A31" s="36">
        <v>21</v>
      </c>
      <c r="B31" s="27" t="s">
        <v>14</v>
      </c>
      <c r="C31" s="10">
        <v>608690.01</v>
      </c>
      <c r="D31" s="11">
        <v>137</v>
      </c>
      <c r="E31" s="10">
        <f t="shared" si="2"/>
        <v>4442.992773722628</v>
      </c>
      <c r="F31" s="25">
        <f t="shared" si="1"/>
        <v>0.25074307283498926</v>
      </c>
      <c r="G31" s="38">
        <v>0.21726673108985226</v>
      </c>
    </row>
    <row r="32" spans="1:7" s="3" customFormat="1" ht="21.95" customHeight="1" x14ac:dyDescent="0.2">
      <c r="A32" s="36">
        <v>22</v>
      </c>
      <c r="B32" s="26" t="s">
        <v>3</v>
      </c>
      <c r="C32" s="10">
        <v>101873.3</v>
      </c>
      <c r="D32" s="11">
        <v>24</v>
      </c>
      <c r="E32" s="10">
        <f t="shared" si="2"/>
        <v>4244.7208333333338</v>
      </c>
      <c r="F32" s="25">
        <f t="shared" si="1"/>
        <v>4.1965571739612927E-2</v>
      </c>
      <c r="G32" s="38">
        <v>3.0944666359992157E-2</v>
      </c>
    </row>
    <row r="33" spans="1:7" ht="35.1" customHeight="1" x14ac:dyDescent="0.2">
      <c r="A33" s="36">
        <v>23</v>
      </c>
      <c r="B33" s="24" t="s">
        <v>446</v>
      </c>
      <c r="C33" s="10">
        <v>0</v>
      </c>
      <c r="D33" s="11">
        <v>0</v>
      </c>
      <c r="E33" s="10" t="str">
        <f t="shared" si="2"/>
        <v>-</v>
      </c>
      <c r="F33" s="25">
        <f t="shared" si="1"/>
        <v>0</v>
      </c>
      <c r="G33" s="38">
        <v>8.5968104584330223E-3</v>
      </c>
    </row>
    <row r="34" spans="1:7" s="3" customFormat="1" ht="21.95" customHeight="1" x14ac:dyDescent="0.2">
      <c r="A34" s="36">
        <v>24</v>
      </c>
      <c r="B34" s="26" t="s">
        <v>3</v>
      </c>
      <c r="C34" s="10">
        <v>0</v>
      </c>
      <c r="D34" s="11">
        <v>0</v>
      </c>
      <c r="E34" s="10" t="str">
        <f t="shared" si="2"/>
        <v>-</v>
      </c>
      <c r="F34" s="25">
        <f t="shared" si="1"/>
        <v>0</v>
      </c>
      <c r="G34" s="38">
        <v>1.4207856884874998E-3</v>
      </c>
    </row>
    <row r="35" spans="1:7" s="3" customFormat="1" ht="35.1" customHeight="1" x14ac:dyDescent="0.2">
      <c r="A35" s="36">
        <v>25</v>
      </c>
      <c r="B35" s="24" t="s">
        <v>10</v>
      </c>
      <c r="C35" s="10">
        <v>0</v>
      </c>
      <c r="D35" s="11">
        <v>0</v>
      </c>
      <c r="E35" s="10" t="str">
        <f t="shared" si="2"/>
        <v>-</v>
      </c>
      <c r="F35" s="25">
        <f t="shared" si="1"/>
        <v>0</v>
      </c>
      <c r="G35" s="38">
        <v>9.8652432849167496E-5</v>
      </c>
    </row>
    <row r="36" spans="1:7" ht="35.1" customHeight="1" x14ac:dyDescent="0.2">
      <c r="A36" s="36">
        <v>26</v>
      </c>
      <c r="B36" s="24" t="s">
        <v>420</v>
      </c>
      <c r="C36" s="10">
        <v>0</v>
      </c>
      <c r="D36" s="13">
        <v>0</v>
      </c>
      <c r="E36" s="10" t="str">
        <f t="shared" si="2"/>
        <v>-</v>
      </c>
      <c r="F36" s="29" t="s">
        <v>5</v>
      </c>
      <c r="G36" s="40" t="s">
        <v>5</v>
      </c>
    </row>
    <row r="37" spans="1:7" ht="21.95" customHeight="1" x14ac:dyDescent="0.2">
      <c r="A37" s="36">
        <v>27</v>
      </c>
      <c r="B37" s="26" t="s">
        <v>12</v>
      </c>
      <c r="C37" s="10">
        <v>0</v>
      </c>
      <c r="D37" s="13">
        <v>0</v>
      </c>
      <c r="E37" s="10" t="str">
        <f t="shared" si="2"/>
        <v>-</v>
      </c>
      <c r="F37" s="25">
        <f>C37/C$44</f>
        <v>0</v>
      </c>
      <c r="G37" s="38">
        <v>6.7001527600904129E-4</v>
      </c>
    </row>
    <row r="38" spans="1:7" ht="35.1" customHeight="1" x14ac:dyDescent="0.2">
      <c r="A38" s="36">
        <v>28</v>
      </c>
      <c r="B38" s="24" t="s">
        <v>421</v>
      </c>
      <c r="C38" s="10">
        <v>1802405.27</v>
      </c>
      <c r="D38" s="13">
        <v>2</v>
      </c>
      <c r="E38" s="14" t="s">
        <v>5</v>
      </c>
      <c r="F38" s="29" t="s">
        <v>5</v>
      </c>
      <c r="G38" s="40" t="s">
        <v>5</v>
      </c>
    </row>
    <row r="39" spans="1:7" ht="21.95" customHeight="1" x14ac:dyDescent="0.2">
      <c r="A39" s="36">
        <v>29</v>
      </c>
      <c r="B39" s="26" t="s">
        <v>12</v>
      </c>
      <c r="C39" s="10">
        <v>1407840</v>
      </c>
      <c r="D39" s="13">
        <v>2</v>
      </c>
      <c r="E39" s="14" t="s">
        <v>5</v>
      </c>
      <c r="F39" s="25">
        <f t="shared" ref="F39:F44" si="3">C39/C$44</f>
        <v>0.57994401396535367</v>
      </c>
      <c r="G39" s="38">
        <v>0.53240605380617201</v>
      </c>
    </row>
    <row r="40" spans="1:7" ht="47.1" customHeight="1" x14ac:dyDescent="0.2">
      <c r="A40" s="36">
        <v>30</v>
      </c>
      <c r="B40" s="27" t="s">
        <v>422</v>
      </c>
      <c r="C40" s="10">
        <v>0</v>
      </c>
      <c r="D40" s="15">
        <v>0</v>
      </c>
      <c r="E40" s="10" t="str">
        <f t="shared" ref="E40:E41" si="4">IF(D40=0,"-",C40/D40)</f>
        <v>-</v>
      </c>
      <c r="F40" s="25">
        <f t="shared" si="3"/>
        <v>0</v>
      </c>
      <c r="G40" s="38">
        <v>1.7724062653800183E-3</v>
      </c>
    </row>
    <row r="41" spans="1:7" ht="21.95" customHeight="1" x14ac:dyDescent="0.2">
      <c r="A41" s="36">
        <v>31</v>
      </c>
      <c r="B41" s="26" t="s">
        <v>13</v>
      </c>
      <c r="C41" s="10">
        <v>0</v>
      </c>
      <c r="D41" s="15">
        <v>0</v>
      </c>
      <c r="E41" s="10" t="str">
        <f t="shared" si="4"/>
        <v>-</v>
      </c>
      <c r="F41" s="25">
        <f t="shared" si="3"/>
        <v>0</v>
      </c>
      <c r="G41" s="38">
        <v>1.0404135579139232E-3</v>
      </c>
    </row>
    <row r="42" spans="1:7" ht="35.1" customHeight="1" x14ac:dyDescent="0.2">
      <c r="A42" s="36">
        <v>32</v>
      </c>
      <c r="B42" s="24" t="s">
        <v>16</v>
      </c>
      <c r="C42" s="10">
        <v>0</v>
      </c>
      <c r="D42" s="15">
        <v>0</v>
      </c>
      <c r="E42" s="14" t="s">
        <v>5</v>
      </c>
      <c r="F42" s="25">
        <f t="shared" si="3"/>
        <v>0</v>
      </c>
      <c r="G42" s="38">
        <v>4.1370945733870297E-3</v>
      </c>
    </row>
    <row r="43" spans="1:7" s="3" customFormat="1" ht="21.95" customHeight="1" x14ac:dyDescent="0.2">
      <c r="A43" s="43">
        <v>33</v>
      </c>
      <c r="B43" s="50" t="s">
        <v>4</v>
      </c>
      <c r="C43" s="44">
        <f>C25+C27+C29+C31+C33+C35+C37+C39+C40+C42</f>
        <v>2394173.7000000002</v>
      </c>
      <c r="D43" s="51" t="s">
        <v>5</v>
      </c>
      <c r="E43" s="51" t="s">
        <v>5</v>
      </c>
      <c r="F43" s="47">
        <f t="shared" si="3"/>
        <v>0.98625320044059162</v>
      </c>
      <c r="G43" s="48">
        <v>0.96489282760442685</v>
      </c>
    </row>
    <row r="44" spans="1:7" s="3" customFormat="1" ht="21.95" customHeight="1" x14ac:dyDescent="0.2">
      <c r="A44" s="45">
        <v>34</v>
      </c>
      <c r="B44" s="52" t="s">
        <v>6</v>
      </c>
      <c r="C44" s="46">
        <f>C24+C43</f>
        <v>2427544.6700000004</v>
      </c>
      <c r="D44" s="53" t="s">
        <v>5</v>
      </c>
      <c r="E44" s="53" t="s">
        <v>5</v>
      </c>
      <c r="F44" s="54">
        <f t="shared" si="3"/>
        <v>1</v>
      </c>
      <c r="G44" s="55">
        <v>1</v>
      </c>
    </row>
    <row r="45" spans="1:7" s="3" customFormat="1" ht="21.95" customHeight="1" x14ac:dyDescent="0.2">
      <c r="A45" s="1"/>
      <c r="B45" s="2"/>
      <c r="C45" s="1"/>
      <c r="D45" s="1"/>
      <c r="E45" s="1"/>
      <c r="F45" s="1"/>
      <c r="G45" s="1"/>
    </row>
    <row r="46" spans="1:7" s="3" customFormat="1" ht="35.1" customHeight="1" x14ac:dyDescent="0.2">
      <c r="A46" s="62" t="s">
        <v>430</v>
      </c>
      <c r="B46" s="63" t="s">
        <v>431</v>
      </c>
      <c r="C46" s="64" t="s">
        <v>432</v>
      </c>
      <c r="D46" s="1"/>
      <c r="E46" s="1"/>
      <c r="F46" s="1"/>
      <c r="G46" s="1"/>
    </row>
    <row r="47" spans="1:7" s="3" customFormat="1" ht="21.95" customHeight="1" x14ac:dyDescent="0.2">
      <c r="A47" s="65">
        <v>1</v>
      </c>
      <c r="B47" s="30" t="s">
        <v>427</v>
      </c>
      <c r="C47" s="31">
        <v>60688</v>
      </c>
    </row>
    <row r="48" spans="1:7" ht="21.95" customHeight="1" x14ac:dyDescent="0.2">
      <c r="A48" s="8">
        <v>2</v>
      </c>
      <c r="B48" s="30" t="s">
        <v>428</v>
      </c>
      <c r="C48" s="31">
        <v>2427682</v>
      </c>
      <c r="D48" s="16"/>
      <c r="E48" s="16"/>
      <c r="F48" s="16"/>
      <c r="G48" s="16"/>
    </row>
    <row r="49" spans="1:7" ht="21.95" customHeight="1" x14ac:dyDescent="0.2">
      <c r="A49" s="32">
        <v>3</v>
      </c>
      <c r="B49" s="33" t="s">
        <v>423</v>
      </c>
      <c r="C49" s="34">
        <f>C44/C48</f>
        <v>0.99994343163560973</v>
      </c>
      <c r="D49" s="16"/>
      <c r="E49" s="16"/>
      <c r="F49" s="16"/>
      <c r="G49" s="16"/>
    </row>
    <row r="50" spans="1:7" s="16" customFormat="1" ht="35.1" customHeight="1" x14ac:dyDescent="0.25">
      <c r="A50" s="21" t="s">
        <v>449</v>
      </c>
      <c r="B50" s="23"/>
    </row>
  </sheetData>
  <sheetProtection algorithmName="SHA-512" hashValue="MDvNHO1vQa5HmqBtBGIF8nIakSsYQz9xZwF8AVxgBcN6Ar2v/5la6ZZ/qVeJ/LoSdnnFRyzizIX0tAyLCToUow==" saltValue="+hKpw9cRML2FtxMFrYJG1w==" spinCount="100000" sheet="1" objects="1" scenarios="1"/>
  <mergeCells count="1">
    <mergeCell ref="A2:G2"/>
  </mergeCells>
  <pageMargins left="0.59055118110236227" right="0.59055118110236227" top="0.70866141732283472" bottom="0.70866141732283472" header="0.19685039370078741" footer="0.39370078740157483"/>
  <pageSetup paperSize="9" scale="84" orientation="portrait" r:id="rId1"/>
  <headerFooter alignWithMargins="0">
    <oddFooter>&amp;R&amp;"Calibri,Standardowy"&amp;12s.&amp;P z &amp;N</oddFooter>
  </headerFooter>
  <tableParts count="2">
    <tablePart r:id="rId2"/>
    <tablePart r:id="rId3"/>
  </tableParts>
</worksheet>
</file>

<file path=xl/worksheets/sheet1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579E38-8ACE-43A8-9E98-A577788FEBB3}">
  <sheetPr codeName="Arkusz146"/>
  <dimension ref="A1:N50"/>
  <sheetViews>
    <sheetView zoomScaleNormal="100" workbookViewId="0"/>
  </sheetViews>
  <sheetFormatPr defaultColWidth="0" defaultRowHeight="12.75" zeroHeight="1" x14ac:dyDescent="0.2"/>
  <cols>
    <col min="1" max="1" width="4.140625" style="1" customWidth="1"/>
    <col min="2" max="2" width="57" style="2" customWidth="1"/>
    <col min="3" max="3" width="11.85546875" style="1" bestFit="1" customWidth="1"/>
    <col min="4" max="4" width="7.42578125" style="1" customWidth="1"/>
    <col min="5" max="5" width="10.85546875" style="1" bestFit="1" customWidth="1"/>
    <col min="6" max="7" width="8.7109375" style="1" customWidth="1"/>
    <col min="8" max="8" width="1" style="1" customWidth="1"/>
    <col min="9" max="14" width="0" style="1" hidden="1" customWidth="1"/>
    <col min="15" max="16384" width="9.140625" style="1" hidden="1"/>
  </cols>
  <sheetData>
    <row r="1" spans="1:7" s="16" customFormat="1" ht="24.95" customHeight="1" x14ac:dyDescent="0.2">
      <c r="A1" s="35" t="s">
        <v>593</v>
      </c>
      <c r="B1" s="23"/>
    </row>
    <row r="2" spans="1:7" s="16" customFormat="1" ht="39.950000000000003" customHeight="1" x14ac:dyDescent="0.2">
      <c r="A2" s="66" t="s">
        <v>448</v>
      </c>
      <c r="B2" s="67"/>
      <c r="C2" s="67"/>
      <c r="D2" s="67"/>
      <c r="E2" s="67"/>
      <c r="F2" s="67"/>
      <c r="G2" s="67"/>
    </row>
    <row r="3" spans="1:7" s="16" customFormat="1" ht="15.95" hidden="1" customHeight="1" x14ac:dyDescent="0.2">
      <c r="A3" s="22"/>
      <c r="B3" s="23"/>
    </row>
    <row r="4" spans="1:7" s="16" customFormat="1" ht="15.95" hidden="1" customHeight="1" x14ac:dyDescent="0.2">
      <c r="A4" s="22"/>
      <c r="B4" s="23"/>
    </row>
    <row r="5" spans="1:7" s="16" customFormat="1" ht="15.95" hidden="1" customHeight="1" x14ac:dyDescent="0.2">
      <c r="A5" s="22"/>
      <c r="B5" s="23"/>
    </row>
    <row r="6" spans="1:7" s="16" customFormat="1" ht="15.95" customHeight="1" x14ac:dyDescent="0.25">
      <c r="A6" s="17" t="s">
        <v>433</v>
      </c>
      <c r="B6" s="21" t="s">
        <v>438</v>
      </c>
    </row>
    <row r="7" spans="1:7" s="16" customFormat="1" ht="15.95" customHeight="1" x14ac:dyDescent="0.25">
      <c r="A7" s="18" t="s">
        <v>434</v>
      </c>
      <c r="B7" s="21" t="s">
        <v>439</v>
      </c>
    </row>
    <row r="8" spans="1:7" s="16" customFormat="1" ht="15.95" customHeight="1" x14ac:dyDescent="0.25">
      <c r="A8" s="19" t="s">
        <v>435</v>
      </c>
      <c r="B8" s="21" t="s">
        <v>440</v>
      </c>
    </row>
    <row r="9" spans="1:7" s="16" customFormat="1" ht="15.95" customHeight="1" x14ac:dyDescent="0.25">
      <c r="A9" s="20" t="s">
        <v>436</v>
      </c>
      <c r="B9" s="21" t="s">
        <v>441</v>
      </c>
    </row>
    <row r="10" spans="1:7" ht="65.099999999999994" customHeight="1" x14ac:dyDescent="0.2">
      <c r="A10" s="49" t="s">
        <v>430</v>
      </c>
      <c r="B10" s="42" t="s">
        <v>0</v>
      </c>
      <c r="C10" s="42" t="s">
        <v>424</v>
      </c>
      <c r="D10" s="42" t="s">
        <v>425</v>
      </c>
      <c r="E10" s="42" t="s">
        <v>426</v>
      </c>
      <c r="F10" s="42" t="s">
        <v>429</v>
      </c>
      <c r="G10" s="41" t="s">
        <v>413</v>
      </c>
    </row>
    <row r="11" spans="1:7" ht="21.95" customHeight="1" x14ac:dyDescent="0.2">
      <c r="A11" s="36">
        <v>1</v>
      </c>
      <c r="B11" s="24" t="s">
        <v>7</v>
      </c>
      <c r="C11" s="10">
        <v>0</v>
      </c>
      <c r="D11" s="9">
        <v>0</v>
      </c>
      <c r="E11" s="10" t="str">
        <f t="shared" ref="E11:E23" si="0">IF(D11=0,"-",C11/D11)</f>
        <v>-</v>
      </c>
      <c r="F11" s="25">
        <f t="shared" ref="F11:F35" si="1">C11/C$44</f>
        <v>0</v>
      </c>
      <c r="G11" s="38">
        <v>6.4906160983722356E-5</v>
      </c>
    </row>
    <row r="12" spans="1:7" s="3" customFormat="1" ht="21.95" customHeight="1" x14ac:dyDescent="0.2">
      <c r="A12" s="36">
        <v>2</v>
      </c>
      <c r="B12" s="24" t="s">
        <v>8</v>
      </c>
      <c r="C12" s="10">
        <v>0</v>
      </c>
      <c r="D12" s="9">
        <v>0</v>
      </c>
      <c r="E12" s="10" t="str">
        <f t="shared" si="0"/>
        <v>-</v>
      </c>
      <c r="F12" s="25">
        <f t="shared" si="1"/>
        <v>0</v>
      </c>
      <c r="G12" s="38">
        <v>1.3877154561966152E-2</v>
      </c>
    </row>
    <row r="13" spans="1:7" s="3" customFormat="1" ht="21.95" customHeight="1" x14ac:dyDescent="0.2">
      <c r="A13" s="36">
        <v>3</v>
      </c>
      <c r="B13" s="26" t="s">
        <v>1</v>
      </c>
      <c r="C13" s="10">
        <v>0</v>
      </c>
      <c r="D13" s="9">
        <v>0</v>
      </c>
      <c r="E13" s="10" t="str">
        <f t="shared" si="0"/>
        <v>-</v>
      </c>
      <c r="F13" s="25">
        <f t="shared" si="1"/>
        <v>0</v>
      </c>
      <c r="G13" s="38">
        <v>6.8195937419264344E-4</v>
      </c>
    </row>
    <row r="14" spans="1:7" s="3" customFormat="1" ht="21.95" customHeight="1" x14ac:dyDescent="0.2">
      <c r="A14" s="36">
        <v>4</v>
      </c>
      <c r="B14" s="24" t="s">
        <v>414</v>
      </c>
      <c r="C14" s="10">
        <v>0</v>
      </c>
      <c r="D14" s="9">
        <v>0</v>
      </c>
      <c r="E14" s="10" t="str">
        <f t="shared" si="0"/>
        <v>-</v>
      </c>
      <c r="F14" s="25">
        <f t="shared" si="1"/>
        <v>0</v>
      </c>
      <c r="G14" s="38">
        <v>1.6609844346228162E-4</v>
      </c>
    </row>
    <row r="15" spans="1:7" s="3" customFormat="1" ht="47.1" customHeight="1" x14ac:dyDescent="0.2">
      <c r="A15" s="36">
        <v>5</v>
      </c>
      <c r="B15" s="24" t="s">
        <v>412</v>
      </c>
      <c r="C15" s="10">
        <v>0</v>
      </c>
      <c r="D15" s="11">
        <v>0</v>
      </c>
      <c r="E15" s="10" t="str">
        <f t="shared" si="0"/>
        <v>-</v>
      </c>
      <c r="F15" s="25">
        <f t="shared" si="1"/>
        <v>0</v>
      </c>
      <c r="G15" s="38">
        <v>4.2843389065529559E-4</v>
      </c>
    </row>
    <row r="16" spans="1:7" s="3" customFormat="1" ht="21.95" customHeight="1" x14ac:dyDescent="0.2">
      <c r="A16" s="36">
        <v>6</v>
      </c>
      <c r="B16" s="26" t="s">
        <v>1</v>
      </c>
      <c r="C16" s="10">
        <v>0</v>
      </c>
      <c r="D16" s="11">
        <v>0</v>
      </c>
      <c r="E16" s="10" t="str">
        <f t="shared" si="0"/>
        <v>-</v>
      </c>
      <c r="F16" s="25">
        <f t="shared" si="1"/>
        <v>0</v>
      </c>
      <c r="G16" s="38">
        <v>5.7837072558623703E-5</v>
      </c>
    </row>
    <row r="17" spans="1:7" ht="47.1" customHeight="1" x14ac:dyDescent="0.2">
      <c r="A17" s="36">
        <v>7</v>
      </c>
      <c r="B17" s="24" t="s">
        <v>444</v>
      </c>
      <c r="C17" s="10">
        <v>69593.53</v>
      </c>
      <c r="D17" s="11">
        <v>6</v>
      </c>
      <c r="E17" s="10">
        <f t="shared" si="0"/>
        <v>11598.921666666667</v>
      </c>
      <c r="F17" s="25">
        <f t="shared" si="1"/>
        <v>2.4982990153421057E-2</v>
      </c>
      <c r="G17" s="38">
        <v>3.69438658113685E-3</v>
      </c>
    </row>
    <row r="18" spans="1:7" ht="47.1" customHeight="1" x14ac:dyDescent="0.2">
      <c r="A18" s="36">
        <v>8</v>
      </c>
      <c r="B18" s="24" t="s">
        <v>447</v>
      </c>
      <c r="C18" s="10">
        <v>0</v>
      </c>
      <c r="D18" s="11">
        <v>0</v>
      </c>
      <c r="E18" s="10" t="str">
        <f t="shared" si="0"/>
        <v>-</v>
      </c>
      <c r="F18" s="25">
        <f t="shared" si="1"/>
        <v>0</v>
      </c>
      <c r="G18" s="38">
        <v>1.6572456388988053E-2</v>
      </c>
    </row>
    <row r="19" spans="1:7" ht="35.1" customHeight="1" x14ac:dyDescent="0.2">
      <c r="A19" s="36">
        <v>9</v>
      </c>
      <c r="B19" s="24" t="s">
        <v>443</v>
      </c>
      <c r="C19" s="10">
        <v>0</v>
      </c>
      <c r="D19" s="11">
        <v>0</v>
      </c>
      <c r="E19" s="10" t="str">
        <f t="shared" si="0"/>
        <v>-</v>
      </c>
      <c r="F19" s="25">
        <f t="shared" si="1"/>
        <v>0</v>
      </c>
      <c r="G19" s="38">
        <v>6.3015485400037228E-5</v>
      </c>
    </row>
    <row r="20" spans="1:7" ht="35.1" customHeight="1" x14ac:dyDescent="0.2">
      <c r="A20" s="36">
        <v>10</v>
      </c>
      <c r="B20" s="24" t="s">
        <v>9</v>
      </c>
      <c r="C20" s="10">
        <v>0</v>
      </c>
      <c r="D20" s="11">
        <v>0</v>
      </c>
      <c r="E20" s="10" t="str">
        <f t="shared" si="0"/>
        <v>-</v>
      </c>
      <c r="F20" s="25">
        <f t="shared" si="1"/>
        <v>0</v>
      </c>
      <c r="G20" s="38">
        <v>2.3263290581767475E-4</v>
      </c>
    </row>
    <row r="21" spans="1:7" ht="35.1" customHeight="1" x14ac:dyDescent="0.2">
      <c r="A21" s="36">
        <v>11</v>
      </c>
      <c r="B21" s="24" t="s">
        <v>442</v>
      </c>
      <c r="C21" s="10">
        <v>0</v>
      </c>
      <c r="D21" s="11">
        <v>0</v>
      </c>
      <c r="E21" s="10" t="str">
        <f t="shared" si="0"/>
        <v>-</v>
      </c>
      <c r="F21" s="25">
        <f t="shared" si="1"/>
        <v>0</v>
      </c>
      <c r="G21" s="38">
        <v>8.0879771630669933E-6</v>
      </c>
    </row>
    <row r="22" spans="1:7" ht="21.95" customHeight="1" x14ac:dyDescent="0.2">
      <c r="A22" s="36">
        <v>12</v>
      </c>
      <c r="B22" s="26" t="s">
        <v>1</v>
      </c>
      <c r="C22" s="10">
        <v>0</v>
      </c>
      <c r="D22" s="11">
        <v>0</v>
      </c>
      <c r="E22" s="10" t="str">
        <f t="shared" si="0"/>
        <v>-</v>
      </c>
      <c r="F22" s="25">
        <f t="shared" si="1"/>
        <v>0</v>
      </c>
      <c r="G22" s="38">
        <v>0</v>
      </c>
    </row>
    <row r="23" spans="1:7" ht="21.95" customHeight="1" x14ac:dyDescent="0.2">
      <c r="A23" s="36">
        <v>13</v>
      </c>
      <c r="B23" s="24" t="s">
        <v>415</v>
      </c>
      <c r="C23" s="10">
        <v>0</v>
      </c>
      <c r="D23" s="11">
        <v>0</v>
      </c>
      <c r="E23" s="10" t="str">
        <f t="shared" si="0"/>
        <v>-</v>
      </c>
      <c r="F23" s="25">
        <f t="shared" si="1"/>
        <v>0</v>
      </c>
      <c r="G23" s="38">
        <v>0</v>
      </c>
    </row>
    <row r="24" spans="1:7" s="3" customFormat="1" ht="24.95" customHeight="1" x14ac:dyDescent="0.2">
      <c r="A24" s="43">
        <v>14</v>
      </c>
      <c r="B24" s="50" t="s">
        <v>2</v>
      </c>
      <c r="C24" s="44">
        <f>C11+C12+C14+C15+C17+C18+C19+C20+C21+C23</f>
        <v>69593.53</v>
      </c>
      <c r="D24" s="51" t="s">
        <v>5</v>
      </c>
      <c r="E24" s="51" t="s">
        <v>5</v>
      </c>
      <c r="F24" s="47">
        <f t="shared" si="1"/>
        <v>2.4982990153421057E-2</v>
      </c>
      <c r="G24" s="48">
        <v>3.5107172395573129E-2</v>
      </c>
    </row>
    <row r="25" spans="1:7" s="4" customFormat="1" ht="35.1" customHeight="1" x14ac:dyDescent="0.2">
      <c r="A25" s="37">
        <v>15</v>
      </c>
      <c r="B25" s="27" t="s">
        <v>419</v>
      </c>
      <c r="C25" s="12">
        <v>337029</v>
      </c>
      <c r="D25" s="11">
        <v>203</v>
      </c>
      <c r="E25" s="12">
        <f t="shared" ref="E25:E37" si="2">IF(D25=0,"-",C25/D25)</f>
        <v>1660.2413793103449</v>
      </c>
      <c r="F25" s="28">
        <f t="shared" si="1"/>
        <v>0.12098814628913558</v>
      </c>
      <c r="G25" s="39">
        <v>9.1912130594448124E-2</v>
      </c>
    </row>
    <row r="26" spans="1:7" s="3" customFormat="1" ht="21.95" customHeight="1" x14ac:dyDescent="0.2">
      <c r="A26" s="36">
        <v>16</v>
      </c>
      <c r="B26" s="26" t="s">
        <v>11</v>
      </c>
      <c r="C26" s="10">
        <v>40680</v>
      </c>
      <c r="D26" s="11">
        <v>24</v>
      </c>
      <c r="E26" s="10">
        <f t="shared" si="2"/>
        <v>1695</v>
      </c>
      <c r="F26" s="25">
        <f t="shared" si="1"/>
        <v>1.4603484540030786E-2</v>
      </c>
      <c r="G26" s="38">
        <v>1.5510248435910163E-2</v>
      </c>
    </row>
    <row r="27" spans="1:7" s="5" customFormat="1" ht="65.099999999999994" customHeight="1" x14ac:dyDescent="0.2">
      <c r="A27" s="37">
        <v>17</v>
      </c>
      <c r="B27" s="27" t="s">
        <v>445</v>
      </c>
      <c r="C27" s="12">
        <v>124381</v>
      </c>
      <c r="D27" s="11">
        <v>32</v>
      </c>
      <c r="E27" s="12">
        <f t="shared" si="2"/>
        <v>3886.90625</v>
      </c>
      <c r="F27" s="28">
        <f t="shared" si="1"/>
        <v>4.4650836051464332E-2</v>
      </c>
      <c r="G27" s="39">
        <v>9.6086621220457871E-2</v>
      </c>
    </row>
    <row r="28" spans="1:7" s="3" customFormat="1" ht="21.95" customHeight="1" x14ac:dyDescent="0.2">
      <c r="A28" s="36">
        <v>18</v>
      </c>
      <c r="B28" s="26" t="s">
        <v>3</v>
      </c>
      <c r="C28" s="10">
        <v>14000</v>
      </c>
      <c r="D28" s="11">
        <v>7</v>
      </c>
      <c r="E28" s="10">
        <f t="shared" si="2"/>
        <v>2000</v>
      </c>
      <c r="F28" s="25">
        <f t="shared" si="1"/>
        <v>5.0257813067952559E-3</v>
      </c>
      <c r="G28" s="38">
        <v>1.1342599256575717E-2</v>
      </c>
    </row>
    <row r="29" spans="1:7" s="5" customFormat="1" ht="35.1" customHeight="1" x14ac:dyDescent="0.2">
      <c r="A29" s="37">
        <v>19</v>
      </c>
      <c r="B29" s="27" t="s">
        <v>15</v>
      </c>
      <c r="C29" s="12">
        <v>9538.4</v>
      </c>
      <c r="D29" s="11">
        <v>9</v>
      </c>
      <c r="E29" s="12">
        <f t="shared" si="2"/>
        <v>1059.8222222222221</v>
      </c>
      <c r="F29" s="28">
        <f t="shared" si="1"/>
        <v>3.4241366011954189E-3</v>
      </c>
      <c r="G29" s="39">
        <v>1.1946311887438504E-2</v>
      </c>
    </row>
    <row r="30" spans="1:7" s="3" customFormat="1" ht="21.95" customHeight="1" x14ac:dyDescent="0.2">
      <c r="A30" s="36">
        <v>20</v>
      </c>
      <c r="B30" s="26" t="s">
        <v>3</v>
      </c>
      <c r="C30" s="10">
        <v>5098.3999999999996</v>
      </c>
      <c r="D30" s="11">
        <v>5</v>
      </c>
      <c r="E30" s="12">
        <f t="shared" si="2"/>
        <v>1019.68</v>
      </c>
      <c r="F30" s="28">
        <f t="shared" si="1"/>
        <v>1.8302459581832093E-3</v>
      </c>
      <c r="G30" s="39">
        <v>2.247933536638041E-3</v>
      </c>
    </row>
    <row r="31" spans="1:7" s="3" customFormat="1" ht="47.1" customHeight="1" x14ac:dyDescent="0.2">
      <c r="A31" s="36">
        <v>21</v>
      </c>
      <c r="B31" s="27" t="s">
        <v>14</v>
      </c>
      <c r="C31" s="10">
        <v>661274.6</v>
      </c>
      <c r="D31" s="11">
        <v>321</v>
      </c>
      <c r="E31" s="10">
        <f t="shared" si="2"/>
        <v>2060.0454828660436</v>
      </c>
      <c r="F31" s="25">
        <f t="shared" si="1"/>
        <v>0.23738725166703642</v>
      </c>
      <c r="G31" s="38">
        <v>0.21726673108985226</v>
      </c>
    </row>
    <row r="32" spans="1:7" s="3" customFormat="1" ht="21.95" customHeight="1" x14ac:dyDescent="0.2">
      <c r="A32" s="36">
        <v>22</v>
      </c>
      <c r="B32" s="26" t="s">
        <v>3</v>
      </c>
      <c r="C32" s="10">
        <v>123531.3</v>
      </c>
      <c r="D32" s="11">
        <v>28</v>
      </c>
      <c r="E32" s="10">
        <f t="shared" si="2"/>
        <v>4411.8321428571426</v>
      </c>
      <c r="F32" s="25">
        <f t="shared" si="1"/>
        <v>4.434580702457977E-2</v>
      </c>
      <c r="G32" s="38">
        <v>3.0944666359992157E-2</v>
      </c>
    </row>
    <row r="33" spans="1:7" ht="35.1" customHeight="1" x14ac:dyDescent="0.2">
      <c r="A33" s="36">
        <v>23</v>
      </c>
      <c r="B33" s="24" t="s">
        <v>446</v>
      </c>
      <c r="C33" s="10">
        <v>0</v>
      </c>
      <c r="D33" s="11">
        <v>0</v>
      </c>
      <c r="E33" s="10" t="str">
        <f t="shared" si="2"/>
        <v>-</v>
      </c>
      <c r="F33" s="25">
        <f t="shared" si="1"/>
        <v>0</v>
      </c>
      <c r="G33" s="38">
        <v>8.5968104584330223E-3</v>
      </c>
    </row>
    <row r="34" spans="1:7" s="3" customFormat="1" ht="21.95" customHeight="1" x14ac:dyDescent="0.2">
      <c r="A34" s="36">
        <v>24</v>
      </c>
      <c r="B34" s="26" t="s">
        <v>3</v>
      </c>
      <c r="C34" s="10">
        <v>0</v>
      </c>
      <c r="D34" s="11">
        <v>0</v>
      </c>
      <c r="E34" s="10" t="str">
        <f t="shared" si="2"/>
        <v>-</v>
      </c>
      <c r="F34" s="25">
        <f t="shared" si="1"/>
        <v>0</v>
      </c>
      <c r="G34" s="38">
        <v>1.4207856884874998E-3</v>
      </c>
    </row>
    <row r="35" spans="1:7" s="3" customFormat="1" ht="35.1" customHeight="1" x14ac:dyDescent="0.2">
      <c r="A35" s="36">
        <v>25</v>
      </c>
      <c r="B35" s="24" t="s">
        <v>10</v>
      </c>
      <c r="C35" s="10">
        <v>0</v>
      </c>
      <c r="D35" s="11">
        <v>0</v>
      </c>
      <c r="E35" s="10" t="str">
        <f t="shared" si="2"/>
        <v>-</v>
      </c>
      <c r="F35" s="25">
        <f t="shared" si="1"/>
        <v>0</v>
      </c>
      <c r="G35" s="38">
        <v>9.8652432849167496E-5</v>
      </c>
    </row>
    <row r="36" spans="1:7" ht="35.1" customHeight="1" x14ac:dyDescent="0.2">
      <c r="A36" s="36">
        <v>26</v>
      </c>
      <c r="B36" s="24" t="s">
        <v>420</v>
      </c>
      <c r="C36" s="10">
        <v>0</v>
      </c>
      <c r="D36" s="13">
        <v>0</v>
      </c>
      <c r="E36" s="10" t="str">
        <f t="shared" si="2"/>
        <v>-</v>
      </c>
      <c r="F36" s="29" t="s">
        <v>5</v>
      </c>
      <c r="G36" s="40" t="s">
        <v>5</v>
      </c>
    </row>
    <row r="37" spans="1:7" ht="21.95" customHeight="1" x14ac:dyDescent="0.2">
      <c r="A37" s="36">
        <v>27</v>
      </c>
      <c r="B37" s="26" t="s">
        <v>12</v>
      </c>
      <c r="C37" s="10">
        <v>0</v>
      </c>
      <c r="D37" s="13">
        <v>0</v>
      </c>
      <c r="E37" s="10" t="str">
        <f t="shared" si="2"/>
        <v>-</v>
      </c>
      <c r="F37" s="25">
        <f>C37/C$44</f>
        <v>0</v>
      </c>
      <c r="G37" s="38">
        <v>6.7001527600904129E-4</v>
      </c>
    </row>
    <row r="38" spans="1:7" ht="35.1" customHeight="1" x14ac:dyDescent="0.2">
      <c r="A38" s="36">
        <v>28</v>
      </c>
      <c r="B38" s="24" t="s">
        <v>421</v>
      </c>
      <c r="C38" s="10">
        <v>2175455</v>
      </c>
      <c r="D38" s="13">
        <v>1</v>
      </c>
      <c r="E38" s="14" t="s">
        <v>5</v>
      </c>
      <c r="F38" s="29" t="s">
        <v>5</v>
      </c>
      <c r="G38" s="40" t="s">
        <v>5</v>
      </c>
    </row>
    <row r="39" spans="1:7" ht="21.95" customHeight="1" x14ac:dyDescent="0.2">
      <c r="A39" s="36">
        <v>29</v>
      </c>
      <c r="B39" s="26" t="s">
        <v>12</v>
      </c>
      <c r="C39" s="10">
        <v>1583820</v>
      </c>
      <c r="D39" s="13">
        <v>1</v>
      </c>
      <c r="E39" s="14" t="s">
        <v>5</v>
      </c>
      <c r="F39" s="25">
        <f t="shared" ref="F39:F44" si="3">C39/C$44</f>
        <v>0.56856663923774731</v>
      </c>
      <c r="G39" s="38">
        <v>0.53240605380617201</v>
      </c>
    </row>
    <row r="40" spans="1:7" ht="47.1" customHeight="1" x14ac:dyDescent="0.2">
      <c r="A40" s="36">
        <v>30</v>
      </c>
      <c r="B40" s="27" t="s">
        <v>422</v>
      </c>
      <c r="C40" s="10">
        <v>0</v>
      </c>
      <c r="D40" s="15">
        <v>0</v>
      </c>
      <c r="E40" s="10" t="str">
        <f t="shared" ref="E40:E41" si="4">IF(D40=0,"-",C40/D40)</f>
        <v>-</v>
      </c>
      <c r="F40" s="25">
        <f t="shared" si="3"/>
        <v>0</v>
      </c>
      <c r="G40" s="38">
        <v>1.7724062653800183E-3</v>
      </c>
    </row>
    <row r="41" spans="1:7" ht="21.95" customHeight="1" x14ac:dyDescent="0.2">
      <c r="A41" s="36">
        <v>31</v>
      </c>
      <c r="B41" s="26" t="s">
        <v>13</v>
      </c>
      <c r="C41" s="10">
        <v>0</v>
      </c>
      <c r="D41" s="15">
        <v>0</v>
      </c>
      <c r="E41" s="10" t="str">
        <f t="shared" si="4"/>
        <v>-</v>
      </c>
      <c r="F41" s="25">
        <f t="shared" si="3"/>
        <v>0</v>
      </c>
      <c r="G41" s="38">
        <v>1.0404135579139232E-3</v>
      </c>
    </row>
    <row r="42" spans="1:7" ht="35.1" customHeight="1" x14ac:dyDescent="0.2">
      <c r="A42" s="36">
        <v>32</v>
      </c>
      <c r="B42" s="24" t="s">
        <v>16</v>
      </c>
      <c r="C42" s="10">
        <v>0</v>
      </c>
      <c r="D42" s="15">
        <v>0</v>
      </c>
      <c r="E42" s="14" t="s">
        <v>5</v>
      </c>
      <c r="F42" s="25">
        <f t="shared" si="3"/>
        <v>0</v>
      </c>
      <c r="G42" s="38">
        <v>4.1370945733870297E-3</v>
      </c>
    </row>
    <row r="43" spans="1:7" s="3" customFormat="1" ht="21.95" customHeight="1" x14ac:dyDescent="0.2">
      <c r="A43" s="43">
        <v>33</v>
      </c>
      <c r="B43" s="50" t="s">
        <v>4</v>
      </c>
      <c r="C43" s="44">
        <f>C25+C27+C29+C31+C33+C35+C37+C39+C40+C42</f>
        <v>2716043</v>
      </c>
      <c r="D43" s="51" t="s">
        <v>5</v>
      </c>
      <c r="E43" s="51" t="s">
        <v>5</v>
      </c>
      <c r="F43" s="47">
        <f t="shared" si="3"/>
        <v>0.97501700984657902</v>
      </c>
      <c r="G43" s="48">
        <v>0.96489282760442685</v>
      </c>
    </row>
    <row r="44" spans="1:7" s="3" customFormat="1" ht="21.95" customHeight="1" x14ac:dyDescent="0.2">
      <c r="A44" s="45">
        <v>34</v>
      </c>
      <c r="B44" s="52" t="s">
        <v>6</v>
      </c>
      <c r="C44" s="46">
        <f>C24+C43</f>
        <v>2785636.53</v>
      </c>
      <c r="D44" s="53" t="s">
        <v>5</v>
      </c>
      <c r="E44" s="53" t="s">
        <v>5</v>
      </c>
      <c r="F44" s="54">
        <f t="shared" si="3"/>
        <v>1</v>
      </c>
      <c r="G44" s="55">
        <v>1</v>
      </c>
    </row>
    <row r="45" spans="1:7" s="3" customFormat="1" ht="21.95" customHeight="1" x14ac:dyDescent="0.2">
      <c r="A45" s="1"/>
      <c r="B45" s="2"/>
      <c r="C45" s="1"/>
      <c r="D45" s="1"/>
      <c r="E45" s="1"/>
      <c r="F45" s="1"/>
      <c r="G45" s="1"/>
    </row>
    <row r="46" spans="1:7" s="3" customFormat="1" ht="35.1" customHeight="1" x14ac:dyDescent="0.2">
      <c r="A46" s="62" t="s">
        <v>430</v>
      </c>
      <c r="B46" s="63" t="s">
        <v>431</v>
      </c>
      <c r="C46" s="64" t="s">
        <v>432</v>
      </c>
      <c r="D46" s="1"/>
      <c r="E46" s="1"/>
      <c r="F46" s="1"/>
      <c r="G46" s="1"/>
    </row>
    <row r="47" spans="1:7" s="3" customFormat="1" ht="21.95" customHeight="1" x14ac:dyDescent="0.2">
      <c r="A47" s="65">
        <v>1</v>
      </c>
      <c r="B47" s="30" t="s">
        <v>427</v>
      </c>
      <c r="C47" s="31">
        <v>69641</v>
      </c>
    </row>
    <row r="48" spans="1:7" ht="21.95" customHeight="1" x14ac:dyDescent="0.2">
      <c r="A48" s="8">
        <v>2</v>
      </c>
      <c r="B48" s="30" t="s">
        <v>428</v>
      </c>
      <c r="C48" s="31">
        <v>2785637</v>
      </c>
      <c r="D48" s="16"/>
      <c r="E48" s="16"/>
      <c r="F48" s="16"/>
      <c r="G48" s="16"/>
    </row>
    <row r="49" spans="1:7" ht="21.95" customHeight="1" x14ac:dyDescent="0.2">
      <c r="A49" s="32">
        <v>3</v>
      </c>
      <c r="B49" s="33" t="s">
        <v>423</v>
      </c>
      <c r="C49" s="34">
        <f>C44/C48</f>
        <v>0.99999983127737024</v>
      </c>
      <c r="D49" s="16"/>
      <c r="E49" s="16"/>
      <c r="F49" s="16"/>
      <c r="G49" s="16"/>
    </row>
    <row r="50" spans="1:7" s="16" customFormat="1" ht="35.1" customHeight="1" x14ac:dyDescent="0.25">
      <c r="A50" s="21" t="s">
        <v>449</v>
      </c>
      <c r="B50" s="23"/>
    </row>
  </sheetData>
  <sheetProtection algorithmName="SHA-512" hashValue="HQAuwwCe1VFiUbUE7QN/9+huaA4nBpnrikJxkidrqDvUmYy/AL8MFUHRb7i5KQ6JUEB5A4R3tZd1suwcQKNcUw==" saltValue="z1lbkyYYPyGbQl1sYISvFQ==" spinCount="100000" sheet="1" objects="1" scenarios="1"/>
  <mergeCells count="1">
    <mergeCell ref="A2:G2"/>
  </mergeCells>
  <pageMargins left="0.59055118110236227" right="0.59055118110236227" top="0.70866141732283472" bottom="0.70866141732283472" header="0.19685039370078741" footer="0.39370078740157483"/>
  <pageSetup paperSize="9" scale="84" orientation="portrait" r:id="rId1"/>
  <headerFooter alignWithMargins="0">
    <oddFooter>&amp;R&amp;"Calibri,Standardowy"&amp;12s.&amp;P z &amp;N</oddFooter>
  </headerFooter>
  <tableParts count="2">
    <tablePart r:id="rId2"/>
    <tablePart r:id="rId3"/>
  </tableParts>
</worksheet>
</file>

<file path=xl/worksheets/sheet1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937159-5E79-4F47-93A7-CAEEF90F6DE0}">
  <sheetPr codeName="Arkusz147"/>
  <dimension ref="A1:N50"/>
  <sheetViews>
    <sheetView zoomScaleNormal="100" workbookViewId="0"/>
  </sheetViews>
  <sheetFormatPr defaultColWidth="0" defaultRowHeight="12.75" zeroHeight="1" x14ac:dyDescent="0.2"/>
  <cols>
    <col min="1" max="1" width="4.140625" style="1" customWidth="1"/>
    <col min="2" max="2" width="57" style="2" customWidth="1"/>
    <col min="3" max="3" width="11.85546875" style="1" bestFit="1" customWidth="1"/>
    <col min="4" max="4" width="7.42578125" style="1" customWidth="1"/>
    <col min="5" max="5" width="10.85546875" style="1" bestFit="1" customWidth="1"/>
    <col min="6" max="7" width="8.7109375" style="1" customWidth="1"/>
    <col min="8" max="8" width="1" style="1" customWidth="1"/>
    <col min="9" max="14" width="0" style="1" hidden="1" customWidth="1"/>
    <col min="15" max="16384" width="9.140625" style="1" hidden="1"/>
  </cols>
  <sheetData>
    <row r="1" spans="1:7" s="16" customFormat="1" ht="24.95" customHeight="1" x14ac:dyDescent="0.2">
      <c r="A1" s="35" t="s">
        <v>594</v>
      </c>
      <c r="B1" s="23"/>
    </row>
    <row r="2" spans="1:7" s="16" customFormat="1" ht="39.950000000000003" customHeight="1" x14ac:dyDescent="0.2">
      <c r="A2" s="66" t="s">
        <v>448</v>
      </c>
      <c r="B2" s="67"/>
      <c r="C2" s="67"/>
      <c r="D2" s="67"/>
      <c r="E2" s="67"/>
      <c r="F2" s="67"/>
      <c r="G2" s="67"/>
    </row>
    <row r="3" spans="1:7" s="16" customFormat="1" ht="15.95" hidden="1" customHeight="1" x14ac:dyDescent="0.2">
      <c r="A3" s="22"/>
      <c r="B3" s="23"/>
    </row>
    <row r="4" spans="1:7" s="16" customFormat="1" ht="15.95" hidden="1" customHeight="1" x14ac:dyDescent="0.2">
      <c r="A4" s="22"/>
      <c r="B4" s="23"/>
    </row>
    <row r="5" spans="1:7" s="16" customFormat="1" ht="15.95" hidden="1" customHeight="1" x14ac:dyDescent="0.2">
      <c r="A5" s="22"/>
      <c r="B5" s="23"/>
    </row>
    <row r="6" spans="1:7" s="16" customFormat="1" ht="15.95" customHeight="1" x14ac:dyDescent="0.25">
      <c r="A6" s="17" t="s">
        <v>433</v>
      </c>
      <c r="B6" s="21" t="s">
        <v>438</v>
      </c>
    </row>
    <row r="7" spans="1:7" s="16" customFormat="1" ht="15.95" customHeight="1" x14ac:dyDescent="0.25">
      <c r="A7" s="18" t="s">
        <v>434</v>
      </c>
      <c r="B7" s="21" t="s">
        <v>439</v>
      </c>
    </row>
    <row r="8" spans="1:7" s="16" customFormat="1" ht="15.95" customHeight="1" x14ac:dyDescent="0.25">
      <c r="A8" s="19" t="s">
        <v>435</v>
      </c>
      <c r="B8" s="21" t="s">
        <v>440</v>
      </c>
    </row>
    <row r="9" spans="1:7" s="16" customFormat="1" ht="15.95" customHeight="1" x14ac:dyDescent="0.25">
      <c r="A9" s="20" t="s">
        <v>436</v>
      </c>
      <c r="B9" s="21" t="s">
        <v>441</v>
      </c>
    </row>
    <row r="10" spans="1:7" ht="65.099999999999994" customHeight="1" x14ac:dyDescent="0.2">
      <c r="A10" s="49" t="s">
        <v>430</v>
      </c>
      <c r="B10" s="42" t="s">
        <v>0</v>
      </c>
      <c r="C10" s="42" t="s">
        <v>424</v>
      </c>
      <c r="D10" s="42" t="s">
        <v>425</v>
      </c>
      <c r="E10" s="42" t="s">
        <v>426</v>
      </c>
      <c r="F10" s="42" t="s">
        <v>429</v>
      </c>
      <c r="G10" s="41" t="s">
        <v>413</v>
      </c>
    </row>
    <row r="11" spans="1:7" ht="21.95" customHeight="1" x14ac:dyDescent="0.2">
      <c r="A11" s="36">
        <v>1</v>
      </c>
      <c r="B11" s="24" t="s">
        <v>7</v>
      </c>
      <c r="C11" s="10">
        <v>0</v>
      </c>
      <c r="D11" s="9">
        <v>0</v>
      </c>
      <c r="E11" s="10" t="str">
        <f t="shared" ref="E11:E23" si="0">IF(D11=0,"-",C11/D11)</f>
        <v>-</v>
      </c>
      <c r="F11" s="25">
        <f t="shared" ref="F11:F35" si="1">C11/C$44</f>
        <v>0</v>
      </c>
      <c r="G11" s="38">
        <v>6.4906160983722356E-5</v>
      </c>
    </row>
    <row r="12" spans="1:7" s="3" customFormat="1" ht="21.95" customHeight="1" x14ac:dyDescent="0.2">
      <c r="A12" s="36">
        <v>2</v>
      </c>
      <c r="B12" s="24" t="s">
        <v>8</v>
      </c>
      <c r="C12" s="10">
        <v>0</v>
      </c>
      <c r="D12" s="9">
        <v>0</v>
      </c>
      <c r="E12" s="10" t="str">
        <f t="shared" si="0"/>
        <v>-</v>
      </c>
      <c r="F12" s="25">
        <f t="shared" si="1"/>
        <v>0</v>
      </c>
      <c r="G12" s="38">
        <v>1.3877154561966152E-2</v>
      </c>
    </row>
    <row r="13" spans="1:7" s="3" customFormat="1" ht="21.95" customHeight="1" x14ac:dyDescent="0.2">
      <c r="A13" s="36">
        <v>3</v>
      </c>
      <c r="B13" s="26" t="s">
        <v>1</v>
      </c>
      <c r="C13" s="10">
        <v>0</v>
      </c>
      <c r="D13" s="9">
        <v>0</v>
      </c>
      <c r="E13" s="10" t="str">
        <f t="shared" si="0"/>
        <v>-</v>
      </c>
      <c r="F13" s="25">
        <f t="shared" si="1"/>
        <v>0</v>
      </c>
      <c r="G13" s="38">
        <v>6.8195937419264344E-4</v>
      </c>
    </row>
    <row r="14" spans="1:7" s="3" customFormat="1" ht="21.95" customHeight="1" x14ac:dyDescent="0.2">
      <c r="A14" s="36">
        <v>4</v>
      </c>
      <c r="B14" s="24" t="s">
        <v>414</v>
      </c>
      <c r="C14" s="10">
        <v>0</v>
      </c>
      <c r="D14" s="9">
        <v>0</v>
      </c>
      <c r="E14" s="10" t="str">
        <f t="shared" si="0"/>
        <v>-</v>
      </c>
      <c r="F14" s="25">
        <f t="shared" si="1"/>
        <v>0</v>
      </c>
      <c r="G14" s="38">
        <v>1.6609844346228162E-4</v>
      </c>
    </row>
    <row r="15" spans="1:7" s="3" customFormat="1" ht="47.1" customHeight="1" x14ac:dyDescent="0.2">
      <c r="A15" s="36">
        <v>5</v>
      </c>
      <c r="B15" s="24" t="s">
        <v>412</v>
      </c>
      <c r="C15" s="10">
        <v>0</v>
      </c>
      <c r="D15" s="11">
        <v>0</v>
      </c>
      <c r="E15" s="10" t="str">
        <f t="shared" si="0"/>
        <v>-</v>
      </c>
      <c r="F15" s="25">
        <f t="shared" si="1"/>
        <v>0</v>
      </c>
      <c r="G15" s="38">
        <v>4.2843389065529559E-4</v>
      </c>
    </row>
    <row r="16" spans="1:7" s="3" customFormat="1" ht="21.95" customHeight="1" x14ac:dyDescent="0.2">
      <c r="A16" s="36">
        <v>6</v>
      </c>
      <c r="B16" s="26" t="s">
        <v>1</v>
      </c>
      <c r="C16" s="10">
        <v>0</v>
      </c>
      <c r="D16" s="11">
        <v>0</v>
      </c>
      <c r="E16" s="10" t="str">
        <f t="shared" si="0"/>
        <v>-</v>
      </c>
      <c r="F16" s="25">
        <f t="shared" si="1"/>
        <v>0</v>
      </c>
      <c r="G16" s="38">
        <v>5.7837072558623703E-5</v>
      </c>
    </row>
    <row r="17" spans="1:7" ht="47.1" customHeight="1" x14ac:dyDescent="0.2">
      <c r="A17" s="36">
        <v>7</v>
      </c>
      <c r="B17" s="24" t="s">
        <v>444</v>
      </c>
      <c r="C17" s="10">
        <v>0</v>
      </c>
      <c r="D17" s="11">
        <v>0</v>
      </c>
      <c r="E17" s="10" t="str">
        <f t="shared" si="0"/>
        <v>-</v>
      </c>
      <c r="F17" s="25">
        <f t="shared" si="1"/>
        <v>0</v>
      </c>
      <c r="G17" s="38">
        <v>3.69438658113685E-3</v>
      </c>
    </row>
    <row r="18" spans="1:7" ht="47.1" customHeight="1" x14ac:dyDescent="0.2">
      <c r="A18" s="36">
        <v>8</v>
      </c>
      <c r="B18" s="24" t="s">
        <v>447</v>
      </c>
      <c r="C18" s="10">
        <v>170600</v>
      </c>
      <c r="D18" s="11">
        <v>2</v>
      </c>
      <c r="E18" s="10">
        <f t="shared" si="0"/>
        <v>85300</v>
      </c>
      <c r="F18" s="25">
        <f t="shared" si="1"/>
        <v>3.7417601386204133E-2</v>
      </c>
      <c r="G18" s="38">
        <v>1.6572456388988053E-2</v>
      </c>
    </row>
    <row r="19" spans="1:7" ht="35.1" customHeight="1" x14ac:dyDescent="0.2">
      <c r="A19" s="36">
        <v>9</v>
      </c>
      <c r="B19" s="24" t="s">
        <v>443</v>
      </c>
      <c r="C19" s="10">
        <v>0</v>
      </c>
      <c r="D19" s="11">
        <v>0</v>
      </c>
      <c r="E19" s="10" t="str">
        <f t="shared" si="0"/>
        <v>-</v>
      </c>
      <c r="F19" s="25">
        <f t="shared" si="1"/>
        <v>0</v>
      </c>
      <c r="G19" s="38">
        <v>6.3015485400037228E-5</v>
      </c>
    </row>
    <row r="20" spans="1:7" ht="35.1" customHeight="1" x14ac:dyDescent="0.2">
      <c r="A20" s="36">
        <v>10</v>
      </c>
      <c r="B20" s="24" t="s">
        <v>9</v>
      </c>
      <c r="C20" s="10">
        <v>0</v>
      </c>
      <c r="D20" s="11">
        <v>0</v>
      </c>
      <c r="E20" s="10" t="str">
        <f t="shared" si="0"/>
        <v>-</v>
      </c>
      <c r="F20" s="25">
        <f t="shared" si="1"/>
        <v>0</v>
      </c>
      <c r="G20" s="38">
        <v>2.3263290581767475E-4</v>
      </c>
    </row>
    <row r="21" spans="1:7" ht="35.1" customHeight="1" x14ac:dyDescent="0.2">
      <c r="A21" s="36">
        <v>11</v>
      </c>
      <c r="B21" s="24" t="s">
        <v>442</v>
      </c>
      <c r="C21" s="10">
        <v>0</v>
      </c>
      <c r="D21" s="11">
        <v>0</v>
      </c>
      <c r="E21" s="10" t="str">
        <f t="shared" si="0"/>
        <v>-</v>
      </c>
      <c r="F21" s="25">
        <f t="shared" si="1"/>
        <v>0</v>
      </c>
      <c r="G21" s="38">
        <v>8.0879771630669933E-6</v>
      </c>
    </row>
    <row r="22" spans="1:7" ht="21.95" customHeight="1" x14ac:dyDescent="0.2">
      <c r="A22" s="36">
        <v>12</v>
      </c>
      <c r="B22" s="26" t="s">
        <v>1</v>
      </c>
      <c r="C22" s="10">
        <v>0</v>
      </c>
      <c r="D22" s="11">
        <v>0</v>
      </c>
      <c r="E22" s="10" t="str">
        <f t="shared" si="0"/>
        <v>-</v>
      </c>
      <c r="F22" s="25">
        <f t="shared" si="1"/>
        <v>0</v>
      </c>
      <c r="G22" s="38">
        <v>0</v>
      </c>
    </row>
    <row r="23" spans="1:7" ht="21.95" customHeight="1" x14ac:dyDescent="0.2">
      <c r="A23" s="36">
        <v>13</v>
      </c>
      <c r="B23" s="24" t="s">
        <v>415</v>
      </c>
      <c r="C23" s="10">
        <v>0</v>
      </c>
      <c r="D23" s="11">
        <v>0</v>
      </c>
      <c r="E23" s="10" t="str">
        <f t="shared" si="0"/>
        <v>-</v>
      </c>
      <c r="F23" s="25">
        <f t="shared" si="1"/>
        <v>0</v>
      </c>
      <c r="G23" s="38">
        <v>0</v>
      </c>
    </row>
    <row r="24" spans="1:7" s="3" customFormat="1" ht="24.95" customHeight="1" x14ac:dyDescent="0.2">
      <c r="A24" s="43">
        <v>14</v>
      </c>
      <c r="B24" s="50" t="s">
        <v>2</v>
      </c>
      <c r="C24" s="44">
        <f>C11+C12+C14+C15+C17+C18+C19+C20+C21+C23</f>
        <v>170600</v>
      </c>
      <c r="D24" s="51" t="s">
        <v>5</v>
      </c>
      <c r="E24" s="51" t="s">
        <v>5</v>
      </c>
      <c r="F24" s="47">
        <f t="shared" si="1"/>
        <v>3.7417601386204133E-2</v>
      </c>
      <c r="G24" s="48">
        <v>3.5107172395573129E-2</v>
      </c>
    </row>
    <row r="25" spans="1:7" s="4" customFormat="1" ht="35.1" customHeight="1" x14ac:dyDescent="0.2">
      <c r="A25" s="37">
        <v>15</v>
      </c>
      <c r="B25" s="27" t="s">
        <v>419</v>
      </c>
      <c r="C25" s="12">
        <v>249505</v>
      </c>
      <c r="D25" s="11">
        <v>114</v>
      </c>
      <c r="E25" s="12">
        <f t="shared" ref="E25:E37" si="2">IF(D25=0,"-",C25/D25)</f>
        <v>2188.6403508771928</v>
      </c>
      <c r="F25" s="28">
        <f t="shared" si="1"/>
        <v>5.4723790350907749E-2</v>
      </c>
      <c r="G25" s="39">
        <v>9.1912130594448124E-2</v>
      </c>
    </row>
    <row r="26" spans="1:7" s="3" customFormat="1" ht="21.95" customHeight="1" x14ac:dyDescent="0.2">
      <c r="A26" s="36">
        <v>16</v>
      </c>
      <c r="B26" s="26" t="s">
        <v>11</v>
      </c>
      <c r="C26" s="10">
        <v>43498</v>
      </c>
      <c r="D26" s="11">
        <v>20</v>
      </c>
      <c r="E26" s="10">
        <f t="shared" si="2"/>
        <v>2174.9</v>
      </c>
      <c r="F26" s="25">
        <f t="shared" si="1"/>
        <v>9.5403917063136418E-3</v>
      </c>
      <c r="G26" s="38">
        <v>1.5510248435910163E-2</v>
      </c>
    </row>
    <row r="27" spans="1:7" s="5" customFormat="1" ht="65.099999999999994" customHeight="1" x14ac:dyDescent="0.2">
      <c r="A27" s="37">
        <v>17</v>
      </c>
      <c r="B27" s="27" t="s">
        <v>445</v>
      </c>
      <c r="C27" s="12">
        <v>356769.21</v>
      </c>
      <c r="D27" s="11">
        <v>100</v>
      </c>
      <c r="E27" s="12">
        <f t="shared" si="2"/>
        <v>3567.6921000000002</v>
      </c>
      <c r="F27" s="28">
        <f t="shared" si="1"/>
        <v>7.8249988784589414E-2</v>
      </c>
      <c r="G27" s="39">
        <v>9.6086621220457871E-2</v>
      </c>
    </row>
    <row r="28" spans="1:7" s="3" customFormat="1" ht="21.95" customHeight="1" x14ac:dyDescent="0.2">
      <c r="A28" s="36">
        <v>18</v>
      </c>
      <c r="B28" s="26" t="s">
        <v>3</v>
      </c>
      <c r="C28" s="10">
        <v>35046.03</v>
      </c>
      <c r="D28" s="11">
        <v>20</v>
      </c>
      <c r="E28" s="10">
        <f t="shared" si="2"/>
        <v>1752.3015</v>
      </c>
      <c r="F28" s="25">
        <f t="shared" si="1"/>
        <v>7.6866259127136667E-3</v>
      </c>
      <c r="G28" s="38">
        <v>1.1342599256575717E-2</v>
      </c>
    </row>
    <row r="29" spans="1:7" s="5" customFormat="1" ht="35.1" customHeight="1" x14ac:dyDescent="0.2">
      <c r="A29" s="37">
        <v>19</v>
      </c>
      <c r="B29" s="27" t="s">
        <v>15</v>
      </c>
      <c r="C29" s="12">
        <v>38851.949999999997</v>
      </c>
      <c r="D29" s="11">
        <v>23</v>
      </c>
      <c r="E29" s="12">
        <f t="shared" si="2"/>
        <v>1689.2152173913041</v>
      </c>
      <c r="F29" s="28">
        <f t="shared" si="1"/>
        <v>8.5213761909538888E-3</v>
      </c>
      <c r="G29" s="39">
        <v>1.1946311887438504E-2</v>
      </c>
    </row>
    <row r="30" spans="1:7" s="3" customFormat="1" ht="21.95" customHeight="1" x14ac:dyDescent="0.2">
      <c r="A30" s="36">
        <v>20</v>
      </c>
      <c r="B30" s="26" t="s">
        <v>3</v>
      </c>
      <c r="C30" s="10">
        <v>6881.14</v>
      </c>
      <c r="D30" s="11">
        <v>4</v>
      </c>
      <c r="E30" s="12">
        <f t="shared" si="2"/>
        <v>1720.2850000000001</v>
      </c>
      <c r="F30" s="28">
        <f t="shared" si="1"/>
        <v>1.5092365392887733E-3</v>
      </c>
      <c r="G30" s="39">
        <v>2.247933536638041E-3</v>
      </c>
    </row>
    <row r="31" spans="1:7" s="3" customFormat="1" ht="47.1" customHeight="1" x14ac:dyDescent="0.2">
      <c r="A31" s="36">
        <v>21</v>
      </c>
      <c r="B31" s="27" t="s">
        <v>14</v>
      </c>
      <c r="C31" s="10">
        <v>912079.09</v>
      </c>
      <c r="D31" s="11">
        <v>261</v>
      </c>
      <c r="E31" s="10">
        <f t="shared" si="2"/>
        <v>3494.5559003831418</v>
      </c>
      <c r="F31" s="25">
        <f t="shared" si="1"/>
        <v>0.20004579028318759</v>
      </c>
      <c r="G31" s="38">
        <v>0.21726673108985226</v>
      </c>
    </row>
    <row r="32" spans="1:7" s="3" customFormat="1" ht="21.95" customHeight="1" x14ac:dyDescent="0.2">
      <c r="A32" s="36">
        <v>22</v>
      </c>
      <c r="B32" s="26" t="s">
        <v>3</v>
      </c>
      <c r="C32" s="10">
        <v>242312.19</v>
      </c>
      <c r="D32" s="11">
        <v>48</v>
      </c>
      <c r="E32" s="10">
        <f t="shared" si="2"/>
        <v>5048.1706249999997</v>
      </c>
      <c r="F32" s="25">
        <f t="shared" si="1"/>
        <v>5.3146195407023207E-2</v>
      </c>
      <c r="G32" s="38">
        <v>3.0944666359992157E-2</v>
      </c>
    </row>
    <row r="33" spans="1:7" ht="35.1" customHeight="1" x14ac:dyDescent="0.2">
      <c r="A33" s="36">
        <v>23</v>
      </c>
      <c r="B33" s="24" t="s">
        <v>446</v>
      </c>
      <c r="C33" s="10">
        <v>51110</v>
      </c>
      <c r="D33" s="11">
        <v>81</v>
      </c>
      <c r="E33" s="10">
        <f t="shared" si="2"/>
        <v>630.98765432098764</v>
      </c>
      <c r="F33" s="25">
        <f t="shared" si="1"/>
        <v>1.1209927355503477E-2</v>
      </c>
      <c r="G33" s="38">
        <v>8.5968104584330223E-3</v>
      </c>
    </row>
    <row r="34" spans="1:7" s="3" customFormat="1" ht="21.95" customHeight="1" x14ac:dyDescent="0.2">
      <c r="A34" s="36">
        <v>24</v>
      </c>
      <c r="B34" s="26" t="s">
        <v>3</v>
      </c>
      <c r="C34" s="10">
        <v>23750</v>
      </c>
      <c r="D34" s="11">
        <v>29</v>
      </c>
      <c r="E34" s="10">
        <f t="shared" si="2"/>
        <v>818.9655172413793</v>
      </c>
      <c r="F34" s="25">
        <f t="shared" si="1"/>
        <v>5.209074049955147E-3</v>
      </c>
      <c r="G34" s="38">
        <v>1.4207856884874998E-3</v>
      </c>
    </row>
    <row r="35" spans="1:7" s="3" customFormat="1" ht="35.1" customHeight="1" x14ac:dyDescent="0.2">
      <c r="A35" s="36">
        <v>25</v>
      </c>
      <c r="B35" s="24" t="s">
        <v>10</v>
      </c>
      <c r="C35" s="10">
        <v>0</v>
      </c>
      <c r="D35" s="11">
        <v>0</v>
      </c>
      <c r="E35" s="10" t="str">
        <f t="shared" si="2"/>
        <v>-</v>
      </c>
      <c r="F35" s="25">
        <f t="shared" si="1"/>
        <v>0</v>
      </c>
      <c r="G35" s="38">
        <v>9.8652432849167496E-5</v>
      </c>
    </row>
    <row r="36" spans="1:7" ht="35.1" customHeight="1" x14ac:dyDescent="0.2">
      <c r="A36" s="36">
        <v>26</v>
      </c>
      <c r="B36" s="24" t="s">
        <v>420</v>
      </c>
      <c r="C36" s="10">
        <v>0</v>
      </c>
      <c r="D36" s="13">
        <v>0</v>
      </c>
      <c r="E36" s="10" t="str">
        <f t="shared" si="2"/>
        <v>-</v>
      </c>
      <c r="F36" s="29" t="s">
        <v>5</v>
      </c>
      <c r="G36" s="40" t="s">
        <v>5</v>
      </c>
    </row>
    <row r="37" spans="1:7" ht="21.95" customHeight="1" x14ac:dyDescent="0.2">
      <c r="A37" s="36">
        <v>27</v>
      </c>
      <c r="B37" s="26" t="s">
        <v>12</v>
      </c>
      <c r="C37" s="10">
        <v>0</v>
      </c>
      <c r="D37" s="13">
        <v>0</v>
      </c>
      <c r="E37" s="10" t="str">
        <f t="shared" si="2"/>
        <v>-</v>
      </c>
      <c r="F37" s="25">
        <f>C37/C$44</f>
        <v>0</v>
      </c>
      <c r="G37" s="38">
        <v>6.7001527600904129E-4</v>
      </c>
    </row>
    <row r="38" spans="1:7" ht="35.1" customHeight="1" x14ac:dyDescent="0.2">
      <c r="A38" s="36">
        <v>28</v>
      </c>
      <c r="B38" s="24" t="s">
        <v>421</v>
      </c>
      <c r="C38" s="10">
        <v>3340608.94</v>
      </c>
      <c r="D38" s="13">
        <v>2</v>
      </c>
      <c r="E38" s="14" t="s">
        <v>5</v>
      </c>
      <c r="F38" s="29" t="s">
        <v>5</v>
      </c>
      <c r="G38" s="40" t="s">
        <v>5</v>
      </c>
    </row>
    <row r="39" spans="1:7" ht="21.95" customHeight="1" x14ac:dyDescent="0.2">
      <c r="A39" s="36">
        <v>29</v>
      </c>
      <c r="B39" s="26" t="s">
        <v>12</v>
      </c>
      <c r="C39" s="10">
        <v>2780436.33</v>
      </c>
      <c r="D39" s="13">
        <v>2</v>
      </c>
      <c r="E39" s="14" t="s">
        <v>5</v>
      </c>
      <c r="F39" s="25">
        <f t="shared" ref="F39:F44" si="3">C39/C$44</f>
        <v>0.60983152564865373</v>
      </c>
      <c r="G39" s="38">
        <v>0.53240605380617201</v>
      </c>
    </row>
    <row r="40" spans="1:7" ht="47.1" customHeight="1" x14ac:dyDescent="0.2">
      <c r="A40" s="36">
        <v>30</v>
      </c>
      <c r="B40" s="27" t="s">
        <v>422</v>
      </c>
      <c r="C40" s="10">
        <v>0</v>
      </c>
      <c r="D40" s="15">
        <v>0</v>
      </c>
      <c r="E40" s="10" t="str">
        <f t="shared" ref="E40:E41" si="4">IF(D40=0,"-",C40/D40)</f>
        <v>-</v>
      </c>
      <c r="F40" s="25">
        <f t="shared" si="3"/>
        <v>0</v>
      </c>
      <c r="G40" s="38">
        <v>1.7724062653800183E-3</v>
      </c>
    </row>
    <row r="41" spans="1:7" ht="21.95" customHeight="1" x14ac:dyDescent="0.2">
      <c r="A41" s="36">
        <v>31</v>
      </c>
      <c r="B41" s="26" t="s">
        <v>13</v>
      </c>
      <c r="C41" s="10">
        <v>0</v>
      </c>
      <c r="D41" s="15">
        <v>0</v>
      </c>
      <c r="E41" s="10" t="str">
        <f t="shared" si="4"/>
        <v>-</v>
      </c>
      <c r="F41" s="25">
        <f t="shared" si="3"/>
        <v>0</v>
      </c>
      <c r="G41" s="38">
        <v>1.0404135579139232E-3</v>
      </c>
    </row>
    <row r="42" spans="1:7" ht="35.1" customHeight="1" x14ac:dyDescent="0.2">
      <c r="A42" s="36">
        <v>32</v>
      </c>
      <c r="B42" s="24" t="s">
        <v>16</v>
      </c>
      <c r="C42" s="10">
        <v>0</v>
      </c>
      <c r="D42" s="15">
        <v>0</v>
      </c>
      <c r="E42" s="14" t="s">
        <v>5</v>
      </c>
      <c r="F42" s="25">
        <f t="shared" si="3"/>
        <v>0</v>
      </c>
      <c r="G42" s="38">
        <v>4.1370945733870297E-3</v>
      </c>
    </row>
    <row r="43" spans="1:7" s="3" customFormat="1" ht="21.95" customHeight="1" x14ac:dyDescent="0.2">
      <c r="A43" s="43">
        <v>33</v>
      </c>
      <c r="B43" s="50" t="s">
        <v>4</v>
      </c>
      <c r="C43" s="44">
        <f>C25+C27+C29+C31+C33+C35+C37+C39+C40+C42</f>
        <v>4388751.58</v>
      </c>
      <c r="D43" s="51" t="s">
        <v>5</v>
      </c>
      <c r="E43" s="51" t="s">
        <v>5</v>
      </c>
      <c r="F43" s="47">
        <f t="shared" si="3"/>
        <v>0.96258239861379591</v>
      </c>
      <c r="G43" s="48">
        <v>0.96489282760442685</v>
      </c>
    </row>
    <row r="44" spans="1:7" s="3" customFormat="1" ht="21.95" customHeight="1" x14ac:dyDescent="0.2">
      <c r="A44" s="45">
        <v>34</v>
      </c>
      <c r="B44" s="52" t="s">
        <v>6</v>
      </c>
      <c r="C44" s="46">
        <f>C24+C43</f>
        <v>4559351.58</v>
      </c>
      <c r="D44" s="53" t="s">
        <v>5</v>
      </c>
      <c r="E44" s="53" t="s">
        <v>5</v>
      </c>
      <c r="F44" s="54">
        <f t="shared" si="3"/>
        <v>1</v>
      </c>
      <c r="G44" s="55">
        <v>1</v>
      </c>
    </row>
    <row r="45" spans="1:7" s="3" customFormat="1" ht="21.95" customHeight="1" x14ac:dyDescent="0.2">
      <c r="A45" s="1"/>
      <c r="B45" s="2"/>
      <c r="C45" s="1"/>
      <c r="D45" s="1"/>
      <c r="E45" s="1"/>
      <c r="F45" s="1"/>
      <c r="G45" s="1"/>
    </row>
    <row r="46" spans="1:7" s="3" customFormat="1" ht="35.1" customHeight="1" x14ac:dyDescent="0.2">
      <c r="A46" s="62" t="s">
        <v>430</v>
      </c>
      <c r="B46" s="63" t="s">
        <v>431</v>
      </c>
      <c r="C46" s="64" t="s">
        <v>432</v>
      </c>
      <c r="D46" s="1"/>
      <c r="E46" s="1"/>
      <c r="F46" s="1"/>
      <c r="G46" s="1"/>
    </row>
    <row r="47" spans="1:7" s="3" customFormat="1" ht="21.95" customHeight="1" x14ac:dyDescent="0.2">
      <c r="A47" s="65">
        <v>1</v>
      </c>
      <c r="B47" s="30" t="s">
        <v>427</v>
      </c>
      <c r="C47" s="31">
        <v>1345.11</v>
      </c>
    </row>
    <row r="48" spans="1:7" ht="21.95" customHeight="1" x14ac:dyDescent="0.2">
      <c r="A48" s="8">
        <v>2</v>
      </c>
      <c r="B48" s="30" t="s">
        <v>428</v>
      </c>
      <c r="C48" s="31">
        <v>4624100</v>
      </c>
      <c r="D48" s="16"/>
      <c r="E48" s="16"/>
      <c r="F48" s="16"/>
      <c r="G48" s="16"/>
    </row>
    <row r="49" spans="1:7" ht="21.95" customHeight="1" x14ac:dyDescent="0.2">
      <c r="A49" s="32">
        <v>3</v>
      </c>
      <c r="B49" s="33" t="s">
        <v>423</v>
      </c>
      <c r="C49" s="34">
        <f>C44/C48</f>
        <v>0.98599761683354603</v>
      </c>
      <c r="D49" s="16"/>
      <c r="E49" s="16"/>
      <c r="F49" s="16"/>
      <c r="G49" s="16"/>
    </row>
    <row r="50" spans="1:7" s="16" customFormat="1" ht="35.1" customHeight="1" x14ac:dyDescent="0.25">
      <c r="A50" s="21" t="s">
        <v>449</v>
      </c>
      <c r="B50" s="23"/>
    </row>
  </sheetData>
  <sheetProtection algorithmName="SHA-512" hashValue="WVJnct21ipfW96yzR0e8cYrXmnSpYIf279MzLdcyvOa7yoL7qu8mZyYXgsvPvSI3TKhSagB7LpGtzA5y6OMMDA==" saltValue="D861vzrDJH5GBzDLYSjc0Q==" spinCount="100000" sheet="1" objects="1" scenarios="1"/>
  <mergeCells count="1">
    <mergeCell ref="A2:G2"/>
  </mergeCells>
  <pageMargins left="0.59055118110236227" right="0.59055118110236227" top="0.70866141732283472" bottom="0.70866141732283472" header="0.19685039370078741" footer="0.39370078740157483"/>
  <pageSetup paperSize="9" scale="84" orientation="portrait" r:id="rId1"/>
  <headerFooter alignWithMargins="0">
    <oddFooter>&amp;R&amp;"Calibri,Standardowy"&amp;12s.&amp;P z &amp;N</oddFooter>
  </headerFooter>
  <tableParts count="2">
    <tablePart r:id="rId2"/>
    <tablePart r:id="rId3"/>
  </tableParts>
</worksheet>
</file>

<file path=xl/worksheets/sheet1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7195C7-E334-4C4A-B839-C28B20905CF7}">
  <sheetPr codeName="Arkusz148"/>
  <dimension ref="A1:N50"/>
  <sheetViews>
    <sheetView zoomScaleNormal="100" workbookViewId="0"/>
  </sheetViews>
  <sheetFormatPr defaultColWidth="0" defaultRowHeight="12.75" zeroHeight="1" x14ac:dyDescent="0.2"/>
  <cols>
    <col min="1" max="1" width="4.140625" style="1" customWidth="1"/>
    <col min="2" max="2" width="57" style="2" customWidth="1"/>
    <col min="3" max="3" width="11.85546875" style="1" bestFit="1" customWidth="1"/>
    <col min="4" max="4" width="7.42578125" style="1" customWidth="1"/>
    <col min="5" max="5" width="10.85546875" style="1" bestFit="1" customWidth="1"/>
    <col min="6" max="7" width="8.7109375" style="1" customWidth="1"/>
    <col min="8" max="8" width="1" style="1" customWidth="1"/>
    <col min="9" max="14" width="0" style="1" hidden="1" customWidth="1"/>
    <col min="15" max="16384" width="9.140625" style="1" hidden="1"/>
  </cols>
  <sheetData>
    <row r="1" spans="1:7" s="16" customFormat="1" ht="24.95" customHeight="1" x14ac:dyDescent="0.2">
      <c r="A1" s="35" t="s">
        <v>595</v>
      </c>
      <c r="B1" s="23"/>
    </row>
    <row r="2" spans="1:7" s="16" customFormat="1" ht="39.950000000000003" customHeight="1" x14ac:dyDescent="0.2">
      <c r="A2" s="66" t="s">
        <v>448</v>
      </c>
      <c r="B2" s="67"/>
      <c r="C2" s="67"/>
      <c r="D2" s="67"/>
      <c r="E2" s="67"/>
      <c r="F2" s="67"/>
      <c r="G2" s="67"/>
    </row>
    <row r="3" spans="1:7" s="16" customFormat="1" ht="15.95" hidden="1" customHeight="1" x14ac:dyDescent="0.2">
      <c r="A3" s="22"/>
      <c r="B3" s="23"/>
    </row>
    <row r="4" spans="1:7" s="16" customFormat="1" ht="15.95" hidden="1" customHeight="1" x14ac:dyDescent="0.2">
      <c r="A4" s="22"/>
      <c r="B4" s="23"/>
    </row>
    <row r="5" spans="1:7" s="16" customFormat="1" ht="15.95" hidden="1" customHeight="1" x14ac:dyDescent="0.2">
      <c r="A5" s="22"/>
      <c r="B5" s="23"/>
    </row>
    <row r="6" spans="1:7" s="16" customFormat="1" ht="15.95" customHeight="1" x14ac:dyDescent="0.25">
      <c r="A6" s="17" t="s">
        <v>433</v>
      </c>
      <c r="B6" s="21" t="s">
        <v>438</v>
      </c>
    </row>
    <row r="7" spans="1:7" s="16" customFormat="1" ht="15.95" customHeight="1" x14ac:dyDescent="0.25">
      <c r="A7" s="18" t="s">
        <v>434</v>
      </c>
      <c r="B7" s="21" t="s">
        <v>439</v>
      </c>
    </row>
    <row r="8" spans="1:7" s="16" customFormat="1" ht="15.95" customHeight="1" x14ac:dyDescent="0.25">
      <c r="A8" s="19" t="s">
        <v>435</v>
      </c>
      <c r="B8" s="21" t="s">
        <v>440</v>
      </c>
    </row>
    <row r="9" spans="1:7" s="16" customFormat="1" ht="15.95" customHeight="1" x14ac:dyDescent="0.25">
      <c r="A9" s="20" t="s">
        <v>436</v>
      </c>
      <c r="B9" s="21" t="s">
        <v>441</v>
      </c>
    </row>
    <row r="10" spans="1:7" ht="65.099999999999994" customHeight="1" x14ac:dyDescent="0.2">
      <c r="A10" s="49" t="s">
        <v>430</v>
      </c>
      <c r="B10" s="42" t="s">
        <v>0</v>
      </c>
      <c r="C10" s="42" t="s">
        <v>424</v>
      </c>
      <c r="D10" s="42" t="s">
        <v>425</v>
      </c>
      <c r="E10" s="42" t="s">
        <v>426</v>
      </c>
      <c r="F10" s="42" t="s">
        <v>429</v>
      </c>
      <c r="G10" s="41" t="s">
        <v>413</v>
      </c>
    </row>
    <row r="11" spans="1:7" ht="21.95" customHeight="1" x14ac:dyDescent="0.2">
      <c r="A11" s="36">
        <v>1</v>
      </c>
      <c r="B11" s="24" t="s">
        <v>7</v>
      </c>
      <c r="C11" s="10">
        <v>0</v>
      </c>
      <c r="D11" s="9">
        <v>0</v>
      </c>
      <c r="E11" s="10" t="str">
        <f t="shared" ref="E11:E23" si="0">IF(D11=0,"-",C11/D11)</f>
        <v>-</v>
      </c>
      <c r="F11" s="25">
        <f t="shared" ref="F11:F35" si="1">C11/C$44</f>
        <v>0</v>
      </c>
      <c r="G11" s="38">
        <v>6.4906160983722356E-5</v>
      </c>
    </row>
    <row r="12" spans="1:7" s="3" customFormat="1" ht="21.95" customHeight="1" x14ac:dyDescent="0.2">
      <c r="A12" s="36">
        <v>2</v>
      </c>
      <c r="B12" s="24" t="s">
        <v>8</v>
      </c>
      <c r="C12" s="10">
        <v>0</v>
      </c>
      <c r="D12" s="9">
        <v>0</v>
      </c>
      <c r="E12" s="10" t="str">
        <f t="shared" si="0"/>
        <v>-</v>
      </c>
      <c r="F12" s="25">
        <f t="shared" si="1"/>
        <v>0</v>
      </c>
      <c r="G12" s="38">
        <v>1.3877154561966152E-2</v>
      </c>
    </row>
    <row r="13" spans="1:7" s="3" customFormat="1" ht="21.95" customHeight="1" x14ac:dyDescent="0.2">
      <c r="A13" s="36">
        <v>3</v>
      </c>
      <c r="B13" s="26" t="s">
        <v>1</v>
      </c>
      <c r="C13" s="10">
        <v>0</v>
      </c>
      <c r="D13" s="9">
        <v>0</v>
      </c>
      <c r="E13" s="10" t="str">
        <f t="shared" si="0"/>
        <v>-</v>
      </c>
      <c r="F13" s="25">
        <f t="shared" si="1"/>
        <v>0</v>
      </c>
      <c r="G13" s="38">
        <v>6.8195937419264344E-4</v>
      </c>
    </row>
    <row r="14" spans="1:7" s="3" customFormat="1" ht="21.95" customHeight="1" x14ac:dyDescent="0.2">
      <c r="A14" s="36">
        <v>4</v>
      </c>
      <c r="B14" s="24" t="s">
        <v>414</v>
      </c>
      <c r="C14" s="10">
        <v>0</v>
      </c>
      <c r="D14" s="9">
        <v>0</v>
      </c>
      <c r="E14" s="10" t="str">
        <f t="shared" si="0"/>
        <v>-</v>
      </c>
      <c r="F14" s="25">
        <f t="shared" si="1"/>
        <v>0</v>
      </c>
      <c r="G14" s="38">
        <v>1.6609844346228162E-4</v>
      </c>
    </row>
    <row r="15" spans="1:7" s="3" customFormat="1" ht="47.1" customHeight="1" x14ac:dyDescent="0.2">
      <c r="A15" s="36">
        <v>5</v>
      </c>
      <c r="B15" s="24" t="s">
        <v>412</v>
      </c>
      <c r="C15" s="10">
        <v>0</v>
      </c>
      <c r="D15" s="11">
        <v>0</v>
      </c>
      <c r="E15" s="10" t="str">
        <f t="shared" si="0"/>
        <v>-</v>
      </c>
      <c r="F15" s="25">
        <f t="shared" si="1"/>
        <v>0</v>
      </c>
      <c r="G15" s="38">
        <v>4.2843389065529559E-4</v>
      </c>
    </row>
    <row r="16" spans="1:7" s="3" customFormat="1" ht="21.95" customHeight="1" x14ac:dyDescent="0.2">
      <c r="A16" s="36">
        <v>6</v>
      </c>
      <c r="B16" s="26" t="s">
        <v>1</v>
      </c>
      <c r="C16" s="10">
        <v>0</v>
      </c>
      <c r="D16" s="11">
        <v>0</v>
      </c>
      <c r="E16" s="10" t="str">
        <f t="shared" si="0"/>
        <v>-</v>
      </c>
      <c r="F16" s="25">
        <f t="shared" si="1"/>
        <v>0</v>
      </c>
      <c r="G16" s="38">
        <v>5.7837072558623703E-5</v>
      </c>
    </row>
    <row r="17" spans="1:7" ht="47.1" customHeight="1" x14ac:dyDescent="0.2">
      <c r="A17" s="36">
        <v>7</v>
      </c>
      <c r="B17" s="24" t="s">
        <v>444</v>
      </c>
      <c r="C17" s="10">
        <v>73613.52</v>
      </c>
      <c r="D17" s="11">
        <v>8</v>
      </c>
      <c r="E17" s="10">
        <f t="shared" si="0"/>
        <v>9201.69</v>
      </c>
      <c r="F17" s="25">
        <f t="shared" si="1"/>
        <v>1.8715284248463838E-2</v>
      </c>
      <c r="G17" s="38">
        <v>3.69438658113685E-3</v>
      </c>
    </row>
    <row r="18" spans="1:7" ht="47.1" customHeight="1" x14ac:dyDescent="0.2">
      <c r="A18" s="36">
        <v>8</v>
      </c>
      <c r="B18" s="24" t="s">
        <v>447</v>
      </c>
      <c r="C18" s="10">
        <v>0</v>
      </c>
      <c r="D18" s="11">
        <v>0</v>
      </c>
      <c r="E18" s="10" t="str">
        <f t="shared" si="0"/>
        <v>-</v>
      </c>
      <c r="F18" s="25">
        <f t="shared" si="1"/>
        <v>0</v>
      </c>
      <c r="G18" s="38">
        <v>1.6572456388988053E-2</v>
      </c>
    </row>
    <row r="19" spans="1:7" ht="35.1" customHeight="1" x14ac:dyDescent="0.2">
      <c r="A19" s="36">
        <v>9</v>
      </c>
      <c r="B19" s="24" t="s">
        <v>443</v>
      </c>
      <c r="C19" s="10">
        <v>0</v>
      </c>
      <c r="D19" s="11">
        <v>0</v>
      </c>
      <c r="E19" s="10" t="str">
        <f t="shared" si="0"/>
        <v>-</v>
      </c>
      <c r="F19" s="25">
        <f t="shared" si="1"/>
        <v>0</v>
      </c>
      <c r="G19" s="38">
        <v>6.3015485400037228E-5</v>
      </c>
    </row>
    <row r="20" spans="1:7" ht="35.1" customHeight="1" x14ac:dyDescent="0.2">
      <c r="A20" s="36">
        <v>10</v>
      </c>
      <c r="B20" s="24" t="s">
        <v>9</v>
      </c>
      <c r="C20" s="10">
        <v>0</v>
      </c>
      <c r="D20" s="11">
        <v>0</v>
      </c>
      <c r="E20" s="10" t="str">
        <f t="shared" si="0"/>
        <v>-</v>
      </c>
      <c r="F20" s="25">
        <f t="shared" si="1"/>
        <v>0</v>
      </c>
      <c r="G20" s="38">
        <v>2.3263290581767475E-4</v>
      </c>
    </row>
    <row r="21" spans="1:7" ht="35.1" customHeight="1" x14ac:dyDescent="0.2">
      <c r="A21" s="36">
        <v>11</v>
      </c>
      <c r="B21" s="24" t="s">
        <v>442</v>
      </c>
      <c r="C21" s="10">
        <v>0</v>
      </c>
      <c r="D21" s="11">
        <v>0</v>
      </c>
      <c r="E21" s="10" t="str">
        <f t="shared" si="0"/>
        <v>-</v>
      </c>
      <c r="F21" s="25">
        <f t="shared" si="1"/>
        <v>0</v>
      </c>
      <c r="G21" s="38">
        <v>8.0879771630669933E-6</v>
      </c>
    </row>
    <row r="22" spans="1:7" ht="21.95" customHeight="1" x14ac:dyDescent="0.2">
      <c r="A22" s="36">
        <v>12</v>
      </c>
      <c r="B22" s="26" t="s">
        <v>1</v>
      </c>
      <c r="C22" s="10">
        <v>0</v>
      </c>
      <c r="D22" s="11">
        <v>0</v>
      </c>
      <c r="E22" s="10" t="str">
        <f t="shared" si="0"/>
        <v>-</v>
      </c>
      <c r="F22" s="25">
        <f t="shared" si="1"/>
        <v>0</v>
      </c>
      <c r="G22" s="38">
        <v>0</v>
      </c>
    </row>
    <row r="23" spans="1:7" ht="21.95" customHeight="1" x14ac:dyDescent="0.2">
      <c r="A23" s="36">
        <v>13</v>
      </c>
      <c r="B23" s="24" t="s">
        <v>415</v>
      </c>
      <c r="C23" s="10">
        <v>0</v>
      </c>
      <c r="D23" s="11">
        <v>0</v>
      </c>
      <c r="E23" s="10" t="str">
        <f t="shared" si="0"/>
        <v>-</v>
      </c>
      <c r="F23" s="25">
        <f t="shared" si="1"/>
        <v>0</v>
      </c>
      <c r="G23" s="38">
        <v>0</v>
      </c>
    </row>
    <row r="24" spans="1:7" s="3" customFormat="1" ht="24.95" customHeight="1" x14ac:dyDescent="0.2">
      <c r="A24" s="43">
        <v>14</v>
      </c>
      <c r="B24" s="50" t="s">
        <v>2</v>
      </c>
      <c r="C24" s="44">
        <f>C11+C12+C14+C15+C17+C18+C19+C20+C21+C23</f>
        <v>73613.52</v>
      </c>
      <c r="D24" s="51" t="s">
        <v>5</v>
      </c>
      <c r="E24" s="51" t="s">
        <v>5</v>
      </c>
      <c r="F24" s="47">
        <f t="shared" si="1"/>
        <v>1.8715284248463838E-2</v>
      </c>
      <c r="G24" s="48">
        <v>3.5107172395573129E-2</v>
      </c>
    </row>
    <row r="25" spans="1:7" s="4" customFormat="1" ht="35.1" customHeight="1" x14ac:dyDescent="0.2">
      <c r="A25" s="37">
        <v>15</v>
      </c>
      <c r="B25" s="27" t="s">
        <v>419</v>
      </c>
      <c r="C25" s="12">
        <v>223246.05</v>
      </c>
      <c r="D25" s="11">
        <v>103</v>
      </c>
      <c r="E25" s="12">
        <f t="shared" ref="E25:E37" si="2">IF(D25=0,"-",C25/D25)</f>
        <v>2167.4373786407764</v>
      </c>
      <c r="F25" s="28">
        <f t="shared" si="1"/>
        <v>5.6757417429526121E-2</v>
      </c>
      <c r="G25" s="39">
        <v>9.1912130594448124E-2</v>
      </c>
    </row>
    <row r="26" spans="1:7" s="3" customFormat="1" ht="21.95" customHeight="1" x14ac:dyDescent="0.2">
      <c r="A26" s="36">
        <v>16</v>
      </c>
      <c r="B26" s="26" t="s">
        <v>11</v>
      </c>
      <c r="C26" s="10">
        <v>41432</v>
      </c>
      <c r="D26" s="11">
        <v>20</v>
      </c>
      <c r="E26" s="10">
        <f t="shared" si="2"/>
        <v>2071.6</v>
      </c>
      <c r="F26" s="25">
        <f t="shared" si="1"/>
        <v>1.0533549502623345E-2</v>
      </c>
      <c r="G26" s="38">
        <v>1.5510248435910163E-2</v>
      </c>
    </row>
    <row r="27" spans="1:7" s="5" customFormat="1" ht="65.099999999999994" customHeight="1" x14ac:dyDescent="0.2">
      <c r="A27" s="37">
        <v>17</v>
      </c>
      <c r="B27" s="27" t="s">
        <v>445</v>
      </c>
      <c r="C27" s="12">
        <v>119347.05</v>
      </c>
      <c r="D27" s="11">
        <v>41</v>
      </c>
      <c r="E27" s="12">
        <f t="shared" si="2"/>
        <v>2910.9036585365852</v>
      </c>
      <c r="F27" s="28">
        <f t="shared" si="1"/>
        <v>3.0342442053655713E-2</v>
      </c>
      <c r="G27" s="39">
        <v>9.6086621220457871E-2</v>
      </c>
    </row>
    <row r="28" spans="1:7" s="3" customFormat="1" ht="21.95" customHeight="1" x14ac:dyDescent="0.2">
      <c r="A28" s="36">
        <v>18</v>
      </c>
      <c r="B28" s="26" t="s">
        <v>3</v>
      </c>
      <c r="C28" s="10">
        <v>3000</v>
      </c>
      <c r="D28" s="11">
        <v>1</v>
      </c>
      <c r="E28" s="10">
        <f t="shared" si="2"/>
        <v>3000</v>
      </c>
      <c r="F28" s="25">
        <f t="shared" si="1"/>
        <v>7.6271115340485697E-4</v>
      </c>
      <c r="G28" s="38">
        <v>1.1342599256575717E-2</v>
      </c>
    </row>
    <row r="29" spans="1:7" s="5" customFormat="1" ht="35.1" customHeight="1" x14ac:dyDescent="0.2">
      <c r="A29" s="37">
        <v>19</v>
      </c>
      <c r="B29" s="27" t="s">
        <v>15</v>
      </c>
      <c r="C29" s="12">
        <v>37783.279999999999</v>
      </c>
      <c r="D29" s="11">
        <v>23</v>
      </c>
      <c r="E29" s="12">
        <f t="shared" si="2"/>
        <v>1642.7513043478261</v>
      </c>
      <c r="F29" s="28">
        <f t="shared" si="1"/>
        <v>9.6059096894062206E-3</v>
      </c>
      <c r="G29" s="39">
        <v>1.1946311887438504E-2</v>
      </c>
    </row>
    <row r="30" spans="1:7" s="3" customFormat="1" ht="21.95" customHeight="1" x14ac:dyDescent="0.2">
      <c r="A30" s="36">
        <v>20</v>
      </c>
      <c r="B30" s="26" t="s">
        <v>3</v>
      </c>
      <c r="C30" s="10">
        <v>2823</v>
      </c>
      <c r="D30" s="11">
        <v>2</v>
      </c>
      <c r="E30" s="12">
        <f t="shared" si="2"/>
        <v>1411.5</v>
      </c>
      <c r="F30" s="28">
        <f t="shared" si="1"/>
        <v>7.1771119535397041E-4</v>
      </c>
      <c r="G30" s="39">
        <v>2.247933536638041E-3</v>
      </c>
    </row>
    <row r="31" spans="1:7" s="3" customFormat="1" ht="47.1" customHeight="1" x14ac:dyDescent="0.2">
      <c r="A31" s="36">
        <v>21</v>
      </c>
      <c r="B31" s="27" t="s">
        <v>14</v>
      </c>
      <c r="C31" s="10">
        <v>882605.1</v>
      </c>
      <c r="D31" s="11">
        <v>419</v>
      </c>
      <c r="E31" s="10">
        <f t="shared" si="2"/>
        <v>2106.4560859188546</v>
      </c>
      <c r="F31" s="25">
        <f t="shared" si="1"/>
        <v>0.2243909179406697</v>
      </c>
      <c r="G31" s="38">
        <v>0.21726673108985226</v>
      </c>
    </row>
    <row r="32" spans="1:7" s="3" customFormat="1" ht="21.95" customHeight="1" x14ac:dyDescent="0.2">
      <c r="A32" s="36">
        <v>22</v>
      </c>
      <c r="B32" s="26" t="s">
        <v>3</v>
      </c>
      <c r="C32" s="10">
        <v>48264.3</v>
      </c>
      <c r="D32" s="11">
        <v>17</v>
      </c>
      <c r="E32" s="10">
        <f t="shared" si="2"/>
        <v>2839.0764705882357</v>
      </c>
      <c r="F32" s="25">
        <f t="shared" si="1"/>
        <v>1.2270573307092681E-2</v>
      </c>
      <c r="G32" s="38">
        <v>3.0944666359992157E-2</v>
      </c>
    </row>
    <row r="33" spans="1:7" ht="35.1" customHeight="1" x14ac:dyDescent="0.2">
      <c r="A33" s="36">
        <v>23</v>
      </c>
      <c r="B33" s="24" t="s">
        <v>446</v>
      </c>
      <c r="C33" s="10">
        <v>27434</v>
      </c>
      <c r="D33" s="11">
        <v>253</v>
      </c>
      <c r="E33" s="10">
        <f t="shared" si="2"/>
        <v>108.43478260869566</v>
      </c>
      <c r="F33" s="25">
        <f t="shared" si="1"/>
        <v>6.974739260836282E-3</v>
      </c>
      <c r="G33" s="38">
        <v>8.5968104584330223E-3</v>
      </c>
    </row>
    <row r="34" spans="1:7" s="3" customFormat="1" ht="21.95" customHeight="1" x14ac:dyDescent="0.2">
      <c r="A34" s="36">
        <v>24</v>
      </c>
      <c r="B34" s="26" t="s">
        <v>3</v>
      </c>
      <c r="C34" s="10">
        <v>92.3</v>
      </c>
      <c r="D34" s="11">
        <v>1</v>
      </c>
      <c r="E34" s="10">
        <f t="shared" si="2"/>
        <v>92.3</v>
      </c>
      <c r="F34" s="25">
        <f t="shared" si="1"/>
        <v>2.3466079819756099E-5</v>
      </c>
      <c r="G34" s="38">
        <v>1.4207856884874998E-3</v>
      </c>
    </row>
    <row r="35" spans="1:7" s="3" customFormat="1" ht="35.1" customHeight="1" x14ac:dyDescent="0.2">
      <c r="A35" s="36">
        <v>25</v>
      </c>
      <c r="B35" s="24" t="s">
        <v>10</v>
      </c>
      <c r="C35" s="10">
        <v>0</v>
      </c>
      <c r="D35" s="11">
        <v>0</v>
      </c>
      <c r="E35" s="10" t="str">
        <f t="shared" si="2"/>
        <v>-</v>
      </c>
      <c r="F35" s="25">
        <f t="shared" si="1"/>
        <v>0</v>
      </c>
      <c r="G35" s="38">
        <v>9.8652432849167496E-5</v>
      </c>
    </row>
    <row r="36" spans="1:7" ht="35.1" customHeight="1" x14ac:dyDescent="0.2">
      <c r="A36" s="36">
        <v>26</v>
      </c>
      <c r="B36" s="24" t="s">
        <v>420</v>
      </c>
      <c r="C36" s="10">
        <v>0</v>
      </c>
      <c r="D36" s="13">
        <v>0</v>
      </c>
      <c r="E36" s="10" t="str">
        <f t="shared" si="2"/>
        <v>-</v>
      </c>
      <c r="F36" s="29" t="s">
        <v>5</v>
      </c>
      <c r="G36" s="40" t="s">
        <v>5</v>
      </c>
    </row>
    <row r="37" spans="1:7" ht="21.95" customHeight="1" x14ac:dyDescent="0.2">
      <c r="A37" s="36">
        <v>27</v>
      </c>
      <c r="B37" s="26" t="s">
        <v>12</v>
      </c>
      <c r="C37" s="10">
        <v>0</v>
      </c>
      <c r="D37" s="13">
        <v>0</v>
      </c>
      <c r="E37" s="10" t="str">
        <f t="shared" si="2"/>
        <v>-</v>
      </c>
      <c r="F37" s="25">
        <f>C37/C$44</f>
        <v>0</v>
      </c>
      <c r="G37" s="38">
        <v>6.7001527600904129E-4</v>
      </c>
    </row>
    <row r="38" spans="1:7" ht="35.1" customHeight="1" x14ac:dyDescent="0.2">
      <c r="A38" s="36">
        <v>28</v>
      </c>
      <c r="B38" s="24" t="s">
        <v>421</v>
      </c>
      <c r="C38" s="10">
        <v>2860265</v>
      </c>
      <c r="D38" s="13">
        <v>2</v>
      </c>
      <c r="E38" s="14" t="s">
        <v>5</v>
      </c>
      <c r="F38" s="29" t="s">
        <v>5</v>
      </c>
      <c r="G38" s="40" t="s">
        <v>5</v>
      </c>
    </row>
    <row r="39" spans="1:7" ht="21.95" customHeight="1" x14ac:dyDescent="0.2">
      <c r="A39" s="36">
        <v>29</v>
      </c>
      <c r="B39" s="26" t="s">
        <v>12</v>
      </c>
      <c r="C39" s="10">
        <v>2569308</v>
      </c>
      <c r="D39" s="13">
        <v>2</v>
      </c>
      <c r="E39" s="14" t="s">
        <v>5</v>
      </c>
      <c r="F39" s="25">
        <f t="shared" ref="F39:F44" si="3">C39/C$44</f>
        <v>0.65321328937744205</v>
      </c>
      <c r="G39" s="38">
        <v>0.53240605380617201</v>
      </c>
    </row>
    <row r="40" spans="1:7" ht="47.1" customHeight="1" x14ac:dyDescent="0.2">
      <c r="A40" s="36">
        <v>30</v>
      </c>
      <c r="B40" s="27" t="s">
        <v>422</v>
      </c>
      <c r="C40" s="10">
        <v>0</v>
      </c>
      <c r="D40" s="15">
        <v>0</v>
      </c>
      <c r="E40" s="10" t="str">
        <f t="shared" ref="E40:E41" si="4">IF(D40=0,"-",C40/D40)</f>
        <v>-</v>
      </c>
      <c r="F40" s="25">
        <f t="shared" si="3"/>
        <v>0</v>
      </c>
      <c r="G40" s="38">
        <v>1.7724062653800183E-3</v>
      </c>
    </row>
    <row r="41" spans="1:7" ht="21.95" customHeight="1" x14ac:dyDescent="0.2">
      <c r="A41" s="36">
        <v>31</v>
      </c>
      <c r="B41" s="26" t="s">
        <v>13</v>
      </c>
      <c r="C41" s="10">
        <v>0</v>
      </c>
      <c r="D41" s="15">
        <v>0</v>
      </c>
      <c r="E41" s="10" t="str">
        <f t="shared" si="4"/>
        <v>-</v>
      </c>
      <c r="F41" s="25">
        <f t="shared" si="3"/>
        <v>0</v>
      </c>
      <c r="G41" s="38">
        <v>1.0404135579139232E-3</v>
      </c>
    </row>
    <row r="42" spans="1:7" ht="35.1" customHeight="1" x14ac:dyDescent="0.2">
      <c r="A42" s="36">
        <v>32</v>
      </c>
      <c r="B42" s="24" t="s">
        <v>16</v>
      </c>
      <c r="C42" s="10">
        <v>0</v>
      </c>
      <c r="D42" s="15">
        <v>0</v>
      </c>
      <c r="E42" s="14" t="s">
        <v>5</v>
      </c>
      <c r="F42" s="25">
        <f t="shared" si="3"/>
        <v>0</v>
      </c>
      <c r="G42" s="38">
        <v>4.1370945733870297E-3</v>
      </c>
    </row>
    <row r="43" spans="1:7" s="3" customFormat="1" ht="21.95" customHeight="1" x14ac:dyDescent="0.2">
      <c r="A43" s="43">
        <v>33</v>
      </c>
      <c r="B43" s="50" t="s">
        <v>4</v>
      </c>
      <c r="C43" s="44">
        <f>C25+C27+C29+C31+C33+C35+C37+C39+C40+C42</f>
        <v>3859723.48</v>
      </c>
      <c r="D43" s="51" t="s">
        <v>5</v>
      </c>
      <c r="E43" s="51" t="s">
        <v>5</v>
      </c>
      <c r="F43" s="47">
        <f t="shared" si="3"/>
        <v>0.9812847157515362</v>
      </c>
      <c r="G43" s="48">
        <v>0.96489282760442685</v>
      </c>
    </row>
    <row r="44" spans="1:7" s="3" customFormat="1" ht="21.95" customHeight="1" x14ac:dyDescent="0.2">
      <c r="A44" s="45">
        <v>34</v>
      </c>
      <c r="B44" s="52" t="s">
        <v>6</v>
      </c>
      <c r="C44" s="46">
        <f>C24+C43</f>
        <v>3933337</v>
      </c>
      <c r="D44" s="53" t="s">
        <v>5</v>
      </c>
      <c r="E44" s="53" t="s">
        <v>5</v>
      </c>
      <c r="F44" s="54">
        <f t="shared" si="3"/>
        <v>1</v>
      </c>
      <c r="G44" s="55">
        <v>1</v>
      </c>
    </row>
    <row r="45" spans="1:7" s="3" customFormat="1" ht="21.95" customHeight="1" x14ac:dyDescent="0.2">
      <c r="A45" s="1"/>
      <c r="B45" s="2"/>
      <c r="C45" s="1"/>
      <c r="D45" s="1"/>
      <c r="E45" s="1"/>
      <c r="F45" s="1"/>
      <c r="G45" s="1"/>
    </row>
    <row r="46" spans="1:7" s="3" customFormat="1" ht="35.1" customHeight="1" x14ac:dyDescent="0.2">
      <c r="A46" s="62" t="s">
        <v>430</v>
      </c>
      <c r="B46" s="63" t="s">
        <v>431</v>
      </c>
      <c r="C46" s="64" t="s">
        <v>432</v>
      </c>
      <c r="D46" s="1"/>
      <c r="E46" s="1"/>
      <c r="F46" s="1"/>
      <c r="G46" s="1"/>
    </row>
    <row r="47" spans="1:7" s="3" customFormat="1" ht="21.95" customHeight="1" x14ac:dyDescent="0.2">
      <c r="A47" s="65">
        <v>1</v>
      </c>
      <c r="B47" s="30" t="s">
        <v>427</v>
      </c>
      <c r="C47" s="31">
        <v>98333</v>
      </c>
    </row>
    <row r="48" spans="1:7" ht="21.95" customHeight="1" x14ac:dyDescent="0.2">
      <c r="A48" s="8">
        <v>2</v>
      </c>
      <c r="B48" s="30" t="s">
        <v>428</v>
      </c>
      <c r="C48" s="31">
        <v>3933337</v>
      </c>
      <c r="D48" s="16"/>
      <c r="E48" s="16"/>
      <c r="F48" s="16"/>
      <c r="G48" s="16"/>
    </row>
    <row r="49" spans="1:7" ht="21.95" customHeight="1" x14ac:dyDescent="0.2">
      <c r="A49" s="32">
        <v>3</v>
      </c>
      <c r="B49" s="33" t="s">
        <v>423</v>
      </c>
      <c r="C49" s="34">
        <f>C44/C48</f>
        <v>1</v>
      </c>
      <c r="D49" s="16"/>
      <c r="E49" s="16"/>
      <c r="F49" s="16"/>
      <c r="G49" s="16"/>
    </row>
    <row r="50" spans="1:7" s="16" customFormat="1" ht="35.1" customHeight="1" x14ac:dyDescent="0.25">
      <c r="A50" s="21" t="s">
        <v>449</v>
      </c>
      <c r="B50" s="23"/>
    </row>
  </sheetData>
  <sheetProtection algorithmName="SHA-512" hashValue="p9GNmKL7kKi1A/2fgcOnYxKGJOWOYXX+rMEy4ZEzDlS/IU5rhUCn0Yy6kyLt3L8prbSwKuj93DY42KHoNM4Jgg==" saltValue="i/6+ILcxFxG0o0E/h8v2Pw==" spinCount="100000" sheet="1" objects="1" scenarios="1"/>
  <mergeCells count="1">
    <mergeCell ref="A2:G2"/>
  </mergeCells>
  <pageMargins left="0.59055118110236227" right="0.59055118110236227" top="0.70866141732283472" bottom="0.70866141732283472" header="0.19685039370078741" footer="0.39370078740157483"/>
  <pageSetup paperSize="9" scale="84" orientation="portrait" r:id="rId1"/>
  <headerFooter alignWithMargins="0">
    <oddFooter>&amp;R&amp;"Calibri,Standardowy"&amp;12s.&amp;P z &amp;N</oddFooter>
  </headerFooter>
  <tableParts count="2">
    <tablePart r:id="rId2"/>
    <tablePart r:id="rId3"/>
  </tableParts>
</worksheet>
</file>

<file path=xl/worksheets/sheet1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A4F2CB-3236-4C22-828A-5DD86507650A}">
  <sheetPr codeName="Arkusz149"/>
  <dimension ref="A1:N50"/>
  <sheetViews>
    <sheetView zoomScaleNormal="100" workbookViewId="0"/>
  </sheetViews>
  <sheetFormatPr defaultColWidth="0" defaultRowHeight="12.75" zeroHeight="1" x14ac:dyDescent="0.2"/>
  <cols>
    <col min="1" max="1" width="4.140625" style="1" customWidth="1"/>
    <col min="2" max="2" width="57" style="2" customWidth="1"/>
    <col min="3" max="3" width="11.85546875" style="1" bestFit="1" customWidth="1"/>
    <col min="4" max="4" width="7.42578125" style="1" customWidth="1"/>
    <col min="5" max="5" width="10.85546875" style="1" bestFit="1" customWidth="1"/>
    <col min="6" max="7" width="8.7109375" style="1" customWidth="1"/>
    <col min="8" max="8" width="1" style="1" customWidth="1"/>
    <col min="9" max="14" width="0" style="1" hidden="1" customWidth="1"/>
    <col min="15" max="16384" width="9.140625" style="1" hidden="1"/>
  </cols>
  <sheetData>
    <row r="1" spans="1:7" s="16" customFormat="1" ht="24.95" customHeight="1" x14ac:dyDescent="0.2">
      <c r="A1" s="35" t="s">
        <v>596</v>
      </c>
      <c r="B1" s="23"/>
    </row>
    <row r="2" spans="1:7" s="16" customFormat="1" ht="39.950000000000003" customHeight="1" x14ac:dyDescent="0.2">
      <c r="A2" s="66" t="s">
        <v>448</v>
      </c>
      <c r="B2" s="67"/>
      <c r="C2" s="67"/>
      <c r="D2" s="67"/>
      <c r="E2" s="67"/>
      <c r="F2" s="67"/>
      <c r="G2" s="67"/>
    </row>
    <row r="3" spans="1:7" s="16" customFormat="1" ht="15.95" hidden="1" customHeight="1" x14ac:dyDescent="0.2">
      <c r="A3" s="22"/>
      <c r="B3" s="23"/>
    </row>
    <row r="4" spans="1:7" s="16" customFormat="1" ht="15.95" hidden="1" customHeight="1" x14ac:dyDescent="0.2">
      <c r="A4" s="22"/>
      <c r="B4" s="23"/>
    </row>
    <row r="5" spans="1:7" s="16" customFormat="1" ht="15.95" hidden="1" customHeight="1" x14ac:dyDescent="0.2">
      <c r="A5" s="22"/>
      <c r="B5" s="23"/>
    </row>
    <row r="6" spans="1:7" s="16" customFormat="1" ht="15.95" customHeight="1" x14ac:dyDescent="0.25">
      <c r="A6" s="17" t="s">
        <v>433</v>
      </c>
      <c r="B6" s="21" t="s">
        <v>438</v>
      </c>
    </row>
    <row r="7" spans="1:7" s="16" customFormat="1" ht="15.95" customHeight="1" x14ac:dyDescent="0.25">
      <c r="A7" s="18" t="s">
        <v>434</v>
      </c>
      <c r="B7" s="21" t="s">
        <v>439</v>
      </c>
    </row>
    <row r="8" spans="1:7" s="16" customFormat="1" ht="15.95" customHeight="1" x14ac:dyDescent="0.25">
      <c r="A8" s="19" t="s">
        <v>435</v>
      </c>
      <c r="B8" s="21" t="s">
        <v>440</v>
      </c>
    </row>
    <row r="9" spans="1:7" s="16" customFormat="1" ht="15.95" customHeight="1" x14ac:dyDescent="0.25">
      <c r="A9" s="20" t="s">
        <v>436</v>
      </c>
      <c r="B9" s="21" t="s">
        <v>441</v>
      </c>
    </row>
    <row r="10" spans="1:7" ht="65.099999999999994" customHeight="1" x14ac:dyDescent="0.2">
      <c r="A10" s="49" t="s">
        <v>430</v>
      </c>
      <c r="B10" s="42" t="s">
        <v>0</v>
      </c>
      <c r="C10" s="42" t="s">
        <v>424</v>
      </c>
      <c r="D10" s="42" t="s">
        <v>425</v>
      </c>
      <c r="E10" s="42" t="s">
        <v>426</v>
      </c>
      <c r="F10" s="42" t="s">
        <v>429</v>
      </c>
      <c r="G10" s="41" t="s">
        <v>413</v>
      </c>
    </row>
    <row r="11" spans="1:7" ht="21.95" customHeight="1" x14ac:dyDescent="0.2">
      <c r="A11" s="36">
        <v>1</v>
      </c>
      <c r="B11" s="24" t="s">
        <v>7</v>
      </c>
      <c r="C11" s="10">
        <v>0</v>
      </c>
      <c r="D11" s="9">
        <v>0</v>
      </c>
      <c r="E11" s="10" t="str">
        <f t="shared" ref="E11:E23" si="0">IF(D11=0,"-",C11/D11)</f>
        <v>-</v>
      </c>
      <c r="F11" s="25">
        <f t="shared" ref="F11:F35" si="1">C11/C$44</f>
        <v>0</v>
      </c>
      <c r="G11" s="38">
        <v>6.4906160983722356E-5</v>
      </c>
    </row>
    <row r="12" spans="1:7" s="3" customFormat="1" ht="21.95" customHeight="1" x14ac:dyDescent="0.2">
      <c r="A12" s="36">
        <v>2</v>
      </c>
      <c r="B12" s="24" t="s">
        <v>8</v>
      </c>
      <c r="C12" s="10">
        <v>0</v>
      </c>
      <c r="D12" s="9">
        <v>0</v>
      </c>
      <c r="E12" s="10" t="str">
        <f t="shared" si="0"/>
        <v>-</v>
      </c>
      <c r="F12" s="25">
        <f t="shared" si="1"/>
        <v>0</v>
      </c>
      <c r="G12" s="38">
        <v>1.3877154561966152E-2</v>
      </c>
    </row>
    <row r="13" spans="1:7" s="3" customFormat="1" ht="21.95" customHeight="1" x14ac:dyDescent="0.2">
      <c r="A13" s="36">
        <v>3</v>
      </c>
      <c r="B13" s="26" t="s">
        <v>1</v>
      </c>
      <c r="C13" s="10">
        <v>0</v>
      </c>
      <c r="D13" s="9">
        <v>0</v>
      </c>
      <c r="E13" s="10" t="str">
        <f t="shared" si="0"/>
        <v>-</v>
      </c>
      <c r="F13" s="25">
        <f t="shared" si="1"/>
        <v>0</v>
      </c>
      <c r="G13" s="38">
        <v>6.8195937419264344E-4</v>
      </c>
    </row>
    <row r="14" spans="1:7" s="3" customFormat="1" ht="21.95" customHeight="1" x14ac:dyDescent="0.2">
      <c r="A14" s="36">
        <v>4</v>
      </c>
      <c r="B14" s="24" t="s">
        <v>414</v>
      </c>
      <c r="C14" s="10">
        <v>0</v>
      </c>
      <c r="D14" s="9">
        <v>0</v>
      </c>
      <c r="E14" s="10" t="str">
        <f t="shared" si="0"/>
        <v>-</v>
      </c>
      <c r="F14" s="25">
        <f t="shared" si="1"/>
        <v>0</v>
      </c>
      <c r="G14" s="38">
        <v>1.6609844346228162E-4</v>
      </c>
    </row>
    <row r="15" spans="1:7" s="3" customFormat="1" ht="47.1" customHeight="1" x14ac:dyDescent="0.2">
      <c r="A15" s="36">
        <v>5</v>
      </c>
      <c r="B15" s="24" t="s">
        <v>412</v>
      </c>
      <c r="C15" s="10">
        <v>0</v>
      </c>
      <c r="D15" s="11">
        <v>0</v>
      </c>
      <c r="E15" s="10" t="str">
        <f t="shared" si="0"/>
        <v>-</v>
      </c>
      <c r="F15" s="25">
        <f t="shared" si="1"/>
        <v>0</v>
      </c>
      <c r="G15" s="38">
        <v>4.2843389065529559E-4</v>
      </c>
    </row>
    <row r="16" spans="1:7" s="3" customFormat="1" ht="21.95" customHeight="1" x14ac:dyDescent="0.2">
      <c r="A16" s="36">
        <v>6</v>
      </c>
      <c r="B16" s="26" t="s">
        <v>1</v>
      </c>
      <c r="C16" s="10">
        <v>0</v>
      </c>
      <c r="D16" s="11">
        <v>0</v>
      </c>
      <c r="E16" s="10" t="str">
        <f t="shared" si="0"/>
        <v>-</v>
      </c>
      <c r="F16" s="25">
        <f t="shared" si="1"/>
        <v>0</v>
      </c>
      <c r="G16" s="38">
        <v>5.7837072558623703E-5</v>
      </c>
    </row>
    <row r="17" spans="1:7" ht="47.1" customHeight="1" x14ac:dyDescent="0.2">
      <c r="A17" s="36">
        <v>7</v>
      </c>
      <c r="B17" s="24" t="s">
        <v>444</v>
      </c>
      <c r="C17" s="10">
        <v>0</v>
      </c>
      <c r="D17" s="11">
        <v>0</v>
      </c>
      <c r="E17" s="10" t="str">
        <f t="shared" si="0"/>
        <v>-</v>
      </c>
      <c r="F17" s="25">
        <f t="shared" si="1"/>
        <v>0</v>
      </c>
      <c r="G17" s="38">
        <v>3.69438658113685E-3</v>
      </c>
    </row>
    <row r="18" spans="1:7" ht="47.1" customHeight="1" x14ac:dyDescent="0.2">
      <c r="A18" s="36">
        <v>8</v>
      </c>
      <c r="B18" s="24" t="s">
        <v>447</v>
      </c>
      <c r="C18" s="10">
        <v>0</v>
      </c>
      <c r="D18" s="11">
        <v>0</v>
      </c>
      <c r="E18" s="10" t="str">
        <f t="shared" si="0"/>
        <v>-</v>
      </c>
      <c r="F18" s="25">
        <f t="shared" si="1"/>
        <v>0</v>
      </c>
      <c r="G18" s="38">
        <v>1.6572456388988053E-2</v>
      </c>
    </row>
    <row r="19" spans="1:7" ht="35.1" customHeight="1" x14ac:dyDescent="0.2">
      <c r="A19" s="36">
        <v>9</v>
      </c>
      <c r="B19" s="24" t="s">
        <v>443</v>
      </c>
      <c r="C19" s="10">
        <v>0</v>
      </c>
      <c r="D19" s="11">
        <v>0</v>
      </c>
      <c r="E19" s="10" t="str">
        <f t="shared" si="0"/>
        <v>-</v>
      </c>
      <c r="F19" s="25">
        <f t="shared" si="1"/>
        <v>0</v>
      </c>
      <c r="G19" s="38">
        <v>6.3015485400037228E-5</v>
      </c>
    </row>
    <row r="20" spans="1:7" ht="35.1" customHeight="1" x14ac:dyDescent="0.2">
      <c r="A20" s="36">
        <v>10</v>
      </c>
      <c r="B20" s="24" t="s">
        <v>9</v>
      </c>
      <c r="C20" s="10">
        <v>0</v>
      </c>
      <c r="D20" s="11">
        <v>0</v>
      </c>
      <c r="E20" s="10" t="str">
        <f t="shared" si="0"/>
        <v>-</v>
      </c>
      <c r="F20" s="25">
        <f t="shared" si="1"/>
        <v>0</v>
      </c>
      <c r="G20" s="38">
        <v>2.3263290581767475E-4</v>
      </c>
    </row>
    <row r="21" spans="1:7" ht="35.1" customHeight="1" x14ac:dyDescent="0.2">
      <c r="A21" s="36">
        <v>11</v>
      </c>
      <c r="B21" s="24" t="s">
        <v>442</v>
      </c>
      <c r="C21" s="10">
        <v>0</v>
      </c>
      <c r="D21" s="11">
        <v>0</v>
      </c>
      <c r="E21" s="10" t="str">
        <f t="shared" si="0"/>
        <v>-</v>
      </c>
      <c r="F21" s="25">
        <f t="shared" si="1"/>
        <v>0</v>
      </c>
      <c r="G21" s="38">
        <v>8.0879771630669933E-6</v>
      </c>
    </row>
    <row r="22" spans="1:7" ht="21.95" customHeight="1" x14ac:dyDescent="0.2">
      <c r="A22" s="36">
        <v>12</v>
      </c>
      <c r="B22" s="26" t="s">
        <v>1</v>
      </c>
      <c r="C22" s="10">
        <v>0</v>
      </c>
      <c r="D22" s="11">
        <v>0</v>
      </c>
      <c r="E22" s="10" t="str">
        <f t="shared" si="0"/>
        <v>-</v>
      </c>
      <c r="F22" s="25">
        <f t="shared" si="1"/>
        <v>0</v>
      </c>
      <c r="G22" s="38">
        <v>0</v>
      </c>
    </row>
    <row r="23" spans="1:7" ht="21.95" customHeight="1" x14ac:dyDescent="0.2">
      <c r="A23" s="36">
        <v>13</v>
      </c>
      <c r="B23" s="24" t="s">
        <v>415</v>
      </c>
      <c r="C23" s="10">
        <v>0</v>
      </c>
      <c r="D23" s="11">
        <v>0</v>
      </c>
      <c r="E23" s="10" t="str">
        <f t="shared" si="0"/>
        <v>-</v>
      </c>
      <c r="F23" s="25">
        <f t="shared" si="1"/>
        <v>0</v>
      </c>
      <c r="G23" s="38">
        <v>0</v>
      </c>
    </row>
    <row r="24" spans="1:7" s="3" customFormat="1" ht="24.95" customHeight="1" x14ac:dyDescent="0.2">
      <c r="A24" s="43">
        <v>14</v>
      </c>
      <c r="B24" s="50" t="s">
        <v>2</v>
      </c>
      <c r="C24" s="44">
        <f>C11+C12+C14+C15+C17+C18+C19+C20+C21+C23</f>
        <v>0</v>
      </c>
      <c r="D24" s="51" t="s">
        <v>5</v>
      </c>
      <c r="E24" s="51" t="s">
        <v>5</v>
      </c>
      <c r="F24" s="47">
        <f t="shared" si="1"/>
        <v>0</v>
      </c>
      <c r="G24" s="48">
        <v>3.5107172395573129E-2</v>
      </c>
    </row>
    <row r="25" spans="1:7" s="4" customFormat="1" ht="35.1" customHeight="1" x14ac:dyDescent="0.2">
      <c r="A25" s="37">
        <v>15</v>
      </c>
      <c r="B25" s="27" t="s">
        <v>419</v>
      </c>
      <c r="C25" s="12">
        <v>106992</v>
      </c>
      <c r="D25" s="11">
        <v>61</v>
      </c>
      <c r="E25" s="12">
        <f t="shared" ref="E25:E37" si="2">IF(D25=0,"-",C25/D25)</f>
        <v>1753.967213114754</v>
      </c>
      <c r="F25" s="28">
        <f t="shared" si="1"/>
        <v>0.19279018894851216</v>
      </c>
      <c r="G25" s="39">
        <v>9.1912130594448124E-2</v>
      </c>
    </row>
    <row r="26" spans="1:7" s="3" customFormat="1" ht="21.95" customHeight="1" x14ac:dyDescent="0.2">
      <c r="A26" s="36">
        <v>16</v>
      </c>
      <c r="B26" s="26" t="s">
        <v>11</v>
      </c>
      <c r="C26" s="10">
        <v>16950</v>
      </c>
      <c r="D26" s="11">
        <v>10</v>
      </c>
      <c r="E26" s="10">
        <f t="shared" si="2"/>
        <v>1695</v>
      </c>
      <c r="F26" s="25">
        <f t="shared" si="1"/>
        <v>3.0542411607197558E-2</v>
      </c>
      <c r="G26" s="38">
        <v>1.5510248435910163E-2</v>
      </c>
    </row>
    <row r="27" spans="1:7" s="5" customFormat="1" ht="65.099999999999994" customHeight="1" x14ac:dyDescent="0.2">
      <c r="A27" s="37">
        <v>17</v>
      </c>
      <c r="B27" s="27" t="s">
        <v>445</v>
      </c>
      <c r="C27" s="12">
        <v>120000</v>
      </c>
      <c r="D27" s="11">
        <v>20</v>
      </c>
      <c r="E27" s="12">
        <f t="shared" si="2"/>
        <v>6000</v>
      </c>
      <c r="F27" s="28">
        <f t="shared" si="1"/>
        <v>0.21622946270582341</v>
      </c>
      <c r="G27" s="39">
        <v>9.6086621220457871E-2</v>
      </c>
    </row>
    <row r="28" spans="1:7" s="3" customFormat="1" ht="21.95" customHeight="1" x14ac:dyDescent="0.2">
      <c r="A28" s="36">
        <v>18</v>
      </c>
      <c r="B28" s="26" t="s">
        <v>3</v>
      </c>
      <c r="C28" s="10">
        <v>18000</v>
      </c>
      <c r="D28" s="11">
        <v>7</v>
      </c>
      <c r="E28" s="10">
        <f t="shared" si="2"/>
        <v>2571.4285714285716</v>
      </c>
      <c r="F28" s="25">
        <f t="shared" si="1"/>
        <v>3.2434419405873514E-2</v>
      </c>
      <c r="G28" s="38">
        <v>1.1342599256575717E-2</v>
      </c>
    </row>
    <row r="29" spans="1:7" s="5" customFormat="1" ht="35.1" customHeight="1" x14ac:dyDescent="0.2">
      <c r="A29" s="37">
        <v>19</v>
      </c>
      <c r="B29" s="27" t="s">
        <v>15</v>
      </c>
      <c r="C29" s="12">
        <v>7991</v>
      </c>
      <c r="D29" s="11">
        <v>4</v>
      </c>
      <c r="E29" s="12">
        <f t="shared" si="2"/>
        <v>1997.75</v>
      </c>
      <c r="F29" s="28">
        <f t="shared" si="1"/>
        <v>1.4399080304018624E-2</v>
      </c>
      <c r="G29" s="39">
        <v>1.1946311887438504E-2</v>
      </c>
    </row>
    <row r="30" spans="1:7" s="3" customFormat="1" ht="21.95" customHeight="1" x14ac:dyDescent="0.2">
      <c r="A30" s="36">
        <v>20</v>
      </c>
      <c r="B30" s="26" t="s">
        <v>3</v>
      </c>
      <c r="C30" s="10">
        <v>1831</v>
      </c>
      <c r="D30" s="11">
        <v>1</v>
      </c>
      <c r="E30" s="12">
        <f t="shared" si="2"/>
        <v>1831</v>
      </c>
      <c r="F30" s="28">
        <f t="shared" si="1"/>
        <v>3.2993012184530223E-3</v>
      </c>
      <c r="G30" s="39">
        <v>2.247933536638041E-3</v>
      </c>
    </row>
    <row r="31" spans="1:7" s="3" customFormat="1" ht="47.1" customHeight="1" x14ac:dyDescent="0.2">
      <c r="A31" s="36">
        <v>21</v>
      </c>
      <c r="B31" s="27" t="s">
        <v>14</v>
      </c>
      <c r="C31" s="10">
        <v>319983</v>
      </c>
      <c r="D31" s="11">
        <v>140</v>
      </c>
      <c r="E31" s="10">
        <f t="shared" si="2"/>
        <v>2285.5928571428572</v>
      </c>
      <c r="F31" s="25">
        <f t="shared" si="1"/>
        <v>0.57658126804164578</v>
      </c>
      <c r="G31" s="38">
        <v>0.21726673108985226</v>
      </c>
    </row>
    <row r="32" spans="1:7" s="3" customFormat="1" ht="21.95" customHeight="1" x14ac:dyDescent="0.2">
      <c r="A32" s="36">
        <v>22</v>
      </c>
      <c r="B32" s="26" t="s">
        <v>3</v>
      </c>
      <c r="C32" s="10">
        <v>44695</v>
      </c>
      <c r="D32" s="11">
        <v>13</v>
      </c>
      <c r="E32" s="10">
        <f t="shared" si="2"/>
        <v>3438.0769230769229</v>
      </c>
      <c r="F32" s="25">
        <f t="shared" si="1"/>
        <v>8.0536465296973142E-2</v>
      </c>
      <c r="G32" s="38">
        <v>3.0944666359992157E-2</v>
      </c>
    </row>
    <row r="33" spans="1:7" ht="35.1" customHeight="1" x14ac:dyDescent="0.2">
      <c r="A33" s="36">
        <v>23</v>
      </c>
      <c r="B33" s="24" t="s">
        <v>446</v>
      </c>
      <c r="C33" s="10">
        <v>0</v>
      </c>
      <c r="D33" s="11">
        <v>0</v>
      </c>
      <c r="E33" s="10" t="str">
        <f t="shared" si="2"/>
        <v>-</v>
      </c>
      <c r="F33" s="25">
        <f t="shared" si="1"/>
        <v>0</v>
      </c>
      <c r="G33" s="38">
        <v>8.5968104584330223E-3</v>
      </c>
    </row>
    <row r="34" spans="1:7" s="3" customFormat="1" ht="21.95" customHeight="1" x14ac:dyDescent="0.2">
      <c r="A34" s="36">
        <v>24</v>
      </c>
      <c r="B34" s="26" t="s">
        <v>3</v>
      </c>
      <c r="C34" s="10">
        <v>0</v>
      </c>
      <c r="D34" s="11">
        <v>0</v>
      </c>
      <c r="E34" s="10" t="str">
        <f t="shared" si="2"/>
        <v>-</v>
      </c>
      <c r="F34" s="25">
        <f t="shared" si="1"/>
        <v>0</v>
      </c>
      <c r="G34" s="38">
        <v>1.4207856884874998E-3</v>
      </c>
    </row>
    <row r="35" spans="1:7" s="3" customFormat="1" ht="35.1" customHeight="1" x14ac:dyDescent="0.2">
      <c r="A35" s="36">
        <v>25</v>
      </c>
      <c r="B35" s="24" t="s">
        <v>10</v>
      </c>
      <c r="C35" s="10">
        <v>0</v>
      </c>
      <c r="D35" s="11">
        <v>0</v>
      </c>
      <c r="E35" s="10" t="str">
        <f t="shared" si="2"/>
        <v>-</v>
      </c>
      <c r="F35" s="25">
        <f t="shared" si="1"/>
        <v>0</v>
      </c>
      <c r="G35" s="38">
        <v>9.8652432849167496E-5</v>
      </c>
    </row>
    <row r="36" spans="1:7" ht="35.1" customHeight="1" x14ac:dyDescent="0.2">
      <c r="A36" s="36">
        <v>26</v>
      </c>
      <c r="B36" s="24" t="s">
        <v>420</v>
      </c>
      <c r="C36" s="10">
        <v>0</v>
      </c>
      <c r="D36" s="13">
        <v>0</v>
      </c>
      <c r="E36" s="10" t="str">
        <f t="shared" si="2"/>
        <v>-</v>
      </c>
      <c r="F36" s="29" t="s">
        <v>5</v>
      </c>
      <c r="G36" s="40" t="s">
        <v>5</v>
      </c>
    </row>
    <row r="37" spans="1:7" ht="21.95" customHeight="1" x14ac:dyDescent="0.2">
      <c r="A37" s="36">
        <v>27</v>
      </c>
      <c r="B37" s="26" t="s">
        <v>12</v>
      </c>
      <c r="C37" s="10">
        <v>0</v>
      </c>
      <c r="D37" s="13">
        <v>0</v>
      </c>
      <c r="E37" s="10" t="str">
        <f t="shared" si="2"/>
        <v>-</v>
      </c>
      <c r="F37" s="25">
        <f>C37/C$44</f>
        <v>0</v>
      </c>
      <c r="G37" s="38">
        <v>6.7001527600904129E-4</v>
      </c>
    </row>
    <row r="38" spans="1:7" ht="35.1" customHeight="1" x14ac:dyDescent="0.2">
      <c r="A38" s="36">
        <v>28</v>
      </c>
      <c r="B38" s="24" t="s">
        <v>421</v>
      </c>
      <c r="C38" s="10">
        <v>0</v>
      </c>
      <c r="D38" s="13">
        <v>0</v>
      </c>
      <c r="E38" s="14" t="s">
        <v>5</v>
      </c>
      <c r="F38" s="29" t="s">
        <v>5</v>
      </c>
      <c r="G38" s="40" t="s">
        <v>5</v>
      </c>
    </row>
    <row r="39" spans="1:7" ht="21.95" customHeight="1" x14ac:dyDescent="0.2">
      <c r="A39" s="36">
        <v>29</v>
      </c>
      <c r="B39" s="26" t="s">
        <v>12</v>
      </c>
      <c r="C39" s="10">
        <v>0</v>
      </c>
      <c r="D39" s="13">
        <v>0</v>
      </c>
      <c r="E39" s="14" t="s">
        <v>5</v>
      </c>
      <c r="F39" s="25">
        <f t="shared" ref="F39:F44" si="3">C39/C$44</f>
        <v>0</v>
      </c>
      <c r="G39" s="38">
        <v>0.53240605380617201</v>
      </c>
    </row>
    <row r="40" spans="1:7" ht="47.1" customHeight="1" x14ac:dyDescent="0.2">
      <c r="A40" s="36">
        <v>30</v>
      </c>
      <c r="B40" s="27" t="s">
        <v>422</v>
      </c>
      <c r="C40" s="10">
        <v>0</v>
      </c>
      <c r="D40" s="15">
        <v>0</v>
      </c>
      <c r="E40" s="10" t="str">
        <f t="shared" ref="E40:E41" si="4">IF(D40=0,"-",C40/D40)</f>
        <v>-</v>
      </c>
      <c r="F40" s="25">
        <f t="shared" si="3"/>
        <v>0</v>
      </c>
      <c r="G40" s="38">
        <v>1.7724062653800183E-3</v>
      </c>
    </row>
    <row r="41" spans="1:7" ht="21.95" customHeight="1" x14ac:dyDescent="0.2">
      <c r="A41" s="36">
        <v>31</v>
      </c>
      <c r="B41" s="26" t="s">
        <v>13</v>
      </c>
      <c r="C41" s="10">
        <v>0</v>
      </c>
      <c r="D41" s="15">
        <v>0</v>
      </c>
      <c r="E41" s="10" t="str">
        <f t="shared" si="4"/>
        <v>-</v>
      </c>
      <c r="F41" s="25">
        <f t="shared" si="3"/>
        <v>0</v>
      </c>
      <c r="G41" s="38">
        <v>1.0404135579139232E-3</v>
      </c>
    </row>
    <row r="42" spans="1:7" ht="35.1" customHeight="1" x14ac:dyDescent="0.2">
      <c r="A42" s="36">
        <v>32</v>
      </c>
      <c r="B42" s="24" t="s">
        <v>16</v>
      </c>
      <c r="C42" s="10">
        <v>0</v>
      </c>
      <c r="D42" s="15">
        <v>0</v>
      </c>
      <c r="E42" s="14" t="s">
        <v>5</v>
      </c>
      <c r="F42" s="25">
        <f t="shared" si="3"/>
        <v>0</v>
      </c>
      <c r="G42" s="38">
        <v>4.1370945733870297E-3</v>
      </c>
    </row>
    <row r="43" spans="1:7" s="3" customFormat="1" ht="21.95" customHeight="1" x14ac:dyDescent="0.2">
      <c r="A43" s="43">
        <v>33</v>
      </c>
      <c r="B43" s="50" t="s">
        <v>4</v>
      </c>
      <c r="C43" s="44">
        <f>C25+C27+C29+C31+C33+C35+C37+C39+C40+C42</f>
        <v>554966</v>
      </c>
      <c r="D43" s="51" t="s">
        <v>5</v>
      </c>
      <c r="E43" s="51" t="s">
        <v>5</v>
      </c>
      <c r="F43" s="47">
        <f t="shared" si="3"/>
        <v>1</v>
      </c>
      <c r="G43" s="48">
        <v>0.96489282760442685</v>
      </c>
    </row>
    <row r="44" spans="1:7" s="3" customFormat="1" ht="21.95" customHeight="1" x14ac:dyDescent="0.2">
      <c r="A44" s="45">
        <v>34</v>
      </c>
      <c r="B44" s="52" t="s">
        <v>6</v>
      </c>
      <c r="C44" s="46">
        <f>C24+C43</f>
        <v>554966</v>
      </c>
      <c r="D44" s="53" t="s">
        <v>5</v>
      </c>
      <c r="E44" s="53" t="s">
        <v>5</v>
      </c>
      <c r="F44" s="54">
        <f t="shared" si="3"/>
        <v>1</v>
      </c>
      <c r="G44" s="55">
        <v>1</v>
      </c>
    </row>
    <row r="45" spans="1:7" s="3" customFormat="1" ht="21.95" customHeight="1" x14ac:dyDescent="0.2">
      <c r="A45" s="1"/>
      <c r="B45" s="2"/>
      <c r="C45" s="1"/>
      <c r="D45" s="1"/>
      <c r="E45" s="1"/>
      <c r="F45" s="1"/>
      <c r="G45" s="1"/>
    </row>
    <row r="46" spans="1:7" s="3" customFormat="1" ht="35.1" customHeight="1" x14ac:dyDescent="0.2">
      <c r="A46" s="62" t="s">
        <v>430</v>
      </c>
      <c r="B46" s="63" t="s">
        <v>431</v>
      </c>
      <c r="C46" s="64" t="s">
        <v>432</v>
      </c>
      <c r="D46" s="1"/>
      <c r="E46" s="1"/>
      <c r="F46" s="1"/>
      <c r="G46" s="1"/>
    </row>
    <row r="47" spans="1:7" s="3" customFormat="1" ht="21.95" customHeight="1" x14ac:dyDescent="0.2">
      <c r="A47" s="65">
        <v>1</v>
      </c>
      <c r="B47" s="30" t="s">
        <v>427</v>
      </c>
      <c r="C47" s="31">
        <v>13874</v>
      </c>
    </row>
    <row r="48" spans="1:7" ht="21.95" customHeight="1" x14ac:dyDescent="0.2">
      <c r="A48" s="8">
        <v>2</v>
      </c>
      <c r="B48" s="30" t="s">
        <v>428</v>
      </c>
      <c r="C48" s="31">
        <v>554966</v>
      </c>
      <c r="D48" s="16"/>
      <c r="E48" s="16"/>
      <c r="F48" s="16"/>
      <c r="G48" s="16"/>
    </row>
    <row r="49" spans="1:7" ht="21.95" customHeight="1" x14ac:dyDescent="0.2">
      <c r="A49" s="32">
        <v>3</v>
      </c>
      <c r="B49" s="33" t="s">
        <v>423</v>
      </c>
      <c r="C49" s="34">
        <f>C44/C48</f>
        <v>1</v>
      </c>
      <c r="D49" s="16"/>
      <c r="E49" s="16"/>
      <c r="F49" s="16"/>
      <c r="G49" s="16"/>
    </row>
    <row r="50" spans="1:7" s="16" customFormat="1" ht="35.1" customHeight="1" x14ac:dyDescent="0.25">
      <c r="A50" s="21" t="s">
        <v>449</v>
      </c>
      <c r="B50" s="23"/>
    </row>
  </sheetData>
  <sheetProtection algorithmName="SHA-512" hashValue="1jD4yH/T7mquqLTr9V33glVf1aOXq7egt4GRhXKdd9yVjSvVTrzyTUr+lj9RdRVRTH7FykKx+coEU60Uxehxew==" saltValue="blDThie1lLzcwp03DNwl4Q==" spinCount="100000" sheet="1" objects="1" scenarios="1"/>
  <mergeCells count="1">
    <mergeCell ref="A2:G2"/>
  </mergeCells>
  <pageMargins left="0.59055118110236227" right="0.59055118110236227" top="0.70866141732283472" bottom="0.70866141732283472" header="0.19685039370078741" footer="0.39370078740157483"/>
  <pageSetup paperSize="9" scale="84" orientation="portrait" r:id="rId1"/>
  <headerFooter alignWithMargins="0">
    <oddFooter>&amp;R&amp;"Calibri,Standardowy"&amp;12s.&amp;P z &amp;N</oddFooter>
  </headerFooter>
  <tableParts count="2">
    <tablePart r:id="rId2"/>
    <tablePart r:id="rId3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A0131A-206C-4E0F-A2BA-83C949C3B414}">
  <sheetPr codeName="Arkusz15"/>
  <dimension ref="A1:N50"/>
  <sheetViews>
    <sheetView zoomScaleNormal="100" workbookViewId="0"/>
  </sheetViews>
  <sheetFormatPr defaultColWidth="0" defaultRowHeight="12.75" zeroHeight="1" x14ac:dyDescent="0.2"/>
  <cols>
    <col min="1" max="1" width="4.140625" style="1" customWidth="1"/>
    <col min="2" max="2" width="57" style="2" customWidth="1"/>
    <col min="3" max="3" width="11.85546875" style="1" bestFit="1" customWidth="1"/>
    <col min="4" max="4" width="7.42578125" style="1" customWidth="1"/>
    <col min="5" max="5" width="10.85546875" style="1" bestFit="1" customWidth="1"/>
    <col min="6" max="7" width="8.7109375" style="1" customWidth="1"/>
    <col min="8" max="8" width="1" style="1" customWidth="1"/>
    <col min="9" max="14" width="0" style="1" hidden="1" customWidth="1"/>
    <col min="15" max="16384" width="9.140625" style="1" hidden="1"/>
  </cols>
  <sheetData>
    <row r="1" spans="1:7" s="16" customFormat="1" ht="24.95" customHeight="1" x14ac:dyDescent="0.2">
      <c r="A1" s="35" t="s">
        <v>462</v>
      </c>
      <c r="B1" s="23"/>
    </row>
    <row r="2" spans="1:7" s="16" customFormat="1" ht="39.950000000000003" customHeight="1" x14ac:dyDescent="0.2">
      <c r="A2" s="66" t="s">
        <v>448</v>
      </c>
      <c r="B2" s="67"/>
      <c r="C2" s="67"/>
      <c r="D2" s="67"/>
      <c r="E2" s="67"/>
      <c r="F2" s="67"/>
      <c r="G2" s="67"/>
    </row>
    <row r="3" spans="1:7" s="16" customFormat="1" ht="15.95" hidden="1" customHeight="1" x14ac:dyDescent="0.2">
      <c r="A3" s="22"/>
      <c r="B3" s="23"/>
    </row>
    <row r="4" spans="1:7" s="16" customFormat="1" ht="15.95" hidden="1" customHeight="1" x14ac:dyDescent="0.2">
      <c r="A4" s="22"/>
      <c r="B4" s="23"/>
    </row>
    <row r="5" spans="1:7" s="16" customFormat="1" ht="15.95" hidden="1" customHeight="1" x14ac:dyDescent="0.2">
      <c r="A5" s="22"/>
      <c r="B5" s="23"/>
    </row>
    <row r="6" spans="1:7" s="16" customFormat="1" ht="15.95" customHeight="1" x14ac:dyDescent="0.25">
      <c r="A6" s="17" t="s">
        <v>433</v>
      </c>
      <c r="B6" s="21" t="s">
        <v>438</v>
      </c>
    </row>
    <row r="7" spans="1:7" s="16" customFormat="1" ht="15.95" customHeight="1" x14ac:dyDescent="0.25">
      <c r="A7" s="18" t="s">
        <v>434</v>
      </c>
      <c r="B7" s="21" t="s">
        <v>439</v>
      </c>
    </row>
    <row r="8" spans="1:7" s="16" customFormat="1" ht="15.95" customHeight="1" x14ac:dyDescent="0.25">
      <c r="A8" s="19" t="s">
        <v>435</v>
      </c>
      <c r="B8" s="21" t="s">
        <v>440</v>
      </c>
    </row>
    <row r="9" spans="1:7" s="16" customFormat="1" ht="15.95" customHeight="1" x14ac:dyDescent="0.25">
      <c r="A9" s="20" t="s">
        <v>436</v>
      </c>
      <c r="B9" s="21" t="s">
        <v>441</v>
      </c>
    </row>
    <row r="10" spans="1:7" ht="65.099999999999994" customHeight="1" x14ac:dyDescent="0.2">
      <c r="A10" s="49" t="s">
        <v>430</v>
      </c>
      <c r="B10" s="42" t="s">
        <v>0</v>
      </c>
      <c r="C10" s="42" t="s">
        <v>424</v>
      </c>
      <c r="D10" s="42" t="s">
        <v>425</v>
      </c>
      <c r="E10" s="42" t="s">
        <v>426</v>
      </c>
      <c r="F10" s="42" t="s">
        <v>429</v>
      </c>
      <c r="G10" s="41" t="s">
        <v>413</v>
      </c>
    </row>
    <row r="11" spans="1:7" ht="21.95" customHeight="1" x14ac:dyDescent="0.2">
      <c r="A11" s="36">
        <v>1</v>
      </c>
      <c r="B11" s="24" t="s">
        <v>7</v>
      </c>
      <c r="C11" s="10">
        <v>0</v>
      </c>
      <c r="D11" s="9">
        <v>0</v>
      </c>
      <c r="E11" s="10" t="str">
        <f t="shared" ref="E11:E23" si="0">IF(D11=0,"-",C11/D11)</f>
        <v>-</v>
      </c>
      <c r="F11" s="25">
        <f t="shared" ref="F11:F35" si="1">C11/C$44</f>
        <v>0</v>
      </c>
      <c r="G11" s="38">
        <v>6.4906160983722356E-5</v>
      </c>
    </row>
    <row r="12" spans="1:7" s="3" customFormat="1" ht="21.95" customHeight="1" x14ac:dyDescent="0.2">
      <c r="A12" s="36">
        <v>2</v>
      </c>
      <c r="B12" s="24" t="s">
        <v>8</v>
      </c>
      <c r="C12" s="10">
        <v>49840</v>
      </c>
      <c r="D12" s="9">
        <v>1</v>
      </c>
      <c r="E12" s="10">
        <f t="shared" si="0"/>
        <v>49840</v>
      </c>
      <c r="F12" s="25">
        <f t="shared" si="1"/>
        <v>1.5804250531617697E-2</v>
      </c>
      <c r="G12" s="38">
        <v>1.3877154561966152E-2</v>
      </c>
    </row>
    <row r="13" spans="1:7" s="3" customFormat="1" ht="21.95" customHeight="1" x14ac:dyDescent="0.2">
      <c r="A13" s="36">
        <v>3</v>
      </c>
      <c r="B13" s="26" t="s">
        <v>1</v>
      </c>
      <c r="C13" s="10">
        <v>0</v>
      </c>
      <c r="D13" s="9">
        <v>0</v>
      </c>
      <c r="E13" s="10" t="str">
        <f t="shared" si="0"/>
        <v>-</v>
      </c>
      <c r="F13" s="25">
        <f t="shared" si="1"/>
        <v>0</v>
      </c>
      <c r="G13" s="38">
        <v>6.8195937419264344E-4</v>
      </c>
    </row>
    <row r="14" spans="1:7" s="3" customFormat="1" ht="21.95" customHeight="1" x14ac:dyDescent="0.2">
      <c r="A14" s="36">
        <v>4</v>
      </c>
      <c r="B14" s="24" t="s">
        <v>414</v>
      </c>
      <c r="C14" s="10">
        <v>0</v>
      </c>
      <c r="D14" s="9">
        <v>0</v>
      </c>
      <c r="E14" s="10" t="str">
        <f t="shared" si="0"/>
        <v>-</v>
      </c>
      <c r="F14" s="25">
        <f t="shared" si="1"/>
        <v>0</v>
      </c>
      <c r="G14" s="38">
        <v>1.6609844346228162E-4</v>
      </c>
    </row>
    <row r="15" spans="1:7" s="3" customFormat="1" ht="47.1" customHeight="1" x14ac:dyDescent="0.2">
      <c r="A15" s="36">
        <v>5</v>
      </c>
      <c r="B15" s="24" t="s">
        <v>412</v>
      </c>
      <c r="C15" s="10">
        <v>0</v>
      </c>
      <c r="D15" s="11">
        <v>0</v>
      </c>
      <c r="E15" s="10" t="str">
        <f t="shared" si="0"/>
        <v>-</v>
      </c>
      <c r="F15" s="25">
        <f t="shared" si="1"/>
        <v>0</v>
      </c>
      <c r="G15" s="38">
        <v>4.2843389065529559E-4</v>
      </c>
    </row>
    <row r="16" spans="1:7" s="3" customFormat="1" ht="21.95" customHeight="1" x14ac:dyDescent="0.2">
      <c r="A16" s="36">
        <v>6</v>
      </c>
      <c r="B16" s="26" t="s">
        <v>1</v>
      </c>
      <c r="C16" s="10">
        <v>0</v>
      </c>
      <c r="D16" s="11">
        <v>0</v>
      </c>
      <c r="E16" s="10" t="str">
        <f t="shared" si="0"/>
        <v>-</v>
      </c>
      <c r="F16" s="25">
        <f t="shared" si="1"/>
        <v>0</v>
      </c>
      <c r="G16" s="38">
        <v>5.7837072558623703E-5</v>
      </c>
    </row>
    <row r="17" spans="1:7" ht="47.1" customHeight="1" x14ac:dyDescent="0.2">
      <c r="A17" s="36">
        <v>7</v>
      </c>
      <c r="B17" s="24" t="s">
        <v>444</v>
      </c>
      <c r="C17" s="10">
        <v>0</v>
      </c>
      <c r="D17" s="11">
        <v>0</v>
      </c>
      <c r="E17" s="10" t="str">
        <f t="shared" si="0"/>
        <v>-</v>
      </c>
      <c r="F17" s="25">
        <f t="shared" si="1"/>
        <v>0</v>
      </c>
      <c r="G17" s="38">
        <v>3.69438658113685E-3</v>
      </c>
    </row>
    <row r="18" spans="1:7" ht="47.1" customHeight="1" x14ac:dyDescent="0.2">
      <c r="A18" s="36">
        <v>8</v>
      </c>
      <c r="B18" s="24" t="s">
        <v>447</v>
      </c>
      <c r="C18" s="10">
        <v>50000</v>
      </c>
      <c r="D18" s="11">
        <v>1</v>
      </c>
      <c r="E18" s="10">
        <f t="shared" si="0"/>
        <v>50000</v>
      </c>
      <c r="F18" s="25">
        <f t="shared" si="1"/>
        <v>1.5854986488380515E-2</v>
      </c>
      <c r="G18" s="38">
        <v>1.6572456388988053E-2</v>
      </c>
    </row>
    <row r="19" spans="1:7" ht="35.1" customHeight="1" x14ac:dyDescent="0.2">
      <c r="A19" s="36">
        <v>9</v>
      </c>
      <c r="B19" s="24" t="s">
        <v>443</v>
      </c>
      <c r="C19" s="10">
        <v>0</v>
      </c>
      <c r="D19" s="11">
        <v>0</v>
      </c>
      <c r="E19" s="10" t="str">
        <f t="shared" si="0"/>
        <v>-</v>
      </c>
      <c r="F19" s="25">
        <f t="shared" si="1"/>
        <v>0</v>
      </c>
      <c r="G19" s="38">
        <v>6.3015485400037228E-5</v>
      </c>
    </row>
    <row r="20" spans="1:7" ht="35.1" customHeight="1" x14ac:dyDescent="0.2">
      <c r="A20" s="36">
        <v>10</v>
      </c>
      <c r="B20" s="24" t="s">
        <v>9</v>
      </c>
      <c r="C20" s="10">
        <v>0</v>
      </c>
      <c r="D20" s="11">
        <v>0</v>
      </c>
      <c r="E20" s="10" t="str">
        <f t="shared" si="0"/>
        <v>-</v>
      </c>
      <c r="F20" s="25">
        <f t="shared" si="1"/>
        <v>0</v>
      </c>
      <c r="G20" s="38">
        <v>2.3263290581767475E-4</v>
      </c>
    </row>
    <row r="21" spans="1:7" ht="35.1" customHeight="1" x14ac:dyDescent="0.2">
      <c r="A21" s="36">
        <v>11</v>
      </c>
      <c r="B21" s="24" t="s">
        <v>442</v>
      </c>
      <c r="C21" s="10">
        <v>0</v>
      </c>
      <c r="D21" s="11">
        <v>0</v>
      </c>
      <c r="E21" s="10" t="str">
        <f t="shared" si="0"/>
        <v>-</v>
      </c>
      <c r="F21" s="25">
        <f t="shared" si="1"/>
        <v>0</v>
      </c>
      <c r="G21" s="38">
        <v>8.0879771630669933E-6</v>
      </c>
    </row>
    <row r="22" spans="1:7" ht="21.95" customHeight="1" x14ac:dyDescent="0.2">
      <c r="A22" s="36">
        <v>12</v>
      </c>
      <c r="B22" s="26" t="s">
        <v>1</v>
      </c>
      <c r="C22" s="10">
        <v>0</v>
      </c>
      <c r="D22" s="11">
        <v>0</v>
      </c>
      <c r="E22" s="10" t="str">
        <f t="shared" si="0"/>
        <v>-</v>
      </c>
      <c r="F22" s="25">
        <f t="shared" si="1"/>
        <v>0</v>
      </c>
      <c r="G22" s="38">
        <v>0</v>
      </c>
    </row>
    <row r="23" spans="1:7" ht="21.95" customHeight="1" x14ac:dyDescent="0.2">
      <c r="A23" s="36">
        <v>13</v>
      </c>
      <c r="B23" s="24" t="s">
        <v>415</v>
      </c>
      <c r="C23" s="10">
        <v>0</v>
      </c>
      <c r="D23" s="11">
        <v>0</v>
      </c>
      <c r="E23" s="10" t="str">
        <f t="shared" si="0"/>
        <v>-</v>
      </c>
      <c r="F23" s="25">
        <f t="shared" si="1"/>
        <v>0</v>
      </c>
      <c r="G23" s="38">
        <v>0</v>
      </c>
    </row>
    <row r="24" spans="1:7" s="3" customFormat="1" ht="24.95" customHeight="1" x14ac:dyDescent="0.2">
      <c r="A24" s="43">
        <v>14</v>
      </c>
      <c r="B24" s="50" t="s">
        <v>2</v>
      </c>
      <c r="C24" s="44">
        <f>C11+C12+C14+C15+C17+C18+C19+C20+C21+C23</f>
        <v>99840</v>
      </c>
      <c r="D24" s="51" t="s">
        <v>5</v>
      </c>
      <c r="E24" s="51" t="s">
        <v>5</v>
      </c>
      <c r="F24" s="47">
        <f t="shared" si="1"/>
        <v>3.1659237019998211E-2</v>
      </c>
      <c r="G24" s="48">
        <v>3.5107172395573129E-2</v>
      </c>
    </row>
    <row r="25" spans="1:7" s="4" customFormat="1" ht="35.1" customHeight="1" x14ac:dyDescent="0.2">
      <c r="A25" s="37">
        <v>15</v>
      </c>
      <c r="B25" s="27" t="s">
        <v>419</v>
      </c>
      <c r="C25" s="12">
        <v>43461</v>
      </c>
      <c r="D25" s="11">
        <v>25</v>
      </c>
      <c r="E25" s="12">
        <f t="shared" ref="E25:E37" si="2">IF(D25=0,"-",C25/D25)</f>
        <v>1738.44</v>
      </c>
      <c r="F25" s="28">
        <f t="shared" si="1"/>
        <v>1.3781471355430111E-2</v>
      </c>
      <c r="G25" s="39">
        <v>9.1912130594448124E-2</v>
      </c>
    </row>
    <row r="26" spans="1:7" s="3" customFormat="1" ht="21.95" customHeight="1" x14ac:dyDescent="0.2">
      <c r="A26" s="36">
        <v>16</v>
      </c>
      <c r="B26" s="26" t="s">
        <v>11</v>
      </c>
      <c r="C26" s="10">
        <v>3390</v>
      </c>
      <c r="D26" s="11">
        <v>2</v>
      </c>
      <c r="E26" s="10">
        <f t="shared" si="2"/>
        <v>1695</v>
      </c>
      <c r="F26" s="25">
        <f t="shared" si="1"/>
        <v>1.074968083912199E-3</v>
      </c>
      <c r="G26" s="38">
        <v>1.5510248435910163E-2</v>
      </c>
    </row>
    <row r="27" spans="1:7" s="5" customFormat="1" ht="65.099999999999994" customHeight="1" x14ac:dyDescent="0.2">
      <c r="A27" s="37">
        <v>17</v>
      </c>
      <c r="B27" s="27" t="s">
        <v>445</v>
      </c>
      <c r="C27" s="12">
        <v>272696.37</v>
      </c>
      <c r="D27" s="11">
        <v>49</v>
      </c>
      <c r="E27" s="12">
        <f t="shared" si="2"/>
        <v>5565.2320408163268</v>
      </c>
      <c r="F27" s="28">
        <f t="shared" si="1"/>
        <v>8.6471945235608264E-2</v>
      </c>
      <c r="G27" s="39">
        <v>9.6086621220457871E-2</v>
      </c>
    </row>
    <row r="28" spans="1:7" s="3" customFormat="1" ht="21.95" customHeight="1" x14ac:dyDescent="0.2">
      <c r="A28" s="36">
        <v>18</v>
      </c>
      <c r="B28" s="26" t="s">
        <v>3</v>
      </c>
      <c r="C28" s="10">
        <v>28259.02</v>
      </c>
      <c r="D28" s="11">
        <v>7</v>
      </c>
      <c r="E28" s="10">
        <f t="shared" si="2"/>
        <v>4037.002857142857</v>
      </c>
      <c r="F28" s="25">
        <f t="shared" si="1"/>
        <v>8.9609276054974946E-3</v>
      </c>
      <c r="G28" s="38">
        <v>1.1342599256575717E-2</v>
      </c>
    </row>
    <row r="29" spans="1:7" s="5" customFormat="1" ht="35.1" customHeight="1" x14ac:dyDescent="0.2">
      <c r="A29" s="37">
        <v>19</v>
      </c>
      <c r="B29" s="27" t="s">
        <v>15</v>
      </c>
      <c r="C29" s="12">
        <v>26466.7</v>
      </c>
      <c r="D29" s="11">
        <v>14</v>
      </c>
      <c r="E29" s="12">
        <f t="shared" si="2"/>
        <v>1890.4785714285715</v>
      </c>
      <c r="F29" s="28">
        <f t="shared" si="1"/>
        <v>8.3925834178404119E-3</v>
      </c>
      <c r="G29" s="39">
        <v>1.1946311887438504E-2</v>
      </c>
    </row>
    <row r="30" spans="1:7" s="3" customFormat="1" ht="21.95" customHeight="1" x14ac:dyDescent="0.2">
      <c r="A30" s="36">
        <v>20</v>
      </c>
      <c r="B30" s="26" t="s">
        <v>3</v>
      </c>
      <c r="C30" s="10">
        <v>6077.99</v>
      </c>
      <c r="D30" s="11">
        <v>2</v>
      </c>
      <c r="E30" s="12">
        <f t="shared" si="2"/>
        <v>3038.9949999999999</v>
      </c>
      <c r="F30" s="28">
        <f t="shared" si="1"/>
        <v>1.9273289865302376E-3</v>
      </c>
      <c r="G30" s="39">
        <v>2.247933536638041E-3</v>
      </c>
    </row>
    <row r="31" spans="1:7" s="3" customFormat="1" ht="47.1" customHeight="1" x14ac:dyDescent="0.2">
      <c r="A31" s="36">
        <v>21</v>
      </c>
      <c r="B31" s="27" t="s">
        <v>14</v>
      </c>
      <c r="C31" s="10">
        <v>599357.93000000005</v>
      </c>
      <c r="D31" s="11">
        <v>283</v>
      </c>
      <c r="E31" s="10">
        <f t="shared" si="2"/>
        <v>2117.8725441696115</v>
      </c>
      <c r="F31" s="25">
        <f t="shared" si="1"/>
        <v>0.1900562376370743</v>
      </c>
      <c r="G31" s="38">
        <v>0.21726673108985226</v>
      </c>
    </row>
    <row r="32" spans="1:7" s="3" customFormat="1" ht="21.95" customHeight="1" x14ac:dyDescent="0.2">
      <c r="A32" s="36">
        <v>22</v>
      </c>
      <c r="B32" s="26" t="s">
        <v>3</v>
      </c>
      <c r="C32" s="10">
        <v>150518.20000000001</v>
      </c>
      <c r="D32" s="11">
        <v>38</v>
      </c>
      <c r="E32" s="10">
        <f t="shared" si="2"/>
        <v>3961.0052631578951</v>
      </c>
      <c r="F32" s="25">
        <f t="shared" si="1"/>
        <v>4.7729280545107125E-2</v>
      </c>
      <c r="G32" s="38">
        <v>3.0944666359992157E-2</v>
      </c>
    </row>
    <row r="33" spans="1:7" ht="35.1" customHeight="1" x14ac:dyDescent="0.2">
      <c r="A33" s="36">
        <v>23</v>
      </c>
      <c r="B33" s="24" t="s">
        <v>446</v>
      </c>
      <c r="C33" s="10">
        <v>0</v>
      </c>
      <c r="D33" s="11">
        <v>0</v>
      </c>
      <c r="E33" s="10" t="str">
        <f t="shared" si="2"/>
        <v>-</v>
      </c>
      <c r="F33" s="25">
        <f t="shared" si="1"/>
        <v>0</v>
      </c>
      <c r="G33" s="38">
        <v>8.5968104584330223E-3</v>
      </c>
    </row>
    <row r="34" spans="1:7" s="3" customFormat="1" ht="21.95" customHeight="1" x14ac:dyDescent="0.2">
      <c r="A34" s="36">
        <v>24</v>
      </c>
      <c r="B34" s="26" t="s">
        <v>3</v>
      </c>
      <c r="C34" s="10">
        <v>0</v>
      </c>
      <c r="D34" s="11">
        <v>0</v>
      </c>
      <c r="E34" s="10" t="str">
        <f t="shared" si="2"/>
        <v>-</v>
      </c>
      <c r="F34" s="25">
        <f t="shared" si="1"/>
        <v>0</v>
      </c>
      <c r="G34" s="38">
        <v>1.4207856884874998E-3</v>
      </c>
    </row>
    <row r="35" spans="1:7" s="3" customFormat="1" ht="35.1" customHeight="1" x14ac:dyDescent="0.2">
      <c r="A35" s="36">
        <v>25</v>
      </c>
      <c r="B35" s="24" t="s">
        <v>10</v>
      </c>
      <c r="C35" s="10">
        <v>0</v>
      </c>
      <c r="D35" s="11">
        <v>0</v>
      </c>
      <c r="E35" s="10" t="str">
        <f t="shared" si="2"/>
        <v>-</v>
      </c>
      <c r="F35" s="25">
        <f t="shared" si="1"/>
        <v>0</v>
      </c>
      <c r="G35" s="38">
        <v>9.8652432849167496E-5</v>
      </c>
    </row>
    <row r="36" spans="1:7" ht="35.1" customHeight="1" x14ac:dyDescent="0.2">
      <c r="A36" s="36">
        <v>26</v>
      </c>
      <c r="B36" s="24" t="s">
        <v>420</v>
      </c>
      <c r="C36" s="10">
        <v>0</v>
      </c>
      <c r="D36" s="13">
        <v>0</v>
      </c>
      <c r="E36" s="10" t="str">
        <f t="shared" si="2"/>
        <v>-</v>
      </c>
      <c r="F36" s="29" t="s">
        <v>5</v>
      </c>
      <c r="G36" s="40" t="s">
        <v>5</v>
      </c>
    </row>
    <row r="37" spans="1:7" ht="21.95" customHeight="1" x14ac:dyDescent="0.2">
      <c r="A37" s="36">
        <v>27</v>
      </c>
      <c r="B37" s="26" t="s">
        <v>12</v>
      </c>
      <c r="C37" s="10">
        <v>0</v>
      </c>
      <c r="D37" s="13">
        <v>0</v>
      </c>
      <c r="E37" s="10" t="str">
        <f t="shared" si="2"/>
        <v>-</v>
      </c>
      <c r="F37" s="25">
        <f>C37/C$44</f>
        <v>0</v>
      </c>
      <c r="G37" s="38">
        <v>6.7001527600904129E-4</v>
      </c>
    </row>
    <row r="38" spans="1:7" ht="35.1" customHeight="1" x14ac:dyDescent="0.2">
      <c r="A38" s="36">
        <v>28</v>
      </c>
      <c r="B38" s="24" t="s">
        <v>421</v>
      </c>
      <c r="C38" s="10">
        <v>2346400</v>
      </c>
      <c r="D38" s="13">
        <v>1</v>
      </c>
      <c r="E38" s="14" t="s">
        <v>5</v>
      </c>
      <c r="F38" s="29" t="s">
        <v>5</v>
      </c>
      <c r="G38" s="40" t="s">
        <v>5</v>
      </c>
    </row>
    <row r="39" spans="1:7" ht="21.95" customHeight="1" x14ac:dyDescent="0.2">
      <c r="A39" s="36">
        <v>29</v>
      </c>
      <c r="B39" s="26" t="s">
        <v>12</v>
      </c>
      <c r="C39" s="10">
        <v>2111760</v>
      </c>
      <c r="D39" s="13">
        <v>1</v>
      </c>
      <c r="E39" s="14" t="s">
        <v>5</v>
      </c>
      <c r="F39" s="25">
        <f t="shared" ref="F39:F44" si="3">C39/C$44</f>
        <v>0.66963852533404866</v>
      </c>
      <c r="G39" s="38">
        <v>0.53240605380617201</v>
      </c>
    </row>
    <row r="40" spans="1:7" ht="47.1" customHeight="1" x14ac:dyDescent="0.2">
      <c r="A40" s="36">
        <v>30</v>
      </c>
      <c r="B40" s="27" t="s">
        <v>422</v>
      </c>
      <c r="C40" s="10">
        <v>0</v>
      </c>
      <c r="D40" s="15">
        <v>0</v>
      </c>
      <c r="E40" s="10" t="str">
        <f t="shared" ref="E40:E41" si="4">IF(D40=0,"-",C40/D40)</f>
        <v>-</v>
      </c>
      <c r="F40" s="25">
        <f t="shared" si="3"/>
        <v>0</v>
      </c>
      <c r="G40" s="38">
        <v>1.7724062653800183E-3</v>
      </c>
    </row>
    <row r="41" spans="1:7" ht="21.95" customHeight="1" x14ac:dyDescent="0.2">
      <c r="A41" s="36">
        <v>31</v>
      </c>
      <c r="B41" s="26" t="s">
        <v>13</v>
      </c>
      <c r="C41" s="10">
        <v>0</v>
      </c>
      <c r="D41" s="15">
        <v>0</v>
      </c>
      <c r="E41" s="10" t="str">
        <f t="shared" si="4"/>
        <v>-</v>
      </c>
      <c r="F41" s="25">
        <f t="shared" si="3"/>
        <v>0</v>
      </c>
      <c r="G41" s="38">
        <v>1.0404135579139232E-3</v>
      </c>
    </row>
    <row r="42" spans="1:7" ht="35.1" customHeight="1" x14ac:dyDescent="0.2">
      <c r="A42" s="36">
        <v>32</v>
      </c>
      <c r="B42" s="24" t="s">
        <v>16</v>
      </c>
      <c r="C42" s="10">
        <v>0</v>
      </c>
      <c r="D42" s="15">
        <v>0</v>
      </c>
      <c r="E42" s="14" t="s">
        <v>5</v>
      </c>
      <c r="F42" s="25">
        <f t="shared" si="3"/>
        <v>0</v>
      </c>
      <c r="G42" s="38">
        <v>4.1370945733870297E-3</v>
      </c>
    </row>
    <row r="43" spans="1:7" s="3" customFormat="1" ht="21.95" customHeight="1" x14ac:dyDescent="0.2">
      <c r="A43" s="43">
        <v>33</v>
      </c>
      <c r="B43" s="50" t="s">
        <v>4</v>
      </c>
      <c r="C43" s="44">
        <f>C25+C27+C29+C31+C33+C35+C37+C39+C40+C42</f>
        <v>3053742</v>
      </c>
      <c r="D43" s="51" t="s">
        <v>5</v>
      </c>
      <c r="E43" s="51" t="s">
        <v>5</v>
      </c>
      <c r="F43" s="47">
        <f t="shared" si="3"/>
        <v>0.96834076298000182</v>
      </c>
      <c r="G43" s="48">
        <v>0.96489282760442685</v>
      </c>
    </row>
    <row r="44" spans="1:7" s="3" customFormat="1" ht="21.95" customHeight="1" x14ac:dyDescent="0.2">
      <c r="A44" s="45">
        <v>34</v>
      </c>
      <c r="B44" s="52" t="s">
        <v>6</v>
      </c>
      <c r="C44" s="46">
        <f>C24+C43</f>
        <v>3153582</v>
      </c>
      <c r="D44" s="53" t="s">
        <v>5</v>
      </c>
      <c r="E44" s="53" t="s">
        <v>5</v>
      </c>
      <c r="F44" s="54">
        <f t="shared" si="3"/>
        <v>1</v>
      </c>
      <c r="G44" s="55">
        <v>1</v>
      </c>
    </row>
    <row r="45" spans="1:7" s="3" customFormat="1" ht="21.95" customHeight="1" x14ac:dyDescent="0.2">
      <c r="A45" s="1"/>
      <c r="B45" s="2"/>
      <c r="C45" s="1"/>
      <c r="D45" s="1"/>
      <c r="E45" s="1"/>
      <c r="F45" s="1"/>
      <c r="G45" s="1"/>
    </row>
    <row r="46" spans="1:7" s="3" customFormat="1" ht="35.1" customHeight="1" x14ac:dyDescent="0.2">
      <c r="A46" s="62" t="s">
        <v>430</v>
      </c>
      <c r="B46" s="63" t="s">
        <v>431</v>
      </c>
      <c r="C46" s="64" t="s">
        <v>432</v>
      </c>
      <c r="D46" s="1"/>
      <c r="E46" s="1"/>
      <c r="F46" s="1"/>
      <c r="G46" s="1"/>
    </row>
    <row r="47" spans="1:7" s="3" customFormat="1" ht="21.95" customHeight="1" x14ac:dyDescent="0.2">
      <c r="A47" s="65">
        <v>1</v>
      </c>
      <c r="B47" s="30" t="s">
        <v>427</v>
      </c>
      <c r="C47" s="31">
        <v>78839</v>
      </c>
    </row>
    <row r="48" spans="1:7" ht="21.95" customHeight="1" x14ac:dyDescent="0.2">
      <c r="A48" s="8">
        <v>2</v>
      </c>
      <c r="B48" s="30" t="s">
        <v>428</v>
      </c>
      <c r="C48" s="31">
        <v>3153582</v>
      </c>
      <c r="D48" s="16"/>
      <c r="E48" s="16"/>
      <c r="F48" s="16"/>
      <c r="G48" s="16"/>
    </row>
    <row r="49" spans="1:7" ht="21.95" customHeight="1" x14ac:dyDescent="0.2">
      <c r="A49" s="32">
        <v>3</v>
      </c>
      <c r="B49" s="33" t="s">
        <v>423</v>
      </c>
      <c r="C49" s="34">
        <f>C44/C48</f>
        <v>1</v>
      </c>
      <c r="D49" s="16"/>
      <c r="E49" s="16"/>
      <c r="F49" s="16"/>
      <c r="G49" s="16"/>
    </row>
    <row r="50" spans="1:7" s="16" customFormat="1" ht="35.1" customHeight="1" x14ac:dyDescent="0.25">
      <c r="A50" s="21" t="s">
        <v>449</v>
      </c>
      <c r="B50" s="23"/>
    </row>
  </sheetData>
  <sheetProtection algorithmName="SHA-512" hashValue="R5sYFhVbLo7wg5k1Zev47n8toK+UV+k874NpSJ6OaP4Rf9DlLUBp27L1QSo23GvLFpjjdc+FX35LvbJLa+JohQ==" saltValue="/au+2HIUy9Efs8tvqHulaw==" spinCount="100000" sheet="1" objects="1" scenarios="1"/>
  <mergeCells count="1">
    <mergeCell ref="A2:G2"/>
  </mergeCells>
  <pageMargins left="0.59055118110236227" right="0.59055118110236227" top="0.70866141732283472" bottom="0.70866141732283472" header="0.19685039370078741" footer="0.39370078740157483"/>
  <pageSetup paperSize="9" scale="84" orientation="portrait" r:id="rId1"/>
  <headerFooter alignWithMargins="0">
    <oddFooter>&amp;R&amp;"Calibri,Standardowy"&amp;12s.&amp;P z &amp;N</oddFooter>
  </headerFooter>
  <tableParts count="2">
    <tablePart r:id="rId2"/>
    <tablePart r:id="rId3"/>
  </tableParts>
</worksheet>
</file>

<file path=xl/worksheets/sheet1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91D227-5861-4398-8CF9-23BD3421E6A7}">
  <sheetPr codeName="Arkusz150"/>
  <dimension ref="A1:N50"/>
  <sheetViews>
    <sheetView zoomScaleNormal="100" workbookViewId="0"/>
  </sheetViews>
  <sheetFormatPr defaultColWidth="0" defaultRowHeight="12.75" zeroHeight="1" x14ac:dyDescent="0.2"/>
  <cols>
    <col min="1" max="1" width="4.140625" style="1" customWidth="1"/>
    <col min="2" max="2" width="57" style="2" customWidth="1"/>
    <col min="3" max="3" width="11.85546875" style="1" bestFit="1" customWidth="1"/>
    <col min="4" max="4" width="7.42578125" style="1" customWidth="1"/>
    <col min="5" max="5" width="10.85546875" style="1" bestFit="1" customWidth="1"/>
    <col min="6" max="7" width="8.7109375" style="1" customWidth="1"/>
    <col min="8" max="8" width="1" style="1" customWidth="1"/>
    <col min="9" max="14" width="0" style="1" hidden="1" customWidth="1"/>
    <col min="15" max="16384" width="9.140625" style="1" hidden="1"/>
  </cols>
  <sheetData>
    <row r="1" spans="1:7" s="16" customFormat="1" ht="24.95" customHeight="1" x14ac:dyDescent="0.2">
      <c r="A1" s="35" t="s">
        <v>597</v>
      </c>
      <c r="B1" s="23"/>
    </row>
    <row r="2" spans="1:7" s="16" customFormat="1" ht="39.950000000000003" customHeight="1" x14ac:dyDescent="0.2">
      <c r="A2" s="66" t="s">
        <v>448</v>
      </c>
      <c r="B2" s="67"/>
      <c r="C2" s="67"/>
      <c r="D2" s="67"/>
      <c r="E2" s="67"/>
      <c r="F2" s="67"/>
      <c r="G2" s="67"/>
    </row>
    <row r="3" spans="1:7" s="16" customFormat="1" ht="15.95" hidden="1" customHeight="1" x14ac:dyDescent="0.2">
      <c r="A3" s="22"/>
      <c r="B3" s="23"/>
    </row>
    <row r="4" spans="1:7" s="16" customFormat="1" ht="15.95" hidden="1" customHeight="1" x14ac:dyDescent="0.2">
      <c r="A4" s="22"/>
      <c r="B4" s="23"/>
    </row>
    <row r="5" spans="1:7" s="16" customFormat="1" ht="15.95" hidden="1" customHeight="1" x14ac:dyDescent="0.2">
      <c r="A5" s="22"/>
      <c r="B5" s="23"/>
    </row>
    <row r="6" spans="1:7" s="16" customFormat="1" ht="15.95" customHeight="1" x14ac:dyDescent="0.25">
      <c r="A6" s="17" t="s">
        <v>433</v>
      </c>
      <c r="B6" s="21" t="s">
        <v>438</v>
      </c>
    </row>
    <row r="7" spans="1:7" s="16" customFormat="1" ht="15.95" customHeight="1" x14ac:dyDescent="0.25">
      <c r="A7" s="18" t="s">
        <v>434</v>
      </c>
      <c r="B7" s="21" t="s">
        <v>439</v>
      </c>
    </row>
    <row r="8" spans="1:7" s="16" customFormat="1" ht="15.95" customHeight="1" x14ac:dyDescent="0.25">
      <c r="A8" s="19" t="s">
        <v>435</v>
      </c>
      <c r="B8" s="21" t="s">
        <v>440</v>
      </c>
    </row>
    <row r="9" spans="1:7" s="16" customFormat="1" ht="15.95" customHeight="1" x14ac:dyDescent="0.25">
      <c r="A9" s="20" t="s">
        <v>436</v>
      </c>
      <c r="B9" s="21" t="s">
        <v>441</v>
      </c>
    </row>
    <row r="10" spans="1:7" ht="65.099999999999994" customHeight="1" x14ac:dyDescent="0.2">
      <c r="A10" s="49" t="s">
        <v>430</v>
      </c>
      <c r="B10" s="42" t="s">
        <v>0</v>
      </c>
      <c r="C10" s="42" t="s">
        <v>424</v>
      </c>
      <c r="D10" s="42" t="s">
        <v>425</v>
      </c>
      <c r="E10" s="42" t="s">
        <v>426</v>
      </c>
      <c r="F10" s="42" t="s">
        <v>429</v>
      </c>
      <c r="G10" s="41" t="s">
        <v>413</v>
      </c>
    </row>
    <row r="11" spans="1:7" ht="21.95" customHeight="1" x14ac:dyDescent="0.2">
      <c r="A11" s="36">
        <v>1</v>
      </c>
      <c r="B11" s="24" t="s">
        <v>7</v>
      </c>
      <c r="C11" s="10">
        <v>0</v>
      </c>
      <c r="D11" s="9">
        <v>0</v>
      </c>
      <c r="E11" s="10" t="str">
        <f t="shared" ref="E11:E23" si="0">IF(D11=0,"-",C11/D11)</f>
        <v>-</v>
      </c>
      <c r="F11" s="25">
        <f t="shared" ref="F11:F35" si="1">C11/C$44</f>
        <v>0</v>
      </c>
      <c r="G11" s="38">
        <v>6.4906160983722356E-5</v>
      </c>
    </row>
    <row r="12" spans="1:7" s="3" customFormat="1" ht="21.95" customHeight="1" x14ac:dyDescent="0.2">
      <c r="A12" s="36">
        <v>2</v>
      </c>
      <c r="B12" s="24" t="s">
        <v>8</v>
      </c>
      <c r="C12" s="10">
        <v>0</v>
      </c>
      <c r="D12" s="9">
        <v>0</v>
      </c>
      <c r="E12" s="10" t="str">
        <f t="shared" si="0"/>
        <v>-</v>
      </c>
      <c r="F12" s="25">
        <f t="shared" si="1"/>
        <v>0</v>
      </c>
      <c r="G12" s="38">
        <v>1.3877154561966152E-2</v>
      </c>
    </row>
    <row r="13" spans="1:7" s="3" customFormat="1" ht="21.95" customHeight="1" x14ac:dyDescent="0.2">
      <c r="A13" s="36">
        <v>3</v>
      </c>
      <c r="B13" s="26" t="s">
        <v>1</v>
      </c>
      <c r="C13" s="10">
        <v>0</v>
      </c>
      <c r="D13" s="9">
        <v>0</v>
      </c>
      <c r="E13" s="10" t="str">
        <f t="shared" si="0"/>
        <v>-</v>
      </c>
      <c r="F13" s="25">
        <f t="shared" si="1"/>
        <v>0</v>
      </c>
      <c r="G13" s="38">
        <v>6.8195937419264344E-4</v>
      </c>
    </row>
    <row r="14" spans="1:7" s="3" customFormat="1" ht="21.95" customHeight="1" x14ac:dyDescent="0.2">
      <c r="A14" s="36">
        <v>4</v>
      </c>
      <c r="B14" s="24" t="s">
        <v>414</v>
      </c>
      <c r="C14" s="10">
        <v>0</v>
      </c>
      <c r="D14" s="9">
        <v>0</v>
      </c>
      <c r="E14" s="10" t="str">
        <f t="shared" si="0"/>
        <v>-</v>
      </c>
      <c r="F14" s="25">
        <f t="shared" si="1"/>
        <v>0</v>
      </c>
      <c r="G14" s="38">
        <v>1.6609844346228162E-4</v>
      </c>
    </row>
    <row r="15" spans="1:7" s="3" customFormat="1" ht="47.1" customHeight="1" x14ac:dyDescent="0.2">
      <c r="A15" s="36">
        <v>5</v>
      </c>
      <c r="B15" s="24" t="s">
        <v>412</v>
      </c>
      <c r="C15" s="10">
        <v>0</v>
      </c>
      <c r="D15" s="11">
        <v>0</v>
      </c>
      <c r="E15" s="10" t="str">
        <f t="shared" si="0"/>
        <v>-</v>
      </c>
      <c r="F15" s="25">
        <f t="shared" si="1"/>
        <v>0</v>
      </c>
      <c r="G15" s="38">
        <v>4.2843389065529559E-4</v>
      </c>
    </row>
    <row r="16" spans="1:7" s="3" customFormat="1" ht="21.95" customHeight="1" x14ac:dyDescent="0.2">
      <c r="A16" s="36">
        <v>6</v>
      </c>
      <c r="B16" s="26" t="s">
        <v>1</v>
      </c>
      <c r="C16" s="10">
        <v>0</v>
      </c>
      <c r="D16" s="11">
        <v>0</v>
      </c>
      <c r="E16" s="10" t="str">
        <f t="shared" si="0"/>
        <v>-</v>
      </c>
      <c r="F16" s="25">
        <f t="shared" si="1"/>
        <v>0</v>
      </c>
      <c r="G16" s="38">
        <v>5.7837072558623703E-5</v>
      </c>
    </row>
    <row r="17" spans="1:7" ht="47.1" customHeight="1" x14ac:dyDescent="0.2">
      <c r="A17" s="36">
        <v>7</v>
      </c>
      <c r="B17" s="24" t="s">
        <v>444</v>
      </c>
      <c r="C17" s="10">
        <v>0</v>
      </c>
      <c r="D17" s="11">
        <v>0</v>
      </c>
      <c r="E17" s="10" t="str">
        <f t="shared" si="0"/>
        <v>-</v>
      </c>
      <c r="F17" s="25">
        <f t="shared" si="1"/>
        <v>0</v>
      </c>
      <c r="G17" s="38">
        <v>3.69438658113685E-3</v>
      </c>
    </row>
    <row r="18" spans="1:7" ht="47.1" customHeight="1" x14ac:dyDescent="0.2">
      <c r="A18" s="36">
        <v>8</v>
      </c>
      <c r="B18" s="24" t="s">
        <v>447</v>
      </c>
      <c r="C18" s="10">
        <v>0</v>
      </c>
      <c r="D18" s="11">
        <v>0</v>
      </c>
      <c r="E18" s="10" t="str">
        <f t="shared" si="0"/>
        <v>-</v>
      </c>
      <c r="F18" s="25">
        <f t="shared" si="1"/>
        <v>0</v>
      </c>
      <c r="G18" s="38">
        <v>1.6572456388988053E-2</v>
      </c>
    </row>
    <row r="19" spans="1:7" ht="35.1" customHeight="1" x14ac:dyDescent="0.2">
      <c r="A19" s="36">
        <v>9</v>
      </c>
      <c r="B19" s="24" t="s">
        <v>443</v>
      </c>
      <c r="C19" s="10">
        <v>0</v>
      </c>
      <c r="D19" s="11">
        <v>0</v>
      </c>
      <c r="E19" s="10" t="str">
        <f t="shared" si="0"/>
        <v>-</v>
      </c>
      <c r="F19" s="25">
        <f t="shared" si="1"/>
        <v>0</v>
      </c>
      <c r="G19" s="38">
        <v>6.3015485400037228E-5</v>
      </c>
    </row>
    <row r="20" spans="1:7" ht="35.1" customHeight="1" x14ac:dyDescent="0.2">
      <c r="A20" s="36">
        <v>10</v>
      </c>
      <c r="B20" s="24" t="s">
        <v>9</v>
      </c>
      <c r="C20" s="10">
        <v>0</v>
      </c>
      <c r="D20" s="11">
        <v>0</v>
      </c>
      <c r="E20" s="10" t="str">
        <f t="shared" si="0"/>
        <v>-</v>
      </c>
      <c r="F20" s="25">
        <f t="shared" si="1"/>
        <v>0</v>
      </c>
      <c r="G20" s="38">
        <v>2.3263290581767475E-4</v>
      </c>
    </row>
    <row r="21" spans="1:7" ht="35.1" customHeight="1" x14ac:dyDescent="0.2">
      <c r="A21" s="36">
        <v>11</v>
      </c>
      <c r="B21" s="24" t="s">
        <v>442</v>
      </c>
      <c r="C21" s="10">
        <v>0</v>
      </c>
      <c r="D21" s="11">
        <v>0</v>
      </c>
      <c r="E21" s="10" t="str">
        <f t="shared" si="0"/>
        <v>-</v>
      </c>
      <c r="F21" s="25">
        <f t="shared" si="1"/>
        <v>0</v>
      </c>
      <c r="G21" s="38">
        <v>8.0879771630669933E-6</v>
      </c>
    </row>
    <row r="22" spans="1:7" ht="21.95" customHeight="1" x14ac:dyDescent="0.2">
      <c r="A22" s="36">
        <v>12</v>
      </c>
      <c r="B22" s="26" t="s">
        <v>1</v>
      </c>
      <c r="C22" s="10">
        <v>0</v>
      </c>
      <c r="D22" s="11">
        <v>0</v>
      </c>
      <c r="E22" s="10" t="str">
        <f t="shared" si="0"/>
        <v>-</v>
      </c>
      <c r="F22" s="25">
        <f t="shared" si="1"/>
        <v>0</v>
      </c>
      <c r="G22" s="38">
        <v>0</v>
      </c>
    </row>
    <row r="23" spans="1:7" ht="21.95" customHeight="1" x14ac:dyDescent="0.2">
      <c r="A23" s="36">
        <v>13</v>
      </c>
      <c r="B23" s="24" t="s">
        <v>415</v>
      </c>
      <c r="C23" s="10">
        <v>0</v>
      </c>
      <c r="D23" s="11">
        <v>0</v>
      </c>
      <c r="E23" s="10" t="str">
        <f t="shared" si="0"/>
        <v>-</v>
      </c>
      <c r="F23" s="25">
        <f t="shared" si="1"/>
        <v>0</v>
      </c>
      <c r="G23" s="38">
        <v>0</v>
      </c>
    </row>
    <row r="24" spans="1:7" s="3" customFormat="1" ht="24.95" customHeight="1" x14ac:dyDescent="0.2">
      <c r="A24" s="43">
        <v>14</v>
      </c>
      <c r="B24" s="50" t="s">
        <v>2</v>
      </c>
      <c r="C24" s="44">
        <f>C11+C12+C14+C15+C17+C18+C19+C20+C21+C23</f>
        <v>0</v>
      </c>
      <c r="D24" s="51" t="s">
        <v>5</v>
      </c>
      <c r="E24" s="51" t="s">
        <v>5</v>
      </c>
      <c r="F24" s="47">
        <f t="shared" si="1"/>
        <v>0</v>
      </c>
      <c r="G24" s="48">
        <v>3.5107172395573129E-2</v>
      </c>
    </row>
    <row r="25" spans="1:7" s="4" customFormat="1" ht="35.1" customHeight="1" x14ac:dyDescent="0.2">
      <c r="A25" s="37">
        <v>15</v>
      </c>
      <c r="B25" s="27" t="s">
        <v>419</v>
      </c>
      <c r="C25" s="12">
        <v>193558</v>
      </c>
      <c r="D25" s="11">
        <v>111</v>
      </c>
      <c r="E25" s="12">
        <f t="shared" ref="E25:E37" si="2">IF(D25=0,"-",C25/D25)</f>
        <v>1743.7657657657658</v>
      </c>
      <c r="F25" s="28">
        <f t="shared" si="1"/>
        <v>0.20228518995001343</v>
      </c>
      <c r="G25" s="39">
        <v>9.1912130594448124E-2</v>
      </c>
    </row>
    <row r="26" spans="1:7" s="3" customFormat="1" ht="21.95" customHeight="1" x14ac:dyDescent="0.2">
      <c r="A26" s="36">
        <v>16</v>
      </c>
      <c r="B26" s="26" t="s">
        <v>11</v>
      </c>
      <c r="C26" s="10">
        <v>27332</v>
      </c>
      <c r="D26" s="11">
        <v>16</v>
      </c>
      <c r="E26" s="10">
        <f t="shared" si="2"/>
        <v>1708.25</v>
      </c>
      <c r="F26" s="25">
        <f t="shared" si="1"/>
        <v>2.8564351831046855E-2</v>
      </c>
      <c r="G26" s="38">
        <v>1.5510248435910163E-2</v>
      </c>
    </row>
    <row r="27" spans="1:7" s="5" customFormat="1" ht="65.099999999999994" customHeight="1" x14ac:dyDescent="0.2">
      <c r="A27" s="37">
        <v>17</v>
      </c>
      <c r="B27" s="27" t="s">
        <v>445</v>
      </c>
      <c r="C27" s="12">
        <v>148783</v>
      </c>
      <c r="D27" s="11">
        <v>37</v>
      </c>
      <c r="E27" s="12">
        <f t="shared" si="2"/>
        <v>4021.1621621621621</v>
      </c>
      <c r="F27" s="28">
        <f t="shared" si="1"/>
        <v>0.15549136391331203</v>
      </c>
      <c r="G27" s="39">
        <v>9.6086621220457871E-2</v>
      </c>
    </row>
    <row r="28" spans="1:7" s="3" customFormat="1" ht="21.95" customHeight="1" x14ac:dyDescent="0.2">
      <c r="A28" s="36">
        <v>18</v>
      </c>
      <c r="B28" s="26" t="s">
        <v>3</v>
      </c>
      <c r="C28" s="10">
        <v>4112</v>
      </c>
      <c r="D28" s="11">
        <v>2</v>
      </c>
      <c r="E28" s="10">
        <f t="shared" si="2"/>
        <v>2056</v>
      </c>
      <c r="F28" s="25">
        <f t="shared" si="1"/>
        <v>4.2974028512097421E-3</v>
      </c>
      <c r="G28" s="38">
        <v>1.1342599256575717E-2</v>
      </c>
    </row>
    <row r="29" spans="1:7" s="5" customFormat="1" ht="35.1" customHeight="1" x14ac:dyDescent="0.2">
      <c r="A29" s="37">
        <v>19</v>
      </c>
      <c r="B29" s="27" t="s">
        <v>15</v>
      </c>
      <c r="C29" s="12">
        <v>27707</v>
      </c>
      <c r="D29" s="11">
        <v>18</v>
      </c>
      <c r="E29" s="12">
        <f t="shared" si="2"/>
        <v>1539.2777777777778</v>
      </c>
      <c r="F29" s="28">
        <f t="shared" si="1"/>
        <v>2.8956259921806497E-2</v>
      </c>
      <c r="G29" s="39">
        <v>1.1946311887438504E-2</v>
      </c>
    </row>
    <row r="30" spans="1:7" s="3" customFormat="1" ht="21.95" customHeight="1" x14ac:dyDescent="0.2">
      <c r="A30" s="36">
        <v>20</v>
      </c>
      <c r="B30" s="26" t="s">
        <v>3</v>
      </c>
      <c r="C30" s="10">
        <v>6733</v>
      </c>
      <c r="D30" s="11">
        <v>2</v>
      </c>
      <c r="E30" s="12">
        <f t="shared" si="2"/>
        <v>3366.5</v>
      </c>
      <c r="F30" s="28">
        <f t="shared" si="1"/>
        <v>7.0365791335591423E-3</v>
      </c>
      <c r="G30" s="39">
        <v>2.247933536638041E-3</v>
      </c>
    </row>
    <row r="31" spans="1:7" s="3" customFormat="1" ht="47.1" customHeight="1" x14ac:dyDescent="0.2">
      <c r="A31" s="36">
        <v>21</v>
      </c>
      <c r="B31" s="27" t="s">
        <v>14</v>
      </c>
      <c r="C31" s="10">
        <v>586809</v>
      </c>
      <c r="D31" s="11">
        <v>240</v>
      </c>
      <c r="E31" s="10">
        <f t="shared" si="2"/>
        <v>2445.0374999999999</v>
      </c>
      <c r="F31" s="25">
        <f t="shared" si="1"/>
        <v>0.61326718621486809</v>
      </c>
      <c r="G31" s="38">
        <v>0.21726673108985226</v>
      </c>
    </row>
    <row r="32" spans="1:7" s="3" customFormat="1" ht="21.95" customHeight="1" x14ac:dyDescent="0.2">
      <c r="A32" s="36">
        <v>22</v>
      </c>
      <c r="B32" s="26" t="s">
        <v>3</v>
      </c>
      <c r="C32" s="10">
        <v>82930.63</v>
      </c>
      <c r="D32" s="11">
        <v>17</v>
      </c>
      <c r="E32" s="10">
        <f t="shared" si="2"/>
        <v>4878.2723529411769</v>
      </c>
      <c r="F32" s="25">
        <f t="shared" si="1"/>
        <v>8.6669826316785062E-2</v>
      </c>
      <c r="G32" s="38">
        <v>3.0944666359992157E-2</v>
      </c>
    </row>
    <row r="33" spans="1:7" ht="35.1" customHeight="1" x14ac:dyDescent="0.2">
      <c r="A33" s="36">
        <v>23</v>
      </c>
      <c r="B33" s="24" t="s">
        <v>446</v>
      </c>
      <c r="C33" s="10">
        <v>0</v>
      </c>
      <c r="D33" s="11">
        <v>0</v>
      </c>
      <c r="E33" s="10" t="str">
        <f t="shared" si="2"/>
        <v>-</v>
      </c>
      <c r="F33" s="25">
        <f t="shared" si="1"/>
        <v>0</v>
      </c>
      <c r="G33" s="38">
        <v>8.5968104584330223E-3</v>
      </c>
    </row>
    <row r="34" spans="1:7" s="3" customFormat="1" ht="21.95" customHeight="1" x14ac:dyDescent="0.2">
      <c r="A34" s="36">
        <v>24</v>
      </c>
      <c r="B34" s="26" t="s">
        <v>3</v>
      </c>
      <c r="C34" s="10">
        <v>0</v>
      </c>
      <c r="D34" s="11">
        <v>0</v>
      </c>
      <c r="E34" s="10" t="str">
        <f t="shared" si="2"/>
        <v>-</v>
      </c>
      <c r="F34" s="25">
        <f t="shared" si="1"/>
        <v>0</v>
      </c>
      <c r="G34" s="38">
        <v>1.4207856884874998E-3</v>
      </c>
    </row>
    <row r="35" spans="1:7" s="3" customFormat="1" ht="35.1" customHeight="1" x14ac:dyDescent="0.2">
      <c r="A35" s="36">
        <v>25</v>
      </c>
      <c r="B35" s="24" t="s">
        <v>10</v>
      </c>
      <c r="C35" s="10">
        <v>0</v>
      </c>
      <c r="D35" s="11">
        <v>0</v>
      </c>
      <c r="E35" s="10" t="str">
        <f t="shared" si="2"/>
        <v>-</v>
      </c>
      <c r="F35" s="25">
        <f t="shared" si="1"/>
        <v>0</v>
      </c>
      <c r="G35" s="38">
        <v>9.8652432849167496E-5</v>
      </c>
    </row>
    <row r="36" spans="1:7" ht="35.1" customHeight="1" x14ac:dyDescent="0.2">
      <c r="A36" s="36">
        <v>26</v>
      </c>
      <c r="B36" s="24" t="s">
        <v>420</v>
      </c>
      <c r="C36" s="10">
        <v>0</v>
      </c>
      <c r="D36" s="13">
        <v>0</v>
      </c>
      <c r="E36" s="10" t="str">
        <f t="shared" si="2"/>
        <v>-</v>
      </c>
      <c r="F36" s="29" t="s">
        <v>5</v>
      </c>
      <c r="G36" s="40" t="s">
        <v>5</v>
      </c>
    </row>
    <row r="37" spans="1:7" ht="21.95" customHeight="1" x14ac:dyDescent="0.2">
      <c r="A37" s="36">
        <v>27</v>
      </c>
      <c r="B37" s="26" t="s">
        <v>12</v>
      </c>
      <c r="C37" s="10">
        <v>0</v>
      </c>
      <c r="D37" s="13">
        <v>0</v>
      </c>
      <c r="E37" s="10" t="str">
        <f t="shared" si="2"/>
        <v>-</v>
      </c>
      <c r="F37" s="25">
        <f>C37/C$44</f>
        <v>0</v>
      </c>
      <c r="G37" s="38">
        <v>6.7001527600904129E-4</v>
      </c>
    </row>
    <row r="38" spans="1:7" ht="35.1" customHeight="1" x14ac:dyDescent="0.2">
      <c r="A38" s="36">
        <v>28</v>
      </c>
      <c r="B38" s="24" t="s">
        <v>421</v>
      </c>
      <c r="C38" s="10">
        <v>0</v>
      </c>
      <c r="D38" s="13">
        <v>0</v>
      </c>
      <c r="E38" s="14" t="s">
        <v>5</v>
      </c>
      <c r="F38" s="29" t="s">
        <v>5</v>
      </c>
      <c r="G38" s="40" t="s">
        <v>5</v>
      </c>
    </row>
    <row r="39" spans="1:7" ht="21.95" customHeight="1" x14ac:dyDescent="0.2">
      <c r="A39" s="36">
        <v>29</v>
      </c>
      <c r="B39" s="26" t="s">
        <v>12</v>
      </c>
      <c r="C39" s="10">
        <v>0</v>
      </c>
      <c r="D39" s="13">
        <v>0</v>
      </c>
      <c r="E39" s="14" t="s">
        <v>5</v>
      </c>
      <c r="F39" s="25">
        <f t="shared" ref="F39:F44" si="3">C39/C$44</f>
        <v>0</v>
      </c>
      <c r="G39" s="38">
        <v>0.53240605380617201</v>
      </c>
    </row>
    <row r="40" spans="1:7" ht="47.1" customHeight="1" x14ac:dyDescent="0.2">
      <c r="A40" s="36">
        <v>30</v>
      </c>
      <c r="B40" s="27" t="s">
        <v>422</v>
      </c>
      <c r="C40" s="10">
        <v>0</v>
      </c>
      <c r="D40" s="15">
        <v>0</v>
      </c>
      <c r="E40" s="10" t="str">
        <f t="shared" ref="E40:E41" si="4">IF(D40=0,"-",C40/D40)</f>
        <v>-</v>
      </c>
      <c r="F40" s="25">
        <f t="shared" si="3"/>
        <v>0</v>
      </c>
      <c r="G40" s="38">
        <v>1.7724062653800183E-3</v>
      </c>
    </row>
    <row r="41" spans="1:7" ht="21.95" customHeight="1" x14ac:dyDescent="0.2">
      <c r="A41" s="36">
        <v>31</v>
      </c>
      <c r="B41" s="26" t="s">
        <v>13</v>
      </c>
      <c r="C41" s="10">
        <v>0</v>
      </c>
      <c r="D41" s="15">
        <v>0</v>
      </c>
      <c r="E41" s="10" t="str">
        <f t="shared" si="4"/>
        <v>-</v>
      </c>
      <c r="F41" s="25">
        <f t="shared" si="3"/>
        <v>0</v>
      </c>
      <c r="G41" s="38">
        <v>1.0404135579139232E-3</v>
      </c>
    </row>
    <row r="42" spans="1:7" ht="35.1" customHeight="1" x14ac:dyDescent="0.2">
      <c r="A42" s="36">
        <v>32</v>
      </c>
      <c r="B42" s="24" t="s">
        <v>16</v>
      </c>
      <c r="C42" s="10">
        <v>0</v>
      </c>
      <c r="D42" s="15">
        <v>0</v>
      </c>
      <c r="E42" s="14" t="s">
        <v>5</v>
      </c>
      <c r="F42" s="25">
        <f t="shared" si="3"/>
        <v>0</v>
      </c>
      <c r="G42" s="38">
        <v>4.1370945733870297E-3</v>
      </c>
    </row>
    <row r="43" spans="1:7" s="3" customFormat="1" ht="21.95" customHeight="1" x14ac:dyDescent="0.2">
      <c r="A43" s="43">
        <v>33</v>
      </c>
      <c r="B43" s="50" t="s">
        <v>4</v>
      </c>
      <c r="C43" s="44">
        <f>C25+C27+C29+C31+C33+C35+C37+C39+C40+C42</f>
        <v>956857</v>
      </c>
      <c r="D43" s="51" t="s">
        <v>5</v>
      </c>
      <c r="E43" s="51" t="s">
        <v>5</v>
      </c>
      <c r="F43" s="47">
        <f t="shared" si="3"/>
        <v>1</v>
      </c>
      <c r="G43" s="48">
        <v>0.96489282760442685</v>
      </c>
    </row>
    <row r="44" spans="1:7" s="3" customFormat="1" ht="21.95" customHeight="1" x14ac:dyDescent="0.2">
      <c r="A44" s="45">
        <v>34</v>
      </c>
      <c r="B44" s="52" t="s">
        <v>6</v>
      </c>
      <c r="C44" s="46">
        <f>C24+C43</f>
        <v>956857</v>
      </c>
      <c r="D44" s="53" t="s">
        <v>5</v>
      </c>
      <c r="E44" s="53" t="s">
        <v>5</v>
      </c>
      <c r="F44" s="54">
        <f t="shared" si="3"/>
        <v>1</v>
      </c>
      <c r="G44" s="55">
        <v>1</v>
      </c>
    </row>
    <row r="45" spans="1:7" s="3" customFormat="1" ht="21.95" customHeight="1" x14ac:dyDescent="0.2">
      <c r="A45" s="1"/>
      <c r="B45" s="2"/>
      <c r="C45" s="1"/>
      <c r="D45" s="1"/>
      <c r="E45" s="1"/>
      <c r="F45" s="1"/>
      <c r="G45" s="1"/>
    </row>
    <row r="46" spans="1:7" s="3" customFormat="1" ht="35.1" customHeight="1" x14ac:dyDescent="0.2">
      <c r="A46" s="62" t="s">
        <v>430</v>
      </c>
      <c r="B46" s="63" t="s">
        <v>431</v>
      </c>
      <c r="C46" s="64" t="s">
        <v>432</v>
      </c>
      <c r="D46" s="1"/>
      <c r="E46" s="1"/>
      <c r="F46" s="1"/>
      <c r="G46" s="1"/>
    </row>
    <row r="47" spans="1:7" s="3" customFormat="1" ht="21.95" customHeight="1" x14ac:dyDescent="0.2">
      <c r="A47" s="65">
        <v>1</v>
      </c>
      <c r="B47" s="30" t="s">
        <v>427</v>
      </c>
      <c r="C47" s="31">
        <v>23921</v>
      </c>
    </row>
    <row r="48" spans="1:7" ht="21.95" customHeight="1" x14ac:dyDescent="0.2">
      <c r="A48" s="8">
        <v>2</v>
      </c>
      <c r="B48" s="30" t="s">
        <v>428</v>
      </c>
      <c r="C48" s="31">
        <v>956857</v>
      </c>
      <c r="D48" s="16"/>
      <c r="E48" s="16"/>
      <c r="F48" s="16"/>
      <c r="G48" s="16"/>
    </row>
    <row r="49" spans="1:7" ht="21.95" customHeight="1" x14ac:dyDescent="0.2">
      <c r="A49" s="32">
        <v>3</v>
      </c>
      <c r="B49" s="33" t="s">
        <v>423</v>
      </c>
      <c r="C49" s="34">
        <f>C44/C48</f>
        <v>1</v>
      </c>
      <c r="D49" s="16"/>
      <c r="E49" s="16"/>
      <c r="F49" s="16"/>
      <c r="G49" s="16"/>
    </row>
    <row r="50" spans="1:7" s="16" customFormat="1" ht="35.1" customHeight="1" x14ac:dyDescent="0.25">
      <c r="A50" s="21" t="s">
        <v>449</v>
      </c>
      <c r="B50" s="23"/>
    </row>
  </sheetData>
  <sheetProtection algorithmName="SHA-512" hashValue="Reu4Oq277ruQdPxynCSRitv3vQ+H5b+4UckoRXUejZNFUaXRGcyjBOqLkV2+WM2rkMRK3va5GJirPhkvqYvSGQ==" saltValue="ApbJSyb6YGNS77cUmDVSVA==" spinCount="100000" sheet="1" objects="1" scenarios="1"/>
  <mergeCells count="1">
    <mergeCell ref="A2:G2"/>
  </mergeCells>
  <pageMargins left="0.59055118110236227" right="0.59055118110236227" top="0.70866141732283472" bottom="0.70866141732283472" header="0.19685039370078741" footer="0.39370078740157483"/>
  <pageSetup paperSize="9" scale="84" orientation="portrait" r:id="rId1"/>
  <headerFooter alignWithMargins="0">
    <oddFooter>&amp;R&amp;"Calibri,Standardowy"&amp;12s.&amp;P z &amp;N</oddFooter>
  </headerFooter>
  <tableParts count="2">
    <tablePart r:id="rId2"/>
    <tablePart r:id="rId3"/>
  </tableParts>
</worksheet>
</file>

<file path=xl/worksheets/sheet1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68FDBC-FEC1-4995-B986-C4465E06ECFF}">
  <sheetPr codeName="Arkusz151"/>
  <dimension ref="A1:N50"/>
  <sheetViews>
    <sheetView zoomScaleNormal="100" workbookViewId="0"/>
  </sheetViews>
  <sheetFormatPr defaultColWidth="0" defaultRowHeight="12.75" zeroHeight="1" x14ac:dyDescent="0.2"/>
  <cols>
    <col min="1" max="1" width="4.140625" style="1" customWidth="1"/>
    <col min="2" max="2" width="57" style="2" customWidth="1"/>
    <col min="3" max="3" width="11.85546875" style="1" bestFit="1" customWidth="1"/>
    <col min="4" max="4" width="7.42578125" style="1" customWidth="1"/>
    <col min="5" max="5" width="10.85546875" style="1" bestFit="1" customWidth="1"/>
    <col min="6" max="7" width="8.7109375" style="1" customWidth="1"/>
    <col min="8" max="8" width="1" style="1" customWidth="1"/>
    <col min="9" max="14" width="0" style="1" hidden="1" customWidth="1"/>
    <col min="15" max="16384" width="9.140625" style="1" hidden="1"/>
  </cols>
  <sheetData>
    <row r="1" spans="1:7" s="16" customFormat="1" ht="24.95" customHeight="1" x14ac:dyDescent="0.2">
      <c r="A1" s="35" t="s">
        <v>598</v>
      </c>
      <c r="B1" s="23"/>
    </row>
    <row r="2" spans="1:7" s="16" customFormat="1" ht="39.950000000000003" customHeight="1" x14ac:dyDescent="0.2">
      <c r="A2" s="66" t="s">
        <v>448</v>
      </c>
      <c r="B2" s="67"/>
      <c r="C2" s="67"/>
      <c r="D2" s="67"/>
      <c r="E2" s="67"/>
      <c r="F2" s="67"/>
      <c r="G2" s="67"/>
    </row>
    <row r="3" spans="1:7" s="16" customFormat="1" ht="15.95" hidden="1" customHeight="1" x14ac:dyDescent="0.2">
      <c r="A3" s="22"/>
      <c r="B3" s="23"/>
    </row>
    <row r="4" spans="1:7" s="16" customFormat="1" ht="15.95" hidden="1" customHeight="1" x14ac:dyDescent="0.2">
      <c r="A4" s="22"/>
      <c r="B4" s="23"/>
    </row>
    <row r="5" spans="1:7" s="16" customFormat="1" ht="15.95" hidden="1" customHeight="1" x14ac:dyDescent="0.2">
      <c r="A5" s="22"/>
      <c r="B5" s="23"/>
    </row>
    <row r="6" spans="1:7" s="16" customFormat="1" ht="15.95" customHeight="1" x14ac:dyDescent="0.25">
      <c r="A6" s="17" t="s">
        <v>433</v>
      </c>
      <c r="B6" s="21" t="s">
        <v>438</v>
      </c>
    </row>
    <row r="7" spans="1:7" s="16" customFormat="1" ht="15.95" customHeight="1" x14ac:dyDescent="0.25">
      <c r="A7" s="18" t="s">
        <v>434</v>
      </c>
      <c r="B7" s="21" t="s">
        <v>439</v>
      </c>
    </row>
    <row r="8" spans="1:7" s="16" customFormat="1" ht="15.95" customHeight="1" x14ac:dyDescent="0.25">
      <c r="A8" s="19" t="s">
        <v>435</v>
      </c>
      <c r="B8" s="21" t="s">
        <v>440</v>
      </c>
    </row>
    <row r="9" spans="1:7" s="16" customFormat="1" ht="15.95" customHeight="1" x14ac:dyDescent="0.25">
      <c r="A9" s="20" t="s">
        <v>436</v>
      </c>
      <c r="B9" s="21" t="s">
        <v>441</v>
      </c>
    </row>
    <row r="10" spans="1:7" ht="65.099999999999994" customHeight="1" x14ac:dyDescent="0.2">
      <c r="A10" s="49" t="s">
        <v>430</v>
      </c>
      <c r="B10" s="42" t="s">
        <v>0</v>
      </c>
      <c r="C10" s="42" t="s">
        <v>424</v>
      </c>
      <c r="D10" s="42" t="s">
        <v>425</v>
      </c>
      <c r="E10" s="42" t="s">
        <v>426</v>
      </c>
      <c r="F10" s="42" t="s">
        <v>429</v>
      </c>
      <c r="G10" s="41" t="s">
        <v>413</v>
      </c>
    </row>
    <row r="11" spans="1:7" ht="21.95" customHeight="1" x14ac:dyDescent="0.2">
      <c r="A11" s="36">
        <v>1</v>
      </c>
      <c r="B11" s="24" t="s">
        <v>7</v>
      </c>
      <c r="C11" s="10">
        <v>0</v>
      </c>
      <c r="D11" s="9">
        <v>0</v>
      </c>
      <c r="E11" s="10" t="str">
        <f t="shared" ref="E11:E23" si="0">IF(D11=0,"-",C11/D11)</f>
        <v>-</v>
      </c>
      <c r="F11" s="25">
        <f t="shared" ref="F11:F35" si="1">C11/C$44</f>
        <v>0</v>
      </c>
      <c r="G11" s="38">
        <v>6.4906160983722356E-5</v>
      </c>
    </row>
    <row r="12" spans="1:7" s="3" customFormat="1" ht="21.95" customHeight="1" x14ac:dyDescent="0.2">
      <c r="A12" s="36">
        <v>2</v>
      </c>
      <c r="B12" s="24" t="s">
        <v>8</v>
      </c>
      <c r="C12" s="10">
        <v>0</v>
      </c>
      <c r="D12" s="9">
        <v>0</v>
      </c>
      <c r="E12" s="10" t="str">
        <f t="shared" si="0"/>
        <v>-</v>
      </c>
      <c r="F12" s="25">
        <f t="shared" si="1"/>
        <v>0</v>
      </c>
      <c r="G12" s="38">
        <v>1.3877154561966152E-2</v>
      </c>
    </row>
    <row r="13" spans="1:7" s="3" customFormat="1" ht="21.95" customHeight="1" x14ac:dyDescent="0.2">
      <c r="A13" s="36">
        <v>3</v>
      </c>
      <c r="B13" s="26" t="s">
        <v>1</v>
      </c>
      <c r="C13" s="10">
        <v>0</v>
      </c>
      <c r="D13" s="9">
        <v>0</v>
      </c>
      <c r="E13" s="10" t="str">
        <f t="shared" si="0"/>
        <v>-</v>
      </c>
      <c r="F13" s="25">
        <f t="shared" si="1"/>
        <v>0</v>
      </c>
      <c r="G13" s="38">
        <v>6.8195937419264344E-4</v>
      </c>
    </row>
    <row r="14" spans="1:7" s="3" customFormat="1" ht="21.95" customHeight="1" x14ac:dyDescent="0.2">
      <c r="A14" s="36">
        <v>4</v>
      </c>
      <c r="B14" s="24" t="s">
        <v>414</v>
      </c>
      <c r="C14" s="10">
        <v>0</v>
      </c>
      <c r="D14" s="9">
        <v>0</v>
      </c>
      <c r="E14" s="10" t="str">
        <f t="shared" si="0"/>
        <v>-</v>
      </c>
      <c r="F14" s="25">
        <f t="shared" si="1"/>
        <v>0</v>
      </c>
      <c r="G14" s="38">
        <v>1.6609844346228162E-4</v>
      </c>
    </row>
    <row r="15" spans="1:7" s="3" customFormat="1" ht="47.1" customHeight="1" x14ac:dyDescent="0.2">
      <c r="A15" s="36">
        <v>5</v>
      </c>
      <c r="B15" s="24" t="s">
        <v>412</v>
      </c>
      <c r="C15" s="10">
        <v>0</v>
      </c>
      <c r="D15" s="11">
        <v>0</v>
      </c>
      <c r="E15" s="10" t="str">
        <f t="shared" si="0"/>
        <v>-</v>
      </c>
      <c r="F15" s="25">
        <f t="shared" si="1"/>
        <v>0</v>
      </c>
      <c r="G15" s="38">
        <v>4.2843389065529559E-4</v>
      </c>
    </row>
    <row r="16" spans="1:7" s="3" customFormat="1" ht="21.95" customHeight="1" x14ac:dyDescent="0.2">
      <c r="A16" s="36">
        <v>6</v>
      </c>
      <c r="B16" s="26" t="s">
        <v>1</v>
      </c>
      <c r="C16" s="10">
        <v>0</v>
      </c>
      <c r="D16" s="11">
        <v>0</v>
      </c>
      <c r="E16" s="10" t="str">
        <f t="shared" si="0"/>
        <v>-</v>
      </c>
      <c r="F16" s="25">
        <f t="shared" si="1"/>
        <v>0</v>
      </c>
      <c r="G16" s="38">
        <v>5.7837072558623703E-5</v>
      </c>
    </row>
    <row r="17" spans="1:7" ht="47.1" customHeight="1" x14ac:dyDescent="0.2">
      <c r="A17" s="36">
        <v>7</v>
      </c>
      <c r="B17" s="24" t="s">
        <v>444</v>
      </c>
      <c r="C17" s="10">
        <v>900.67</v>
      </c>
      <c r="D17" s="11">
        <v>1</v>
      </c>
      <c r="E17" s="10">
        <f t="shared" si="0"/>
        <v>900.67</v>
      </c>
      <c r="F17" s="25">
        <f t="shared" si="1"/>
        <v>1.8016934129731153E-4</v>
      </c>
      <c r="G17" s="38">
        <v>3.69438658113685E-3</v>
      </c>
    </row>
    <row r="18" spans="1:7" ht="47.1" customHeight="1" x14ac:dyDescent="0.2">
      <c r="A18" s="36">
        <v>8</v>
      </c>
      <c r="B18" s="24" t="s">
        <v>447</v>
      </c>
      <c r="C18" s="10">
        <v>99992</v>
      </c>
      <c r="D18" s="11">
        <v>2</v>
      </c>
      <c r="E18" s="10">
        <f t="shared" si="0"/>
        <v>49996</v>
      </c>
      <c r="F18" s="25">
        <f t="shared" si="1"/>
        <v>2.0002323575783333E-2</v>
      </c>
      <c r="G18" s="38">
        <v>1.6572456388988053E-2</v>
      </c>
    </row>
    <row r="19" spans="1:7" ht="35.1" customHeight="1" x14ac:dyDescent="0.2">
      <c r="A19" s="36">
        <v>9</v>
      </c>
      <c r="B19" s="24" t="s">
        <v>443</v>
      </c>
      <c r="C19" s="10">
        <v>0</v>
      </c>
      <c r="D19" s="11">
        <v>0</v>
      </c>
      <c r="E19" s="10" t="str">
        <f t="shared" si="0"/>
        <v>-</v>
      </c>
      <c r="F19" s="25">
        <f t="shared" si="1"/>
        <v>0</v>
      </c>
      <c r="G19" s="38">
        <v>6.3015485400037228E-5</v>
      </c>
    </row>
    <row r="20" spans="1:7" ht="35.1" customHeight="1" x14ac:dyDescent="0.2">
      <c r="A20" s="36">
        <v>10</v>
      </c>
      <c r="B20" s="24" t="s">
        <v>9</v>
      </c>
      <c r="C20" s="10">
        <v>5783</v>
      </c>
      <c r="D20" s="11">
        <v>1</v>
      </c>
      <c r="E20" s="10">
        <f t="shared" si="0"/>
        <v>5783</v>
      </c>
      <c r="F20" s="25">
        <f t="shared" si="1"/>
        <v>1.1568269185410335E-3</v>
      </c>
      <c r="G20" s="38">
        <v>2.3263290581767475E-4</v>
      </c>
    </row>
    <row r="21" spans="1:7" ht="35.1" customHeight="1" x14ac:dyDescent="0.2">
      <c r="A21" s="36">
        <v>11</v>
      </c>
      <c r="B21" s="24" t="s">
        <v>442</v>
      </c>
      <c r="C21" s="10">
        <v>0</v>
      </c>
      <c r="D21" s="11">
        <v>0</v>
      </c>
      <c r="E21" s="10" t="str">
        <f t="shared" si="0"/>
        <v>-</v>
      </c>
      <c r="F21" s="25">
        <f t="shared" si="1"/>
        <v>0</v>
      </c>
      <c r="G21" s="38">
        <v>8.0879771630669933E-6</v>
      </c>
    </row>
    <row r="22" spans="1:7" ht="21.95" customHeight="1" x14ac:dyDescent="0.2">
      <c r="A22" s="36">
        <v>12</v>
      </c>
      <c r="B22" s="26" t="s">
        <v>1</v>
      </c>
      <c r="C22" s="10">
        <v>0</v>
      </c>
      <c r="D22" s="11">
        <v>0</v>
      </c>
      <c r="E22" s="10" t="str">
        <f t="shared" si="0"/>
        <v>-</v>
      </c>
      <c r="F22" s="25">
        <f t="shared" si="1"/>
        <v>0</v>
      </c>
      <c r="G22" s="38">
        <v>0</v>
      </c>
    </row>
    <row r="23" spans="1:7" ht="21.95" customHeight="1" x14ac:dyDescent="0.2">
      <c r="A23" s="36">
        <v>13</v>
      </c>
      <c r="B23" s="24" t="s">
        <v>415</v>
      </c>
      <c r="C23" s="10">
        <v>0</v>
      </c>
      <c r="D23" s="11">
        <v>0</v>
      </c>
      <c r="E23" s="10" t="str">
        <f t="shared" si="0"/>
        <v>-</v>
      </c>
      <c r="F23" s="25">
        <f t="shared" si="1"/>
        <v>0</v>
      </c>
      <c r="G23" s="38">
        <v>0</v>
      </c>
    </row>
    <row r="24" spans="1:7" s="3" customFormat="1" ht="24.95" customHeight="1" x14ac:dyDescent="0.2">
      <c r="A24" s="43">
        <v>14</v>
      </c>
      <c r="B24" s="50" t="s">
        <v>2</v>
      </c>
      <c r="C24" s="44">
        <f>C11+C12+C14+C15+C17+C18+C19+C20+C21+C23</f>
        <v>106675.67</v>
      </c>
      <c r="D24" s="51" t="s">
        <v>5</v>
      </c>
      <c r="E24" s="51" t="s">
        <v>5</v>
      </c>
      <c r="F24" s="47">
        <f t="shared" si="1"/>
        <v>2.1339319835621678E-2</v>
      </c>
      <c r="G24" s="48">
        <v>3.5107172395573129E-2</v>
      </c>
    </row>
    <row r="25" spans="1:7" s="4" customFormat="1" ht="35.1" customHeight="1" x14ac:dyDescent="0.2">
      <c r="A25" s="37">
        <v>15</v>
      </c>
      <c r="B25" s="27" t="s">
        <v>419</v>
      </c>
      <c r="C25" s="12">
        <v>703742.5</v>
      </c>
      <c r="D25" s="11">
        <v>330</v>
      </c>
      <c r="E25" s="12">
        <f t="shared" ref="E25:E37" si="2">IF(D25=0,"-",C25/D25)</f>
        <v>2132.5530303030305</v>
      </c>
      <c r="F25" s="28">
        <f t="shared" si="1"/>
        <v>0.14077611407943338</v>
      </c>
      <c r="G25" s="39">
        <v>9.1912130594448124E-2</v>
      </c>
    </row>
    <row r="26" spans="1:7" s="3" customFormat="1" ht="21.95" customHeight="1" x14ac:dyDescent="0.2">
      <c r="A26" s="36">
        <v>16</v>
      </c>
      <c r="B26" s="26" t="s">
        <v>11</v>
      </c>
      <c r="C26" s="10">
        <v>170904.5</v>
      </c>
      <c r="D26" s="11">
        <v>82</v>
      </c>
      <c r="E26" s="10">
        <f t="shared" si="2"/>
        <v>2084.2012195121952</v>
      </c>
      <c r="F26" s="25">
        <f t="shared" si="1"/>
        <v>3.4187606104062948E-2</v>
      </c>
      <c r="G26" s="38">
        <v>1.5510248435910163E-2</v>
      </c>
    </row>
    <row r="27" spans="1:7" s="5" customFormat="1" ht="65.099999999999994" customHeight="1" x14ac:dyDescent="0.2">
      <c r="A27" s="37">
        <v>17</v>
      </c>
      <c r="B27" s="27" t="s">
        <v>445</v>
      </c>
      <c r="C27" s="12">
        <v>344091.84</v>
      </c>
      <c r="D27" s="11">
        <v>80</v>
      </c>
      <c r="E27" s="12">
        <f t="shared" si="2"/>
        <v>4301.1480000000001</v>
      </c>
      <c r="F27" s="28">
        <f t="shared" si="1"/>
        <v>6.8831869784249405E-2</v>
      </c>
      <c r="G27" s="39">
        <v>9.6086621220457871E-2</v>
      </c>
    </row>
    <row r="28" spans="1:7" s="3" customFormat="1" ht="21.95" customHeight="1" x14ac:dyDescent="0.2">
      <c r="A28" s="36">
        <v>18</v>
      </c>
      <c r="B28" s="26" t="s">
        <v>3</v>
      </c>
      <c r="C28" s="10">
        <v>48997.1</v>
      </c>
      <c r="D28" s="11">
        <v>21</v>
      </c>
      <c r="E28" s="10">
        <f t="shared" si="2"/>
        <v>2333.195238095238</v>
      </c>
      <c r="F28" s="25">
        <f t="shared" si="1"/>
        <v>9.8013425921575081E-3</v>
      </c>
      <c r="G28" s="38">
        <v>1.1342599256575717E-2</v>
      </c>
    </row>
    <row r="29" spans="1:7" s="5" customFormat="1" ht="35.1" customHeight="1" x14ac:dyDescent="0.2">
      <c r="A29" s="37">
        <v>19</v>
      </c>
      <c r="B29" s="27" t="s">
        <v>15</v>
      </c>
      <c r="C29" s="12">
        <v>85254.69</v>
      </c>
      <c r="D29" s="11">
        <v>35</v>
      </c>
      <c r="E29" s="12">
        <f t="shared" si="2"/>
        <v>2435.8482857142858</v>
      </c>
      <c r="F29" s="28">
        <f t="shared" si="1"/>
        <v>1.7054283299994994E-2</v>
      </c>
      <c r="G29" s="39">
        <v>1.1946311887438504E-2</v>
      </c>
    </row>
    <row r="30" spans="1:7" s="3" customFormat="1" ht="21.95" customHeight="1" x14ac:dyDescent="0.2">
      <c r="A30" s="36">
        <v>20</v>
      </c>
      <c r="B30" s="26" t="s">
        <v>3</v>
      </c>
      <c r="C30" s="10">
        <v>16614.14</v>
      </c>
      <c r="D30" s="11">
        <v>7</v>
      </c>
      <c r="E30" s="12">
        <f t="shared" si="2"/>
        <v>2373.4485714285715</v>
      </c>
      <c r="F30" s="28">
        <f t="shared" si="1"/>
        <v>3.323479920527291E-3</v>
      </c>
      <c r="G30" s="39">
        <v>2.247933536638041E-3</v>
      </c>
    </row>
    <row r="31" spans="1:7" s="3" customFormat="1" ht="47.1" customHeight="1" x14ac:dyDescent="0.2">
      <c r="A31" s="36">
        <v>21</v>
      </c>
      <c r="B31" s="27" t="s">
        <v>14</v>
      </c>
      <c r="C31" s="10">
        <v>1212727.52</v>
      </c>
      <c r="D31" s="11">
        <v>355</v>
      </c>
      <c r="E31" s="10">
        <f t="shared" si="2"/>
        <v>3416.1338591549297</v>
      </c>
      <c r="F31" s="25">
        <f t="shared" si="1"/>
        <v>0.24259309009017974</v>
      </c>
      <c r="G31" s="38">
        <v>0.21726673108985226</v>
      </c>
    </row>
    <row r="32" spans="1:7" s="3" customFormat="1" ht="21.95" customHeight="1" x14ac:dyDescent="0.2">
      <c r="A32" s="36">
        <v>22</v>
      </c>
      <c r="B32" s="26" t="s">
        <v>3</v>
      </c>
      <c r="C32" s="10">
        <v>274216.7</v>
      </c>
      <c r="D32" s="11">
        <v>53</v>
      </c>
      <c r="E32" s="10">
        <f t="shared" si="2"/>
        <v>5173.9000000000005</v>
      </c>
      <c r="F32" s="25">
        <f t="shared" si="1"/>
        <v>5.4854099960831924E-2</v>
      </c>
      <c r="G32" s="38">
        <v>3.0944666359992157E-2</v>
      </c>
    </row>
    <row r="33" spans="1:7" ht="35.1" customHeight="1" x14ac:dyDescent="0.2">
      <c r="A33" s="36">
        <v>23</v>
      </c>
      <c r="B33" s="24" t="s">
        <v>446</v>
      </c>
      <c r="C33" s="10">
        <v>229457</v>
      </c>
      <c r="D33" s="11">
        <v>1934</v>
      </c>
      <c r="E33" s="10">
        <f t="shared" si="2"/>
        <v>118.64374353671148</v>
      </c>
      <c r="F33" s="25">
        <f t="shared" si="1"/>
        <v>4.5900403639576329E-2</v>
      </c>
      <c r="G33" s="38">
        <v>8.5968104584330223E-3</v>
      </c>
    </row>
    <row r="34" spans="1:7" s="3" customFormat="1" ht="21.95" customHeight="1" x14ac:dyDescent="0.2">
      <c r="A34" s="36">
        <v>24</v>
      </c>
      <c r="B34" s="26" t="s">
        <v>3</v>
      </c>
      <c r="C34" s="10">
        <v>71439</v>
      </c>
      <c r="D34" s="11">
        <v>968</v>
      </c>
      <c r="E34" s="10">
        <f t="shared" si="2"/>
        <v>73.800619834710744</v>
      </c>
      <c r="F34" s="25">
        <f t="shared" si="1"/>
        <v>1.429060318755886E-2</v>
      </c>
      <c r="G34" s="38">
        <v>1.4207856884874998E-3</v>
      </c>
    </row>
    <row r="35" spans="1:7" s="3" customFormat="1" ht="35.1" customHeight="1" x14ac:dyDescent="0.2">
      <c r="A35" s="36">
        <v>25</v>
      </c>
      <c r="B35" s="24" t="s">
        <v>10</v>
      </c>
      <c r="C35" s="10">
        <v>0</v>
      </c>
      <c r="D35" s="11">
        <v>0</v>
      </c>
      <c r="E35" s="10" t="str">
        <f t="shared" si="2"/>
        <v>-</v>
      </c>
      <c r="F35" s="25">
        <f t="shared" si="1"/>
        <v>0</v>
      </c>
      <c r="G35" s="38">
        <v>9.8652432849167496E-5</v>
      </c>
    </row>
    <row r="36" spans="1:7" ht="35.1" customHeight="1" x14ac:dyDescent="0.2">
      <c r="A36" s="36">
        <v>26</v>
      </c>
      <c r="B36" s="24" t="s">
        <v>420</v>
      </c>
      <c r="C36" s="10">
        <v>0</v>
      </c>
      <c r="D36" s="13">
        <v>0</v>
      </c>
      <c r="E36" s="10" t="str">
        <f t="shared" si="2"/>
        <v>-</v>
      </c>
      <c r="F36" s="29" t="s">
        <v>5</v>
      </c>
      <c r="G36" s="40" t="s">
        <v>5</v>
      </c>
    </row>
    <row r="37" spans="1:7" ht="21.95" customHeight="1" x14ac:dyDescent="0.2">
      <c r="A37" s="36">
        <v>27</v>
      </c>
      <c r="B37" s="26" t="s">
        <v>12</v>
      </c>
      <c r="C37" s="10">
        <v>0</v>
      </c>
      <c r="D37" s="13">
        <v>0</v>
      </c>
      <c r="E37" s="10" t="str">
        <f t="shared" si="2"/>
        <v>-</v>
      </c>
      <c r="F37" s="25">
        <f>C37/C$44</f>
        <v>0</v>
      </c>
      <c r="G37" s="38">
        <v>6.7001527600904129E-4</v>
      </c>
    </row>
    <row r="38" spans="1:7" ht="35.1" customHeight="1" x14ac:dyDescent="0.2">
      <c r="A38" s="36">
        <v>28</v>
      </c>
      <c r="B38" s="24" t="s">
        <v>421</v>
      </c>
      <c r="C38" s="10">
        <v>2574522.4500000002</v>
      </c>
      <c r="D38" s="13">
        <v>2</v>
      </c>
      <c r="E38" s="14" t="s">
        <v>5</v>
      </c>
      <c r="F38" s="29" t="s">
        <v>5</v>
      </c>
      <c r="G38" s="40" t="s">
        <v>5</v>
      </c>
    </row>
    <row r="39" spans="1:7" ht="21.95" customHeight="1" x14ac:dyDescent="0.2">
      <c r="A39" s="36">
        <v>29</v>
      </c>
      <c r="B39" s="26" t="s">
        <v>12</v>
      </c>
      <c r="C39" s="10">
        <v>2317070</v>
      </c>
      <c r="D39" s="13">
        <v>2</v>
      </c>
      <c r="E39" s="14" t="s">
        <v>5</v>
      </c>
      <c r="F39" s="25">
        <f t="shared" ref="F39:F44" si="3">C39/C$44</f>
        <v>0.46350491927094456</v>
      </c>
      <c r="G39" s="38">
        <v>0.53240605380617201</v>
      </c>
    </row>
    <row r="40" spans="1:7" ht="47.1" customHeight="1" x14ac:dyDescent="0.2">
      <c r="A40" s="36">
        <v>30</v>
      </c>
      <c r="B40" s="27" t="s">
        <v>422</v>
      </c>
      <c r="C40" s="10">
        <v>0</v>
      </c>
      <c r="D40" s="15">
        <v>0</v>
      </c>
      <c r="E40" s="10" t="str">
        <f t="shared" ref="E40:E41" si="4">IF(D40=0,"-",C40/D40)</f>
        <v>-</v>
      </c>
      <c r="F40" s="25">
        <f t="shared" si="3"/>
        <v>0</v>
      </c>
      <c r="G40" s="38">
        <v>1.7724062653800183E-3</v>
      </c>
    </row>
    <row r="41" spans="1:7" ht="21.95" customHeight="1" x14ac:dyDescent="0.2">
      <c r="A41" s="36">
        <v>31</v>
      </c>
      <c r="B41" s="26" t="s">
        <v>13</v>
      </c>
      <c r="C41" s="10">
        <v>0</v>
      </c>
      <c r="D41" s="15">
        <v>0</v>
      </c>
      <c r="E41" s="10" t="str">
        <f t="shared" si="4"/>
        <v>-</v>
      </c>
      <c r="F41" s="25">
        <f t="shared" si="3"/>
        <v>0</v>
      </c>
      <c r="G41" s="38">
        <v>1.0404135579139232E-3</v>
      </c>
    </row>
    <row r="42" spans="1:7" ht="35.1" customHeight="1" x14ac:dyDescent="0.2">
      <c r="A42" s="36">
        <v>32</v>
      </c>
      <c r="B42" s="24" t="s">
        <v>16</v>
      </c>
      <c r="C42" s="10">
        <v>0</v>
      </c>
      <c r="D42" s="15">
        <v>0</v>
      </c>
      <c r="E42" s="14" t="s">
        <v>5</v>
      </c>
      <c r="F42" s="25">
        <f t="shared" si="3"/>
        <v>0</v>
      </c>
      <c r="G42" s="38">
        <v>4.1370945733870297E-3</v>
      </c>
    </row>
    <row r="43" spans="1:7" s="3" customFormat="1" ht="21.95" customHeight="1" x14ac:dyDescent="0.2">
      <c r="A43" s="43">
        <v>33</v>
      </c>
      <c r="B43" s="50" t="s">
        <v>4</v>
      </c>
      <c r="C43" s="44">
        <f>C25+C27+C29+C31+C33+C35+C37+C39+C40+C42</f>
        <v>4892343.55</v>
      </c>
      <c r="D43" s="51" t="s">
        <v>5</v>
      </c>
      <c r="E43" s="51" t="s">
        <v>5</v>
      </c>
      <c r="F43" s="47">
        <f t="shared" si="3"/>
        <v>0.97866068016437835</v>
      </c>
      <c r="G43" s="48">
        <v>0.96489282760442685</v>
      </c>
    </row>
    <row r="44" spans="1:7" s="3" customFormat="1" ht="21.95" customHeight="1" x14ac:dyDescent="0.2">
      <c r="A44" s="45">
        <v>34</v>
      </c>
      <c r="B44" s="52" t="s">
        <v>6</v>
      </c>
      <c r="C44" s="46">
        <f>C24+C43</f>
        <v>4999019.22</v>
      </c>
      <c r="D44" s="53" t="s">
        <v>5</v>
      </c>
      <c r="E44" s="53" t="s">
        <v>5</v>
      </c>
      <c r="F44" s="54">
        <f t="shared" si="3"/>
        <v>1</v>
      </c>
      <c r="G44" s="55">
        <v>1</v>
      </c>
    </row>
    <row r="45" spans="1:7" s="3" customFormat="1" ht="21.95" customHeight="1" x14ac:dyDescent="0.2">
      <c r="A45" s="1"/>
      <c r="B45" s="2"/>
      <c r="C45" s="1"/>
      <c r="D45" s="1"/>
      <c r="E45" s="1"/>
      <c r="F45" s="1"/>
      <c r="G45" s="1"/>
    </row>
    <row r="46" spans="1:7" s="3" customFormat="1" ht="35.1" customHeight="1" x14ac:dyDescent="0.2">
      <c r="A46" s="62" t="s">
        <v>430</v>
      </c>
      <c r="B46" s="63" t="s">
        <v>431</v>
      </c>
      <c r="C46" s="64" t="s">
        <v>432</v>
      </c>
      <c r="D46" s="1"/>
      <c r="E46" s="1"/>
      <c r="F46" s="1"/>
      <c r="G46" s="1"/>
    </row>
    <row r="47" spans="1:7" s="3" customFormat="1" ht="21.95" customHeight="1" x14ac:dyDescent="0.2">
      <c r="A47" s="65">
        <v>1</v>
      </c>
      <c r="B47" s="30" t="s">
        <v>427</v>
      </c>
      <c r="C47" s="31">
        <v>124975.48</v>
      </c>
    </row>
    <row r="48" spans="1:7" ht="21.95" customHeight="1" x14ac:dyDescent="0.2">
      <c r="A48" s="8">
        <v>2</v>
      </c>
      <c r="B48" s="30" t="s">
        <v>428</v>
      </c>
      <c r="C48" s="31">
        <v>5005258</v>
      </c>
      <c r="D48" s="16"/>
      <c r="E48" s="16"/>
      <c r="F48" s="16"/>
      <c r="G48" s="16"/>
    </row>
    <row r="49" spans="1:7" ht="21.95" customHeight="1" x14ac:dyDescent="0.2">
      <c r="A49" s="32">
        <v>3</v>
      </c>
      <c r="B49" s="33" t="s">
        <v>423</v>
      </c>
      <c r="C49" s="34">
        <f>C44/C48</f>
        <v>0.99875355476181238</v>
      </c>
      <c r="D49" s="16"/>
      <c r="E49" s="16"/>
      <c r="F49" s="16"/>
      <c r="G49" s="16"/>
    </row>
    <row r="50" spans="1:7" s="16" customFormat="1" ht="35.1" customHeight="1" x14ac:dyDescent="0.25">
      <c r="A50" s="21" t="s">
        <v>449</v>
      </c>
      <c r="B50" s="23"/>
    </row>
  </sheetData>
  <sheetProtection algorithmName="SHA-512" hashValue="9fv2PSr9vrRYAyfSlEzFdlONto/rIj4iUQQqIu6O4eb5nyCR5ShVWQW7UHMXZtlHTTvWVH978UpUj+pGqUhdKQ==" saltValue="zjGOs3nUVlp8eAWYcjfwIg==" spinCount="100000" sheet="1" objects="1" scenarios="1"/>
  <mergeCells count="1">
    <mergeCell ref="A2:G2"/>
  </mergeCells>
  <pageMargins left="0.59055118110236227" right="0.59055118110236227" top="0.70866141732283472" bottom="0.70866141732283472" header="0.19685039370078741" footer="0.39370078740157483"/>
  <pageSetup paperSize="9" scale="84" orientation="portrait" r:id="rId1"/>
  <headerFooter alignWithMargins="0">
    <oddFooter>&amp;R&amp;"Calibri,Standardowy"&amp;12s.&amp;P z &amp;N</oddFooter>
  </headerFooter>
  <tableParts count="2">
    <tablePart r:id="rId2"/>
    <tablePart r:id="rId3"/>
  </tableParts>
</worksheet>
</file>

<file path=xl/worksheets/sheet1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E76BF5-F13C-424F-A858-297B37BF3270}">
  <sheetPr codeName="Arkusz152"/>
  <dimension ref="A1:N50"/>
  <sheetViews>
    <sheetView zoomScaleNormal="100" workbookViewId="0"/>
  </sheetViews>
  <sheetFormatPr defaultColWidth="0" defaultRowHeight="12.75" zeroHeight="1" x14ac:dyDescent="0.2"/>
  <cols>
    <col min="1" max="1" width="4.140625" style="1" customWidth="1"/>
    <col min="2" max="2" width="57" style="2" customWidth="1"/>
    <col min="3" max="3" width="11.85546875" style="1" bestFit="1" customWidth="1"/>
    <col min="4" max="4" width="7.42578125" style="1" customWidth="1"/>
    <col min="5" max="5" width="10.85546875" style="1" bestFit="1" customWidth="1"/>
    <col min="6" max="7" width="8.7109375" style="1" customWidth="1"/>
    <col min="8" max="8" width="1" style="1" customWidth="1"/>
    <col min="9" max="14" width="0" style="1" hidden="1" customWidth="1"/>
    <col min="15" max="16384" width="9.140625" style="1" hidden="1"/>
  </cols>
  <sheetData>
    <row r="1" spans="1:7" s="16" customFormat="1" ht="24.95" customHeight="1" x14ac:dyDescent="0.2">
      <c r="A1" s="35" t="s">
        <v>599</v>
      </c>
      <c r="B1" s="23"/>
    </row>
    <row r="2" spans="1:7" s="16" customFormat="1" ht="39.950000000000003" customHeight="1" x14ac:dyDescent="0.2">
      <c r="A2" s="66" t="s">
        <v>448</v>
      </c>
      <c r="B2" s="67"/>
      <c r="C2" s="67"/>
      <c r="D2" s="67"/>
      <c r="E2" s="67"/>
      <c r="F2" s="67"/>
      <c r="G2" s="67"/>
    </row>
    <row r="3" spans="1:7" s="16" customFormat="1" ht="15.95" hidden="1" customHeight="1" x14ac:dyDescent="0.2">
      <c r="A3" s="22"/>
      <c r="B3" s="23"/>
    </row>
    <row r="4" spans="1:7" s="16" customFormat="1" ht="15.95" hidden="1" customHeight="1" x14ac:dyDescent="0.2">
      <c r="A4" s="22"/>
      <c r="B4" s="23"/>
    </row>
    <row r="5" spans="1:7" s="16" customFormat="1" ht="15.95" hidden="1" customHeight="1" x14ac:dyDescent="0.2">
      <c r="A5" s="22"/>
      <c r="B5" s="23"/>
    </row>
    <row r="6" spans="1:7" s="16" customFormat="1" ht="15.95" customHeight="1" x14ac:dyDescent="0.25">
      <c r="A6" s="17" t="s">
        <v>433</v>
      </c>
      <c r="B6" s="21" t="s">
        <v>438</v>
      </c>
    </row>
    <row r="7" spans="1:7" s="16" customFormat="1" ht="15.95" customHeight="1" x14ac:dyDescent="0.25">
      <c r="A7" s="18" t="s">
        <v>434</v>
      </c>
      <c r="B7" s="21" t="s">
        <v>439</v>
      </c>
    </row>
    <row r="8" spans="1:7" s="16" customFormat="1" ht="15.95" customHeight="1" x14ac:dyDescent="0.25">
      <c r="A8" s="19" t="s">
        <v>435</v>
      </c>
      <c r="B8" s="21" t="s">
        <v>440</v>
      </c>
    </row>
    <row r="9" spans="1:7" s="16" customFormat="1" ht="15.95" customHeight="1" x14ac:dyDescent="0.25">
      <c r="A9" s="20" t="s">
        <v>436</v>
      </c>
      <c r="B9" s="21" t="s">
        <v>441</v>
      </c>
    </row>
    <row r="10" spans="1:7" ht="65.099999999999994" customHeight="1" x14ac:dyDescent="0.2">
      <c r="A10" s="49" t="s">
        <v>430</v>
      </c>
      <c r="B10" s="42" t="s">
        <v>0</v>
      </c>
      <c r="C10" s="42" t="s">
        <v>424</v>
      </c>
      <c r="D10" s="42" t="s">
        <v>425</v>
      </c>
      <c r="E10" s="42" t="s">
        <v>426</v>
      </c>
      <c r="F10" s="42" t="s">
        <v>429</v>
      </c>
      <c r="G10" s="41" t="s">
        <v>413</v>
      </c>
    </row>
    <row r="11" spans="1:7" ht="21.95" customHeight="1" x14ac:dyDescent="0.2">
      <c r="A11" s="36">
        <v>1</v>
      </c>
      <c r="B11" s="24" t="s">
        <v>7</v>
      </c>
      <c r="C11" s="10">
        <v>0</v>
      </c>
      <c r="D11" s="9">
        <v>0</v>
      </c>
      <c r="E11" s="10" t="str">
        <f t="shared" ref="E11:E23" si="0">IF(D11=0,"-",C11/D11)</f>
        <v>-</v>
      </c>
      <c r="F11" s="25">
        <f t="shared" ref="F11:F35" si="1">C11/C$44</f>
        <v>0</v>
      </c>
      <c r="G11" s="38">
        <v>6.4906160983722356E-5</v>
      </c>
    </row>
    <row r="12" spans="1:7" s="3" customFormat="1" ht="21.95" customHeight="1" x14ac:dyDescent="0.2">
      <c r="A12" s="36">
        <v>2</v>
      </c>
      <c r="B12" s="24" t="s">
        <v>8</v>
      </c>
      <c r="C12" s="10">
        <v>55000</v>
      </c>
      <c r="D12" s="9">
        <v>1</v>
      </c>
      <c r="E12" s="10">
        <f t="shared" si="0"/>
        <v>55000</v>
      </c>
      <c r="F12" s="25">
        <f t="shared" si="1"/>
        <v>3.2246470916907882E-2</v>
      </c>
      <c r="G12" s="38">
        <v>1.3877154561966152E-2</v>
      </c>
    </row>
    <row r="13" spans="1:7" s="3" customFormat="1" ht="21.95" customHeight="1" x14ac:dyDescent="0.2">
      <c r="A13" s="36">
        <v>3</v>
      </c>
      <c r="B13" s="26" t="s">
        <v>1</v>
      </c>
      <c r="C13" s="10">
        <v>0</v>
      </c>
      <c r="D13" s="9">
        <v>0</v>
      </c>
      <c r="E13" s="10" t="str">
        <f t="shared" si="0"/>
        <v>-</v>
      </c>
      <c r="F13" s="25">
        <f t="shared" si="1"/>
        <v>0</v>
      </c>
      <c r="G13" s="38">
        <v>6.8195937419264344E-4</v>
      </c>
    </row>
    <row r="14" spans="1:7" s="3" customFormat="1" ht="21.95" customHeight="1" x14ac:dyDescent="0.2">
      <c r="A14" s="36">
        <v>4</v>
      </c>
      <c r="B14" s="24" t="s">
        <v>414</v>
      </c>
      <c r="C14" s="10">
        <v>0</v>
      </c>
      <c r="D14" s="9">
        <v>0</v>
      </c>
      <c r="E14" s="10" t="str">
        <f t="shared" si="0"/>
        <v>-</v>
      </c>
      <c r="F14" s="25">
        <f t="shared" si="1"/>
        <v>0</v>
      </c>
      <c r="G14" s="38">
        <v>1.6609844346228162E-4</v>
      </c>
    </row>
    <row r="15" spans="1:7" s="3" customFormat="1" ht="47.1" customHeight="1" x14ac:dyDescent="0.2">
      <c r="A15" s="36">
        <v>5</v>
      </c>
      <c r="B15" s="24" t="s">
        <v>412</v>
      </c>
      <c r="C15" s="10">
        <v>0</v>
      </c>
      <c r="D15" s="11">
        <v>0</v>
      </c>
      <c r="E15" s="10" t="str">
        <f t="shared" si="0"/>
        <v>-</v>
      </c>
      <c r="F15" s="25">
        <f t="shared" si="1"/>
        <v>0</v>
      </c>
      <c r="G15" s="38">
        <v>4.2843389065529559E-4</v>
      </c>
    </row>
    <row r="16" spans="1:7" s="3" customFormat="1" ht="21.95" customHeight="1" x14ac:dyDescent="0.2">
      <c r="A16" s="36">
        <v>6</v>
      </c>
      <c r="B16" s="26" t="s">
        <v>1</v>
      </c>
      <c r="C16" s="10">
        <v>0</v>
      </c>
      <c r="D16" s="11">
        <v>0</v>
      </c>
      <c r="E16" s="10" t="str">
        <f t="shared" si="0"/>
        <v>-</v>
      </c>
      <c r="F16" s="25">
        <f t="shared" si="1"/>
        <v>0</v>
      </c>
      <c r="G16" s="38">
        <v>5.7837072558623703E-5</v>
      </c>
    </row>
    <row r="17" spans="1:7" ht="47.1" customHeight="1" x14ac:dyDescent="0.2">
      <c r="A17" s="36">
        <v>7</v>
      </c>
      <c r="B17" s="24" t="s">
        <v>444</v>
      </c>
      <c r="C17" s="10">
        <v>0</v>
      </c>
      <c r="D17" s="11">
        <v>0</v>
      </c>
      <c r="E17" s="10" t="str">
        <f t="shared" si="0"/>
        <v>-</v>
      </c>
      <c r="F17" s="25">
        <f t="shared" si="1"/>
        <v>0</v>
      </c>
      <c r="G17" s="38">
        <v>3.69438658113685E-3</v>
      </c>
    </row>
    <row r="18" spans="1:7" ht="47.1" customHeight="1" x14ac:dyDescent="0.2">
      <c r="A18" s="36">
        <v>8</v>
      </c>
      <c r="B18" s="24" t="s">
        <v>447</v>
      </c>
      <c r="C18" s="10">
        <v>0</v>
      </c>
      <c r="D18" s="11">
        <v>0</v>
      </c>
      <c r="E18" s="10" t="str">
        <f t="shared" si="0"/>
        <v>-</v>
      </c>
      <c r="F18" s="25">
        <f t="shared" si="1"/>
        <v>0</v>
      </c>
      <c r="G18" s="38">
        <v>1.6572456388988053E-2</v>
      </c>
    </row>
    <row r="19" spans="1:7" ht="35.1" customHeight="1" x14ac:dyDescent="0.2">
      <c r="A19" s="36">
        <v>9</v>
      </c>
      <c r="B19" s="24" t="s">
        <v>443</v>
      </c>
      <c r="C19" s="10">
        <v>0</v>
      </c>
      <c r="D19" s="11">
        <v>0</v>
      </c>
      <c r="E19" s="10" t="str">
        <f t="shared" si="0"/>
        <v>-</v>
      </c>
      <c r="F19" s="25">
        <f t="shared" si="1"/>
        <v>0</v>
      </c>
      <c r="G19" s="38">
        <v>6.3015485400037228E-5</v>
      </c>
    </row>
    <row r="20" spans="1:7" ht="35.1" customHeight="1" x14ac:dyDescent="0.2">
      <c r="A20" s="36">
        <v>10</v>
      </c>
      <c r="B20" s="24" t="s">
        <v>9</v>
      </c>
      <c r="C20" s="10">
        <v>0</v>
      </c>
      <c r="D20" s="11">
        <v>0</v>
      </c>
      <c r="E20" s="10" t="str">
        <f t="shared" si="0"/>
        <v>-</v>
      </c>
      <c r="F20" s="25">
        <f t="shared" si="1"/>
        <v>0</v>
      </c>
      <c r="G20" s="38">
        <v>2.3263290581767475E-4</v>
      </c>
    </row>
    <row r="21" spans="1:7" ht="35.1" customHeight="1" x14ac:dyDescent="0.2">
      <c r="A21" s="36">
        <v>11</v>
      </c>
      <c r="B21" s="24" t="s">
        <v>442</v>
      </c>
      <c r="C21" s="10">
        <v>0</v>
      </c>
      <c r="D21" s="11">
        <v>0</v>
      </c>
      <c r="E21" s="10" t="str">
        <f t="shared" si="0"/>
        <v>-</v>
      </c>
      <c r="F21" s="25">
        <f t="shared" si="1"/>
        <v>0</v>
      </c>
      <c r="G21" s="38">
        <v>8.0879771630669933E-6</v>
      </c>
    </row>
    <row r="22" spans="1:7" ht="21.95" customHeight="1" x14ac:dyDescent="0.2">
      <c r="A22" s="36">
        <v>12</v>
      </c>
      <c r="B22" s="26" t="s">
        <v>1</v>
      </c>
      <c r="C22" s="10">
        <v>0</v>
      </c>
      <c r="D22" s="11">
        <v>0</v>
      </c>
      <c r="E22" s="10" t="str">
        <f t="shared" si="0"/>
        <v>-</v>
      </c>
      <c r="F22" s="25">
        <f t="shared" si="1"/>
        <v>0</v>
      </c>
      <c r="G22" s="38">
        <v>0</v>
      </c>
    </row>
    <row r="23" spans="1:7" ht="21.95" customHeight="1" x14ac:dyDescent="0.2">
      <c r="A23" s="36">
        <v>13</v>
      </c>
      <c r="B23" s="24" t="s">
        <v>415</v>
      </c>
      <c r="C23" s="10">
        <v>0</v>
      </c>
      <c r="D23" s="11">
        <v>0</v>
      </c>
      <c r="E23" s="10" t="str">
        <f t="shared" si="0"/>
        <v>-</v>
      </c>
      <c r="F23" s="25">
        <f t="shared" si="1"/>
        <v>0</v>
      </c>
      <c r="G23" s="38">
        <v>0</v>
      </c>
    </row>
    <row r="24" spans="1:7" s="3" customFormat="1" ht="24.95" customHeight="1" x14ac:dyDescent="0.2">
      <c r="A24" s="43">
        <v>14</v>
      </c>
      <c r="B24" s="50" t="s">
        <v>2</v>
      </c>
      <c r="C24" s="44">
        <f>C11+C12+C14+C15+C17+C18+C19+C20+C21+C23</f>
        <v>55000</v>
      </c>
      <c r="D24" s="51" t="s">
        <v>5</v>
      </c>
      <c r="E24" s="51" t="s">
        <v>5</v>
      </c>
      <c r="F24" s="47">
        <f t="shared" si="1"/>
        <v>3.2246470916907882E-2</v>
      </c>
      <c r="G24" s="48">
        <v>3.5107172395573129E-2</v>
      </c>
    </row>
    <row r="25" spans="1:7" s="4" customFormat="1" ht="35.1" customHeight="1" x14ac:dyDescent="0.2">
      <c r="A25" s="37">
        <v>15</v>
      </c>
      <c r="B25" s="27" t="s">
        <v>419</v>
      </c>
      <c r="C25" s="12">
        <v>259319</v>
      </c>
      <c r="D25" s="11">
        <v>155</v>
      </c>
      <c r="E25" s="12">
        <f t="shared" ref="E25:E37" si="2">IF(D25=0,"-",C25/D25)</f>
        <v>1673.0258064516129</v>
      </c>
      <c r="F25" s="28">
        <f t="shared" si="1"/>
        <v>0.15203859257639335</v>
      </c>
      <c r="G25" s="39">
        <v>9.1912130594448124E-2</v>
      </c>
    </row>
    <row r="26" spans="1:7" s="3" customFormat="1" ht="21.95" customHeight="1" x14ac:dyDescent="0.2">
      <c r="A26" s="36">
        <v>16</v>
      </c>
      <c r="B26" s="26" t="s">
        <v>11</v>
      </c>
      <c r="C26" s="10">
        <v>39324</v>
      </c>
      <c r="D26" s="11">
        <v>23</v>
      </c>
      <c r="E26" s="10">
        <f t="shared" si="2"/>
        <v>1709.7391304347825</v>
      </c>
      <c r="F26" s="25">
        <f t="shared" si="1"/>
        <v>2.3055640406117919E-2</v>
      </c>
      <c r="G26" s="38">
        <v>1.5510248435910163E-2</v>
      </c>
    </row>
    <row r="27" spans="1:7" s="5" customFormat="1" ht="65.099999999999994" customHeight="1" x14ac:dyDescent="0.2">
      <c r="A27" s="37">
        <v>17</v>
      </c>
      <c r="B27" s="27" t="s">
        <v>445</v>
      </c>
      <c r="C27" s="12">
        <v>520959.22</v>
      </c>
      <c r="D27" s="11">
        <v>90</v>
      </c>
      <c r="E27" s="12">
        <f t="shared" si="2"/>
        <v>5788.4357777777777</v>
      </c>
      <c r="F27" s="28">
        <f t="shared" si="1"/>
        <v>0.30543811521136388</v>
      </c>
      <c r="G27" s="39">
        <v>9.6086621220457871E-2</v>
      </c>
    </row>
    <row r="28" spans="1:7" s="3" customFormat="1" ht="21.95" customHeight="1" x14ac:dyDescent="0.2">
      <c r="A28" s="36">
        <v>18</v>
      </c>
      <c r="B28" s="26" t="s">
        <v>3</v>
      </c>
      <c r="C28" s="10">
        <v>76988.98</v>
      </c>
      <c r="D28" s="11">
        <v>15</v>
      </c>
      <c r="E28" s="10">
        <f t="shared" si="2"/>
        <v>5132.5986666666668</v>
      </c>
      <c r="F28" s="25">
        <f t="shared" si="1"/>
        <v>4.5138598263498225E-2</v>
      </c>
      <c r="G28" s="38">
        <v>1.1342599256575717E-2</v>
      </c>
    </row>
    <row r="29" spans="1:7" s="5" customFormat="1" ht="35.1" customHeight="1" x14ac:dyDescent="0.2">
      <c r="A29" s="37">
        <v>19</v>
      </c>
      <c r="B29" s="27" t="s">
        <v>15</v>
      </c>
      <c r="C29" s="12">
        <v>58526</v>
      </c>
      <c r="D29" s="11">
        <v>16</v>
      </c>
      <c r="E29" s="12">
        <f t="shared" si="2"/>
        <v>3657.875</v>
      </c>
      <c r="F29" s="28">
        <f t="shared" si="1"/>
        <v>3.431376285241728E-2</v>
      </c>
      <c r="G29" s="39">
        <v>1.1946311887438504E-2</v>
      </c>
    </row>
    <row r="30" spans="1:7" s="3" customFormat="1" ht="21.95" customHeight="1" x14ac:dyDescent="0.2">
      <c r="A30" s="36">
        <v>20</v>
      </c>
      <c r="B30" s="26" t="s">
        <v>3</v>
      </c>
      <c r="C30" s="10">
        <v>24496</v>
      </c>
      <c r="D30" s="11">
        <v>4</v>
      </c>
      <c r="E30" s="12">
        <f t="shared" si="2"/>
        <v>6124</v>
      </c>
      <c r="F30" s="28">
        <f t="shared" si="1"/>
        <v>1.4361991846919553E-2</v>
      </c>
      <c r="G30" s="39">
        <v>2.247933536638041E-3</v>
      </c>
    </row>
    <row r="31" spans="1:7" s="3" customFormat="1" ht="47.1" customHeight="1" x14ac:dyDescent="0.2">
      <c r="A31" s="36">
        <v>21</v>
      </c>
      <c r="B31" s="27" t="s">
        <v>14</v>
      </c>
      <c r="C31" s="10">
        <v>798358.78</v>
      </c>
      <c r="D31" s="11">
        <v>509</v>
      </c>
      <c r="E31" s="10">
        <f t="shared" si="2"/>
        <v>1568.484833005894</v>
      </c>
      <c r="F31" s="25">
        <f t="shared" si="1"/>
        <v>0.46807733055505557</v>
      </c>
      <c r="G31" s="38">
        <v>0.21726673108985226</v>
      </c>
    </row>
    <row r="32" spans="1:7" s="3" customFormat="1" ht="21.95" customHeight="1" x14ac:dyDescent="0.2">
      <c r="A32" s="36">
        <v>22</v>
      </c>
      <c r="B32" s="26" t="s">
        <v>3</v>
      </c>
      <c r="C32" s="10">
        <v>67778</v>
      </c>
      <c r="D32" s="11">
        <v>31</v>
      </c>
      <c r="E32" s="10">
        <f t="shared" si="2"/>
        <v>2186.3870967741937</v>
      </c>
      <c r="F32" s="25">
        <f t="shared" si="1"/>
        <v>3.9738205560112407E-2</v>
      </c>
      <c r="G32" s="38">
        <v>3.0944666359992157E-2</v>
      </c>
    </row>
    <row r="33" spans="1:7" ht="35.1" customHeight="1" x14ac:dyDescent="0.2">
      <c r="A33" s="36">
        <v>23</v>
      </c>
      <c r="B33" s="24" t="s">
        <v>446</v>
      </c>
      <c r="C33" s="10">
        <v>0</v>
      </c>
      <c r="D33" s="11">
        <v>0</v>
      </c>
      <c r="E33" s="10" t="str">
        <f t="shared" si="2"/>
        <v>-</v>
      </c>
      <c r="F33" s="25">
        <f t="shared" si="1"/>
        <v>0</v>
      </c>
      <c r="G33" s="38">
        <v>8.5968104584330223E-3</v>
      </c>
    </row>
    <row r="34" spans="1:7" s="3" customFormat="1" ht="21.95" customHeight="1" x14ac:dyDescent="0.2">
      <c r="A34" s="36">
        <v>24</v>
      </c>
      <c r="B34" s="26" t="s">
        <v>3</v>
      </c>
      <c r="C34" s="10">
        <v>0</v>
      </c>
      <c r="D34" s="11">
        <v>0</v>
      </c>
      <c r="E34" s="10" t="str">
        <f t="shared" si="2"/>
        <v>-</v>
      </c>
      <c r="F34" s="25">
        <f t="shared" si="1"/>
        <v>0</v>
      </c>
      <c r="G34" s="38">
        <v>1.4207856884874998E-3</v>
      </c>
    </row>
    <row r="35" spans="1:7" s="3" customFormat="1" ht="35.1" customHeight="1" x14ac:dyDescent="0.2">
      <c r="A35" s="36">
        <v>25</v>
      </c>
      <c r="B35" s="24" t="s">
        <v>10</v>
      </c>
      <c r="C35" s="10">
        <v>0</v>
      </c>
      <c r="D35" s="11">
        <v>0</v>
      </c>
      <c r="E35" s="10" t="str">
        <f t="shared" si="2"/>
        <v>-</v>
      </c>
      <c r="F35" s="25">
        <f t="shared" si="1"/>
        <v>0</v>
      </c>
      <c r="G35" s="38">
        <v>9.8652432849167496E-5</v>
      </c>
    </row>
    <row r="36" spans="1:7" ht="35.1" customHeight="1" x14ac:dyDescent="0.2">
      <c r="A36" s="36">
        <v>26</v>
      </c>
      <c r="B36" s="24" t="s">
        <v>420</v>
      </c>
      <c r="C36" s="10">
        <v>0</v>
      </c>
      <c r="D36" s="13">
        <v>0</v>
      </c>
      <c r="E36" s="10" t="str">
        <f t="shared" si="2"/>
        <v>-</v>
      </c>
      <c r="F36" s="29" t="s">
        <v>5</v>
      </c>
      <c r="G36" s="40" t="s">
        <v>5</v>
      </c>
    </row>
    <row r="37" spans="1:7" ht="21.95" customHeight="1" x14ac:dyDescent="0.2">
      <c r="A37" s="36">
        <v>27</v>
      </c>
      <c r="B37" s="26" t="s">
        <v>12</v>
      </c>
      <c r="C37" s="10">
        <v>0</v>
      </c>
      <c r="D37" s="13">
        <v>0</v>
      </c>
      <c r="E37" s="10" t="str">
        <f t="shared" si="2"/>
        <v>-</v>
      </c>
      <c r="F37" s="25">
        <f>C37/C$44</f>
        <v>0</v>
      </c>
      <c r="G37" s="38">
        <v>6.7001527600904129E-4</v>
      </c>
    </row>
    <row r="38" spans="1:7" ht="35.1" customHeight="1" x14ac:dyDescent="0.2">
      <c r="A38" s="36">
        <v>28</v>
      </c>
      <c r="B38" s="24" t="s">
        <v>421</v>
      </c>
      <c r="C38" s="10">
        <v>0</v>
      </c>
      <c r="D38" s="13">
        <v>0</v>
      </c>
      <c r="E38" s="14" t="s">
        <v>5</v>
      </c>
      <c r="F38" s="29" t="s">
        <v>5</v>
      </c>
      <c r="G38" s="40" t="s">
        <v>5</v>
      </c>
    </row>
    <row r="39" spans="1:7" ht="21.95" customHeight="1" x14ac:dyDescent="0.2">
      <c r="A39" s="36">
        <v>29</v>
      </c>
      <c r="B39" s="26" t="s">
        <v>12</v>
      </c>
      <c r="C39" s="10">
        <v>0</v>
      </c>
      <c r="D39" s="13">
        <v>0</v>
      </c>
      <c r="E39" s="14" t="s">
        <v>5</v>
      </c>
      <c r="F39" s="25">
        <f t="shared" ref="F39:F44" si="3">C39/C$44</f>
        <v>0</v>
      </c>
      <c r="G39" s="38">
        <v>0.53240605380617201</v>
      </c>
    </row>
    <row r="40" spans="1:7" ht="47.1" customHeight="1" x14ac:dyDescent="0.2">
      <c r="A40" s="36">
        <v>30</v>
      </c>
      <c r="B40" s="27" t="s">
        <v>422</v>
      </c>
      <c r="C40" s="10">
        <v>13450</v>
      </c>
      <c r="D40" s="15">
        <v>1</v>
      </c>
      <c r="E40" s="10">
        <f t="shared" ref="E40:E41" si="4">IF(D40=0,"-",C40/D40)</f>
        <v>13450</v>
      </c>
      <c r="F40" s="25">
        <f t="shared" si="3"/>
        <v>7.8857278878620186E-3</v>
      </c>
      <c r="G40" s="38">
        <v>1.7724062653800183E-3</v>
      </c>
    </row>
    <row r="41" spans="1:7" ht="21.95" customHeight="1" x14ac:dyDescent="0.2">
      <c r="A41" s="36">
        <v>31</v>
      </c>
      <c r="B41" s="26" t="s">
        <v>13</v>
      </c>
      <c r="C41" s="10">
        <v>13450</v>
      </c>
      <c r="D41" s="15">
        <v>1</v>
      </c>
      <c r="E41" s="10">
        <f t="shared" si="4"/>
        <v>13450</v>
      </c>
      <c r="F41" s="25">
        <f t="shared" si="3"/>
        <v>7.8857278878620186E-3</v>
      </c>
      <c r="G41" s="38">
        <v>1.0404135579139232E-3</v>
      </c>
    </row>
    <row r="42" spans="1:7" ht="35.1" customHeight="1" x14ac:dyDescent="0.2">
      <c r="A42" s="36">
        <v>32</v>
      </c>
      <c r="B42" s="24" t="s">
        <v>16</v>
      </c>
      <c r="C42" s="10">
        <v>0</v>
      </c>
      <c r="D42" s="15">
        <v>0</v>
      </c>
      <c r="E42" s="14" t="s">
        <v>5</v>
      </c>
      <c r="F42" s="25">
        <f t="shared" si="3"/>
        <v>0</v>
      </c>
      <c r="G42" s="38">
        <v>4.1370945733870297E-3</v>
      </c>
    </row>
    <row r="43" spans="1:7" s="3" customFormat="1" ht="21.95" customHeight="1" x14ac:dyDescent="0.2">
      <c r="A43" s="43">
        <v>33</v>
      </c>
      <c r="B43" s="50" t="s">
        <v>4</v>
      </c>
      <c r="C43" s="44">
        <f>C25+C27+C29+C31+C33+C35+C37+C39+C40+C42</f>
        <v>1650613</v>
      </c>
      <c r="D43" s="51" t="s">
        <v>5</v>
      </c>
      <c r="E43" s="51" t="s">
        <v>5</v>
      </c>
      <c r="F43" s="47">
        <f t="shared" si="3"/>
        <v>0.96775352908309209</v>
      </c>
      <c r="G43" s="48">
        <v>0.96489282760442685</v>
      </c>
    </row>
    <row r="44" spans="1:7" s="3" customFormat="1" ht="21.95" customHeight="1" x14ac:dyDescent="0.2">
      <c r="A44" s="45">
        <v>34</v>
      </c>
      <c r="B44" s="52" t="s">
        <v>6</v>
      </c>
      <c r="C44" s="46">
        <f>C24+C43</f>
        <v>1705613</v>
      </c>
      <c r="D44" s="53" t="s">
        <v>5</v>
      </c>
      <c r="E44" s="53" t="s">
        <v>5</v>
      </c>
      <c r="F44" s="54">
        <f t="shared" si="3"/>
        <v>1</v>
      </c>
      <c r="G44" s="55">
        <v>1</v>
      </c>
    </row>
    <row r="45" spans="1:7" s="3" customFormat="1" ht="21.95" customHeight="1" x14ac:dyDescent="0.2">
      <c r="A45" s="1"/>
      <c r="B45" s="2"/>
      <c r="C45" s="1"/>
      <c r="D45" s="1"/>
      <c r="E45" s="1"/>
      <c r="F45" s="1"/>
      <c r="G45" s="1"/>
    </row>
    <row r="46" spans="1:7" s="3" customFormat="1" ht="35.1" customHeight="1" x14ac:dyDescent="0.2">
      <c r="A46" s="62" t="s">
        <v>430</v>
      </c>
      <c r="B46" s="63" t="s">
        <v>431</v>
      </c>
      <c r="C46" s="64" t="s">
        <v>432</v>
      </c>
      <c r="D46" s="1"/>
      <c r="E46" s="1"/>
      <c r="F46" s="1"/>
      <c r="G46" s="1"/>
    </row>
    <row r="47" spans="1:7" s="3" customFormat="1" ht="21.95" customHeight="1" x14ac:dyDescent="0.2">
      <c r="A47" s="65">
        <v>1</v>
      </c>
      <c r="B47" s="30" t="s">
        <v>427</v>
      </c>
      <c r="C47" s="31">
        <v>42640</v>
      </c>
    </row>
    <row r="48" spans="1:7" ht="21.95" customHeight="1" x14ac:dyDescent="0.2">
      <c r="A48" s="8">
        <v>2</v>
      </c>
      <c r="B48" s="30" t="s">
        <v>428</v>
      </c>
      <c r="C48" s="31">
        <v>1705613</v>
      </c>
      <c r="D48" s="16"/>
      <c r="E48" s="16"/>
      <c r="F48" s="16"/>
      <c r="G48" s="16"/>
    </row>
    <row r="49" spans="1:7" ht="21.95" customHeight="1" x14ac:dyDescent="0.2">
      <c r="A49" s="32">
        <v>3</v>
      </c>
      <c r="B49" s="33" t="s">
        <v>423</v>
      </c>
      <c r="C49" s="34">
        <f>C44/C48</f>
        <v>1</v>
      </c>
      <c r="D49" s="16"/>
      <c r="E49" s="16"/>
      <c r="F49" s="16"/>
      <c r="G49" s="16"/>
    </row>
    <row r="50" spans="1:7" s="16" customFormat="1" ht="35.1" customHeight="1" x14ac:dyDescent="0.25">
      <c r="A50" s="21" t="s">
        <v>449</v>
      </c>
      <c r="B50" s="23"/>
    </row>
  </sheetData>
  <sheetProtection algorithmName="SHA-512" hashValue="vJdc3KIwkL/3yqTAerW4ZAkgg0/nT/BjjaOalIV2C1rs6nkwz/S8+Y/gjadAO8ZlNx3Yd2cVAlk9Ul7m77ns8g==" saltValue="cLsty+OFw82CAS08SZnIAw==" spinCount="100000" sheet="1" objects="1" scenarios="1"/>
  <mergeCells count="1">
    <mergeCell ref="A2:G2"/>
  </mergeCells>
  <pageMargins left="0.59055118110236227" right="0.59055118110236227" top="0.70866141732283472" bottom="0.70866141732283472" header="0.19685039370078741" footer="0.39370078740157483"/>
  <pageSetup paperSize="9" scale="84" orientation="portrait" r:id="rId1"/>
  <headerFooter alignWithMargins="0">
    <oddFooter>&amp;R&amp;"Calibri,Standardowy"&amp;12s.&amp;P z &amp;N</oddFooter>
  </headerFooter>
  <tableParts count="2">
    <tablePart r:id="rId2"/>
    <tablePart r:id="rId3"/>
  </tableParts>
</worksheet>
</file>

<file path=xl/worksheets/sheet1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12AA3C-2C8A-40D8-B7EF-DF7234B49D45}">
  <sheetPr codeName="Arkusz153"/>
  <dimension ref="A1:N50"/>
  <sheetViews>
    <sheetView zoomScaleNormal="100" workbookViewId="0"/>
  </sheetViews>
  <sheetFormatPr defaultColWidth="0" defaultRowHeight="12.75" zeroHeight="1" x14ac:dyDescent="0.2"/>
  <cols>
    <col min="1" max="1" width="4.140625" style="1" customWidth="1"/>
    <col min="2" max="2" width="57" style="2" customWidth="1"/>
    <col min="3" max="3" width="11.85546875" style="1" bestFit="1" customWidth="1"/>
    <col min="4" max="4" width="7.42578125" style="1" customWidth="1"/>
    <col min="5" max="5" width="10.85546875" style="1" bestFit="1" customWidth="1"/>
    <col min="6" max="7" width="8.7109375" style="1" customWidth="1"/>
    <col min="8" max="8" width="1" style="1" customWidth="1"/>
    <col min="9" max="14" width="0" style="1" hidden="1" customWidth="1"/>
    <col min="15" max="16384" width="9.140625" style="1" hidden="1"/>
  </cols>
  <sheetData>
    <row r="1" spans="1:7" s="16" customFormat="1" ht="24.95" customHeight="1" x14ac:dyDescent="0.2">
      <c r="A1" s="35" t="s">
        <v>600</v>
      </c>
      <c r="B1" s="23"/>
    </row>
    <row r="2" spans="1:7" s="16" customFormat="1" ht="39.950000000000003" customHeight="1" x14ac:dyDescent="0.2">
      <c r="A2" s="66" t="s">
        <v>448</v>
      </c>
      <c r="B2" s="67"/>
      <c r="C2" s="67"/>
      <c r="D2" s="67"/>
      <c r="E2" s="67"/>
      <c r="F2" s="67"/>
      <c r="G2" s="67"/>
    </row>
    <row r="3" spans="1:7" s="16" customFormat="1" ht="15.95" hidden="1" customHeight="1" x14ac:dyDescent="0.2">
      <c r="A3" s="22"/>
      <c r="B3" s="23"/>
    </row>
    <row r="4" spans="1:7" s="16" customFormat="1" ht="15.95" hidden="1" customHeight="1" x14ac:dyDescent="0.2">
      <c r="A4" s="22"/>
      <c r="B4" s="23"/>
    </row>
    <row r="5" spans="1:7" s="16" customFormat="1" ht="15.95" hidden="1" customHeight="1" x14ac:dyDescent="0.2">
      <c r="A5" s="22"/>
      <c r="B5" s="23"/>
    </row>
    <row r="6" spans="1:7" s="16" customFormat="1" ht="15.95" customHeight="1" x14ac:dyDescent="0.25">
      <c r="A6" s="17" t="s">
        <v>433</v>
      </c>
      <c r="B6" s="21" t="s">
        <v>438</v>
      </c>
    </row>
    <row r="7" spans="1:7" s="16" customFormat="1" ht="15.95" customHeight="1" x14ac:dyDescent="0.25">
      <c r="A7" s="18" t="s">
        <v>434</v>
      </c>
      <c r="B7" s="21" t="s">
        <v>439</v>
      </c>
    </row>
    <row r="8" spans="1:7" s="16" customFormat="1" ht="15.95" customHeight="1" x14ac:dyDescent="0.25">
      <c r="A8" s="19" t="s">
        <v>435</v>
      </c>
      <c r="B8" s="21" t="s">
        <v>440</v>
      </c>
    </row>
    <row r="9" spans="1:7" s="16" customFormat="1" ht="15.95" customHeight="1" x14ac:dyDescent="0.25">
      <c r="A9" s="20" t="s">
        <v>436</v>
      </c>
      <c r="B9" s="21" t="s">
        <v>441</v>
      </c>
    </row>
    <row r="10" spans="1:7" ht="65.099999999999994" customHeight="1" x14ac:dyDescent="0.2">
      <c r="A10" s="49" t="s">
        <v>430</v>
      </c>
      <c r="B10" s="42" t="s">
        <v>0</v>
      </c>
      <c r="C10" s="42" t="s">
        <v>424</v>
      </c>
      <c r="D10" s="42" t="s">
        <v>425</v>
      </c>
      <c r="E10" s="42" t="s">
        <v>426</v>
      </c>
      <c r="F10" s="42" t="s">
        <v>429</v>
      </c>
      <c r="G10" s="41" t="s">
        <v>413</v>
      </c>
    </row>
    <row r="11" spans="1:7" ht="21.95" customHeight="1" x14ac:dyDescent="0.2">
      <c r="A11" s="36">
        <v>1</v>
      </c>
      <c r="B11" s="24" t="s">
        <v>7</v>
      </c>
      <c r="C11" s="10">
        <v>0</v>
      </c>
      <c r="D11" s="9">
        <v>0</v>
      </c>
      <c r="E11" s="10" t="str">
        <f t="shared" ref="E11:E23" si="0">IF(D11=0,"-",C11/D11)</f>
        <v>-</v>
      </c>
      <c r="F11" s="25">
        <f t="shared" ref="F11:F35" si="1">C11/C$44</f>
        <v>0</v>
      </c>
      <c r="G11" s="38">
        <v>6.4906160983722356E-5</v>
      </c>
    </row>
    <row r="12" spans="1:7" s="3" customFormat="1" ht="21.95" customHeight="1" x14ac:dyDescent="0.2">
      <c r="A12" s="36">
        <v>2</v>
      </c>
      <c r="B12" s="24" t="s">
        <v>8</v>
      </c>
      <c r="C12" s="10">
        <v>0</v>
      </c>
      <c r="D12" s="9">
        <v>0</v>
      </c>
      <c r="E12" s="10" t="str">
        <f t="shared" si="0"/>
        <v>-</v>
      </c>
      <c r="F12" s="25">
        <f t="shared" si="1"/>
        <v>0</v>
      </c>
      <c r="G12" s="38">
        <v>1.3877154561966152E-2</v>
      </c>
    </row>
    <row r="13" spans="1:7" s="3" customFormat="1" ht="21.95" customHeight="1" x14ac:dyDescent="0.2">
      <c r="A13" s="36">
        <v>3</v>
      </c>
      <c r="B13" s="26" t="s">
        <v>1</v>
      </c>
      <c r="C13" s="10">
        <v>0</v>
      </c>
      <c r="D13" s="9">
        <v>0</v>
      </c>
      <c r="E13" s="10" t="str">
        <f t="shared" si="0"/>
        <v>-</v>
      </c>
      <c r="F13" s="25">
        <f t="shared" si="1"/>
        <v>0</v>
      </c>
      <c r="G13" s="38">
        <v>6.8195937419264344E-4</v>
      </c>
    </row>
    <row r="14" spans="1:7" s="3" customFormat="1" ht="21.95" customHeight="1" x14ac:dyDescent="0.2">
      <c r="A14" s="36">
        <v>4</v>
      </c>
      <c r="B14" s="24" t="s">
        <v>414</v>
      </c>
      <c r="C14" s="10">
        <v>0</v>
      </c>
      <c r="D14" s="9">
        <v>0</v>
      </c>
      <c r="E14" s="10" t="str">
        <f t="shared" si="0"/>
        <v>-</v>
      </c>
      <c r="F14" s="25">
        <f t="shared" si="1"/>
        <v>0</v>
      </c>
      <c r="G14" s="38">
        <v>1.6609844346228162E-4</v>
      </c>
    </row>
    <row r="15" spans="1:7" s="3" customFormat="1" ht="47.1" customHeight="1" x14ac:dyDescent="0.2">
      <c r="A15" s="36">
        <v>5</v>
      </c>
      <c r="B15" s="24" t="s">
        <v>412</v>
      </c>
      <c r="C15" s="10">
        <v>0</v>
      </c>
      <c r="D15" s="11">
        <v>0</v>
      </c>
      <c r="E15" s="10" t="str">
        <f t="shared" si="0"/>
        <v>-</v>
      </c>
      <c r="F15" s="25">
        <f t="shared" si="1"/>
        <v>0</v>
      </c>
      <c r="G15" s="38">
        <v>4.2843389065529559E-4</v>
      </c>
    </row>
    <row r="16" spans="1:7" s="3" customFormat="1" ht="21.95" customHeight="1" x14ac:dyDescent="0.2">
      <c r="A16" s="36">
        <v>6</v>
      </c>
      <c r="B16" s="26" t="s">
        <v>1</v>
      </c>
      <c r="C16" s="10">
        <v>0</v>
      </c>
      <c r="D16" s="11">
        <v>0</v>
      </c>
      <c r="E16" s="10" t="str">
        <f t="shared" si="0"/>
        <v>-</v>
      </c>
      <c r="F16" s="25">
        <f t="shared" si="1"/>
        <v>0</v>
      </c>
      <c r="G16" s="38">
        <v>5.7837072558623703E-5</v>
      </c>
    </row>
    <row r="17" spans="1:7" ht="47.1" customHeight="1" x14ac:dyDescent="0.2">
      <c r="A17" s="36">
        <v>7</v>
      </c>
      <c r="B17" s="24" t="s">
        <v>444</v>
      </c>
      <c r="C17" s="10">
        <v>33882.93</v>
      </c>
      <c r="D17" s="11">
        <v>4</v>
      </c>
      <c r="E17" s="10">
        <f t="shared" si="0"/>
        <v>8470.7325000000001</v>
      </c>
      <c r="F17" s="25">
        <f t="shared" si="1"/>
        <v>8.2583028342211196E-3</v>
      </c>
      <c r="G17" s="38">
        <v>3.69438658113685E-3</v>
      </c>
    </row>
    <row r="18" spans="1:7" ht="47.1" customHeight="1" x14ac:dyDescent="0.2">
      <c r="A18" s="36">
        <v>8</v>
      </c>
      <c r="B18" s="24" t="s">
        <v>447</v>
      </c>
      <c r="C18" s="10">
        <v>0</v>
      </c>
      <c r="D18" s="11">
        <v>0</v>
      </c>
      <c r="E18" s="10" t="str">
        <f t="shared" si="0"/>
        <v>-</v>
      </c>
      <c r="F18" s="25">
        <f t="shared" si="1"/>
        <v>0</v>
      </c>
      <c r="G18" s="38">
        <v>1.6572456388988053E-2</v>
      </c>
    </row>
    <row r="19" spans="1:7" ht="35.1" customHeight="1" x14ac:dyDescent="0.2">
      <c r="A19" s="36">
        <v>9</v>
      </c>
      <c r="B19" s="24" t="s">
        <v>443</v>
      </c>
      <c r="C19" s="10">
        <v>0</v>
      </c>
      <c r="D19" s="11">
        <v>0</v>
      </c>
      <c r="E19" s="10" t="str">
        <f t="shared" si="0"/>
        <v>-</v>
      </c>
      <c r="F19" s="25">
        <f t="shared" si="1"/>
        <v>0</v>
      </c>
      <c r="G19" s="38">
        <v>6.3015485400037228E-5</v>
      </c>
    </row>
    <row r="20" spans="1:7" ht="35.1" customHeight="1" x14ac:dyDescent="0.2">
      <c r="A20" s="36">
        <v>10</v>
      </c>
      <c r="B20" s="24" t="s">
        <v>9</v>
      </c>
      <c r="C20" s="10">
        <v>0</v>
      </c>
      <c r="D20" s="11">
        <v>0</v>
      </c>
      <c r="E20" s="10" t="str">
        <f t="shared" si="0"/>
        <v>-</v>
      </c>
      <c r="F20" s="25">
        <f t="shared" si="1"/>
        <v>0</v>
      </c>
      <c r="G20" s="38">
        <v>2.3263290581767475E-4</v>
      </c>
    </row>
    <row r="21" spans="1:7" ht="35.1" customHeight="1" x14ac:dyDescent="0.2">
      <c r="A21" s="36">
        <v>11</v>
      </c>
      <c r="B21" s="24" t="s">
        <v>442</v>
      </c>
      <c r="C21" s="10">
        <v>0</v>
      </c>
      <c r="D21" s="11">
        <v>0</v>
      </c>
      <c r="E21" s="10" t="str">
        <f t="shared" si="0"/>
        <v>-</v>
      </c>
      <c r="F21" s="25">
        <f t="shared" si="1"/>
        <v>0</v>
      </c>
      <c r="G21" s="38">
        <v>8.0879771630669933E-6</v>
      </c>
    </row>
    <row r="22" spans="1:7" ht="21.95" customHeight="1" x14ac:dyDescent="0.2">
      <c r="A22" s="36">
        <v>12</v>
      </c>
      <c r="B22" s="26" t="s">
        <v>1</v>
      </c>
      <c r="C22" s="10">
        <v>0</v>
      </c>
      <c r="D22" s="11">
        <v>0</v>
      </c>
      <c r="E22" s="10" t="str">
        <f t="shared" si="0"/>
        <v>-</v>
      </c>
      <c r="F22" s="25">
        <f t="shared" si="1"/>
        <v>0</v>
      </c>
      <c r="G22" s="38">
        <v>0</v>
      </c>
    </row>
    <row r="23" spans="1:7" ht="21.95" customHeight="1" x14ac:dyDescent="0.2">
      <c r="A23" s="36">
        <v>13</v>
      </c>
      <c r="B23" s="24" t="s">
        <v>415</v>
      </c>
      <c r="C23" s="10">
        <v>0</v>
      </c>
      <c r="D23" s="11">
        <v>0</v>
      </c>
      <c r="E23" s="10" t="str">
        <f t="shared" si="0"/>
        <v>-</v>
      </c>
      <c r="F23" s="25">
        <f t="shared" si="1"/>
        <v>0</v>
      </c>
      <c r="G23" s="38">
        <v>0</v>
      </c>
    </row>
    <row r="24" spans="1:7" s="3" customFormat="1" ht="24.95" customHeight="1" x14ac:dyDescent="0.2">
      <c r="A24" s="43">
        <v>14</v>
      </c>
      <c r="B24" s="50" t="s">
        <v>2</v>
      </c>
      <c r="C24" s="44">
        <f>C11+C12+C14+C15+C17+C18+C19+C20+C21+C23</f>
        <v>33882.93</v>
      </c>
      <c r="D24" s="51" t="s">
        <v>5</v>
      </c>
      <c r="E24" s="51" t="s">
        <v>5</v>
      </c>
      <c r="F24" s="47">
        <f t="shared" si="1"/>
        <v>8.2583028342211196E-3</v>
      </c>
      <c r="G24" s="48">
        <v>3.5107172395573129E-2</v>
      </c>
    </row>
    <row r="25" spans="1:7" s="4" customFormat="1" ht="35.1" customHeight="1" x14ac:dyDescent="0.2">
      <c r="A25" s="37">
        <v>15</v>
      </c>
      <c r="B25" s="27" t="s">
        <v>419</v>
      </c>
      <c r="C25" s="12">
        <v>455787</v>
      </c>
      <c r="D25" s="11">
        <v>262</v>
      </c>
      <c r="E25" s="12">
        <f t="shared" ref="E25:E37" si="2">IF(D25=0,"-",C25/D25)</f>
        <v>1739.645038167939</v>
      </c>
      <c r="F25" s="28">
        <f t="shared" si="1"/>
        <v>0.11108918484620844</v>
      </c>
      <c r="G25" s="39">
        <v>9.1912130594448124E-2</v>
      </c>
    </row>
    <row r="26" spans="1:7" s="3" customFormat="1" ht="21.95" customHeight="1" x14ac:dyDescent="0.2">
      <c r="A26" s="36">
        <v>16</v>
      </c>
      <c r="B26" s="26" t="s">
        <v>11</v>
      </c>
      <c r="C26" s="10">
        <v>44180</v>
      </c>
      <c r="D26" s="11">
        <v>26</v>
      </c>
      <c r="E26" s="10">
        <f t="shared" si="2"/>
        <v>1699.2307692307693</v>
      </c>
      <c r="F26" s="25">
        <f t="shared" si="1"/>
        <v>1.0768012660531101E-2</v>
      </c>
      <c r="G26" s="38">
        <v>1.5510248435910163E-2</v>
      </c>
    </row>
    <row r="27" spans="1:7" s="5" customFormat="1" ht="65.099999999999994" customHeight="1" x14ac:dyDescent="0.2">
      <c r="A27" s="37">
        <v>17</v>
      </c>
      <c r="B27" s="27" t="s">
        <v>445</v>
      </c>
      <c r="C27" s="12">
        <v>454378.59</v>
      </c>
      <c r="D27" s="11">
        <v>72</v>
      </c>
      <c r="E27" s="12">
        <f t="shared" si="2"/>
        <v>6310.8137500000003</v>
      </c>
      <c r="F27" s="28">
        <f t="shared" si="1"/>
        <v>0.11074591239914601</v>
      </c>
      <c r="G27" s="39">
        <v>9.6086621220457871E-2</v>
      </c>
    </row>
    <row r="28" spans="1:7" s="3" customFormat="1" ht="21.95" customHeight="1" x14ac:dyDescent="0.2">
      <c r="A28" s="36">
        <v>18</v>
      </c>
      <c r="B28" s="26" t="s">
        <v>3</v>
      </c>
      <c r="C28" s="10">
        <v>73943.91</v>
      </c>
      <c r="D28" s="11">
        <v>14</v>
      </c>
      <c r="E28" s="10">
        <f t="shared" si="2"/>
        <v>5281.7078571428574</v>
      </c>
      <c r="F28" s="25">
        <f t="shared" si="1"/>
        <v>1.8022384767975835E-2</v>
      </c>
      <c r="G28" s="38">
        <v>1.1342599256575717E-2</v>
      </c>
    </row>
    <row r="29" spans="1:7" s="5" customFormat="1" ht="35.1" customHeight="1" x14ac:dyDescent="0.2">
      <c r="A29" s="37">
        <v>19</v>
      </c>
      <c r="B29" s="27" t="s">
        <v>15</v>
      </c>
      <c r="C29" s="12">
        <v>53521.25</v>
      </c>
      <c r="D29" s="11">
        <v>20</v>
      </c>
      <c r="E29" s="12">
        <f t="shared" si="2"/>
        <v>2676.0625</v>
      </c>
      <c r="F29" s="28">
        <f t="shared" si="1"/>
        <v>1.3044760018276374E-2</v>
      </c>
      <c r="G29" s="39">
        <v>1.1946311887438504E-2</v>
      </c>
    </row>
    <row r="30" spans="1:7" s="3" customFormat="1" ht="21.95" customHeight="1" x14ac:dyDescent="0.2">
      <c r="A30" s="36">
        <v>20</v>
      </c>
      <c r="B30" s="26" t="s">
        <v>3</v>
      </c>
      <c r="C30" s="10">
        <v>3437.6</v>
      </c>
      <c r="D30" s="11">
        <v>2</v>
      </c>
      <c r="E30" s="12">
        <f t="shared" si="2"/>
        <v>1718.8</v>
      </c>
      <c r="F30" s="28">
        <f t="shared" si="1"/>
        <v>8.3784790225988482E-4</v>
      </c>
      <c r="G30" s="39">
        <v>2.247933536638041E-3</v>
      </c>
    </row>
    <row r="31" spans="1:7" s="3" customFormat="1" ht="47.1" customHeight="1" x14ac:dyDescent="0.2">
      <c r="A31" s="36">
        <v>21</v>
      </c>
      <c r="B31" s="27" t="s">
        <v>14</v>
      </c>
      <c r="C31" s="10">
        <v>674273.7</v>
      </c>
      <c r="D31" s="11">
        <v>254</v>
      </c>
      <c r="E31" s="10">
        <f t="shared" si="2"/>
        <v>2654.6208661417322</v>
      </c>
      <c r="F31" s="25">
        <f t="shared" si="1"/>
        <v>0.16434105337852306</v>
      </c>
      <c r="G31" s="38">
        <v>0.21726673108985226</v>
      </c>
    </row>
    <row r="32" spans="1:7" s="3" customFormat="1" ht="21.95" customHeight="1" x14ac:dyDescent="0.2">
      <c r="A32" s="36">
        <v>22</v>
      </c>
      <c r="B32" s="26" t="s">
        <v>3</v>
      </c>
      <c r="C32" s="10">
        <v>129757.12</v>
      </c>
      <c r="D32" s="11">
        <v>30</v>
      </c>
      <c r="E32" s="10">
        <f t="shared" si="2"/>
        <v>4325.2373333333335</v>
      </c>
      <c r="F32" s="25">
        <f t="shared" si="1"/>
        <v>3.1625765300001205E-2</v>
      </c>
      <c r="G32" s="38">
        <v>3.0944666359992157E-2</v>
      </c>
    </row>
    <row r="33" spans="1:7" ht="35.1" customHeight="1" x14ac:dyDescent="0.2">
      <c r="A33" s="36">
        <v>23</v>
      </c>
      <c r="B33" s="24" t="s">
        <v>446</v>
      </c>
      <c r="C33" s="10">
        <v>47288.05</v>
      </c>
      <c r="D33" s="11">
        <v>377</v>
      </c>
      <c r="E33" s="10">
        <f t="shared" si="2"/>
        <v>125.43249336870028</v>
      </c>
      <c r="F33" s="25">
        <f t="shared" si="1"/>
        <v>1.152553918270321E-2</v>
      </c>
      <c r="G33" s="38">
        <v>8.5968104584330223E-3</v>
      </c>
    </row>
    <row r="34" spans="1:7" s="3" customFormat="1" ht="21.95" customHeight="1" x14ac:dyDescent="0.2">
      <c r="A34" s="36">
        <v>24</v>
      </c>
      <c r="B34" s="26" t="s">
        <v>3</v>
      </c>
      <c r="C34" s="10">
        <v>24000</v>
      </c>
      <c r="D34" s="11">
        <v>8</v>
      </c>
      <c r="E34" s="10">
        <f t="shared" si="2"/>
        <v>3000</v>
      </c>
      <c r="F34" s="25">
        <f t="shared" si="1"/>
        <v>5.8495315494057594E-3</v>
      </c>
      <c r="G34" s="38">
        <v>1.4207856884874998E-3</v>
      </c>
    </row>
    <row r="35" spans="1:7" s="3" customFormat="1" ht="35.1" customHeight="1" x14ac:dyDescent="0.2">
      <c r="A35" s="36">
        <v>25</v>
      </c>
      <c r="B35" s="24" t="s">
        <v>10</v>
      </c>
      <c r="C35" s="10">
        <v>0</v>
      </c>
      <c r="D35" s="11">
        <v>0</v>
      </c>
      <c r="E35" s="10" t="str">
        <f t="shared" si="2"/>
        <v>-</v>
      </c>
      <c r="F35" s="25">
        <f t="shared" si="1"/>
        <v>0</v>
      </c>
      <c r="G35" s="38">
        <v>9.8652432849167496E-5</v>
      </c>
    </row>
    <row r="36" spans="1:7" ht="35.1" customHeight="1" x14ac:dyDescent="0.2">
      <c r="A36" s="36">
        <v>26</v>
      </c>
      <c r="B36" s="24" t="s">
        <v>420</v>
      </c>
      <c r="C36" s="10">
        <v>0</v>
      </c>
      <c r="D36" s="13">
        <v>0</v>
      </c>
      <c r="E36" s="10" t="str">
        <f t="shared" si="2"/>
        <v>-</v>
      </c>
      <c r="F36" s="29" t="s">
        <v>5</v>
      </c>
      <c r="G36" s="40" t="s">
        <v>5</v>
      </c>
    </row>
    <row r="37" spans="1:7" ht="21.95" customHeight="1" x14ac:dyDescent="0.2">
      <c r="A37" s="36">
        <v>27</v>
      </c>
      <c r="B37" s="26" t="s">
        <v>12</v>
      </c>
      <c r="C37" s="10">
        <v>0</v>
      </c>
      <c r="D37" s="13">
        <v>0</v>
      </c>
      <c r="E37" s="10" t="str">
        <f t="shared" si="2"/>
        <v>-</v>
      </c>
      <c r="F37" s="25">
        <f>C37/C$44</f>
        <v>0</v>
      </c>
      <c r="G37" s="38">
        <v>6.7001527600904129E-4</v>
      </c>
    </row>
    <row r="38" spans="1:7" ht="35.1" customHeight="1" x14ac:dyDescent="0.2">
      <c r="A38" s="36">
        <v>28</v>
      </c>
      <c r="B38" s="24" t="s">
        <v>421</v>
      </c>
      <c r="C38" s="10">
        <v>2532072.7200000002</v>
      </c>
      <c r="D38" s="13">
        <v>2</v>
      </c>
      <c r="E38" s="14" t="s">
        <v>5</v>
      </c>
      <c r="F38" s="29" t="s">
        <v>5</v>
      </c>
      <c r="G38" s="40" t="s">
        <v>5</v>
      </c>
    </row>
    <row r="39" spans="1:7" ht="21.95" customHeight="1" x14ac:dyDescent="0.2">
      <c r="A39" s="36">
        <v>29</v>
      </c>
      <c r="B39" s="26" t="s">
        <v>12</v>
      </c>
      <c r="C39" s="10">
        <v>2278846</v>
      </c>
      <c r="D39" s="13">
        <v>2</v>
      </c>
      <c r="E39" s="14" t="s">
        <v>5</v>
      </c>
      <c r="F39" s="25">
        <f t="shared" ref="F39:F44" si="3">C39/C$44</f>
        <v>0.55542423221821313</v>
      </c>
      <c r="G39" s="38">
        <v>0.53240605380617201</v>
      </c>
    </row>
    <row r="40" spans="1:7" ht="47.1" customHeight="1" x14ac:dyDescent="0.2">
      <c r="A40" s="36">
        <v>30</v>
      </c>
      <c r="B40" s="27" t="s">
        <v>422</v>
      </c>
      <c r="C40" s="10">
        <v>21816</v>
      </c>
      <c r="D40" s="15">
        <v>1</v>
      </c>
      <c r="E40" s="10">
        <f t="shared" ref="E40:E41" si="4">IF(D40=0,"-",C40/D40)</f>
        <v>21816</v>
      </c>
      <c r="F40" s="25">
        <f t="shared" si="3"/>
        <v>5.3172241784098353E-3</v>
      </c>
      <c r="G40" s="38">
        <v>1.7724062653800183E-3</v>
      </c>
    </row>
    <row r="41" spans="1:7" ht="21.95" customHeight="1" x14ac:dyDescent="0.2">
      <c r="A41" s="36">
        <v>31</v>
      </c>
      <c r="B41" s="26" t="s">
        <v>13</v>
      </c>
      <c r="C41" s="10">
        <v>21816</v>
      </c>
      <c r="D41" s="15">
        <v>1</v>
      </c>
      <c r="E41" s="10">
        <f t="shared" si="4"/>
        <v>21816</v>
      </c>
      <c r="F41" s="25">
        <f t="shared" si="3"/>
        <v>5.3172241784098353E-3</v>
      </c>
      <c r="G41" s="38">
        <v>1.0404135579139232E-3</v>
      </c>
    </row>
    <row r="42" spans="1:7" ht="35.1" customHeight="1" x14ac:dyDescent="0.2">
      <c r="A42" s="36">
        <v>32</v>
      </c>
      <c r="B42" s="24" t="s">
        <v>16</v>
      </c>
      <c r="C42" s="10">
        <v>83099.13</v>
      </c>
      <c r="D42" s="15">
        <v>5</v>
      </c>
      <c r="E42" s="14" t="s">
        <v>5</v>
      </c>
      <c r="F42" s="25">
        <f t="shared" si="3"/>
        <v>2.0253790944298775E-2</v>
      </c>
      <c r="G42" s="38">
        <v>4.1370945733870297E-3</v>
      </c>
    </row>
    <row r="43" spans="1:7" s="3" customFormat="1" ht="21.95" customHeight="1" x14ac:dyDescent="0.2">
      <c r="A43" s="43">
        <v>33</v>
      </c>
      <c r="B43" s="50" t="s">
        <v>4</v>
      </c>
      <c r="C43" s="44">
        <f>C25+C27+C29+C31+C33+C35+C37+C39+C40+C42</f>
        <v>4069009.7199999997</v>
      </c>
      <c r="D43" s="51" t="s">
        <v>5</v>
      </c>
      <c r="E43" s="51" t="s">
        <v>5</v>
      </c>
      <c r="F43" s="47">
        <f t="shared" si="3"/>
        <v>0.99174169716577887</v>
      </c>
      <c r="G43" s="48">
        <v>0.96489282760442685</v>
      </c>
    </row>
    <row r="44" spans="1:7" s="3" customFormat="1" ht="21.95" customHeight="1" x14ac:dyDescent="0.2">
      <c r="A44" s="45">
        <v>34</v>
      </c>
      <c r="B44" s="52" t="s">
        <v>6</v>
      </c>
      <c r="C44" s="46">
        <f>C24+C43</f>
        <v>4102892.65</v>
      </c>
      <c r="D44" s="53" t="s">
        <v>5</v>
      </c>
      <c r="E44" s="53" t="s">
        <v>5</v>
      </c>
      <c r="F44" s="54">
        <f t="shared" si="3"/>
        <v>1</v>
      </c>
      <c r="G44" s="55">
        <v>1</v>
      </c>
    </row>
    <row r="45" spans="1:7" s="3" customFormat="1" ht="21.95" customHeight="1" x14ac:dyDescent="0.2">
      <c r="A45" s="1"/>
      <c r="B45" s="2"/>
      <c r="C45" s="1"/>
      <c r="D45" s="1"/>
      <c r="E45" s="1"/>
      <c r="F45" s="1"/>
      <c r="G45" s="1"/>
    </row>
    <row r="46" spans="1:7" s="3" customFormat="1" ht="35.1" customHeight="1" x14ac:dyDescent="0.2">
      <c r="A46" s="62" t="s">
        <v>430</v>
      </c>
      <c r="B46" s="63" t="s">
        <v>431</v>
      </c>
      <c r="C46" s="64" t="s">
        <v>432</v>
      </c>
      <c r="D46" s="1"/>
      <c r="E46" s="1"/>
      <c r="F46" s="1"/>
      <c r="G46" s="1"/>
    </row>
    <row r="47" spans="1:7" s="3" customFormat="1" ht="21.95" customHeight="1" x14ac:dyDescent="0.2">
      <c r="A47" s="65">
        <v>1</v>
      </c>
      <c r="B47" s="30" t="s">
        <v>427</v>
      </c>
      <c r="C47" s="31">
        <v>102485</v>
      </c>
    </row>
    <row r="48" spans="1:7" ht="21.95" customHeight="1" x14ac:dyDescent="0.2">
      <c r="A48" s="8">
        <v>2</v>
      </c>
      <c r="B48" s="30" t="s">
        <v>428</v>
      </c>
      <c r="C48" s="31">
        <v>4114137</v>
      </c>
      <c r="D48" s="16"/>
      <c r="E48" s="16"/>
      <c r="F48" s="16"/>
      <c r="G48" s="16"/>
    </row>
    <row r="49" spans="1:7" ht="21.95" customHeight="1" x14ac:dyDescent="0.2">
      <c r="A49" s="32">
        <v>3</v>
      </c>
      <c r="B49" s="33" t="s">
        <v>423</v>
      </c>
      <c r="C49" s="34">
        <f>C44/C48</f>
        <v>0.99726689947369274</v>
      </c>
      <c r="D49" s="16"/>
      <c r="E49" s="16"/>
      <c r="F49" s="16"/>
      <c r="G49" s="16"/>
    </row>
    <row r="50" spans="1:7" s="16" customFormat="1" ht="35.1" customHeight="1" x14ac:dyDescent="0.25">
      <c r="A50" s="21" t="s">
        <v>449</v>
      </c>
      <c r="B50" s="23"/>
    </row>
  </sheetData>
  <sheetProtection algorithmName="SHA-512" hashValue="SH6ssfrYQD1RqUYu3w+YAhe8oSdGn+WrBEkWjnGafy3Vf9uvwZP24UE43WP2NSfs1gzQPUWjLlvYIhdr3tBSFA==" saltValue="ZAgCUoprkJ6dnkEg0xxkQA==" spinCount="100000" sheet="1" objects="1" scenarios="1"/>
  <mergeCells count="1">
    <mergeCell ref="A2:G2"/>
  </mergeCells>
  <pageMargins left="0.59055118110236227" right="0.59055118110236227" top="0.70866141732283472" bottom="0.70866141732283472" header="0.19685039370078741" footer="0.39370078740157483"/>
  <pageSetup paperSize="9" scale="84" orientation="portrait" r:id="rId1"/>
  <headerFooter alignWithMargins="0">
    <oddFooter>&amp;R&amp;"Calibri,Standardowy"&amp;12s.&amp;P z &amp;N</oddFooter>
  </headerFooter>
  <tableParts count="2">
    <tablePart r:id="rId2"/>
    <tablePart r:id="rId3"/>
  </tableParts>
</worksheet>
</file>

<file path=xl/worksheets/sheet1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9296FF-27F0-4C45-8090-5E5B503A42E3}">
  <sheetPr codeName="Arkusz154"/>
  <dimension ref="A1:N50"/>
  <sheetViews>
    <sheetView zoomScaleNormal="100" workbookViewId="0"/>
  </sheetViews>
  <sheetFormatPr defaultColWidth="0" defaultRowHeight="12.75" zeroHeight="1" x14ac:dyDescent="0.2"/>
  <cols>
    <col min="1" max="1" width="4.140625" style="1" customWidth="1"/>
    <col min="2" max="2" width="57" style="2" customWidth="1"/>
    <col min="3" max="3" width="11.85546875" style="1" bestFit="1" customWidth="1"/>
    <col min="4" max="4" width="7.42578125" style="1" customWidth="1"/>
    <col min="5" max="5" width="10.85546875" style="1" bestFit="1" customWidth="1"/>
    <col min="6" max="7" width="8.7109375" style="1" customWidth="1"/>
    <col min="8" max="8" width="1" style="1" customWidth="1"/>
    <col min="9" max="14" width="0" style="1" hidden="1" customWidth="1"/>
    <col min="15" max="16384" width="9.140625" style="1" hidden="1"/>
  </cols>
  <sheetData>
    <row r="1" spans="1:7" s="16" customFormat="1" ht="24.95" customHeight="1" x14ac:dyDescent="0.2">
      <c r="A1" s="35" t="s">
        <v>601</v>
      </c>
      <c r="B1" s="23"/>
    </row>
    <row r="2" spans="1:7" s="16" customFormat="1" ht="39.950000000000003" customHeight="1" x14ac:dyDescent="0.2">
      <c r="A2" s="66" t="s">
        <v>448</v>
      </c>
      <c r="B2" s="67"/>
      <c r="C2" s="67"/>
      <c r="D2" s="67"/>
      <c r="E2" s="67"/>
      <c r="F2" s="67"/>
      <c r="G2" s="67"/>
    </row>
    <row r="3" spans="1:7" s="16" customFormat="1" ht="15.95" hidden="1" customHeight="1" x14ac:dyDescent="0.2">
      <c r="A3" s="22"/>
      <c r="B3" s="23"/>
    </row>
    <row r="4" spans="1:7" s="16" customFormat="1" ht="15.95" hidden="1" customHeight="1" x14ac:dyDescent="0.2">
      <c r="A4" s="22"/>
      <c r="B4" s="23"/>
    </row>
    <row r="5" spans="1:7" s="16" customFormat="1" ht="15.95" hidden="1" customHeight="1" x14ac:dyDescent="0.2">
      <c r="A5" s="22"/>
      <c r="B5" s="23"/>
    </row>
    <row r="6" spans="1:7" s="16" customFormat="1" ht="15.95" customHeight="1" x14ac:dyDescent="0.25">
      <c r="A6" s="17" t="s">
        <v>433</v>
      </c>
      <c r="B6" s="21" t="s">
        <v>438</v>
      </c>
    </row>
    <row r="7" spans="1:7" s="16" customFormat="1" ht="15.95" customHeight="1" x14ac:dyDescent="0.25">
      <c r="A7" s="18" t="s">
        <v>434</v>
      </c>
      <c r="B7" s="21" t="s">
        <v>439</v>
      </c>
    </row>
    <row r="8" spans="1:7" s="16" customFormat="1" ht="15.95" customHeight="1" x14ac:dyDescent="0.25">
      <c r="A8" s="19" t="s">
        <v>435</v>
      </c>
      <c r="B8" s="21" t="s">
        <v>440</v>
      </c>
    </row>
    <row r="9" spans="1:7" s="16" customFormat="1" ht="15.95" customHeight="1" x14ac:dyDescent="0.25">
      <c r="A9" s="20" t="s">
        <v>436</v>
      </c>
      <c r="B9" s="21" t="s">
        <v>441</v>
      </c>
    </row>
    <row r="10" spans="1:7" ht="65.099999999999994" customHeight="1" x14ac:dyDescent="0.2">
      <c r="A10" s="49" t="s">
        <v>430</v>
      </c>
      <c r="B10" s="42" t="s">
        <v>0</v>
      </c>
      <c r="C10" s="42" t="s">
        <v>424</v>
      </c>
      <c r="D10" s="42" t="s">
        <v>425</v>
      </c>
      <c r="E10" s="42" t="s">
        <v>426</v>
      </c>
      <c r="F10" s="42" t="s">
        <v>429</v>
      </c>
      <c r="G10" s="41" t="s">
        <v>413</v>
      </c>
    </row>
    <row r="11" spans="1:7" ht="21.95" customHeight="1" x14ac:dyDescent="0.2">
      <c r="A11" s="36">
        <v>1</v>
      </c>
      <c r="B11" s="24" t="s">
        <v>7</v>
      </c>
      <c r="C11" s="10">
        <v>0</v>
      </c>
      <c r="D11" s="9">
        <v>0</v>
      </c>
      <c r="E11" s="10" t="str">
        <f t="shared" ref="E11:E23" si="0">IF(D11=0,"-",C11/D11)</f>
        <v>-</v>
      </c>
      <c r="F11" s="25">
        <f t="shared" ref="F11:F35" si="1">C11/C$44</f>
        <v>0</v>
      </c>
      <c r="G11" s="38">
        <v>6.4906160983722356E-5</v>
      </c>
    </row>
    <row r="12" spans="1:7" s="3" customFormat="1" ht="21.95" customHeight="1" x14ac:dyDescent="0.2">
      <c r="A12" s="36">
        <v>2</v>
      </c>
      <c r="B12" s="24" t="s">
        <v>8</v>
      </c>
      <c r="C12" s="10">
        <v>0</v>
      </c>
      <c r="D12" s="9">
        <v>0</v>
      </c>
      <c r="E12" s="10" t="str">
        <f t="shared" si="0"/>
        <v>-</v>
      </c>
      <c r="F12" s="25">
        <f t="shared" si="1"/>
        <v>0</v>
      </c>
      <c r="G12" s="38">
        <v>1.3877154561966152E-2</v>
      </c>
    </row>
    <row r="13" spans="1:7" s="3" customFormat="1" ht="21.95" customHeight="1" x14ac:dyDescent="0.2">
      <c r="A13" s="36">
        <v>3</v>
      </c>
      <c r="B13" s="26" t="s">
        <v>1</v>
      </c>
      <c r="C13" s="10">
        <v>0</v>
      </c>
      <c r="D13" s="9">
        <v>0</v>
      </c>
      <c r="E13" s="10" t="str">
        <f t="shared" si="0"/>
        <v>-</v>
      </c>
      <c r="F13" s="25">
        <f t="shared" si="1"/>
        <v>0</v>
      </c>
      <c r="G13" s="38">
        <v>6.8195937419264344E-4</v>
      </c>
    </row>
    <row r="14" spans="1:7" s="3" customFormat="1" ht="21.95" customHeight="1" x14ac:dyDescent="0.2">
      <c r="A14" s="36">
        <v>4</v>
      </c>
      <c r="B14" s="24" t="s">
        <v>414</v>
      </c>
      <c r="C14" s="10">
        <v>0</v>
      </c>
      <c r="D14" s="9">
        <v>0</v>
      </c>
      <c r="E14" s="10" t="str">
        <f t="shared" si="0"/>
        <v>-</v>
      </c>
      <c r="F14" s="25">
        <f t="shared" si="1"/>
        <v>0</v>
      </c>
      <c r="G14" s="38">
        <v>1.6609844346228162E-4</v>
      </c>
    </row>
    <row r="15" spans="1:7" s="3" customFormat="1" ht="47.1" customHeight="1" x14ac:dyDescent="0.2">
      <c r="A15" s="36">
        <v>5</v>
      </c>
      <c r="B15" s="24" t="s">
        <v>412</v>
      </c>
      <c r="C15" s="10">
        <v>0</v>
      </c>
      <c r="D15" s="11">
        <v>0</v>
      </c>
      <c r="E15" s="10" t="str">
        <f t="shared" si="0"/>
        <v>-</v>
      </c>
      <c r="F15" s="25">
        <f t="shared" si="1"/>
        <v>0</v>
      </c>
      <c r="G15" s="38">
        <v>4.2843389065529559E-4</v>
      </c>
    </row>
    <row r="16" spans="1:7" s="3" customFormat="1" ht="21.95" customHeight="1" x14ac:dyDescent="0.2">
      <c r="A16" s="36">
        <v>6</v>
      </c>
      <c r="B16" s="26" t="s">
        <v>1</v>
      </c>
      <c r="C16" s="10">
        <v>0</v>
      </c>
      <c r="D16" s="11">
        <v>0</v>
      </c>
      <c r="E16" s="10" t="str">
        <f t="shared" si="0"/>
        <v>-</v>
      </c>
      <c r="F16" s="25">
        <f t="shared" si="1"/>
        <v>0</v>
      </c>
      <c r="G16" s="38">
        <v>5.7837072558623703E-5</v>
      </c>
    </row>
    <row r="17" spans="1:7" ht="47.1" customHeight="1" x14ac:dyDescent="0.2">
      <c r="A17" s="36">
        <v>7</v>
      </c>
      <c r="B17" s="24" t="s">
        <v>444</v>
      </c>
      <c r="C17" s="10">
        <v>0</v>
      </c>
      <c r="D17" s="11">
        <v>0</v>
      </c>
      <c r="E17" s="10" t="str">
        <f t="shared" si="0"/>
        <v>-</v>
      </c>
      <c r="F17" s="25">
        <f t="shared" si="1"/>
        <v>0</v>
      </c>
      <c r="G17" s="38">
        <v>3.69438658113685E-3</v>
      </c>
    </row>
    <row r="18" spans="1:7" ht="47.1" customHeight="1" x14ac:dyDescent="0.2">
      <c r="A18" s="36">
        <v>8</v>
      </c>
      <c r="B18" s="24" t="s">
        <v>447</v>
      </c>
      <c r="C18" s="10">
        <v>144000</v>
      </c>
      <c r="D18" s="11">
        <v>3</v>
      </c>
      <c r="E18" s="10">
        <f t="shared" si="0"/>
        <v>48000</v>
      </c>
      <c r="F18" s="25">
        <f t="shared" si="1"/>
        <v>3.9904871220883993E-2</v>
      </c>
      <c r="G18" s="38">
        <v>1.6572456388988053E-2</v>
      </c>
    </row>
    <row r="19" spans="1:7" ht="35.1" customHeight="1" x14ac:dyDescent="0.2">
      <c r="A19" s="36">
        <v>9</v>
      </c>
      <c r="B19" s="24" t="s">
        <v>443</v>
      </c>
      <c r="C19" s="10">
        <v>0</v>
      </c>
      <c r="D19" s="11">
        <v>0</v>
      </c>
      <c r="E19" s="10" t="str">
        <f t="shared" si="0"/>
        <v>-</v>
      </c>
      <c r="F19" s="25">
        <f t="shared" si="1"/>
        <v>0</v>
      </c>
      <c r="G19" s="38">
        <v>6.3015485400037228E-5</v>
      </c>
    </row>
    <row r="20" spans="1:7" ht="35.1" customHeight="1" x14ac:dyDescent="0.2">
      <c r="A20" s="36">
        <v>10</v>
      </c>
      <c r="B20" s="24" t="s">
        <v>9</v>
      </c>
      <c r="C20" s="10">
        <v>0</v>
      </c>
      <c r="D20" s="11">
        <v>0</v>
      </c>
      <c r="E20" s="10" t="str">
        <f t="shared" si="0"/>
        <v>-</v>
      </c>
      <c r="F20" s="25">
        <f t="shared" si="1"/>
        <v>0</v>
      </c>
      <c r="G20" s="38">
        <v>2.3263290581767475E-4</v>
      </c>
    </row>
    <row r="21" spans="1:7" ht="35.1" customHeight="1" x14ac:dyDescent="0.2">
      <c r="A21" s="36">
        <v>11</v>
      </c>
      <c r="B21" s="24" t="s">
        <v>442</v>
      </c>
      <c r="C21" s="10">
        <v>0</v>
      </c>
      <c r="D21" s="11">
        <v>0</v>
      </c>
      <c r="E21" s="10" t="str">
        <f t="shared" si="0"/>
        <v>-</v>
      </c>
      <c r="F21" s="25">
        <f t="shared" si="1"/>
        <v>0</v>
      </c>
      <c r="G21" s="38">
        <v>8.0879771630669933E-6</v>
      </c>
    </row>
    <row r="22" spans="1:7" ht="21.95" customHeight="1" x14ac:dyDescent="0.2">
      <c r="A22" s="36">
        <v>12</v>
      </c>
      <c r="B22" s="26" t="s">
        <v>1</v>
      </c>
      <c r="C22" s="10">
        <v>0</v>
      </c>
      <c r="D22" s="11">
        <v>0</v>
      </c>
      <c r="E22" s="10" t="str">
        <f t="shared" si="0"/>
        <v>-</v>
      </c>
      <c r="F22" s="25">
        <f t="shared" si="1"/>
        <v>0</v>
      </c>
      <c r="G22" s="38">
        <v>0</v>
      </c>
    </row>
    <row r="23" spans="1:7" ht="21.95" customHeight="1" x14ac:dyDescent="0.2">
      <c r="A23" s="36">
        <v>13</v>
      </c>
      <c r="B23" s="24" t="s">
        <v>415</v>
      </c>
      <c r="C23" s="10">
        <v>0</v>
      </c>
      <c r="D23" s="11">
        <v>0</v>
      </c>
      <c r="E23" s="10" t="str">
        <f t="shared" si="0"/>
        <v>-</v>
      </c>
      <c r="F23" s="25">
        <f t="shared" si="1"/>
        <v>0</v>
      </c>
      <c r="G23" s="38">
        <v>0</v>
      </c>
    </row>
    <row r="24" spans="1:7" s="3" customFormat="1" ht="24.95" customHeight="1" x14ac:dyDescent="0.2">
      <c r="A24" s="43">
        <v>14</v>
      </c>
      <c r="B24" s="50" t="s">
        <v>2</v>
      </c>
      <c r="C24" s="44">
        <f>C11+C12+C14+C15+C17+C18+C19+C20+C21+C23</f>
        <v>144000</v>
      </c>
      <c r="D24" s="51" t="s">
        <v>5</v>
      </c>
      <c r="E24" s="51" t="s">
        <v>5</v>
      </c>
      <c r="F24" s="47">
        <f t="shared" si="1"/>
        <v>3.9904871220883993E-2</v>
      </c>
      <c r="G24" s="48">
        <v>3.5107172395573129E-2</v>
      </c>
    </row>
    <row r="25" spans="1:7" s="4" customFormat="1" ht="35.1" customHeight="1" x14ac:dyDescent="0.2">
      <c r="A25" s="37">
        <v>15</v>
      </c>
      <c r="B25" s="27" t="s">
        <v>419</v>
      </c>
      <c r="C25" s="12">
        <v>304627</v>
      </c>
      <c r="D25" s="11">
        <v>181</v>
      </c>
      <c r="E25" s="12">
        <f t="shared" ref="E25:E37" si="2">IF(D25=0,"-",C25/D25)</f>
        <v>1683.0220994475137</v>
      </c>
      <c r="F25" s="28">
        <f t="shared" si="1"/>
        <v>8.44173694819738E-2</v>
      </c>
      <c r="G25" s="39">
        <v>9.1912130594448124E-2</v>
      </c>
    </row>
    <row r="26" spans="1:7" s="3" customFormat="1" ht="21.95" customHeight="1" x14ac:dyDescent="0.2">
      <c r="A26" s="36">
        <v>16</v>
      </c>
      <c r="B26" s="26" t="s">
        <v>11</v>
      </c>
      <c r="C26" s="10">
        <v>66444</v>
      </c>
      <c r="D26" s="11">
        <v>39</v>
      </c>
      <c r="E26" s="10">
        <f t="shared" si="2"/>
        <v>1703.6923076923076</v>
      </c>
      <c r="F26" s="25">
        <f t="shared" si="1"/>
        <v>1.841277266250289E-2</v>
      </c>
      <c r="G26" s="38">
        <v>1.5510248435910163E-2</v>
      </c>
    </row>
    <row r="27" spans="1:7" s="5" customFormat="1" ht="65.099999999999994" customHeight="1" x14ac:dyDescent="0.2">
      <c r="A27" s="37">
        <v>17</v>
      </c>
      <c r="B27" s="27" t="s">
        <v>445</v>
      </c>
      <c r="C27" s="12">
        <v>138712</v>
      </c>
      <c r="D27" s="11">
        <v>50</v>
      </c>
      <c r="E27" s="12">
        <f t="shared" si="2"/>
        <v>2774.24</v>
      </c>
      <c r="F27" s="28">
        <f t="shared" si="1"/>
        <v>3.8439475672161529E-2</v>
      </c>
      <c r="G27" s="39">
        <v>9.6086621220457871E-2</v>
      </c>
    </row>
    <row r="28" spans="1:7" s="3" customFormat="1" ht="21.95" customHeight="1" x14ac:dyDescent="0.2">
      <c r="A28" s="36">
        <v>18</v>
      </c>
      <c r="B28" s="26" t="s">
        <v>3</v>
      </c>
      <c r="C28" s="10">
        <v>25519.200000000001</v>
      </c>
      <c r="D28" s="11">
        <v>10</v>
      </c>
      <c r="E28" s="10">
        <f t="shared" si="2"/>
        <v>2551.92</v>
      </c>
      <c r="F28" s="25">
        <f t="shared" si="1"/>
        <v>7.0718082615276586E-3</v>
      </c>
      <c r="G28" s="38">
        <v>1.1342599256575717E-2</v>
      </c>
    </row>
    <row r="29" spans="1:7" s="5" customFormat="1" ht="35.1" customHeight="1" x14ac:dyDescent="0.2">
      <c r="A29" s="37">
        <v>19</v>
      </c>
      <c r="B29" s="27" t="s">
        <v>15</v>
      </c>
      <c r="C29" s="12">
        <v>24493.439999999999</v>
      </c>
      <c r="D29" s="11">
        <v>12</v>
      </c>
      <c r="E29" s="12">
        <f t="shared" si="2"/>
        <v>2041.12</v>
      </c>
      <c r="F29" s="28">
        <f t="shared" si="1"/>
        <v>6.7875525621975607E-3</v>
      </c>
      <c r="G29" s="39">
        <v>1.1946311887438504E-2</v>
      </c>
    </row>
    <row r="30" spans="1:7" s="3" customFormat="1" ht="21.95" customHeight="1" x14ac:dyDescent="0.2">
      <c r="A30" s="36">
        <v>20</v>
      </c>
      <c r="B30" s="26" t="s">
        <v>3</v>
      </c>
      <c r="C30" s="10">
        <v>4253.45</v>
      </c>
      <c r="D30" s="11">
        <v>2</v>
      </c>
      <c r="E30" s="12">
        <f t="shared" si="2"/>
        <v>2126.7249999999999</v>
      </c>
      <c r="F30" s="28">
        <f t="shared" si="1"/>
        <v>1.1787039895449238E-3</v>
      </c>
      <c r="G30" s="39">
        <v>2.247933536638041E-3</v>
      </c>
    </row>
    <row r="31" spans="1:7" s="3" customFormat="1" ht="47.1" customHeight="1" x14ac:dyDescent="0.2">
      <c r="A31" s="36">
        <v>21</v>
      </c>
      <c r="B31" s="27" t="s">
        <v>14</v>
      </c>
      <c r="C31" s="10">
        <v>873739.56</v>
      </c>
      <c r="D31" s="11">
        <v>353</v>
      </c>
      <c r="E31" s="10">
        <f t="shared" si="2"/>
        <v>2475.182889518414</v>
      </c>
      <c r="F31" s="25">
        <f t="shared" si="1"/>
        <v>0.24212822654438781</v>
      </c>
      <c r="G31" s="38">
        <v>0.21726673108985226</v>
      </c>
    </row>
    <row r="32" spans="1:7" s="3" customFormat="1" ht="21.95" customHeight="1" x14ac:dyDescent="0.2">
      <c r="A32" s="36">
        <v>22</v>
      </c>
      <c r="B32" s="26" t="s">
        <v>3</v>
      </c>
      <c r="C32" s="10">
        <v>118859.64</v>
      </c>
      <c r="D32" s="11">
        <v>34</v>
      </c>
      <c r="E32" s="10">
        <f t="shared" si="2"/>
        <v>3495.8717647058825</v>
      </c>
      <c r="F32" s="25">
        <f t="shared" si="1"/>
        <v>3.2938046024726608E-2</v>
      </c>
      <c r="G32" s="38">
        <v>3.0944666359992157E-2</v>
      </c>
    </row>
    <row r="33" spans="1:7" ht="35.1" customHeight="1" x14ac:dyDescent="0.2">
      <c r="A33" s="36">
        <v>23</v>
      </c>
      <c r="B33" s="24" t="s">
        <v>446</v>
      </c>
      <c r="C33" s="10">
        <v>11250</v>
      </c>
      <c r="D33" s="11">
        <v>120</v>
      </c>
      <c r="E33" s="10">
        <f t="shared" si="2"/>
        <v>93.75</v>
      </c>
      <c r="F33" s="25">
        <f t="shared" si="1"/>
        <v>3.1175680641315619E-3</v>
      </c>
      <c r="G33" s="38">
        <v>8.5968104584330223E-3</v>
      </c>
    </row>
    <row r="34" spans="1:7" s="3" customFormat="1" ht="21.95" customHeight="1" x14ac:dyDescent="0.2">
      <c r="A34" s="36">
        <v>24</v>
      </c>
      <c r="B34" s="26" t="s">
        <v>3</v>
      </c>
      <c r="C34" s="10">
        <v>1500</v>
      </c>
      <c r="D34" s="11">
        <v>16</v>
      </c>
      <c r="E34" s="10">
        <f t="shared" si="2"/>
        <v>93.75</v>
      </c>
      <c r="F34" s="25">
        <f t="shared" si="1"/>
        <v>4.1567574188420826E-4</v>
      </c>
      <c r="G34" s="38">
        <v>1.4207856884874998E-3</v>
      </c>
    </row>
    <row r="35" spans="1:7" s="3" customFormat="1" ht="35.1" customHeight="1" x14ac:dyDescent="0.2">
      <c r="A35" s="36">
        <v>25</v>
      </c>
      <c r="B35" s="24" t="s">
        <v>10</v>
      </c>
      <c r="C35" s="10">
        <v>0</v>
      </c>
      <c r="D35" s="11">
        <v>0</v>
      </c>
      <c r="E35" s="10" t="str">
        <f t="shared" si="2"/>
        <v>-</v>
      </c>
      <c r="F35" s="25">
        <f t="shared" si="1"/>
        <v>0</v>
      </c>
      <c r="G35" s="38">
        <v>9.8652432849167496E-5</v>
      </c>
    </row>
    <row r="36" spans="1:7" ht="35.1" customHeight="1" x14ac:dyDescent="0.2">
      <c r="A36" s="36">
        <v>26</v>
      </c>
      <c r="B36" s="24" t="s">
        <v>420</v>
      </c>
      <c r="C36" s="10">
        <v>0</v>
      </c>
      <c r="D36" s="13">
        <v>0</v>
      </c>
      <c r="E36" s="10" t="str">
        <f t="shared" si="2"/>
        <v>-</v>
      </c>
      <c r="F36" s="29" t="s">
        <v>5</v>
      </c>
      <c r="G36" s="40" t="s">
        <v>5</v>
      </c>
    </row>
    <row r="37" spans="1:7" ht="21.95" customHeight="1" x14ac:dyDescent="0.2">
      <c r="A37" s="36">
        <v>27</v>
      </c>
      <c r="B37" s="26" t="s">
        <v>12</v>
      </c>
      <c r="C37" s="10">
        <v>0</v>
      </c>
      <c r="D37" s="13">
        <v>0</v>
      </c>
      <c r="E37" s="10" t="str">
        <f t="shared" si="2"/>
        <v>-</v>
      </c>
      <c r="F37" s="25">
        <f>C37/C$44</f>
        <v>0</v>
      </c>
      <c r="G37" s="38">
        <v>6.7001527600904129E-4</v>
      </c>
    </row>
    <row r="38" spans="1:7" ht="35.1" customHeight="1" x14ac:dyDescent="0.2">
      <c r="A38" s="36">
        <v>28</v>
      </c>
      <c r="B38" s="24" t="s">
        <v>421</v>
      </c>
      <c r="C38" s="10">
        <v>2511400</v>
      </c>
      <c r="D38" s="13">
        <v>2</v>
      </c>
      <c r="E38" s="14" t="s">
        <v>5</v>
      </c>
      <c r="F38" s="29" t="s">
        <v>5</v>
      </c>
      <c r="G38" s="40" t="s">
        <v>5</v>
      </c>
    </row>
    <row r="39" spans="1:7" ht="21.95" customHeight="1" x14ac:dyDescent="0.2">
      <c r="A39" s="36">
        <v>29</v>
      </c>
      <c r="B39" s="26" t="s">
        <v>12</v>
      </c>
      <c r="C39" s="10">
        <v>2111760</v>
      </c>
      <c r="D39" s="13">
        <v>2</v>
      </c>
      <c r="E39" s="14" t="s">
        <v>5</v>
      </c>
      <c r="F39" s="25">
        <f t="shared" ref="F39:F44" si="3">C39/C$44</f>
        <v>0.58520493645426375</v>
      </c>
      <c r="G39" s="38">
        <v>0.53240605380617201</v>
      </c>
    </row>
    <row r="40" spans="1:7" ht="47.1" customHeight="1" x14ac:dyDescent="0.2">
      <c r="A40" s="36">
        <v>30</v>
      </c>
      <c r="B40" s="27" t="s">
        <v>422</v>
      </c>
      <c r="C40" s="10">
        <v>0</v>
      </c>
      <c r="D40" s="15">
        <v>0</v>
      </c>
      <c r="E40" s="10" t="str">
        <f t="shared" ref="E40:E41" si="4">IF(D40=0,"-",C40/D40)</f>
        <v>-</v>
      </c>
      <c r="F40" s="25">
        <f t="shared" si="3"/>
        <v>0</v>
      </c>
      <c r="G40" s="38">
        <v>1.7724062653800183E-3</v>
      </c>
    </row>
    <row r="41" spans="1:7" ht="21.95" customHeight="1" x14ac:dyDescent="0.2">
      <c r="A41" s="36">
        <v>31</v>
      </c>
      <c r="B41" s="26" t="s">
        <v>13</v>
      </c>
      <c r="C41" s="10">
        <v>0</v>
      </c>
      <c r="D41" s="15">
        <v>0</v>
      </c>
      <c r="E41" s="10" t="str">
        <f t="shared" si="4"/>
        <v>-</v>
      </c>
      <c r="F41" s="25">
        <f t="shared" si="3"/>
        <v>0</v>
      </c>
      <c r="G41" s="38">
        <v>1.0404135579139232E-3</v>
      </c>
    </row>
    <row r="42" spans="1:7" ht="35.1" customHeight="1" x14ac:dyDescent="0.2">
      <c r="A42" s="36">
        <v>32</v>
      </c>
      <c r="B42" s="24" t="s">
        <v>16</v>
      </c>
      <c r="C42" s="10">
        <v>0</v>
      </c>
      <c r="D42" s="15">
        <v>0</v>
      </c>
      <c r="E42" s="14" t="s">
        <v>5</v>
      </c>
      <c r="F42" s="25">
        <f t="shared" si="3"/>
        <v>0</v>
      </c>
      <c r="G42" s="38">
        <v>4.1370945733870297E-3</v>
      </c>
    </row>
    <row r="43" spans="1:7" s="3" customFormat="1" ht="21.95" customHeight="1" x14ac:dyDescent="0.2">
      <c r="A43" s="43">
        <v>33</v>
      </c>
      <c r="B43" s="50" t="s">
        <v>4</v>
      </c>
      <c r="C43" s="44">
        <f>C25+C27+C29+C31+C33+C35+C37+C39+C40+C42</f>
        <v>3464582</v>
      </c>
      <c r="D43" s="51" t="s">
        <v>5</v>
      </c>
      <c r="E43" s="51" t="s">
        <v>5</v>
      </c>
      <c r="F43" s="47">
        <f t="shared" si="3"/>
        <v>0.96009512877911596</v>
      </c>
      <c r="G43" s="48">
        <v>0.96489282760442685</v>
      </c>
    </row>
    <row r="44" spans="1:7" s="3" customFormat="1" ht="21.95" customHeight="1" x14ac:dyDescent="0.2">
      <c r="A44" s="45">
        <v>34</v>
      </c>
      <c r="B44" s="52" t="s">
        <v>6</v>
      </c>
      <c r="C44" s="46">
        <f>C24+C43</f>
        <v>3608582</v>
      </c>
      <c r="D44" s="53" t="s">
        <v>5</v>
      </c>
      <c r="E44" s="53" t="s">
        <v>5</v>
      </c>
      <c r="F44" s="54">
        <f t="shared" si="3"/>
        <v>1</v>
      </c>
      <c r="G44" s="55">
        <v>1</v>
      </c>
    </row>
    <row r="45" spans="1:7" s="3" customFormat="1" ht="21.95" customHeight="1" x14ac:dyDescent="0.2">
      <c r="A45" s="1"/>
      <c r="B45" s="2"/>
      <c r="C45" s="1"/>
      <c r="D45" s="1"/>
      <c r="E45" s="1"/>
      <c r="F45" s="1"/>
      <c r="G45" s="1"/>
    </row>
    <row r="46" spans="1:7" s="3" customFormat="1" ht="35.1" customHeight="1" x14ac:dyDescent="0.2">
      <c r="A46" s="62" t="s">
        <v>430</v>
      </c>
      <c r="B46" s="63" t="s">
        <v>431</v>
      </c>
      <c r="C46" s="64" t="s">
        <v>432</v>
      </c>
      <c r="D46" s="1"/>
      <c r="E46" s="1"/>
      <c r="F46" s="1"/>
      <c r="G46" s="1"/>
    </row>
    <row r="47" spans="1:7" s="3" customFormat="1" ht="21.95" customHeight="1" x14ac:dyDescent="0.2">
      <c r="A47" s="65">
        <v>1</v>
      </c>
      <c r="B47" s="30" t="s">
        <v>427</v>
      </c>
      <c r="C47" s="31">
        <v>90215</v>
      </c>
    </row>
    <row r="48" spans="1:7" ht="21.95" customHeight="1" x14ac:dyDescent="0.2">
      <c r="A48" s="8">
        <v>2</v>
      </c>
      <c r="B48" s="30" t="s">
        <v>428</v>
      </c>
      <c r="C48" s="31">
        <v>3608582</v>
      </c>
      <c r="D48" s="16"/>
      <c r="E48" s="16"/>
      <c r="F48" s="16"/>
      <c r="G48" s="16"/>
    </row>
    <row r="49" spans="1:7" ht="21.95" customHeight="1" x14ac:dyDescent="0.2">
      <c r="A49" s="32">
        <v>3</v>
      </c>
      <c r="B49" s="33" t="s">
        <v>423</v>
      </c>
      <c r="C49" s="34">
        <f>C44/C48</f>
        <v>1</v>
      </c>
      <c r="D49" s="16"/>
      <c r="E49" s="16"/>
      <c r="F49" s="16"/>
      <c r="G49" s="16"/>
    </row>
    <row r="50" spans="1:7" s="16" customFormat="1" ht="35.1" customHeight="1" x14ac:dyDescent="0.25">
      <c r="A50" s="21" t="s">
        <v>449</v>
      </c>
      <c r="B50" s="23"/>
    </row>
  </sheetData>
  <sheetProtection algorithmName="SHA-512" hashValue="efoiZXWLsD/l7SCgctOQNlna3O9j39gCNMmIrPI9Gjzgw4LMyC+LghHn/myN0aSeqapCOSEM8Z/IKrHBHPCArA==" saltValue="8tf1FUWsdcsu9Tj9g8weyg==" spinCount="100000" sheet="1" objects="1" scenarios="1"/>
  <mergeCells count="1">
    <mergeCell ref="A2:G2"/>
  </mergeCells>
  <pageMargins left="0.59055118110236227" right="0.59055118110236227" top="0.70866141732283472" bottom="0.70866141732283472" header="0.19685039370078741" footer="0.39370078740157483"/>
  <pageSetup paperSize="9" scale="84" orientation="portrait" r:id="rId1"/>
  <headerFooter alignWithMargins="0">
    <oddFooter>&amp;R&amp;"Calibri,Standardowy"&amp;12s.&amp;P z &amp;N</oddFooter>
  </headerFooter>
  <tableParts count="2">
    <tablePart r:id="rId2"/>
    <tablePart r:id="rId3"/>
  </tableParts>
</worksheet>
</file>

<file path=xl/worksheets/sheet1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FDC9C8-67E5-4882-ACDF-D5B4A03A0EFA}">
  <sheetPr codeName="Arkusz155"/>
  <dimension ref="A1:N50"/>
  <sheetViews>
    <sheetView zoomScaleNormal="100" workbookViewId="0"/>
  </sheetViews>
  <sheetFormatPr defaultColWidth="0" defaultRowHeight="12.75" zeroHeight="1" x14ac:dyDescent="0.2"/>
  <cols>
    <col min="1" max="1" width="4.140625" style="1" customWidth="1"/>
    <col min="2" max="2" width="57" style="2" customWidth="1"/>
    <col min="3" max="3" width="11.85546875" style="1" bestFit="1" customWidth="1"/>
    <col min="4" max="4" width="7.42578125" style="1" customWidth="1"/>
    <col min="5" max="5" width="10.85546875" style="1" bestFit="1" customWidth="1"/>
    <col min="6" max="7" width="8.7109375" style="1" customWidth="1"/>
    <col min="8" max="8" width="1" style="1" customWidth="1"/>
    <col min="9" max="14" width="0" style="1" hidden="1" customWidth="1"/>
    <col min="15" max="16384" width="9.140625" style="1" hidden="1"/>
  </cols>
  <sheetData>
    <row r="1" spans="1:7" s="16" customFormat="1" ht="24.95" customHeight="1" x14ac:dyDescent="0.2">
      <c r="A1" s="35" t="s">
        <v>602</v>
      </c>
      <c r="B1" s="23"/>
    </row>
    <row r="2" spans="1:7" s="16" customFormat="1" ht="39.950000000000003" customHeight="1" x14ac:dyDescent="0.2">
      <c r="A2" s="66" t="s">
        <v>448</v>
      </c>
      <c r="B2" s="67"/>
      <c r="C2" s="67"/>
      <c r="D2" s="67"/>
      <c r="E2" s="67"/>
      <c r="F2" s="67"/>
      <c r="G2" s="67"/>
    </row>
    <row r="3" spans="1:7" s="16" customFormat="1" ht="15.95" hidden="1" customHeight="1" x14ac:dyDescent="0.2">
      <c r="A3" s="22"/>
      <c r="B3" s="23"/>
    </row>
    <row r="4" spans="1:7" s="16" customFormat="1" ht="15.95" hidden="1" customHeight="1" x14ac:dyDescent="0.2">
      <c r="A4" s="22"/>
      <c r="B4" s="23"/>
    </row>
    <row r="5" spans="1:7" s="16" customFormat="1" ht="15.95" hidden="1" customHeight="1" x14ac:dyDescent="0.2">
      <c r="A5" s="22"/>
      <c r="B5" s="23"/>
    </row>
    <row r="6" spans="1:7" s="16" customFormat="1" ht="15.95" customHeight="1" x14ac:dyDescent="0.25">
      <c r="A6" s="17" t="s">
        <v>433</v>
      </c>
      <c r="B6" s="21" t="s">
        <v>438</v>
      </c>
    </row>
    <row r="7" spans="1:7" s="16" customFormat="1" ht="15.95" customHeight="1" x14ac:dyDescent="0.25">
      <c r="A7" s="18" t="s">
        <v>434</v>
      </c>
      <c r="B7" s="21" t="s">
        <v>439</v>
      </c>
    </row>
    <row r="8" spans="1:7" s="16" customFormat="1" ht="15.95" customHeight="1" x14ac:dyDescent="0.25">
      <c r="A8" s="19" t="s">
        <v>435</v>
      </c>
      <c r="B8" s="21" t="s">
        <v>440</v>
      </c>
    </row>
    <row r="9" spans="1:7" s="16" customFormat="1" ht="15.95" customHeight="1" x14ac:dyDescent="0.25">
      <c r="A9" s="20" t="s">
        <v>436</v>
      </c>
      <c r="B9" s="21" t="s">
        <v>441</v>
      </c>
    </row>
    <row r="10" spans="1:7" ht="65.099999999999994" customHeight="1" x14ac:dyDescent="0.2">
      <c r="A10" s="49" t="s">
        <v>430</v>
      </c>
      <c r="B10" s="42" t="s">
        <v>0</v>
      </c>
      <c r="C10" s="42" t="s">
        <v>424</v>
      </c>
      <c r="D10" s="42" t="s">
        <v>425</v>
      </c>
      <c r="E10" s="42" t="s">
        <v>426</v>
      </c>
      <c r="F10" s="42" t="s">
        <v>429</v>
      </c>
      <c r="G10" s="41" t="s">
        <v>413</v>
      </c>
    </row>
    <row r="11" spans="1:7" ht="21.95" customHeight="1" x14ac:dyDescent="0.2">
      <c r="A11" s="36">
        <v>1</v>
      </c>
      <c r="B11" s="24" t="s">
        <v>7</v>
      </c>
      <c r="C11" s="10">
        <v>0</v>
      </c>
      <c r="D11" s="9">
        <v>0</v>
      </c>
      <c r="E11" s="10" t="str">
        <f t="shared" ref="E11:E23" si="0">IF(D11=0,"-",C11/D11)</f>
        <v>-</v>
      </c>
      <c r="F11" s="25">
        <f t="shared" ref="F11:F35" si="1">C11/C$44</f>
        <v>0</v>
      </c>
      <c r="G11" s="38">
        <v>6.4906160983722356E-5</v>
      </c>
    </row>
    <row r="12" spans="1:7" s="3" customFormat="1" ht="21.95" customHeight="1" x14ac:dyDescent="0.2">
      <c r="A12" s="36">
        <v>2</v>
      </c>
      <c r="B12" s="24" t="s">
        <v>8</v>
      </c>
      <c r="C12" s="10">
        <v>100000</v>
      </c>
      <c r="D12" s="9">
        <v>1</v>
      </c>
      <c r="E12" s="10">
        <f t="shared" si="0"/>
        <v>100000</v>
      </c>
      <c r="F12" s="25">
        <f t="shared" si="1"/>
        <v>2.8435592315648565E-2</v>
      </c>
      <c r="G12" s="38">
        <v>1.3877154561966152E-2</v>
      </c>
    </row>
    <row r="13" spans="1:7" s="3" customFormat="1" ht="21.95" customHeight="1" x14ac:dyDescent="0.2">
      <c r="A13" s="36">
        <v>3</v>
      </c>
      <c r="B13" s="26" t="s">
        <v>1</v>
      </c>
      <c r="C13" s="10">
        <v>0</v>
      </c>
      <c r="D13" s="9">
        <v>0</v>
      </c>
      <c r="E13" s="10" t="str">
        <f t="shared" si="0"/>
        <v>-</v>
      </c>
      <c r="F13" s="25">
        <f t="shared" si="1"/>
        <v>0</v>
      </c>
      <c r="G13" s="38">
        <v>6.8195937419264344E-4</v>
      </c>
    </row>
    <row r="14" spans="1:7" s="3" customFormat="1" ht="21.95" customHeight="1" x14ac:dyDescent="0.2">
      <c r="A14" s="36">
        <v>4</v>
      </c>
      <c r="B14" s="24" t="s">
        <v>414</v>
      </c>
      <c r="C14" s="10">
        <v>0</v>
      </c>
      <c r="D14" s="9">
        <v>0</v>
      </c>
      <c r="E14" s="10" t="str">
        <f t="shared" si="0"/>
        <v>-</v>
      </c>
      <c r="F14" s="25">
        <f t="shared" si="1"/>
        <v>0</v>
      </c>
      <c r="G14" s="38">
        <v>1.6609844346228162E-4</v>
      </c>
    </row>
    <row r="15" spans="1:7" s="3" customFormat="1" ht="47.1" customHeight="1" x14ac:dyDescent="0.2">
      <c r="A15" s="36">
        <v>5</v>
      </c>
      <c r="B15" s="24" t="s">
        <v>412</v>
      </c>
      <c r="C15" s="10">
        <v>0</v>
      </c>
      <c r="D15" s="11">
        <v>0</v>
      </c>
      <c r="E15" s="10" t="str">
        <f t="shared" si="0"/>
        <v>-</v>
      </c>
      <c r="F15" s="25">
        <f t="shared" si="1"/>
        <v>0</v>
      </c>
      <c r="G15" s="38">
        <v>4.2843389065529559E-4</v>
      </c>
    </row>
    <row r="16" spans="1:7" s="3" customFormat="1" ht="21.95" customHeight="1" x14ac:dyDescent="0.2">
      <c r="A16" s="36">
        <v>6</v>
      </c>
      <c r="B16" s="26" t="s">
        <v>1</v>
      </c>
      <c r="C16" s="10">
        <v>0</v>
      </c>
      <c r="D16" s="11">
        <v>0</v>
      </c>
      <c r="E16" s="10" t="str">
        <f t="shared" si="0"/>
        <v>-</v>
      </c>
      <c r="F16" s="25">
        <f t="shared" si="1"/>
        <v>0</v>
      </c>
      <c r="G16" s="38">
        <v>5.7837072558623703E-5</v>
      </c>
    </row>
    <row r="17" spans="1:7" ht="47.1" customHeight="1" x14ac:dyDescent="0.2">
      <c r="A17" s="36">
        <v>7</v>
      </c>
      <c r="B17" s="24" t="s">
        <v>444</v>
      </c>
      <c r="C17" s="10">
        <v>0</v>
      </c>
      <c r="D17" s="11">
        <v>0</v>
      </c>
      <c r="E17" s="10" t="str">
        <f t="shared" si="0"/>
        <v>-</v>
      </c>
      <c r="F17" s="25">
        <f t="shared" si="1"/>
        <v>0</v>
      </c>
      <c r="G17" s="38">
        <v>3.69438658113685E-3</v>
      </c>
    </row>
    <row r="18" spans="1:7" ht="47.1" customHeight="1" x14ac:dyDescent="0.2">
      <c r="A18" s="36">
        <v>8</v>
      </c>
      <c r="B18" s="24" t="s">
        <v>447</v>
      </c>
      <c r="C18" s="10">
        <v>42680</v>
      </c>
      <c r="D18" s="11">
        <v>1</v>
      </c>
      <c r="E18" s="10">
        <f t="shared" si="0"/>
        <v>42680</v>
      </c>
      <c r="F18" s="25">
        <f t="shared" si="1"/>
        <v>1.2136310800318809E-2</v>
      </c>
      <c r="G18" s="38">
        <v>1.6572456388988053E-2</v>
      </c>
    </row>
    <row r="19" spans="1:7" ht="35.1" customHeight="1" x14ac:dyDescent="0.2">
      <c r="A19" s="36">
        <v>9</v>
      </c>
      <c r="B19" s="24" t="s">
        <v>443</v>
      </c>
      <c r="C19" s="10">
        <v>0</v>
      </c>
      <c r="D19" s="11">
        <v>0</v>
      </c>
      <c r="E19" s="10" t="str">
        <f t="shared" si="0"/>
        <v>-</v>
      </c>
      <c r="F19" s="25">
        <f t="shared" si="1"/>
        <v>0</v>
      </c>
      <c r="G19" s="38">
        <v>6.3015485400037228E-5</v>
      </c>
    </row>
    <row r="20" spans="1:7" ht="35.1" customHeight="1" x14ac:dyDescent="0.2">
      <c r="A20" s="36">
        <v>10</v>
      </c>
      <c r="B20" s="24" t="s">
        <v>9</v>
      </c>
      <c r="C20" s="10">
        <v>0</v>
      </c>
      <c r="D20" s="11">
        <v>0</v>
      </c>
      <c r="E20" s="10" t="str">
        <f t="shared" si="0"/>
        <v>-</v>
      </c>
      <c r="F20" s="25">
        <f t="shared" si="1"/>
        <v>0</v>
      </c>
      <c r="G20" s="38">
        <v>2.3263290581767475E-4</v>
      </c>
    </row>
    <row r="21" spans="1:7" ht="35.1" customHeight="1" x14ac:dyDescent="0.2">
      <c r="A21" s="36">
        <v>11</v>
      </c>
      <c r="B21" s="24" t="s">
        <v>442</v>
      </c>
      <c r="C21" s="10">
        <v>0</v>
      </c>
      <c r="D21" s="11">
        <v>0</v>
      </c>
      <c r="E21" s="10" t="str">
        <f t="shared" si="0"/>
        <v>-</v>
      </c>
      <c r="F21" s="25">
        <f t="shared" si="1"/>
        <v>0</v>
      </c>
      <c r="G21" s="38">
        <v>8.0879771630669933E-6</v>
      </c>
    </row>
    <row r="22" spans="1:7" ht="21.95" customHeight="1" x14ac:dyDescent="0.2">
      <c r="A22" s="36">
        <v>12</v>
      </c>
      <c r="B22" s="26" t="s">
        <v>1</v>
      </c>
      <c r="C22" s="10">
        <v>0</v>
      </c>
      <c r="D22" s="11">
        <v>0</v>
      </c>
      <c r="E22" s="10" t="str">
        <f t="shared" si="0"/>
        <v>-</v>
      </c>
      <c r="F22" s="25">
        <f t="shared" si="1"/>
        <v>0</v>
      </c>
      <c r="G22" s="38">
        <v>0</v>
      </c>
    </row>
    <row r="23" spans="1:7" ht="21.95" customHeight="1" x14ac:dyDescent="0.2">
      <c r="A23" s="36">
        <v>13</v>
      </c>
      <c r="B23" s="24" t="s">
        <v>415</v>
      </c>
      <c r="C23" s="10">
        <v>0</v>
      </c>
      <c r="D23" s="11">
        <v>0</v>
      </c>
      <c r="E23" s="10" t="str">
        <f t="shared" si="0"/>
        <v>-</v>
      </c>
      <c r="F23" s="25">
        <f t="shared" si="1"/>
        <v>0</v>
      </c>
      <c r="G23" s="38">
        <v>0</v>
      </c>
    </row>
    <row r="24" spans="1:7" s="3" customFormat="1" ht="24.95" customHeight="1" x14ac:dyDescent="0.2">
      <c r="A24" s="43">
        <v>14</v>
      </c>
      <c r="B24" s="50" t="s">
        <v>2</v>
      </c>
      <c r="C24" s="44">
        <f>C11+C12+C14+C15+C17+C18+C19+C20+C21+C23</f>
        <v>142680</v>
      </c>
      <c r="D24" s="51" t="s">
        <v>5</v>
      </c>
      <c r="E24" s="51" t="s">
        <v>5</v>
      </c>
      <c r="F24" s="47">
        <f t="shared" si="1"/>
        <v>4.0571903115967374E-2</v>
      </c>
      <c r="G24" s="48">
        <v>3.5107172395573129E-2</v>
      </c>
    </row>
    <row r="25" spans="1:7" s="4" customFormat="1" ht="35.1" customHeight="1" x14ac:dyDescent="0.2">
      <c r="A25" s="37">
        <v>15</v>
      </c>
      <c r="B25" s="27" t="s">
        <v>419</v>
      </c>
      <c r="C25" s="12">
        <v>253876</v>
      </c>
      <c r="D25" s="11">
        <v>121</v>
      </c>
      <c r="E25" s="12">
        <f t="shared" ref="E25:E37" si="2">IF(D25=0,"-",C25/D25)</f>
        <v>2098.1487603305786</v>
      </c>
      <c r="F25" s="28">
        <f t="shared" si="1"/>
        <v>7.2191144347275957E-2</v>
      </c>
      <c r="G25" s="39">
        <v>9.1912130594448124E-2</v>
      </c>
    </row>
    <row r="26" spans="1:7" s="3" customFormat="1" ht="21.95" customHeight="1" x14ac:dyDescent="0.2">
      <c r="A26" s="36">
        <v>16</v>
      </c>
      <c r="B26" s="26" t="s">
        <v>11</v>
      </c>
      <c r="C26" s="10">
        <v>45492</v>
      </c>
      <c r="D26" s="11">
        <v>22</v>
      </c>
      <c r="E26" s="10">
        <f t="shared" si="2"/>
        <v>2067.818181818182</v>
      </c>
      <c r="F26" s="25">
        <f t="shared" si="1"/>
        <v>1.2935919656234847E-2</v>
      </c>
      <c r="G26" s="38">
        <v>1.5510248435910163E-2</v>
      </c>
    </row>
    <row r="27" spans="1:7" s="5" customFormat="1" ht="65.099999999999994" customHeight="1" x14ac:dyDescent="0.2">
      <c r="A27" s="37">
        <v>17</v>
      </c>
      <c r="B27" s="27" t="s">
        <v>445</v>
      </c>
      <c r="C27" s="12">
        <v>458380.02</v>
      </c>
      <c r="D27" s="11">
        <v>88</v>
      </c>
      <c r="E27" s="12">
        <f t="shared" si="2"/>
        <v>5208.8638636363639</v>
      </c>
      <c r="F27" s="28">
        <f t="shared" si="1"/>
        <v>0.13034307374358836</v>
      </c>
      <c r="G27" s="39">
        <v>9.6086621220457871E-2</v>
      </c>
    </row>
    <row r="28" spans="1:7" s="3" customFormat="1" ht="21.95" customHeight="1" x14ac:dyDescent="0.2">
      <c r="A28" s="36">
        <v>18</v>
      </c>
      <c r="B28" s="26" t="s">
        <v>3</v>
      </c>
      <c r="C28" s="10">
        <v>95895.19</v>
      </c>
      <c r="D28" s="11">
        <v>15</v>
      </c>
      <c r="E28" s="10">
        <f t="shared" si="2"/>
        <v>6393.0126666666665</v>
      </c>
      <c r="F28" s="25">
        <f t="shared" si="1"/>
        <v>2.7268365278716594E-2</v>
      </c>
      <c r="G28" s="38">
        <v>1.1342599256575717E-2</v>
      </c>
    </row>
    <row r="29" spans="1:7" s="5" customFormat="1" ht="35.1" customHeight="1" x14ac:dyDescent="0.2">
      <c r="A29" s="37">
        <v>19</v>
      </c>
      <c r="B29" s="27" t="s">
        <v>15</v>
      </c>
      <c r="C29" s="12">
        <v>64016.28</v>
      </c>
      <c r="D29" s="11">
        <v>22</v>
      </c>
      <c r="E29" s="12">
        <f t="shared" si="2"/>
        <v>2909.8309090909092</v>
      </c>
      <c r="F29" s="28">
        <f t="shared" si="1"/>
        <v>1.8203408396444069E-2</v>
      </c>
      <c r="G29" s="39">
        <v>1.1946311887438504E-2</v>
      </c>
    </row>
    <row r="30" spans="1:7" s="3" customFormat="1" ht="21.95" customHeight="1" x14ac:dyDescent="0.2">
      <c r="A30" s="36">
        <v>20</v>
      </c>
      <c r="B30" s="26" t="s">
        <v>3</v>
      </c>
      <c r="C30" s="10">
        <v>22751.439999999999</v>
      </c>
      <c r="D30" s="11">
        <v>7</v>
      </c>
      <c r="E30" s="12">
        <f t="shared" si="2"/>
        <v>3250.2057142857143</v>
      </c>
      <c r="F30" s="28">
        <f t="shared" si="1"/>
        <v>6.4695067243393939E-3</v>
      </c>
      <c r="G30" s="39">
        <v>2.247933536638041E-3</v>
      </c>
    </row>
    <row r="31" spans="1:7" s="3" customFormat="1" ht="47.1" customHeight="1" x14ac:dyDescent="0.2">
      <c r="A31" s="36">
        <v>21</v>
      </c>
      <c r="B31" s="27" t="s">
        <v>14</v>
      </c>
      <c r="C31" s="10">
        <v>1064683.1299999999</v>
      </c>
      <c r="D31" s="11">
        <v>432</v>
      </c>
      <c r="E31" s="10">
        <f t="shared" si="2"/>
        <v>2464.5442824074071</v>
      </c>
      <c r="F31" s="25">
        <f t="shared" si="1"/>
        <v>0.30274895430028659</v>
      </c>
      <c r="G31" s="38">
        <v>0.21726673108985226</v>
      </c>
    </row>
    <row r="32" spans="1:7" s="3" customFormat="1" ht="21.95" customHeight="1" x14ac:dyDescent="0.2">
      <c r="A32" s="36">
        <v>22</v>
      </c>
      <c r="B32" s="26" t="s">
        <v>3</v>
      </c>
      <c r="C32" s="10">
        <v>160009.5</v>
      </c>
      <c r="D32" s="11">
        <v>30</v>
      </c>
      <c r="E32" s="10">
        <f t="shared" si="2"/>
        <v>5333.65</v>
      </c>
      <c r="F32" s="25">
        <f t="shared" si="1"/>
        <v>4.5499649086307693E-2</v>
      </c>
      <c r="G32" s="38">
        <v>3.0944666359992157E-2</v>
      </c>
    </row>
    <row r="33" spans="1:7" ht="35.1" customHeight="1" x14ac:dyDescent="0.2">
      <c r="A33" s="36">
        <v>23</v>
      </c>
      <c r="B33" s="24" t="s">
        <v>446</v>
      </c>
      <c r="C33" s="10">
        <v>0</v>
      </c>
      <c r="D33" s="11">
        <v>0</v>
      </c>
      <c r="E33" s="10" t="str">
        <f t="shared" si="2"/>
        <v>-</v>
      </c>
      <c r="F33" s="25">
        <f t="shared" si="1"/>
        <v>0</v>
      </c>
      <c r="G33" s="38">
        <v>8.5968104584330223E-3</v>
      </c>
    </row>
    <row r="34" spans="1:7" s="3" customFormat="1" ht="21.95" customHeight="1" x14ac:dyDescent="0.2">
      <c r="A34" s="36">
        <v>24</v>
      </c>
      <c r="B34" s="26" t="s">
        <v>3</v>
      </c>
      <c r="C34" s="10">
        <v>0</v>
      </c>
      <c r="D34" s="11">
        <v>0</v>
      </c>
      <c r="E34" s="10" t="str">
        <f t="shared" si="2"/>
        <v>-</v>
      </c>
      <c r="F34" s="25">
        <f t="shared" si="1"/>
        <v>0</v>
      </c>
      <c r="G34" s="38">
        <v>1.4207856884874998E-3</v>
      </c>
    </row>
    <row r="35" spans="1:7" s="3" customFormat="1" ht="35.1" customHeight="1" x14ac:dyDescent="0.2">
      <c r="A35" s="36">
        <v>25</v>
      </c>
      <c r="B35" s="24" t="s">
        <v>10</v>
      </c>
      <c r="C35" s="10">
        <v>0</v>
      </c>
      <c r="D35" s="11">
        <v>0</v>
      </c>
      <c r="E35" s="10" t="str">
        <f t="shared" si="2"/>
        <v>-</v>
      </c>
      <c r="F35" s="25">
        <f t="shared" si="1"/>
        <v>0</v>
      </c>
      <c r="G35" s="38">
        <v>9.8652432849167496E-5</v>
      </c>
    </row>
    <row r="36" spans="1:7" ht="35.1" customHeight="1" x14ac:dyDescent="0.2">
      <c r="A36" s="36">
        <v>26</v>
      </c>
      <c r="B36" s="24" t="s">
        <v>420</v>
      </c>
      <c r="C36" s="10">
        <v>0</v>
      </c>
      <c r="D36" s="13">
        <v>0</v>
      </c>
      <c r="E36" s="10" t="str">
        <f t="shared" si="2"/>
        <v>-</v>
      </c>
      <c r="F36" s="29" t="s">
        <v>5</v>
      </c>
      <c r="G36" s="40" t="s">
        <v>5</v>
      </c>
    </row>
    <row r="37" spans="1:7" ht="21.95" customHeight="1" x14ac:dyDescent="0.2">
      <c r="A37" s="36">
        <v>27</v>
      </c>
      <c r="B37" s="26" t="s">
        <v>12</v>
      </c>
      <c r="C37" s="10">
        <v>0</v>
      </c>
      <c r="D37" s="13">
        <v>0</v>
      </c>
      <c r="E37" s="10" t="str">
        <f t="shared" si="2"/>
        <v>-</v>
      </c>
      <c r="F37" s="25">
        <f>C37/C$44</f>
        <v>0</v>
      </c>
      <c r="G37" s="38">
        <v>6.7001527600904129E-4</v>
      </c>
    </row>
    <row r="38" spans="1:7" ht="35.1" customHeight="1" x14ac:dyDescent="0.2">
      <c r="A38" s="36">
        <v>28</v>
      </c>
      <c r="B38" s="24" t="s">
        <v>421</v>
      </c>
      <c r="C38" s="10">
        <v>1694622.23</v>
      </c>
      <c r="D38" s="13">
        <v>1</v>
      </c>
      <c r="E38" s="14" t="s">
        <v>5</v>
      </c>
      <c r="F38" s="29" t="s">
        <v>5</v>
      </c>
      <c r="G38" s="40" t="s">
        <v>5</v>
      </c>
    </row>
    <row r="39" spans="1:7" ht="21.95" customHeight="1" x14ac:dyDescent="0.2">
      <c r="A39" s="36">
        <v>29</v>
      </c>
      <c r="B39" s="26" t="s">
        <v>12</v>
      </c>
      <c r="C39" s="10">
        <v>1525160</v>
      </c>
      <c r="D39" s="13">
        <v>1</v>
      </c>
      <c r="E39" s="14" t="s">
        <v>5</v>
      </c>
      <c r="F39" s="25">
        <f t="shared" ref="F39:F44" si="3">C39/C$44</f>
        <v>0.43368827976134566</v>
      </c>
      <c r="G39" s="38">
        <v>0.53240605380617201</v>
      </c>
    </row>
    <row r="40" spans="1:7" ht="47.1" customHeight="1" x14ac:dyDescent="0.2">
      <c r="A40" s="36">
        <v>30</v>
      </c>
      <c r="B40" s="27" t="s">
        <v>422</v>
      </c>
      <c r="C40" s="10">
        <v>7924</v>
      </c>
      <c r="D40" s="15">
        <v>1</v>
      </c>
      <c r="E40" s="10">
        <f t="shared" ref="E40:E41" si="4">IF(D40=0,"-",C40/D40)</f>
        <v>7924</v>
      </c>
      <c r="F40" s="25">
        <f t="shared" si="3"/>
        <v>2.2532363350919924E-3</v>
      </c>
      <c r="G40" s="38">
        <v>1.7724062653800183E-3</v>
      </c>
    </row>
    <row r="41" spans="1:7" ht="21.95" customHeight="1" x14ac:dyDescent="0.2">
      <c r="A41" s="36">
        <v>31</v>
      </c>
      <c r="B41" s="26" t="s">
        <v>13</v>
      </c>
      <c r="C41" s="10">
        <v>7924</v>
      </c>
      <c r="D41" s="15">
        <v>1</v>
      </c>
      <c r="E41" s="10">
        <f t="shared" si="4"/>
        <v>7924</v>
      </c>
      <c r="F41" s="25">
        <f t="shared" si="3"/>
        <v>2.2532363350919924E-3</v>
      </c>
      <c r="G41" s="38">
        <v>1.0404135579139232E-3</v>
      </c>
    </row>
    <row r="42" spans="1:7" ht="35.1" customHeight="1" x14ac:dyDescent="0.2">
      <c r="A42" s="36">
        <v>32</v>
      </c>
      <c r="B42" s="24" t="s">
        <v>16</v>
      </c>
      <c r="C42" s="10">
        <v>0</v>
      </c>
      <c r="D42" s="15">
        <v>0</v>
      </c>
      <c r="E42" s="14" t="s">
        <v>5</v>
      </c>
      <c r="F42" s="25">
        <f t="shared" si="3"/>
        <v>0</v>
      </c>
      <c r="G42" s="38">
        <v>4.1370945733870297E-3</v>
      </c>
    </row>
    <row r="43" spans="1:7" s="3" customFormat="1" ht="21.95" customHeight="1" x14ac:dyDescent="0.2">
      <c r="A43" s="43">
        <v>33</v>
      </c>
      <c r="B43" s="50" t="s">
        <v>4</v>
      </c>
      <c r="C43" s="44">
        <f>C25+C27+C29+C31+C33+C35+C37+C39+C40+C42</f>
        <v>3374039.4299999997</v>
      </c>
      <c r="D43" s="51" t="s">
        <v>5</v>
      </c>
      <c r="E43" s="51" t="s">
        <v>5</v>
      </c>
      <c r="F43" s="47">
        <f t="shared" si="3"/>
        <v>0.95942809688403263</v>
      </c>
      <c r="G43" s="48">
        <v>0.96489282760442685</v>
      </c>
    </row>
    <row r="44" spans="1:7" s="3" customFormat="1" ht="21.95" customHeight="1" x14ac:dyDescent="0.2">
      <c r="A44" s="45">
        <v>34</v>
      </c>
      <c r="B44" s="52" t="s">
        <v>6</v>
      </c>
      <c r="C44" s="46">
        <f>C24+C43</f>
        <v>3516719.4299999997</v>
      </c>
      <c r="D44" s="53" t="s">
        <v>5</v>
      </c>
      <c r="E44" s="53" t="s">
        <v>5</v>
      </c>
      <c r="F44" s="54">
        <f t="shared" si="3"/>
        <v>1</v>
      </c>
      <c r="G44" s="55">
        <v>1</v>
      </c>
    </row>
    <row r="45" spans="1:7" s="3" customFormat="1" ht="21.95" customHeight="1" x14ac:dyDescent="0.2">
      <c r="A45" s="1"/>
      <c r="B45" s="2"/>
      <c r="C45" s="1"/>
      <c r="D45" s="1"/>
      <c r="E45" s="1"/>
      <c r="F45" s="1"/>
      <c r="G45" s="1"/>
    </row>
    <row r="46" spans="1:7" s="3" customFormat="1" ht="35.1" customHeight="1" x14ac:dyDescent="0.2">
      <c r="A46" s="62" t="s">
        <v>430</v>
      </c>
      <c r="B46" s="63" t="s">
        <v>431</v>
      </c>
      <c r="C46" s="64" t="s">
        <v>432</v>
      </c>
      <c r="D46" s="1"/>
      <c r="E46" s="1"/>
      <c r="F46" s="1"/>
      <c r="G46" s="1"/>
    </row>
    <row r="47" spans="1:7" s="3" customFormat="1" ht="21.95" customHeight="1" x14ac:dyDescent="0.2">
      <c r="A47" s="65">
        <v>1</v>
      </c>
      <c r="B47" s="30" t="s">
        <v>427</v>
      </c>
      <c r="C47" s="31">
        <v>87917.99</v>
      </c>
    </row>
    <row r="48" spans="1:7" ht="21.95" customHeight="1" x14ac:dyDescent="0.2">
      <c r="A48" s="8">
        <v>2</v>
      </c>
      <c r="B48" s="30" t="s">
        <v>428</v>
      </c>
      <c r="C48" s="31">
        <v>3552664</v>
      </c>
      <c r="D48" s="16"/>
      <c r="E48" s="16"/>
      <c r="F48" s="16"/>
      <c r="G48" s="16"/>
    </row>
    <row r="49" spans="1:7" ht="21.95" customHeight="1" x14ac:dyDescent="0.2">
      <c r="A49" s="32">
        <v>3</v>
      </c>
      <c r="B49" s="33" t="s">
        <v>423</v>
      </c>
      <c r="C49" s="34">
        <f>C44/C48</f>
        <v>0.98988236151800446</v>
      </c>
      <c r="D49" s="16"/>
      <c r="E49" s="16"/>
      <c r="F49" s="16"/>
      <c r="G49" s="16"/>
    </row>
    <row r="50" spans="1:7" s="16" customFormat="1" ht="35.1" customHeight="1" x14ac:dyDescent="0.25">
      <c r="A50" s="21" t="s">
        <v>449</v>
      </c>
      <c r="B50" s="23"/>
    </row>
  </sheetData>
  <sheetProtection algorithmName="SHA-512" hashValue="jeQ0ew2k7wRRZfMXb3nG2APvtI+HW6GXvpraB2gooC1Hn9/IU6pncq2GonVYujDms7/hI9poRLThY8N41GZ/NA==" saltValue="eRmVBJqI+5vIJab/o87SOg==" spinCount="100000" sheet="1" objects="1" scenarios="1"/>
  <mergeCells count="1">
    <mergeCell ref="A2:G2"/>
  </mergeCells>
  <pageMargins left="0.59055118110236227" right="0.59055118110236227" top="0.70866141732283472" bottom="0.70866141732283472" header="0.19685039370078741" footer="0.39370078740157483"/>
  <pageSetup paperSize="9" scale="84" orientation="portrait" r:id="rId1"/>
  <headerFooter alignWithMargins="0">
    <oddFooter>&amp;R&amp;"Calibri,Standardowy"&amp;12s.&amp;P z &amp;N</oddFooter>
  </headerFooter>
  <tableParts count="2">
    <tablePart r:id="rId2"/>
    <tablePart r:id="rId3"/>
  </tableParts>
</worksheet>
</file>

<file path=xl/worksheets/sheet1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70087C-06DE-48D4-9BF8-4F1F9C7A09B0}">
  <sheetPr codeName="Arkusz156"/>
  <dimension ref="A1:N50"/>
  <sheetViews>
    <sheetView zoomScaleNormal="100" workbookViewId="0"/>
  </sheetViews>
  <sheetFormatPr defaultColWidth="0" defaultRowHeight="12.75" zeroHeight="1" x14ac:dyDescent="0.2"/>
  <cols>
    <col min="1" max="1" width="4.140625" style="1" customWidth="1"/>
    <col min="2" max="2" width="57" style="2" customWidth="1"/>
    <col min="3" max="3" width="11.85546875" style="1" bestFit="1" customWidth="1"/>
    <col min="4" max="4" width="7.42578125" style="1" customWidth="1"/>
    <col min="5" max="5" width="10.85546875" style="1" bestFit="1" customWidth="1"/>
    <col min="6" max="7" width="8.7109375" style="1" customWidth="1"/>
    <col min="8" max="8" width="1" style="1" customWidth="1"/>
    <col min="9" max="14" width="0" style="1" hidden="1" customWidth="1"/>
    <col min="15" max="16384" width="9.140625" style="1" hidden="1"/>
  </cols>
  <sheetData>
    <row r="1" spans="1:7" s="16" customFormat="1" ht="24.95" customHeight="1" x14ac:dyDescent="0.2">
      <c r="A1" s="35" t="s">
        <v>603</v>
      </c>
      <c r="B1" s="23"/>
    </row>
    <row r="2" spans="1:7" s="16" customFormat="1" ht="39.950000000000003" customHeight="1" x14ac:dyDescent="0.2">
      <c r="A2" s="66" t="s">
        <v>448</v>
      </c>
      <c r="B2" s="67"/>
      <c r="C2" s="67"/>
      <c r="D2" s="67"/>
      <c r="E2" s="67"/>
      <c r="F2" s="67"/>
      <c r="G2" s="67"/>
    </row>
    <row r="3" spans="1:7" s="16" customFormat="1" ht="15.95" hidden="1" customHeight="1" x14ac:dyDescent="0.2">
      <c r="A3" s="22"/>
      <c r="B3" s="23"/>
    </row>
    <row r="4" spans="1:7" s="16" customFormat="1" ht="15.95" hidden="1" customHeight="1" x14ac:dyDescent="0.2">
      <c r="A4" s="22"/>
      <c r="B4" s="23"/>
    </row>
    <row r="5" spans="1:7" s="16" customFormat="1" ht="15.95" hidden="1" customHeight="1" x14ac:dyDescent="0.2">
      <c r="A5" s="22"/>
      <c r="B5" s="23"/>
    </row>
    <row r="6" spans="1:7" s="16" customFormat="1" ht="15.95" customHeight="1" x14ac:dyDescent="0.25">
      <c r="A6" s="17" t="s">
        <v>433</v>
      </c>
      <c r="B6" s="21" t="s">
        <v>438</v>
      </c>
    </row>
    <row r="7" spans="1:7" s="16" customFormat="1" ht="15.95" customHeight="1" x14ac:dyDescent="0.25">
      <c r="A7" s="18" t="s">
        <v>434</v>
      </c>
      <c r="B7" s="21" t="s">
        <v>439</v>
      </c>
    </row>
    <row r="8" spans="1:7" s="16" customFormat="1" ht="15.95" customHeight="1" x14ac:dyDescent="0.25">
      <c r="A8" s="19" t="s">
        <v>435</v>
      </c>
      <c r="B8" s="21" t="s">
        <v>440</v>
      </c>
    </row>
    <row r="9" spans="1:7" s="16" customFormat="1" ht="15.95" customHeight="1" x14ac:dyDescent="0.25">
      <c r="A9" s="20" t="s">
        <v>436</v>
      </c>
      <c r="B9" s="21" t="s">
        <v>441</v>
      </c>
    </row>
    <row r="10" spans="1:7" ht="65.099999999999994" customHeight="1" x14ac:dyDescent="0.2">
      <c r="A10" s="49" t="s">
        <v>430</v>
      </c>
      <c r="B10" s="42" t="s">
        <v>0</v>
      </c>
      <c r="C10" s="42" t="s">
        <v>424</v>
      </c>
      <c r="D10" s="42" t="s">
        <v>425</v>
      </c>
      <c r="E10" s="42" t="s">
        <v>426</v>
      </c>
      <c r="F10" s="42" t="s">
        <v>429</v>
      </c>
      <c r="G10" s="41" t="s">
        <v>413</v>
      </c>
    </row>
    <row r="11" spans="1:7" ht="21.95" customHeight="1" x14ac:dyDescent="0.2">
      <c r="A11" s="36">
        <v>1</v>
      </c>
      <c r="B11" s="24" t="s">
        <v>7</v>
      </c>
      <c r="C11" s="10">
        <v>0</v>
      </c>
      <c r="D11" s="9">
        <v>0</v>
      </c>
      <c r="E11" s="10" t="str">
        <f t="shared" ref="E11:E23" si="0">IF(D11=0,"-",C11/D11)</f>
        <v>-</v>
      </c>
      <c r="F11" s="25">
        <f t="shared" ref="F11:F35" si="1">C11/C$44</f>
        <v>0</v>
      </c>
      <c r="G11" s="38">
        <v>6.4906160983722356E-5</v>
      </c>
    </row>
    <row r="12" spans="1:7" s="3" customFormat="1" ht="21.95" customHeight="1" x14ac:dyDescent="0.2">
      <c r="A12" s="36">
        <v>2</v>
      </c>
      <c r="B12" s="24" t="s">
        <v>8</v>
      </c>
      <c r="C12" s="10">
        <v>0</v>
      </c>
      <c r="D12" s="9">
        <v>0</v>
      </c>
      <c r="E12" s="10" t="str">
        <f t="shared" si="0"/>
        <v>-</v>
      </c>
      <c r="F12" s="25">
        <f t="shared" si="1"/>
        <v>0</v>
      </c>
      <c r="G12" s="38">
        <v>1.3877154561966152E-2</v>
      </c>
    </row>
    <row r="13" spans="1:7" s="3" customFormat="1" ht="21.95" customHeight="1" x14ac:dyDescent="0.2">
      <c r="A13" s="36">
        <v>3</v>
      </c>
      <c r="B13" s="26" t="s">
        <v>1</v>
      </c>
      <c r="C13" s="10">
        <v>0</v>
      </c>
      <c r="D13" s="9">
        <v>0</v>
      </c>
      <c r="E13" s="10" t="str">
        <f t="shared" si="0"/>
        <v>-</v>
      </c>
      <c r="F13" s="25">
        <f t="shared" si="1"/>
        <v>0</v>
      </c>
      <c r="G13" s="38">
        <v>6.8195937419264344E-4</v>
      </c>
    </row>
    <row r="14" spans="1:7" s="3" customFormat="1" ht="21.95" customHeight="1" x14ac:dyDescent="0.2">
      <c r="A14" s="36">
        <v>4</v>
      </c>
      <c r="B14" s="24" t="s">
        <v>414</v>
      </c>
      <c r="C14" s="10">
        <v>0</v>
      </c>
      <c r="D14" s="9">
        <v>0</v>
      </c>
      <c r="E14" s="10" t="str">
        <f t="shared" si="0"/>
        <v>-</v>
      </c>
      <c r="F14" s="25">
        <f t="shared" si="1"/>
        <v>0</v>
      </c>
      <c r="G14" s="38">
        <v>1.6609844346228162E-4</v>
      </c>
    </row>
    <row r="15" spans="1:7" s="3" customFormat="1" ht="47.1" customHeight="1" x14ac:dyDescent="0.2">
      <c r="A15" s="36">
        <v>5</v>
      </c>
      <c r="B15" s="24" t="s">
        <v>412</v>
      </c>
      <c r="C15" s="10">
        <v>0</v>
      </c>
      <c r="D15" s="11">
        <v>0</v>
      </c>
      <c r="E15" s="10" t="str">
        <f t="shared" si="0"/>
        <v>-</v>
      </c>
      <c r="F15" s="25">
        <f t="shared" si="1"/>
        <v>0</v>
      </c>
      <c r="G15" s="38">
        <v>4.2843389065529559E-4</v>
      </c>
    </row>
    <row r="16" spans="1:7" s="3" customFormat="1" ht="21.95" customHeight="1" x14ac:dyDescent="0.2">
      <c r="A16" s="36">
        <v>6</v>
      </c>
      <c r="B16" s="26" t="s">
        <v>1</v>
      </c>
      <c r="C16" s="10">
        <v>0</v>
      </c>
      <c r="D16" s="11">
        <v>0</v>
      </c>
      <c r="E16" s="10" t="str">
        <f t="shared" si="0"/>
        <v>-</v>
      </c>
      <c r="F16" s="25">
        <f t="shared" si="1"/>
        <v>0</v>
      </c>
      <c r="G16" s="38">
        <v>5.7837072558623703E-5</v>
      </c>
    </row>
    <row r="17" spans="1:7" ht="47.1" customHeight="1" x14ac:dyDescent="0.2">
      <c r="A17" s="36">
        <v>7</v>
      </c>
      <c r="B17" s="24" t="s">
        <v>444</v>
      </c>
      <c r="C17" s="10">
        <v>21047.4</v>
      </c>
      <c r="D17" s="11">
        <v>1</v>
      </c>
      <c r="E17" s="10">
        <f t="shared" si="0"/>
        <v>21047.4</v>
      </c>
      <c r="F17" s="25">
        <f t="shared" si="1"/>
        <v>3.761195813875586E-3</v>
      </c>
      <c r="G17" s="38">
        <v>3.69438658113685E-3</v>
      </c>
    </row>
    <row r="18" spans="1:7" ht="47.1" customHeight="1" x14ac:dyDescent="0.2">
      <c r="A18" s="36">
        <v>8</v>
      </c>
      <c r="B18" s="24" t="s">
        <v>447</v>
      </c>
      <c r="C18" s="10">
        <v>45000</v>
      </c>
      <c r="D18" s="11">
        <v>1</v>
      </c>
      <c r="E18" s="10">
        <f t="shared" si="0"/>
        <v>45000</v>
      </c>
      <c r="F18" s="25">
        <f t="shared" si="1"/>
        <v>8.0415543784221021E-3</v>
      </c>
      <c r="G18" s="38">
        <v>1.6572456388988053E-2</v>
      </c>
    </row>
    <row r="19" spans="1:7" ht="35.1" customHeight="1" x14ac:dyDescent="0.2">
      <c r="A19" s="36">
        <v>9</v>
      </c>
      <c r="B19" s="24" t="s">
        <v>443</v>
      </c>
      <c r="C19" s="10">
        <v>0</v>
      </c>
      <c r="D19" s="11">
        <v>0</v>
      </c>
      <c r="E19" s="10" t="str">
        <f t="shared" si="0"/>
        <v>-</v>
      </c>
      <c r="F19" s="25">
        <f t="shared" si="1"/>
        <v>0</v>
      </c>
      <c r="G19" s="38">
        <v>6.3015485400037228E-5</v>
      </c>
    </row>
    <row r="20" spans="1:7" ht="35.1" customHeight="1" x14ac:dyDescent="0.2">
      <c r="A20" s="36">
        <v>10</v>
      </c>
      <c r="B20" s="24" t="s">
        <v>9</v>
      </c>
      <c r="C20" s="10">
        <v>7900</v>
      </c>
      <c r="D20" s="11">
        <v>1</v>
      </c>
      <c r="E20" s="10">
        <f t="shared" si="0"/>
        <v>7900</v>
      </c>
      <c r="F20" s="25">
        <f t="shared" si="1"/>
        <v>1.4117395464341026E-3</v>
      </c>
      <c r="G20" s="38">
        <v>2.3263290581767475E-4</v>
      </c>
    </row>
    <row r="21" spans="1:7" ht="35.1" customHeight="1" x14ac:dyDescent="0.2">
      <c r="A21" s="36">
        <v>11</v>
      </c>
      <c r="B21" s="24" t="s">
        <v>442</v>
      </c>
      <c r="C21" s="10">
        <v>0</v>
      </c>
      <c r="D21" s="11">
        <v>0</v>
      </c>
      <c r="E21" s="10" t="str">
        <f t="shared" si="0"/>
        <v>-</v>
      </c>
      <c r="F21" s="25">
        <f t="shared" si="1"/>
        <v>0</v>
      </c>
      <c r="G21" s="38">
        <v>8.0879771630669933E-6</v>
      </c>
    </row>
    <row r="22" spans="1:7" ht="21.95" customHeight="1" x14ac:dyDescent="0.2">
      <c r="A22" s="36">
        <v>12</v>
      </c>
      <c r="B22" s="26" t="s">
        <v>1</v>
      </c>
      <c r="C22" s="10">
        <v>0</v>
      </c>
      <c r="D22" s="11">
        <v>0</v>
      </c>
      <c r="E22" s="10" t="str">
        <f t="shared" si="0"/>
        <v>-</v>
      </c>
      <c r="F22" s="25">
        <f t="shared" si="1"/>
        <v>0</v>
      </c>
      <c r="G22" s="38">
        <v>0</v>
      </c>
    </row>
    <row r="23" spans="1:7" ht="21.95" customHeight="1" x14ac:dyDescent="0.2">
      <c r="A23" s="36">
        <v>13</v>
      </c>
      <c r="B23" s="24" t="s">
        <v>415</v>
      </c>
      <c r="C23" s="10">
        <v>0</v>
      </c>
      <c r="D23" s="11">
        <v>0</v>
      </c>
      <c r="E23" s="10" t="str">
        <f t="shared" si="0"/>
        <v>-</v>
      </c>
      <c r="F23" s="25">
        <f t="shared" si="1"/>
        <v>0</v>
      </c>
      <c r="G23" s="38">
        <v>0</v>
      </c>
    </row>
    <row r="24" spans="1:7" s="3" customFormat="1" ht="24.95" customHeight="1" x14ac:dyDescent="0.2">
      <c r="A24" s="43">
        <v>14</v>
      </c>
      <c r="B24" s="50" t="s">
        <v>2</v>
      </c>
      <c r="C24" s="44">
        <f>C11+C12+C14+C15+C17+C18+C19+C20+C21+C23</f>
        <v>73947.399999999994</v>
      </c>
      <c r="D24" s="51" t="s">
        <v>5</v>
      </c>
      <c r="E24" s="51" t="s">
        <v>5</v>
      </c>
      <c r="F24" s="47">
        <f t="shared" si="1"/>
        <v>1.321448973873179E-2</v>
      </c>
      <c r="G24" s="48">
        <v>3.5107172395573129E-2</v>
      </c>
    </row>
    <row r="25" spans="1:7" s="4" customFormat="1" ht="35.1" customHeight="1" x14ac:dyDescent="0.2">
      <c r="A25" s="37">
        <v>15</v>
      </c>
      <c r="B25" s="27" t="s">
        <v>419</v>
      </c>
      <c r="C25" s="12">
        <v>184760</v>
      </c>
      <c r="D25" s="11">
        <v>87</v>
      </c>
      <c r="E25" s="12">
        <f t="shared" ref="E25:E37" si="2">IF(D25=0,"-",C25/D25)</f>
        <v>2123.67816091954</v>
      </c>
      <c r="F25" s="28">
        <f t="shared" si="1"/>
        <v>3.3016835265717061E-2</v>
      </c>
      <c r="G25" s="39">
        <v>9.1912130594448124E-2</v>
      </c>
    </row>
    <row r="26" spans="1:7" s="3" customFormat="1" ht="21.95" customHeight="1" x14ac:dyDescent="0.2">
      <c r="A26" s="36">
        <v>16</v>
      </c>
      <c r="B26" s="26" t="s">
        <v>11</v>
      </c>
      <c r="C26" s="10">
        <v>88998</v>
      </c>
      <c r="D26" s="11">
        <v>42</v>
      </c>
      <c r="E26" s="10">
        <f t="shared" si="2"/>
        <v>2119</v>
      </c>
      <c r="F26" s="25">
        <f t="shared" si="1"/>
        <v>1.5904050146018006E-2</v>
      </c>
      <c r="G26" s="38">
        <v>1.5510248435910163E-2</v>
      </c>
    </row>
    <row r="27" spans="1:7" s="5" customFormat="1" ht="65.099999999999994" customHeight="1" x14ac:dyDescent="0.2">
      <c r="A27" s="37">
        <v>17</v>
      </c>
      <c r="B27" s="27" t="s">
        <v>445</v>
      </c>
      <c r="C27" s="12">
        <v>268472.98</v>
      </c>
      <c r="D27" s="11">
        <v>36</v>
      </c>
      <c r="E27" s="12">
        <f t="shared" si="2"/>
        <v>7457.5827777777777</v>
      </c>
      <c r="F27" s="28">
        <f t="shared" si="1"/>
        <v>4.7976445951267321E-2</v>
      </c>
      <c r="G27" s="39">
        <v>9.6086621220457871E-2</v>
      </c>
    </row>
    <row r="28" spans="1:7" s="3" customFormat="1" ht="21.95" customHeight="1" x14ac:dyDescent="0.2">
      <c r="A28" s="36">
        <v>18</v>
      </c>
      <c r="B28" s="26" t="s">
        <v>3</v>
      </c>
      <c r="C28" s="10">
        <v>72880.479999999996</v>
      </c>
      <c r="D28" s="11">
        <v>14</v>
      </c>
      <c r="E28" s="10">
        <f t="shared" si="2"/>
        <v>5205.7485714285713</v>
      </c>
      <c r="F28" s="25">
        <f t="shared" si="1"/>
        <v>1.3023829845455654E-2</v>
      </c>
      <c r="G28" s="38">
        <v>1.1342599256575717E-2</v>
      </c>
    </row>
    <row r="29" spans="1:7" s="5" customFormat="1" ht="35.1" customHeight="1" x14ac:dyDescent="0.2">
      <c r="A29" s="37">
        <v>19</v>
      </c>
      <c r="B29" s="27" t="s">
        <v>15</v>
      </c>
      <c r="C29" s="12">
        <v>193336.59</v>
      </c>
      <c r="D29" s="11">
        <v>65</v>
      </c>
      <c r="E29" s="12">
        <f t="shared" si="2"/>
        <v>2974.409076923077</v>
      </c>
      <c r="F29" s="28">
        <f t="shared" si="1"/>
        <v>3.4549482262748864E-2</v>
      </c>
      <c r="G29" s="39">
        <v>1.1946311887438504E-2</v>
      </c>
    </row>
    <row r="30" spans="1:7" s="3" customFormat="1" ht="21.95" customHeight="1" x14ac:dyDescent="0.2">
      <c r="A30" s="36">
        <v>20</v>
      </c>
      <c r="B30" s="26" t="s">
        <v>3</v>
      </c>
      <c r="C30" s="10">
        <v>23103.15</v>
      </c>
      <c r="D30" s="11">
        <v>9</v>
      </c>
      <c r="E30" s="12">
        <f t="shared" si="2"/>
        <v>2567.0166666666669</v>
      </c>
      <c r="F30" s="28">
        <f t="shared" si="1"/>
        <v>4.1285608230631696E-3</v>
      </c>
      <c r="G30" s="39">
        <v>2.247933536638041E-3</v>
      </c>
    </row>
    <row r="31" spans="1:7" s="3" customFormat="1" ht="47.1" customHeight="1" x14ac:dyDescent="0.2">
      <c r="A31" s="36">
        <v>21</v>
      </c>
      <c r="B31" s="27" t="s">
        <v>14</v>
      </c>
      <c r="C31" s="10">
        <v>891464.09</v>
      </c>
      <c r="D31" s="11">
        <v>494</v>
      </c>
      <c r="E31" s="10">
        <f t="shared" si="2"/>
        <v>1804.5831781376517</v>
      </c>
      <c r="F31" s="25">
        <f t="shared" si="1"/>
        <v>0.15930571013656833</v>
      </c>
      <c r="G31" s="38">
        <v>0.21726673108985226</v>
      </c>
    </row>
    <row r="32" spans="1:7" s="3" customFormat="1" ht="21.95" customHeight="1" x14ac:dyDescent="0.2">
      <c r="A32" s="36">
        <v>22</v>
      </c>
      <c r="B32" s="26" t="s">
        <v>3</v>
      </c>
      <c r="C32" s="10">
        <v>185769.47</v>
      </c>
      <c r="D32" s="11">
        <v>77</v>
      </c>
      <c r="E32" s="10">
        <f t="shared" si="2"/>
        <v>2412.5905194805196</v>
      </c>
      <c r="F32" s="25">
        <f t="shared" si="1"/>
        <v>3.3197228774570077E-2</v>
      </c>
      <c r="G32" s="38">
        <v>3.0944666359992157E-2</v>
      </c>
    </row>
    <row r="33" spans="1:7" ht="35.1" customHeight="1" x14ac:dyDescent="0.2">
      <c r="A33" s="36">
        <v>23</v>
      </c>
      <c r="B33" s="24" t="s">
        <v>446</v>
      </c>
      <c r="C33" s="10">
        <v>0</v>
      </c>
      <c r="D33" s="11">
        <v>0</v>
      </c>
      <c r="E33" s="10" t="str">
        <f t="shared" si="2"/>
        <v>-</v>
      </c>
      <c r="F33" s="25">
        <f t="shared" si="1"/>
        <v>0</v>
      </c>
      <c r="G33" s="38">
        <v>8.5968104584330223E-3</v>
      </c>
    </row>
    <row r="34" spans="1:7" s="3" customFormat="1" ht="21.95" customHeight="1" x14ac:dyDescent="0.2">
      <c r="A34" s="36">
        <v>24</v>
      </c>
      <c r="B34" s="26" t="s">
        <v>3</v>
      </c>
      <c r="C34" s="10">
        <v>0</v>
      </c>
      <c r="D34" s="11">
        <v>0</v>
      </c>
      <c r="E34" s="10" t="str">
        <f t="shared" si="2"/>
        <v>-</v>
      </c>
      <c r="F34" s="25">
        <f t="shared" si="1"/>
        <v>0</v>
      </c>
      <c r="G34" s="38">
        <v>1.4207856884874998E-3</v>
      </c>
    </row>
    <row r="35" spans="1:7" s="3" customFormat="1" ht="35.1" customHeight="1" x14ac:dyDescent="0.2">
      <c r="A35" s="36">
        <v>25</v>
      </c>
      <c r="B35" s="24" t="s">
        <v>10</v>
      </c>
      <c r="C35" s="10">
        <v>0</v>
      </c>
      <c r="D35" s="11">
        <v>0</v>
      </c>
      <c r="E35" s="10" t="str">
        <f t="shared" si="2"/>
        <v>-</v>
      </c>
      <c r="F35" s="25">
        <f t="shared" si="1"/>
        <v>0</v>
      </c>
      <c r="G35" s="38">
        <v>9.8652432849167496E-5</v>
      </c>
    </row>
    <row r="36" spans="1:7" ht="35.1" customHeight="1" x14ac:dyDescent="0.2">
      <c r="A36" s="36">
        <v>26</v>
      </c>
      <c r="B36" s="24" t="s">
        <v>420</v>
      </c>
      <c r="C36" s="10">
        <v>0</v>
      </c>
      <c r="D36" s="13">
        <v>0</v>
      </c>
      <c r="E36" s="10" t="str">
        <f t="shared" si="2"/>
        <v>-</v>
      </c>
      <c r="F36" s="29" t="s">
        <v>5</v>
      </c>
      <c r="G36" s="40" t="s">
        <v>5</v>
      </c>
    </row>
    <row r="37" spans="1:7" ht="21.95" customHeight="1" x14ac:dyDescent="0.2">
      <c r="A37" s="36">
        <v>27</v>
      </c>
      <c r="B37" s="26" t="s">
        <v>12</v>
      </c>
      <c r="C37" s="10">
        <v>0</v>
      </c>
      <c r="D37" s="13">
        <v>0</v>
      </c>
      <c r="E37" s="10" t="str">
        <f t="shared" si="2"/>
        <v>-</v>
      </c>
      <c r="F37" s="25">
        <f>C37/C$44</f>
        <v>0</v>
      </c>
      <c r="G37" s="38">
        <v>6.7001527600904129E-4</v>
      </c>
    </row>
    <row r="38" spans="1:7" ht="35.1" customHeight="1" x14ac:dyDescent="0.2">
      <c r="A38" s="36">
        <v>28</v>
      </c>
      <c r="B38" s="24" t="s">
        <v>421</v>
      </c>
      <c r="C38" s="10">
        <v>4379949</v>
      </c>
      <c r="D38" s="13">
        <v>3</v>
      </c>
      <c r="E38" s="14" t="s">
        <v>5</v>
      </c>
      <c r="F38" s="29" t="s">
        <v>5</v>
      </c>
      <c r="G38" s="40" t="s">
        <v>5</v>
      </c>
    </row>
    <row r="39" spans="1:7" ht="21.95" customHeight="1" x14ac:dyDescent="0.2">
      <c r="A39" s="36">
        <v>29</v>
      </c>
      <c r="B39" s="26" t="s">
        <v>12</v>
      </c>
      <c r="C39" s="10">
        <v>3941952</v>
      </c>
      <c r="D39" s="13">
        <v>3</v>
      </c>
      <c r="E39" s="14" t="s">
        <v>5</v>
      </c>
      <c r="F39" s="25">
        <f t="shared" ref="F39:F44" si="3">C39/C$44</f>
        <v>0.70443158589177257</v>
      </c>
      <c r="G39" s="38">
        <v>0.53240605380617201</v>
      </c>
    </row>
    <row r="40" spans="1:7" ht="47.1" customHeight="1" x14ac:dyDescent="0.2">
      <c r="A40" s="36">
        <v>30</v>
      </c>
      <c r="B40" s="27" t="s">
        <v>422</v>
      </c>
      <c r="C40" s="10">
        <v>42000</v>
      </c>
      <c r="D40" s="15">
        <v>1</v>
      </c>
      <c r="E40" s="10">
        <f t="shared" ref="E40:E41" si="4">IF(D40=0,"-",C40/D40)</f>
        <v>42000</v>
      </c>
      <c r="F40" s="25">
        <f t="shared" si="3"/>
        <v>7.5054507531939624E-3</v>
      </c>
      <c r="G40" s="38">
        <v>1.7724062653800183E-3</v>
      </c>
    </row>
    <row r="41" spans="1:7" ht="21.95" customHeight="1" x14ac:dyDescent="0.2">
      <c r="A41" s="36">
        <v>31</v>
      </c>
      <c r="B41" s="26" t="s">
        <v>13</v>
      </c>
      <c r="C41" s="10">
        <v>0</v>
      </c>
      <c r="D41" s="15">
        <v>0</v>
      </c>
      <c r="E41" s="10" t="str">
        <f t="shared" si="4"/>
        <v>-</v>
      </c>
      <c r="F41" s="25">
        <f t="shared" si="3"/>
        <v>0</v>
      </c>
      <c r="G41" s="38">
        <v>1.0404135579139232E-3</v>
      </c>
    </row>
    <row r="42" spans="1:7" ht="35.1" customHeight="1" x14ac:dyDescent="0.2">
      <c r="A42" s="36">
        <v>32</v>
      </c>
      <c r="B42" s="24" t="s">
        <v>16</v>
      </c>
      <c r="C42" s="10">
        <v>0</v>
      </c>
      <c r="D42" s="15">
        <v>0</v>
      </c>
      <c r="E42" s="14" t="s">
        <v>5</v>
      </c>
      <c r="F42" s="25">
        <f t="shared" si="3"/>
        <v>0</v>
      </c>
      <c r="G42" s="38">
        <v>4.1370945733870297E-3</v>
      </c>
    </row>
    <row r="43" spans="1:7" s="3" customFormat="1" ht="21.95" customHeight="1" x14ac:dyDescent="0.2">
      <c r="A43" s="43">
        <v>33</v>
      </c>
      <c r="B43" s="50" t="s">
        <v>4</v>
      </c>
      <c r="C43" s="44">
        <f>C25+C27+C29+C31+C33+C35+C37+C39+C40+C42</f>
        <v>5521985.6600000001</v>
      </c>
      <c r="D43" s="51" t="s">
        <v>5</v>
      </c>
      <c r="E43" s="51" t="s">
        <v>5</v>
      </c>
      <c r="F43" s="47">
        <f t="shared" si="3"/>
        <v>0.98678551026126815</v>
      </c>
      <c r="G43" s="48">
        <v>0.96489282760442685</v>
      </c>
    </row>
    <row r="44" spans="1:7" s="3" customFormat="1" ht="21.95" customHeight="1" x14ac:dyDescent="0.2">
      <c r="A44" s="45">
        <v>34</v>
      </c>
      <c r="B44" s="52" t="s">
        <v>6</v>
      </c>
      <c r="C44" s="46">
        <f>C24+C43</f>
        <v>5595933.0600000005</v>
      </c>
      <c r="D44" s="53" t="s">
        <v>5</v>
      </c>
      <c r="E44" s="53" t="s">
        <v>5</v>
      </c>
      <c r="F44" s="54">
        <f t="shared" si="3"/>
        <v>1</v>
      </c>
      <c r="G44" s="55">
        <v>1</v>
      </c>
    </row>
    <row r="45" spans="1:7" s="3" customFormat="1" ht="21.95" customHeight="1" x14ac:dyDescent="0.2">
      <c r="A45" s="1"/>
      <c r="B45" s="2"/>
      <c r="C45" s="1"/>
      <c r="D45" s="1"/>
      <c r="E45" s="1"/>
      <c r="F45" s="1"/>
      <c r="G45" s="1"/>
    </row>
    <row r="46" spans="1:7" s="3" customFormat="1" ht="35.1" customHeight="1" x14ac:dyDescent="0.2">
      <c r="A46" s="62" t="s">
        <v>430</v>
      </c>
      <c r="B46" s="63" t="s">
        <v>431</v>
      </c>
      <c r="C46" s="64" t="s">
        <v>432</v>
      </c>
      <c r="D46" s="1"/>
      <c r="E46" s="1"/>
      <c r="F46" s="1"/>
      <c r="G46" s="1"/>
    </row>
    <row r="47" spans="1:7" s="3" customFormat="1" ht="21.95" customHeight="1" x14ac:dyDescent="0.2">
      <c r="A47" s="65">
        <v>1</v>
      </c>
      <c r="B47" s="30" t="s">
        <v>427</v>
      </c>
      <c r="C47" s="31">
        <v>139898</v>
      </c>
    </row>
    <row r="48" spans="1:7" ht="21.95" customHeight="1" x14ac:dyDescent="0.2">
      <c r="A48" s="8">
        <v>2</v>
      </c>
      <c r="B48" s="30" t="s">
        <v>428</v>
      </c>
      <c r="C48" s="31">
        <v>5595934</v>
      </c>
      <c r="D48" s="16"/>
      <c r="E48" s="16"/>
      <c r="F48" s="16"/>
      <c r="G48" s="16"/>
    </row>
    <row r="49" spans="1:7" ht="21.95" customHeight="1" x14ac:dyDescent="0.2">
      <c r="A49" s="32">
        <v>3</v>
      </c>
      <c r="B49" s="33" t="s">
        <v>423</v>
      </c>
      <c r="C49" s="34">
        <f>C44/C48</f>
        <v>0.99999983202089238</v>
      </c>
      <c r="D49" s="16"/>
      <c r="E49" s="16"/>
      <c r="F49" s="16"/>
      <c r="G49" s="16"/>
    </row>
    <row r="50" spans="1:7" s="16" customFormat="1" ht="35.1" customHeight="1" x14ac:dyDescent="0.25">
      <c r="A50" s="21" t="s">
        <v>449</v>
      </c>
      <c r="B50" s="23"/>
    </row>
  </sheetData>
  <sheetProtection algorithmName="SHA-512" hashValue="fsXLj/HQRnXPHUUHd4a+mk92n2sJgvETabqwxvEiI4MQ4FcFMkaTg1bb8rx3PFT430Xt84F0Y4yIB1bNDnyZmw==" saltValue="QZyMsVo+qdXb2sDC7EGKYQ==" spinCount="100000" sheet="1" objects="1" scenarios="1"/>
  <mergeCells count="1">
    <mergeCell ref="A2:G2"/>
  </mergeCells>
  <pageMargins left="0.59055118110236227" right="0.59055118110236227" top="0.70866141732283472" bottom="0.70866141732283472" header="0.19685039370078741" footer="0.39370078740157483"/>
  <pageSetup paperSize="9" scale="84" orientation="portrait" r:id="rId1"/>
  <headerFooter alignWithMargins="0">
    <oddFooter>&amp;R&amp;"Calibri,Standardowy"&amp;12s.&amp;P z &amp;N</oddFooter>
  </headerFooter>
  <tableParts count="2">
    <tablePart r:id="rId2"/>
    <tablePart r:id="rId3"/>
  </tableParts>
</worksheet>
</file>

<file path=xl/worksheets/sheet1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599DA6-41AF-41BF-98DF-B9065D25B8DA}">
  <sheetPr codeName="Arkusz157"/>
  <dimension ref="A1:N50"/>
  <sheetViews>
    <sheetView zoomScaleNormal="100" workbookViewId="0"/>
  </sheetViews>
  <sheetFormatPr defaultColWidth="0" defaultRowHeight="12.75" zeroHeight="1" x14ac:dyDescent="0.2"/>
  <cols>
    <col min="1" max="1" width="4.140625" style="1" customWidth="1"/>
    <col min="2" max="2" width="57" style="2" customWidth="1"/>
    <col min="3" max="3" width="11.85546875" style="1" bestFit="1" customWidth="1"/>
    <col min="4" max="4" width="7.42578125" style="1" customWidth="1"/>
    <col min="5" max="5" width="10.85546875" style="1" bestFit="1" customWidth="1"/>
    <col min="6" max="7" width="8.7109375" style="1" customWidth="1"/>
    <col min="8" max="8" width="1" style="1" customWidth="1"/>
    <col min="9" max="14" width="0" style="1" hidden="1" customWidth="1"/>
    <col min="15" max="16384" width="9.140625" style="1" hidden="1"/>
  </cols>
  <sheetData>
    <row r="1" spans="1:7" s="16" customFormat="1" ht="24.95" customHeight="1" x14ac:dyDescent="0.2">
      <c r="A1" s="35" t="s">
        <v>604</v>
      </c>
      <c r="B1" s="23"/>
    </row>
    <row r="2" spans="1:7" s="16" customFormat="1" ht="39.950000000000003" customHeight="1" x14ac:dyDescent="0.2">
      <c r="A2" s="66" t="s">
        <v>448</v>
      </c>
      <c r="B2" s="67"/>
      <c r="C2" s="67"/>
      <c r="D2" s="67"/>
      <c r="E2" s="67"/>
      <c r="F2" s="67"/>
      <c r="G2" s="67"/>
    </row>
    <row r="3" spans="1:7" s="16" customFormat="1" ht="15.95" hidden="1" customHeight="1" x14ac:dyDescent="0.2">
      <c r="A3" s="22"/>
      <c r="B3" s="23"/>
    </row>
    <row r="4" spans="1:7" s="16" customFormat="1" ht="15.95" hidden="1" customHeight="1" x14ac:dyDescent="0.2">
      <c r="A4" s="22"/>
      <c r="B4" s="23"/>
    </row>
    <row r="5" spans="1:7" s="16" customFormat="1" ht="15.95" hidden="1" customHeight="1" x14ac:dyDescent="0.2">
      <c r="A5" s="22"/>
      <c r="B5" s="23"/>
    </row>
    <row r="6" spans="1:7" s="16" customFormat="1" ht="15.95" customHeight="1" x14ac:dyDescent="0.25">
      <c r="A6" s="17" t="s">
        <v>433</v>
      </c>
      <c r="B6" s="21" t="s">
        <v>438</v>
      </c>
    </row>
    <row r="7" spans="1:7" s="16" customFormat="1" ht="15.95" customHeight="1" x14ac:dyDescent="0.25">
      <c r="A7" s="18" t="s">
        <v>434</v>
      </c>
      <c r="B7" s="21" t="s">
        <v>439</v>
      </c>
    </row>
    <row r="8" spans="1:7" s="16" customFormat="1" ht="15.95" customHeight="1" x14ac:dyDescent="0.25">
      <c r="A8" s="19" t="s">
        <v>435</v>
      </c>
      <c r="B8" s="21" t="s">
        <v>440</v>
      </c>
    </row>
    <row r="9" spans="1:7" s="16" customFormat="1" ht="15.95" customHeight="1" x14ac:dyDescent="0.25">
      <c r="A9" s="20" t="s">
        <v>436</v>
      </c>
      <c r="B9" s="21" t="s">
        <v>441</v>
      </c>
    </row>
    <row r="10" spans="1:7" ht="65.099999999999994" customHeight="1" x14ac:dyDescent="0.2">
      <c r="A10" s="49" t="s">
        <v>430</v>
      </c>
      <c r="B10" s="42" t="s">
        <v>0</v>
      </c>
      <c r="C10" s="42" t="s">
        <v>424</v>
      </c>
      <c r="D10" s="42" t="s">
        <v>425</v>
      </c>
      <c r="E10" s="42" t="s">
        <v>426</v>
      </c>
      <c r="F10" s="42" t="s">
        <v>429</v>
      </c>
      <c r="G10" s="41" t="s">
        <v>413</v>
      </c>
    </row>
    <row r="11" spans="1:7" ht="21.95" customHeight="1" x14ac:dyDescent="0.2">
      <c r="A11" s="36">
        <v>1</v>
      </c>
      <c r="B11" s="24" t="s">
        <v>7</v>
      </c>
      <c r="C11" s="10">
        <v>0</v>
      </c>
      <c r="D11" s="9">
        <v>0</v>
      </c>
      <c r="E11" s="10" t="str">
        <f t="shared" ref="E11:E23" si="0">IF(D11=0,"-",C11/D11)</f>
        <v>-</v>
      </c>
      <c r="F11" s="25">
        <f t="shared" ref="F11:F35" si="1">C11/C$44</f>
        <v>0</v>
      </c>
      <c r="G11" s="38">
        <v>6.4906160983722356E-5</v>
      </c>
    </row>
    <row r="12" spans="1:7" s="3" customFormat="1" ht="21.95" customHeight="1" x14ac:dyDescent="0.2">
      <c r="A12" s="36">
        <v>2</v>
      </c>
      <c r="B12" s="24" t="s">
        <v>8</v>
      </c>
      <c r="C12" s="10">
        <v>0</v>
      </c>
      <c r="D12" s="9">
        <v>0</v>
      </c>
      <c r="E12" s="10" t="str">
        <f t="shared" si="0"/>
        <v>-</v>
      </c>
      <c r="F12" s="25">
        <f t="shared" si="1"/>
        <v>0</v>
      </c>
      <c r="G12" s="38">
        <v>1.3877154561966152E-2</v>
      </c>
    </row>
    <row r="13" spans="1:7" s="3" customFormat="1" ht="21.95" customHeight="1" x14ac:dyDescent="0.2">
      <c r="A13" s="36">
        <v>3</v>
      </c>
      <c r="B13" s="26" t="s">
        <v>1</v>
      </c>
      <c r="C13" s="10">
        <v>0</v>
      </c>
      <c r="D13" s="9">
        <v>0</v>
      </c>
      <c r="E13" s="10" t="str">
        <f t="shared" si="0"/>
        <v>-</v>
      </c>
      <c r="F13" s="25">
        <f t="shared" si="1"/>
        <v>0</v>
      </c>
      <c r="G13" s="38">
        <v>6.8195937419264344E-4</v>
      </c>
    </row>
    <row r="14" spans="1:7" s="3" customFormat="1" ht="21.95" customHeight="1" x14ac:dyDescent="0.2">
      <c r="A14" s="36">
        <v>4</v>
      </c>
      <c r="B14" s="24" t="s">
        <v>414</v>
      </c>
      <c r="C14" s="10">
        <v>0</v>
      </c>
      <c r="D14" s="9">
        <v>0</v>
      </c>
      <c r="E14" s="10" t="str">
        <f t="shared" si="0"/>
        <v>-</v>
      </c>
      <c r="F14" s="25">
        <f t="shared" si="1"/>
        <v>0</v>
      </c>
      <c r="G14" s="38">
        <v>1.6609844346228162E-4</v>
      </c>
    </row>
    <row r="15" spans="1:7" s="3" customFormat="1" ht="47.1" customHeight="1" x14ac:dyDescent="0.2">
      <c r="A15" s="36">
        <v>5</v>
      </c>
      <c r="B15" s="24" t="s">
        <v>412</v>
      </c>
      <c r="C15" s="10">
        <v>0</v>
      </c>
      <c r="D15" s="11">
        <v>0</v>
      </c>
      <c r="E15" s="10" t="str">
        <f t="shared" si="0"/>
        <v>-</v>
      </c>
      <c r="F15" s="25">
        <f t="shared" si="1"/>
        <v>0</v>
      </c>
      <c r="G15" s="38">
        <v>4.2843389065529559E-4</v>
      </c>
    </row>
    <row r="16" spans="1:7" s="3" customFormat="1" ht="21.95" customHeight="1" x14ac:dyDescent="0.2">
      <c r="A16" s="36">
        <v>6</v>
      </c>
      <c r="B16" s="26" t="s">
        <v>1</v>
      </c>
      <c r="C16" s="10">
        <v>0</v>
      </c>
      <c r="D16" s="11">
        <v>0</v>
      </c>
      <c r="E16" s="10" t="str">
        <f t="shared" si="0"/>
        <v>-</v>
      </c>
      <c r="F16" s="25">
        <f t="shared" si="1"/>
        <v>0</v>
      </c>
      <c r="G16" s="38">
        <v>5.7837072558623703E-5</v>
      </c>
    </row>
    <row r="17" spans="1:7" ht="47.1" customHeight="1" x14ac:dyDescent="0.2">
      <c r="A17" s="36">
        <v>7</v>
      </c>
      <c r="B17" s="24" t="s">
        <v>444</v>
      </c>
      <c r="C17" s="10">
        <v>5105.8</v>
      </c>
      <c r="D17" s="11">
        <v>5</v>
      </c>
      <c r="E17" s="10">
        <f t="shared" si="0"/>
        <v>1021.1600000000001</v>
      </c>
      <c r="F17" s="25">
        <f t="shared" si="1"/>
        <v>9.3974071416613215E-4</v>
      </c>
      <c r="G17" s="38">
        <v>3.69438658113685E-3</v>
      </c>
    </row>
    <row r="18" spans="1:7" ht="47.1" customHeight="1" x14ac:dyDescent="0.2">
      <c r="A18" s="36">
        <v>8</v>
      </c>
      <c r="B18" s="24" t="s">
        <v>447</v>
      </c>
      <c r="C18" s="10">
        <v>779600</v>
      </c>
      <c r="D18" s="11">
        <v>8</v>
      </c>
      <c r="E18" s="10">
        <f t="shared" si="0"/>
        <v>97450</v>
      </c>
      <c r="F18" s="25">
        <f t="shared" si="1"/>
        <v>0.14348816263150077</v>
      </c>
      <c r="G18" s="38">
        <v>1.6572456388988053E-2</v>
      </c>
    </row>
    <row r="19" spans="1:7" ht="35.1" customHeight="1" x14ac:dyDescent="0.2">
      <c r="A19" s="36">
        <v>9</v>
      </c>
      <c r="B19" s="24" t="s">
        <v>443</v>
      </c>
      <c r="C19" s="10">
        <v>0</v>
      </c>
      <c r="D19" s="11">
        <v>0</v>
      </c>
      <c r="E19" s="10" t="str">
        <f t="shared" si="0"/>
        <v>-</v>
      </c>
      <c r="F19" s="25">
        <f t="shared" si="1"/>
        <v>0</v>
      </c>
      <c r="G19" s="38">
        <v>6.3015485400037228E-5</v>
      </c>
    </row>
    <row r="20" spans="1:7" ht="35.1" customHeight="1" x14ac:dyDescent="0.2">
      <c r="A20" s="36">
        <v>10</v>
      </c>
      <c r="B20" s="24" t="s">
        <v>9</v>
      </c>
      <c r="C20" s="10">
        <v>25370</v>
      </c>
      <c r="D20" s="11">
        <v>5</v>
      </c>
      <c r="E20" s="10">
        <f t="shared" si="0"/>
        <v>5074</v>
      </c>
      <c r="F20" s="25">
        <f t="shared" si="1"/>
        <v>4.6694390533108957E-3</v>
      </c>
      <c r="G20" s="38">
        <v>2.3263290581767475E-4</v>
      </c>
    </row>
    <row r="21" spans="1:7" ht="35.1" customHeight="1" x14ac:dyDescent="0.2">
      <c r="A21" s="36">
        <v>11</v>
      </c>
      <c r="B21" s="24" t="s">
        <v>442</v>
      </c>
      <c r="C21" s="10">
        <v>0</v>
      </c>
      <c r="D21" s="11">
        <v>0</v>
      </c>
      <c r="E21" s="10" t="str">
        <f t="shared" si="0"/>
        <v>-</v>
      </c>
      <c r="F21" s="25">
        <f t="shared" si="1"/>
        <v>0</v>
      </c>
      <c r="G21" s="38">
        <v>8.0879771630669933E-6</v>
      </c>
    </row>
    <row r="22" spans="1:7" ht="21.95" customHeight="1" x14ac:dyDescent="0.2">
      <c r="A22" s="36">
        <v>12</v>
      </c>
      <c r="B22" s="26" t="s">
        <v>1</v>
      </c>
      <c r="C22" s="10">
        <v>0</v>
      </c>
      <c r="D22" s="11">
        <v>0</v>
      </c>
      <c r="E22" s="10" t="str">
        <f t="shared" si="0"/>
        <v>-</v>
      </c>
      <c r="F22" s="25">
        <f t="shared" si="1"/>
        <v>0</v>
      </c>
      <c r="G22" s="38">
        <v>0</v>
      </c>
    </row>
    <row r="23" spans="1:7" ht="21.95" customHeight="1" x14ac:dyDescent="0.2">
      <c r="A23" s="36">
        <v>13</v>
      </c>
      <c r="B23" s="24" t="s">
        <v>415</v>
      </c>
      <c r="C23" s="10">
        <v>0</v>
      </c>
      <c r="D23" s="11">
        <v>0</v>
      </c>
      <c r="E23" s="10" t="str">
        <f t="shared" si="0"/>
        <v>-</v>
      </c>
      <c r="F23" s="25">
        <f t="shared" si="1"/>
        <v>0</v>
      </c>
      <c r="G23" s="38">
        <v>0</v>
      </c>
    </row>
    <row r="24" spans="1:7" s="3" customFormat="1" ht="24.95" customHeight="1" x14ac:dyDescent="0.2">
      <c r="A24" s="43">
        <v>14</v>
      </c>
      <c r="B24" s="50" t="s">
        <v>2</v>
      </c>
      <c r="C24" s="44">
        <f>C11+C12+C14+C15+C17+C18+C19+C20+C21+C23</f>
        <v>810075.8</v>
      </c>
      <c r="D24" s="51" t="s">
        <v>5</v>
      </c>
      <c r="E24" s="51" t="s">
        <v>5</v>
      </c>
      <c r="F24" s="47">
        <f t="shared" si="1"/>
        <v>0.14909734239897779</v>
      </c>
      <c r="G24" s="48">
        <v>3.5107172395573129E-2</v>
      </c>
    </row>
    <row r="25" spans="1:7" s="4" customFormat="1" ht="35.1" customHeight="1" x14ac:dyDescent="0.2">
      <c r="A25" s="37">
        <v>15</v>
      </c>
      <c r="B25" s="27" t="s">
        <v>419</v>
      </c>
      <c r="C25" s="12">
        <v>664946</v>
      </c>
      <c r="D25" s="11">
        <v>344</v>
      </c>
      <c r="E25" s="12">
        <f t="shared" ref="E25:E37" si="2">IF(D25=0,"-",C25/D25)</f>
        <v>1932.9825581395348</v>
      </c>
      <c r="F25" s="28">
        <f t="shared" si="1"/>
        <v>0.12238568469621075</v>
      </c>
      <c r="G25" s="39">
        <v>9.1912130594448124E-2</v>
      </c>
    </row>
    <row r="26" spans="1:7" s="3" customFormat="1" ht="21.95" customHeight="1" x14ac:dyDescent="0.2">
      <c r="A26" s="36">
        <v>16</v>
      </c>
      <c r="B26" s="26" t="s">
        <v>11</v>
      </c>
      <c r="C26" s="10">
        <v>192614</v>
      </c>
      <c r="D26" s="11">
        <v>101</v>
      </c>
      <c r="E26" s="10">
        <f t="shared" si="2"/>
        <v>1907.0693069306931</v>
      </c>
      <c r="F26" s="25">
        <f t="shared" si="1"/>
        <v>3.5451294198440078E-2</v>
      </c>
      <c r="G26" s="38">
        <v>1.5510248435910163E-2</v>
      </c>
    </row>
    <row r="27" spans="1:7" s="5" customFormat="1" ht="65.099999999999994" customHeight="1" x14ac:dyDescent="0.2">
      <c r="A27" s="37">
        <v>17</v>
      </c>
      <c r="B27" s="27" t="s">
        <v>445</v>
      </c>
      <c r="C27" s="12">
        <v>341936</v>
      </c>
      <c r="D27" s="11">
        <v>69</v>
      </c>
      <c r="E27" s="12">
        <f t="shared" si="2"/>
        <v>4955.594202898551</v>
      </c>
      <c r="F27" s="28">
        <f t="shared" si="1"/>
        <v>6.293454127445465E-2</v>
      </c>
      <c r="G27" s="39">
        <v>9.6086621220457871E-2</v>
      </c>
    </row>
    <row r="28" spans="1:7" s="3" customFormat="1" ht="21.95" customHeight="1" x14ac:dyDescent="0.2">
      <c r="A28" s="36">
        <v>18</v>
      </c>
      <c r="B28" s="26" t="s">
        <v>3</v>
      </c>
      <c r="C28" s="10">
        <v>213267</v>
      </c>
      <c r="D28" s="11">
        <v>41</v>
      </c>
      <c r="E28" s="10">
        <f t="shared" si="2"/>
        <v>5201.6341463414637</v>
      </c>
      <c r="F28" s="25">
        <f t="shared" si="1"/>
        <v>3.9252552565331285E-2</v>
      </c>
      <c r="G28" s="38">
        <v>1.1342599256575717E-2</v>
      </c>
    </row>
    <row r="29" spans="1:7" s="5" customFormat="1" ht="35.1" customHeight="1" x14ac:dyDescent="0.2">
      <c r="A29" s="37">
        <v>19</v>
      </c>
      <c r="B29" s="27" t="s">
        <v>15</v>
      </c>
      <c r="C29" s="12">
        <v>85983</v>
      </c>
      <c r="D29" s="11">
        <v>26</v>
      </c>
      <c r="E29" s="12">
        <f t="shared" si="2"/>
        <v>3307.0384615384614</v>
      </c>
      <c r="F29" s="28">
        <f t="shared" si="1"/>
        <v>1.5825478049697705E-2</v>
      </c>
      <c r="G29" s="39">
        <v>1.1946311887438504E-2</v>
      </c>
    </row>
    <row r="30" spans="1:7" s="3" customFormat="1" ht="21.95" customHeight="1" x14ac:dyDescent="0.2">
      <c r="A30" s="36">
        <v>20</v>
      </c>
      <c r="B30" s="26" t="s">
        <v>3</v>
      </c>
      <c r="C30" s="10">
        <v>38294</v>
      </c>
      <c r="D30" s="11">
        <v>11</v>
      </c>
      <c r="E30" s="12">
        <f t="shared" si="2"/>
        <v>3481.2727272727275</v>
      </c>
      <c r="F30" s="28">
        <f t="shared" si="1"/>
        <v>7.0481473830306439E-3</v>
      </c>
      <c r="G30" s="39">
        <v>2.247933536638041E-3</v>
      </c>
    </row>
    <row r="31" spans="1:7" s="3" customFormat="1" ht="47.1" customHeight="1" x14ac:dyDescent="0.2">
      <c r="A31" s="36">
        <v>21</v>
      </c>
      <c r="B31" s="27" t="s">
        <v>14</v>
      </c>
      <c r="C31" s="10">
        <v>925756</v>
      </c>
      <c r="D31" s="11">
        <v>225</v>
      </c>
      <c r="E31" s="10">
        <f t="shared" si="2"/>
        <v>4114.471111111111</v>
      </c>
      <c r="F31" s="25">
        <f t="shared" si="1"/>
        <v>0.17038869610709031</v>
      </c>
      <c r="G31" s="38">
        <v>0.21726673108985226</v>
      </c>
    </row>
    <row r="32" spans="1:7" s="3" customFormat="1" ht="21.95" customHeight="1" x14ac:dyDescent="0.2">
      <c r="A32" s="36">
        <v>22</v>
      </c>
      <c r="B32" s="26" t="s">
        <v>3</v>
      </c>
      <c r="C32" s="10">
        <v>305338</v>
      </c>
      <c r="D32" s="11">
        <v>73</v>
      </c>
      <c r="E32" s="10">
        <f t="shared" si="2"/>
        <v>4182.7123287671229</v>
      </c>
      <c r="F32" s="25">
        <f t="shared" si="1"/>
        <v>5.6198548744968164E-2</v>
      </c>
      <c r="G32" s="38">
        <v>3.0944666359992157E-2</v>
      </c>
    </row>
    <row r="33" spans="1:7" ht="35.1" customHeight="1" x14ac:dyDescent="0.2">
      <c r="A33" s="36">
        <v>23</v>
      </c>
      <c r="B33" s="24" t="s">
        <v>446</v>
      </c>
      <c r="C33" s="10">
        <v>0</v>
      </c>
      <c r="D33" s="11">
        <v>0</v>
      </c>
      <c r="E33" s="10" t="str">
        <f t="shared" si="2"/>
        <v>-</v>
      </c>
      <c r="F33" s="25">
        <f t="shared" si="1"/>
        <v>0</v>
      </c>
      <c r="G33" s="38">
        <v>8.5968104584330223E-3</v>
      </c>
    </row>
    <row r="34" spans="1:7" s="3" customFormat="1" ht="21.95" customHeight="1" x14ac:dyDescent="0.2">
      <c r="A34" s="36">
        <v>24</v>
      </c>
      <c r="B34" s="26" t="s">
        <v>3</v>
      </c>
      <c r="C34" s="10">
        <v>0</v>
      </c>
      <c r="D34" s="11">
        <v>0</v>
      </c>
      <c r="E34" s="10" t="str">
        <f t="shared" si="2"/>
        <v>-</v>
      </c>
      <c r="F34" s="25">
        <f t="shared" si="1"/>
        <v>0</v>
      </c>
      <c r="G34" s="38">
        <v>1.4207856884874998E-3</v>
      </c>
    </row>
    <row r="35" spans="1:7" s="3" customFormat="1" ht="35.1" customHeight="1" x14ac:dyDescent="0.2">
      <c r="A35" s="36">
        <v>25</v>
      </c>
      <c r="B35" s="24" t="s">
        <v>10</v>
      </c>
      <c r="C35" s="10">
        <v>0</v>
      </c>
      <c r="D35" s="11">
        <v>0</v>
      </c>
      <c r="E35" s="10" t="str">
        <f t="shared" si="2"/>
        <v>-</v>
      </c>
      <c r="F35" s="25">
        <f t="shared" si="1"/>
        <v>0</v>
      </c>
      <c r="G35" s="38">
        <v>9.8652432849167496E-5</v>
      </c>
    </row>
    <row r="36" spans="1:7" ht="35.1" customHeight="1" x14ac:dyDescent="0.2">
      <c r="A36" s="36">
        <v>26</v>
      </c>
      <c r="B36" s="24" t="s">
        <v>420</v>
      </c>
      <c r="C36" s="10">
        <v>0</v>
      </c>
      <c r="D36" s="13">
        <v>0</v>
      </c>
      <c r="E36" s="10" t="str">
        <f t="shared" si="2"/>
        <v>-</v>
      </c>
      <c r="F36" s="29" t="s">
        <v>5</v>
      </c>
      <c r="G36" s="40" t="s">
        <v>5</v>
      </c>
    </row>
    <row r="37" spans="1:7" ht="21.95" customHeight="1" x14ac:dyDescent="0.2">
      <c r="A37" s="36">
        <v>27</v>
      </c>
      <c r="B37" s="26" t="s">
        <v>12</v>
      </c>
      <c r="C37" s="10">
        <v>0</v>
      </c>
      <c r="D37" s="13">
        <v>0</v>
      </c>
      <c r="E37" s="10" t="str">
        <f t="shared" si="2"/>
        <v>-</v>
      </c>
      <c r="F37" s="25">
        <f>C37/C$44</f>
        <v>0</v>
      </c>
      <c r="G37" s="38">
        <v>6.7001527600904129E-4</v>
      </c>
    </row>
    <row r="38" spans="1:7" ht="35.1" customHeight="1" x14ac:dyDescent="0.2">
      <c r="A38" s="36">
        <v>28</v>
      </c>
      <c r="B38" s="24" t="s">
        <v>421</v>
      </c>
      <c r="C38" s="10">
        <v>3176439.24</v>
      </c>
      <c r="D38" s="13">
        <v>1</v>
      </c>
      <c r="E38" s="14" t="s">
        <v>5</v>
      </c>
      <c r="F38" s="29" t="s">
        <v>5</v>
      </c>
      <c r="G38" s="40" t="s">
        <v>5</v>
      </c>
    </row>
    <row r="39" spans="1:7" ht="21.95" customHeight="1" x14ac:dyDescent="0.2">
      <c r="A39" s="36">
        <v>29</v>
      </c>
      <c r="B39" s="26" t="s">
        <v>12</v>
      </c>
      <c r="C39" s="10">
        <v>2604504</v>
      </c>
      <c r="D39" s="13">
        <v>1</v>
      </c>
      <c r="E39" s="14" t="s">
        <v>5</v>
      </c>
      <c r="F39" s="25">
        <f t="shared" ref="F39:F44" si="3">C39/C$44</f>
        <v>0.47936825747356882</v>
      </c>
      <c r="G39" s="38">
        <v>0.53240605380617201</v>
      </c>
    </row>
    <row r="40" spans="1:7" ht="47.1" customHeight="1" x14ac:dyDescent="0.2">
      <c r="A40" s="36">
        <v>30</v>
      </c>
      <c r="B40" s="27" t="s">
        <v>422</v>
      </c>
      <c r="C40" s="10">
        <v>0</v>
      </c>
      <c r="D40" s="15">
        <v>0</v>
      </c>
      <c r="E40" s="10" t="str">
        <f t="shared" ref="E40:E41" si="4">IF(D40=0,"-",C40/D40)</f>
        <v>-</v>
      </c>
      <c r="F40" s="25">
        <f t="shared" si="3"/>
        <v>0</v>
      </c>
      <c r="G40" s="38">
        <v>1.7724062653800183E-3</v>
      </c>
    </row>
    <row r="41" spans="1:7" ht="21.95" customHeight="1" x14ac:dyDescent="0.2">
      <c r="A41" s="36">
        <v>31</v>
      </c>
      <c r="B41" s="26" t="s">
        <v>13</v>
      </c>
      <c r="C41" s="10">
        <v>0</v>
      </c>
      <c r="D41" s="15">
        <v>0</v>
      </c>
      <c r="E41" s="10" t="str">
        <f t="shared" si="4"/>
        <v>-</v>
      </c>
      <c r="F41" s="25">
        <f t="shared" si="3"/>
        <v>0</v>
      </c>
      <c r="G41" s="38">
        <v>1.0404135579139232E-3</v>
      </c>
    </row>
    <row r="42" spans="1:7" ht="35.1" customHeight="1" x14ac:dyDescent="0.2">
      <c r="A42" s="36">
        <v>32</v>
      </c>
      <c r="B42" s="24" t="s">
        <v>16</v>
      </c>
      <c r="C42" s="10">
        <v>0</v>
      </c>
      <c r="D42" s="15">
        <v>0</v>
      </c>
      <c r="E42" s="14" t="s">
        <v>5</v>
      </c>
      <c r="F42" s="25">
        <f t="shared" si="3"/>
        <v>0</v>
      </c>
      <c r="G42" s="38">
        <v>4.1370945733870297E-3</v>
      </c>
    </row>
    <row r="43" spans="1:7" s="3" customFormat="1" ht="21.95" customHeight="1" x14ac:dyDescent="0.2">
      <c r="A43" s="43">
        <v>33</v>
      </c>
      <c r="B43" s="50" t="s">
        <v>4</v>
      </c>
      <c r="C43" s="44">
        <f>C25+C27+C29+C31+C33+C35+C37+C39+C40+C42</f>
        <v>4623125</v>
      </c>
      <c r="D43" s="51" t="s">
        <v>5</v>
      </c>
      <c r="E43" s="51" t="s">
        <v>5</v>
      </c>
      <c r="F43" s="47">
        <f t="shared" si="3"/>
        <v>0.85090265760102224</v>
      </c>
      <c r="G43" s="48">
        <v>0.96489282760442685</v>
      </c>
    </row>
    <row r="44" spans="1:7" s="3" customFormat="1" ht="21.95" customHeight="1" x14ac:dyDescent="0.2">
      <c r="A44" s="45">
        <v>34</v>
      </c>
      <c r="B44" s="52" t="s">
        <v>6</v>
      </c>
      <c r="C44" s="46">
        <f>C24+C43</f>
        <v>5433200.7999999998</v>
      </c>
      <c r="D44" s="53" t="s">
        <v>5</v>
      </c>
      <c r="E44" s="53" t="s">
        <v>5</v>
      </c>
      <c r="F44" s="54">
        <f t="shared" si="3"/>
        <v>1</v>
      </c>
      <c r="G44" s="55">
        <v>1</v>
      </c>
    </row>
    <row r="45" spans="1:7" s="3" customFormat="1" ht="21.95" customHeight="1" x14ac:dyDescent="0.2">
      <c r="A45" s="1"/>
      <c r="B45" s="2"/>
      <c r="C45" s="1"/>
      <c r="D45" s="1"/>
      <c r="E45" s="1"/>
      <c r="F45" s="1"/>
      <c r="G45" s="1"/>
    </row>
    <row r="46" spans="1:7" s="3" customFormat="1" ht="35.1" customHeight="1" x14ac:dyDescent="0.2">
      <c r="A46" s="62" t="s">
        <v>430</v>
      </c>
      <c r="B46" s="63" t="s">
        <v>431</v>
      </c>
      <c r="C46" s="64" t="s">
        <v>432</v>
      </c>
      <c r="D46" s="1"/>
      <c r="E46" s="1"/>
      <c r="F46" s="1"/>
      <c r="G46" s="1"/>
    </row>
    <row r="47" spans="1:7" s="3" customFormat="1" ht="21.95" customHeight="1" x14ac:dyDescent="0.2">
      <c r="A47" s="65">
        <v>1</v>
      </c>
      <c r="B47" s="30" t="s">
        <v>427</v>
      </c>
      <c r="C47" s="31">
        <v>135828.97</v>
      </c>
    </row>
    <row r="48" spans="1:7" ht="21.95" customHeight="1" x14ac:dyDescent="0.2">
      <c r="A48" s="8">
        <v>2</v>
      </c>
      <c r="B48" s="30" t="s">
        <v>428</v>
      </c>
      <c r="C48" s="31">
        <v>5440322</v>
      </c>
      <c r="D48" s="16"/>
      <c r="E48" s="16"/>
      <c r="F48" s="16"/>
      <c r="G48" s="16"/>
    </row>
    <row r="49" spans="1:7" ht="21.95" customHeight="1" x14ac:dyDescent="0.2">
      <c r="A49" s="32">
        <v>3</v>
      </c>
      <c r="B49" s="33" t="s">
        <v>423</v>
      </c>
      <c r="C49" s="34">
        <f>C44/C48</f>
        <v>0.99869103336162823</v>
      </c>
      <c r="D49" s="16"/>
      <c r="E49" s="16"/>
      <c r="F49" s="16"/>
      <c r="G49" s="16"/>
    </row>
    <row r="50" spans="1:7" s="16" customFormat="1" ht="35.1" customHeight="1" x14ac:dyDescent="0.25">
      <c r="A50" s="21" t="s">
        <v>449</v>
      </c>
      <c r="B50" s="23"/>
    </row>
  </sheetData>
  <sheetProtection algorithmName="SHA-512" hashValue="KkR2UMCpHXZSKVg2SvabKrXinrhBv/fBEc55X6RIl0xfz1TickjdcVWqiQWFaCp4nAmfu1mA64XAoDfO8aA8Tw==" saltValue="RYsqQ7Ra9v2+rH+CvSfA9w==" spinCount="100000" sheet="1" objects="1" scenarios="1"/>
  <mergeCells count="1">
    <mergeCell ref="A2:G2"/>
  </mergeCells>
  <pageMargins left="0.59055118110236227" right="0.59055118110236227" top="0.70866141732283472" bottom="0.70866141732283472" header="0.19685039370078741" footer="0.39370078740157483"/>
  <pageSetup paperSize="9" scale="84" orientation="portrait" r:id="rId1"/>
  <headerFooter alignWithMargins="0">
    <oddFooter>&amp;R&amp;"Calibri,Standardowy"&amp;12s.&amp;P z &amp;N</oddFooter>
  </headerFooter>
  <tableParts count="2">
    <tablePart r:id="rId2"/>
    <tablePart r:id="rId3"/>
  </tableParts>
</worksheet>
</file>

<file path=xl/worksheets/sheet1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E5D613-07DB-4B16-BCC9-201C91866BA7}">
  <sheetPr codeName="Arkusz158"/>
  <dimension ref="A1:N50"/>
  <sheetViews>
    <sheetView zoomScaleNormal="100" workbookViewId="0"/>
  </sheetViews>
  <sheetFormatPr defaultColWidth="0" defaultRowHeight="12.75" zeroHeight="1" x14ac:dyDescent="0.2"/>
  <cols>
    <col min="1" max="1" width="4.140625" style="1" customWidth="1"/>
    <col min="2" max="2" width="57" style="2" customWidth="1"/>
    <col min="3" max="3" width="11.85546875" style="1" bestFit="1" customWidth="1"/>
    <col min="4" max="4" width="7.42578125" style="1" customWidth="1"/>
    <col min="5" max="5" width="10.85546875" style="1" bestFit="1" customWidth="1"/>
    <col min="6" max="7" width="8.7109375" style="1" customWidth="1"/>
    <col min="8" max="8" width="1" style="1" customWidth="1"/>
    <col min="9" max="14" width="0" style="1" hidden="1" customWidth="1"/>
    <col min="15" max="16384" width="9.140625" style="1" hidden="1"/>
  </cols>
  <sheetData>
    <row r="1" spans="1:7" s="16" customFormat="1" ht="24.95" customHeight="1" x14ac:dyDescent="0.2">
      <c r="A1" s="35" t="s">
        <v>605</v>
      </c>
      <c r="B1" s="23"/>
    </row>
    <row r="2" spans="1:7" s="16" customFormat="1" ht="39.950000000000003" customHeight="1" x14ac:dyDescent="0.2">
      <c r="A2" s="66" t="s">
        <v>448</v>
      </c>
      <c r="B2" s="67"/>
      <c r="C2" s="67"/>
      <c r="D2" s="67"/>
      <c r="E2" s="67"/>
      <c r="F2" s="67"/>
      <c r="G2" s="67"/>
    </row>
    <row r="3" spans="1:7" s="16" customFormat="1" ht="15.95" hidden="1" customHeight="1" x14ac:dyDescent="0.2">
      <c r="A3" s="22"/>
      <c r="B3" s="23"/>
    </row>
    <row r="4" spans="1:7" s="16" customFormat="1" ht="15.95" hidden="1" customHeight="1" x14ac:dyDescent="0.2">
      <c r="A4" s="22"/>
      <c r="B4" s="23"/>
    </row>
    <row r="5" spans="1:7" s="16" customFormat="1" ht="15.95" hidden="1" customHeight="1" x14ac:dyDescent="0.2">
      <c r="A5" s="22"/>
      <c r="B5" s="23"/>
    </row>
    <row r="6" spans="1:7" s="16" customFormat="1" ht="15.95" customHeight="1" x14ac:dyDescent="0.25">
      <c r="A6" s="17" t="s">
        <v>433</v>
      </c>
      <c r="B6" s="21" t="s">
        <v>438</v>
      </c>
    </row>
    <row r="7" spans="1:7" s="16" customFormat="1" ht="15.95" customHeight="1" x14ac:dyDescent="0.25">
      <c r="A7" s="18" t="s">
        <v>434</v>
      </c>
      <c r="B7" s="21" t="s">
        <v>439</v>
      </c>
    </row>
    <row r="8" spans="1:7" s="16" customFormat="1" ht="15.95" customHeight="1" x14ac:dyDescent="0.25">
      <c r="A8" s="19" t="s">
        <v>435</v>
      </c>
      <c r="B8" s="21" t="s">
        <v>440</v>
      </c>
    </row>
    <row r="9" spans="1:7" s="16" customFormat="1" ht="15.95" customHeight="1" x14ac:dyDescent="0.25">
      <c r="A9" s="20" t="s">
        <v>436</v>
      </c>
      <c r="B9" s="21" t="s">
        <v>441</v>
      </c>
    </row>
    <row r="10" spans="1:7" ht="65.099999999999994" customHeight="1" x14ac:dyDescent="0.2">
      <c r="A10" s="49" t="s">
        <v>430</v>
      </c>
      <c r="B10" s="42" t="s">
        <v>0</v>
      </c>
      <c r="C10" s="42" t="s">
        <v>424</v>
      </c>
      <c r="D10" s="42" t="s">
        <v>425</v>
      </c>
      <c r="E10" s="42" t="s">
        <v>426</v>
      </c>
      <c r="F10" s="42" t="s">
        <v>429</v>
      </c>
      <c r="G10" s="41" t="s">
        <v>413</v>
      </c>
    </row>
    <row r="11" spans="1:7" ht="21.95" customHeight="1" x14ac:dyDescent="0.2">
      <c r="A11" s="36">
        <v>1</v>
      </c>
      <c r="B11" s="24" t="s">
        <v>7</v>
      </c>
      <c r="C11" s="10">
        <v>0</v>
      </c>
      <c r="D11" s="9">
        <v>0</v>
      </c>
      <c r="E11" s="10" t="str">
        <f t="shared" ref="E11:E23" si="0">IF(D11=0,"-",C11/D11)</f>
        <v>-</v>
      </c>
      <c r="F11" s="25">
        <f t="shared" ref="F11:F35" si="1">C11/C$44</f>
        <v>0</v>
      </c>
      <c r="G11" s="38">
        <v>6.4906160983722356E-5</v>
      </c>
    </row>
    <row r="12" spans="1:7" s="3" customFormat="1" ht="21.95" customHeight="1" x14ac:dyDescent="0.2">
      <c r="A12" s="36">
        <v>2</v>
      </c>
      <c r="B12" s="24" t="s">
        <v>8</v>
      </c>
      <c r="C12" s="10">
        <v>0</v>
      </c>
      <c r="D12" s="9">
        <v>0</v>
      </c>
      <c r="E12" s="10" t="str">
        <f t="shared" si="0"/>
        <v>-</v>
      </c>
      <c r="F12" s="25">
        <f t="shared" si="1"/>
        <v>0</v>
      </c>
      <c r="G12" s="38">
        <v>1.3877154561966152E-2</v>
      </c>
    </row>
    <row r="13" spans="1:7" s="3" customFormat="1" ht="21.95" customHeight="1" x14ac:dyDescent="0.2">
      <c r="A13" s="36">
        <v>3</v>
      </c>
      <c r="B13" s="26" t="s">
        <v>1</v>
      </c>
      <c r="C13" s="10">
        <v>0</v>
      </c>
      <c r="D13" s="9">
        <v>0</v>
      </c>
      <c r="E13" s="10" t="str">
        <f t="shared" si="0"/>
        <v>-</v>
      </c>
      <c r="F13" s="25">
        <f t="shared" si="1"/>
        <v>0</v>
      </c>
      <c r="G13" s="38">
        <v>6.8195937419264344E-4</v>
      </c>
    </row>
    <row r="14" spans="1:7" s="3" customFormat="1" ht="21.95" customHeight="1" x14ac:dyDescent="0.2">
      <c r="A14" s="36">
        <v>4</v>
      </c>
      <c r="B14" s="24" t="s">
        <v>414</v>
      </c>
      <c r="C14" s="10">
        <v>0</v>
      </c>
      <c r="D14" s="9">
        <v>0</v>
      </c>
      <c r="E14" s="10" t="str">
        <f t="shared" si="0"/>
        <v>-</v>
      </c>
      <c r="F14" s="25">
        <f t="shared" si="1"/>
        <v>0</v>
      </c>
      <c r="G14" s="38">
        <v>1.6609844346228162E-4</v>
      </c>
    </row>
    <row r="15" spans="1:7" s="3" customFormat="1" ht="47.1" customHeight="1" x14ac:dyDescent="0.2">
      <c r="A15" s="36">
        <v>5</v>
      </c>
      <c r="B15" s="24" t="s">
        <v>412</v>
      </c>
      <c r="C15" s="10">
        <v>0</v>
      </c>
      <c r="D15" s="11">
        <v>0</v>
      </c>
      <c r="E15" s="10" t="str">
        <f t="shared" si="0"/>
        <v>-</v>
      </c>
      <c r="F15" s="25">
        <f t="shared" si="1"/>
        <v>0</v>
      </c>
      <c r="G15" s="38">
        <v>4.2843389065529559E-4</v>
      </c>
    </row>
    <row r="16" spans="1:7" s="3" customFormat="1" ht="21.95" customHeight="1" x14ac:dyDescent="0.2">
      <c r="A16" s="36">
        <v>6</v>
      </c>
      <c r="B16" s="26" t="s">
        <v>1</v>
      </c>
      <c r="C16" s="10">
        <v>0</v>
      </c>
      <c r="D16" s="11">
        <v>0</v>
      </c>
      <c r="E16" s="10" t="str">
        <f t="shared" si="0"/>
        <v>-</v>
      </c>
      <c r="F16" s="25">
        <f t="shared" si="1"/>
        <v>0</v>
      </c>
      <c r="G16" s="38">
        <v>5.7837072558623703E-5</v>
      </c>
    </row>
    <row r="17" spans="1:7" ht="47.1" customHeight="1" x14ac:dyDescent="0.2">
      <c r="A17" s="36">
        <v>7</v>
      </c>
      <c r="B17" s="24" t="s">
        <v>444</v>
      </c>
      <c r="C17" s="10">
        <v>51235.14</v>
      </c>
      <c r="D17" s="11">
        <v>3</v>
      </c>
      <c r="E17" s="10">
        <f t="shared" si="0"/>
        <v>17078.38</v>
      </c>
      <c r="F17" s="25">
        <f t="shared" si="1"/>
        <v>4.1577314535238422E-3</v>
      </c>
      <c r="G17" s="38">
        <v>3.69438658113685E-3</v>
      </c>
    </row>
    <row r="18" spans="1:7" ht="47.1" customHeight="1" x14ac:dyDescent="0.2">
      <c r="A18" s="36">
        <v>8</v>
      </c>
      <c r="B18" s="24" t="s">
        <v>447</v>
      </c>
      <c r="C18" s="10">
        <v>0</v>
      </c>
      <c r="D18" s="11">
        <v>0</v>
      </c>
      <c r="E18" s="10" t="str">
        <f t="shared" si="0"/>
        <v>-</v>
      </c>
      <c r="F18" s="25">
        <f t="shared" si="1"/>
        <v>0</v>
      </c>
      <c r="G18" s="38">
        <v>1.6572456388988053E-2</v>
      </c>
    </row>
    <row r="19" spans="1:7" ht="35.1" customHeight="1" x14ac:dyDescent="0.2">
      <c r="A19" s="36">
        <v>9</v>
      </c>
      <c r="B19" s="24" t="s">
        <v>443</v>
      </c>
      <c r="C19" s="10">
        <v>0</v>
      </c>
      <c r="D19" s="11">
        <v>0</v>
      </c>
      <c r="E19" s="10" t="str">
        <f t="shared" si="0"/>
        <v>-</v>
      </c>
      <c r="F19" s="25">
        <f t="shared" si="1"/>
        <v>0</v>
      </c>
      <c r="G19" s="38">
        <v>6.3015485400037228E-5</v>
      </c>
    </row>
    <row r="20" spans="1:7" ht="35.1" customHeight="1" x14ac:dyDescent="0.2">
      <c r="A20" s="36">
        <v>10</v>
      </c>
      <c r="B20" s="24" t="s">
        <v>9</v>
      </c>
      <c r="C20" s="10">
        <v>8530.8799999999992</v>
      </c>
      <c r="D20" s="11">
        <v>1</v>
      </c>
      <c r="E20" s="10">
        <f t="shared" si="0"/>
        <v>8530.8799999999992</v>
      </c>
      <c r="F20" s="25">
        <f t="shared" si="1"/>
        <v>6.9228088577951525E-4</v>
      </c>
      <c r="G20" s="38">
        <v>2.3263290581767475E-4</v>
      </c>
    </row>
    <row r="21" spans="1:7" ht="35.1" customHeight="1" x14ac:dyDescent="0.2">
      <c r="A21" s="36">
        <v>11</v>
      </c>
      <c r="B21" s="24" t="s">
        <v>442</v>
      </c>
      <c r="C21" s="10">
        <v>0</v>
      </c>
      <c r="D21" s="11">
        <v>0</v>
      </c>
      <c r="E21" s="10" t="str">
        <f t="shared" si="0"/>
        <v>-</v>
      </c>
      <c r="F21" s="25">
        <f t="shared" si="1"/>
        <v>0</v>
      </c>
      <c r="G21" s="38">
        <v>8.0879771630669933E-6</v>
      </c>
    </row>
    <row r="22" spans="1:7" ht="21.95" customHeight="1" x14ac:dyDescent="0.2">
      <c r="A22" s="36">
        <v>12</v>
      </c>
      <c r="B22" s="26" t="s">
        <v>1</v>
      </c>
      <c r="C22" s="10">
        <v>0</v>
      </c>
      <c r="D22" s="11">
        <v>0</v>
      </c>
      <c r="E22" s="10" t="str">
        <f t="shared" si="0"/>
        <v>-</v>
      </c>
      <c r="F22" s="25">
        <f t="shared" si="1"/>
        <v>0</v>
      </c>
      <c r="G22" s="38">
        <v>0</v>
      </c>
    </row>
    <row r="23" spans="1:7" ht="21.95" customHeight="1" x14ac:dyDescent="0.2">
      <c r="A23" s="36">
        <v>13</v>
      </c>
      <c r="B23" s="24" t="s">
        <v>415</v>
      </c>
      <c r="C23" s="10">
        <v>0</v>
      </c>
      <c r="D23" s="11">
        <v>0</v>
      </c>
      <c r="E23" s="10" t="str">
        <f t="shared" si="0"/>
        <v>-</v>
      </c>
      <c r="F23" s="25">
        <f t="shared" si="1"/>
        <v>0</v>
      </c>
      <c r="G23" s="38">
        <v>0</v>
      </c>
    </row>
    <row r="24" spans="1:7" s="3" customFormat="1" ht="24.95" customHeight="1" x14ac:dyDescent="0.2">
      <c r="A24" s="43">
        <v>14</v>
      </c>
      <c r="B24" s="50" t="s">
        <v>2</v>
      </c>
      <c r="C24" s="44">
        <f>C11+C12+C14+C15+C17+C18+C19+C20+C21+C23</f>
        <v>59766.02</v>
      </c>
      <c r="D24" s="51" t="s">
        <v>5</v>
      </c>
      <c r="E24" s="51" t="s">
        <v>5</v>
      </c>
      <c r="F24" s="47">
        <f t="shared" si="1"/>
        <v>4.8500123393033579E-3</v>
      </c>
      <c r="G24" s="48">
        <v>3.5107172395573129E-2</v>
      </c>
    </row>
    <row r="25" spans="1:7" s="4" customFormat="1" ht="35.1" customHeight="1" x14ac:dyDescent="0.2">
      <c r="A25" s="37">
        <v>15</v>
      </c>
      <c r="B25" s="27" t="s">
        <v>419</v>
      </c>
      <c r="C25" s="12">
        <v>273639</v>
      </c>
      <c r="D25" s="11">
        <v>155</v>
      </c>
      <c r="E25" s="12">
        <f t="shared" ref="E25:E37" si="2">IF(D25=0,"-",C25/D25)</f>
        <v>1765.4129032258065</v>
      </c>
      <c r="F25" s="28">
        <f t="shared" si="1"/>
        <v>2.220580400894407E-2</v>
      </c>
      <c r="G25" s="39">
        <v>9.1912130594448124E-2</v>
      </c>
    </row>
    <row r="26" spans="1:7" s="3" customFormat="1" ht="21.95" customHeight="1" x14ac:dyDescent="0.2">
      <c r="A26" s="36">
        <v>16</v>
      </c>
      <c r="B26" s="26" t="s">
        <v>11</v>
      </c>
      <c r="C26" s="10">
        <v>21018</v>
      </c>
      <c r="D26" s="11">
        <v>12</v>
      </c>
      <c r="E26" s="10">
        <f t="shared" si="2"/>
        <v>1751.5</v>
      </c>
      <c r="F26" s="25">
        <f t="shared" si="1"/>
        <v>1.7056106353991445E-3</v>
      </c>
      <c r="G26" s="38">
        <v>1.5510248435910163E-2</v>
      </c>
    </row>
    <row r="27" spans="1:7" s="5" customFormat="1" ht="65.099999999999994" customHeight="1" x14ac:dyDescent="0.2">
      <c r="A27" s="37">
        <v>17</v>
      </c>
      <c r="B27" s="27" t="s">
        <v>445</v>
      </c>
      <c r="C27" s="12">
        <v>608385</v>
      </c>
      <c r="D27" s="11">
        <v>77</v>
      </c>
      <c r="E27" s="12">
        <f t="shared" si="2"/>
        <v>7901.1038961038957</v>
      </c>
      <c r="F27" s="28">
        <f t="shared" si="1"/>
        <v>4.9370440880069873E-2</v>
      </c>
      <c r="G27" s="39">
        <v>9.6086621220457871E-2</v>
      </c>
    </row>
    <row r="28" spans="1:7" s="3" customFormat="1" ht="21.95" customHeight="1" x14ac:dyDescent="0.2">
      <c r="A28" s="36">
        <v>18</v>
      </c>
      <c r="B28" s="26" t="s">
        <v>3</v>
      </c>
      <c r="C28" s="10">
        <v>74293.55</v>
      </c>
      <c r="D28" s="11">
        <v>12</v>
      </c>
      <c r="E28" s="10">
        <f t="shared" si="2"/>
        <v>6191.1291666666666</v>
      </c>
      <c r="F28" s="25">
        <f t="shared" si="1"/>
        <v>6.0289213541515896E-3</v>
      </c>
      <c r="G28" s="38">
        <v>1.1342599256575717E-2</v>
      </c>
    </row>
    <row r="29" spans="1:7" s="5" customFormat="1" ht="35.1" customHeight="1" x14ac:dyDescent="0.2">
      <c r="A29" s="37">
        <v>19</v>
      </c>
      <c r="B29" s="27" t="s">
        <v>15</v>
      </c>
      <c r="C29" s="12">
        <v>119526.7</v>
      </c>
      <c r="D29" s="11">
        <v>41</v>
      </c>
      <c r="E29" s="12">
        <f t="shared" si="2"/>
        <v>2915.2853658536583</v>
      </c>
      <c r="F29" s="28">
        <f t="shared" si="1"/>
        <v>9.6995913376231278E-3</v>
      </c>
      <c r="G29" s="39">
        <v>1.1946311887438504E-2</v>
      </c>
    </row>
    <row r="30" spans="1:7" s="3" customFormat="1" ht="21.95" customHeight="1" x14ac:dyDescent="0.2">
      <c r="A30" s="36">
        <v>20</v>
      </c>
      <c r="B30" s="26" t="s">
        <v>3</v>
      </c>
      <c r="C30" s="10">
        <v>19099.900000000001</v>
      </c>
      <c r="D30" s="11">
        <v>8</v>
      </c>
      <c r="E30" s="12">
        <f t="shared" si="2"/>
        <v>2387.4875000000002</v>
      </c>
      <c r="F30" s="28">
        <f t="shared" si="1"/>
        <v>1.5499568262946105E-3</v>
      </c>
      <c r="G30" s="39">
        <v>2.247933536638041E-3</v>
      </c>
    </row>
    <row r="31" spans="1:7" s="3" customFormat="1" ht="47.1" customHeight="1" x14ac:dyDescent="0.2">
      <c r="A31" s="36">
        <v>21</v>
      </c>
      <c r="B31" s="27" t="s">
        <v>14</v>
      </c>
      <c r="C31" s="10">
        <v>741286.87</v>
      </c>
      <c r="D31" s="11">
        <v>275</v>
      </c>
      <c r="E31" s="10">
        <f t="shared" si="2"/>
        <v>2695.5886181818182</v>
      </c>
      <c r="F31" s="25">
        <f t="shared" si="1"/>
        <v>6.015542722208312E-2</v>
      </c>
      <c r="G31" s="38">
        <v>0.21726673108985226</v>
      </c>
    </row>
    <row r="32" spans="1:7" s="3" customFormat="1" ht="21.95" customHeight="1" x14ac:dyDescent="0.2">
      <c r="A32" s="36">
        <v>22</v>
      </c>
      <c r="B32" s="26" t="s">
        <v>3</v>
      </c>
      <c r="C32" s="10">
        <v>86317.6</v>
      </c>
      <c r="D32" s="11">
        <v>29</v>
      </c>
      <c r="E32" s="10">
        <f t="shared" si="2"/>
        <v>2976.4689655172415</v>
      </c>
      <c r="F32" s="25">
        <f t="shared" si="1"/>
        <v>7.00467297469451E-3</v>
      </c>
      <c r="G32" s="38">
        <v>3.0944666359992157E-2</v>
      </c>
    </row>
    <row r="33" spans="1:7" ht="35.1" customHeight="1" x14ac:dyDescent="0.2">
      <c r="A33" s="36">
        <v>23</v>
      </c>
      <c r="B33" s="24" t="s">
        <v>446</v>
      </c>
      <c r="C33" s="10">
        <v>85028.71</v>
      </c>
      <c r="D33" s="11">
        <v>1160</v>
      </c>
      <c r="E33" s="10">
        <f t="shared" si="2"/>
        <v>73.300612068965521</v>
      </c>
      <c r="F33" s="25">
        <f t="shared" si="1"/>
        <v>6.9000795551560374E-3</v>
      </c>
      <c r="G33" s="38">
        <v>8.5968104584330223E-3</v>
      </c>
    </row>
    <row r="34" spans="1:7" s="3" customFormat="1" ht="21.95" customHeight="1" x14ac:dyDescent="0.2">
      <c r="A34" s="36">
        <v>24</v>
      </c>
      <c r="B34" s="26" t="s">
        <v>3</v>
      </c>
      <c r="C34" s="10">
        <v>11193.8</v>
      </c>
      <c r="D34" s="11">
        <v>97</v>
      </c>
      <c r="E34" s="10">
        <f t="shared" si="2"/>
        <v>115.39999999999999</v>
      </c>
      <c r="F34" s="25">
        <f t="shared" si="1"/>
        <v>9.0837683559477319E-4</v>
      </c>
      <c r="G34" s="38">
        <v>1.4207856884874998E-3</v>
      </c>
    </row>
    <row r="35" spans="1:7" s="3" customFormat="1" ht="35.1" customHeight="1" x14ac:dyDescent="0.2">
      <c r="A35" s="36">
        <v>25</v>
      </c>
      <c r="B35" s="24" t="s">
        <v>10</v>
      </c>
      <c r="C35" s="10">
        <v>0</v>
      </c>
      <c r="D35" s="11">
        <v>0</v>
      </c>
      <c r="E35" s="10" t="str">
        <f t="shared" si="2"/>
        <v>-</v>
      </c>
      <c r="F35" s="25">
        <f t="shared" si="1"/>
        <v>0</v>
      </c>
      <c r="G35" s="38">
        <v>9.8652432849167496E-5</v>
      </c>
    </row>
    <row r="36" spans="1:7" ht="35.1" customHeight="1" x14ac:dyDescent="0.2">
      <c r="A36" s="36">
        <v>26</v>
      </c>
      <c r="B36" s="24" t="s">
        <v>420</v>
      </c>
      <c r="C36" s="10">
        <v>0</v>
      </c>
      <c r="D36" s="13">
        <v>0</v>
      </c>
      <c r="E36" s="10" t="str">
        <f t="shared" si="2"/>
        <v>-</v>
      </c>
      <c r="F36" s="29" t="s">
        <v>5</v>
      </c>
      <c r="G36" s="40" t="s">
        <v>5</v>
      </c>
    </row>
    <row r="37" spans="1:7" ht="21.95" customHeight="1" x14ac:dyDescent="0.2">
      <c r="A37" s="36">
        <v>27</v>
      </c>
      <c r="B37" s="26" t="s">
        <v>12</v>
      </c>
      <c r="C37" s="10">
        <v>0</v>
      </c>
      <c r="D37" s="13">
        <v>0</v>
      </c>
      <c r="E37" s="10" t="str">
        <f t="shared" si="2"/>
        <v>-</v>
      </c>
      <c r="F37" s="25">
        <f>C37/C$44</f>
        <v>0</v>
      </c>
      <c r="G37" s="38">
        <v>6.7001527600904129E-4</v>
      </c>
    </row>
    <row r="38" spans="1:7" ht="35.1" customHeight="1" x14ac:dyDescent="0.2">
      <c r="A38" s="36">
        <v>28</v>
      </c>
      <c r="B38" s="24" t="s">
        <v>421</v>
      </c>
      <c r="C38" s="10">
        <v>11595397.07</v>
      </c>
      <c r="D38" s="13">
        <v>7</v>
      </c>
      <c r="E38" s="14" t="s">
        <v>5</v>
      </c>
      <c r="F38" s="29" t="s">
        <v>5</v>
      </c>
      <c r="G38" s="40" t="s">
        <v>5</v>
      </c>
    </row>
    <row r="39" spans="1:7" ht="21.95" customHeight="1" x14ac:dyDescent="0.2">
      <c r="A39" s="36">
        <v>29</v>
      </c>
      <c r="B39" s="26" t="s">
        <v>12</v>
      </c>
      <c r="C39" s="10">
        <v>10435227.07</v>
      </c>
      <c r="D39" s="13">
        <v>7</v>
      </c>
      <c r="E39" s="14" t="s">
        <v>5</v>
      </c>
      <c r="F39" s="25">
        <f t="shared" ref="F39:F44" si="3">C39/C$44</f>
        <v>0.84681864465682055</v>
      </c>
      <c r="G39" s="38">
        <v>0.53240605380617201</v>
      </c>
    </row>
    <row r="40" spans="1:7" ht="47.1" customHeight="1" x14ac:dyDescent="0.2">
      <c r="A40" s="36">
        <v>30</v>
      </c>
      <c r="B40" s="27" t="s">
        <v>422</v>
      </c>
      <c r="C40" s="10">
        <v>0</v>
      </c>
      <c r="D40" s="15">
        <v>0</v>
      </c>
      <c r="E40" s="10" t="str">
        <f t="shared" ref="E40:E41" si="4">IF(D40=0,"-",C40/D40)</f>
        <v>-</v>
      </c>
      <c r="F40" s="25">
        <f t="shared" si="3"/>
        <v>0</v>
      </c>
      <c r="G40" s="38">
        <v>1.7724062653800183E-3</v>
      </c>
    </row>
    <row r="41" spans="1:7" ht="21.95" customHeight="1" x14ac:dyDescent="0.2">
      <c r="A41" s="36">
        <v>31</v>
      </c>
      <c r="B41" s="26" t="s">
        <v>13</v>
      </c>
      <c r="C41" s="10">
        <v>0</v>
      </c>
      <c r="D41" s="15">
        <v>0</v>
      </c>
      <c r="E41" s="10" t="str">
        <f t="shared" si="4"/>
        <v>-</v>
      </c>
      <c r="F41" s="25">
        <f t="shared" si="3"/>
        <v>0</v>
      </c>
      <c r="G41" s="38">
        <v>1.0404135579139232E-3</v>
      </c>
    </row>
    <row r="42" spans="1:7" ht="35.1" customHeight="1" x14ac:dyDescent="0.2">
      <c r="A42" s="36">
        <v>32</v>
      </c>
      <c r="B42" s="24" t="s">
        <v>16</v>
      </c>
      <c r="C42" s="10">
        <v>0</v>
      </c>
      <c r="D42" s="15">
        <v>0</v>
      </c>
      <c r="E42" s="14" t="s">
        <v>5</v>
      </c>
      <c r="F42" s="25">
        <f t="shared" si="3"/>
        <v>0</v>
      </c>
      <c r="G42" s="38">
        <v>4.1370945733870297E-3</v>
      </c>
    </row>
    <row r="43" spans="1:7" s="3" customFormat="1" ht="21.95" customHeight="1" x14ac:dyDescent="0.2">
      <c r="A43" s="43">
        <v>33</v>
      </c>
      <c r="B43" s="50" t="s">
        <v>4</v>
      </c>
      <c r="C43" s="44">
        <f>C25+C27+C29+C31+C33+C35+C37+C39+C40+C42</f>
        <v>12263093.35</v>
      </c>
      <c r="D43" s="51" t="s">
        <v>5</v>
      </c>
      <c r="E43" s="51" t="s">
        <v>5</v>
      </c>
      <c r="F43" s="47">
        <f t="shared" si="3"/>
        <v>0.99514998766069673</v>
      </c>
      <c r="G43" s="48">
        <v>0.96489282760442685</v>
      </c>
    </row>
    <row r="44" spans="1:7" s="3" customFormat="1" ht="21.95" customHeight="1" x14ac:dyDescent="0.2">
      <c r="A44" s="45">
        <v>34</v>
      </c>
      <c r="B44" s="52" t="s">
        <v>6</v>
      </c>
      <c r="C44" s="46">
        <f>C24+C43</f>
        <v>12322859.369999999</v>
      </c>
      <c r="D44" s="53" t="s">
        <v>5</v>
      </c>
      <c r="E44" s="53" t="s">
        <v>5</v>
      </c>
      <c r="F44" s="54">
        <f t="shared" si="3"/>
        <v>1</v>
      </c>
      <c r="G44" s="55">
        <v>1</v>
      </c>
    </row>
    <row r="45" spans="1:7" s="3" customFormat="1" ht="21.95" customHeight="1" x14ac:dyDescent="0.2">
      <c r="A45" s="1"/>
      <c r="B45" s="2"/>
      <c r="C45" s="1"/>
      <c r="D45" s="1"/>
      <c r="E45" s="1"/>
      <c r="F45" s="1"/>
      <c r="G45" s="1"/>
    </row>
    <row r="46" spans="1:7" s="3" customFormat="1" ht="35.1" customHeight="1" x14ac:dyDescent="0.2">
      <c r="A46" s="62" t="s">
        <v>430</v>
      </c>
      <c r="B46" s="63" t="s">
        <v>431</v>
      </c>
      <c r="C46" s="64" t="s">
        <v>432</v>
      </c>
      <c r="D46" s="1"/>
      <c r="E46" s="1"/>
      <c r="F46" s="1"/>
      <c r="G46" s="1"/>
    </row>
    <row r="47" spans="1:7" s="3" customFormat="1" ht="21.95" customHeight="1" x14ac:dyDescent="0.2">
      <c r="A47" s="65">
        <v>1</v>
      </c>
      <c r="B47" s="30" t="s">
        <v>427</v>
      </c>
      <c r="C47" s="31">
        <v>308071.48</v>
      </c>
    </row>
    <row r="48" spans="1:7" ht="21.95" customHeight="1" x14ac:dyDescent="0.2">
      <c r="A48" s="8">
        <v>2</v>
      </c>
      <c r="B48" s="30" t="s">
        <v>428</v>
      </c>
      <c r="C48" s="31">
        <v>12714808</v>
      </c>
      <c r="D48" s="16"/>
      <c r="E48" s="16"/>
      <c r="F48" s="16"/>
      <c r="G48" s="16"/>
    </row>
    <row r="49" spans="1:7" ht="21.95" customHeight="1" x14ac:dyDescent="0.2">
      <c r="A49" s="32">
        <v>3</v>
      </c>
      <c r="B49" s="33" t="s">
        <v>423</v>
      </c>
      <c r="C49" s="34">
        <f>C44/C48</f>
        <v>0.96917384595976586</v>
      </c>
      <c r="D49" s="16"/>
      <c r="E49" s="16"/>
      <c r="F49" s="16"/>
      <c r="G49" s="16"/>
    </row>
    <row r="50" spans="1:7" s="16" customFormat="1" ht="35.1" customHeight="1" x14ac:dyDescent="0.25">
      <c r="A50" s="21" t="s">
        <v>449</v>
      </c>
      <c r="B50" s="23"/>
    </row>
  </sheetData>
  <sheetProtection algorithmName="SHA-512" hashValue="gc4ICfOGKdST5eS7AnEq2/Liog3jDwMO04vHObdhe4bCLEBa3BUww2tyh+ujJCpQGIb1+LOFzYI+dpl8sfQfXw==" saltValue="3o1p+mV9rgjFWzXGtjc5zw==" spinCount="100000" sheet="1" objects="1" scenarios="1"/>
  <mergeCells count="1">
    <mergeCell ref="A2:G2"/>
  </mergeCells>
  <pageMargins left="0.59055118110236227" right="0.59055118110236227" top="0.70866141732283472" bottom="0.70866141732283472" header="0.19685039370078741" footer="0.39370078740157483"/>
  <pageSetup paperSize="9" scale="84" orientation="portrait" r:id="rId1"/>
  <headerFooter alignWithMargins="0">
    <oddFooter>&amp;R&amp;"Calibri,Standardowy"&amp;12s.&amp;P z &amp;N</oddFooter>
  </headerFooter>
  <tableParts count="2">
    <tablePart r:id="rId2"/>
    <tablePart r:id="rId3"/>
  </tableParts>
</worksheet>
</file>

<file path=xl/worksheets/sheet1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0896A3-5F8D-4167-A6A2-6F541F89E63D}">
  <sheetPr codeName="Arkusz159"/>
  <dimension ref="A1:N50"/>
  <sheetViews>
    <sheetView zoomScaleNormal="100" workbookViewId="0"/>
  </sheetViews>
  <sheetFormatPr defaultColWidth="0" defaultRowHeight="12.75" zeroHeight="1" x14ac:dyDescent="0.2"/>
  <cols>
    <col min="1" max="1" width="4.140625" style="1" customWidth="1"/>
    <col min="2" max="2" width="57" style="2" customWidth="1"/>
    <col min="3" max="3" width="11.85546875" style="1" bestFit="1" customWidth="1"/>
    <col min="4" max="4" width="7.42578125" style="1" customWidth="1"/>
    <col min="5" max="5" width="10.85546875" style="1" bestFit="1" customWidth="1"/>
    <col min="6" max="7" width="8.7109375" style="1" customWidth="1"/>
    <col min="8" max="8" width="1" style="1" customWidth="1"/>
    <col min="9" max="14" width="0" style="1" hidden="1" customWidth="1"/>
    <col min="15" max="16384" width="9.140625" style="1" hidden="1"/>
  </cols>
  <sheetData>
    <row r="1" spans="1:7" s="16" customFormat="1" ht="24.95" customHeight="1" x14ac:dyDescent="0.2">
      <c r="A1" s="35" t="s">
        <v>606</v>
      </c>
      <c r="B1" s="23"/>
    </row>
    <row r="2" spans="1:7" s="16" customFormat="1" ht="39.950000000000003" customHeight="1" x14ac:dyDescent="0.2">
      <c r="A2" s="66" t="s">
        <v>448</v>
      </c>
      <c r="B2" s="67"/>
      <c r="C2" s="67"/>
      <c r="D2" s="67"/>
      <c r="E2" s="67"/>
      <c r="F2" s="67"/>
      <c r="G2" s="67"/>
    </row>
    <row r="3" spans="1:7" s="16" customFormat="1" ht="15.95" hidden="1" customHeight="1" x14ac:dyDescent="0.2">
      <c r="A3" s="22"/>
      <c r="B3" s="23"/>
    </row>
    <row r="4" spans="1:7" s="16" customFormat="1" ht="15.95" hidden="1" customHeight="1" x14ac:dyDescent="0.2">
      <c r="A4" s="22"/>
      <c r="B4" s="23"/>
    </row>
    <row r="5" spans="1:7" s="16" customFormat="1" ht="15.95" hidden="1" customHeight="1" x14ac:dyDescent="0.2">
      <c r="A5" s="22"/>
      <c r="B5" s="23"/>
    </row>
    <row r="6" spans="1:7" s="16" customFormat="1" ht="15.95" customHeight="1" x14ac:dyDescent="0.25">
      <c r="A6" s="17" t="s">
        <v>433</v>
      </c>
      <c r="B6" s="21" t="s">
        <v>438</v>
      </c>
    </row>
    <row r="7" spans="1:7" s="16" customFormat="1" ht="15.95" customHeight="1" x14ac:dyDescent="0.25">
      <c r="A7" s="18" t="s">
        <v>434</v>
      </c>
      <c r="B7" s="21" t="s">
        <v>439</v>
      </c>
    </row>
    <row r="8" spans="1:7" s="16" customFormat="1" ht="15.95" customHeight="1" x14ac:dyDescent="0.25">
      <c r="A8" s="19" t="s">
        <v>435</v>
      </c>
      <c r="B8" s="21" t="s">
        <v>440</v>
      </c>
    </row>
    <row r="9" spans="1:7" s="16" customFormat="1" ht="15.95" customHeight="1" x14ac:dyDescent="0.25">
      <c r="A9" s="20" t="s">
        <v>436</v>
      </c>
      <c r="B9" s="21" t="s">
        <v>441</v>
      </c>
    </row>
    <row r="10" spans="1:7" ht="65.099999999999994" customHeight="1" x14ac:dyDescent="0.2">
      <c r="A10" s="49" t="s">
        <v>430</v>
      </c>
      <c r="B10" s="42" t="s">
        <v>0</v>
      </c>
      <c r="C10" s="42" t="s">
        <v>424</v>
      </c>
      <c r="D10" s="42" t="s">
        <v>425</v>
      </c>
      <c r="E10" s="42" t="s">
        <v>426</v>
      </c>
      <c r="F10" s="42" t="s">
        <v>429</v>
      </c>
      <c r="G10" s="41" t="s">
        <v>413</v>
      </c>
    </row>
    <row r="11" spans="1:7" ht="21.95" customHeight="1" x14ac:dyDescent="0.2">
      <c r="A11" s="36">
        <v>1</v>
      </c>
      <c r="B11" s="24" t="s">
        <v>7</v>
      </c>
      <c r="C11" s="10">
        <v>0</v>
      </c>
      <c r="D11" s="9">
        <v>0</v>
      </c>
      <c r="E11" s="10" t="str">
        <f t="shared" ref="E11:E23" si="0">IF(D11=0,"-",C11/D11)</f>
        <v>-</v>
      </c>
      <c r="F11" s="25">
        <f t="shared" ref="F11:F35" si="1">C11/C$44</f>
        <v>0</v>
      </c>
      <c r="G11" s="38">
        <v>6.4906160983722356E-5</v>
      </c>
    </row>
    <row r="12" spans="1:7" s="3" customFormat="1" ht="21.95" customHeight="1" x14ac:dyDescent="0.2">
      <c r="A12" s="36">
        <v>2</v>
      </c>
      <c r="B12" s="24" t="s">
        <v>8</v>
      </c>
      <c r="C12" s="10">
        <v>0</v>
      </c>
      <c r="D12" s="9">
        <v>0</v>
      </c>
      <c r="E12" s="10" t="str">
        <f t="shared" si="0"/>
        <v>-</v>
      </c>
      <c r="F12" s="25">
        <f t="shared" si="1"/>
        <v>0</v>
      </c>
      <c r="G12" s="38">
        <v>1.3877154561966152E-2</v>
      </c>
    </row>
    <row r="13" spans="1:7" s="3" customFormat="1" ht="21.95" customHeight="1" x14ac:dyDescent="0.2">
      <c r="A13" s="36">
        <v>3</v>
      </c>
      <c r="B13" s="26" t="s">
        <v>1</v>
      </c>
      <c r="C13" s="10">
        <v>0</v>
      </c>
      <c r="D13" s="9">
        <v>0</v>
      </c>
      <c r="E13" s="10" t="str">
        <f t="shared" si="0"/>
        <v>-</v>
      </c>
      <c r="F13" s="25">
        <f t="shared" si="1"/>
        <v>0</v>
      </c>
      <c r="G13" s="38">
        <v>6.8195937419264344E-4</v>
      </c>
    </row>
    <row r="14" spans="1:7" s="3" customFormat="1" ht="21.95" customHeight="1" x14ac:dyDescent="0.2">
      <c r="A14" s="36">
        <v>4</v>
      </c>
      <c r="B14" s="24" t="s">
        <v>414</v>
      </c>
      <c r="C14" s="10">
        <v>0</v>
      </c>
      <c r="D14" s="9">
        <v>0</v>
      </c>
      <c r="E14" s="10" t="str">
        <f t="shared" si="0"/>
        <v>-</v>
      </c>
      <c r="F14" s="25">
        <f t="shared" si="1"/>
        <v>0</v>
      </c>
      <c r="G14" s="38">
        <v>1.6609844346228162E-4</v>
      </c>
    </row>
    <row r="15" spans="1:7" s="3" customFormat="1" ht="47.1" customHeight="1" x14ac:dyDescent="0.2">
      <c r="A15" s="36">
        <v>5</v>
      </c>
      <c r="B15" s="24" t="s">
        <v>412</v>
      </c>
      <c r="C15" s="10">
        <v>0</v>
      </c>
      <c r="D15" s="11">
        <v>0</v>
      </c>
      <c r="E15" s="10" t="str">
        <f t="shared" si="0"/>
        <v>-</v>
      </c>
      <c r="F15" s="25">
        <f t="shared" si="1"/>
        <v>0</v>
      </c>
      <c r="G15" s="38">
        <v>4.2843389065529559E-4</v>
      </c>
    </row>
    <row r="16" spans="1:7" s="3" customFormat="1" ht="21.95" customHeight="1" x14ac:dyDescent="0.2">
      <c r="A16" s="36">
        <v>6</v>
      </c>
      <c r="B16" s="26" t="s">
        <v>1</v>
      </c>
      <c r="C16" s="10">
        <v>0</v>
      </c>
      <c r="D16" s="11">
        <v>0</v>
      </c>
      <c r="E16" s="10" t="str">
        <f t="shared" si="0"/>
        <v>-</v>
      </c>
      <c r="F16" s="25">
        <f t="shared" si="1"/>
        <v>0</v>
      </c>
      <c r="G16" s="38">
        <v>5.7837072558623703E-5</v>
      </c>
    </row>
    <row r="17" spans="1:7" ht="47.1" customHeight="1" x14ac:dyDescent="0.2">
      <c r="A17" s="36">
        <v>7</v>
      </c>
      <c r="B17" s="24" t="s">
        <v>444</v>
      </c>
      <c r="C17" s="10">
        <v>0</v>
      </c>
      <c r="D17" s="11">
        <v>0</v>
      </c>
      <c r="E17" s="10" t="str">
        <f t="shared" si="0"/>
        <v>-</v>
      </c>
      <c r="F17" s="25">
        <f t="shared" si="1"/>
        <v>0</v>
      </c>
      <c r="G17" s="38">
        <v>3.69438658113685E-3</v>
      </c>
    </row>
    <row r="18" spans="1:7" ht="47.1" customHeight="1" x14ac:dyDescent="0.2">
      <c r="A18" s="36">
        <v>8</v>
      </c>
      <c r="B18" s="24" t="s">
        <v>447</v>
      </c>
      <c r="C18" s="10">
        <v>0</v>
      </c>
      <c r="D18" s="11">
        <v>0</v>
      </c>
      <c r="E18" s="10" t="str">
        <f t="shared" si="0"/>
        <v>-</v>
      </c>
      <c r="F18" s="25">
        <f t="shared" si="1"/>
        <v>0</v>
      </c>
      <c r="G18" s="38">
        <v>1.6572456388988053E-2</v>
      </c>
    </row>
    <row r="19" spans="1:7" ht="35.1" customHeight="1" x14ac:dyDescent="0.2">
      <c r="A19" s="36">
        <v>9</v>
      </c>
      <c r="B19" s="24" t="s">
        <v>443</v>
      </c>
      <c r="C19" s="10">
        <v>0</v>
      </c>
      <c r="D19" s="11">
        <v>0</v>
      </c>
      <c r="E19" s="10" t="str">
        <f t="shared" si="0"/>
        <v>-</v>
      </c>
      <c r="F19" s="25">
        <f t="shared" si="1"/>
        <v>0</v>
      </c>
      <c r="G19" s="38">
        <v>6.3015485400037228E-5</v>
      </c>
    </row>
    <row r="20" spans="1:7" ht="35.1" customHeight="1" x14ac:dyDescent="0.2">
      <c r="A20" s="36">
        <v>10</v>
      </c>
      <c r="B20" s="24" t="s">
        <v>9</v>
      </c>
      <c r="C20" s="10">
        <v>0</v>
      </c>
      <c r="D20" s="11">
        <v>0</v>
      </c>
      <c r="E20" s="10" t="str">
        <f t="shared" si="0"/>
        <v>-</v>
      </c>
      <c r="F20" s="25">
        <f t="shared" si="1"/>
        <v>0</v>
      </c>
      <c r="G20" s="38">
        <v>2.3263290581767475E-4</v>
      </c>
    </row>
    <row r="21" spans="1:7" ht="35.1" customHeight="1" x14ac:dyDescent="0.2">
      <c r="A21" s="36">
        <v>11</v>
      </c>
      <c r="B21" s="24" t="s">
        <v>442</v>
      </c>
      <c r="C21" s="10">
        <v>0</v>
      </c>
      <c r="D21" s="11">
        <v>0</v>
      </c>
      <c r="E21" s="10" t="str">
        <f t="shared" si="0"/>
        <v>-</v>
      </c>
      <c r="F21" s="25">
        <f t="shared" si="1"/>
        <v>0</v>
      </c>
      <c r="G21" s="38">
        <v>8.0879771630669933E-6</v>
      </c>
    </row>
    <row r="22" spans="1:7" ht="21.95" customHeight="1" x14ac:dyDescent="0.2">
      <c r="A22" s="36">
        <v>12</v>
      </c>
      <c r="B22" s="26" t="s">
        <v>1</v>
      </c>
      <c r="C22" s="10">
        <v>0</v>
      </c>
      <c r="D22" s="11">
        <v>0</v>
      </c>
      <c r="E22" s="10" t="str">
        <f t="shared" si="0"/>
        <v>-</v>
      </c>
      <c r="F22" s="25">
        <f t="shared" si="1"/>
        <v>0</v>
      </c>
      <c r="G22" s="38">
        <v>0</v>
      </c>
    </row>
    <row r="23" spans="1:7" ht="21.95" customHeight="1" x14ac:dyDescent="0.2">
      <c r="A23" s="36">
        <v>13</v>
      </c>
      <c r="B23" s="24" t="s">
        <v>415</v>
      </c>
      <c r="C23" s="10">
        <v>0</v>
      </c>
      <c r="D23" s="11">
        <v>0</v>
      </c>
      <c r="E23" s="10" t="str">
        <f t="shared" si="0"/>
        <v>-</v>
      </c>
      <c r="F23" s="25">
        <f t="shared" si="1"/>
        <v>0</v>
      </c>
      <c r="G23" s="38">
        <v>0</v>
      </c>
    </row>
    <row r="24" spans="1:7" s="3" customFormat="1" ht="24.95" customHeight="1" x14ac:dyDescent="0.2">
      <c r="A24" s="43">
        <v>14</v>
      </c>
      <c r="B24" s="50" t="s">
        <v>2</v>
      </c>
      <c r="C24" s="44">
        <f>C11+C12+C14+C15+C17+C18+C19+C20+C21+C23</f>
        <v>0</v>
      </c>
      <c r="D24" s="51" t="s">
        <v>5</v>
      </c>
      <c r="E24" s="51" t="s">
        <v>5</v>
      </c>
      <c r="F24" s="47">
        <f t="shared" si="1"/>
        <v>0</v>
      </c>
      <c r="G24" s="48">
        <v>3.5107172395573129E-2</v>
      </c>
    </row>
    <row r="25" spans="1:7" s="4" customFormat="1" ht="35.1" customHeight="1" x14ac:dyDescent="0.2">
      <c r="A25" s="37">
        <v>15</v>
      </c>
      <c r="B25" s="27" t="s">
        <v>419</v>
      </c>
      <c r="C25" s="12">
        <v>287451</v>
      </c>
      <c r="D25" s="11">
        <v>133</v>
      </c>
      <c r="E25" s="12">
        <f t="shared" ref="E25:E37" si="2">IF(D25=0,"-",C25/D25)</f>
        <v>2161.2857142857142</v>
      </c>
      <c r="F25" s="28">
        <f t="shared" si="1"/>
        <v>0.11593904711236667</v>
      </c>
      <c r="G25" s="39">
        <v>9.1912130594448124E-2</v>
      </c>
    </row>
    <row r="26" spans="1:7" s="3" customFormat="1" ht="21.95" customHeight="1" x14ac:dyDescent="0.2">
      <c r="A26" s="36">
        <v>16</v>
      </c>
      <c r="B26" s="26" t="s">
        <v>11</v>
      </c>
      <c r="C26" s="10">
        <v>68656</v>
      </c>
      <c r="D26" s="11">
        <v>32</v>
      </c>
      <c r="E26" s="10">
        <f t="shared" si="2"/>
        <v>2145.5</v>
      </c>
      <c r="F26" s="25">
        <f t="shared" si="1"/>
        <v>2.7691367288847999E-2</v>
      </c>
      <c r="G26" s="38">
        <v>1.5510248435910163E-2</v>
      </c>
    </row>
    <row r="27" spans="1:7" s="5" customFormat="1" ht="65.099999999999994" customHeight="1" x14ac:dyDescent="0.2">
      <c r="A27" s="37">
        <v>17</v>
      </c>
      <c r="B27" s="27" t="s">
        <v>445</v>
      </c>
      <c r="C27" s="12">
        <v>396154</v>
      </c>
      <c r="D27" s="11">
        <v>56</v>
      </c>
      <c r="E27" s="12">
        <f t="shared" si="2"/>
        <v>7074.1785714285716</v>
      </c>
      <c r="F27" s="28">
        <f t="shared" si="1"/>
        <v>0.159782770871392</v>
      </c>
      <c r="G27" s="39">
        <v>9.6086621220457871E-2</v>
      </c>
    </row>
    <row r="28" spans="1:7" s="3" customFormat="1" ht="21.95" customHeight="1" x14ac:dyDescent="0.2">
      <c r="A28" s="36">
        <v>18</v>
      </c>
      <c r="B28" s="26" t="s">
        <v>3</v>
      </c>
      <c r="C28" s="10">
        <v>27657</v>
      </c>
      <c r="D28" s="11">
        <v>10</v>
      </c>
      <c r="E28" s="10">
        <f t="shared" si="2"/>
        <v>2765.7</v>
      </c>
      <c r="F28" s="25">
        <f t="shared" si="1"/>
        <v>1.1155035905203756E-2</v>
      </c>
      <c r="G28" s="38">
        <v>1.1342599256575717E-2</v>
      </c>
    </row>
    <row r="29" spans="1:7" s="5" customFormat="1" ht="35.1" customHeight="1" x14ac:dyDescent="0.2">
      <c r="A29" s="37">
        <v>19</v>
      </c>
      <c r="B29" s="27" t="s">
        <v>15</v>
      </c>
      <c r="C29" s="12">
        <v>70297.789999999994</v>
      </c>
      <c r="D29" s="11">
        <v>34</v>
      </c>
      <c r="E29" s="12">
        <f t="shared" si="2"/>
        <v>2067.5820588235292</v>
      </c>
      <c r="F29" s="28">
        <f t="shared" si="1"/>
        <v>2.8353558647231207E-2</v>
      </c>
      <c r="G29" s="39">
        <v>1.1946311887438504E-2</v>
      </c>
    </row>
    <row r="30" spans="1:7" s="3" customFormat="1" ht="21.95" customHeight="1" x14ac:dyDescent="0.2">
      <c r="A30" s="36">
        <v>20</v>
      </c>
      <c r="B30" s="26" t="s">
        <v>3</v>
      </c>
      <c r="C30" s="10">
        <v>6053.59</v>
      </c>
      <c r="D30" s="11">
        <v>4</v>
      </c>
      <c r="E30" s="12">
        <f t="shared" si="2"/>
        <v>1513.3975</v>
      </c>
      <c r="F30" s="28">
        <f t="shared" si="1"/>
        <v>2.4416246811072208E-3</v>
      </c>
      <c r="G30" s="39">
        <v>2.247933536638041E-3</v>
      </c>
    </row>
    <row r="31" spans="1:7" s="3" customFormat="1" ht="47.1" customHeight="1" x14ac:dyDescent="0.2">
      <c r="A31" s="36">
        <v>21</v>
      </c>
      <c r="B31" s="27" t="s">
        <v>14</v>
      </c>
      <c r="C31" s="10">
        <v>708247.85</v>
      </c>
      <c r="D31" s="11">
        <v>220</v>
      </c>
      <c r="E31" s="10">
        <f t="shared" si="2"/>
        <v>3219.3084090909092</v>
      </c>
      <c r="F31" s="25">
        <f t="shared" si="1"/>
        <v>0.28566114171939705</v>
      </c>
      <c r="G31" s="38">
        <v>0.21726673108985226</v>
      </c>
    </row>
    <row r="32" spans="1:7" s="3" customFormat="1" ht="21.95" customHeight="1" x14ac:dyDescent="0.2">
      <c r="A32" s="36">
        <v>22</v>
      </c>
      <c r="B32" s="26" t="s">
        <v>3</v>
      </c>
      <c r="C32" s="10">
        <v>197400.5</v>
      </c>
      <c r="D32" s="11">
        <v>34</v>
      </c>
      <c r="E32" s="10">
        <f t="shared" si="2"/>
        <v>5805.8970588235297</v>
      </c>
      <c r="F32" s="25">
        <f t="shared" si="1"/>
        <v>7.9618529312838485E-2</v>
      </c>
      <c r="G32" s="38">
        <v>3.0944666359992157E-2</v>
      </c>
    </row>
    <row r="33" spans="1:7" ht="35.1" customHeight="1" x14ac:dyDescent="0.2">
      <c r="A33" s="36">
        <v>23</v>
      </c>
      <c r="B33" s="24" t="s">
        <v>446</v>
      </c>
      <c r="C33" s="10">
        <v>67278</v>
      </c>
      <c r="D33" s="11">
        <v>284</v>
      </c>
      <c r="E33" s="10">
        <f t="shared" si="2"/>
        <v>236.8943661971831</v>
      </c>
      <c r="F33" s="25">
        <f t="shared" si="1"/>
        <v>2.7135571668304527E-2</v>
      </c>
      <c r="G33" s="38">
        <v>8.5968104584330223E-3</v>
      </c>
    </row>
    <row r="34" spans="1:7" s="3" customFormat="1" ht="21.95" customHeight="1" x14ac:dyDescent="0.2">
      <c r="A34" s="36">
        <v>24</v>
      </c>
      <c r="B34" s="26" t="s">
        <v>3</v>
      </c>
      <c r="C34" s="10">
        <v>10480</v>
      </c>
      <c r="D34" s="11">
        <v>89</v>
      </c>
      <c r="E34" s="10">
        <f t="shared" si="2"/>
        <v>117.75280898876404</v>
      </c>
      <c r="F34" s="25">
        <f t="shared" si="1"/>
        <v>4.2269507280809689E-3</v>
      </c>
      <c r="G34" s="38">
        <v>1.4207856884874998E-3</v>
      </c>
    </row>
    <row r="35" spans="1:7" s="3" customFormat="1" ht="35.1" customHeight="1" x14ac:dyDescent="0.2">
      <c r="A35" s="36">
        <v>25</v>
      </c>
      <c r="B35" s="24" t="s">
        <v>10</v>
      </c>
      <c r="C35" s="10">
        <v>0</v>
      </c>
      <c r="D35" s="11">
        <v>0</v>
      </c>
      <c r="E35" s="10" t="str">
        <f t="shared" si="2"/>
        <v>-</v>
      </c>
      <c r="F35" s="25">
        <f t="shared" si="1"/>
        <v>0</v>
      </c>
      <c r="G35" s="38">
        <v>9.8652432849167496E-5</v>
      </c>
    </row>
    <row r="36" spans="1:7" ht="35.1" customHeight="1" x14ac:dyDescent="0.2">
      <c r="A36" s="36">
        <v>26</v>
      </c>
      <c r="B36" s="24" t="s">
        <v>420</v>
      </c>
      <c r="C36" s="10">
        <v>0</v>
      </c>
      <c r="D36" s="13">
        <v>0</v>
      </c>
      <c r="E36" s="10" t="str">
        <f t="shared" si="2"/>
        <v>-</v>
      </c>
      <c r="F36" s="29" t="s">
        <v>5</v>
      </c>
      <c r="G36" s="40" t="s">
        <v>5</v>
      </c>
    </row>
    <row r="37" spans="1:7" ht="21.95" customHeight="1" x14ac:dyDescent="0.2">
      <c r="A37" s="36">
        <v>27</v>
      </c>
      <c r="B37" s="26" t="s">
        <v>12</v>
      </c>
      <c r="C37" s="10">
        <v>0</v>
      </c>
      <c r="D37" s="13">
        <v>0</v>
      </c>
      <c r="E37" s="10" t="str">
        <f t="shared" si="2"/>
        <v>-</v>
      </c>
      <c r="F37" s="25">
        <f>C37/C$44</f>
        <v>0</v>
      </c>
      <c r="G37" s="38">
        <v>6.7001527600904129E-4</v>
      </c>
    </row>
    <row r="38" spans="1:7" ht="35.1" customHeight="1" x14ac:dyDescent="0.2">
      <c r="A38" s="36">
        <v>28</v>
      </c>
      <c r="B38" s="24" t="s">
        <v>421</v>
      </c>
      <c r="C38" s="10">
        <v>977727</v>
      </c>
      <c r="D38" s="13">
        <v>1</v>
      </c>
      <c r="E38" s="14" t="s">
        <v>5</v>
      </c>
      <c r="F38" s="29" t="s">
        <v>5</v>
      </c>
      <c r="G38" s="40" t="s">
        <v>5</v>
      </c>
    </row>
    <row r="39" spans="1:7" ht="21.95" customHeight="1" x14ac:dyDescent="0.2">
      <c r="A39" s="36">
        <v>29</v>
      </c>
      <c r="B39" s="26" t="s">
        <v>12</v>
      </c>
      <c r="C39" s="10">
        <v>879900</v>
      </c>
      <c r="D39" s="13">
        <v>1</v>
      </c>
      <c r="E39" s="14" t="s">
        <v>5</v>
      </c>
      <c r="F39" s="25">
        <f t="shared" ref="F39:F44" si="3">C39/C$44</f>
        <v>0.35489446046168366</v>
      </c>
      <c r="G39" s="38">
        <v>0.53240605380617201</v>
      </c>
    </row>
    <row r="40" spans="1:7" ht="47.1" customHeight="1" x14ac:dyDescent="0.2">
      <c r="A40" s="36">
        <v>30</v>
      </c>
      <c r="B40" s="27" t="s">
        <v>422</v>
      </c>
      <c r="C40" s="10">
        <v>70000</v>
      </c>
      <c r="D40" s="15">
        <v>4</v>
      </c>
      <c r="E40" s="10">
        <f t="shared" ref="E40:E41" si="4">IF(D40=0,"-",C40/D40)</f>
        <v>17500</v>
      </c>
      <c r="F40" s="25">
        <f t="shared" si="3"/>
        <v>2.8233449519624795E-2</v>
      </c>
      <c r="G40" s="38">
        <v>1.7724062653800183E-3</v>
      </c>
    </row>
    <row r="41" spans="1:7" ht="21.95" customHeight="1" x14ac:dyDescent="0.2">
      <c r="A41" s="36">
        <v>31</v>
      </c>
      <c r="B41" s="26" t="s">
        <v>13</v>
      </c>
      <c r="C41" s="10">
        <v>0</v>
      </c>
      <c r="D41" s="15">
        <v>0</v>
      </c>
      <c r="E41" s="10" t="str">
        <f t="shared" si="4"/>
        <v>-</v>
      </c>
      <c r="F41" s="25">
        <f t="shared" si="3"/>
        <v>0</v>
      </c>
      <c r="G41" s="38">
        <v>1.0404135579139232E-3</v>
      </c>
    </row>
    <row r="42" spans="1:7" ht="35.1" customHeight="1" x14ac:dyDescent="0.2">
      <c r="A42" s="36">
        <v>32</v>
      </c>
      <c r="B42" s="24" t="s">
        <v>16</v>
      </c>
      <c r="C42" s="10">
        <v>0</v>
      </c>
      <c r="D42" s="15">
        <v>0</v>
      </c>
      <c r="E42" s="14" t="s">
        <v>5</v>
      </c>
      <c r="F42" s="25">
        <f t="shared" si="3"/>
        <v>0</v>
      </c>
      <c r="G42" s="38">
        <v>4.1370945733870297E-3</v>
      </c>
    </row>
    <row r="43" spans="1:7" s="3" customFormat="1" ht="21.95" customHeight="1" x14ac:dyDescent="0.2">
      <c r="A43" s="43">
        <v>33</v>
      </c>
      <c r="B43" s="50" t="s">
        <v>4</v>
      </c>
      <c r="C43" s="44">
        <f>C25+C27+C29+C31+C33+C35+C37+C39+C40+C42</f>
        <v>2479328.64</v>
      </c>
      <c r="D43" s="51" t="s">
        <v>5</v>
      </c>
      <c r="E43" s="51" t="s">
        <v>5</v>
      </c>
      <c r="F43" s="47">
        <f t="shared" si="3"/>
        <v>1</v>
      </c>
      <c r="G43" s="48">
        <v>0.96489282760442685</v>
      </c>
    </row>
    <row r="44" spans="1:7" s="3" customFormat="1" ht="21.95" customHeight="1" x14ac:dyDescent="0.2">
      <c r="A44" s="45">
        <v>34</v>
      </c>
      <c r="B44" s="52" t="s">
        <v>6</v>
      </c>
      <c r="C44" s="46">
        <f>C24+C43</f>
        <v>2479328.64</v>
      </c>
      <c r="D44" s="53" t="s">
        <v>5</v>
      </c>
      <c r="E44" s="53" t="s">
        <v>5</v>
      </c>
      <c r="F44" s="54">
        <f t="shared" si="3"/>
        <v>1</v>
      </c>
      <c r="G44" s="55">
        <v>1</v>
      </c>
    </row>
    <row r="45" spans="1:7" s="3" customFormat="1" ht="21.95" customHeight="1" x14ac:dyDescent="0.2">
      <c r="A45" s="1"/>
      <c r="B45" s="2"/>
      <c r="C45" s="1"/>
      <c r="D45" s="1"/>
      <c r="E45" s="1"/>
      <c r="F45" s="1"/>
      <c r="G45" s="1"/>
    </row>
    <row r="46" spans="1:7" s="3" customFormat="1" ht="35.1" customHeight="1" x14ac:dyDescent="0.2">
      <c r="A46" s="62" t="s">
        <v>430</v>
      </c>
      <c r="B46" s="63" t="s">
        <v>431</v>
      </c>
      <c r="C46" s="64" t="s">
        <v>432</v>
      </c>
      <c r="D46" s="1"/>
      <c r="E46" s="1"/>
      <c r="F46" s="1"/>
      <c r="G46" s="1"/>
    </row>
    <row r="47" spans="1:7" s="3" customFormat="1" ht="21.95" customHeight="1" x14ac:dyDescent="0.2">
      <c r="A47" s="65">
        <v>1</v>
      </c>
      <c r="B47" s="30" t="s">
        <v>427</v>
      </c>
      <c r="C47" s="31">
        <v>61765</v>
      </c>
    </row>
    <row r="48" spans="1:7" ht="21.95" customHeight="1" x14ac:dyDescent="0.2">
      <c r="A48" s="8">
        <v>2</v>
      </c>
      <c r="B48" s="30" t="s">
        <v>428</v>
      </c>
      <c r="C48" s="31">
        <v>2479330</v>
      </c>
      <c r="D48" s="16"/>
      <c r="E48" s="16"/>
      <c r="F48" s="16"/>
      <c r="G48" s="16"/>
    </row>
    <row r="49" spans="1:7" ht="21.95" customHeight="1" x14ac:dyDescent="0.2">
      <c r="A49" s="32">
        <v>3</v>
      </c>
      <c r="B49" s="33" t="s">
        <v>423</v>
      </c>
      <c r="C49" s="34">
        <f>C44/C48</f>
        <v>0.99999945146471025</v>
      </c>
      <c r="D49" s="16"/>
      <c r="E49" s="16"/>
      <c r="F49" s="16"/>
      <c r="G49" s="16"/>
    </row>
    <row r="50" spans="1:7" s="16" customFormat="1" ht="35.1" customHeight="1" x14ac:dyDescent="0.25">
      <c r="A50" s="21" t="s">
        <v>449</v>
      </c>
      <c r="B50" s="23"/>
    </row>
  </sheetData>
  <sheetProtection algorithmName="SHA-512" hashValue="K97mvvopIzK8k/pPz87QZPjbJLuvaY8EmwSuIpa+LcR5fUVfxtKXM4h/LiSAcL0KM4G4dVUCoSKDLx3gIb8YUw==" saltValue="qLU/ulETzmss7XS876nK5w==" spinCount="100000" sheet="1" objects="1" scenarios="1"/>
  <mergeCells count="1">
    <mergeCell ref="A2:G2"/>
  </mergeCells>
  <pageMargins left="0.59055118110236227" right="0.59055118110236227" top="0.70866141732283472" bottom="0.70866141732283472" header="0.19685039370078741" footer="0.39370078740157483"/>
  <pageSetup paperSize="9" scale="84" orientation="portrait" r:id="rId1"/>
  <headerFooter alignWithMargins="0">
    <oddFooter>&amp;R&amp;"Calibri,Standardowy"&amp;12s.&amp;P z &amp;N</oddFooter>
  </headerFooter>
  <tableParts count="2">
    <tablePart r:id="rId2"/>
    <tablePart r:id="rId3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6286F5-6012-44CE-AD7A-0AA53FD80F7E}">
  <sheetPr codeName="Arkusz16"/>
  <dimension ref="A1:N50"/>
  <sheetViews>
    <sheetView zoomScaleNormal="100" workbookViewId="0"/>
  </sheetViews>
  <sheetFormatPr defaultColWidth="0" defaultRowHeight="12.75" zeroHeight="1" x14ac:dyDescent="0.2"/>
  <cols>
    <col min="1" max="1" width="4.140625" style="1" customWidth="1"/>
    <col min="2" max="2" width="57" style="2" customWidth="1"/>
    <col min="3" max="3" width="11.85546875" style="1" bestFit="1" customWidth="1"/>
    <col min="4" max="4" width="7.42578125" style="1" customWidth="1"/>
    <col min="5" max="5" width="10.85546875" style="1" bestFit="1" customWidth="1"/>
    <col min="6" max="7" width="8.7109375" style="1" customWidth="1"/>
    <col min="8" max="8" width="1" style="1" customWidth="1"/>
    <col min="9" max="14" width="0" style="1" hidden="1" customWidth="1"/>
    <col min="15" max="16384" width="9.140625" style="1" hidden="1"/>
  </cols>
  <sheetData>
    <row r="1" spans="1:7" s="16" customFormat="1" ht="24.95" customHeight="1" x14ac:dyDescent="0.2">
      <c r="A1" s="35" t="s">
        <v>463</v>
      </c>
      <c r="B1" s="23"/>
    </row>
    <row r="2" spans="1:7" s="16" customFormat="1" ht="39.950000000000003" customHeight="1" x14ac:dyDescent="0.2">
      <c r="A2" s="66" t="s">
        <v>448</v>
      </c>
      <c r="B2" s="67"/>
      <c r="C2" s="67"/>
      <c r="D2" s="67"/>
      <c r="E2" s="67"/>
      <c r="F2" s="67"/>
      <c r="G2" s="67"/>
    </row>
    <row r="3" spans="1:7" s="16" customFormat="1" ht="15.95" hidden="1" customHeight="1" x14ac:dyDescent="0.2">
      <c r="A3" s="22"/>
      <c r="B3" s="23"/>
    </row>
    <row r="4" spans="1:7" s="16" customFormat="1" ht="15.95" hidden="1" customHeight="1" x14ac:dyDescent="0.2">
      <c r="A4" s="22"/>
      <c r="B4" s="23"/>
    </row>
    <row r="5" spans="1:7" s="16" customFormat="1" ht="15.95" hidden="1" customHeight="1" x14ac:dyDescent="0.2">
      <c r="A5" s="22"/>
      <c r="B5" s="23"/>
    </row>
    <row r="6" spans="1:7" s="16" customFormat="1" ht="15.95" customHeight="1" x14ac:dyDescent="0.25">
      <c r="A6" s="17" t="s">
        <v>433</v>
      </c>
      <c r="B6" s="21" t="s">
        <v>438</v>
      </c>
    </row>
    <row r="7" spans="1:7" s="16" customFormat="1" ht="15.95" customHeight="1" x14ac:dyDescent="0.25">
      <c r="A7" s="18" t="s">
        <v>434</v>
      </c>
      <c r="B7" s="21" t="s">
        <v>439</v>
      </c>
    </row>
    <row r="8" spans="1:7" s="16" customFormat="1" ht="15.95" customHeight="1" x14ac:dyDescent="0.25">
      <c r="A8" s="19" t="s">
        <v>435</v>
      </c>
      <c r="B8" s="21" t="s">
        <v>440</v>
      </c>
    </row>
    <row r="9" spans="1:7" s="16" customFormat="1" ht="15.95" customHeight="1" x14ac:dyDescent="0.25">
      <c r="A9" s="20" t="s">
        <v>436</v>
      </c>
      <c r="B9" s="21" t="s">
        <v>441</v>
      </c>
    </row>
    <row r="10" spans="1:7" ht="65.099999999999994" customHeight="1" x14ac:dyDescent="0.2">
      <c r="A10" s="49" t="s">
        <v>430</v>
      </c>
      <c r="B10" s="42" t="s">
        <v>0</v>
      </c>
      <c r="C10" s="42" t="s">
        <v>424</v>
      </c>
      <c r="D10" s="42" t="s">
        <v>425</v>
      </c>
      <c r="E10" s="42" t="s">
        <v>426</v>
      </c>
      <c r="F10" s="42" t="s">
        <v>429</v>
      </c>
      <c r="G10" s="41" t="s">
        <v>413</v>
      </c>
    </row>
    <row r="11" spans="1:7" ht="21.95" customHeight="1" x14ac:dyDescent="0.2">
      <c r="A11" s="36">
        <v>1</v>
      </c>
      <c r="B11" s="24" t="s">
        <v>7</v>
      </c>
      <c r="C11" s="10">
        <v>0</v>
      </c>
      <c r="D11" s="9">
        <v>0</v>
      </c>
      <c r="E11" s="10" t="str">
        <f t="shared" ref="E11:E23" si="0">IF(D11=0,"-",C11/D11)</f>
        <v>-</v>
      </c>
      <c r="F11" s="25">
        <f t="shared" ref="F11:F35" si="1">C11/C$44</f>
        <v>0</v>
      </c>
      <c r="G11" s="38">
        <v>6.4906160983722356E-5</v>
      </c>
    </row>
    <row r="12" spans="1:7" s="3" customFormat="1" ht="21.95" customHeight="1" x14ac:dyDescent="0.2">
      <c r="A12" s="36">
        <v>2</v>
      </c>
      <c r="B12" s="24" t="s">
        <v>8</v>
      </c>
      <c r="C12" s="10">
        <v>0</v>
      </c>
      <c r="D12" s="9">
        <v>0</v>
      </c>
      <c r="E12" s="10" t="str">
        <f t="shared" si="0"/>
        <v>-</v>
      </c>
      <c r="F12" s="25">
        <f t="shared" si="1"/>
        <v>0</v>
      </c>
      <c r="G12" s="38">
        <v>1.3877154561966152E-2</v>
      </c>
    </row>
    <row r="13" spans="1:7" s="3" customFormat="1" ht="21.95" customHeight="1" x14ac:dyDescent="0.2">
      <c r="A13" s="36">
        <v>3</v>
      </c>
      <c r="B13" s="26" t="s">
        <v>1</v>
      </c>
      <c r="C13" s="10">
        <v>0</v>
      </c>
      <c r="D13" s="9">
        <v>0</v>
      </c>
      <c r="E13" s="10" t="str">
        <f t="shared" si="0"/>
        <v>-</v>
      </c>
      <c r="F13" s="25">
        <f t="shared" si="1"/>
        <v>0</v>
      </c>
      <c r="G13" s="38">
        <v>6.8195937419264344E-4</v>
      </c>
    </row>
    <row r="14" spans="1:7" s="3" customFormat="1" ht="21.95" customHeight="1" x14ac:dyDescent="0.2">
      <c r="A14" s="36">
        <v>4</v>
      </c>
      <c r="B14" s="24" t="s">
        <v>414</v>
      </c>
      <c r="C14" s="10">
        <v>0</v>
      </c>
      <c r="D14" s="9">
        <v>0</v>
      </c>
      <c r="E14" s="10" t="str">
        <f t="shared" si="0"/>
        <v>-</v>
      </c>
      <c r="F14" s="25">
        <f t="shared" si="1"/>
        <v>0</v>
      </c>
      <c r="G14" s="38">
        <v>1.6609844346228162E-4</v>
      </c>
    </row>
    <row r="15" spans="1:7" s="3" customFormat="1" ht="47.1" customHeight="1" x14ac:dyDescent="0.2">
      <c r="A15" s="36">
        <v>5</v>
      </c>
      <c r="B15" s="24" t="s">
        <v>412</v>
      </c>
      <c r="C15" s="10">
        <v>0</v>
      </c>
      <c r="D15" s="11">
        <v>0</v>
      </c>
      <c r="E15" s="10" t="str">
        <f t="shared" si="0"/>
        <v>-</v>
      </c>
      <c r="F15" s="25">
        <f t="shared" si="1"/>
        <v>0</v>
      </c>
      <c r="G15" s="38">
        <v>4.2843389065529559E-4</v>
      </c>
    </row>
    <row r="16" spans="1:7" s="3" customFormat="1" ht="21.95" customHeight="1" x14ac:dyDescent="0.2">
      <c r="A16" s="36">
        <v>6</v>
      </c>
      <c r="B16" s="26" t="s">
        <v>1</v>
      </c>
      <c r="C16" s="10">
        <v>0</v>
      </c>
      <c r="D16" s="11">
        <v>0</v>
      </c>
      <c r="E16" s="10" t="str">
        <f t="shared" si="0"/>
        <v>-</v>
      </c>
      <c r="F16" s="25">
        <f t="shared" si="1"/>
        <v>0</v>
      </c>
      <c r="G16" s="38">
        <v>5.7837072558623703E-5</v>
      </c>
    </row>
    <row r="17" spans="1:7" ht="47.1" customHeight="1" x14ac:dyDescent="0.2">
      <c r="A17" s="36">
        <v>7</v>
      </c>
      <c r="B17" s="24" t="s">
        <v>444</v>
      </c>
      <c r="C17" s="10">
        <v>0</v>
      </c>
      <c r="D17" s="11">
        <v>0</v>
      </c>
      <c r="E17" s="10" t="str">
        <f t="shared" si="0"/>
        <v>-</v>
      </c>
      <c r="F17" s="25">
        <f t="shared" si="1"/>
        <v>0</v>
      </c>
      <c r="G17" s="38">
        <v>3.69438658113685E-3</v>
      </c>
    </row>
    <row r="18" spans="1:7" ht="47.1" customHeight="1" x14ac:dyDescent="0.2">
      <c r="A18" s="36">
        <v>8</v>
      </c>
      <c r="B18" s="24" t="s">
        <v>447</v>
      </c>
      <c r="C18" s="10">
        <v>71500</v>
      </c>
      <c r="D18" s="11">
        <v>2</v>
      </c>
      <c r="E18" s="10">
        <f t="shared" si="0"/>
        <v>35750</v>
      </c>
      <c r="F18" s="25">
        <f t="shared" si="1"/>
        <v>1.2148192425084494E-2</v>
      </c>
      <c r="G18" s="38">
        <v>1.6572456388988053E-2</v>
      </c>
    </row>
    <row r="19" spans="1:7" ht="35.1" customHeight="1" x14ac:dyDescent="0.2">
      <c r="A19" s="36">
        <v>9</v>
      </c>
      <c r="B19" s="24" t="s">
        <v>443</v>
      </c>
      <c r="C19" s="10">
        <v>0</v>
      </c>
      <c r="D19" s="11">
        <v>0</v>
      </c>
      <c r="E19" s="10" t="str">
        <f t="shared" si="0"/>
        <v>-</v>
      </c>
      <c r="F19" s="25">
        <f t="shared" si="1"/>
        <v>0</v>
      </c>
      <c r="G19" s="38">
        <v>6.3015485400037228E-5</v>
      </c>
    </row>
    <row r="20" spans="1:7" ht="35.1" customHeight="1" x14ac:dyDescent="0.2">
      <c r="A20" s="36">
        <v>10</v>
      </c>
      <c r="B20" s="24" t="s">
        <v>9</v>
      </c>
      <c r="C20" s="10">
        <v>0</v>
      </c>
      <c r="D20" s="11">
        <v>0</v>
      </c>
      <c r="E20" s="10" t="str">
        <f t="shared" si="0"/>
        <v>-</v>
      </c>
      <c r="F20" s="25">
        <f t="shared" si="1"/>
        <v>0</v>
      </c>
      <c r="G20" s="38">
        <v>2.3263290581767475E-4</v>
      </c>
    </row>
    <row r="21" spans="1:7" ht="35.1" customHeight="1" x14ac:dyDescent="0.2">
      <c r="A21" s="36">
        <v>11</v>
      </c>
      <c r="B21" s="24" t="s">
        <v>442</v>
      </c>
      <c r="C21" s="10">
        <v>0</v>
      </c>
      <c r="D21" s="11">
        <v>0</v>
      </c>
      <c r="E21" s="10" t="str">
        <f t="shared" si="0"/>
        <v>-</v>
      </c>
      <c r="F21" s="25">
        <f t="shared" si="1"/>
        <v>0</v>
      </c>
      <c r="G21" s="38">
        <v>8.0879771630669933E-6</v>
      </c>
    </row>
    <row r="22" spans="1:7" ht="21.95" customHeight="1" x14ac:dyDescent="0.2">
      <c r="A22" s="36">
        <v>12</v>
      </c>
      <c r="B22" s="26" t="s">
        <v>1</v>
      </c>
      <c r="C22" s="10">
        <v>0</v>
      </c>
      <c r="D22" s="11">
        <v>0</v>
      </c>
      <c r="E22" s="10" t="str">
        <f t="shared" si="0"/>
        <v>-</v>
      </c>
      <c r="F22" s="25">
        <f t="shared" si="1"/>
        <v>0</v>
      </c>
      <c r="G22" s="38">
        <v>0</v>
      </c>
    </row>
    <row r="23" spans="1:7" ht="21.95" customHeight="1" x14ac:dyDescent="0.2">
      <c r="A23" s="36">
        <v>13</v>
      </c>
      <c r="B23" s="24" t="s">
        <v>415</v>
      </c>
      <c r="C23" s="10">
        <v>0</v>
      </c>
      <c r="D23" s="11">
        <v>0</v>
      </c>
      <c r="E23" s="10" t="str">
        <f t="shared" si="0"/>
        <v>-</v>
      </c>
      <c r="F23" s="25">
        <f t="shared" si="1"/>
        <v>0</v>
      </c>
      <c r="G23" s="38">
        <v>0</v>
      </c>
    </row>
    <row r="24" spans="1:7" s="3" customFormat="1" ht="24.95" customHeight="1" x14ac:dyDescent="0.2">
      <c r="A24" s="43">
        <v>14</v>
      </c>
      <c r="B24" s="50" t="s">
        <v>2</v>
      </c>
      <c r="C24" s="44">
        <f>C11+C12+C14+C15+C17+C18+C19+C20+C21+C23</f>
        <v>71500</v>
      </c>
      <c r="D24" s="51" t="s">
        <v>5</v>
      </c>
      <c r="E24" s="51" t="s">
        <v>5</v>
      </c>
      <c r="F24" s="47">
        <f t="shared" si="1"/>
        <v>1.2148192425084494E-2</v>
      </c>
      <c r="G24" s="48">
        <v>3.5107172395573129E-2</v>
      </c>
    </row>
    <row r="25" spans="1:7" s="4" customFormat="1" ht="35.1" customHeight="1" x14ac:dyDescent="0.2">
      <c r="A25" s="37">
        <v>15</v>
      </c>
      <c r="B25" s="27" t="s">
        <v>419</v>
      </c>
      <c r="C25" s="12">
        <v>444466</v>
      </c>
      <c r="D25" s="11">
        <v>206</v>
      </c>
      <c r="E25" s="12">
        <f t="shared" ref="E25:E37" si="2">IF(D25=0,"-",C25/D25)</f>
        <v>2157.6019417475727</v>
      </c>
      <c r="F25" s="28">
        <f t="shared" si="1"/>
        <v>7.5516902019686777E-2</v>
      </c>
      <c r="G25" s="39">
        <v>9.1912130594448124E-2</v>
      </c>
    </row>
    <row r="26" spans="1:7" s="3" customFormat="1" ht="21.95" customHeight="1" x14ac:dyDescent="0.2">
      <c r="A26" s="36">
        <v>16</v>
      </c>
      <c r="B26" s="26" t="s">
        <v>11</v>
      </c>
      <c r="C26" s="10">
        <v>106429</v>
      </c>
      <c r="D26" s="11">
        <v>50</v>
      </c>
      <c r="E26" s="10">
        <f t="shared" si="2"/>
        <v>2128.58</v>
      </c>
      <c r="F26" s="25">
        <f t="shared" si="1"/>
        <v>1.8082796805724721E-2</v>
      </c>
      <c r="G26" s="38">
        <v>1.5510248435910163E-2</v>
      </c>
    </row>
    <row r="27" spans="1:7" s="5" customFormat="1" ht="65.099999999999994" customHeight="1" x14ac:dyDescent="0.2">
      <c r="A27" s="37">
        <v>17</v>
      </c>
      <c r="B27" s="27" t="s">
        <v>445</v>
      </c>
      <c r="C27" s="12">
        <v>856455.98</v>
      </c>
      <c r="D27" s="11">
        <v>112</v>
      </c>
      <c r="E27" s="12">
        <f t="shared" si="2"/>
        <v>7646.9283928571431</v>
      </c>
      <c r="F27" s="28">
        <f t="shared" si="1"/>
        <v>0.14551597270845198</v>
      </c>
      <c r="G27" s="39">
        <v>9.6086621220457871E-2</v>
      </c>
    </row>
    <row r="28" spans="1:7" s="3" customFormat="1" ht="21.95" customHeight="1" x14ac:dyDescent="0.2">
      <c r="A28" s="36">
        <v>18</v>
      </c>
      <c r="B28" s="26" t="s">
        <v>3</v>
      </c>
      <c r="C28" s="10">
        <v>28885.83</v>
      </c>
      <c r="D28" s="11">
        <v>7</v>
      </c>
      <c r="E28" s="10">
        <f t="shared" si="2"/>
        <v>4126.5471428571427</v>
      </c>
      <c r="F28" s="25">
        <f t="shared" si="1"/>
        <v>4.9078408559199782E-3</v>
      </c>
      <c r="G28" s="38">
        <v>1.1342599256575717E-2</v>
      </c>
    </row>
    <row r="29" spans="1:7" s="5" customFormat="1" ht="35.1" customHeight="1" x14ac:dyDescent="0.2">
      <c r="A29" s="37">
        <v>19</v>
      </c>
      <c r="B29" s="27" t="s">
        <v>15</v>
      </c>
      <c r="C29" s="12">
        <v>93007.91</v>
      </c>
      <c r="D29" s="11">
        <v>27</v>
      </c>
      <c r="E29" s="12">
        <f t="shared" si="2"/>
        <v>3444.7374074074073</v>
      </c>
      <c r="F29" s="28">
        <f t="shared" si="1"/>
        <v>1.5802489338950215E-2</v>
      </c>
      <c r="G29" s="39">
        <v>1.1946311887438504E-2</v>
      </c>
    </row>
    <row r="30" spans="1:7" s="3" customFormat="1" ht="21.95" customHeight="1" x14ac:dyDescent="0.2">
      <c r="A30" s="36">
        <v>20</v>
      </c>
      <c r="B30" s="26" t="s">
        <v>3</v>
      </c>
      <c r="C30" s="10">
        <v>26896.799999999999</v>
      </c>
      <c r="D30" s="11">
        <v>6</v>
      </c>
      <c r="E30" s="12">
        <f t="shared" si="2"/>
        <v>4482.8</v>
      </c>
      <c r="F30" s="28">
        <f t="shared" si="1"/>
        <v>4.5698951331330437E-3</v>
      </c>
      <c r="G30" s="39">
        <v>2.247933536638041E-3</v>
      </c>
    </row>
    <row r="31" spans="1:7" s="3" customFormat="1" ht="47.1" customHeight="1" x14ac:dyDescent="0.2">
      <c r="A31" s="36">
        <v>21</v>
      </c>
      <c r="B31" s="27" t="s">
        <v>14</v>
      </c>
      <c r="C31" s="10">
        <v>1633291.39</v>
      </c>
      <c r="D31" s="11">
        <v>342</v>
      </c>
      <c r="E31" s="10">
        <f t="shared" si="2"/>
        <v>4775.7058187134498</v>
      </c>
      <c r="F31" s="25">
        <f t="shared" si="1"/>
        <v>0.27750402925809403</v>
      </c>
      <c r="G31" s="38">
        <v>0.21726673108985226</v>
      </c>
    </row>
    <row r="32" spans="1:7" s="3" customFormat="1" ht="21.95" customHeight="1" x14ac:dyDescent="0.2">
      <c r="A32" s="36">
        <v>22</v>
      </c>
      <c r="B32" s="26" t="s">
        <v>3</v>
      </c>
      <c r="C32" s="10">
        <v>232036.2</v>
      </c>
      <c r="D32" s="11">
        <v>43</v>
      </c>
      <c r="E32" s="10">
        <f t="shared" si="2"/>
        <v>5396.1906976744185</v>
      </c>
      <c r="F32" s="25">
        <f t="shared" si="1"/>
        <v>3.9424061638956516E-2</v>
      </c>
      <c r="G32" s="38">
        <v>3.0944666359992157E-2</v>
      </c>
    </row>
    <row r="33" spans="1:7" ht="35.1" customHeight="1" x14ac:dyDescent="0.2">
      <c r="A33" s="36">
        <v>23</v>
      </c>
      <c r="B33" s="24" t="s">
        <v>446</v>
      </c>
      <c r="C33" s="10">
        <v>67620</v>
      </c>
      <c r="D33" s="11">
        <v>156</v>
      </c>
      <c r="E33" s="10">
        <f t="shared" si="2"/>
        <v>433.46153846153845</v>
      </c>
      <c r="F33" s="25">
        <f t="shared" si="1"/>
        <v>1.1488961843135853E-2</v>
      </c>
      <c r="G33" s="38">
        <v>8.5968104584330223E-3</v>
      </c>
    </row>
    <row r="34" spans="1:7" s="3" customFormat="1" ht="21.95" customHeight="1" x14ac:dyDescent="0.2">
      <c r="A34" s="36">
        <v>24</v>
      </c>
      <c r="B34" s="26" t="s">
        <v>3</v>
      </c>
      <c r="C34" s="10">
        <v>8191.11</v>
      </c>
      <c r="D34" s="11">
        <v>15</v>
      </c>
      <c r="E34" s="10">
        <f t="shared" si="2"/>
        <v>546.07399999999996</v>
      </c>
      <c r="F34" s="25">
        <f t="shared" si="1"/>
        <v>1.3917088175529209E-3</v>
      </c>
      <c r="G34" s="38">
        <v>1.4207856884874998E-3</v>
      </c>
    </row>
    <row r="35" spans="1:7" s="3" customFormat="1" ht="35.1" customHeight="1" x14ac:dyDescent="0.2">
      <c r="A35" s="36">
        <v>25</v>
      </c>
      <c r="B35" s="24" t="s">
        <v>10</v>
      </c>
      <c r="C35" s="10">
        <v>0</v>
      </c>
      <c r="D35" s="11">
        <v>0</v>
      </c>
      <c r="E35" s="10" t="str">
        <f t="shared" si="2"/>
        <v>-</v>
      </c>
      <c r="F35" s="25">
        <f t="shared" si="1"/>
        <v>0</v>
      </c>
      <c r="G35" s="38">
        <v>9.8652432849167496E-5</v>
      </c>
    </row>
    <row r="36" spans="1:7" ht="35.1" customHeight="1" x14ac:dyDescent="0.2">
      <c r="A36" s="36">
        <v>26</v>
      </c>
      <c r="B36" s="24" t="s">
        <v>420</v>
      </c>
      <c r="C36" s="10">
        <v>0</v>
      </c>
      <c r="D36" s="13">
        <v>0</v>
      </c>
      <c r="E36" s="10" t="str">
        <f t="shared" si="2"/>
        <v>-</v>
      </c>
      <c r="F36" s="29" t="s">
        <v>5</v>
      </c>
      <c r="G36" s="40" t="s">
        <v>5</v>
      </c>
    </row>
    <row r="37" spans="1:7" ht="21.95" customHeight="1" x14ac:dyDescent="0.2">
      <c r="A37" s="36">
        <v>27</v>
      </c>
      <c r="B37" s="26" t="s">
        <v>12</v>
      </c>
      <c r="C37" s="10">
        <v>0</v>
      </c>
      <c r="D37" s="13">
        <v>0</v>
      </c>
      <c r="E37" s="10" t="str">
        <f t="shared" si="2"/>
        <v>-</v>
      </c>
      <c r="F37" s="25">
        <f>C37/C$44</f>
        <v>0</v>
      </c>
      <c r="G37" s="38">
        <v>6.7001527600904129E-4</v>
      </c>
    </row>
    <row r="38" spans="1:7" ht="35.1" customHeight="1" x14ac:dyDescent="0.2">
      <c r="A38" s="36">
        <v>28</v>
      </c>
      <c r="B38" s="24" t="s">
        <v>421</v>
      </c>
      <c r="C38" s="10">
        <v>3057731</v>
      </c>
      <c r="D38" s="13">
        <v>1</v>
      </c>
      <c r="E38" s="14" t="s">
        <v>5</v>
      </c>
      <c r="F38" s="29" t="s">
        <v>5</v>
      </c>
      <c r="G38" s="40" t="s">
        <v>5</v>
      </c>
    </row>
    <row r="39" spans="1:7" ht="21.95" customHeight="1" x14ac:dyDescent="0.2">
      <c r="A39" s="36">
        <v>29</v>
      </c>
      <c r="B39" s="26" t="s">
        <v>12</v>
      </c>
      <c r="C39" s="10">
        <v>2569308</v>
      </c>
      <c r="D39" s="13">
        <v>1</v>
      </c>
      <c r="E39" s="14" t="s">
        <v>5</v>
      </c>
      <c r="F39" s="25">
        <f t="shared" ref="F39:F44" si="3">C39/C$44</f>
        <v>0.43653773403229357</v>
      </c>
      <c r="G39" s="38">
        <v>0.53240605380617201</v>
      </c>
    </row>
    <row r="40" spans="1:7" ht="47.1" customHeight="1" x14ac:dyDescent="0.2">
      <c r="A40" s="36">
        <v>30</v>
      </c>
      <c r="B40" s="27" t="s">
        <v>422</v>
      </c>
      <c r="C40" s="10">
        <v>150000</v>
      </c>
      <c r="D40" s="15">
        <v>5</v>
      </c>
      <c r="E40" s="10">
        <f t="shared" ref="E40:E41" si="4">IF(D40=0,"-",C40/D40)</f>
        <v>30000</v>
      </c>
      <c r="F40" s="25">
        <f t="shared" si="3"/>
        <v>2.5485718374303135E-2</v>
      </c>
      <c r="G40" s="38">
        <v>1.7724062653800183E-3</v>
      </c>
    </row>
    <row r="41" spans="1:7" ht="21.95" customHeight="1" x14ac:dyDescent="0.2">
      <c r="A41" s="36">
        <v>31</v>
      </c>
      <c r="B41" s="26" t="s">
        <v>13</v>
      </c>
      <c r="C41" s="10">
        <v>150000</v>
      </c>
      <c r="D41" s="15">
        <v>5</v>
      </c>
      <c r="E41" s="10">
        <f t="shared" si="4"/>
        <v>30000</v>
      </c>
      <c r="F41" s="25">
        <f t="shared" si="3"/>
        <v>2.5485718374303135E-2</v>
      </c>
      <c r="G41" s="38">
        <v>1.0404135579139232E-3</v>
      </c>
    </row>
    <row r="42" spans="1:7" ht="35.1" customHeight="1" x14ac:dyDescent="0.2">
      <c r="A42" s="36">
        <v>32</v>
      </c>
      <c r="B42" s="24" t="s">
        <v>16</v>
      </c>
      <c r="C42" s="10">
        <v>0</v>
      </c>
      <c r="D42" s="15">
        <v>0</v>
      </c>
      <c r="E42" s="14" t="s">
        <v>5</v>
      </c>
      <c r="F42" s="25">
        <f t="shared" si="3"/>
        <v>0</v>
      </c>
      <c r="G42" s="38">
        <v>4.1370945733870297E-3</v>
      </c>
    </row>
    <row r="43" spans="1:7" s="3" customFormat="1" ht="21.95" customHeight="1" x14ac:dyDescent="0.2">
      <c r="A43" s="43">
        <v>33</v>
      </c>
      <c r="B43" s="50" t="s">
        <v>4</v>
      </c>
      <c r="C43" s="44">
        <f>C25+C27+C29+C31+C33+C35+C37+C39+C40+C42</f>
        <v>5814149.2799999993</v>
      </c>
      <c r="D43" s="51" t="s">
        <v>5</v>
      </c>
      <c r="E43" s="51" t="s">
        <v>5</v>
      </c>
      <c r="F43" s="47">
        <f t="shared" si="3"/>
        <v>0.98785180757491553</v>
      </c>
      <c r="G43" s="48">
        <v>0.96489282760442685</v>
      </c>
    </row>
    <row r="44" spans="1:7" s="3" customFormat="1" ht="21.95" customHeight="1" x14ac:dyDescent="0.2">
      <c r="A44" s="45">
        <v>34</v>
      </c>
      <c r="B44" s="52" t="s">
        <v>6</v>
      </c>
      <c r="C44" s="46">
        <f>C24+C43</f>
        <v>5885649.2799999993</v>
      </c>
      <c r="D44" s="53" t="s">
        <v>5</v>
      </c>
      <c r="E44" s="53" t="s">
        <v>5</v>
      </c>
      <c r="F44" s="54">
        <f t="shared" si="3"/>
        <v>1</v>
      </c>
      <c r="G44" s="55">
        <v>1</v>
      </c>
    </row>
    <row r="45" spans="1:7" s="3" customFormat="1" ht="21.95" customHeight="1" x14ac:dyDescent="0.2">
      <c r="A45" s="1"/>
      <c r="B45" s="2"/>
      <c r="C45" s="1"/>
      <c r="D45" s="1"/>
      <c r="E45" s="1"/>
      <c r="F45" s="1"/>
      <c r="G45" s="1"/>
    </row>
    <row r="46" spans="1:7" s="3" customFormat="1" ht="35.1" customHeight="1" x14ac:dyDescent="0.2">
      <c r="A46" s="62" t="s">
        <v>430</v>
      </c>
      <c r="B46" s="63" t="s">
        <v>431</v>
      </c>
      <c r="C46" s="64" t="s">
        <v>432</v>
      </c>
      <c r="D46" s="1"/>
      <c r="E46" s="1"/>
      <c r="F46" s="1"/>
      <c r="G46" s="1"/>
    </row>
    <row r="47" spans="1:7" s="3" customFormat="1" ht="21.95" customHeight="1" x14ac:dyDescent="0.2">
      <c r="A47" s="65">
        <v>1</v>
      </c>
      <c r="B47" s="30" t="s">
        <v>427</v>
      </c>
      <c r="C47" s="31">
        <v>147141</v>
      </c>
    </row>
    <row r="48" spans="1:7" ht="21.95" customHeight="1" x14ac:dyDescent="0.2">
      <c r="A48" s="8">
        <v>2</v>
      </c>
      <c r="B48" s="30" t="s">
        <v>428</v>
      </c>
      <c r="C48" s="31">
        <v>5887401</v>
      </c>
      <c r="D48" s="16"/>
      <c r="E48" s="16"/>
      <c r="F48" s="16"/>
      <c r="G48" s="16"/>
    </row>
    <row r="49" spans="1:7" ht="21.95" customHeight="1" x14ac:dyDescent="0.2">
      <c r="A49" s="32">
        <v>3</v>
      </c>
      <c r="B49" s="33" t="s">
        <v>423</v>
      </c>
      <c r="C49" s="34">
        <f>C44/C48</f>
        <v>0.99970246293738096</v>
      </c>
      <c r="D49" s="16"/>
      <c r="E49" s="16"/>
      <c r="F49" s="16"/>
      <c r="G49" s="16"/>
    </row>
    <row r="50" spans="1:7" s="16" customFormat="1" ht="35.1" customHeight="1" x14ac:dyDescent="0.25">
      <c r="A50" s="21" t="s">
        <v>449</v>
      </c>
      <c r="B50" s="23"/>
    </row>
  </sheetData>
  <sheetProtection algorithmName="SHA-512" hashValue="1t513w6DQ53FaUhoNVx+LDiGLN2JUxVwhGH8qw5BpwZvEGDzCjfmvxe9foIaF3glKL7C1KGX29WLkP0tg/0ZwQ==" saltValue="RShWg6/7Pzr0tRPz/4fuRQ==" spinCount="100000" sheet="1" objects="1" scenarios="1"/>
  <mergeCells count="1">
    <mergeCell ref="A2:G2"/>
  </mergeCells>
  <pageMargins left="0.59055118110236227" right="0.59055118110236227" top="0.70866141732283472" bottom="0.70866141732283472" header="0.19685039370078741" footer="0.39370078740157483"/>
  <pageSetup paperSize="9" scale="84" orientation="portrait" r:id="rId1"/>
  <headerFooter alignWithMargins="0">
    <oddFooter>&amp;R&amp;"Calibri,Standardowy"&amp;12s.&amp;P z &amp;N</oddFooter>
  </headerFooter>
  <tableParts count="2">
    <tablePart r:id="rId2"/>
    <tablePart r:id="rId3"/>
  </tableParts>
</worksheet>
</file>

<file path=xl/worksheets/sheet1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BD2D6D-7F5C-4B7F-BC87-3ABD21563B2D}">
  <sheetPr codeName="Arkusz160"/>
  <dimension ref="A1:N50"/>
  <sheetViews>
    <sheetView zoomScaleNormal="100" workbookViewId="0"/>
  </sheetViews>
  <sheetFormatPr defaultColWidth="0" defaultRowHeight="12.75" zeroHeight="1" x14ac:dyDescent="0.2"/>
  <cols>
    <col min="1" max="1" width="4.140625" style="1" customWidth="1"/>
    <col min="2" max="2" width="57" style="2" customWidth="1"/>
    <col min="3" max="3" width="11.85546875" style="1" bestFit="1" customWidth="1"/>
    <col min="4" max="4" width="7.42578125" style="1" customWidth="1"/>
    <col min="5" max="5" width="10.85546875" style="1" bestFit="1" customWidth="1"/>
    <col min="6" max="7" width="8.7109375" style="1" customWidth="1"/>
    <col min="8" max="8" width="1" style="1" customWidth="1"/>
    <col min="9" max="14" width="0" style="1" hidden="1" customWidth="1"/>
    <col min="15" max="16384" width="9.140625" style="1" hidden="1"/>
  </cols>
  <sheetData>
    <row r="1" spans="1:7" s="16" customFormat="1" ht="24.95" customHeight="1" x14ac:dyDescent="0.2">
      <c r="A1" s="35" t="s">
        <v>607</v>
      </c>
      <c r="B1" s="23"/>
    </row>
    <row r="2" spans="1:7" s="16" customFormat="1" ht="39.950000000000003" customHeight="1" x14ac:dyDescent="0.2">
      <c r="A2" s="66" t="s">
        <v>448</v>
      </c>
      <c r="B2" s="67"/>
      <c r="C2" s="67"/>
      <c r="D2" s="67"/>
      <c r="E2" s="67"/>
      <c r="F2" s="67"/>
      <c r="G2" s="67"/>
    </row>
    <row r="3" spans="1:7" s="16" customFormat="1" ht="15.95" hidden="1" customHeight="1" x14ac:dyDescent="0.2">
      <c r="A3" s="22"/>
      <c r="B3" s="23"/>
    </row>
    <row r="4" spans="1:7" s="16" customFormat="1" ht="15.95" hidden="1" customHeight="1" x14ac:dyDescent="0.2">
      <c r="A4" s="22"/>
      <c r="B4" s="23"/>
    </row>
    <row r="5" spans="1:7" s="16" customFormat="1" ht="15.95" hidden="1" customHeight="1" x14ac:dyDescent="0.2">
      <c r="A5" s="22"/>
      <c r="B5" s="23"/>
    </row>
    <row r="6" spans="1:7" s="16" customFormat="1" ht="15.95" customHeight="1" x14ac:dyDescent="0.25">
      <c r="A6" s="17" t="s">
        <v>433</v>
      </c>
      <c r="B6" s="21" t="s">
        <v>438</v>
      </c>
    </row>
    <row r="7" spans="1:7" s="16" customFormat="1" ht="15.95" customHeight="1" x14ac:dyDescent="0.25">
      <c r="A7" s="18" t="s">
        <v>434</v>
      </c>
      <c r="B7" s="21" t="s">
        <v>439</v>
      </c>
    </row>
    <row r="8" spans="1:7" s="16" customFormat="1" ht="15.95" customHeight="1" x14ac:dyDescent="0.25">
      <c r="A8" s="19" t="s">
        <v>435</v>
      </c>
      <c r="B8" s="21" t="s">
        <v>440</v>
      </c>
    </row>
    <row r="9" spans="1:7" s="16" customFormat="1" ht="15.95" customHeight="1" x14ac:dyDescent="0.25">
      <c r="A9" s="20" t="s">
        <v>436</v>
      </c>
      <c r="B9" s="21" t="s">
        <v>441</v>
      </c>
    </row>
    <row r="10" spans="1:7" ht="65.099999999999994" customHeight="1" x14ac:dyDescent="0.2">
      <c r="A10" s="49" t="s">
        <v>430</v>
      </c>
      <c r="B10" s="42" t="s">
        <v>0</v>
      </c>
      <c r="C10" s="42" t="s">
        <v>424</v>
      </c>
      <c r="D10" s="42" t="s">
        <v>425</v>
      </c>
      <c r="E10" s="42" t="s">
        <v>426</v>
      </c>
      <c r="F10" s="42" t="s">
        <v>429</v>
      </c>
      <c r="G10" s="41" t="s">
        <v>413</v>
      </c>
    </row>
    <row r="11" spans="1:7" ht="21.95" customHeight="1" x14ac:dyDescent="0.2">
      <c r="A11" s="36">
        <v>1</v>
      </c>
      <c r="B11" s="24" t="s">
        <v>7</v>
      </c>
      <c r="C11" s="10">
        <v>0</v>
      </c>
      <c r="D11" s="9">
        <v>0</v>
      </c>
      <c r="E11" s="10" t="str">
        <f t="shared" ref="E11:E23" si="0">IF(D11=0,"-",C11/D11)</f>
        <v>-</v>
      </c>
      <c r="F11" s="25">
        <f t="shared" ref="F11:F35" si="1">C11/C$44</f>
        <v>0</v>
      </c>
      <c r="G11" s="38">
        <v>6.4906160983722356E-5</v>
      </c>
    </row>
    <row r="12" spans="1:7" s="3" customFormat="1" ht="21.95" customHeight="1" x14ac:dyDescent="0.2">
      <c r="A12" s="36">
        <v>2</v>
      </c>
      <c r="B12" s="24" t="s">
        <v>8</v>
      </c>
      <c r="C12" s="10">
        <v>0</v>
      </c>
      <c r="D12" s="9">
        <v>0</v>
      </c>
      <c r="E12" s="10" t="str">
        <f t="shared" si="0"/>
        <v>-</v>
      </c>
      <c r="F12" s="25">
        <f t="shared" si="1"/>
        <v>0</v>
      </c>
      <c r="G12" s="38">
        <v>1.3877154561966152E-2</v>
      </c>
    </row>
    <row r="13" spans="1:7" s="3" customFormat="1" ht="21.95" customHeight="1" x14ac:dyDescent="0.2">
      <c r="A13" s="36">
        <v>3</v>
      </c>
      <c r="B13" s="26" t="s">
        <v>1</v>
      </c>
      <c r="C13" s="10">
        <v>0</v>
      </c>
      <c r="D13" s="9">
        <v>0</v>
      </c>
      <c r="E13" s="10" t="str">
        <f t="shared" si="0"/>
        <v>-</v>
      </c>
      <c r="F13" s="25">
        <f t="shared" si="1"/>
        <v>0</v>
      </c>
      <c r="G13" s="38">
        <v>6.8195937419264344E-4</v>
      </c>
    </row>
    <row r="14" spans="1:7" s="3" customFormat="1" ht="21.95" customHeight="1" x14ac:dyDescent="0.2">
      <c r="A14" s="36">
        <v>4</v>
      </c>
      <c r="B14" s="24" t="s">
        <v>414</v>
      </c>
      <c r="C14" s="10">
        <v>0</v>
      </c>
      <c r="D14" s="9">
        <v>0</v>
      </c>
      <c r="E14" s="10" t="str">
        <f t="shared" si="0"/>
        <v>-</v>
      </c>
      <c r="F14" s="25">
        <f t="shared" si="1"/>
        <v>0</v>
      </c>
      <c r="G14" s="38">
        <v>1.6609844346228162E-4</v>
      </c>
    </row>
    <row r="15" spans="1:7" s="3" customFormat="1" ht="47.1" customHeight="1" x14ac:dyDescent="0.2">
      <c r="A15" s="36">
        <v>5</v>
      </c>
      <c r="B15" s="24" t="s">
        <v>412</v>
      </c>
      <c r="C15" s="10">
        <v>0</v>
      </c>
      <c r="D15" s="11">
        <v>0</v>
      </c>
      <c r="E15" s="10" t="str">
        <f t="shared" si="0"/>
        <v>-</v>
      </c>
      <c r="F15" s="25">
        <f t="shared" si="1"/>
        <v>0</v>
      </c>
      <c r="G15" s="38">
        <v>4.2843389065529559E-4</v>
      </c>
    </row>
    <row r="16" spans="1:7" s="3" customFormat="1" ht="21.95" customHeight="1" x14ac:dyDescent="0.2">
      <c r="A16" s="36">
        <v>6</v>
      </c>
      <c r="B16" s="26" t="s">
        <v>1</v>
      </c>
      <c r="C16" s="10">
        <v>0</v>
      </c>
      <c r="D16" s="11">
        <v>0</v>
      </c>
      <c r="E16" s="10" t="str">
        <f t="shared" si="0"/>
        <v>-</v>
      </c>
      <c r="F16" s="25">
        <f t="shared" si="1"/>
        <v>0</v>
      </c>
      <c r="G16" s="38">
        <v>5.7837072558623703E-5</v>
      </c>
    </row>
    <row r="17" spans="1:7" ht="47.1" customHeight="1" x14ac:dyDescent="0.2">
      <c r="A17" s="36">
        <v>7</v>
      </c>
      <c r="B17" s="24" t="s">
        <v>444</v>
      </c>
      <c r="C17" s="10">
        <v>0</v>
      </c>
      <c r="D17" s="11">
        <v>0</v>
      </c>
      <c r="E17" s="10" t="str">
        <f t="shared" si="0"/>
        <v>-</v>
      </c>
      <c r="F17" s="25">
        <f t="shared" si="1"/>
        <v>0</v>
      </c>
      <c r="G17" s="38">
        <v>3.69438658113685E-3</v>
      </c>
    </row>
    <row r="18" spans="1:7" ht="47.1" customHeight="1" x14ac:dyDescent="0.2">
      <c r="A18" s="36">
        <v>8</v>
      </c>
      <c r="B18" s="24" t="s">
        <v>447</v>
      </c>
      <c r="C18" s="10">
        <v>0</v>
      </c>
      <c r="D18" s="11">
        <v>0</v>
      </c>
      <c r="E18" s="10" t="str">
        <f t="shared" si="0"/>
        <v>-</v>
      </c>
      <c r="F18" s="25">
        <f t="shared" si="1"/>
        <v>0</v>
      </c>
      <c r="G18" s="38">
        <v>1.6572456388988053E-2</v>
      </c>
    </row>
    <row r="19" spans="1:7" ht="35.1" customHeight="1" x14ac:dyDescent="0.2">
      <c r="A19" s="36">
        <v>9</v>
      </c>
      <c r="B19" s="24" t="s">
        <v>443</v>
      </c>
      <c r="C19" s="10">
        <v>0</v>
      </c>
      <c r="D19" s="11">
        <v>0</v>
      </c>
      <c r="E19" s="10" t="str">
        <f t="shared" si="0"/>
        <v>-</v>
      </c>
      <c r="F19" s="25">
        <f t="shared" si="1"/>
        <v>0</v>
      </c>
      <c r="G19" s="38">
        <v>6.3015485400037228E-5</v>
      </c>
    </row>
    <row r="20" spans="1:7" ht="35.1" customHeight="1" x14ac:dyDescent="0.2">
      <c r="A20" s="36">
        <v>10</v>
      </c>
      <c r="B20" s="24" t="s">
        <v>9</v>
      </c>
      <c r="C20" s="10">
        <v>0</v>
      </c>
      <c r="D20" s="11">
        <v>0</v>
      </c>
      <c r="E20" s="10" t="str">
        <f t="shared" si="0"/>
        <v>-</v>
      </c>
      <c r="F20" s="25">
        <f t="shared" si="1"/>
        <v>0</v>
      </c>
      <c r="G20" s="38">
        <v>2.3263290581767475E-4</v>
      </c>
    </row>
    <row r="21" spans="1:7" ht="35.1" customHeight="1" x14ac:dyDescent="0.2">
      <c r="A21" s="36">
        <v>11</v>
      </c>
      <c r="B21" s="24" t="s">
        <v>442</v>
      </c>
      <c r="C21" s="10">
        <v>0</v>
      </c>
      <c r="D21" s="11">
        <v>0</v>
      </c>
      <c r="E21" s="10" t="str">
        <f t="shared" si="0"/>
        <v>-</v>
      </c>
      <c r="F21" s="25">
        <f t="shared" si="1"/>
        <v>0</v>
      </c>
      <c r="G21" s="38">
        <v>8.0879771630669933E-6</v>
      </c>
    </row>
    <row r="22" spans="1:7" ht="21.95" customHeight="1" x14ac:dyDescent="0.2">
      <c r="A22" s="36">
        <v>12</v>
      </c>
      <c r="B22" s="26" t="s">
        <v>1</v>
      </c>
      <c r="C22" s="10">
        <v>0</v>
      </c>
      <c r="D22" s="11">
        <v>0</v>
      </c>
      <c r="E22" s="10" t="str">
        <f t="shared" si="0"/>
        <v>-</v>
      </c>
      <c r="F22" s="25">
        <f t="shared" si="1"/>
        <v>0</v>
      </c>
      <c r="G22" s="38">
        <v>0</v>
      </c>
    </row>
    <row r="23" spans="1:7" ht="21.95" customHeight="1" x14ac:dyDescent="0.2">
      <c r="A23" s="36">
        <v>13</v>
      </c>
      <c r="B23" s="24" t="s">
        <v>415</v>
      </c>
      <c r="C23" s="10">
        <v>0</v>
      </c>
      <c r="D23" s="11">
        <v>0</v>
      </c>
      <c r="E23" s="10" t="str">
        <f t="shared" si="0"/>
        <v>-</v>
      </c>
      <c r="F23" s="25">
        <f t="shared" si="1"/>
        <v>0</v>
      </c>
      <c r="G23" s="38">
        <v>0</v>
      </c>
    </row>
    <row r="24" spans="1:7" s="3" customFormat="1" ht="24.95" customHeight="1" x14ac:dyDescent="0.2">
      <c r="A24" s="43">
        <v>14</v>
      </c>
      <c r="B24" s="50" t="s">
        <v>2</v>
      </c>
      <c r="C24" s="44">
        <f>C11+C12+C14+C15+C17+C18+C19+C20+C21+C23</f>
        <v>0</v>
      </c>
      <c r="D24" s="51" t="s">
        <v>5</v>
      </c>
      <c r="E24" s="51" t="s">
        <v>5</v>
      </c>
      <c r="F24" s="47">
        <f t="shared" si="1"/>
        <v>0</v>
      </c>
      <c r="G24" s="48">
        <v>3.5107172395573129E-2</v>
      </c>
    </row>
    <row r="25" spans="1:7" s="4" customFormat="1" ht="35.1" customHeight="1" x14ac:dyDescent="0.2">
      <c r="A25" s="37">
        <v>15</v>
      </c>
      <c r="B25" s="27" t="s">
        <v>419</v>
      </c>
      <c r="C25" s="12">
        <v>658795</v>
      </c>
      <c r="D25" s="11">
        <v>381</v>
      </c>
      <c r="E25" s="12">
        <f t="shared" ref="E25:E37" si="2">IF(D25=0,"-",C25/D25)</f>
        <v>1729.1207349081365</v>
      </c>
      <c r="F25" s="28">
        <f t="shared" si="1"/>
        <v>0.14469807555370276</v>
      </c>
      <c r="G25" s="39">
        <v>9.1912130594448124E-2</v>
      </c>
    </row>
    <row r="26" spans="1:7" s="3" customFormat="1" ht="21.95" customHeight="1" x14ac:dyDescent="0.2">
      <c r="A26" s="36">
        <v>16</v>
      </c>
      <c r="B26" s="26" t="s">
        <v>11</v>
      </c>
      <c r="C26" s="10">
        <v>88920</v>
      </c>
      <c r="D26" s="11">
        <v>52</v>
      </c>
      <c r="E26" s="10">
        <f t="shared" si="2"/>
        <v>1710</v>
      </c>
      <c r="F26" s="25">
        <f t="shared" si="1"/>
        <v>1.9530434927762429E-2</v>
      </c>
      <c r="G26" s="38">
        <v>1.5510248435910163E-2</v>
      </c>
    </row>
    <row r="27" spans="1:7" s="5" customFormat="1" ht="65.099999999999994" customHeight="1" x14ac:dyDescent="0.2">
      <c r="A27" s="37">
        <v>17</v>
      </c>
      <c r="B27" s="27" t="s">
        <v>445</v>
      </c>
      <c r="C27" s="12">
        <v>459762</v>
      </c>
      <c r="D27" s="11">
        <v>99</v>
      </c>
      <c r="E27" s="12">
        <f t="shared" si="2"/>
        <v>4644.060606060606</v>
      </c>
      <c r="F27" s="28">
        <f t="shared" si="1"/>
        <v>0.10098236418418702</v>
      </c>
      <c r="G27" s="39">
        <v>9.6086621220457871E-2</v>
      </c>
    </row>
    <row r="28" spans="1:7" s="3" customFormat="1" ht="21.95" customHeight="1" x14ac:dyDescent="0.2">
      <c r="A28" s="36">
        <v>18</v>
      </c>
      <c r="B28" s="26" t="s">
        <v>3</v>
      </c>
      <c r="C28" s="10">
        <v>118837</v>
      </c>
      <c r="D28" s="11">
        <v>31</v>
      </c>
      <c r="E28" s="10">
        <f t="shared" si="2"/>
        <v>3833.4516129032259</v>
      </c>
      <c r="F28" s="25">
        <f t="shared" si="1"/>
        <v>2.6101420327378586E-2</v>
      </c>
      <c r="G28" s="38">
        <v>1.1342599256575717E-2</v>
      </c>
    </row>
    <row r="29" spans="1:7" s="5" customFormat="1" ht="35.1" customHeight="1" x14ac:dyDescent="0.2">
      <c r="A29" s="37">
        <v>19</v>
      </c>
      <c r="B29" s="27" t="s">
        <v>15</v>
      </c>
      <c r="C29" s="12">
        <v>121519</v>
      </c>
      <c r="D29" s="11">
        <v>24</v>
      </c>
      <c r="E29" s="12">
        <f t="shared" si="2"/>
        <v>5063.291666666667</v>
      </c>
      <c r="F29" s="28">
        <f t="shared" si="1"/>
        <v>2.6690496198681541E-2</v>
      </c>
      <c r="G29" s="39">
        <v>1.1946311887438504E-2</v>
      </c>
    </row>
    <row r="30" spans="1:7" s="3" customFormat="1" ht="21.95" customHeight="1" x14ac:dyDescent="0.2">
      <c r="A30" s="36">
        <v>20</v>
      </c>
      <c r="B30" s="26" t="s">
        <v>3</v>
      </c>
      <c r="C30" s="10">
        <v>76296</v>
      </c>
      <c r="D30" s="11">
        <v>10</v>
      </c>
      <c r="E30" s="12">
        <f t="shared" si="2"/>
        <v>7629.6</v>
      </c>
      <c r="F30" s="28">
        <f t="shared" si="1"/>
        <v>1.6757693018989678E-2</v>
      </c>
      <c r="G30" s="39">
        <v>2.247933536638041E-3</v>
      </c>
    </row>
    <row r="31" spans="1:7" s="3" customFormat="1" ht="47.1" customHeight="1" x14ac:dyDescent="0.2">
      <c r="A31" s="36">
        <v>21</v>
      </c>
      <c r="B31" s="27" t="s">
        <v>14</v>
      </c>
      <c r="C31" s="10">
        <v>778760</v>
      </c>
      <c r="D31" s="11">
        <v>264</v>
      </c>
      <c r="E31" s="10">
        <f t="shared" si="2"/>
        <v>2949.848484848485</v>
      </c>
      <c r="F31" s="25">
        <f t="shared" si="1"/>
        <v>0.17104725038623786</v>
      </c>
      <c r="G31" s="38">
        <v>0.21726673108985226</v>
      </c>
    </row>
    <row r="32" spans="1:7" s="3" customFormat="1" ht="21.95" customHeight="1" x14ac:dyDescent="0.2">
      <c r="A32" s="36">
        <v>22</v>
      </c>
      <c r="B32" s="26" t="s">
        <v>3</v>
      </c>
      <c r="C32" s="10">
        <v>141944</v>
      </c>
      <c r="D32" s="11">
        <v>41</v>
      </c>
      <c r="E32" s="10">
        <f t="shared" si="2"/>
        <v>3462.0487804878048</v>
      </c>
      <c r="F32" s="25">
        <f t="shared" si="1"/>
        <v>3.1176653794267997E-2</v>
      </c>
      <c r="G32" s="38">
        <v>3.0944666359992157E-2</v>
      </c>
    </row>
    <row r="33" spans="1:7" ht="35.1" customHeight="1" x14ac:dyDescent="0.2">
      <c r="A33" s="36">
        <v>23</v>
      </c>
      <c r="B33" s="24" t="s">
        <v>446</v>
      </c>
      <c r="C33" s="10">
        <v>70338</v>
      </c>
      <c r="D33" s="11">
        <v>1138</v>
      </c>
      <c r="E33" s="10">
        <f t="shared" si="2"/>
        <v>61.808435852372583</v>
      </c>
      <c r="F33" s="25">
        <f t="shared" si="1"/>
        <v>1.5449074808242844E-2</v>
      </c>
      <c r="G33" s="38">
        <v>8.5968104584330223E-3</v>
      </c>
    </row>
    <row r="34" spans="1:7" s="3" customFormat="1" ht="21.95" customHeight="1" x14ac:dyDescent="0.2">
      <c r="A34" s="36">
        <v>24</v>
      </c>
      <c r="B34" s="26" t="s">
        <v>3</v>
      </c>
      <c r="C34" s="10">
        <v>0</v>
      </c>
      <c r="D34" s="11">
        <v>0</v>
      </c>
      <c r="E34" s="10" t="str">
        <f t="shared" si="2"/>
        <v>-</v>
      </c>
      <c r="F34" s="25">
        <f t="shared" si="1"/>
        <v>0</v>
      </c>
      <c r="G34" s="38">
        <v>1.4207856884874998E-3</v>
      </c>
    </row>
    <row r="35" spans="1:7" s="3" customFormat="1" ht="35.1" customHeight="1" x14ac:dyDescent="0.2">
      <c r="A35" s="36">
        <v>25</v>
      </c>
      <c r="B35" s="24" t="s">
        <v>10</v>
      </c>
      <c r="C35" s="10">
        <v>0</v>
      </c>
      <c r="D35" s="11">
        <v>0</v>
      </c>
      <c r="E35" s="10" t="str">
        <f t="shared" si="2"/>
        <v>-</v>
      </c>
      <c r="F35" s="25">
        <f t="shared" si="1"/>
        <v>0</v>
      </c>
      <c r="G35" s="38">
        <v>9.8652432849167496E-5</v>
      </c>
    </row>
    <row r="36" spans="1:7" ht="35.1" customHeight="1" x14ac:dyDescent="0.2">
      <c r="A36" s="36">
        <v>26</v>
      </c>
      <c r="B36" s="24" t="s">
        <v>420</v>
      </c>
      <c r="C36" s="10">
        <v>0</v>
      </c>
      <c r="D36" s="13">
        <v>0</v>
      </c>
      <c r="E36" s="10" t="str">
        <f t="shared" si="2"/>
        <v>-</v>
      </c>
      <c r="F36" s="29" t="s">
        <v>5</v>
      </c>
      <c r="G36" s="40" t="s">
        <v>5</v>
      </c>
    </row>
    <row r="37" spans="1:7" ht="21.95" customHeight="1" x14ac:dyDescent="0.2">
      <c r="A37" s="36">
        <v>27</v>
      </c>
      <c r="B37" s="26" t="s">
        <v>12</v>
      </c>
      <c r="C37" s="10">
        <v>0</v>
      </c>
      <c r="D37" s="13">
        <v>0</v>
      </c>
      <c r="E37" s="10" t="str">
        <f t="shared" si="2"/>
        <v>-</v>
      </c>
      <c r="F37" s="25">
        <f>C37/C$44</f>
        <v>0</v>
      </c>
      <c r="G37" s="38">
        <v>6.7001527600904129E-4</v>
      </c>
    </row>
    <row r="38" spans="1:7" ht="35.1" customHeight="1" x14ac:dyDescent="0.2">
      <c r="A38" s="36">
        <v>28</v>
      </c>
      <c r="B38" s="24" t="s">
        <v>421</v>
      </c>
      <c r="C38" s="10">
        <v>2737560</v>
      </c>
      <c r="D38" s="13">
        <v>2</v>
      </c>
      <c r="E38" s="14" t="s">
        <v>5</v>
      </c>
      <c r="F38" s="29" t="s">
        <v>5</v>
      </c>
      <c r="G38" s="40" t="s">
        <v>5</v>
      </c>
    </row>
    <row r="39" spans="1:7" ht="21.95" customHeight="1" x14ac:dyDescent="0.2">
      <c r="A39" s="36">
        <v>29</v>
      </c>
      <c r="B39" s="26" t="s">
        <v>12</v>
      </c>
      <c r="C39" s="10">
        <v>2463720</v>
      </c>
      <c r="D39" s="13">
        <v>2</v>
      </c>
      <c r="E39" s="14" t="s">
        <v>5</v>
      </c>
      <c r="F39" s="25">
        <f t="shared" ref="F39:F44" si="3">C39/C$44</f>
        <v>0.54113273886894797</v>
      </c>
      <c r="G39" s="38">
        <v>0.53240605380617201</v>
      </c>
    </row>
    <row r="40" spans="1:7" ht="47.1" customHeight="1" x14ac:dyDescent="0.2">
      <c r="A40" s="36">
        <v>30</v>
      </c>
      <c r="B40" s="27" t="s">
        <v>422</v>
      </c>
      <c r="C40" s="10">
        <v>0</v>
      </c>
      <c r="D40" s="15">
        <v>0</v>
      </c>
      <c r="E40" s="10" t="str">
        <f t="shared" ref="E40:E41" si="4">IF(D40=0,"-",C40/D40)</f>
        <v>-</v>
      </c>
      <c r="F40" s="25">
        <f t="shared" si="3"/>
        <v>0</v>
      </c>
      <c r="G40" s="38">
        <v>1.7724062653800183E-3</v>
      </c>
    </row>
    <row r="41" spans="1:7" ht="21.95" customHeight="1" x14ac:dyDescent="0.2">
      <c r="A41" s="36">
        <v>31</v>
      </c>
      <c r="B41" s="26" t="s">
        <v>13</v>
      </c>
      <c r="C41" s="10">
        <v>0</v>
      </c>
      <c r="D41" s="15">
        <v>0</v>
      </c>
      <c r="E41" s="10" t="str">
        <f t="shared" si="4"/>
        <v>-</v>
      </c>
      <c r="F41" s="25">
        <f t="shared" si="3"/>
        <v>0</v>
      </c>
      <c r="G41" s="38">
        <v>1.0404135579139232E-3</v>
      </c>
    </row>
    <row r="42" spans="1:7" ht="35.1" customHeight="1" x14ac:dyDescent="0.2">
      <c r="A42" s="36">
        <v>32</v>
      </c>
      <c r="B42" s="24" t="s">
        <v>16</v>
      </c>
      <c r="C42" s="10">
        <v>0</v>
      </c>
      <c r="D42" s="15">
        <v>0</v>
      </c>
      <c r="E42" s="14" t="s">
        <v>5</v>
      </c>
      <c r="F42" s="25">
        <f t="shared" si="3"/>
        <v>0</v>
      </c>
      <c r="G42" s="38">
        <v>4.1370945733870297E-3</v>
      </c>
    </row>
    <row r="43" spans="1:7" s="3" customFormat="1" ht="21.95" customHeight="1" x14ac:dyDescent="0.2">
      <c r="A43" s="43">
        <v>33</v>
      </c>
      <c r="B43" s="50" t="s">
        <v>4</v>
      </c>
      <c r="C43" s="44">
        <f>C25+C27+C29+C31+C33+C35+C37+C39+C40+C42</f>
        <v>4552894</v>
      </c>
      <c r="D43" s="51" t="s">
        <v>5</v>
      </c>
      <c r="E43" s="51" t="s">
        <v>5</v>
      </c>
      <c r="F43" s="47">
        <f t="shared" si="3"/>
        <v>1</v>
      </c>
      <c r="G43" s="48">
        <v>0.96489282760442685</v>
      </c>
    </row>
    <row r="44" spans="1:7" s="3" customFormat="1" ht="21.95" customHeight="1" x14ac:dyDescent="0.2">
      <c r="A44" s="45">
        <v>34</v>
      </c>
      <c r="B44" s="52" t="s">
        <v>6</v>
      </c>
      <c r="C44" s="46">
        <f>C24+C43</f>
        <v>4552894</v>
      </c>
      <c r="D44" s="53" t="s">
        <v>5</v>
      </c>
      <c r="E44" s="53" t="s">
        <v>5</v>
      </c>
      <c r="F44" s="54">
        <f t="shared" si="3"/>
        <v>1</v>
      </c>
      <c r="G44" s="55">
        <v>1</v>
      </c>
    </row>
    <row r="45" spans="1:7" s="3" customFormat="1" ht="21.95" customHeight="1" x14ac:dyDescent="0.2">
      <c r="A45" s="1"/>
      <c r="B45" s="2"/>
      <c r="C45" s="1"/>
      <c r="D45" s="1"/>
      <c r="E45" s="1"/>
      <c r="F45" s="1"/>
      <c r="G45" s="1"/>
    </row>
    <row r="46" spans="1:7" s="3" customFormat="1" ht="35.1" customHeight="1" x14ac:dyDescent="0.2">
      <c r="A46" s="62" t="s">
        <v>430</v>
      </c>
      <c r="B46" s="63" t="s">
        <v>431</v>
      </c>
      <c r="C46" s="64" t="s">
        <v>432</v>
      </c>
      <c r="D46" s="1"/>
      <c r="E46" s="1"/>
      <c r="F46" s="1"/>
      <c r="G46" s="1"/>
    </row>
    <row r="47" spans="1:7" s="3" customFormat="1" ht="21.95" customHeight="1" x14ac:dyDescent="0.2">
      <c r="A47" s="65">
        <v>1</v>
      </c>
      <c r="B47" s="30" t="s">
        <v>427</v>
      </c>
      <c r="C47" s="31">
        <v>113822</v>
      </c>
    </row>
    <row r="48" spans="1:7" ht="21.95" customHeight="1" x14ac:dyDescent="0.2">
      <c r="A48" s="8">
        <v>2</v>
      </c>
      <c r="B48" s="30" t="s">
        <v>428</v>
      </c>
      <c r="C48" s="31">
        <v>4562439</v>
      </c>
      <c r="D48" s="16"/>
      <c r="E48" s="16"/>
      <c r="F48" s="16"/>
      <c r="G48" s="16"/>
    </row>
    <row r="49" spans="1:7" ht="21.95" customHeight="1" x14ac:dyDescent="0.2">
      <c r="A49" s="32">
        <v>3</v>
      </c>
      <c r="B49" s="33" t="s">
        <v>423</v>
      </c>
      <c r="C49" s="34">
        <f>C44/C48</f>
        <v>0.99790791723461947</v>
      </c>
      <c r="D49" s="16"/>
      <c r="E49" s="16"/>
      <c r="F49" s="16"/>
      <c r="G49" s="16"/>
    </row>
    <row r="50" spans="1:7" s="16" customFormat="1" ht="35.1" customHeight="1" x14ac:dyDescent="0.25">
      <c r="A50" s="21" t="s">
        <v>449</v>
      </c>
      <c r="B50" s="23"/>
    </row>
  </sheetData>
  <sheetProtection algorithmName="SHA-512" hashValue="U8k++eVd5J9NI5fEpVMRYhrtL1BUyP11fggZAXe26fUlhfyh0tyY8PPuWX9r/6HUfhuPdxaMUpeIBBXXBD4tHg==" saltValue="WMbPyYBsxKtJ6Nvwx36osA==" spinCount="100000" sheet="1" objects="1" scenarios="1"/>
  <mergeCells count="1">
    <mergeCell ref="A2:G2"/>
  </mergeCells>
  <pageMargins left="0.59055118110236227" right="0.59055118110236227" top="0.70866141732283472" bottom="0.70866141732283472" header="0.19685039370078741" footer="0.39370078740157483"/>
  <pageSetup paperSize="9" scale="84" orientation="portrait" r:id="rId1"/>
  <headerFooter alignWithMargins="0">
    <oddFooter>&amp;R&amp;"Calibri,Standardowy"&amp;12s.&amp;P z &amp;N</oddFooter>
  </headerFooter>
  <tableParts count="2">
    <tablePart r:id="rId2"/>
    <tablePart r:id="rId3"/>
  </tableParts>
</worksheet>
</file>

<file path=xl/worksheets/sheet1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E97062-ABD2-4AD9-9882-466207290EBE}">
  <sheetPr codeName="Arkusz161"/>
  <dimension ref="A1:N50"/>
  <sheetViews>
    <sheetView zoomScaleNormal="100" workbookViewId="0"/>
  </sheetViews>
  <sheetFormatPr defaultColWidth="0" defaultRowHeight="12.75" zeroHeight="1" x14ac:dyDescent="0.2"/>
  <cols>
    <col min="1" max="1" width="4.140625" style="1" customWidth="1"/>
    <col min="2" max="2" width="57" style="2" customWidth="1"/>
    <col min="3" max="3" width="11.85546875" style="1" bestFit="1" customWidth="1"/>
    <col min="4" max="4" width="7.42578125" style="1" customWidth="1"/>
    <col min="5" max="5" width="10.85546875" style="1" bestFit="1" customWidth="1"/>
    <col min="6" max="7" width="8.7109375" style="1" customWidth="1"/>
    <col min="8" max="8" width="1" style="1" customWidth="1"/>
    <col min="9" max="14" width="0" style="1" hidden="1" customWidth="1"/>
    <col min="15" max="16384" width="9.140625" style="1" hidden="1"/>
  </cols>
  <sheetData>
    <row r="1" spans="1:7" s="16" customFormat="1" ht="24.95" customHeight="1" x14ac:dyDescent="0.2">
      <c r="A1" s="35" t="s">
        <v>608</v>
      </c>
      <c r="B1" s="23"/>
    </row>
    <row r="2" spans="1:7" s="16" customFormat="1" ht="39.950000000000003" customHeight="1" x14ac:dyDescent="0.2">
      <c r="A2" s="66" t="s">
        <v>448</v>
      </c>
      <c r="B2" s="67"/>
      <c r="C2" s="67"/>
      <c r="D2" s="67"/>
      <c r="E2" s="67"/>
      <c r="F2" s="67"/>
      <c r="G2" s="67"/>
    </row>
    <row r="3" spans="1:7" s="16" customFormat="1" ht="15.95" hidden="1" customHeight="1" x14ac:dyDescent="0.2">
      <c r="A3" s="22"/>
      <c r="B3" s="23"/>
    </row>
    <row r="4" spans="1:7" s="16" customFormat="1" ht="15.95" hidden="1" customHeight="1" x14ac:dyDescent="0.2">
      <c r="A4" s="22"/>
      <c r="B4" s="23"/>
    </row>
    <row r="5" spans="1:7" s="16" customFormat="1" ht="15.95" hidden="1" customHeight="1" x14ac:dyDescent="0.2">
      <c r="A5" s="22"/>
      <c r="B5" s="23"/>
    </row>
    <row r="6" spans="1:7" s="16" customFormat="1" ht="15.95" customHeight="1" x14ac:dyDescent="0.25">
      <c r="A6" s="17" t="s">
        <v>433</v>
      </c>
      <c r="B6" s="21" t="s">
        <v>438</v>
      </c>
    </row>
    <row r="7" spans="1:7" s="16" customFormat="1" ht="15.95" customHeight="1" x14ac:dyDescent="0.25">
      <c r="A7" s="18" t="s">
        <v>434</v>
      </c>
      <c r="B7" s="21" t="s">
        <v>439</v>
      </c>
    </row>
    <row r="8" spans="1:7" s="16" customFormat="1" ht="15.95" customHeight="1" x14ac:dyDescent="0.25">
      <c r="A8" s="19" t="s">
        <v>435</v>
      </c>
      <c r="B8" s="21" t="s">
        <v>440</v>
      </c>
    </row>
    <row r="9" spans="1:7" s="16" customFormat="1" ht="15.95" customHeight="1" x14ac:dyDescent="0.25">
      <c r="A9" s="20" t="s">
        <v>436</v>
      </c>
      <c r="B9" s="21" t="s">
        <v>441</v>
      </c>
    </row>
    <row r="10" spans="1:7" ht="65.099999999999994" customHeight="1" x14ac:dyDescent="0.2">
      <c r="A10" s="49" t="s">
        <v>430</v>
      </c>
      <c r="B10" s="42" t="s">
        <v>0</v>
      </c>
      <c r="C10" s="42" t="s">
        <v>424</v>
      </c>
      <c r="D10" s="42" t="s">
        <v>425</v>
      </c>
      <c r="E10" s="42" t="s">
        <v>426</v>
      </c>
      <c r="F10" s="42" t="s">
        <v>429</v>
      </c>
      <c r="G10" s="41" t="s">
        <v>413</v>
      </c>
    </row>
    <row r="11" spans="1:7" ht="21.95" customHeight="1" x14ac:dyDescent="0.2">
      <c r="A11" s="36">
        <v>1</v>
      </c>
      <c r="B11" s="24" t="s">
        <v>7</v>
      </c>
      <c r="C11" s="10">
        <v>0</v>
      </c>
      <c r="D11" s="9">
        <v>0</v>
      </c>
      <c r="E11" s="10" t="str">
        <f t="shared" ref="E11:E23" si="0">IF(D11=0,"-",C11/D11)</f>
        <v>-</v>
      </c>
      <c r="F11" s="25">
        <f t="shared" ref="F11:F35" si="1">C11/C$44</f>
        <v>0</v>
      </c>
      <c r="G11" s="38">
        <v>6.4906160983722356E-5</v>
      </c>
    </row>
    <row r="12" spans="1:7" s="3" customFormat="1" ht="21.95" customHeight="1" x14ac:dyDescent="0.2">
      <c r="A12" s="36">
        <v>2</v>
      </c>
      <c r="B12" s="24" t="s">
        <v>8</v>
      </c>
      <c r="C12" s="10">
        <v>0</v>
      </c>
      <c r="D12" s="9">
        <v>0</v>
      </c>
      <c r="E12" s="10" t="str">
        <f t="shared" si="0"/>
        <v>-</v>
      </c>
      <c r="F12" s="25">
        <f t="shared" si="1"/>
        <v>0</v>
      </c>
      <c r="G12" s="38">
        <v>1.3877154561966152E-2</v>
      </c>
    </row>
    <row r="13" spans="1:7" s="3" customFormat="1" ht="21.95" customHeight="1" x14ac:dyDescent="0.2">
      <c r="A13" s="36">
        <v>3</v>
      </c>
      <c r="B13" s="26" t="s">
        <v>1</v>
      </c>
      <c r="C13" s="10">
        <v>0</v>
      </c>
      <c r="D13" s="9">
        <v>0</v>
      </c>
      <c r="E13" s="10" t="str">
        <f t="shared" si="0"/>
        <v>-</v>
      </c>
      <c r="F13" s="25">
        <f t="shared" si="1"/>
        <v>0</v>
      </c>
      <c r="G13" s="38">
        <v>6.8195937419264344E-4</v>
      </c>
    </row>
    <row r="14" spans="1:7" s="3" customFormat="1" ht="21.95" customHeight="1" x14ac:dyDescent="0.2">
      <c r="A14" s="36">
        <v>4</v>
      </c>
      <c r="B14" s="24" t="s">
        <v>414</v>
      </c>
      <c r="C14" s="10">
        <v>0</v>
      </c>
      <c r="D14" s="9">
        <v>0</v>
      </c>
      <c r="E14" s="10" t="str">
        <f t="shared" si="0"/>
        <v>-</v>
      </c>
      <c r="F14" s="25">
        <f t="shared" si="1"/>
        <v>0</v>
      </c>
      <c r="G14" s="38">
        <v>1.6609844346228162E-4</v>
      </c>
    </row>
    <row r="15" spans="1:7" s="3" customFormat="1" ht="47.1" customHeight="1" x14ac:dyDescent="0.2">
      <c r="A15" s="36">
        <v>5</v>
      </c>
      <c r="B15" s="24" t="s">
        <v>412</v>
      </c>
      <c r="C15" s="10">
        <v>0</v>
      </c>
      <c r="D15" s="11">
        <v>0</v>
      </c>
      <c r="E15" s="10" t="str">
        <f t="shared" si="0"/>
        <v>-</v>
      </c>
      <c r="F15" s="25">
        <f t="shared" si="1"/>
        <v>0</v>
      </c>
      <c r="G15" s="38">
        <v>4.2843389065529559E-4</v>
      </c>
    </row>
    <row r="16" spans="1:7" s="3" customFormat="1" ht="21.95" customHeight="1" x14ac:dyDescent="0.2">
      <c r="A16" s="36">
        <v>6</v>
      </c>
      <c r="B16" s="26" t="s">
        <v>1</v>
      </c>
      <c r="C16" s="10">
        <v>0</v>
      </c>
      <c r="D16" s="11">
        <v>0</v>
      </c>
      <c r="E16" s="10" t="str">
        <f t="shared" si="0"/>
        <v>-</v>
      </c>
      <c r="F16" s="25">
        <f t="shared" si="1"/>
        <v>0</v>
      </c>
      <c r="G16" s="38">
        <v>5.7837072558623703E-5</v>
      </c>
    </row>
    <row r="17" spans="1:7" ht="47.1" customHeight="1" x14ac:dyDescent="0.2">
      <c r="A17" s="36">
        <v>7</v>
      </c>
      <c r="B17" s="24" t="s">
        <v>444</v>
      </c>
      <c r="C17" s="10">
        <v>0</v>
      </c>
      <c r="D17" s="11">
        <v>0</v>
      </c>
      <c r="E17" s="10" t="str">
        <f t="shared" si="0"/>
        <v>-</v>
      </c>
      <c r="F17" s="25">
        <f t="shared" si="1"/>
        <v>0</v>
      </c>
      <c r="G17" s="38">
        <v>3.69438658113685E-3</v>
      </c>
    </row>
    <row r="18" spans="1:7" ht="47.1" customHeight="1" x14ac:dyDescent="0.2">
      <c r="A18" s="36">
        <v>8</v>
      </c>
      <c r="B18" s="24" t="s">
        <v>447</v>
      </c>
      <c r="C18" s="10">
        <v>0</v>
      </c>
      <c r="D18" s="11">
        <v>0</v>
      </c>
      <c r="E18" s="10" t="str">
        <f t="shared" si="0"/>
        <v>-</v>
      </c>
      <c r="F18" s="25">
        <f t="shared" si="1"/>
        <v>0</v>
      </c>
      <c r="G18" s="38">
        <v>1.6572456388988053E-2</v>
      </c>
    </row>
    <row r="19" spans="1:7" ht="35.1" customHeight="1" x14ac:dyDescent="0.2">
      <c r="A19" s="36">
        <v>9</v>
      </c>
      <c r="B19" s="24" t="s">
        <v>443</v>
      </c>
      <c r="C19" s="10">
        <v>0</v>
      </c>
      <c r="D19" s="11">
        <v>0</v>
      </c>
      <c r="E19" s="10" t="str">
        <f t="shared" si="0"/>
        <v>-</v>
      </c>
      <c r="F19" s="25">
        <f t="shared" si="1"/>
        <v>0</v>
      </c>
      <c r="G19" s="38">
        <v>6.3015485400037228E-5</v>
      </c>
    </row>
    <row r="20" spans="1:7" ht="35.1" customHeight="1" x14ac:dyDescent="0.2">
      <c r="A20" s="36">
        <v>10</v>
      </c>
      <c r="B20" s="24" t="s">
        <v>9</v>
      </c>
      <c r="C20" s="10">
        <v>0</v>
      </c>
      <c r="D20" s="11">
        <v>0</v>
      </c>
      <c r="E20" s="10" t="str">
        <f t="shared" si="0"/>
        <v>-</v>
      </c>
      <c r="F20" s="25">
        <f t="shared" si="1"/>
        <v>0</v>
      </c>
      <c r="G20" s="38">
        <v>2.3263290581767475E-4</v>
      </c>
    </row>
    <row r="21" spans="1:7" ht="35.1" customHeight="1" x14ac:dyDescent="0.2">
      <c r="A21" s="36">
        <v>11</v>
      </c>
      <c r="B21" s="24" t="s">
        <v>442</v>
      </c>
      <c r="C21" s="10">
        <v>0</v>
      </c>
      <c r="D21" s="11">
        <v>0</v>
      </c>
      <c r="E21" s="10" t="str">
        <f t="shared" si="0"/>
        <v>-</v>
      </c>
      <c r="F21" s="25">
        <f t="shared" si="1"/>
        <v>0</v>
      </c>
      <c r="G21" s="38">
        <v>8.0879771630669933E-6</v>
      </c>
    </row>
    <row r="22" spans="1:7" ht="21.95" customHeight="1" x14ac:dyDescent="0.2">
      <c r="A22" s="36">
        <v>12</v>
      </c>
      <c r="B22" s="26" t="s">
        <v>1</v>
      </c>
      <c r="C22" s="10">
        <v>0</v>
      </c>
      <c r="D22" s="11">
        <v>0</v>
      </c>
      <c r="E22" s="10" t="str">
        <f t="shared" si="0"/>
        <v>-</v>
      </c>
      <c r="F22" s="25">
        <f t="shared" si="1"/>
        <v>0</v>
      </c>
      <c r="G22" s="38">
        <v>0</v>
      </c>
    </row>
    <row r="23" spans="1:7" ht="21.95" customHeight="1" x14ac:dyDescent="0.2">
      <c r="A23" s="36">
        <v>13</v>
      </c>
      <c r="B23" s="24" t="s">
        <v>415</v>
      </c>
      <c r="C23" s="10">
        <v>0</v>
      </c>
      <c r="D23" s="11">
        <v>0</v>
      </c>
      <c r="E23" s="10" t="str">
        <f t="shared" si="0"/>
        <v>-</v>
      </c>
      <c r="F23" s="25">
        <f t="shared" si="1"/>
        <v>0</v>
      </c>
      <c r="G23" s="38">
        <v>0</v>
      </c>
    </row>
    <row r="24" spans="1:7" s="3" customFormat="1" ht="24.95" customHeight="1" x14ac:dyDescent="0.2">
      <c r="A24" s="43">
        <v>14</v>
      </c>
      <c r="B24" s="50" t="s">
        <v>2</v>
      </c>
      <c r="C24" s="44">
        <f>C11+C12+C14+C15+C17+C18+C19+C20+C21+C23</f>
        <v>0</v>
      </c>
      <c r="D24" s="51" t="s">
        <v>5</v>
      </c>
      <c r="E24" s="51" t="s">
        <v>5</v>
      </c>
      <c r="F24" s="47">
        <f t="shared" si="1"/>
        <v>0</v>
      </c>
      <c r="G24" s="48">
        <v>3.5107172395573129E-2</v>
      </c>
    </row>
    <row r="25" spans="1:7" s="4" customFormat="1" ht="35.1" customHeight="1" x14ac:dyDescent="0.2">
      <c r="A25" s="37">
        <v>15</v>
      </c>
      <c r="B25" s="27" t="s">
        <v>419</v>
      </c>
      <c r="C25" s="12">
        <v>294030.5</v>
      </c>
      <c r="D25" s="11">
        <v>138</v>
      </c>
      <c r="E25" s="12">
        <f t="shared" ref="E25:E37" si="2">IF(D25=0,"-",C25/D25)</f>
        <v>2130.6557971014495</v>
      </c>
      <c r="F25" s="28">
        <f t="shared" si="1"/>
        <v>0.13367570403906662</v>
      </c>
      <c r="G25" s="39">
        <v>9.1912130594448124E-2</v>
      </c>
    </row>
    <row r="26" spans="1:7" s="3" customFormat="1" ht="21.95" customHeight="1" x14ac:dyDescent="0.2">
      <c r="A26" s="36">
        <v>16</v>
      </c>
      <c r="B26" s="26" t="s">
        <v>11</v>
      </c>
      <c r="C26" s="10">
        <v>51099</v>
      </c>
      <c r="D26" s="11">
        <v>24</v>
      </c>
      <c r="E26" s="10">
        <f t="shared" si="2"/>
        <v>2129.125</v>
      </c>
      <c r="F26" s="25">
        <f t="shared" si="1"/>
        <v>2.3231245740466599E-2</v>
      </c>
      <c r="G26" s="38">
        <v>1.5510248435910163E-2</v>
      </c>
    </row>
    <row r="27" spans="1:7" s="5" customFormat="1" ht="65.099999999999994" customHeight="1" x14ac:dyDescent="0.2">
      <c r="A27" s="37">
        <v>17</v>
      </c>
      <c r="B27" s="27" t="s">
        <v>445</v>
      </c>
      <c r="C27" s="12">
        <v>259512.35</v>
      </c>
      <c r="D27" s="11">
        <v>50</v>
      </c>
      <c r="E27" s="12">
        <f t="shared" si="2"/>
        <v>5190.2470000000003</v>
      </c>
      <c r="F27" s="28">
        <f t="shared" si="1"/>
        <v>0.11798264497418692</v>
      </c>
      <c r="G27" s="39">
        <v>9.6086621220457871E-2</v>
      </c>
    </row>
    <row r="28" spans="1:7" s="3" customFormat="1" ht="21.95" customHeight="1" x14ac:dyDescent="0.2">
      <c r="A28" s="36">
        <v>18</v>
      </c>
      <c r="B28" s="26" t="s">
        <v>3</v>
      </c>
      <c r="C28" s="10">
        <v>7500</v>
      </c>
      <c r="D28" s="11">
        <v>3</v>
      </c>
      <c r="E28" s="10">
        <f t="shared" si="2"/>
        <v>2500</v>
      </c>
      <c r="F28" s="25">
        <f t="shared" si="1"/>
        <v>3.4097407591831444E-3</v>
      </c>
      <c r="G28" s="38">
        <v>1.1342599256575717E-2</v>
      </c>
    </row>
    <row r="29" spans="1:7" s="5" customFormat="1" ht="35.1" customHeight="1" x14ac:dyDescent="0.2">
      <c r="A29" s="37">
        <v>19</v>
      </c>
      <c r="B29" s="27" t="s">
        <v>15</v>
      </c>
      <c r="C29" s="12">
        <v>24704.14</v>
      </c>
      <c r="D29" s="11">
        <v>18</v>
      </c>
      <c r="E29" s="12">
        <f t="shared" si="2"/>
        <v>1372.4522222222222</v>
      </c>
      <c r="F29" s="28">
        <f t="shared" si="1"/>
        <v>1.1231295077142225E-2</v>
      </c>
      <c r="G29" s="39">
        <v>1.1946311887438504E-2</v>
      </c>
    </row>
    <row r="30" spans="1:7" s="3" customFormat="1" ht="21.95" customHeight="1" x14ac:dyDescent="0.2">
      <c r="A30" s="36">
        <v>20</v>
      </c>
      <c r="B30" s="26" t="s">
        <v>3</v>
      </c>
      <c r="C30" s="10">
        <v>8361.58</v>
      </c>
      <c r="D30" s="11">
        <v>3</v>
      </c>
      <c r="E30" s="12">
        <f t="shared" si="2"/>
        <v>2787.1933333333332</v>
      </c>
      <c r="F30" s="28">
        <f t="shared" si="1"/>
        <v>3.8014426849560796E-3</v>
      </c>
      <c r="G30" s="39">
        <v>2.247933536638041E-3</v>
      </c>
    </row>
    <row r="31" spans="1:7" s="3" customFormat="1" ht="47.1" customHeight="1" x14ac:dyDescent="0.2">
      <c r="A31" s="36">
        <v>21</v>
      </c>
      <c r="B31" s="27" t="s">
        <v>14</v>
      </c>
      <c r="C31" s="10">
        <v>917903.65</v>
      </c>
      <c r="D31" s="11">
        <v>531</v>
      </c>
      <c r="E31" s="10">
        <f t="shared" si="2"/>
        <v>1728.632109227872</v>
      </c>
      <c r="F31" s="25">
        <f t="shared" si="1"/>
        <v>0.41730846512106395</v>
      </c>
      <c r="G31" s="38">
        <v>0.21726673108985226</v>
      </c>
    </row>
    <row r="32" spans="1:7" s="3" customFormat="1" ht="21.95" customHeight="1" x14ac:dyDescent="0.2">
      <c r="A32" s="36">
        <v>22</v>
      </c>
      <c r="B32" s="26" t="s">
        <v>3</v>
      </c>
      <c r="C32" s="10">
        <v>87287.08</v>
      </c>
      <c r="D32" s="11">
        <v>29</v>
      </c>
      <c r="E32" s="10">
        <f t="shared" si="2"/>
        <v>3009.8993103448274</v>
      </c>
      <c r="F32" s="25">
        <f t="shared" si="1"/>
        <v>3.9683508590143982E-2</v>
      </c>
      <c r="G32" s="38">
        <v>3.0944666359992157E-2</v>
      </c>
    </row>
    <row r="33" spans="1:7" ht="35.1" customHeight="1" x14ac:dyDescent="0.2">
      <c r="A33" s="36">
        <v>23</v>
      </c>
      <c r="B33" s="24" t="s">
        <v>446</v>
      </c>
      <c r="C33" s="10">
        <v>0</v>
      </c>
      <c r="D33" s="11">
        <v>0</v>
      </c>
      <c r="E33" s="10" t="str">
        <f t="shared" si="2"/>
        <v>-</v>
      </c>
      <c r="F33" s="25">
        <f t="shared" si="1"/>
        <v>0</v>
      </c>
      <c r="G33" s="38">
        <v>8.5968104584330223E-3</v>
      </c>
    </row>
    <row r="34" spans="1:7" s="3" customFormat="1" ht="21.95" customHeight="1" x14ac:dyDescent="0.2">
      <c r="A34" s="36">
        <v>24</v>
      </c>
      <c r="B34" s="26" t="s">
        <v>3</v>
      </c>
      <c r="C34" s="10">
        <v>0</v>
      </c>
      <c r="D34" s="11">
        <v>0</v>
      </c>
      <c r="E34" s="10" t="str">
        <f t="shared" si="2"/>
        <v>-</v>
      </c>
      <c r="F34" s="25">
        <f t="shared" si="1"/>
        <v>0</v>
      </c>
      <c r="G34" s="38">
        <v>1.4207856884874998E-3</v>
      </c>
    </row>
    <row r="35" spans="1:7" s="3" customFormat="1" ht="35.1" customHeight="1" x14ac:dyDescent="0.2">
      <c r="A35" s="36">
        <v>25</v>
      </c>
      <c r="B35" s="24" t="s">
        <v>10</v>
      </c>
      <c r="C35" s="10">
        <v>0</v>
      </c>
      <c r="D35" s="11">
        <v>0</v>
      </c>
      <c r="E35" s="10" t="str">
        <f t="shared" si="2"/>
        <v>-</v>
      </c>
      <c r="F35" s="25">
        <f t="shared" si="1"/>
        <v>0</v>
      </c>
      <c r="G35" s="38">
        <v>9.8652432849167496E-5</v>
      </c>
    </row>
    <row r="36" spans="1:7" ht="35.1" customHeight="1" x14ac:dyDescent="0.2">
      <c r="A36" s="36">
        <v>26</v>
      </c>
      <c r="B36" s="24" t="s">
        <v>420</v>
      </c>
      <c r="C36" s="10">
        <v>0</v>
      </c>
      <c r="D36" s="13">
        <v>0</v>
      </c>
      <c r="E36" s="10" t="str">
        <f t="shared" si="2"/>
        <v>-</v>
      </c>
      <c r="F36" s="29" t="s">
        <v>5</v>
      </c>
      <c r="G36" s="40" t="s">
        <v>5</v>
      </c>
    </row>
    <row r="37" spans="1:7" ht="21.95" customHeight="1" x14ac:dyDescent="0.2">
      <c r="A37" s="36">
        <v>27</v>
      </c>
      <c r="B37" s="26" t="s">
        <v>12</v>
      </c>
      <c r="C37" s="10">
        <v>0</v>
      </c>
      <c r="D37" s="13">
        <v>0</v>
      </c>
      <c r="E37" s="10" t="str">
        <f t="shared" si="2"/>
        <v>-</v>
      </c>
      <c r="F37" s="25">
        <f>C37/C$44</f>
        <v>0</v>
      </c>
      <c r="G37" s="38">
        <v>6.7001527600904129E-4</v>
      </c>
    </row>
    <row r="38" spans="1:7" ht="35.1" customHeight="1" x14ac:dyDescent="0.2">
      <c r="A38" s="36">
        <v>28</v>
      </c>
      <c r="B38" s="24" t="s">
        <v>421</v>
      </c>
      <c r="C38" s="10">
        <v>781644.07</v>
      </c>
      <c r="D38" s="13">
        <v>1</v>
      </c>
      <c r="E38" s="14" t="s">
        <v>5</v>
      </c>
      <c r="F38" s="29" t="s">
        <v>5</v>
      </c>
      <c r="G38" s="40" t="s">
        <v>5</v>
      </c>
    </row>
    <row r="39" spans="1:7" ht="21.95" customHeight="1" x14ac:dyDescent="0.2">
      <c r="A39" s="36">
        <v>29</v>
      </c>
      <c r="B39" s="26" t="s">
        <v>12</v>
      </c>
      <c r="C39" s="10">
        <v>703430.07</v>
      </c>
      <c r="D39" s="13">
        <v>1</v>
      </c>
      <c r="E39" s="14" t="s">
        <v>5</v>
      </c>
      <c r="F39" s="25">
        <f t="shared" ref="F39:F44" si="3">C39/C$44</f>
        <v>0.31980189078854032</v>
      </c>
      <c r="G39" s="38">
        <v>0.53240605380617201</v>
      </c>
    </row>
    <row r="40" spans="1:7" ht="47.1" customHeight="1" x14ac:dyDescent="0.2">
      <c r="A40" s="36">
        <v>30</v>
      </c>
      <c r="B40" s="27" t="s">
        <v>422</v>
      </c>
      <c r="C40" s="10">
        <v>0</v>
      </c>
      <c r="D40" s="15">
        <v>0</v>
      </c>
      <c r="E40" s="10" t="str">
        <f t="shared" ref="E40:E41" si="4">IF(D40=0,"-",C40/D40)</f>
        <v>-</v>
      </c>
      <c r="F40" s="25">
        <f t="shared" si="3"/>
        <v>0</v>
      </c>
      <c r="G40" s="38">
        <v>1.7724062653800183E-3</v>
      </c>
    </row>
    <row r="41" spans="1:7" ht="21.95" customHeight="1" x14ac:dyDescent="0.2">
      <c r="A41" s="36">
        <v>31</v>
      </c>
      <c r="B41" s="26" t="s">
        <v>13</v>
      </c>
      <c r="C41" s="10">
        <v>0</v>
      </c>
      <c r="D41" s="15">
        <v>0</v>
      </c>
      <c r="E41" s="10" t="str">
        <f t="shared" si="4"/>
        <v>-</v>
      </c>
      <c r="F41" s="25">
        <f t="shared" si="3"/>
        <v>0</v>
      </c>
      <c r="G41" s="38">
        <v>1.0404135579139232E-3</v>
      </c>
    </row>
    <row r="42" spans="1:7" ht="35.1" customHeight="1" x14ac:dyDescent="0.2">
      <c r="A42" s="36">
        <v>32</v>
      </c>
      <c r="B42" s="24" t="s">
        <v>16</v>
      </c>
      <c r="C42" s="10">
        <v>0</v>
      </c>
      <c r="D42" s="15">
        <v>0</v>
      </c>
      <c r="E42" s="14" t="s">
        <v>5</v>
      </c>
      <c r="F42" s="25">
        <f t="shared" si="3"/>
        <v>0</v>
      </c>
      <c r="G42" s="38">
        <v>4.1370945733870297E-3</v>
      </c>
    </row>
    <row r="43" spans="1:7" s="3" customFormat="1" ht="21.95" customHeight="1" x14ac:dyDescent="0.2">
      <c r="A43" s="43">
        <v>33</v>
      </c>
      <c r="B43" s="50" t="s">
        <v>4</v>
      </c>
      <c r="C43" s="44">
        <f>C25+C27+C29+C31+C33+C35+C37+C39+C40+C42</f>
        <v>2199580.71</v>
      </c>
      <c r="D43" s="51" t="s">
        <v>5</v>
      </c>
      <c r="E43" s="51" t="s">
        <v>5</v>
      </c>
      <c r="F43" s="47">
        <f t="shared" si="3"/>
        <v>1</v>
      </c>
      <c r="G43" s="48">
        <v>0.96489282760442685</v>
      </c>
    </row>
    <row r="44" spans="1:7" s="3" customFormat="1" ht="21.95" customHeight="1" x14ac:dyDescent="0.2">
      <c r="A44" s="45">
        <v>34</v>
      </c>
      <c r="B44" s="52" t="s">
        <v>6</v>
      </c>
      <c r="C44" s="46">
        <f>C24+C43</f>
        <v>2199580.71</v>
      </c>
      <c r="D44" s="53" t="s">
        <v>5</v>
      </c>
      <c r="E44" s="53" t="s">
        <v>5</v>
      </c>
      <c r="F44" s="54">
        <f t="shared" si="3"/>
        <v>1</v>
      </c>
      <c r="G44" s="55">
        <v>1</v>
      </c>
    </row>
    <row r="45" spans="1:7" s="3" customFormat="1" ht="21.95" customHeight="1" x14ac:dyDescent="0.2">
      <c r="A45" s="1"/>
      <c r="B45" s="2"/>
      <c r="C45" s="1"/>
      <c r="D45" s="1"/>
      <c r="E45" s="1"/>
      <c r="F45" s="1"/>
      <c r="G45" s="1"/>
    </row>
    <row r="46" spans="1:7" s="3" customFormat="1" ht="35.1" customHeight="1" x14ac:dyDescent="0.2">
      <c r="A46" s="62" t="s">
        <v>430</v>
      </c>
      <c r="B46" s="63" t="s">
        <v>431</v>
      </c>
      <c r="C46" s="64" t="s">
        <v>432</v>
      </c>
      <c r="D46" s="1"/>
      <c r="E46" s="1"/>
      <c r="F46" s="1"/>
      <c r="G46" s="1"/>
    </row>
    <row r="47" spans="1:7" s="3" customFormat="1" ht="21.95" customHeight="1" x14ac:dyDescent="0.2">
      <c r="A47" s="65">
        <v>1</v>
      </c>
      <c r="B47" s="30" t="s">
        <v>427</v>
      </c>
      <c r="C47" s="31">
        <v>54921.34</v>
      </c>
    </row>
    <row r="48" spans="1:7" ht="21.95" customHeight="1" x14ac:dyDescent="0.2">
      <c r="A48" s="8">
        <v>2</v>
      </c>
      <c r="B48" s="30" t="s">
        <v>428</v>
      </c>
      <c r="C48" s="31">
        <v>2208545</v>
      </c>
      <c r="D48" s="16"/>
      <c r="E48" s="16"/>
      <c r="F48" s="16"/>
      <c r="G48" s="16"/>
    </row>
    <row r="49" spans="1:7" ht="21.95" customHeight="1" x14ac:dyDescent="0.2">
      <c r="A49" s="32">
        <v>3</v>
      </c>
      <c r="B49" s="33" t="s">
        <v>423</v>
      </c>
      <c r="C49" s="34">
        <f>C44/C48</f>
        <v>0.99594108791081915</v>
      </c>
      <c r="D49" s="16"/>
      <c r="E49" s="16"/>
      <c r="F49" s="16"/>
      <c r="G49" s="16"/>
    </row>
    <row r="50" spans="1:7" s="16" customFormat="1" ht="35.1" customHeight="1" x14ac:dyDescent="0.25">
      <c r="A50" s="21" t="s">
        <v>449</v>
      </c>
      <c r="B50" s="23"/>
    </row>
  </sheetData>
  <sheetProtection algorithmName="SHA-512" hashValue="bZQfeXHgcQX9eubnw9sQ+CvAX/LQRV1Zt5OXCPFHoFWnHkOTmQQR+pBO9SvQY34LntfWv45i1reVXXr0aHxsZg==" saltValue="T6eYjBvCPHS5+gpgL2gPZA==" spinCount="100000" sheet="1" objects="1" scenarios="1"/>
  <mergeCells count="1">
    <mergeCell ref="A2:G2"/>
  </mergeCells>
  <pageMargins left="0.59055118110236227" right="0.59055118110236227" top="0.70866141732283472" bottom="0.70866141732283472" header="0.19685039370078741" footer="0.39370078740157483"/>
  <pageSetup paperSize="9" scale="84" orientation="portrait" r:id="rId1"/>
  <headerFooter alignWithMargins="0">
    <oddFooter>&amp;R&amp;"Calibri,Standardowy"&amp;12s.&amp;P z &amp;N</oddFooter>
  </headerFooter>
  <tableParts count="2">
    <tablePart r:id="rId2"/>
    <tablePart r:id="rId3"/>
  </tableParts>
</worksheet>
</file>

<file path=xl/worksheets/sheet1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CD2E4D-E6D0-46E4-9623-FF626EC2E452}">
  <sheetPr codeName="Arkusz162"/>
  <dimension ref="A1:N50"/>
  <sheetViews>
    <sheetView zoomScaleNormal="100" workbookViewId="0"/>
  </sheetViews>
  <sheetFormatPr defaultColWidth="0" defaultRowHeight="12.75" zeroHeight="1" x14ac:dyDescent="0.2"/>
  <cols>
    <col min="1" max="1" width="4.140625" style="1" customWidth="1"/>
    <col min="2" max="2" width="57" style="2" customWidth="1"/>
    <col min="3" max="3" width="11.85546875" style="1" bestFit="1" customWidth="1"/>
    <col min="4" max="4" width="7.42578125" style="1" customWidth="1"/>
    <col min="5" max="5" width="10.85546875" style="1" bestFit="1" customWidth="1"/>
    <col min="6" max="7" width="8.7109375" style="1" customWidth="1"/>
    <col min="8" max="8" width="1" style="1" customWidth="1"/>
    <col min="9" max="14" width="0" style="1" hidden="1" customWidth="1"/>
    <col min="15" max="16384" width="9.140625" style="1" hidden="1"/>
  </cols>
  <sheetData>
    <row r="1" spans="1:7" s="16" customFormat="1" ht="24.95" customHeight="1" x14ac:dyDescent="0.2">
      <c r="A1" s="35" t="s">
        <v>609</v>
      </c>
      <c r="B1" s="23"/>
    </row>
    <row r="2" spans="1:7" s="16" customFormat="1" ht="39.950000000000003" customHeight="1" x14ac:dyDescent="0.2">
      <c r="A2" s="66" t="s">
        <v>448</v>
      </c>
      <c r="B2" s="67"/>
      <c r="C2" s="67"/>
      <c r="D2" s="67"/>
      <c r="E2" s="67"/>
      <c r="F2" s="67"/>
      <c r="G2" s="67"/>
    </row>
    <row r="3" spans="1:7" s="16" customFormat="1" ht="15.95" hidden="1" customHeight="1" x14ac:dyDescent="0.2">
      <c r="A3" s="22"/>
      <c r="B3" s="23"/>
    </row>
    <row r="4" spans="1:7" s="16" customFormat="1" ht="15.95" hidden="1" customHeight="1" x14ac:dyDescent="0.2">
      <c r="A4" s="22"/>
      <c r="B4" s="23"/>
    </row>
    <row r="5" spans="1:7" s="16" customFormat="1" ht="15.95" hidden="1" customHeight="1" x14ac:dyDescent="0.2">
      <c r="A5" s="22"/>
      <c r="B5" s="23"/>
    </row>
    <row r="6" spans="1:7" s="16" customFormat="1" ht="15.95" customHeight="1" x14ac:dyDescent="0.25">
      <c r="A6" s="17" t="s">
        <v>433</v>
      </c>
      <c r="B6" s="21" t="s">
        <v>438</v>
      </c>
    </row>
    <row r="7" spans="1:7" s="16" customFormat="1" ht="15.95" customHeight="1" x14ac:dyDescent="0.25">
      <c r="A7" s="18" t="s">
        <v>434</v>
      </c>
      <c r="B7" s="21" t="s">
        <v>439</v>
      </c>
    </row>
    <row r="8" spans="1:7" s="16" customFormat="1" ht="15.95" customHeight="1" x14ac:dyDescent="0.25">
      <c r="A8" s="19" t="s">
        <v>435</v>
      </c>
      <c r="B8" s="21" t="s">
        <v>440</v>
      </c>
    </row>
    <row r="9" spans="1:7" s="16" customFormat="1" ht="15.95" customHeight="1" x14ac:dyDescent="0.25">
      <c r="A9" s="20" t="s">
        <v>436</v>
      </c>
      <c r="B9" s="21" t="s">
        <v>441</v>
      </c>
    </row>
    <row r="10" spans="1:7" ht="65.099999999999994" customHeight="1" x14ac:dyDescent="0.2">
      <c r="A10" s="49" t="s">
        <v>430</v>
      </c>
      <c r="B10" s="42" t="s">
        <v>0</v>
      </c>
      <c r="C10" s="42" t="s">
        <v>424</v>
      </c>
      <c r="D10" s="42" t="s">
        <v>425</v>
      </c>
      <c r="E10" s="42" t="s">
        <v>426</v>
      </c>
      <c r="F10" s="42" t="s">
        <v>429</v>
      </c>
      <c r="G10" s="41" t="s">
        <v>413</v>
      </c>
    </row>
    <row r="11" spans="1:7" ht="21.95" customHeight="1" x14ac:dyDescent="0.2">
      <c r="A11" s="36">
        <v>1</v>
      </c>
      <c r="B11" s="24" t="s">
        <v>7</v>
      </c>
      <c r="C11" s="10">
        <v>0</v>
      </c>
      <c r="D11" s="9">
        <v>0</v>
      </c>
      <c r="E11" s="10" t="str">
        <f t="shared" ref="E11:E23" si="0">IF(D11=0,"-",C11/D11)</f>
        <v>-</v>
      </c>
      <c r="F11" s="25">
        <f t="shared" ref="F11:F35" si="1">C11/C$44</f>
        <v>0</v>
      </c>
      <c r="G11" s="38">
        <v>6.4906160983722356E-5</v>
      </c>
    </row>
    <row r="12" spans="1:7" s="3" customFormat="1" ht="21.95" customHeight="1" x14ac:dyDescent="0.2">
      <c r="A12" s="36">
        <v>2</v>
      </c>
      <c r="B12" s="24" t="s">
        <v>8</v>
      </c>
      <c r="C12" s="10">
        <v>0</v>
      </c>
      <c r="D12" s="9">
        <v>0</v>
      </c>
      <c r="E12" s="10" t="str">
        <f t="shared" si="0"/>
        <v>-</v>
      </c>
      <c r="F12" s="25">
        <f t="shared" si="1"/>
        <v>0</v>
      </c>
      <c r="G12" s="38">
        <v>1.3877154561966152E-2</v>
      </c>
    </row>
    <row r="13" spans="1:7" s="3" customFormat="1" ht="21.95" customHeight="1" x14ac:dyDescent="0.2">
      <c r="A13" s="36">
        <v>3</v>
      </c>
      <c r="B13" s="26" t="s">
        <v>1</v>
      </c>
      <c r="C13" s="10">
        <v>0</v>
      </c>
      <c r="D13" s="9">
        <v>0</v>
      </c>
      <c r="E13" s="10" t="str">
        <f t="shared" si="0"/>
        <v>-</v>
      </c>
      <c r="F13" s="25">
        <f t="shared" si="1"/>
        <v>0</v>
      </c>
      <c r="G13" s="38">
        <v>6.8195937419264344E-4</v>
      </c>
    </row>
    <row r="14" spans="1:7" s="3" customFormat="1" ht="21.95" customHeight="1" x14ac:dyDescent="0.2">
      <c r="A14" s="36">
        <v>4</v>
      </c>
      <c r="B14" s="24" t="s">
        <v>414</v>
      </c>
      <c r="C14" s="10">
        <v>0</v>
      </c>
      <c r="D14" s="9">
        <v>0</v>
      </c>
      <c r="E14" s="10" t="str">
        <f t="shared" si="0"/>
        <v>-</v>
      </c>
      <c r="F14" s="25">
        <f t="shared" si="1"/>
        <v>0</v>
      </c>
      <c r="G14" s="38">
        <v>1.6609844346228162E-4</v>
      </c>
    </row>
    <row r="15" spans="1:7" s="3" customFormat="1" ht="47.1" customHeight="1" x14ac:dyDescent="0.2">
      <c r="A15" s="36">
        <v>5</v>
      </c>
      <c r="B15" s="24" t="s">
        <v>412</v>
      </c>
      <c r="C15" s="10">
        <v>0</v>
      </c>
      <c r="D15" s="11">
        <v>0</v>
      </c>
      <c r="E15" s="10" t="str">
        <f t="shared" si="0"/>
        <v>-</v>
      </c>
      <c r="F15" s="25">
        <f t="shared" si="1"/>
        <v>0</v>
      </c>
      <c r="G15" s="38">
        <v>4.2843389065529559E-4</v>
      </c>
    </row>
    <row r="16" spans="1:7" s="3" customFormat="1" ht="21.95" customHeight="1" x14ac:dyDescent="0.2">
      <c r="A16" s="36">
        <v>6</v>
      </c>
      <c r="B16" s="26" t="s">
        <v>1</v>
      </c>
      <c r="C16" s="10">
        <v>0</v>
      </c>
      <c r="D16" s="11">
        <v>0</v>
      </c>
      <c r="E16" s="10" t="str">
        <f t="shared" si="0"/>
        <v>-</v>
      </c>
      <c r="F16" s="25">
        <f t="shared" si="1"/>
        <v>0</v>
      </c>
      <c r="G16" s="38">
        <v>5.7837072558623703E-5</v>
      </c>
    </row>
    <row r="17" spans="1:7" ht="47.1" customHeight="1" x14ac:dyDescent="0.2">
      <c r="A17" s="36">
        <v>7</v>
      </c>
      <c r="B17" s="24" t="s">
        <v>444</v>
      </c>
      <c r="C17" s="10">
        <v>38621.050000000003</v>
      </c>
      <c r="D17" s="11">
        <v>3</v>
      </c>
      <c r="E17" s="10">
        <f t="shared" si="0"/>
        <v>12873.683333333334</v>
      </c>
      <c r="F17" s="25">
        <f t="shared" si="1"/>
        <v>7.5304117363739591E-3</v>
      </c>
      <c r="G17" s="38">
        <v>3.69438658113685E-3</v>
      </c>
    </row>
    <row r="18" spans="1:7" ht="47.1" customHeight="1" x14ac:dyDescent="0.2">
      <c r="A18" s="36">
        <v>8</v>
      </c>
      <c r="B18" s="24" t="s">
        <v>447</v>
      </c>
      <c r="C18" s="10">
        <v>0</v>
      </c>
      <c r="D18" s="11">
        <v>0</v>
      </c>
      <c r="E18" s="10" t="str">
        <f t="shared" si="0"/>
        <v>-</v>
      </c>
      <c r="F18" s="25">
        <f t="shared" si="1"/>
        <v>0</v>
      </c>
      <c r="G18" s="38">
        <v>1.6572456388988053E-2</v>
      </c>
    </row>
    <row r="19" spans="1:7" ht="35.1" customHeight="1" x14ac:dyDescent="0.2">
      <c r="A19" s="36">
        <v>9</v>
      </c>
      <c r="B19" s="24" t="s">
        <v>443</v>
      </c>
      <c r="C19" s="10">
        <v>0</v>
      </c>
      <c r="D19" s="11">
        <v>0</v>
      </c>
      <c r="E19" s="10" t="str">
        <f t="shared" si="0"/>
        <v>-</v>
      </c>
      <c r="F19" s="25">
        <f t="shared" si="1"/>
        <v>0</v>
      </c>
      <c r="G19" s="38">
        <v>6.3015485400037228E-5</v>
      </c>
    </row>
    <row r="20" spans="1:7" ht="35.1" customHeight="1" x14ac:dyDescent="0.2">
      <c r="A20" s="36">
        <v>10</v>
      </c>
      <c r="B20" s="24" t="s">
        <v>9</v>
      </c>
      <c r="C20" s="10">
        <v>0</v>
      </c>
      <c r="D20" s="11">
        <v>0</v>
      </c>
      <c r="E20" s="10" t="str">
        <f t="shared" si="0"/>
        <v>-</v>
      </c>
      <c r="F20" s="25">
        <f t="shared" si="1"/>
        <v>0</v>
      </c>
      <c r="G20" s="38">
        <v>2.3263290581767475E-4</v>
      </c>
    </row>
    <row r="21" spans="1:7" ht="35.1" customHeight="1" x14ac:dyDescent="0.2">
      <c r="A21" s="36">
        <v>11</v>
      </c>
      <c r="B21" s="24" t="s">
        <v>442</v>
      </c>
      <c r="C21" s="10">
        <v>0</v>
      </c>
      <c r="D21" s="11">
        <v>0</v>
      </c>
      <c r="E21" s="10" t="str">
        <f t="shared" si="0"/>
        <v>-</v>
      </c>
      <c r="F21" s="25">
        <f t="shared" si="1"/>
        <v>0</v>
      </c>
      <c r="G21" s="38">
        <v>8.0879771630669933E-6</v>
      </c>
    </row>
    <row r="22" spans="1:7" ht="21.95" customHeight="1" x14ac:dyDescent="0.2">
      <c r="A22" s="36">
        <v>12</v>
      </c>
      <c r="B22" s="26" t="s">
        <v>1</v>
      </c>
      <c r="C22" s="10">
        <v>0</v>
      </c>
      <c r="D22" s="11">
        <v>0</v>
      </c>
      <c r="E22" s="10" t="str">
        <f t="shared" si="0"/>
        <v>-</v>
      </c>
      <c r="F22" s="25">
        <f t="shared" si="1"/>
        <v>0</v>
      </c>
      <c r="G22" s="38">
        <v>0</v>
      </c>
    </row>
    <row r="23" spans="1:7" ht="21.95" customHeight="1" x14ac:dyDescent="0.2">
      <c r="A23" s="36">
        <v>13</v>
      </c>
      <c r="B23" s="24" t="s">
        <v>415</v>
      </c>
      <c r="C23" s="10">
        <v>0</v>
      </c>
      <c r="D23" s="11">
        <v>0</v>
      </c>
      <c r="E23" s="10" t="str">
        <f t="shared" si="0"/>
        <v>-</v>
      </c>
      <c r="F23" s="25">
        <f t="shared" si="1"/>
        <v>0</v>
      </c>
      <c r="G23" s="38">
        <v>0</v>
      </c>
    </row>
    <row r="24" spans="1:7" s="3" customFormat="1" ht="24.95" customHeight="1" x14ac:dyDescent="0.2">
      <c r="A24" s="43">
        <v>14</v>
      </c>
      <c r="B24" s="50" t="s">
        <v>2</v>
      </c>
      <c r="C24" s="44">
        <f>C11+C12+C14+C15+C17+C18+C19+C20+C21+C23</f>
        <v>38621.050000000003</v>
      </c>
      <c r="D24" s="51" t="s">
        <v>5</v>
      </c>
      <c r="E24" s="51" t="s">
        <v>5</v>
      </c>
      <c r="F24" s="47">
        <f t="shared" si="1"/>
        <v>7.5304117363739591E-3</v>
      </c>
      <c r="G24" s="48">
        <v>3.5107172395573129E-2</v>
      </c>
    </row>
    <row r="25" spans="1:7" s="4" customFormat="1" ht="35.1" customHeight="1" x14ac:dyDescent="0.2">
      <c r="A25" s="37">
        <v>15</v>
      </c>
      <c r="B25" s="27" t="s">
        <v>419</v>
      </c>
      <c r="C25" s="12">
        <v>118028</v>
      </c>
      <c r="D25" s="11">
        <v>69</v>
      </c>
      <c r="E25" s="12">
        <f t="shared" ref="E25:E37" si="2">IF(D25=0,"-",C25/D25)</f>
        <v>1710.5507246376812</v>
      </c>
      <c r="F25" s="28">
        <f t="shared" si="1"/>
        <v>2.3013342113193336E-2</v>
      </c>
      <c r="G25" s="39">
        <v>9.1912130594448124E-2</v>
      </c>
    </row>
    <row r="26" spans="1:7" s="3" customFormat="1" ht="21.95" customHeight="1" x14ac:dyDescent="0.2">
      <c r="A26" s="36">
        <v>16</v>
      </c>
      <c r="B26" s="26" t="s">
        <v>11</v>
      </c>
      <c r="C26" s="10">
        <v>23730</v>
      </c>
      <c r="D26" s="11">
        <v>14</v>
      </c>
      <c r="E26" s="10">
        <f t="shared" si="2"/>
        <v>1695</v>
      </c>
      <c r="F26" s="25">
        <f t="shared" si="1"/>
        <v>4.6269241904131047E-3</v>
      </c>
      <c r="G26" s="38">
        <v>1.5510248435910163E-2</v>
      </c>
    </row>
    <row r="27" spans="1:7" s="5" customFormat="1" ht="65.099999999999994" customHeight="1" x14ac:dyDescent="0.2">
      <c r="A27" s="37">
        <v>17</v>
      </c>
      <c r="B27" s="27" t="s">
        <v>445</v>
      </c>
      <c r="C27" s="12">
        <v>117540.84</v>
      </c>
      <c r="D27" s="11">
        <v>30</v>
      </c>
      <c r="E27" s="12">
        <f t="shared" si="2"/>
        <v>3918.0279999999998</v>
      </c>
      <c r="F27" s="28">
        <f t="shared" si="1"/>
        <v>2.2918354654760904E-2</v>
      </c>
      <c r="G27" s="39">
        <v>9.6086621220457871E-2</v>
      </c>
    </row>
    <row r="28" spans="1:7" s="3" customFormat="1" ht="21.95" customHeight="1" x14ac:dyDescent="0.2">
      <c r="A28" s="36">
        <v>18</v>
      </c>
      <c r="B28" s="26" t="s">
        <v>3</v>
      </c>
      <c r="C28" s="10">
        <v>15899.05</v>
      </c>
      <c r="D28" s="11">
        <v>8</v>
      </c>
      <c r="E28" s="10">
        <f t="shared" si="2"/>
        <v>1987.3812499999999</v>
      </c>
      <c r="F28" s="25">
        <f t="shared" si="1"/>
        <v>3.1000294584739765E-3</v>
      </c>
      <c r="G28" s="38">
        <v>1.1342599256575717E-2</v>
      </c>
    </row>
    <row r="29" spans="1:7" s="5" customFormat="1" ht="35.1" customHeight="1" x14ac:dyDescent="0.2">
      <c r="A29" s="37">
        <v>19</v>
      </c>
      <c r="B29" s="27" t="s">
        <v>15</v>
      </c>
      <c r="C29" s="12">
        <v>17333.54</v>
      </c>
      <c r="D29" s="11">
        <v>12</v>
      </c>
      <c r="E29" s="12">
        <f t="shared" si="2"/>
        <v>1444.4616666666668</v>
      </c>
      <c r="F29" s="28">
        <f t="shared" si="1"/>
        <v>3.3797292680780937E-3</v>
      </c>
      <c r="G29" s="39">
        <v>1.1946311887438504E-2</v>
      </c>
    </row>
    <row r="30" spans="1:7" s="3" customFormat="1" ht="21.95" customHeight="1" x14ac:dyDescent="0.2">
      <c r="A30" s="36">
        <v>20</v>
      </c>
      <c r="B30" s="26" t="s">
        <v>3</v>
      </c>
      <c r="C30" s="10">
        <v>4380.46</v>
      </c>
      <c r="D30" s="11">
        <v>3</v>
      </c>
      <c r="E30" s="12">
        <f t="shared" si="2"/>
        <v>1460.1533333333334</v>
      </c>
      <c r="F30" s="28">
        <f t="shared" si="1"/>
        <v>8.5411109730876473E-4</v>
      </c>
      <c r="G30" s="39">
        <v>2.247933536638041E-3</v>
      </c>
    </row>
    <row r="31" spans="1:7" s="3" customFormat="1" ht="47.1" customHeight="1" x14ac:dyDescent="0.2">
      <c r="A31" s="36">
        <v>21</v>
      </c>
      <c r="B31" s="27" t="s">
        <v>14</v>
      </c>
      <c r="C31" s="10">
        <v>643123.06999999995</v>
      </c>
      <c r="D31" s="11">
        <v>292</v>
      </c>
      <c r="E31" s="10">
        <f t="shared" si="2"/>
        <v>2202.4762671232875</v>
      </c>
      <c r="F31" s="25">
        <f t="shared" si="1"/>
        <v>0.12539745849118164</v>
      </c>
      <c r="G31" s="38">
        <v>0.21726673108985226</v>
      </c>
    </row>
    <row r="32" spans="1:7" s="3" customFormat="1" ht="21.95" customHeight="1" x14ac:dyDescent="0.2">
      <c r="A32" s="36">
        <v>22</v>
      </c>
      <c r="B32" s="26" t="s">
        <v>3</v>
      </c>
      <c r="C32" s="10">
        <v>104453.5</v>
      </c>
      <c r="D32" s="11">
        <v>21</v>
      </c>
      <c r="E32" s="10">
        <f t="shared" si="2"/>
        <v>4973.9761904761908</v>
      </c>
      <c r="F32" s="25">
        <f t="shared" si="1"/>
        <v>2.0366558193144341E-2</v>
      </c>
      <c r="G32" s="38">
        <v>3.0944666359992157E-2</v>
      </c>
    </row>
    <row r="33" spans="1:7" ht="35.1" customHeight="1" x14ac:dyDescent="0.2">
      <c r="A33" s="36">
        <v>23</v>
      </c>
      <c r="B33" s="24" t="s">
        <v>446</v>
      </c>
      <c r="C33" s="10">
        <v>46490.57</v>
      </c>
      <c r="D33" s="11">
        <v>179</v>
      </c>
      <c r="E33" s="10">
        <f t="shared" si="2"/>
        <v>259.72385474860334</v>
      </c>
      <c r="F33" s="25">
        <f t="shared" si="1"/>
        <v>9.0648269262154982E-3</v>
      </c>
      <c r="G33" s="38">
        <v>8.5968104584330223E-3</v>
      </c>
    </row>
    <row r="34" spans="1:7" s="3" customFormat="1" ht="21.95" customHeight="1" x14ac:dyDescent="0.2">
      <c r="A34" s="36">
        <v>24</v>
      </c>
      <c r="B34" s="26" t="s">
        <v>3</v>
      </c>
      <c r="C34" s="10">
        <v>0</v>
      </c>
      <c r="D34" s="11">
        <v>0</v>
      </c>
      <c r="E34" s="10" t="str">
        <f t="shared" si="2"/>
        <v>-</v>
      </c>
      <c r="F34" s="25">
        <f t="shared" si="1"/>
        <v>0</v>
      </c>
      <c r="G34" s="38">
        <v>1.4207856884874998E-3</v>
      </c>
    </row>
    <row r="35" spans="1:7" s="3" customFormat="1" ht="35.1" customHeight="1" x14ac:dyDescent="0.2">
      <c r="A35" s="36">
        <v>25</v>
      </c>
      <c r="B35" s="24" t="s">
        <v>10</v>
      </c>
      <c r="C35" s="10">
        <v>0</v>
      </c>
      <c r="D35" s="11">
        <v>0</v>
      </c>
      <c r="E35" s="10" t="str">
        <f t="shared" si="2"/>
        <v>-</v>
      </c>
      <c r="F35" s="25">
        <f t="shared" si="1"/>
        <v>0</v>
      </c>
      <c r="G35" s="38">
        <v>9.8652432849167496E-5</v>
      </c>
    </row>
    <row r="36" spans="1:7" ht="35.1" customHeight="1" x14ac:dyDescent="0.2">
      <c r="A36" s="36">
        <v>26</v>
      </c>
      <c r="B36" s="24" t="s">
        <v>420</v>
      </c>
      <c r="C36" s="10">
        <v>0</v>
      </c>
      <c r="D36" s="13">
        <v>0</v>
      </c>
      <c r="E36" s="10" t="str">
        <f t="shared" si="2"/>
        <v>-</v>
      </c>
      <c r="F36" s="29" t="s">
        <v>5</v>
      </c>
      <c r="G36" s="40" t="s">
        <v>5</v>
      </c>
    </row>
    <row r="37" spans="1:7" ht="21.95" customHeight="1" x14ac:dyDescent="0.2">
      <c r="A37" s="36">
        <v>27</v>
      </c>
      <c r="B37" s="26" t="s">
        <v>12</v>
      </c>
      <c r="C37" s="10">
        <v>0</v>
      </c>
      <c r="D37" s="13">
        <v>0</v>
      </c>
      <c r="E37" s="10" t="str">
        <f t="shared" si="2"/>
        <v>-</v>
      </c>
      <c r="F37" s="25">
        <f>C37/C$44</f>
        <v>0</v>
      </c>
      <c r="G37" s="38">
        <v>6.7001527600904129E-4</v>
      </c>
    </row>
    <row r="38" spans="1:7" ht="35.1" customHeight="1" x14ac:dyDescent="0.2">
      <c r="A38" s="36">
        <v>28</v>
      </c>
      <c r="B38" s="24" t="s">
        <v>421</v>
      </c>
      <c r="C38" s="10">
        <v>5147540</v>
      </c>
      <c r="D38" s="13">
        <v>2</v>
      </c>
      <c r="E38" s="14" t="s">
        <v>5</v>
      </c>
      <c r="F38" s="29" t="s">
        <v>5</v>
      </c>
      <c r="G38" s="40" t="s">
        <v>5</v>
      </c>
    </row>
    <row r="39" spans="1:7" ht="21.95" customHeight="1" x14ac:dyDescent="0.2">
      <c r="A39" s="36">
        <v>29</v>
      </c>
      <c r="B39" s="26" t="s">
        <v>12</v>
      </c>
      <c r="C39" s="10">
        <v>4147540</v>
      </c>
      <c r="D39" s="13">
        <v>2</v>
      </c>
      <c r="E39" s="14" t="s">
        <v>5</v>
      </c>
      <c r="F39" s="25">
        <f t="shared" ref="F39:F44" si="3">C39/C$44</f>
        <v>0.80869587681019672</v>
      </c>
      <c r="G39" s="38">
        <v>0.53240605380617201</v>
      </c>
    </row>
    <row r="40" spans="1:7" ht="47.1" customHeight="1" x14ac:dyDescent="0.2">
      <c r="A40" s="36">
        <v>30</v>
      </c>
      <c r="B40" s="27" t="s">
        <v>422</v>
      </c>
      <c r="C40" s="10">
        <v>0</v>
      </c>
      <c r="D40" s="15">
        <v>0</v>
      </c>
      <c r="E40" s="10" t="str">
        <f t="shared" ref="E40:E41" si="4">IF(D40=0,"-",C40/D40)</f>
        <v>-</v>
      </c>
      <c r="F40" s="25">
        <f t="shared" si="3"/>
        <v>0</v>
      </c>
      <c r="G40" s="38">
        <v>1.7724062653800183E-3</v>
      </c>
    </row>
    <row r="41" spans="1:7" ht="21.95" customHeight="1" x14ac:dyDescent="0.2">
      <c r="A41" s="36">
        <v>31</v>
      </c>
      <c r="B41" s="26" t="s">
        <v>13</v>
      </c>
      <c r="C41" s="10">
        <v>0</v>
      </c>
      <c r="D41" s="15">
        <v>0</v>
      </c>
      <c r="E41" s="10" t="str">
        <f t="shared" si="4"/>
        <v>-</v>
      </c>
      <c r="F41" s="25">
        <f t="shared" si="3"/>
        <v>0</v>
      </c>
      <c r="G41" s="38">
        <v>1.0404135579139232E-3</v>
      </c>
    </row>
    <row r="42" spans="1:7" ht="35.1" customHeight="1" x14ac:dyDescent="0.2">
      <c r="A42" s="36">
        <v>32</v>
      </c>
      <c r="B42" s="24" t="s">
        <v>16</v>
      </c>
      <c r="C42" s="10">
        <v>0</v>
      </c>
      <c r="D42" s="15">
        <v>0</v>
      </c>
      <c r="E42" s="14" t="s">
        <v>5</v>
      </c>
      <c r="F42" s="25">
        <f t="shared" si="3"/>
        <v>0</v>
      </c>
      <c r="G42" s="38">
        <v>4.1370945733870297E-3</v>
      </c>
    </row>
    <row r="43" spans="1:7" s="3" customFormat="1" ht="21.95" customHeight="1" x14ac:dyDescent="0.2">
      <c r="A43" s="43">
        <v>33</v>
      </c>
      <c r="B43" s="50" t="s">
        <v>4</v>
      </c>
      <c r="C43" s="44">
        <f>C25+C27+C29+C31+C33+C35+C37+C39+C40+C42</f>
        <v>5090056.0199999996</v>
      </c>
      <c r="D43" s="51" t="s">
        <v>5</v>
      </c>
      <c r="E43" s="51" t="s">
        <v>5</v>
      </c>
      <c r="F43" s="47">
        <f t="shared" si="3"/>
        <v>0.99246958826362608</v>
      </c>
      <c r="G43" s="48">
        <v>0.96489282760442685</v>
      </c>
    </row>
    <row r="44" spans="1:7" s="3" customFormat="1" ht="21.95" customHeight="1" x14ac:dyDescent="0.2">
      <c r="A44" s="45">
        <v>34</v>
      </c>
      <c r="B44" s="52" t="s">
        <v>6</v>
      </c>
      <c r="C44" s="46">
        <f>C24+C43</f>
        <v>5128677.0699999994</v>
      </c>
      <c r="D44" s="53" t="s">
        <v>5</v>
      </c>
      <c r="E44" s="53" t="s">
        <v>5</v>
      </c>
      <c r="F44" s="54">
        <f t="shared" si="3"/>
        <v>1</v>
      </c>
      <c r="G44" s="55">
        <v>1</v>
      </c>
    </row>
    <row r="45" spans="1:7" s="3" customFormat="1" ht="21.95" customHeight="1" x14ac:dyDescent="0.2">
      <c r="A45" s="1"/>
      <c r="B45" s="2"/>
      <c r="C45" s="1"/>
      <c r="D45" s="1"/>
      <c r="E45" s="1"/>
      <c r="F45" s="1"/>
      <c r="G45" s="1"/>
    </row>
    <row r="46" spans="1:7" s="3" customFormat="1" ht="35.1" customHeight="1" x14ac:dyDescent="0.2">
      <c r="A46" s="62" t="s">
        <v>430</v>
      </c>
      <c r="B46" s="63" t="s">
        <v>431</v>
      </c>
      <c r="C46" s="64" t="s">
        <v>432</v>
      </c>
      <c r="D46" s="1"/>
      <c r="E46" s="1"/>
      <c r="F46" s="1"/>
      <c r="G46" s="1"/>
    </row>
    <row r="47" spans="1:7" s="3" customFormat="1" ht="21.95" customHeight="1" x14ac:dyDescent="0.2">
      <c r="A47" s="65">
        <v>1</v>
      </c>
      <c r="B47" s="30" t="s">
        <v>427</v>
      </c>
      <c r="C47" s="31">
        <v>128217</v>
      </c>
    </row>
    <row r="48" spans="1:7" ht="21.95" customHeight="1" x14ac:dyDescent="0.2">
      <c r="A48" s="8">
        <v>2</v>
      </c>
      <c r="B48" s="30" t="s">
        <v>428</v>
      </c>
      <c r="C48" s="31">
        <v>5146519</v>
      </c>
      <c r="D48" s="16"/>
      <c r="E48" s="16"/>
      <c r="F48" s="16"/>
      <c r="G48" s="16"/>
    </row>
    <row r="49" spans="1:7" ht="21.95" customHeight="1" x14ac:dyDescent="0.2">
      <c r="A49" s="32">
        <v>3</v>
      </c>
      <c r="B49" s="33" t="s">
        <v>423</v>
      </c>
      <c r="C49" s="34">
        <f>C44/C48</f>
        <v>0.99653320428817993</v>
      </c>
      <c r="D49" s="16"/>
      <c r="E49" s="16"/>
      <c r="F49" s="16"/>
      <c r="G49" s="16"/>
    </row>
    <row r="50" spans="1:7" s="16" customFormat="1" ht="35.1" customHeight="1" x14ac:dyDescent="0.25">
      <c r="A50" s="21" t="s">
        <v>449</v>
      </c>
      <c r="B50" s="23"/>
    </row>
  </sheetData>
  <sheetProtection algorithmName="SHA-512" hashValue="+oQGJt4UahJam885uI4wcXzZibD+XU9L5dJc4N+l6nC6A0r7i24RRYxo4Mp+A6PoICrMGr72rQP/xYt2JzAXAQ==" saltValue="u16lIpFwmYEijp48i0ZXsw==" spinCount="100000" sheet="1" objects="1" scenarios="1"/>
  <mergeCells count="1">
    <mergeCell ref="A2:G2"/>
  </mergeCells>
  <pageMargins left="0.59055118110236227" right="0.59055118110236227" top="0.70866141732283472" bottom="0.70866141732283472" header="0.19685039370078741" footer="0.39370078740157483"/>
  <pageSetup paperSize="9" scale="84" orientation="portrait" r:id="rId1"/>
  <headerFooter alignWithMargins="0">
    <oddFooter>&amp;R&amp;"Calibri,Standardowy"&amp;12s.&amp;P z &amp;N</oddFooter>
  </headerFooter>
  <tableParts count="2">
    <tablePart r:id="rId2"/>
    <tablePart r:id="rId3"/>
  </tableParts>
</worksheet>
</file>

<file path=xl/worksheets/sheet1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184C3A-B6E8-4CB0-9663-85B2BEF8D094}">
  <sheetPr codeName="Arkusz163"/>
  <dimension ref="A1:N50"/>
  <sheetViews>
    <sheetView zoomScaleNormal="100" workbookViewId="0"/>
  </sheetViews>
  <sheetFormatPr defaultColWidth="0" defaultRowHeight="12.75" zeroHeight="1" x14ac:dyDescent="0.2"/>
  <cols>
    <col min="1" max="1" width="4.140625" style="1" customWidth="1"/>
    <col min="2" max="2" width="57" style="2" customWidth="1"/>
    <col min="3" max="3" width="11.85546875" style="1" bestFit="1" customWidth="1"/>
    <col min="4" max="4" width="7.42578125" style="1" customWidth="1"/>
    <col min="5" max="5" width="10.85546875" style="1" bestFit="1" customWidth="1"/>
    <col min="6" max="7" width="8.7109375" style="1" customWidth="1"/>
    <col min="8" max="8" width="1" style="1" customWidth="1"/>
    <col min="9" max="14" width="0" style="1" hidden="1" customWidth="1"/>
    <col min="15" max="16384" width="9.140625" style="1" hidden="1"/>
  </cols>
  <sheetData>
    <row r="1" spans="1:7" s="16" customFormat="1" ht="24.95" customHeight="1" x14ac:dyDescent="0.2">
      <c r="A1" s="35" t="s">
        <v>610</v>
      </c>
      <c r="B1" s="23"/>
    </row>
    <row r="2" spans="1:7" s="16" customFormat="1" ht="39.950000000000003" customHeight="1" x14ac:dyDescent="0.2">
      <c r="A2" s="66" t="s">
        <v>448</v>
      </c>
      <c r="B2" s="67"/>
      <c r="C2" s="67"/>
      <c r="D2" s="67"/>
      <c r="E2" s="67"/>
      <c r="F2" s="67"/>
      <c r="G2" s="67"/>
    </row>
    <row r="3" spans="1:7" s="16" customFormat="1" ht="15.95" hidden="1" customHeight="1" x14ac:dyDescent="0.2">
      <c r="A3" s="22"/>
      <c r="B3" s="23"/>
    </row>
    <row r="4" spans="1:7" s="16" customFormat="1" ht="15.95" hidden="1" customHeight="1" x14ac:dyDescent="0.2">
      <c r="A4" s="22"/>
      <c r="B4" s="23"/>
    </row>
    <row r="5" spans="1:7" s="16" customFormat="1" ht="15.95" hidden="1" customHeight="1" x14ac:dyDescent="0.2">
      <c r="A5" s="22"/>
      <c r="B5" s="23"/>
    </row>
    <row r="6" spans="1:7" s="16" customFormat="1" ht="15.95" customHeight="1" x14ac:dyDescent="0.25">
      <c r="A6" s="17" t="s">
        <v>433</v>
      </c>
      <c r="B6" s="21" t="s">
        <v>438</v>
      </c>
    </row>
    <row r="7" spans="1:7" s="16" customFormat="1" ht="15.95" customHeight="1" x14ac:dyDescent="0.25">
      <c r="A7" s="18" t="s">
        <v>434</v>
      </c>
      <c r="B7" s="21" t="s">
        <v>439</v>
      </c>
    </row>
    <row r="8" spans="1:7" s="16" customFormat="1" ht="15.95" customHeight="1" x14ac:dyDescent="0.25">
      <c r="A8" s="19" t="s">
        <v>435</v>
      </c>
      <c r="B8" s="21" t="s">
        <v>440</v>
      </c>
    </row>
    <row r="9" spans="1:7" s="16" customFormat="1" ht="15.95" customHeight="1" x14ac:dyDescent="0.25">
      <c r="A9" s="20" t="s">
        <v>436</v>
      </c>
      <c r="B9" s="21" t="s">
        <v>441</v>
      </c>
    </row>
    <row r="10" spans="1:7" ht="65.099999999999994" customHeight="1" x14ac:dyDescent="0.2">
      <c r="A10" s="49" t="s">
        <v>430</v>
      </c>
      <c r="B10" s="42" t="s">
        <v>0</v>
      </c>
      <c r="C10" s="42" t="s">
        <v>424</v>
      </c>
      <c r="D10" s="42" t="s">
        <v>425</v>
      </c>
      <c r="E10" s="42" t="s">
        <v>426</v>
      </c>
      <c r="F10" s="42" t="s">
        <v>429</v>
      </c>
      <c r="G10" s="41" t="s">
        <v>413</v>
      </c>
    </row>
    <row r="11" spans="1:7" ht="21.95" customHeight="1" x14ac:dyDescent="0.2">
      <c r="A11" s="36">
        <v>1</v>
      </c>
      <c r="B11" s="24" t="s">
        <v>7</v>
      </c>
      <c r="C11" s="10">
        <v>0</v>
      </c>
      <c r="D11" s="9">
        <v>0</v>
      </c>
      <c r="E11" s="10" t="str">
        <f t="shared" ref="E11:E23" si="0">IF(D11=0,"-",C11/D11)</f>
        <v>-</v>
      </c>
      <c r="F11" s="25">
        <f t="shared" ref="F11:F35" si="1">C11/C$44</f>
        <v>0</v>
      </c>
      <c r="G11" s="38">
        <v>6.4906160983722356E-5</v>
      </c>
    </row>
    <row r="12" spans="1:7" s="3" customFormat="1" ht="21.95" customHeight="1" x14ac:dyDescent="0.2">
      <c r="A12" s="36">
        <v>2</v>
      </c>
      <c r="B12" s="24" t="s">
        <v>8</v>
      </c>
      <c r="C12" s="10">
        <v>80000</v>
      </c>
      <c r="D12" s="9">
        <v>1</v>
      </c>
      <c r="E12" s="10">
        <f t="shared" si="0"/>
        <v>80000</v>
      </c>
      <c r="F12" s="25">
        <f t="shared" si="1"/>
        <v>2.4935199649909798E-2</v>
      </c>
      <c r="G12" s="38">
        <v>1.3877154561966152E-2</v>
      </c>
    </row>
    <row r="13" spans="1:7" s="3" customFormat="1" ht="21.95" customHeight="1" x14ac:dyDescent="0.2">
      <c r="A13" s="36">
        <v>3</v>
      </c>
      <c r="B13" s="26" t="s">
        <v>1</v>
      </c>
      <c r="C13" s="10">
        <v>0</v>
      </c>
      <c r="D13" s="9">
        <v>0</v>
      </c>
      <c r="E13" s="10" t="str">
        <f t="shared" si="0"/>
        <v>-</v>
      </c>
      <c r="F13" s="25">
        <f t="shared" si="1"/>
        <v>0</v>
      </c>
      <c r="G13" s="38">
        <v>6.8195937419264344E-4</v>
      </c>
    </row>
    <row r="14" spans="1:7" s="3" customFormat="1" ht="21.95" customHeight="1" x14ac:dyDescent="0.2">
      <c r="A14" s="36">
        <v>4</v>
      </c>
      <c r="B14" s="24" t="s">
        <v>414</v>
      </c>
      <c r="C14" s="10">
        <v>0</v>
      </c>
      <c r="D14" s="9">
        <v>0</v>
      </c>
      <c r="E14" s="10" t="str">
        <f t="shared" si="0"/>
        <v>-</v>
      </c>
      <c r="F14" s="25">
        <f t="shared" si="1"/>
        <v>0</v>
      </c>
      <c r="G14" s="38">
        <v>1.6609844346228162E-4</v>
      </c>
    </row>
    <row r="15" spans="1:7" s="3" customFormat="1" ht="47.1" customHeight="1" x14ac:dyDescent="0.2">
      <c r="A15" s="36">
        <v>5</v>
      </c>
      <c r="B15" s="24" t="s">
        <v>412</v>
      </c>
      <c r="C15" s="10">
        <v>0</v>
      </c>
      <c r="D15" s="11">
        <v>0</v>
      </c>
      <c r="E15" s="10" t="str">
        <f t="shared" si="0"/>
        <v>-</v>
      </c>
      <c r="F15" s="25">
        <f t="shared" si="1"/>
        <v>0</v>
      </c>
      <c r="G15" s="38">
        <v>4.2843389065529559E-4</v>
      </c>
    </row>
    <row r="16" spans="1:7" s="3" customFormat="1" ht="21.95" customHeight="1" x14ac:dyDescent="0.2">
      <c r="A16" s="36">
        <v>6</v>
      </c>
      <c r="B16" s="26" t="s">
        <v>1</v>
      </c>
      <c r="C16" s="10">
        <v>0</v>
      </c>
      <c r="D16" s="11">
        <v>0</v>
      </c>
      <c r="E16" s="10" t="str">
        <f t="shared" si="0"/>
        <v>-</v>
      </c>
      <c r="F16" s="25">
        <f t="shared" si="1"/>
        <v>0</v>
      </c>
      <c r="G16" s="38">
        <v>5.7837072558623703E-5</v>
      </c>
    </row>
    <row r="17" spans="1:7" ht="47.1" customHeight="1" x14ac:dyDescent="0.2">
      <c r="A17" s="36">
        <v>7</v>
      </c>
      <c r="B17" s="24" t="s">
        <v>444</v>
      </c>
      <c r="C17" s="10">
        <v>0</v>
      </c>
      <c r="D17" s="11">
        <v>0</v>
      </c>
      <c r="E17" s="10" t="str">
        <f t="shared" si="0"/>
        <v>-</v>
      </c>
      <c r="F17" s="25">
        <f t="shared" si="1"/>
        <v>0</v>
      </c>
      <c r="G17" s="38">
        <v>3.69438658113685E-3</v>
      </c>
    </row>
    <row r="18" spans="1:7" ht="47.1" customHeight="1" x14ac:dyDescent="0.2">
      <c r="A18" s="36">
        <v>8</v>
      </c>
      <c r="B18" s="24" t="s">
        <v>447</v>
      </c>
      <c r="C18" s="10">
        <v>210000</v>
      </c>
      <c r="D18" s="11">
        <v>3</v>
      </c>
      <c r="E18" s="10">
        <f t="shared" si="0"/>
        <v>70000</v>
      </c>
      <c r="F18" s="25">
        <f t="shared" si="1"/>
        <v>6.5454899081013221E-2</v>
      </c>
      <c r="G18" s="38">
        <v>1.6572456388988053E-2</v>
      </c>
    </row>
    <row r="19" spans="1:7" ht="35.1" customHeight="1" x14ac:dyDescent="0.2">
      <c r="A19" s="36">
        <v>9</v>
      </c>
      <c r="B19" s="24" t="s">
        <v>443</v>
      </c>
      <c r="C19" s="10">
        <v>0</v>
      </c>
      <c r="D19" s="11">
        <v>0</v>
      </c>
      <c r="E19" s="10" t="str">
        <f t="shared" si="0"/>
        <v>-</v>
      </c>
      <c r="F19" s="25">
        <f t="shared" si="1"/>
        <v>0</v>
      </c>
      <c r="G19" s="38">
        <v>6.3015485400037228E-5</v>
      </c>
    </row>
    <row r="20" spans="1:7" ht="35.1" customHeight="1" x14ac:dyDescent="0.2">
      <c r="A20" s="36">
        <v>10</v>
      </c>
      <c r="B20" s="24" t="s">
        <v>9</v>
      </c>
      <c r="C20" s="10">
        <v>0</v>
      </c>
      <c r="D20" s="11">
        <v>0</v>
      </c>
      <c r="E20" s="10" t="str">
        <f t="shared" si="0"/>
        <v>-</v>
      </c>
      <c r="F20" s="25">
        <f t="shared" si="1"/>
        <v>0</v>
      </c>
      <c r="G20" s="38">
        <v>2.3263290581767475E-4</v>
      </c>
    </row>
    <row r="21" spans="1:7" ht="35.1" customHeight="1" x14ac:dyDescent="0.2">
      <c r="A21" s="36">
        <v>11</v>
      </c>
      <c r="B21" s="24" t="s">
        <v>442</v>
      </c>
      <c r="C21" s="10">
        <v>0</v>
      </c>
      <c r="D21" s="11">
        <v>0</v>
      </c>
      <c r="E21" s="10" t="str">
        <f t="shared" si="0"/>
        <v>-</v>
      </c>
      <c r="F21" s="25">
        <f t="shared" si="1"/>
        <v>0</v>
      </c>
      <c r="G21" s="38">
        <v>8.0879771630669933E-6</v>
      </c>
    </row>
    <row r="22" spans="1:7" ht="21.95" customHeight="1" x14ac:dyDescent="0.2">
      <c r="A22" s="36">
        <v>12</v>
      </c>
      <c r="B22" s="26" t="s">
        <v>1</v>
      </c>
      <c r="C22" s="10">
        <v>0</v>
      </c>
      <c r="D22" s="11">
        <v>0</v>
      </c>
      <c r="E22" s="10" t="str">
        <f t="shared" si="0"/>
        <v>-</v>
      </c>
      <c r="F22" s="25">
        <f t="shared" si="1"/>
        <v>0</v>
      </c>
      <c r="G22" s="38">
        <v>0</v>
      </c>
    </row>
    <row r="23" spans="1:7" ht="21.95" customHeight="1" x14ac:dyDescent="0.2">
      <c r="A23" s="36">
        <v>13</v>
      </c>
      <c r="B23" s="24" t="s">
        <v>415</v>
      </c>
      <c r="C23" s="10">
        <v>0</v>
      </c>
      <c r="D23" s="11">
        <v>0</v>
      </c>
      <c r="E23" s="10" t="str">
        <f t="shared" si="0"/>
        <v>-</v>
      </c>
      <c r="F23" s="25">
        <f t="shared" si="1"/>
        <v>0</v>
      </c>
      <c r="G23" s="38">
        <v>0</v>
      </c>
    </row>
    <row r="24" spans="1:7" s="3" customFormat="1" ht="24.95" customHeight="1" x14ac:dyDescent="0.2">
      <c r="A24" s="43">
        <v>14</v>
      </c>
      <c r="B24" s="50" t="s">
        <v>2</v>
      </c>
      <c r="C24" s="44">
        <f>C11+C12+C14+C15+C17+C18+C19+C20+C21+C23</f>
        <v>290000</v>
      </c>
      <c r="D24" s="51" t="s">
        <v>5</v>
      </c>
      <c r="E24" s="51" t="s">
        <v>5</v>
      </c>
      <c r="F24" s="47">
        <f t="shared" si="1"/>
        <v>9.0390098730923019E-2</v>
      </c>
      <c r="G24" s="48">
        <v>3.5107172395573129E-2</v>
      </c>
    </row>
    <row r="25" spans="1:7" s="4" customFormat="1" ht="35.1" customHeight="1" x14ac:dyDescent="0.2">
      <c r="A25" s="37">
        <v>15</v>
      </c>
      <c r="B25" s="27" t="s">
        <v>419</v>
      </c>
      <c r="C25" s="12">
        <v>125832</v>
      </c>
      <c r="D25" s="11">
        <v>73</v>
      </c>
      <c r="E25" s="12">
        <f t="shared" ref="E25:E37" si="2">IF(D25=0,"-",C25/D25)</f>
        <v>1723.7260273972602</v>
      </c>
      <c r="F25" s="28">
        <f t="shared" si="1"/>
        <v>3.9220575529343119E-2</v>
      </c>
      <c r="G25" s="39">
        <v>9.1912130594448124E-2</v>
      </c>
    </row>
    <row r="26" spans="1:7" s="3" customFormat="1" ht="21.95" customHeight="1" x14ac:dyDescent="0.2">
      <c r="A26" s="36">
        <v>16</v>
      </c>
      <c r="B26" s="26" t="s">
        <v>11</v>
      </c>
      <c r="C26" s="10">
        <v>20340</v>
      </c>
      <c r="D26" s="11">
        <v>12</v>
      </c>
      <c r="E26" s="10">
        <f t="shared" si="2"/>
        <v>1695</v>
      </c>
      <c r="F26" s="25">
        <f t="shared" si="1"/>
        <v>6.339774510989566E-3</v>
      </c>
      <c r="G26" s="38">
        <v>1.5510248435910163E-2</v>
      </c>
    </row>
    <row r="27" spans="1:7" s="5" customFormat="1" ht="65.099999999999994" customHeight="1" x14ac:dyDescent="0.2">
      <c r="A27" s="37">
        <v>17</v>
      </c>
      <c r="B27" s="27" t="s">
        <v>445</v>
      </c>
      <c r="C27" s="12">
        <v>250991.18</v>
      </c>
      <c r="D27" s="11">
        <v>63</v>
      </c>
      <c r="E27" s="12">
        <f t="shared" si="2"/>
        <v>3983.9869841269842</v>
      </c>
      <c r="F27" s="28">
        <f t="shared" si="1"/>
        <v>7.8231439795830582E-2</v>
      </c>
      <c r="G27" s="39">
        <v>9.6086621220457871E-2</v>
      </c>
    </row>
    <row r="28" spans="1:7" s="3" customFormat="1" ht="21.95" customHeight="1" x14ac:dyDescent="0.2">
      <c r="A28" s="36">
        <v>18</v>
      </c>
      <c r="B28" s="26" t="s">
        <v>3</v>
      </c>
      <c r="C28" s="10">
        <v>48002.99</v>
      </c>
      <c r="D28" s="11">
        <v>18</v>
      </c>
      <c r="E28" s="10">
        <f t="shared" si="2"/>
        <v>2666.8327777777777</v>
      </c>
      <c r="F28" s="25">
        <f t="shared" si="1"/>
        <v>1.4962051743032792E-2</v>
      </c>
      <c r="G28" s="38">
        <v>1.1342599256575717E-2</v>
      </c>
    </row>
    <row r="29" spans="1:7" s="5" customFormat="1" ht="35.1" customHeight="1" x14ac:dyDescent="0.2">
      <c r="A29" s="37">
        <v>19</v>
      </c>
      <c r="B29" s="27" t="s">
        <v>15</v>
      </c>
      <c r="C29" s="12">
        <v>30080.98</v>
      </c>
      <c r="D29" s="11">
        <v>14</v>
      </c>
      <c r="E29" s="12">
        <f t="shared" si="2"/>
        <v>2148.6414285714286</v>
      </c>
      <c r="F29" s="28">
        <f t="shared" si="1"/>
        <v>9.3759405245617943E-3</v>
      </c>
      <c r="G29" s="39">
        <v>1.1946311887438504E-2</v>
      </c>
    </row>
    <row r="30" spans="1:7" s="3" customFormat="1" ht="21.95" customHeight="1" x14ac:dyDescent="0.2">
      <c r="A30" s="36">
        <v>20</v>
      </c>
      <c r="B30" s="26" t="s">
        <v>3</v>
      </c>
      <c r="C30" s="10">
        <v>2935</v>
      </c>
      <c r="D30" s="11">
        <v>1</v>
      </c>
      <c r="E30" s="12">
        <f t="shared" si="2"/>
        <v>2935</v>
      </c>
      <c r="F30" s="28">
        <f t="shared" si="1"/>
        <v>9.1481013715606564E-4</v>
      </c>
      <c r="G30" s="39">
        <v>2.247933536638041E-3</v>
      </c>
    </row>
    <row r="31" spans="1:7" s="3" customFormat="1" ht="47.1" customHeight="1" x14ac:dyDescent="0.2">
      <c r="A31" s="36">
        <v>21</v>
      </c>
      <c r="B31" s="27" t="s">
        <v>14</v>
      </c>
      <c r="C31" s="10">
        <v>399651.84000000003</v>
      </c>
      <c r="D31" s="11">
        <v>199</v>
      </c>
      <c r="E31" s="10">
        <f t="shared" si="2"/>
        <v>2008.3007035175881</v>
      </c>
      <c r="F31" s="25">
        <f t="shared" si="1"/>
        <v>0.12456748026067259</v>
      </c>
      <c r="G31" s="38">
        <v>0.21726673108985226</v>
      </c>
    </row>
    <row r="32" spans="1:7" s="3" customFormat="1" ht="21.95" customHeight="1" x14ac:dyDescent="0.2">
      <c r="A32" s="36">
        <v>22</v>
      </c>
      <c r="B32" s="26" t="s">
        <v>3</v>
      </c>
      <c r="C32" s="10">
        <v>59301</v>
      </c>
      <c r="D32" s="11">
        <v>25</v>
      </c>
      <c r="E32" s="10">
        <f t="shared" si="2"/>
        <v>2372.04</v>
      </c>
      <c r="F32" s="25">
        <f t="shared" si="1"/>
        <v>1.848352843049126E-2</v>
      </c>
      <c r="G32" s="38">
        <v>3.0944666359992157E-2</v>
      </c>
    </row>
    <row r="33" spans="1:7" ht="35.1" customHeight="1" x14ac:dyDescent="0.2">
      <c r="A33" s="36">
        <v>23</v>
      </c>
      <c r="B33" s="24" t="s">
        <v>446</v>
      </c>
      <c r="C33" s="10">
        <v>0</v>
      </c>
      <c r="D33" s="11">
        <v>0</v>
      </c>
      <c r="E33" s="10" t="str">
        <f t="shared" si="2"/>
        <v>-</v>
      </c>
      <c r="F33" s="25">
        <f t="shared" si="1"/>
        <v>0</v>
      </c>
      <c r="G33" s="38">
        <v>8.5968104584330223E-3</v>
      </c>
    </row>
    <row r="34" spans="1:7" s="3" customFormat="1" ht="21.95" customHeight="1" x14ac:dyDescent="0.2">
      <c r="A34" s="36">
        <v>24</v>
      </c>
      <c r="B34" s="26" t="s">
        <v>3</v>
      </c>
      <c r="C34" s="10">
        <v>0</v>
      </c>
      <c r="D34" s="11">
        <v>0</v>
      </c>
      <c r="E34" s="10" t="str">
        <f t="shared" si="2"/>
        <v>-</v>
      </c>
      <c r="F34" s="25">
        <f t="shared" si="1"/>
        <v>0</v>
      </c>
      <c r="G34" s="38">
        <v>1.4207856884874998E-3</v>
      </c>
    </row>
    <row r="35" spans="1:7" s="3" customFormat="1" ht="35.1" customHeight="1" x14ac:dyDescent="0.2">
      <c r="A35" s="36">
        <v>25</v>
      </c>
      <c r="B35" s="24" t="s">
        <v>10</v>
      </c>
      <c r="C35" s="10">
        <v>0</v>
      </c>
      <c r="D35" s="11">
        <v>0</v>
      </c>
      <c r="E35" s="10" t="str">
        <f t="shared" si="2"/>
        <v>-</v>
      </c>
      <c r="F35" s="25">
        <f t="shared" si="1"/>
        <v>0</v>
      </c>
      <c r="G35" s="38">
        <v>9.8652432849167496E-5</v>
      </c>
    </row>
    <row r="36" spans="1:7" ht="35.1" customHeight="1" x14ac:dyDescent="0.2">
      <c r="A36" s="36">
        <v>26</v>
      </c>
      <c r="B36" s="24" t="s">
        <v>420</v>
      </c>
      <c r="C36" s="10">
        <v>0</v>
      </c>
      <c r="D36" s="13">
        <v>0</v>
      </c>
      <c r="E36" s="10" t="str">
        <f t="shared" si="2"/>
        <v>-</v>
      </c>
      <c r="F36" s="29" t="s">
        <v>5</v>
      </c>
      <c r="G36" s="40" t="s">
        <v>5</v>
      </c>
    </row>
    <row r="37" spans="1:7" ht="21.95" customHeight="1" x14ac:dyDescent="0.2">
      <c r="A37" s="36">
        <v>27</v>
      </c>
      <c r="B37" s="26" t="s">
        <v>12</v>
      </c>
      <c r="C37" s="10">
        <v>0</v>
      </c>
      <c r="D37" s="13">
        <v>0</v>
      </c>
      <c r="E37" s="10" t="str">
        <f t="shared" si="2"/>
        <v>-</v>
      </c>
      <c r="F37" s="25">
        <f>C37/C$44</f>
        <v>0</v>
      </c>
      <c r="G37" s="38">
        <v>6.7001527600904129E-4</v>
      </c>
    </row>
    <row r="38" spans="1:7" ht="35.1" customHeight="1" x14ac:dyDescent="0.2">
      <c r="A38" s="36">
        <v>28</v>
      </c>
      <c r="B38" s="24" t="s">
        <v>421</v>
      </c>
      <c r="C38" s="10">
        <v>2346400.2000000002</v>
      </c>
      <c r="D38" s="13">
        <v>1</v>
      </c>
      <c r="E38" s="14" t="s">
        <v>5</v>
      </c>
      <c r="F38" s="29" t="s">
        <v>5</v>
      </c>
      <c r="G38" s="40" t="s">
        <v>5</v>
      </c>
    </row>
    <row r="39" spans="1:7" ht="21.95" customHeight="1" x14ac:dyDescent="0.2">
      <c r="A39" s="36">
        <v>29</v>
      </c>
      <c r="B39" s="26" t="s">
        <v>12</v>
      </c>
      <c r="C39" s="10">
        <v>2111760</v>
      </c>
      <c r="D39" s="13">
        <v>1</v>
      </c>
      <c r="E39" s="14" t="s">
        <v>5</v>
      </c>
      <c r="F39" s="25">
        <f t="shared" ref="F39:F44" si="3">C39/C$44</f>
        <v>0.65821446515866888</v>
      </c>
      <c r="G39" s="38">
        <v>0.53240605380617201</v>
      </c>
    </row>
    <row r="40" spans="1:7" ht="47.1" customHeight="1" x14ac:dyDescent="0.2">
      <c r="A40" s="36">
        <v>30</v>
      </c>
      <c r="B40" s="27" t="s">
        <v>422</v>
      </c>
      <c r="C40" s="10">
        <v>0</v>
      </c>
      <c r="D40" s="15">
        <v>0</v>
      </c>
      <c r="E40" s="10" t="str">
        <f t="shared" ref="E40:E41" si="4">IF(D40=0,"-",C40/D40)</f>
        <v>-</v>
      </c>
      <c r="F40" s="25">
        <f t="shared" si="3"/>
        <v>0</v>
      </c>
      <c r="G40" s="38">
        <v>1.7724062653800183E-3</v>
      </c>
    </row>
    <row r="41" spans="1:7" ht="21.95" customHeight="1" x14ac:dyDescent="0.2">
      <c r="A41" s="36">
        <v>31</v>
      </c>
      <c r="B41" s="26" t="s">
        <v>13</v>
      </c>
      <c r="C41" s="10">
        <v>0</v>
      </c>
      <c r="D41" s="15">
        <v>0</v>
      </c>
      <c r="E41" s="10" t="str">
        <f t="shared" si="4"/>
        <v>-</v>
      </c>
      <c r="F41" s="25">
        <f t="shared" si="3"/>
        <v>0</v>
      </c>
      <c r="G41" s="38">
        <v>1.0404135579139232E-3</v>
      </c>
    </row>
    <row r="42" spans="1:7" ht="35.1" customHeight="1" x14ac:dyDescent="0.2">
      <c r="A42" s="36">
        <v>32</v>
      </c>
      <c r="B42" s="24" t="s">
        <v>16</v>
      </c>
      <c r="C42" s="10">
        <v>0</v>
      </c>
      <c r="D42" s="15">
        <v>0</v>
      </c>
      <c r="E42" s="14" t="s">
        <v>5</v>
      </c>
      <c r="F42" s="25">
        <f t="shared" si="3"/>
        <v>0</v>
      </c>
      <c r="G42" s="38">
        <v>4.1370945733870297E-3</v>
      </c>
    </row>
    <row r="43" spans="1:7" s="3" customFormat="1" ht="21.95" customHeight="1" x14ac:dyDescent="0.2">
      <c r="A43" s="43">
        <v>33</v>
      </c>
      <c r="B43" s="50" t="s">
        <v>4</v>
      </c>
      <c r="C43" s="44">
        <f>C25+C27+C29+C31+C33+C35+C37+C39+C40+C42</f>
        <v>2918316</v>
      </c>
      <c r="D43" s="51" t="s">
        <v>5</v>
      </c>
      <c r="E43" s="51" t="s">
        <v>5</v>
      </c>
      <c r="F43" s="47">
        <f t="shared" si="3"/>
        <v>0.90960990126907704</v>
      </c>
      <c r="G43" s="48">
        <v>0.96489282760442685</v>
      </c>
    </row>
    <row r="44" spans="1:7" s="3" customFormat="1" ht="21.95" customHeight="1" x14ac:dyDescent="0.2">
      <c r="A44" s="45">
        <v>34</v>
      </c>
      <c r="B44" s="52" t="s">
        <v>6</v>
      </c>
      <c r="C44" s="46">
        <f>C24+C43</f>
        <v>3208316</v>
      </c>
      <c r="D44" s="53" t="s">
        <v>5</v>
      </c>
      <c r="E44" s="53" t="s">
        <v>5</v>
      </c>
      <c r="F44" s="54">
        <f t="shared" si="3"/>
        <v>1</v>
      </c>
      <c r="G44" s="55">
        <v>1</v>
      </c>
    </row>
    <row r="45" spans="1:7" s="3" customFormat="1" ht="21.95" customHeight="1" x14ac:dyDescent="0.2">
      <c r="A45" s="1"/>
      <c r="B45" s="2"/>
      <c r="C45" s="1"/>
      <c r="D45" s="1"/>
      <c r="E45" s="1"/>
      <c r="F45" s="1"/>
      <c r="G45" s="1"/>
    </row>
    <row r="46" spans="1:7" s="3" customFormat="1" ht="35.1" customHeight="1" x14ac:dyDescent="0.2">
      <c r="A46" s="62" t="s">
        <v>430</v>
      </c>
      <c r="B46" s="63" t="s">
        <v>431</v>
      </c>
      <c r="C46" s="64" t="s">
        <v>432</v>
      </c>
      <c r="D46" s="1"/>
      <c r="E46" s="1"/>
      <c r="F46" s="1"/>
      <c r="G46" s="1"/>
    </row>
    <row r="47" spans="1:7" s="3" customFormat="1" ht="21.95" customHeight="1" x14ac:dyDescent="0.2">
      <c r="A47" s="65">
        <v>1</v>
      </c>
      <c r="B47" s="30" t="s">
        <v>427</v>
      </c>
      <c r="C47" s="31">
        <v>80210</v>
      </c>
    </row>
    <row r="48" spans="1:7" ht="21.95" customHeight="1" x14ac:dyDescent="0.2">
      <c r="A48" s="8">
        <v>2</v>
      </c>
      <c r="B48" s="30" t="s">
        <v>428</v>
      </c>
      <c r="C48" s="31">
        <v>3208316</v>
      </c>
      <c r="D48" s="16"/>
      <c r="E48" s="16"/>
      <c r="F48" s="16"/>
      <c r="G48" s="16"/>
    </row>
    <row r="49" spans="1:7" ht="21.95" customHeight="1" x14ac:dyDescent="0.2">
      <c r="A49" s="32">
        <v>3</v>
      </c>
      <c r="B49" s="33" t="s">
        <v>423</v>
      </c>
      <c r="C49" s="34">
        <f>C44/C48</f>
        <v>1</v>
      </c>
      <c r="D49" s="16"/>
      <c r="E49" s="16"/>
      <c r="F49" s="16"/>
      <c r="G49" s="16"/>
    </row>
    <row r="50" spans="1:7" s="16" customFormat="1" ht="35.1" customHeight="1" x14ac:dyDescent="0.25">
      <c r="A50" s="21" t="s">
        <v>449</v>
      </c>
      <c r="B50" s="23"/>
    </row>
  </sheetData>
  <sheetProtection algorithmName="SHA-512" hashValue="VjicI1hbMdy2cMibkWroU/h/sGIF2E2quuBRlk+frbocLPvUaItf18UQ7kdguf+ovJx19zL8VHOkNyFIVrPlnA==" saltValue="0GW75Cas/WizqhZngaPJqA==" spinCount="100000" sheet="1" objects="1" scenarios="1"/>
  <mergeCells count="1">
    <mergeCell ref="A2:G2"/>
  </mergeCells>
  <pageMargins left="0.59055118110236227" right="0.59055118110236227" top="0.70866141732283472" bottom="0.70866141732283472" header="0.19685039370078741" footer="0.39370078740157483"/>
  <pageSetup paperSize="9" scale="84" orientation="portrait" r:id="rId1"/>
  <headerFooter alignWithMargins="0">
    <oddFooter>&amp;R&amp;"Calibri,Standardowy"&amp;12s.&amp;P z &amp;N</oddFooter>
  </headerFooter>
  <tableParts count="2">
    <tablePart r:id="rId2"/>
    <tablePart r:id="rId3"/>
  </tableParts>
</worksheet>
</file>

<file path=xl/worksheets/sheet1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33A22A-B19E-482F-83F7-8EE3A782FF95}">
  <sheetPr codeName="Arkusz164"/>
  <dimension ref="A1:N50"/>
  <sheetViews>
    <sheetView zoomScaleNormal="100" workbookViewId="0"/>
  </sheetViews>
  <sheetFormatPr defaultColWidth="0" defaultRowHeight="12.75" zeroHeight="1" x14ac:dyDescent="0.2"/>
  <cols>
    <col min="1" max="1" width="4.140625" style="1" customWidth="1"/>
    <col min="2" max="2" width="57" style="2" customWidth="1"/>
    <col min="3" max="3" width="11.85546875" style="1" bestFit="1" customWidth="1"/>
    <col min="4" max="4" width="7.42578125" style="1" customWidth="1"/>
    <col min="5" max="5" width="10.85546875" style="1" bestFit="1" customWidth="1"/>
    <col min="6" max="7" width="8.7109375" style="1" customWidth="1"/>
    <col min="8" max="8" width="1" style="1" customWidth="1"/>
    <col min="9" max="14" width="0" style="1" hidden="1" customWidth="1"/>
    <col min="15" max="16384" width="9.140625" style="1" hidden="1"/>
  </cols>
  <sheetData>
    <row r="1" spans="1:7" s="16" customFormat="1" ht="24.95" customHeight="1" x14ac:dyDescent="0.2">
      <c r="A1" s="35" t="s">
        <v>611</v>
      </c>
      <c r="B1" s="23"/>
    </row>
    <row r="2" spans="1:7" s="16" customFormat="1" ht="39.950000000000003" customHeight="1" x14ac:dyDescent="0.2">
      <c r="A2" s="66" t="s">
        <v>448</v>
      </c>
      <c r="B2" s="67"/>
      <c r="C2" s="67"/>
      <c r="D2" s="67"/>
      <c r="E2" s="67"/>
      <c r="F2" s="67"/>
      <c r="G2" s="67"/>
    </row>
    <row r="3" spans="1:7" s="16" customFormat="1" ht="15.95" hidden="1" customHeight="1" x14ac:dyDescent="0.2">
      <c r="A3" s="22"/>
      <c r="B3" s="23"/>
    </row>
    <row r="4" spans="1:7" s="16" customFormat="1" ht="15.95" hidden="1" customHeight="1" x14ac:dyDescent="0.2">
      <c r="A4" s="22"/>
      <c r="B4" s="23"/>
    </row>
    <row r="5" spans="1:7" s="16" customFormat="1" ht="15.95" hidden="1" customHeight="1" x14ac:dyDescent="0.2">
      <c r="A5" s="22"/>
      <c r="B5" s="23"/>
    </row>
    <row r="6" spans="1:7" s="16" customFormat="1" ht="15.95" customHeight="1" x14ac:dyDescent="0.25">
      <c r="A6" s="17" t="s">
        <v>433</v>
      </c>
      <c r="B6" s="21" t="s">
        <v>438</v>
      </c>
    </row>
    <row r="7" spans="1:7" s="16" customFormat="1" ht="15.95" customHeight="1" x14ac:dyDescent="0.25">
      <c r="A7" s="18" t="s">
        <v>434</v>
      </c>
      <c r="B7" s="21" t="s">
        <v>439</v>
      </c>
    </row>
    <row r="8" spans="1:7" s="16" customFormat="1" ht="15.95" customHeight="1" x14ac:dyDescent="0.25">
      <c r="A8" s="19" t="s">
        <v>435</v>
      </c>
      <c r="B8" s="21" t="s">
        <v>440</v>
      </c>
    </row>
    <row r="9" spans="1:7" s="16" customFormat="1" ht="15.95" customHeight="1" x14ac:dyDescent="0.25">
      <c r="A9" s="20" t="s">
        <v>436</v>
      </c>
      <c r="B9" s="21" t="s">
        <v>441</v>
      </c>
    </row>
    <row r="10" spans="1:7" ht="65.099999999999994" customHeight="1" x14ac:dyDescent="0.2">
      <c r="A10" s="49" t="s">
        <v>430</v>
      </c>
      <c r="B10" s="42" t="s">
        <v>0</v>
      </c>
      <c r="C10" s="42" t="s">
        <v>424</v>
      </c>
      <c r="D10" s="42" t="s">
        <v>425</v>
      </c>
      <c r="E10" s="42" t="s">
        <v>426</v>
      </c>
      <c r="F10" s="42" t="s">
        <v>429</v>
      </c>
      <c r="G10" s="41" t="s">
        <v>413</v>
      </c>
    </row>
    <row r="11" spans="1:7" ht="21.95" customHeight="1" x14ac:dyDescent="0.2">
      <c r="A11" s="36">
        <v>1</v>
      </c>
      <c r="B11" s="24" t="s">
        <v>7</v>
      </c>
      <c r="C11" s="10">
        <v>0</v>
      </c>
      <c r="D11" s="9">
        <v>0</v>
      </c>
      <c r="E11" s="10" t="str">
        <f t="shared" ref="E11:E23" si="0">IF(D11=0,"-",C11/D11)</f>
        <v>-</v>
      </c>
      <c r="F11" s="25">
        <f t="shared" ref="F11:F35" si="1">C11/C$44</f>
        <v>0</v>
      </c>
      <c r="G11" s="38">
        <v>6.4906160983722356E-5</v>
      </c>
    </row>
    <row r="12" spans="1:7" s="3" customFormat="1" ht="21.95" customHeight="1" x14ac:dyDescent="0.2">
      <c r="A12" s="36">
        <v>2</v>
      </c>
      <c r="B12" s="24" t="s">
        <v>8</v>
      </c>
      <c r="C12" s="10">
        <v>0</v>
      </c>
      <c r="D12" s="9">
        <v>0</v>
      </c>
      <c r="E12" s="10" t="str">
        <f t="shared" si="0"/>
        <v>-</v>
      </c>
      <c r="F12" s="25">
        <f t="shared" si="1"/>
        <v>0</v>
      </c>
      <c r="G12" s="38">
        <v>1.3877154561966152E-2</v>
      </c>
    </row>
    <row r="13" spans="1:7" s="3" customFormat="1" ht="21.95" customHeight="1" x14ac:dyDescent="0.2">
      <c r="A13" s="36">
        <v>3</v>
      </c>
      <c r="B13" s="26" t="s">
        <v>1</v>
      </c>
      <c r="C13" s="10">
        <v>0</v>
      </c>
      <c r="D13" s="9">
        <v>0</v>
      </c>
      <c r="E13" s="10" t="str">
        <f t="shared" si="0"/>
        <v>-</v>
      </c>
      <c r="F13" s="25">
        <f t="shared" si="1"/>
        <v>0</v>
      </c>
      <c r="G13" s="38">
        <v>6.8195937419264344E-4</v>
      </c>
    </row>
    <row r="14" spans="1:7" s="3" customFormat="1" ht="21.95" customHeight="1" x14ac:dyDescent="0.2">
      <c r="A14" s="36">
        <v>4</v>
      </c>
      <c r="B14" s="24" t="s">
        <v>414</v>
      </c>
      <c r="C14" s="10">
        <v>0</v>
      </c>
      <c r="D14" s="9">
        <v>0</v>
      </c>
      <c r="E14" s="10" t="str">
        <f t="shared" si="0"/>
        <v>-</v>
      </c>
      <c r="F14" s="25">
        <f t="shared" si="1"/>
        <v>0</v>
      </c>
      <c r="G14" s="38">
        <v>1.6609844346228162E-4</v>
      </c>
    </row>
    <row r="15" spans="1:7" s="3" customFormat="1" ht="47.1" customHeight="1" x14ac:dyDescent="0.2">
      <c r="A15" s="36">
        <v>5</v>
      </c>
      <c r="B15" s="24" t="s">
        <v>412</v>
      </c>
      <c r="C15" s="10">
        <v>0</v>
      </c>
      <c r="D15" s="11">
        <v>0</v>
      </c>
      <c r="E15" s="10" t="str">
        <f t="shared" si="0"/>
        <v>-</v>
      </c>
      <c r="F15" s="25">
        <f t="shared" si="1"/>
        <v>0</v>
      </c>
      <c r="G15" s="38">
        <v>4.2843389065529559E-4</v>
      </c>
    </row>
    <row r="16" spans="1:7" s="3" customFormat="1" ht="21.95" customHeight="1" x14ac:dyDescent="0.2">
      <c r="A16" s="36">
        <v>6</v>
      </c>
      <c r="B16" s="26" t="s">
        <v>1</v>
      </c>
      <c r="C16" s="10">
        <v>0</v>
      </c>
      <c r="D16" s="11">
        <v>0</v>
      </c>
      <c r="E16" s="10" t="str">
        <f t="shared" si="0"/>
        <v>-</v>
      </c>
      <c r="F16" s="25">
        <f t="shared" si="1"/>
        <v>0</v>
      </c>
      <c r="G16" s="38">
        <v>5.7837072558623703E-5</v>
      </c>
    </row>
    <row r="17" spans="1:7" ht="47.1" customHeight="1" x14ac:dyDescent="0.2">
      <c r="A17" s="36">
        <v>7</v>
      </c>
      <c r="B17" s="24" t="s">
        <v>444</v>
      </c>
      <c r="C17" s="10">
        <v>0</v>
      </c>
      <c r="D17" s="11">
        <v>0</v>
      </c>
      <c r="E17" s="10" t="str">
        <f t="shared" si="0"/>
        <v>-</v>
      </c>
      <c r="F17" s="25">
        <f t="shared" si="1"/>
        <v>0</v>
      </c>
      <c r="G17" s="38">
        <v>3.69438658113685E-3</v>
      </c>
    </row>
    <row r="18" spans="1:7" ht="47.1" customHeight="1" x14ac:dyDescent="0.2">
      <c r="A18" s="36">
        <v>8</v>
      </c>
      <c r="B18" s="24" t="s">
        <v>447</v>
      </c>
      <c r="C18" s="10">
        <v>100000</v>
      </c>
      <c r="D18" s="11">
        <v>1</v>
      </c>
      <c r="E18" s="10">
        <f t="shared" si="0"/>
        <v>100000</v>
      </c>
      <c r="F18" s="25">
        <f t="shared" si="1"/>
        <v>1.2594999785337121E-2</v>
      </c>
      <c r="G18" s="38">
        <v>1.6572456388988053E-2</v>
      </c>
    </row>
    <row r="19" spans="1:7" ht="35.1" customHeight="1" x14ac:dyDescent="0.2">
      <c r="A19" s="36">
        <v>9</v>
      </c>
      <c r="B19" s="24" t="s">
        <v>443</v>
      </c>
      <c r="C19" s="10">
        <v>0</v>
      </c>
      <c r="D19" s="11">
        <v>0</v>
      </c>
      <c r="E19" s="10" t="str">
        <f t="shared" si="0"/>
        <v>-</v>
      </c>
      <c r="F19" s="25">
        <f t="shared" si="1"/>
        <v>0</v>
      </c>
      <c r="G19" s="38">
        <v>6.3015485400037228E-5</v>
      </c>
    </row>
    <row r="20" spans="1:7" ht="35.1" customHeight="1" x14ac:dyDescent="0.2">
      <c r="A20" s="36">
        <v>10</v>
      </c>
      <c r="B20" s="24" t="s">
        <v>9</v>
      </c>
      <c r="C20" s="10">
        <v>0</v>
      </c>
      <c r="D20" s="11">
        <v>0</v>
      </c>
      <c r="E20" s="10" t="str">
        <f t="shared" si="0"/>
        <v>-</v>
      </c>
      <c r="F20" s="25">
        <f t="shared" si="1"/>
        <v>0</v>
      </c>
      <c r="G20" s="38">
        <v>2.3263290581767475E-4</v>
      </c>
    </row>
    <row r="21" spans="1:7" ht="35.1" customHeight="1" x14ac:dyDescent="0.2">
      <c r="A21" s="36">
        <v>11</v>
      </c>
      <c r="B21" s="24" t="s">
        <v>442</v>
      </c>
      <c r="C21" s="10">
        <v>0</v>
      </c>
      <c r="D21" s="11">
        <v>0</v>
      </c>
      <c r="E21" s="10" t="str">
        <f t="shared" si="0"/>
        <v>-</v>
      </c>
      <c r="F21" s="25">
        <f t="shared" si="1"/>
        <v>0</v>
      </c>
      <c r="G21" s="38">
        <v>8.0879771630669933E-6</v>
      </c>
    </row>
    <row r="22" spans="1:7" ht="21.95" customHeight="1" x14ac:dyDescent="0.2">
      <c r="A22" s="36">
        <v>12</v>
      </c>
      <c r="B22" s="26" t="s">
        <v>1</v>
      </c>
      <c r="C22" s="10">
        <v>0</v>
      </c>
      <c r="D22" s="11">
        <v>0</v>
      </c>
      <c r="E22" s="10" t="str">
        <f t="shared" si="0"/>
        <v>-</v>
      </c>
      <c r="F22" s="25">
        <f t="shared" si="1"/>
        <v>0</v>
      </c>
      <c r="G22" s="38">
        <v>0</v>
      </c>
    </row>
    <row r="23" spans="1:7" ht="21.95" customHeight="1" x14ac:dyDescent="0.2">
      <c r="A23" s="36">
        <v>13</v>
      </c>
      <c r="B23" s="24" t="s">
        <v>415</v>
      </c>
      <c r="C23" s="10">
        <v>0</v>
      </c>
      <c r="D23" s="11">
        <v>0</v>
      </c>
      <c r="E23" s="10" t="str">
        <f t="shared" si="0"/>
        <v>-</v>
      </c>
      <c r="F23" s="25">
        <f t="shared" si="1"/>
        <v>0</v>
      </c>
      <c r="G23" s="38">
        <v>0</v>
      </c>
    </row>
    <row r="24" spans="1:7" s="3" customFormat="1" ht="24.95" customHeight="1" x14ac:dyDescent="0.2">
      <c r="A24" s="43">
        <v>14</v>
      </c>
      <c r="B24" s="50" t="s">
        <v>2</v>
      </c>
      <c r="C24" s="44">
        <f>C11+C12+C14+C15+C17+C18+C19+C20+C21+C23</f>
        <v>100000</v>
      </c>
      <c r="D24" s="51" t="s">
        <v>5</v>
      </c>
      <c r="E24" s="51" t="s">
        <v>5</v>
      </c>
      <c r="F24" s="47">
        <f t="shared" si="1"/>
        <v>1.2594999785337121E-2</v>
      </c>
      <c r="G24" s="48">
        <v>3.5107172395573129E-2</v>
      </c>
    </row>
    <row r="25" spans="1:7" s="4" customFormat="1" ht="35.1" customHeight="1" x14ac:dyDescent="0.2">
      <c r="A25" s="37">
        <v>15</v>
      </c>
      <c r="B25" s="27" t="s">
        <v>419</v>
      </c>
      <c r="C25" s="12">
        <v>494949</v>
      </c>
      <c r="D25" s="11">
        <v>234</v>
      </c>
      <c r="E25" s="12">
        <f t="shared" ref="E25:E37" si="2">IF(D25=0,"-",C25/D25)</f>
        <v>2115.1666666666665</v>
      </c>
      <c r="F25" s="28">
        <f t="shared" si="1"/>
        <v>6.2338825487528227E-2</v>
      </c>
      <c r="G25" s="39">
        <v>9.1912130594448124E-2</v>
      </c>
    </row>
    <row r="26" spans="1:7" s="3" customFormat="1" ht="21.95" customHeight="1" x14ac:dyDescent="0.2">
      <c r="A26" s="36">
        <v>16</v>
      </c>
      <c r="B26" s="26" t="s">
        <v>11</v>
      </c>
      <c r="C26" s="10">
        <v>67945</v>
      </c>
      <c r="D26" s="11">
        <v>32</v>
      </c>
      <c r="E26" s="10">
        <f t="shared" si="2"/>
        <v>2123.28125</v>
      </c>
      <c r="F26" s="25">
        <f t="shared" si="1"/>
        <v>8.5576726041473056E-3</v>
      </c>
      <c r="G26" s="38">
        <v>1.5510248435910163E-2</v>
      </c>
    </row>
    <row r="27" spans="1:7" s="5" customFormat="1" ht="65.099999999999994" customHeight="1" x14ac:dyDescent="0.2">
      <c r="A27" s="37">
        <v>17</v>
      </c>
      <c r="B27" s="27" t="s">
        <v>445</v>
      </c>
      <c r="C27" s="12">
        <v>592640.77</v>
      </c>
      <c r="D27" s="11">
        <v>132</v>
      </c>
      <c r="E27" s="12">
        <f t="shared" si="2"/>
        <v>4489.7028030303036</v>
      </c>
      <c r="F27" s="28">
        <f t="shared" si="1"/>
        <v>7.4643103709320258E-2</v>
      </c>
      <c r="G27" s="39">
        <v>9.6086621220457871E-2</v>
      </c>
    </row>
    <row r="28" spans="1:7" s="3" customFormat="1" ht="21.95" customHeight="1" x14ac:dyDescent="0.2">
      <c r="A28" s="36">
        <v>18</v>
      </c>
      <c r="B28" s="26" t="s">
        <v>3</v>
      </c>
      <c r="C28" s="10">
        <v>84480.74</v>
      </c>
      <c r="D28" s="11">
        <v>27</v>
      </c>
      <c r="E28" s="10">
        <f t="shared" si="2"/>
        <v>3128.9162962962964</v>
      </c>
      <c r="F28" s="25">
        <f t="shared" si="1"/>
        <v>1.0640349021651211E-2</v>
      </c>
      <c r="G28" s="38">
        <v>1.1342599256575717E-2</v>
      </c>
    </row>
    <row r="29" spans="1:7" s="5" customFormat="1" ht="35.1" customHeight="1" x14ac:dyDescent="0.2">
      <c r="A29" s="37">
        <v>19</v>
      </c>
      <c r="B29" s="27" t="s">
        <v>15</v>
      </c>
      <c r="C29" s="12">
        <v>68855.06</v>
      </c>
      <c r="D29" s="11">
        <v>50</v>
      </c>
      <c r="E29" s="12">
        <f t="shared" si="2"/>
        <v>1377.1012000000001</v>
      </c>
      <c r="F29" s="28">
        <f t="shared" si="1"/>
        <v>8.6722946591937453E-3</v>
      </c>
      <c r="G29" s="39">
        <v>1.1946311887438504E-2</v>
      </c>
    </row>
    <row r="30" spans="1:7" s="3" customFormat="1" ht="21.95" customHeight="1" x14ac:dyDescent="0.2">
      <c r="A30" s="36">
        <v>20</v>
      </c>
      <c r="B30" s="26" t="s">
        <v>3</v>
      </c>
      <c r="C30" s="10">
        <v>6604.2</v>
      </c>
      <c r="D30" s="11">
        <v>5</v>
      </c>
      <c r="E30" s="12">
        <f t="shared" si="2"/>
        <v>1320.84</v>
      </c>
      <c r="F30" s="28">
        <f t="shared" si="1"/>
        <v>8.3179897582323409E-4</v>
      </c>
      <c r="G30" s="39">
        <v>2.247933536638041E-3</v>
      </c>
    </row>
    <row r="31" spans="1:7" s="3" customFormat="1" ht="47.1" customHeight="1" x14ac:dyDescent="0.2">
      <c r="A31" s="36">
        <v>21</v>
      </c>
      <c r="B31" s="27" t="s">
        <v>14</v>
      </c>
      <c r="C31" s="10">
        <v>2168213.9</v>
      </c>
      <c r="D31" s="11">
        <v>806</v>
      </c>
      <c r="E31" s="10">
        <f t="shared" si="2"/>
        <v>2690.0916873449132</v>
      </c>
      <c r="F31" s="25">
        <f t="shared" si="1"/>
        <v>0.27308653605064959</v>
      </c>
      <c r="G31" s="38">
        <v>0.21726673108985226</v>
      </c>
    </row>
    <row r="32" spans="1:7" s="3" customFormat="1" ht="21.95" customHeight="1" x14ac:dyDescent="0.2">
      <c r="A32" s="36">
        <v>22</v>
      </c>
      <c r="B32" s="26" t="s">
        <v>3</v>
      </c>
      <c r="C32" s="10">
        <v>186350.82</v>
      </c>
      <c r="D32" s="11">
        <v>62</v>
      </c>
      <c r="E32" s="10">
        <f t="shared" si="2"/>
        <v>3005.6583870967743</v>
      </c>
      <c r="F32" s="25">
        <f t="shared" si="1"/>
        <v>2.3470885378973964E-2</v>
      </c>
      <c r="G32" s="38">
        <v>3.0944666359992157E-2</v>
      </c>
    </row>
    <row r="33" spans="1:7" ht="35.1" customHeight="1" x14ac:dyDescent="0.2">
      <c r="A33" s="36">
        <v>23</v>
      </c>
      <c r="B33" s="24" t="s">
        <v>446</v>
      </c>
      <c r="C33" s="10">
        <v>115500</v>
      </c>
      <c r="D33" s="11">
        <v>1129</v>
      </c>
      <c r="E33" s="10">
        <f t="shared" si="2"/>
        <v>102.30292294065545</v>
      </c>
      <c r="F33" s="25">
        <f t="shared" si="1"/>
        <v>1.4547224752064374E-2</v>
      </c>
      <c r="G33" s="38">
        <v>8.5968104584330223E-3</v>
      </c>
    </row>
    <row r="34" spans="1:7" s="3" customFormat="1" ht="21.95" customHeight="1" x14ac:dyDescent="0.2">
      <c r="A34" s="36">
        <v>24</v>
      </c>
      <c r="B34" s="26" t="s">
        <v>3</v>
      </c>
      <c r="C34" s="10">
        <v>4206.96</v>
      </c>
      <c r="D34" s="11">
        <v>114</v>
      </c>
      <c r="E34" s="10">
        <f t="shared" si="2"/>
        <v>36.903157894736843</v>
      </c>
      <c r="F34" s="25">
        <f t="shared" si="1"/>
        <v>5.2986660296921854E-4</v>
      </c>
      <c r="G34" s="38">
        <v>1.4207856884874998E-3</v>
      </c>
    </row>
    <row r="35" spans="1:7" s="3" customFormat="1" ht="35.1" customHeight="1" x14ac:dyDescent="0.2">
      <c r="A35" s="36">
        <v>25</v>
      </c>
      <c r="B35" s="24" t="s">
        <v>10</v>
      </c>
      <c r="C35" s="10">
        <v>0</v>
      </c>
      <c r="D35" s="11">
        <v>0</v>
      </c>
      <c r="E35" s="10" t="str">
        <f t="shared" si="2"/>
        <v>-</v>
      </c>
      <c r="F35" s="25">
        <f t="shared" si="1"/>
        <v>0</v>
      </c>
      <c r="G35" s="38">
        <v>9.8652432849167496E-5</v>
      </c>
    </row>
    <row r="36" spans="1:7" ht="35.1" customHeight="1" x14ac:dyDescent="0.2">
      <c r="A36" s="36">
        <v>26</v>
      </c>
      <c r="B36" s="24" t="s">
        <v>420</v>
      </c>
      <c r="C36" s="10">
        <v>0</v>
      </c>
      <c r="D36" s="13">
        <v>0</v>
      </c>
      <c r="E36" s="10" t="str">
        <f t="shared" si="2"/>
        <v>-</v>
      </c>
      <c r="F36" s="29" t="s">
        <v>5</v>
      </c>
      <c r="G36" s="40" t="s">
        <v>5</v>
      </c>
    </row>
    <row r="37" spans="1:7" ht="21.95" customHeight="1" x14ac:dyDescent="0.2">
      <c r="A37" s="36">
        <v>27</v>
      </c>
      <c r="B37" s="26" t="s">
        <v>12</v>
      </c>
      <c r="C37" s="10">
        <v>0</v>
      </c>
      <c r="D37" s="13">
        <v>0</v>
      </c>
      <c r="E37" s="10" t="str">
        <f t="shared" si="2"/>
        <v>-</v>
      </c>
      <c r="F37" s="25">
        <f>C37/C$44</f>
        <v>0</v>
      </c>
      <c r="G37" s="38">
        <v>6.7001527600904129E-4</v>
      </c>
    </row>
    <row r="38" spans="1:7" ht="35.1" customHeight="1" x14ac:dyDescent="0.2">
      <c r="A38" s="36">
        <v>28</v>
      </c>
      <c r="B38" s="24" t="s">
        <v>421</v>
      </c>
      <c r="C38" s="10">
        <v>4925424.1900000004</v>
      </c>
      <c r="D38" s="13">
        <v>4</v>
      </c>
      <c r="E38" s="14" t="s">
        <v>5</v>
      </c>
      <c r="F38" s="29" t="s">
        <v>5</v>
      </c>
      <c r="G38" s="40" t="s">
        <v>5</v>
      </c>
    </row>
    <row r="39" spans="1:7" ht="21.95" customHeight="1" x14ac:dyDescent="0.2">
      <c r="A39" s="36">
        <v>29</v>
      </c>
      <c r="B39" s="26" t="s">
        <v>12</v>
      </c>
      <c r="C39" s="10">
        <v>4399500</v>
      </c>
      <c r="D39" s="13">
        <v>4</v>
      </c>
      <c r="E39" s="14" t="s">
        <v>5</v>
      </c>
      <c r="F39" s="25">
        <f t="shared" ref="F39:F44" si="3">C39/C$44</f>
        <v>0.55411701555590664</v>
      </c>
      <c r="G39" s="38">
        <v>0.53240605380617201</v>
      </c>
    </row>
    <row r="40" spans="1:7" ht="47.1" customHeight="1" x14ac:dyDescent="0.2">
      <c r="A40" s="36">
        <v>30</v>
      </c>
      <c r="B40" s="27" t="s">
        <v>422</v>
      </c>
      <c r="C40" s="10">
        <v>0</v>
      </c>
      <c r="D40" s="15">
        <v>0</v>
      </c>
      <c r="E40" s="10" t="str">
        <f t="shared" ref="E40:E41" si="4">IF(D40=0,"-",C40/D40)</f>
        <v>-</v>
      </c>
      <c r="F40" s="25">
        <f t="shared" si="3"/>
        <v>0</v>
      </c>
      <c r="G40" s="38">
        <v>1.7724062653800183E-3</v>
      </c>
    </row>
    <row r="41" spans="1:7" ht="21.95" customHeight="1" x14ac:dyDescent="0.2">
      <c r="A41" s="36">
        <v>31</v>
      </c>
      <c r="B41" s="26" t="s">
        <v>13</v>
      </c>
      <c r="C41" s="10">
        <v>0</v>
      </c>
      <c r="D41" s="15">
        <v>0</v>
      </c>
      <c r="E41" s="10" t="str">
        <f t="shared" si="4"/>
        <v>-</v>
      </c>
      <c r="F41" s="25">
        <f t="shared" si="3"/>
        <v>0</v>
      </c>
      <c r="G41" s="38">
        <v>1.0404135579139232E-3</v>
      </c>
    </row>
    <row r="42" spans="1:7" ht="35.1" customHeight="1" x14ac:dyDescent="0.2">
      <c r="A42" s="36">
        <v>32</v>
      </c>
      <c r="B42" s="24" t="s">
        <v>16</v>
      </c>
      <c r="C42" s="10">
        <v>0</v>
      </c>
      <c r="D42" s="15">
        <v>0</v>
      </c>
      <c r="E42" s="14" t="s">
        <v>5</v>
      </c>
      <c r="F42" s="25">
        <f t="shared" si="3"/>
        <v>0</v>
      </c>
      <c r="G42" s="38">
        <v>4.1370945733870297E-3</v>
      </c>
    </row>
    <row r="43" spans="1:7" s="3" customFormat="1" ht="21.95" customHeight="1" x14ac:dyDescent="0.2">
      <c r="A43" s="43">
        <v>33</v>
      </c>
      <c r="B43" s="50" t="s">
        <v>4</v>
      </c>
      <c r="C43" s="44">
        <f>C25+C27+C29+C31+C33+C35+C37+C39+C40+C42</f>
        <v>7839658.7300000004</v>
      </c>
      <c r="D43" s="51" t="s">
        <v>5</v>
      </c>
      <c r="E43" s="51" t="s">
        <v>5</v>
      </c>
      <c r="F43" s="47">
        <f t="shared" si="3"/>
        <v>0.98740500021466293</v>
      </c>
      <c r="G43" s="48">
        <v>0.96489282760442685</v>
      </c>
    </row>
    <row r="44" spans="1:7" s="3" customFormat="1" ht="21.95" customHeight="1" x14ac:dyDescent="0.2">
      <c r="A44" s="45">
        <v>34</v>
      </c>
      <c r="B44" s="52" t="s">
        <v>6</v>
      </c>
      <c r="C44" s="46">
        <f>C24+C43</f>
        <v>7939658.7300000004</v>
      </c>
      <c r="D44" s="53" t="s">
        <v>5</v>
      </c>
      <c r="E44" s="53" t="s">
        <v>5</v>
      </c>
      <c r="F44" s="54">
        <f t="shared" si="3"/>
        <v>1</v>
      </c>
      <c r="G44" s="55">
        <v>1</v>
      </c>
    </row>
    <row r="45" spans="1:7" s="3" customFormat="1" ht="21.95" customHeight="1" x14ac:dyDescent="0.2">
      <c r="A45" s="1"/>
      <c r="B45" s="2"/>
      <c r="C45" s="1"/>
      <c r="D45" s="1"/>
      <c r="E45" s="1"/>
      <c r="F45" s="1"/>
      <c r="G45" s="1"/>
    </row>
    <row r="46" spans="1:7" s="3" customFormat="1" ht="35.1" customHeight="1" x14ac:dyDescent="0.2">
      <c r="A46" s="62" t="s">
        <v>430</v>
      </c>
      <c r="B46" s="63" t="s">
        <v>431</v>
      </c>
      <c r="C46" s="64" t="s">
        <v>432</v>
      </c>
      <c r="D46" s="1"/>
      <c r="E46" s="1"/>
      <c r="F46" s="1"/>
      <c r="G46" s="1"/>
    </row>
    <row r="47" spans="1:7" s="3" customFormat="1" ht="21.95" customHeight="1" x14ac:dyDescent="0.2">
      <c r="A47" s="65">
        <v>1</v>
      </c>
      <c r="B47" s="30" t="s">
        <v>427</v>
      </c>
      <c r="C47" s="31">
        <v>198491.47</v>
      </c>
    </row>
    <row r="48" spans="1:7" ht="21.95" customHeight="1" x14ac:dyDescent="0.2">
      <c r="A48" s="8">
        <v>2</v>
      </c>
      <c r="B48" s="30" t="s">
        <v>428</v>
      </c>
      <c r="C48" s="31">
        <v>7942124</v>
      </c>
      <c r="D48" s="16"/>
      <c r="E48" s="16"/>
      <c r="F48" s="16"/>
      <c r="G48" s="16"/>
    </row>
    <row r="49" spans="1:7" ht="21.95" customHeight="1" x14ac:dyDescent="0.2">
      <c r="A49" s="32">
        <v>3</v>
      </c>
      <c r="B49" s="33" t="s">
        <v>423</v>
      </c>
      <c r="C49" s="34">
        <f>C44/C48</f>
        <v>0.99968959562958226</v>
      </c>
      <c r="D49" s="16"/>
      <c r="E49" s="16"/>
      <c r="F49" s="16"/>
      <c r="G49" s="16"/>
    </row>
    <row r="50" spans="1:7" s="16" customFormat="1" ht="35.1" customHeight="1" x14ac:dyDescent="0.25">
      <c r="A50" s="21" t="s">
        <v>449</v>
      </c>
      <c r="B50" s="23"/>
    </row>
  </sheetData>
  <sheetProtection algorithmName="SHA-512" hashValue="suelLFW+2RKNfboyAqc/OqqkS6oMBqPA9XuBx6IALzp6FbXQRPdXFPHUxzRs1clOHErGQlxB3baAPP7sEjjJWw==" saltValue="BT6FgHe2DNIwdh7eGcu9Bg==" spinCount="100000" sheet="1" objects="1" scenarios="1"/>
  <mergeCells count="1">
    <mergeCell ref="A2:G2"/>
  </mergeCells>
  <pageMargins left="0.59055118110236227" right="0.59055118110236227" top="0.70866141732283472" bottom="0.70866141732283472" header="0.19685039370078741" footer="0.39370078740157483"/>
  <pageSetup paperSize="9" scale="84" orientation="portrait" r:id="rId1"/>
  <headerFooter alignWithMargins="0">
    <oddFooter>&amp;R&amp;"Calibri,Standardowy"&amp;12s.&amp;P z &amp;N</oddFooter>
  </headerFooter>
  <tableParts count="2">
    <tablePart r:id="rId2"/>
    <tablePart r:id="rId3"/>
  </tableParts>
</worksheet>
</file>

<file path=xl/worksheets/sheet1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EE2786-24F5-4712-B3E8-40444CA22160}">
  <sheetPr codeName="Arkusz165"/>
  <dimension ref="A1:N50"/>
  <sheetViews>
    <sheetView zoomScaleNormal="100" workbookViewId="0"/>
  </sheetViews>
  <sheetFormatPr defaultColWidth="0" defaultRowHeight="12.75" zeroHeight="1" x14ac:dyDescent="0.2"/>
  <cols>
    <col min="1" max="1" width="4.140625" style="1" customWidth="1"/>
    <col min="2" max="2" width="57" style="2" customWidth="1"/>
    <col min="3" max="3" width="11.85546875" style="1" bestFit="1" customWidth="1"/>
    <col min="4" max="4" width="7.42578125" style="1" customWidth="1"/>
    <col min="5" max="5" width="10.85546875" style="1" bestFit="1" customWidth="1"/>
    <col min="6" max="7" width="8.7109375" style="1" customWidth="1"/>
    <col min="8" max="8" width="1" style="1" customWidth="1"/>
    <col min="9" max="14" width="0" style="1" hidden="1" customWidth="1"/>
    <col min="15" max="16384" width="9.140625" style="1" hidden="1"/>
  </cols>
  <sheetData>
    <row r="1" spans="1:7" s="16" customFormat="1" ht="24.95" customHeight="1" x14ac:dyDescent="0.2">
      <c r="A1" s="35" t="s">
        <v>612</v>
      </c>
      <c r="B1" s="23"/>
    </row>
    <row r="2" spans="1:7" s="16" customFormat="1" ht="39.950000000000003" customHeight="1" x14ac:dyDescent="0.2">
      <c r="A2" s="66" t="s">
        <v>448</v>
      </c>
      <c r="B2" s="67"/>
      <c r="C2" s="67"/>
      <c r="D2" s="67"/>
      <c r="E2" s="67"/>
      <c r="F2" s="67"/>
      <c r="G2" s="67"/>
    </row>
    <row r="3" spans="1:7" s="16" customFormat="1" ht="15.95" hidden="1" customHeight="1" x14ac:dyDescent="0.2">
      <c r="A3" s="22"/>
      <c r="B3" s="23"/>
    </row>
    <row r="4" spans="1:7" s="16" customFormat="1" ht="15.95" hidden="1" customHeight="1" x14ac:dyDescent="0.2">
      <c r="A4" s="22"/>
      <c r="B4" s="23"/>
    </row>
    <row r="5" spans="1:7" s="16" customFormat="1" ht="15.95" hidden="1" customHeight="1" x14ac:dyDescent="0.2">
      <c r="A5" s="22"/>
      <c r="B5" s="23"/>
    </row>
    <row r="6" spans="1:7" s="16" customFormat="1" ht="15.95" customHeight="1" x14ac:dyDescent="0.25">
      <c r="A6" s="17" t="s">
        <v>433</v>
      </c>
      <c r="B6" s="21" t="s">
        <v>438</v>
      </c>
    </row>
    <row r="7" spans="1:7" s="16" customFormat="1" ht="15.95" customHeight="1" x14ac:dyDescent="0.25">
      <c r="A7" s="18" t="s">
        <v>434</v>
      </c>
      <c r="B7" s="21" t="s">
        <v>439</v>
      </c>
    </row>
    <row r="8" spans="1:7" s="16" customFormat="1" ht="15.95" customHeight="1" x14ac:dyDescent="0.25">
      <c r="A8" s="19" t="s">
        <v>435</v>
      </c>
      <c r="B8" s="21" t="s">
        <v>440</v>
      </c>
    </row>
    <row r="9" spans="1:7" s="16" customFormat="1" ht="15.95" customHeight="1" x14ac:dyDescent="0.25">
      <c r="A9" s="20" t="s">
        <v>436</v>
      </c>
      <c r="B9" s="21" t="s">
        <v>441</v>
      </c>
    </row>
    <row r="10" spans="1:7" ht="65.099999999999994" customHeight="1" x14ac:dyDescent="0.2">
      <c r="A10" s="49" t="s">
        <v>430</v>
      </c>
      <c r="B10" s="42" t="s">
        <v>0</v>
      </c>
      <c r="C10" s="42" t="s">
        <v>424</v>
      </c>
      <c r="D10" s="42" t="s">
        <v>425</v>
      </c>
      <c r="E10" s="42" t="s">
        <v>426</v>
      </c>
      <c r="F10" s="42" t="s">
        <v>429</v>
      </c>
      <c r="G10" s="41" t="s">
        <v>413</v>
      </c>
    </row>
    <row r="11" spans="1:7" ht="21.95" customHeight="1" x14ac:dyDescent="0.2">
      <c r="A11" s="36">
        <v>1</v>
      </c>
      <c r="B11" s="24" t="s">
        <v>7</v>
      </c>
      <c r="C11" s="10">
        <v>0</v>
      </c>
      <c r="D11" s="9">
        <v>0</v>
      </c>
      <c r="E11" s="10" t="str">
        <f t="shared" ref="E11:E23" si="0">IF(D11=0,"-",C11/D11)</f>
        <v>-</v>
      </c>
      <c r="F11" s="25">
        <f t="shared" ref="F11:F35" si="1">C11/C$44</f>
        <v>0</v>
      </c>
      <c r="G11" s="38">
        <v>6.4906160983722356E-5</v>
      </c>
    </row>
    <row r="12" spans="1:7" s="3" customFormat="1" ht="21.95" customHeight="1" x14ac:dyDescent="0.2">
      <c r="A12" s="36">
        <v>2</v>
      </c>
      <c r="B12" s="24" t="s">
        <v>8</v>
      </c>
      <c r="C12" s="10">
        <v>0</v>
      </c>
      <c r="D12" s="9">
        <v>0</v>
      </c>
      <c r="E12" s="10" t="str">
        <f t="shared" si="0"/>
        <v>-</v>
      </c>
      <c r="F12" s="25">
        <f t="shared" si="1"/>
        <v>0</v>
      </c>
      <c r="G12" s="38">
        <v>1.3877154561966152E-2</v>
      </c>
    </row>
    <row r="13" spans="1:7" s="3" customFormat="1" ht="21.95" customHeight="1" x14ac:dyDescent="0.2">
      <c r="A13" s="36">
        <v>3</v>
      </c>
      <c r="B13" s="26" t="s">
        <v>1</v>
      </c>
      <c r="C13" s="10">
        <v>0</v>
      </c>
      <c r="D13" s="9">
        <v>0</v>
      </c>
      <c r="E13" s="10" t="str">
        <f t="shared" si="0"/>
        <v>-</v>
      </c>
      <c r="F13" s="25">
        <f t="shared" si="1"/>
        <v>0</v>
      </c>
      <c r="G13" s="38">
        <v>6.8195937419264344E-4</v>
      </c>
    </row>
    <row r="14" spans="1:7" s="3" customFormat="1" ht="21.95" customHeight="1" x14ac:dyDescent="0.2">
      <c r="A14" s="36">
        <v>4</v>
      </c>
      <c r="B14" s="24" t="s">
        <v>414</v>
      </c>
      <c r="C14" s="10">
        <v>0</v>
      </c>
      <c r="D14" s="9">
        <v>0</v>
      </c>
      <c r="E14" s="10" t="str">
        <f t="shared" si="0"/>
        <v>-</v>
      </c>
      <c r="F14" s="25">
        <f t="shared" si="1"/>
        <v>0</v>
      </c>
      <c r="G14" s="38">
        <v>1.6609844346228162E-4</v>
      </c>
    </row>
    <row r="15" spans="1:7" s="3" customFormat="1" ht="47.1" customHeight="1" x14ac:dyDescent="0.2">
      <c r="A15" s="36">
        <v>5</v>
      </c>
      <c r="B15" s="24" t="s">
        <v>412</v>
      </c>
      <c r="C15" s="10">
        <v>0</v>
      </c>
      <c r="D15" s="11">
        <v>0</v>
      </c>
      <c r="E15" s="10" t="str">
        <f t="shared" si="0"/>
        <v>-</v>
      </c>
      <c r="F15" s="25">
        <f t="shared" si="1"/>
        <v>0</v>
      </c>
      <c r="G15" s="38">
        <v>4.2843389065529559E-4</v>
      </c>
    </row>
    <row r="16" spans="1:7" s="3" customFormat="1" ht="21.95" customHeight="1" x14ac:dyDescent="0.2">
      <c r="A16" s="36">
        <v>6</v>
      </c>
      <c r="B16" s="26" t="s">
        <v>1</v>
      </c>
      <c r="C16" s="10">
        <v>0</v>
      </c>
      <c r="D16" s="11">
        <v>0</v>
      </c>
      <c r="E16" s="10" t="str">
        <f t="shared" si="0"/>
        <v>-</v>
      </c>
      <c r="F16" s="25">
        <f t="shared" si="1"/>
        <v>0</v>
      </c>
      <c r="G16" s="38">
        <v>5.7837072558623703E-5</v>
      </c>
    </row>
    <row r="17" spans="1:7" ht="47.1" customHeight="1" x14ac:dyDescent="0.2">
      <c r="A17" s="36">
        <v>7</v>
      </c>
      <c r="B17" s="24" t="s">
        <v>444</v>
      </c>
      <c r="C17" s="10">
        <v>0</v>
      </c>
      <c r="D17" s="11">
        <v>0</v>
      </c>
      <c r="E17" s="10" t="str">
        <f t="shared" si="0"/>
        <v>-</v>
      </c>
      <c r="F17" s="25">
        <f t="shared" si="1"/>
        <v>0</v>
      </c>
      <c r="G17" s="38">
        <v>3.69438658113685E-3</v>
      </c>
    </row>
    <row r="18" spans="1:7" ht="47.1" customHeight="1" x14ac:dyDescent="0.2">
      <c r="A18" s="36">
        <v>8</v>
      </c>
      <c r="B18" s="24" t="s">
        <v>447</v>
      </c>
      <c r="C18" s="10">
        <v>0</v>
      </c>
      <c r="D18" s="11">
        <v>0</v>
      </c>
      <c r="E18" s="10" t="str">
        <f t="shared" si="0"/>
        <v>-</v>
      </c>
      <c r="F18" s="25">
        <f t="shared" si="1"/>
        <v>0</v>
      </c>
      <c r="G18" s="38">
        <v>1.6572456388988053E-2</v>
      </c>
    </row>
    <row r="19" spans="1:7" ht="35.1" customHeight="1" x14ac:dyDescent="0.2">
      <c r="A19" s="36">
        <v>9</v>
      </c>
      <c r="B19" s="24" t="s">
        <v>443</v>
      </c>
      <c r="C19" s="10">
        <v>0</v>
      </c>
      <c r="D19" s="11">
        <v>0</v>
      </c>
      <c r="E19" s="10" t="str">
        <f t="shared" si="0"/>
        <v>-</v>
      </c>
      <c r="F19" s="25">
        <f t="shared" si="1"/>
        <v>0</v>
      </c>
      <c r="G19" s="38">
        <v>6.3015485400037228E-5</v>
      </c>
    </row>
    <row r="20" spans="1:7" ht="35.1" customHeight="1" x14ac:dyDescent="0.2">
      <c r="A20" s="36">
        <v>10</v>
      </c>
      <c r="B20" s="24" t="s">
        <v>9</v>
      </c>
      <c r="C20" s="10">
        <v>0</v>
      </c>
      <c r="D20" s="11">
        <v>0</v>
      </c>
      <c r="E20" s="10" t="str">
        <f t="shared" si="0"/>
        <v>-</v>
      </c>
      <c r="F20" s="25">
        <f t="shared" si="1"/>
        <v>0</v>
      </c>
      <c r="G20" s="38">
        <v>2.3263290581767475E-4</v>
      </c>
    </row>
    <row r="21" spans="1:7" ht="35.1" customHeight="1" x14ac:dyDescent="0.2">
      <c r="A21" s="36">
        <v>11</v>
      </c>
      <c r="B21" s="24" t="s">
        <v>442</v>
      </c>
      <c r="C21" s="10">
        <v>0</v>
      </c>
      <c r="D21" s="11">
        <v>0</v>
      </c>
      <c r="E21" s="10" t="str">
        <f t="shared" si="0"/>
        <v>-</v>
      </c>
      <c r="F21" s="25">
        <f t="shared" si="1"/>
        <v>0</v>
      </c>
      <c r="G21" s="38">
        <v>8.0879771630669933E-6</v>
      </c>
    </row>
    <row r="22" spans="1:7" ht="21.95" customHeight="1" x14ac:dyDescent="0.2">
      <c r="A22" s="36">
        <v>12</v>
      </c>
      <c r="B22" s="26" t="s">
        <v>1</v>
      </c>
      <c r="C22" s="10">
        <v>0</v>
      </c>
      <c r="D22" s="11">
        <v>0</v>
      </c>
      <c r="E22" s="10" t="str">
        <f t="shared" si="0"/>
        <v>-</v>
      </c>
      <c r="F22" s="25">
        <f t="shared" si="1"/>
        <v>0</v>
      </c>
      <c r="G22" s="38">
        <v>0</v>
      </c>
    </row>
    <row r="23" spans="1:7" ht="21.95" customHeight="1" x14ac:dyDescent="0.2">
      <c r="A23" s="36">
        <v>13</v>
      </c>
      <c r="B23" s="24" t="s">
        <v>415</v>
      </c>
      <c r="C23" s="10">
        <v>0</v>
      </c>
      <c r="D23" s="11">
        <v>0</v>
      </c>
      <c r="E23" s="10" t="str">
        <f t="shared" si="0"/>
        <v>-</v>
      </c>
      <c r="F23" s="25">
        <f t="shared" si="1"/>
        <v>0</v>
      </c>
      <c r="G23" s="38">
        <v>0</v>
      </c>
    </row>
    <row r="24" spans="1:7" s="3" customFormat="1" ht="24.95" customHeight="1" x14ac:dyDescent="0.2">
      <c r="A24" s="43">
        <v>14</v>
      </c>
      <c r="B24" s="50" t="s">
        <v>2</v>
      </c>
      <c r="C24" s="44">
        <f>C11+C12+C14+C15+C17+C18+C19+C20+C21+C23</f>
        <v>0</v>
      </c>
      <c r="D24" s="51" t="s">
        <v>5</v>
      </c>
      <c r="E24" s="51" t="s">
        <v>5</v>
      </c>
      <c r="F24" s="47">
        <f t="shared" si="1"/>
        <v>0</v>
      </c>
      <c r="G24" s="48">
        <v>3.5107172395573129E-2</v>
      </c>
    </row>
    <row r="25" spans="1:7" s="4" customFormat="1" ht="35.1" customHeight="1" x14ac:dyDescent="0.2">
      <c r="A25" s="37">
        <v>15</v>
      </c>
      <c r="B25" s="27" t="s">
        <v>419</v>
      </c>
      <c r="C25" s="12">
        <v>319361</v>
      </c>
      <c r="D25" s="11">
        <v>183</v>
      </c>
      <c r="E25" s="12">
        <f t="shared" ref="E25:E37" si="2">IF(D25=0,"-",C25/D25)</f>
        <v>1745.1420765027322</v>
      </c>
      <c r="F25" s="28">
        <f t="shared" si="1"/>
        <v>8.5611331241845626E-2</v>
      </c>
      <c r="G25" s="39">
        <v>9.1912130594448124E-2</v>
      </c>
    </row>
    <row r="26" spans="1:7" s="3" customFormat="1" ht="21.95" customHeight="1" x14ac:dyDescent="0.2">
      <c r="A26" s="36">
        <v>16</v>
      </c>
      <c r="B26" s="26" t="s">
        <v>11</v>
      </c>
      <c r="C26" s="10">
        <v>27120</v>
      </c>
      <c r="D26" s="11">
        <v>16</v>
      </c>
      <c r="E26" s="10">
        <f t="shared" si="2"/>
        <v>1695</v>
      </c>
      <c r="F26" s="25">
        <f t="shared" si="1"/>
        <v>7.2700777592719628E-3</v>
      </c>
      <c r="G26" s="38">
        <v>1.5510248435910163E-2</v>
      </c>
    </row>
    <row r="27" spans="1:7" s="5" customFormat="1" ht="65.099999999999994" customHeight="1" x14ac:dyDescent="0.2">
      <c r="A27" s="37">
        <v>17</v>
      </c>
      <c r="B27" s="27" t="s">
        <v>445</v>
      </c>
      <c r="C27" s="12">
        <v>224845</v>
      </c>
      <c r="D27" s="11">
        <v>23</v>
      </c>
      <c r="E27" s="12">
        <f t="shared" si="2"/>
        <v>9775.8695652173919</v>
      </c>
      <c r="F27" s="28">
        <f t="shared" si="1"/>
        <v>6.027435965278409E-2</v>
      </c>
      <c r="G27" s="39">
        <v>9.6086621220457871E-2</v>
      </c>
    </row>
    <row r="28" spans="1:7" s="3" customFormat="1" ht="21.95" customHeight="1" x14ac:dyDescent="0.2">
      <c r="A28" s="36">
        <v>18</v>
      </c>
      <c r="B28" s="26" t="s">
        <v>3</v>
      </c>
      <c r="C28" s="10">
        <v>51750</v>
      </c>
      <c r="D28" s="11">
        <v>6</v>
      </c>
      <c r="E28" s="10">
        <f t="shared" si="2"/>
        <v>8625</v>
      </c>
      <c r="F28" s="25">
        <f t="shared" si="1"/>
        <v>1.3872659441088646E-2</v>
      </c>
      <c r="G28" s="38">
        <v>1.1342599256575717E-2</v>
      </c>
    </row>
    <row r="29" spans="1:7" s="5" customFormat="1" ht="35.1" customHeight="1" x14ac:dyDescent="0.2">
      <c r="A29" s="37">
        <v>19</v>
      </c>
      <c r="B29" s="27" t="s">
        <v>15</v>
      </c>
      <c r="C29" s="12">
        <v>70133</v>
      </c>
      <c r="D29" s="11">
        <v>21</v>
      </c>
      <c r="E29" s="12">
        <f t="shared" si="2"/>
        <v>3339.6666666666665</v>
      </c>
      <c r="F29" s="28">
        <f t="shared" si="1"/>
        <v>1.8800603373562704E-2</v>
      </c>
      <c r="G29" s="39">
        <v>1.1946311887438504E-2</v>
      </c>
    </row>
    <row r="30" spans="1:7" s="3" customFormat="1" ht="21.95" customHeight="1" x14ac:dyDescent="0.2">
      <c r="A30" s="36">
        <v>20</v>
      </c>
      <c r="B30" s="26" t="s">
        <v>3</v>
      </c>
      <c r="C30" s="10">
        <v>24830</v>
      </c>
      <c r="D30" s="11">
        <v>6</v>
      </c>
      <c r="E30" s="12">
        <f t="shared" si="2"/>
        <v>4138.333333333333</v>
      </c>
      <c r="F30" s="28">
        <f t="shared" si="1"/>
        <v>6.6561958245841754E-3</v>
      </c>
      <c r="G30" s="39">
        <v>2.247933536638041E-3</v>
      </c>
    </row>
    <row r="31" spans="1:7" s="3" customFormat="1" ht="47.1" customHeight="1" x14ac:dyDescent="0.2">
      <c r="A31" s="36">
        <v>21</v>
      </c>
      <c r="B31" s="27" t="s">
        <v>14</v>
      </c>
      <c r="C31" s="10">
        <v>778626</v>
      </c>
      <c r="D31" s="11">
        <v>403</v>
      </c>
      <c r="E31" s="10">
        <f t="shared" si="2"/>
        <v>1932.0744416873449</v>
      </c>
      <c r="F31" s="25">
        <f t="shared" si="1"/>
        <v>0.20872682763240749</v>
      </c>
      <c r="G31" s="38">
        <v>0.21726673108985226</v>
      </c>
    </row>
    <row r="32" spans="1:7" s="3" customFormat="1" ht="21.95" customHeight="1" x14ac:dyDescent="0.2">
      <c r="A32" s="36">
        <v>22</v>
      </c>
      <c r="B32" s="26" t="s">
        <v>3</v>
      </c>
      <c r="C32" s="10">
        <v>113835</v>
      </c>
      <c r="D32" s="11">
        <v>37</v>
      </c>
      <c r="E32" s="10">
        <f t="shared" si="2"/>
        <v>3076.6216216216217</v>
      </c>
      <c r="F32" s="25">
        <f t="shared" si="1"/>
        <v>3.0515829709687459E-2</v>
      </c>
      <c r="G32" s="38">
        <v>3.0944666359992157E-2</v>
      </c>
    </row>
    <row r="33" spans="1:7" ht="35.1" customHeight="1" x14ac:dyDescent="0.2">
      <c r="A33" s="36">
        <v>23</v>
      </c>
      <c r="B33" s="24" t="s">
        <v>446</v>
      </c>
      <c r="C33" s="10">
        <v>84850</v>
      </c>
      <c r="D33" s="11">
        <v>376</v>
      </c>
      <c r="E33" s="10">
        <f t="shared" si="2"/>
        <v>225.66489361702128</v>
      </c>
      <c r="F33" s="25">
        <f t="shared" si="1"/>
        <v>2.2745800069108629E-2</v>
      </c>
      <c r="G33" s="38">
        <v>8.5968104584330223E-3</v>
      </c>
    </row>
    <row r="34" spans="1:7" s="3" customFormat="1" ht="21.95" customHeight="1" x14ac:dyDescent="0.2">
      <c r="A34" s="36">
        <v>24</v>
      </c>
      <c r="B34" s="26" t="s">
        <v>3</v>
      </c>
      <c r="C34" s="10">
        <v>14700</v>
      </c>
      <c r="D34" s="11">
        <v>9</v>
      </c>
      <c r="E34" s="10">
        <f t="shared" si="2"/>
        <v>1633.3333333333333</v>
      </c>
      <c r="F34" s="25">
        <f t="shared" si="1"/>
        <v>3.9406394934106874E-3</v>
      </c>
      <c r="G34" s="38">
        <v>1.4207856884874998E-3</v>
      </c>
    </row>
    <row r="35" spans="1:7" s="3" customFormat="1" ht="35.1" customHeight="1" x14ac:dyDescent="0.2">
      <c r="A35" s="36">
        <v>25</v>
      </c>
      <c r="B35" s="24" t="s">
        <v>10</v>
      </c>
      <c r="C35" s="10">
        <v>0</v>
      </c>
      <c r="D35" s="11">
        <v>0</v>
      </c>
      <c r="E35" s="10" t="str">
        <f t="shared" si="2"/>
        <v>-</v>
      </c>
      <c r="F35" s="25">
        <f t="shared" si="1"/>
        <v>0</v>
      </c>
      <c r="G35" s="38">
        <v>9.8652432849167496E-5</v>
      </c>
    </row>
    <row r="36" spans="1:7" ht="35.1" customHeight="1" x14ac:dyDescent="0.2">
      <c r="A36" s="36">
        <v>26</v>
      </c>
      <c r="B36" s="24" t="s">
        <v>420</v>
      </c>
      <c r="C36" s="10">
        <v>0</v>
      </c>
      <c r="D36" s="13">
        <v>0</v>
      </c>
      <c r="E36" s="10" t="str">
        <f t="shared" si="2"/>
        <v>-</v>
      </c>
      <c r="F36" s="29" t="s">
        <v>5</v>
      </c>
      <c r="G36" s="40" t="s">
        <v>5</v>
      </c>
    </row>
    <row r="37" spans="1:7" ht="21.95" customHeight="1" x14ac:dyDescent="0.2">
      <c r="A37" s="36">
        <v>27</v>
      </c>
      <c r="B37" s="26" t="s">
        <v>12</v>
      </c>
      <c r="C37" s="10">
        <v>0</v>
      </c>
      <c r="D37" s="13">
        <v>0</v>
      </c>
      <c r="E37" s="10" t="str">
        <f t="shared" si="2"/>
        <v>-</v>
      </c>
      <c r="F37" s="25">
        <f>C37/C$44</f>
        <v>0</v>
      </c>
      <c r="G37" s="38">
        <v>6.7001527600904129E-4</v>
      </c>
    </row>
    <row r="38" spans="1:7" ht="35.1" customHeight="1" x14ac:dyDescent="0.2">
      <c r="A38" s="36">
        <v>28</v>
      </c>
      <c r="B38" s="24" t="s">
        <v>421</v>
      </c>
      <c r="C38" s="10">
        <v>2502826.88</v>
      </c>
      <c r="D38" s="13">
        <v>2</v>
      </c>
      <c r="E38" s="14" t="s">
        <v>5</v>
      </c>
      <c r="F38" s="29" t="s">
        <v>5</v>
      </c>
      <c r="G38" s="40" t="s">
        <v>5</v>
      </c>
    </row>
    <row r="39" spans="1:7" ht="21.95" customHeight="1" x14ac:dyDescent="0.2">
      <c r="A39" s="36">
        <v>29</v>
      </c>
      <c r="B39" s="26" t="s">
        <v>12</v>
      </c>
      <c r="C39" s="10">
        <v>2252544</v>
      </c>
      <c r="D39" s="13">
        <v>2</v>
      </c>
      <c r="E39" s="14" t="s">
        <v>5</v>
      </c>
      <c r="F39" s="25">
        <f t="shared" ref="F39:F44" si="3">C39/C$44</f>
        <v>0.60384107803029141</v>
      </c>
      <c r="G39" s="38">
        <v>0.53240605380617201</v>
      </c>
    </row>
    <row r="40" spans="1:7" ht="47.1" customHeight="1" x14ac:dyDescent="0.2">
      <c r="A40" s="36">
        <v>30</v>
      </c>
      <c r="B40" s="27" t="s">
        <v>422</v>
      </c>
      <c r="C40" s="10">
        <v>0</v>
      </c>
      <c r="D40" s="15">
        <v>0</v>
      </c>
      <c r="E40" s="10" t="str">
        <f t="shared" ref="E40:E41" si="4">IF(D40=0,"-",C40/D40)</f>
        <v>-</v>
      </c>
      <c r="F40" s="25">
        <f t="shared" si="3"/>
        <v>0</v>
      </c>
      <c r="G40" s="38">
        <v>1.7724062653800183E-3</v>
      </c>
    </row>
    <row r="41" spans="1:7" ht="21.95" customHeight="1" x14ac:dyDescent="0.2">
      <c r="A41" s="36">
        <v>31</v>
      </c>
      <c r="B41" s="26" t="s">
        <v>13</v>
      </c>
      <c r="C41" s="10">
        <v>0</v>
      </c>
      <c r="D41" s="15">
        <v>0</v>
      </c>
      <c r="E41" s="10" t="str">
        <f t="shared" si="4"/>
        <v>-</v>
      </c>
      <c r="F41" s="25">
        <f t="shared" si="3"/>
        <v>0</v>
      </c>
      <c r="G41" s="38">
        <v>1.0404135579139232E-3</v>
      </c>
    </row>
    <row r="42" spans="1:7" ht="35.1" customHeight="1" x14ac:dyDescent="0.2">
      <c r="A42" s="36">
        <v>32</v>
      </c>
      <c r="B42" s="24" t="s">
        <v>16</v>
      </c>
      <c r="C42" s="10">
        <v>0</v>
      </c>
      <c r="D42" s="15">
        <v>0</v>
      </c>
      <c r="E42" s="14" t="s">
        <v>5</v>
      </c>
      <c r="F42" s="25">
        <f t="shared" si="3"/>
        <v>0</v>
      </c>
      <c r="G42" s="38">
        <v>4.1370945733870297E-3</v>
      </c>
    </row>
    <row r="43" spans="1:7" s="3" customFormat="1" ht="21.95" customHeight="1" x14ac:dyDescent="0.2">
      <c r="A43" s="43">
        <v>33</v>
      </c>
      <c r="B43" s="50" t="s">
        <v>4</v>
      </c>
      <c r="C43" s="44">
        <f>C25+C27+C29+C31+C33+C35+C37+C39+C40+C42</f>
        <v>3730359</v>
      </c>
      <c r="D43" s="51" t="s">
        <v>5</v>
      </c>
      <c r="E43" s="51" t="s">
        <v>5</v>
      </c>
      <c r="F43" s="47">
        <f t="shared" si="3"/>
        <v>1</v>
      </c>
      <c r="G43" s="48">
        <v>0.96489282760442685</v>
      </c>
    </row>
    <row r="44" spans="1:7" s="3" customFormat="1" ht="21.95" customHeight="1" x14ac:dyDescent="0.2">
      <c r="A44" s="45">
        <v>34</v>
      </c>
      <c r="B44" s="52" t="s">
        <v>6</v>
      </c>
      <c r="C44" s="46">
        <f>C24+C43</f>
        <v>3730359</v>
      </c>
      <c r="D44" s="53" t="s">
        <v>5</v>
      </c>
      <c r="E44" s="53" t="s">
        <v>5</v>
      </c>
      <c r="F44" s="54">
        <f t="shared" si="3"/>
        <v>1</v>
      </c>
      <c r="G44" s="55">
        <v>1</v>
      </c>
    </row>
    <row r="45" spans="1:7" s="3" customFormat="1" ht="21.95" customHeight="1" x14ac:dyDescent="0.2">
      <c r="A45" s="1"/>
      <c r="B45" s="2"/>
      <c r="C45" s="1"/>
      <c r="D45" s="1"/>
      <c r="E45" s="1"/>
      <c r="F45" s="1"/>
      <c r="G45" s="1"/>
    </row>
    <row r="46" spans="1:7" s="3" customFormat="1" ht="35.1" customHeight="1" x14ac:dyDescent="0.2">
      <c r="A46" s="62" t="s">
        <v>430</v>
      </c>
      <c r="B46" s="63" t="s">
        <v>431</v>
      </c>
      <c r="C46" s="64" t="s">
        <v>432</v>
      </c>
      <c r="D46" s="1"/>
      <c r="E46" s="1"/>
      <c r="F46" s="1"/>
      <c r="G46" s="1"/>
    </row>
    <row r="47" spans="1:7" s="3" customFormat="1" ht="21.95" customHeight="1" x14ac:dyDescent="0.2">
      <c r="A47" s="65">
        <v>1</v>
      </c>
      <c r="B47" s="30" t="s">
        <v>427</v>
      </c>
      <c r="C47" s="31">
        <v>92647.27</v>
      </c>
    </row>
    <row r="48" spans="1:7" ht="21.95" customHeight="1" x14ac:dyDescent="0.2">
      <c r="A48" s="8">
        <v>2</v>
      </c>
      <c r="B48" s="30" t="s">
        <v>428</v>
      </c>
      <c r="C48" s="31">
        <v>3730609</v>
      </c>
      <c r="D48" s="16"/>
      <c r="E48" s="16"/>
      <c r="F48" s="16"/>
      <c r="G48" s="16"/>
    </row>
    <row r="49" spans="1:7" ht="21.95" customHeight="1" x14ac:dyDescent="0.2">
      <c r="A49" s="32">
        <v>3</v>
      </c>
      <c r="B49" s="33" t="s">
        <v>423</v>
      </c>
      <c r="C49" s="34">
        <f>C44/C48</f>
        <v>0.99993298681260889</v>
      </c>
      <c r="D49" s="16"/>
      <c r="E49" s="16"/>
      <c r="F49" s="16"/>
      <c r="G49" s="16"/>
    </row>
    <row r="50" spans="1:7" s="16" customFormat="1" ht="35.1" customHeight="1" x14ac:dyDescent="0.25">
      <c r="A50" s="21" t="s">
        <v>449</v>
      </c>
      <c r="B50" s="23"/>
    </row>
  </sheetData>
  <sheetProtection algorithmName="SHA-512" hashValue="IYSH7TDmdkQL/OFOgM7nWzfOcjjf/xDnAcEftGlK7ukcYGvN1eGZUgn2C2yxveDdcoL8KJ/N5kCia6dsESmzqA==" saltValue="g1SQYroltyyzIamqM69/Ig==" spinCount="100000" sheet="1" objects="1" scenarios="1"/>
  <mergeCells count="1">
    <mergeCell ref="A2:G2"/>
  </mergeCells>
  <pageMargins left="0.59055118110236227" right="0.59055118110236227" top="0.70866141732283472" bottom="0.70866141732283472" header="0.19685039370078741" footer="0.39370078740157483"/>
  <pageSetup paperSize="9" scale="84" orientation="portrait" r:id="rId1"/>
  <headerFooter alignWithMargins="0">
    <oddFooter>&amp;R&amp;"Calibri,Standardowy"&amp;12s.&amp;P z &amp;N</oddFooter>
  </headerFooter>
  <tableParts count="2">
    <tablePart r:id="rId2"/>
    <tablePart r:id="rId3"/>
  </tableParts>
</worksheet>
</file>

<file path=xl/worksheets/sheet1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B917E9-2F0C-4949-91AA-D05DC96AB8F7}">
  <sheetPr codeName="Arkusz166"/>
  <dimension ref="A1:N50"/>
  <sheetViews>
    <sheetView zoomScaleNormal="100" workbookViewId="0"/>
  </sheetViews>
  <sheetFormatPr defaultColWidth="0" defaultRowHeight="12.75" zeroHeight="1" x14ac:dyDescent="0.2"/>
  <cols>
    <col min="1" max="1" width="4.140625" style="1" customWidth="1"/>
    <col min="2" max="2" width="57" style="2" customWidth="1"/>
    <col min="3" max="3" width="11.85546875" style="1" bestFit="1" customWidth="1"/>
    <col min="4" max="4" width="7.42578125" style="1" customWidth="1"/>
    <col min="5" max="5" width="10.85546875" style="1" bestFit="1" customWidth="1"/>
    <col min="6" max="7" width="8.7109375" style="1" customWidth="1"/>
    <col min="8" max="8" width="1" style="1" customWidth="1"/>
    <col min="9" max="14" width="0" style="1" hidden="1" customWidth="1"/>
    <col min="15" max="16384" width="9.140625" style="1" hidden="1"/>
  </cols>
  <sheetData>
    <row r="1" spans="1:7" s="16" customFormat="1" ht="24.95" customHeight="1" x14ac:dyDescent="0.2">
      <c r="A1" s="35" t="s">
        <v>613</v>
      </c>
      <c r="B1" s="23"/>
    </row>
    <row r="2" spans="1:7" s="16" customFormat="1" ht="39.950000000000003" customHeight="1" x14ac:dyDescent="0.2">
      <c r="A2" s="66" t="s">
        <v>448</v>
      </c>
      <c r="B2" s="67"/>
      <c r="C2" s="67"/>
      <c r="D2" s="67"/>
      <c r="E2" s="67"/>
      <c r="F2" s="67"/>
      <c r="G2" s="67"/>
    </row>
    <row r="3" spans="1:7" s="16" customFormat="1" ht="15.95" hidden="1" customHeight="1" x14ac:dyDescent="0.2">
      <c r="A3" s="22"/>
      <c r="B3" s="23"/>
    </row>
    <row r="4" spans="1:7" s="16" customFormat="1" ht="15.95" hidden="1" customHeight="1" x14ac:dyDescent="0.2">
      <c r="A4" s="22"/>
      <c r="B4" s="23"/>
    </row>
    <row r="5" spans="1:7" s="16" customFormat="1" ht="15.95" hidden="1" customHeight="1" x14ac:dyDescent="0.2">
      <c r="A5" s="22"/>
      <c r="B5" s="23"/>
    </row>
    <row r="6" spans="1:7" s="16" customFormat="1" ht="15.95" customHeight="1" x14ac:dyDescent="0.25">
      <c r="A6" s="17" t="s">
        <v>433</v>
      </c>
      <c r="B6" s="21" t="s">
        <v>438</v>
      </c>
    </row>
    <row r="7" spans="1:7" s="16" customFormat="1" ht="15.95" customHeight="1" x14ac:dyDescent="0.25">
      <c r="A7" s="18" t="s">
        <v>434</v>
      </c>
      <c r="B7" s="21" t="s">
        <v>439</v>
      </c>
    </row>
    <row r="8" spans="1:7" s="16" customFormat="1" ht="15.95" customHeight="1" x14ac:dyDescent="0.25">
      <c r="A8" s="19" t="s">
        <v>435</v>
      </c>
      <c r="B8" s="21" t="s">
        <v>440</v>
      </c>
    </row>
    <row r="9" spans="1:7" s="16" customFormat="1" ht="15.95" customHeight="1" x14ac:dyDescent="0.25">
      <c r="A9" s="20" t="s">
        <v>436</v>
      </c>
      <c r="B9" s="21" t="s">
        <v>441</v>
      </c>
    </row>
    <row r="10" spans="1:7" ht="65.099999999999994" customHeight="1" x14ac:dyDescent="0.2">
      <c r="A10" s="49" t="s">
        <v>430</v>
      </c>
      <c r="B10" s="42" t="s">
        <v>0</v>
      </c>
      <c r="C10" s="42" t="s">
        <v>424</v>
      </c>
      <c r="D10" s="42" t="s">
        <v>425</v>
      </c>
      <c r="E10" s="42" t="s">
        <v>426</v>
      </c>
      <c r="F10" s="42" t="s">
        <v>429</v>
      </c>
      <c r="G10" s="41" t="s">
        <v>413</v>
      </c>
    </row>
    <row r="11" spans="1:7" ht="21.95" customHeight="1" x14ac:dyDescent="0.2">
      <c r="A11" s="36">
        <v>1</v>
      </c>
      <c r="B11" s="24" t="s">
        <v>7</v>
      </c>
      <c r="C11" s="10">
        <v>0</v>
      </c>
      <c r="D11" s="9">
        <v>0</v>
      </c>
      <c r="E11" s="10" t="str">
        <f t="shared" ref="E11:E23" si="0">IF(D11=0,"-",C11/D11)</f>
        <v>-</v>
      </c>
      <c r="F11" s="25">
        <f t="shared" ref="F11:F35" si="1">C11/C$44</f>
        <v>0</v>
      </c>
      <c r="G11" s="38">
        <v>6.4906160983722356E-5</v>
      </c>
    </row>
    <row r="12" spans="1:7" s="3" customFormat="1" ht="21.95" customHeight="1" x14ac:dyDescent="0.2">
      <c r="A12" s="36">
        <v>2</v>
      </c>
      <c r="B12" s="24" t="s">
        <v>8</v>
      </c>
      <c r="C12" s="10">
        <v>0</v>
      </c>
      <c r="D12" s="9">
        <v>0</v>
      </c>
      <c r="E12" s="10" t="str">
        <f t="shared" si="0"/>
        <v>-</v>
      </c>
      <c r="F12" s="25">
        <f t="shared" si="1"/>
        <v>0</v>
      </c>
      <c r="G12" s="38">
        <v>1.3877154561966152E-2</v>
      </c>
    </row>
    <row r="13" spans="1:7" s="3" customFormat="1" ht="21.95" customHeight="1" x14ac:dyDescent="0.2">
      <c r="A13" s="36">
        <v>3</v>
      </c>
      <c r="B13" s="26" t="s">
        <v>1</v>
      </c>
      <c r="C13" s="10">
        <v>0</v>
      </c>
      <c r="D13" s="9">
        <v>0</v>
      </c>
      <c r="E13" s="10" t="str">
        <f t="shared" si="0"/>
        <v>-</v>
      </c>
      <c r="F13" s="25">
        <f t="shared" si="1"/>
        <v>0</v>
      </c>
      <c r="G13" s="38">
        <v>6.8195937419264344E-4</v>
      </c>
    </row>
    <row r="14" spans="1:7" s="3" customFormat="1" ht="21.95" customHeight="1" x14ac:dyDescent="0.2">
      <c r="A14" s="36">
        <v>4</v>
      </c>
      <c r="B14" s="24" t="s">
        <v>414</v>
      </c>
      <c r="C14" s="10">
        <v>0</v>
      </c>
      <c r="D14" s="9">
        <v>0</v>
      </c>
      <c r="E14" s="10" t="str">
        <f t="shared" si="0"/>
        <v>-</v>
      </c>
      <c r="F14" s="25">
        <f t="shared" si="1"/>
        <v>0</v>
      </c>
      <c r="G14" s="38">
        <v>1.6609844346228162E-4</v>
      </c>
    </row>
    <row r="15" spans="1:7" s="3" customFormat="1" ht="47.1" customHeight="1" x14ac:dyDescent="0.2">
      <c r="A15" s="36">
        <v>5</v>
      </c>
      <c r="B15" s="24" t="s">
        <v>412</v>
      </c>
      <c r="C15" s="10">
        <v>0</v>
      </c>
      <c r="D15" s="11">
        <v>0</v>
      </c>
      <c r="E15" s="10" t="str">
        <f t="shared" si="0"/>
        <v>-</v>
      </c>
      <c r="F15" s="25">
        <f t="shared" si="1"/>
        <v>0</v>
      </c>
      <c r="G15" s="38">
        <v>4.2843389065529559E-4</v>
      </c>
    </row>
    <row r="16" spans="1:7" s="3" customFormat="1" ht="21.95" customHeight="1" x14ac:dyDescent="0.2">
      <c r="A16" s="36">
        <v>6</v>
      </c>
      <c r="B16" s="26" t="s">
        <v>1</v>
      </c>
      <c r="C16" s="10">
        <v>0</v>
      </c>
      <c r="D16" s="11">
        <v>0</v>
      </c>
      <c r="E16" s="10" t="str">
        <f t="shared" si="0"/>
        <v>-</v>
      </c>
      <c r="F16" s="25">
        <f t="shared" si="1"/>
        <v>0</v>
      </c>
      <c r="G16" s="38">
        <v>5.7837072558623703E-5</v>
      </c>
    </row>
    <row r="17" spans="1:7" ht="47.1" customHeight="1" x14ac:dyDescent="0.2">
      <c r="A17" s="36">
        <v>7</v>
      </c>
      <c r="B17" s="24" t="s">
        <v>444</v>
      </c>
      <c r="C17" s="10">
        <v>0</v>
      </c>
      <c r="D17" s="11">
        <v>0</v>
      </c>
      <c r="E17" s="10" t="str">
        <f t="shared" si="0"/>
        <v>-</v>
      </c>
      <c r="F17" s="25">
        <f t="shared" si="1"/>
        <v>0</v>
      </c>
      <c r="G17" s="38">
        <v>3.69438658113685E-3</v>
      </c>
    </row>
    <row r="18" spans="1:7" ht="47.1" customHeight="1" x14ac:dyDescent="0.2">
      <c r="A18" s="36">
        <v>8</v>
      </c>
      <c r="B18" s="24" t="s">
        <v>447</v>
      </c>
      <c r="C18" s="10">
        <v>0</v>
      </c>
      <c r="D18" s="11">
        <v>0</v>
      </c>
      <c r="E18" s="10" t="str">
        <f t="shared" si="0"/>
        <v>-</v>
      </c>
      <c r="F18" s="25">
        <f t="shared" si="1"/>
        <v>0</v>
      </c>
      <c r="G18" s="38">
        <v>1.6572456388988053E-2</v>
      </c>
    </row>
    <row r="19" spans="1:7" ht="35.1" customHeight="1" x14ac:dyDescent="0.2">
      <c r="A19" s="36">
        <v>9</v>
      </c>
      <c r="B19" s="24" t="s">
        <v>443</v>
      </c>
      <c r="C19" s="10">
        <v>0</v>
      </c>
      <c r="D19" s="11">
        <v>0</v>
      </c>
      <c r="E19" s="10" t="str">
        <f t="shared" si="0"/>
        <v>-</v>
      </c>
      <c r="F19" s="25">
        <f t="shared" si="1"/>
        <v>0</v>
      </c>
      <c r="G19" s="38">
        <v>6.3015485400037228E-5</v>
      </c>
    </row>
    <row r="20" spans="1:7" ht="35.1" customHeight="1" x14ac:dyDescent="0.2">
      <c r="A20" s="36">
        <v>10</v>
      </c>
      <c r="B20" s="24" t="s">
        <v>9</v>
      </c>
      <c r="C20" s="10">
        <v>0</v>
      </c>
      <c r="D20" s="11">
        <v>0</v>
      </c>
      <c r="E20" s="10" t="str">
        <f t="shared" si="0"/>
        <v>-</v>
      </c>
      <c r="F20" s="25">
        <f t="shared" si="1"/>
        <v>0</v>
      </c>
      <c r="G20" s="38">
        <v>2.3263290581767475E-4</v>
      </c>
    </row>
    <row r="21" spans="1:7" ht="35.1" customHeight="1" x14ac:dyDescent="0.2">
      <c r="A21" s="36">
        <v>11</v>
      </c>
      <c r="B21" s="24" t="s">
        <v>442</v>
      </c>
      <c r="C21" s="10">
        <v>0</v>
      </c>
      <c r="D21" s="11">
        <v>0</v>
      </c>
      <c r="E21" s="10" t="str">
        <f t="shared" si="0"/>
        <v>-</v>
      </c>
      <c r="F21" s="25">
        <f t="shared" si="1"/>
        <v>0</v>
      </c>
      <c r="G21" s="38">
        <v>8.0879771630669933E-6</v>
      </c>
    </row>
    <row r="22" spans="1:7" ht="21.95" customHeight="1" x14ac:dyDescent="0.2">
      <c r="A22" s="36">
        <v>12</v>
      </c>
      <c r="B22" s="26" t="s">
        <v>1</v>
      </c>
      <c r="C22" s="10">
        <v>0</v>
      </c>
      <c r="D22" s="11">
        <v>0</v>
      </c>
      <c r="E22" s="10" t="str">
        <f t="shared" si="0"/>
        <v>-</v>
      </c>
      <c r="F22" s="25">
        <f t="shared" si="1"/>
        <v>0</v>
      </c>
      <c r="G22" s="38">
        <v>0</v>
      </c>
    </row>
    <row r="23" spans="1:7" ht="21.95" customHeight="1" x14ac:dyDescent="0.2">
      <c r="A23" s="36">
        <v>13</v>
      </c>
      <c r="B23" s="24" t="s">
        <v>415</v>
      </c>
      <c r="C23" s="10">
        <v>0</v>
      </c>
      <c r="D23" s="11">
        <v>0</v>
      </c>
      <c r="E23" s="10" t="str">
        <f t="shared" si="0"/>
        <v>-</v>
      </c>
      <c r="F23" s="25">
        <f t="shared" si="1"/>
        <v>0</v>
      </c>
      <c r="G23" s="38">
        <v>0</v>
      </c>
    </row>
    <row r="24" spans="1:7" s="3" customFormat="1" ht="24.95" customHeight="1" x14ac:dyDescent="0.2">
      <c r="A24" s="43">
        <v>14</v>
      </c>
      <c r="B24" s="50" t="s">
        <v>2</v>
      </c>
      <c r="C24" s="44">
        <f>C11+C12+C14+C15+C17+C18+C19+C20+C21+C23</f>
        <v>0</v>
      </c>
      <c r="D24" s="51" t="s">
        <v>5</v>
      </c>
      <c r="E24" s="51" t="s">
        <v>5</v>
      </c>
      <c r="F24" s="47">
        <f t="shared" si="1"/>
        <v>0</v>
      </c>
      <c r="G24" s="48">
        <v>3.5107172395573129E-2</v>
      </c>
    </row>
    <row r="25" spans="1:7" s="4" customFormat="1" ht="35.1" customHeight="1" x14ac:dyDescent="0.2">
      <c r="A25" s="37">
        <v>15</v>
      </c>
      <c r="B25" s="27" t="s">
        <v>419</v>
      </c>
      <c r="C25" s="12">
        <v>171349</v>
      </c>
      <c r="D25" s="11">
        <v>80</v>
      </c>
      <c r="E25" s="12">
        <f t="shared" ref="E25:E37" si="2">IF(D25=0,"-",C25/D25)</f>
        <v>2141.8625000000002</v>
      </c>
      <c r="F25" s="28">
        <f t="shared" si="1"/>
        <v>6.2928442917285471E-2</v>
      </c>
      <c r="G25" s="39">
        <v>9.1912130594448124E-2</v>
      </c>
    </row>
    <row r="26" spans="1:7" s="3" customFormat="1" ht="21.95" customHeight="1" x14ac:dyDescent="0.2">
      <c r="A26" s="36">
        <v>16</v>
      </c>
      <c r="B26" s="26" t="s">
        <v>11</v>
      </c>
      <c r="C26" s="10">
        <v>30152</v>
      </c>
      <c r="D26" s="11">
        <v>14</v>
      </c>
      <c r="E26" s="10">
        <f t="shared" si="2"/>
        <v>2153.7142857142858</v>
      </c>
      <c r="F26" s="25">
        <f t="shared" si="1"/>
        <v>1.1073413972897371E-2</v>
      </c>
      <c r="G26" s="38">
        <v>1.5510248435910163E-2</v>
      </c>
    </row>
    <row r="27" spans="1:7" s="5" customFormat="1" ht="65.099999999999994" customHeight="1" x14ac:dyDescent="0.2">
      <c r="A27" s="37">
        <v>17</v>
      </c>
      <c r="B27" s="27" t="s">
        <v>445</v>
      </c>
      <c r="C27" s="12">
        <v>138230</v>
      </c>
      <c r="D27" s="11">
        <v>28</v>
      </c>
      <c r="E27" s="12">
        <f t="shared" si="2"/>
        <v>4936.7857142857147</v>
      </c>
      <c r="F27" s="28">
        <f t="shared" si="1"/>
        <v>5.0765389144123228E-2</v>
      </c>
      <c r="G27" s="39">
        <v>9.6086621220457871E-2</v>
      </c>
    </row>
    <row r="28" spans="1:7" s="3" customFormat="1" ht="21.95" customHeight="1" x14ac:dyDescent="0.2">
      <c r="A28" s="36">
        <v>18</v>
      </c>
      <c r="B28" s="26" t="s">
        <v>3</v>
      </c>
      <c r="C28" s="10">
        <v>0</v>
      </c>
      <c r="D28" s="11">
        <v>0</v>
      </c>
      <c r="E28" s="10" t="str">
        <f t="shared" si="2"/>
        <v>-</v>
      </c>
      <c r="F28" s="25">
        <f t="shared" si="1"/>
        <v>0</v>
      </c>
      <c r="G28" s="38">
        <v>1.1342599256575717E-2</v>
      </c>
    </row>
    <row r="29" spans="1:7" s="5" customFormat="1" ht="35.1" customHeight="1" x14ac:dyDescent="0.2">
      <c r="A29" s="37">
        <v>19</v>
      </c>
      <c r="B29" s="27" t="s">
        <v>15</v>
      </c>
      <c r="C29" s="12">
        <v>4064</v>
      </c>
      <c r="D29" s="11">
        <v>2</v>
      </c>
      <c r="E29" s="12">
        <f t="shared" si="2"/>
        <v>2032</v>
      </c>
      <c r="F29" s="28">
        <f t="shared" si="1"/>
        <v>1.4925163964531346E-3</v>
      </c>
      <c r="G29" s="39">
        <v>1.1946311887438504E-2</v>
      </c>
    </row>
    <row r="30" spans="1:7" s="3" customFormat="1" ht="21.95" customHeight="1" x14ac:dyDescent="0.2">
      <c r="A30" s="36">
        <v>20</v>
      </c>
      <c r="B30" s="26" t="s">
        <v>3</v>
      </c>
      <c r="C30" s="10">
        <v>2564</v>
      </c>
      <c r="D30" s="11">
        <v>1</v>
      </c>
      <c r="E30" s="12">
        <f t="shared" si="2"/>
        <v>2564</v>
      </c>
      <c r="F30" s="28">
        <f t="shared" si="1"/>
        <v>9.4163682099060952E-4</v>
      </c>
      <c r="G30" s="39">
        <v>2.247933536638041E-3</v>
      </c>
    </row>
    <row r="31" spans="1:7" s="3" customFormat="1" ht="47.1" customHeight="1" x14ac:dyDescent="0.2">
      <c r="A31" s="36">
        <v>21</v>
      </c>
      <c r="B31" s="27" t="s">
        <v>14</v>
      </c>
      <c r="C31" s="10">
        <v>1177415.1599999999</v>
      </c>
      <c r="D31" s="11">
        <v>354</v>
      </c>
      <c r="E31" s="10">
        <f t="shared" si="2"/>
        <v>3326.0315254237285</v>
      </c>
      <c r="F31" s="25">
        <f t="shared" si="1"/>
        <v>0.43240930898929397</v>
      </c>
      <c r="G31" s="38">
        <v>0.21726673108985226</v>
      </c>
    </row>
    <row r="32" spans="1:7" s="3" customFormat="1" ht="21.95" customHeight="1" x14ac:dyDescent="0.2">
      <c r="A32" s="36">
        <v>22</v>
      </c>
      <c r="B32" s="26" t="s">
        <v>3</v>
      </c>
      <c r="C32" s="10">
        <v>107353.92</v>
      </c>
      <c r="D32" s="11">
        <v>24</v>
      </c>
      <c r="E32" s="10">
        <f t="shared" si="2"/>
        <v>4473.08</v>
      </c>
      <c r="F32" s="25">
        <f t="shared" si="1"/>
        <v>3.9426054582558587E-2</v>
      </c>
      <c r="G32" s="38">
        <v>3.0944666359992157E-2</v>
      </c>
    </row>
    <row r="33" spans="1:7" ht="35.1" customHeight="1" x14ac:dyDescent="0.2">
      <c r="A33" s="36">
        <v>23</v>
      </c>
      <c r="B33" s="24" t="s">
        <v>446</v>
      </c>
      <c r="C33" s="10">
        <v>0</v>
      </c>
      <c r="D33" s="11">
        <v>0</v>
      </c>
      <c r="E33" s="10" t="str">
        <f t="shared" si="2"/>
        <v>-</v>
      </c>
      <c r="F33" s="25">
        <f t="shared" si="1"/>
        <v>0</v>
      </c>
      <c r="G33" s="38">
        <v>8.5968104584330223E-3</v>
      </c>
    </row>
    <row r="34" spans="1:7" s="3" customFormat="1" ht="21.95" customHeight="1" x14ac:dyDescent="0.2">
      <c r="A34" s="36">
        <v>24</v>
      </c>
      <c r="B34" s="26" t="s">
        <v>3</v>
      </c>
      <c r="C34" s="10">
        <v>0</v>
      </c>
      <c r="D34" s="11">
        <v>0</v>
      </c>
      <c r="E34" s="10" t="str">
        <f t="shared" si="2"/>
        <v>-</v>
      </c>
      <c r="F34" s="25">
        <f t="shared" si="1"/>
        <v>0</v>
      </c>
      <c r="G34" s="38">
        <v>1.4207856884874998E-3</v>
      </c>
    </row>
    <row r="35" spans="1:7" s="3" customFormat="1" ht="35.1" customHeight="1" x14ac:dyDescent="0.2">
      <c r="A35" s="36">
        <v>25</v>
      </c>
      <c r="B35" s="24" t="s">
        <v>10</v>
      </c>
      <c r="C35" s="10">
        <v>0</v>
      </c>
      <c r="D35" s="11">
        <v>0</v>
      </c>
      <c r="E35" s="10" t="str">
        <f t="shared" si="2"/>
        <v>-</v>
      </c>
      <c r="F35" s="25">
        <f t="shared" si="1"/>
        <v>0</v>
      </c>
      <c r="G35" s="38">
        <v>9.8652432849167496E-5</v>
      </c>
    </row>
    <row r="36" spans="1:7" ht="35.1" customHeight="1" x14ac:dyDescent="0.2">
      <c r="A36" s="36">
        <v>26</v>
      </c>
      <c r="B36" s="24" t="s">
        <v>420</v>
      </c>
      <c r="C36" s="10">
        <v>0</v>
      </c>
      <c r="D36" s="13">
        <v>0</v>
      </c>
      <c r="E36" s="10" t="str">
        <f t="shared" si="2"/>
        <v>-</v>
      </c>
      <c r="F36" s="29" t="s">
        <v>5</v>
      </c>
      <c r="G36" s="40" t="s">
        <v>5</v>
      </c>
    </row>
    <row r="37" spans="1:7" ht="21.95" customHeight="1" x14ac:dyDescent="0.2">
      <c r="A37" s="36">
        <v>27</v>
      </c>
      <c r="B37" s="26" t="s">
        <v>12</v>
      </c>
      <c r="C37" s="10">
        <v>0</v>
      </c>
      <c r="D37" s="13">
        <v>0</v>
      </c>
      <c r="E37" s="10" t="str">
        <f t="shared" si="2"/>
        <v>-</v>
      </c>
      <c r="F37" s="25">
        <f>C37/C$44</f>
        <v>0</v>
      </c>
      <c r="G37" s="38">
        <v>6.7001527600904129E-4</v>
      </c>
    </row>
    <row r="38" spans="1:7" ht="35.1" customHeight="1" x14ac:dyDescent="0.2">
      <c r="A38" s="36">
        <v>28</v>
      </c>
      <c r="B38" s="24" t="s">
        <v>421</v>
      </c>
      <c r="C38" s="10">
        <v>1368733.34</v>
      </c>
      <c r="D38" s="13">
        <v>1</v>
      </c>
      <c r="E38" s="14" t="s">
        <v>5</v>
      </c>
      <c r="F38" s="29" t="s">
        <v>5</v>
      </c>
      <c r="G38" s="40" t="s">
        <v>5</v>
      </c>
    </row>
    <row r="39" spans="1:7" ht="21.95" customHeight="1" x14ac:dyDescent="0.2">
      <c r="A39" s="36">
        <v>29</v>
      </c>
      <c r="B39" s="26" t="s">
        <v>12</v>
      </c>
      <c r="C39" s="10">
        <v>1231860</v>
      </c>
      <c r="D39" s="13">
        <v>1</v>
      </c>
      <c r="E39" s="14" t="s">
        <v>5</v>
      </c>
      <c r="F39" s="25">
        <f t="shared" ref="F39:F44" si="3">C39/C$44</f>
        <v>0.45240434255284406</v>
      </c>
      <c r="G39" s="38">
        <v>0.53240605380617201</v>
      </c>
    </row>
    <row r="40" spans="1:7" ht="47.1" customHeight="1" x14ac:dyDescent="0.2">
      <c r="A40" s="36">
        <v>30</v>
      </c>
      <c r="B40" s="27" t="s">
        <v>422</v>
      </c>
      <c r="C40" s="10">
        <v>0</v>
      </c>
      <c r="D40" s="15">
        <v>0</v>
      </c>
      <c r="E40" s="10" t="str">
        <f t="shared" ref="E40:E41" si="4">IF(D40=0,"-",C40/D40)</f>
        <v>-</v>
      </c>
      <c r="F40" s="25">
        <f t="shared" si="3"/>
        <v>0</v>
      </c>
      <c r="G40" s="38">
        <v>1.7724062653800183E-3</v>
      </c>
    </row>
    <row r="41" spans="1:7" ht="21.95" customHeight="1" x14ac:dyDescent="0.2">
      <c r="A41" s="36">
        <v>31</v>
      </c>
      <c r="B41" s="26" t="s">
        <v>13</v>
      </c>
      <c r="C41" s="10">
        <v>0</v>
      </c>
      <c r="D41" s="15">
        <v>0</v>
      </c>
      <c r="E41" s="10" t="str">
        <f t="shared" si="4"/>
        <v>-</v>
      </c>
      <c r="F41" s="25">
        <f t="shared" si="3"/>
        <v>0</v>
      </c>
      <c r="G41" s="38">
        <v>1.0404135579139232E-3</v>
      </c>
    </row>
    <row r="42" spans="1:7" ht="35.1" customHeight="1" x14ac:dyDescent="0.2">
      <c r="A42" s="36">
        <v>32</v>
      </c>
      <c r="B42" s="24" t="s">
        <v>16</v>
      </c>
      <c r="C42" s="10">
        <v>0</v>
      </c>
      <c r="D42" s="15">
        <v>0</v>
      </c>
      <c r="E42" s="14" t="s">
        <v>5</v>
      </c>
      <c r="F42" s="25">
        <f t="shared" si="3"/>
        <v>0</v>
      </c>
      <c r="G42" s="38">
        <v>4.1370945733870297E-3</v>
      </c>
    </row>
    <row r="43" spans="1:7" s="3" customFormat="1" ht="21.95" customHeight="1" x14ac:dyDescent="0.2">
      <c r="A43" s="43">
        <v>33</v>
      </c>
      <c r="B43" s="50" t="s">
        <v>4</v>
      </c>
      <c r="C43" s="44">
        <f>C25+C27+C29+C31+C33+C35+C37+C39+C40+C42</f>
        <v>2722918.16</v>
      </c>
      <c r="D43" s="51" t="s">
        <v>5</v>
      </c>
      <c r="E43" s="51" t="s">
        <v>5</v>
      </c>
      <c r="F43" s="47">
        <f t="shared" si="3"/>
        <v>1</v>
      </c>
      <c r="G43" s="48">
        <v>0.96489282760442685</v>
      </c>
    </row>
    <row r="44" spans="1:7" s="3" customFormat="1" ht="21.95" customHeight="1" x14ac:dyDescent="0.2">
      <c r="A44" s="45">
        <v>34</v>
      </c>
      <c r="B44" s="52" t="s">
        <v>6</v>
      </c>
      <c r="C44" s="46">
        <f>C24+C43</f>
        <v>2722918.16</v>
      </c>
      <c r="D44" s="53" t="s">
        <v>5</v>
      </c>
      <c r="E44" s="53" t="s">
        <v>5</v>
      </c>
      <c r="F44" s="54">
        <f t="shared" si="3"/>
        <v>1</v>
      </c>
      <c r="G44" s="55">
        <v>1</v>
      </c>
    </row>
    <row r="45" spans="1:7" s="3" customFormat="1" ht="21.95" customHeight="1" x14ac:dyDescent="0.2">
      <c r="A45" s="1"/>
      <c r="B45" s="2"/>
      <c r="C45" s="1"/>
      <c r="D45" s="1"/>
      <c r="E45" s="1"/>
      <c r="F45" s="1"/>
      <c r="G45" s="1"/>
    </row>
    <row r="46" spans="1:7" s="3" customFormat="1" ht="35.1" customHeight="1" x14ac:dyDescent="0.2">
      <c r="A46" s="62" t="s">
        <v>430</v>
      </c>
      <c r="B46" s="63" t="s">
        <v>431</v>
      </c>
      <c r="C46" s="64" t="s">
        <v>432</v>
      </c>
      <c r="D46" s="1"/>
      <c r="E46" s="1"/>
      <c r="F46" s="1"/>
      <c r="G46" s="1"/>
    </row>
    <row r="47" spans="1:7" s="3" customFormat="1" ht="21.95" customHeight="1" x14ac:dyDescent="0.2">
      <c r="A47" s="65">
        <v>1</v>
      </c>
      <c r="B47" s="30" t="s">
        <v>427</v>
      </c>
      <c r="C47" s="31">
        <v>67853.89</v>
      </c>
    </row>
    <row r="48" spans="1:7" ht="21.95" customHeight="1" x14ac:dyDescent="0.2">
      <c r="A48" s="8">
        <v>2</v>
      </c>
      <c r="B48" s="30" t="s">
        <v>428</v>
      </c>
      <c r="C48" s="31">
        <v>4306904</v>
      </c>
      <c r="D48" s="16"/>
      <c r="E48" s="16"/>
      <c r="F48" s="16"/>
      <c r="G48" s="16"/>
    </row>
    <row r="49" spans="1:7" ht="21.95" customHeight="1" x14ac:dyDescent="0.2">
      <c r="A49" s="32">
        <v>3</v>
      </c>
      <c r="B49" s="33" t="s">
        <v>423</v>
      </c>
      <c r="C49" s="34">
        <f>C44/C48</f>
        <v>0.63222169799930539</v>
      </c>
      <c r="D49" s="16"/>
      <c r="E49" s="16"/>
      <c r="F49" s="16"/>
      <c r="G49" s="16"/>
    </row>
    <row r="50" spans="1:7" s="16" customFormat="1" ht="35.1" customHeight="1" x14ac:dyDescent="0.25">
      <c r="A50" s="21" t="s">
        <v>449</v>
      </c>
      <c r="B50" s="23"/>
    </row>
  </sheetData>
  <sheetProtection algorithmName="SHA-512" hashValue="fb3+uzf4tgaauGZnU6mTUwDHSk7ZmFa1EP5+rt9F3ZX2n4jhFKfpgikHKBQeesGQmqu6KNZRouiKylwQGJnovg==" saltValue="Qx2ReFSBEu+uVzoRb8DpcQ==" spinCount="100000" sheet="1" objects="1" scenarios="1"/>
  <mergeCells count="1">
    <mergeCell ref="A2:G2"/>
  </mergeCells>
  <pageMargins left="0.59055118110236227" right="0.59055118110236227" top="0.70866141732283472" bottom="0.70866141732283472" header="0.19685039370078741" footer="0.39370078740157483"/>
  <pageSetup paperSize="9" scale="84" orientation="portrait" r:id="rId1"/>
  <headerFooter alignWithMargins="0">
    <oddFooter>&amp;R&amp;"Calibri,Standardowy"&amp;12s.&amp;P z &amp;N</oddFooter>
  </headerFooter>
  <tableParts count="2">
    <tablePart r:id="rId2"/>
    <tablePart r:id="rId3"/>
  </tableParts>
</worksheet>
</file>

<file path=xl/worksheets/sheet1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6E4C7D-EDA9-4464-86A2-BF7E1070FB53}">
  <sheetPr codeName="Arkusz167"/>
  <dimension ref="A1:N50"/>
  <sheetViews>
    <sheetView zoomScaleNormal="100" workbookViewId="0"/>
  </sheetViews>
  <sheetFormatPr defaultColWidth="0" defaultRowHeight="12.75" zeroHeight="1" x14ac:dyDescent="0.2"/>
  <cols>
    <col min="1" max="1" width="4.140625" style="1" customWidth="1"/>
    <col min="2" max="2" width="57" style="2" customWidth="1"/>
    <col min="3" max="3" width="11.85546875" style="1" bestFit="1" customWidth="1"/>
    <col min="4" max="4" width="7.42578125" style="1" customWidth="1"/>
    <col min="5" max="5" width="10.85546875" style="1" bestFit="1" customWidth="1"/>
    <col min="6" max="7" width="8.7109375" style="1" customWidth="1"/>
    <col min="8" max="8" width="1" style="1" customWidth="1"/>
    <col min="9" max="14" width="0" style="1" hidden="1" customWidth="1"/>
    <col min="15" max="16384" width="9.140625" style="1" hidden="1"/>
  </cols>
  <sheetData>
    <row r="1" spans="1:7" s="16" customFormat="1" ht="24.95" customHeight="1" x14ac:dyDescent="0.2">
      <c r="A1" s="35" t="s">
        <v>614</v>
      </c>
      <c r="B1" s="23"/>
    </row>
    <row r="2" spans="1:7" s="16" customFormat="1" ht="39.950000000000003" customHeight="1" x14ac:dyDescent="0.2">
      <c r="A2" s="66" t="s">
        <v>448</v>
      </c>
      <c r="B2" s="67"/>
      <c r="C2" s="67"/>
      <c r="D2" s="67"/>
      <c r="E2" s="67"/>
      <c r="F2" s="67"/>
      <c r="G2" s="67"/>
    </row>
    <row r="3" spans="1:7" s="16" customFormat="1" ht="15.95" hidden="1" customHeight="1" x14ac:dyDescent="0.2">
      <c r="A3" s="22"/>
      <c r="B3" s="23"/>
    </row>
    <row r="4" spans="1:7" s="16" customFormat="1" ht="15.95" hidden="1" customHeight="1" x14ac:dyDescent="0.2">
      <c r="A4" s="22"/>
      <c r="B4" s="23"/>
    </row>
    <row r="5" spans="1:7" s="16" customFormat="1" ht="15.95" hidden="1" customHeight="1" x14ac:dyDescent="0.2">
      <c r="A5" s="22"/>
      <c r="B5" s="23"/>
    </row>
    <row r="6" spans="1:7" s="16" customFormat="1" ht="15.95" customHeight="1" x14ac:dyDescent="0.25">
      <c r="A6" s="17" t="s">
        <v>433</v>
      </c>
      <c r="B6" s="21" t="s">
        <v>438</v>
      </c>
    </row>
    <row r="7" spans="1:7" s="16" customFormat="1" ht="15.95" customHeight="1" x14ac:dyDescent="0.25">
      <c r="A7" s="18" t="s">
        <v>434</v>
      </c>
      <c r="B7" s="21" t="s">
        <v>439</v>
      </c>
    </row>
    <row r="8" spans="1:7" s="16" customFormat="1" ht="15.95" customHeight="1" x14ac:dyDescent="0.25">
      <c r="A8" s="19" t="s">
        <v>435</v>
      </c>
      <c r="B8" s="21" t="s">
        <v>440</v>
      </c>
    </row>
    <row r="9" spans="1:7" s="16" customFormat="1" ht="15.95" customHeight="1" x14ac:dyDescent="0.25">
      <c r="A9" s="20" t="s">
        <v>436</v>
      </c>
      <c r="B9" s="21" t="s">
        <v>441</v>
      </c>
    </row>
    <row r="10" spans="1:7" ht="65.099999999999994" customHeight="1" x14ac:dyDescent="0.2">
      <c r="A10" s="49" t="s">
        <v>430</v>
      </c>
      <c r="B10" s="42" t="s">
        <v>0</v>
      </c>
      <c r="C10" s="42" t="s">
        <v>424</v>
      </c>
      <c r="D10" s="42" t="s">
        <v>425</v>
      </c>
      <c r="E10" s="42" t="s">
        <v>426</v>
      </c>
      <c r="F10" s="42" t="s">
        <v>429</v>
      </c>
      <c r="G10" s="41" t="s">
        <v>413</v>
      </c>
    </row>
    <row r="11" spans="1:7" ht="21.95" customHeight="1" x14ac:dyDescent="0.2">
      <c r="A11" s="36">
        <v>1</v>
      </c>
      <c r="B11" s="24" t="s">
        <v>7</v>
      </c>
      <c r="C11" s="10">
        <v>0</v>
      </c>
      <c r="D11" s="9">
        <v>0</v>
      </c>
      <c r="E11" s="10" t="str">
        <f t="shared" ref="E11:E23" si="0">IF(D11=0,"-",C11/D11)</f>
        <v>-</v>
      </c>
      <c r="F11" s="25">
        <f t="shared" ref="F11:F35" si="1">C11/C$44</f>
        <v>0</v>
      </c>
      <c r="G11" s="38">
        <v>6.4906160983722356E-5</v>
      </c>
    </row>
    <row r="12" spans="1:7" s="3" customFormat="1" ht="21.95" customHeight="1" x14ac:dyDescent="0.2">
      <c r="A12" s="36">
        <v>2</v>
      </c>
      <c r="B12" s="24" t="s">
        <v>8</v>
      </c>
      <c r="C12" s="10">
        <v>0</v>
      </c>
      <c r="D12" s="9">
        <v>0</v>
      </c>
      <c r="E12" s="10" t="str">
        <f t="shared" si="0"/>
        <v>-</v>
      </c>
      <c r="F12" s="25">
        <f t="shared" si="1"/>
        <v>0</v>
      </c>
      <c r="G12" s="38">
        <v>1.3877154561966152E-2</v>
      </c>
    </row>
    <row r="13" spans="1:7" s="3" customFormat="1" ht="21.95" customHeight="1" x14ac:dyDescent="0.2">
      <c r="A13" s="36">
        <v>3</v>
      </c>
      <c r="B13" s="26" t="s">
        <v>1</v>
      </c>
      <c r="C13" s="10">
        <v>0</v>
      </c>
      <c r="D13" s="9">
        <v>0</v>
      </c>
      <c r="E13" s="10" t="str">
        <f t="shared" si="0"/>
        <v>-</v>
      </c>
      <c r="F13" s="25">
        <f t="shared" si="1"/>
        <v>0</v>
      </c>
      <c r="G13" s="38">
        <v>6.8195937419264344E-4</v>
      </c>
    </row>
    <row r="14" spans="1:7" s="3" customFormat="1" ht="21.95" customHeight="1" x14ac:dyDescent="0.2">
      <c r="A14" s="36">
        <v>4</v>
      </c>
      <c r="B14" s="24" t="s">
        <v>414</v>
      </c>
      <c r="C14" s="10">
        <v>0</v>
      </c>
      <c r="D14" s="9">
        <v>0</v>
      </c>
      <c r="E14" s="10" t="str">
        <f t="shared" si="0"/>
        <v>-</v>
      </c>
      <c r="F14" s="25">
        <f t="shared" si="1"/>
        <v>0</v>
      </c>
      <c r="G14" s="38">
        <v>1.6609844346228162E-4</v>
      </c>
    </row>
    <row r="15" spans="1:7" s="3" customFormat="1" ht="47.1" customHeight="1" x14ac:dyDescent="0.2">
      <c r="A15" s="36">
        <v>5</v>
      </c>
      <c r="B15" s="24" t="s">
        <v>412</v>
      </c>
      <c r="C15" s="10">
        <v>0</v>
      </c>
      <c r="D15" s="11">
        <v>0</v>
      </c>
      <c r="E15" s="10" t="str">
        <f t="shared" si="0"/>
        <v>-</v>
      </c>
      <c r="F15" s="25">
        <f t="shared" si="1"/>
        <v>0</v>
      </c>
      <c r="G15" s="38">
        <v>4.2843389065529559E-4</v>
      </c>
    </row>
    <row r="16" spans="1:7" s="3" customFormat="1" ht="21.95" customHeight="1" x14ac:dyDescent="0.2">
      <c r="A16" s="36">
        <v>6</v>
      </c>
      <c r="B16" s="26" t="s">
        <v>1</v>
      </c>
      <c r="C16" s="10">
        <v>0</v>
      </c>
      <c r="D16" s="11">
        <v>0</v>
      </c>
      <c r="E16" s="10" t="str">
        <f t="shared" si="0"/>
        <v>-</v>
      </c>
      <c r="F16" s="25">
        <f t="shared" si="1"/>
        <v>0</v>
      </c>
      <c r="G16" s="38">
        <v>5.7837072558623703E-5</v>
      </c>
    </row>
    <row r="17" spans="1:7" ht="47.1" customHeight="1" x14ac:dyDescent="0.2">
      <c r="A17" s="36">
        <v>7</v>
      </c>
      <c r="B17" s="24" t="s">
        <v>444</v>
      </c>
      <c r="C17" s="10">
        <v>0</v>
      </c>
      <c r="D17" s="11">
        <v>0</v>
      </c>
      <c r="E17" s="10" t="str">
        <f t="shared" si="0"/>
        <v>-</v>
      </c>
      <c r="F17" s="25">
        <f t="shared" si="1"/>
        <v>0</v>
      </c>
      <c r="G17" s="38">
        <v>3.69438658113685E-3</v>
      </c>
    </row>
    <row r="18" spans="1:7" ht="47.1" customHeight="1" x14ac:dyDescent="0.2">
      <c r="A18" s="36">
        <v>8</v>
      </c>
      <c r="B18" s="24" t="s">
        <v>447</v>
      </c>
      <c r="C18" s="10">
        <v>0</v>
      </c>
      <c r="D18" s="11">
        <v>0</v>
      </c>
      <c r="E18" s="10" t="str">
        <f t="shared" si="0"/>
        <v>-</v>
      </c>
      <c r="F18" s="25">
        <f t="shared" si="1"/>
        <v>0</v>
      </c>
      <c r="G18" s="38">
        <v>1.6572456388988053E-2</v>
      </c>
    </row>
    <row r="19" spans="1:7" ht="35.1" customHeight="1" x14ac:dyDescent="0.2">
      <c r="A19" s="36">
        <v>9</v>
      </c>
      <c r="B19" s="24" t="s">
        <v>443</v>
      </c>
      <c r="C19" s="10">
        <v>0</v>
      </c>
      <c r="D19" s="11">
        <v>0</v>
      </c>
      <c r="E19" s="10" t="str">
        <f t="shared" si="0"/>
        <v>-</v>
      </c>
      <c r="F19" s="25">
        <f t="shared" si="1"/>
        <v>0</v>
      </c>
      <c r="G19" s="38">
        <v>6.3015485400037228E-5</v>
      </c>
    </row>
    <row r="20" spans="1:7" ht="35.1" customHeight="1" x14ac:dyDescent="0.2">
      <c r="A20" s="36">
        <v>10</v>
      </c>
      <c r="B20" s="24" t="s">
        <v>9</v>
      </c>
      <c r="C20" s="10">
        <v>0</v>
      </c>
      <c r="D20" s="11">
        <v>0</v>
      </c>
      <c r="E20" s="10" t="str">
        <f t="shared" si="0"/>
        <v>-</v>
      </c>
      <c r="F20" s="25">
        <f t="shared" si="1"/>
        <v>0</v>
      </c>
      <c r="G20" s="38">
        <v>2.3263290581767475E-4</v>
      </c>
    </row>
    <row r="21" spans="1:7" ht="35.1" customHeight="1" x14ac:dyDescent="0.2">
      <c r="A21" s="36">
        <v>11</v>
      </c>
      <c r="B21" s="24" t="s">
        <v>442</v>
      </c>
      <c r="C21" s="10">
        <v>0</v>
      </c>
      <c r="D21" s="11">
        <v>0</v>
      </c>
      <c r="E21" s="10" t="str">
        <f t="shared" si="0"/>
        <v>-</v>
      </c>
      <c r="F21" s="25">
        <f t="shared" si="1"/>
        <v>0</v>
      </c>
      <c r="G21" s="38">
        <v>8.0879771630669933E-6</v>
      </c>
    </row>
    <row r="22" spans="1:7" ht="21.95" customHeight="1" x14ac:dyDescent="0.2">
      <c r="A22" s="36">
        <v>12</v>
      </c>
      <c r="B22" s="26" t="s">
        <v>1</v>
      </c>
      <c r="C22" s="10">
        <v>0</v>
      </c>
      <c r="D22" s="11">
        <v>0</v>
      </c>
      <c r="E22" s="10" t="str">
        <f t="shared" si="0"/>
        <v>-</v>
      </c>
      <c r="F22" s="25">
        <f t="shared" si="1"/>
        <v>0</v>
      </c>
      <c r="G22" s="38">
        <v>0</v>
      </c>
    </row>
    <row r="23" spans="1:7" ht="21.95" customHeight="1" x14ac:dyDescent="0.2">
      <c r="A23" s="36">
        <v>13</v>
      </c>
      <c r="B23" s="24" t="s">
        <v>415</v>
      </c>
      <c r="C23" s="10">
        <v>0</v>
      </c>
      <c r="D23" s="11">
        <v>0</v>
      </c>
      <c r="E23" s="10" t="str">
        <f t="shared" si="0"/>
        <v>-</v>
      </c>
      <c r="F23" s="25">
        <f t="shared" si="1"/>
        <v>0</v>
      </c>
      <c r="G23" s="38">
        <v>0</v>
      </c>
    </row>
    <row r="24" spans="1:7" s="3" customFormat="1" ht="24.95" customHeight="1" x14ac:dyDescent="0.2">
      <c r="A24" s="43">
        <v>14</v>
      </c>
      <c r="B24" s="50" t="s">
        <v>2</v>
      </c>
      <c r="C24" s="44">
        <f>C11+C12+C14+C15+C17+C18+C19+C20+C21+C23</f>
        <v>0</v>
      </c>
      <c r="D24" s="51" t="s">
        <v>5</v>
      </c>
      <c r="E24" s="51" t="s">
        <v>5</v>
      </c>
      <c r="F24" s="47">
        <f t="shared" si="1"/>
        <v>0</v>
      </c>
      <c r="G24" s="48">
        <v>3.5107172395573129E-2</v>
      </c>
    </row>
    <row r="25" spans="1:7" s="4" customFormat="1" ht="35.1" customHeight="1" x14ac:dyDescent="0.2">
      <c r="A25" s="37">
        <v>15</v>
      </c>
      <c r="B25" s="27" t="s">
        <v>419</v>
      </c>
      <c r="C25" s="12">
        <v>405762</v>
      </c>
      <c r="D25" s="11">
        <v>245</v>
      </c>
      <c r="E25" s="12">
        <f t="shared" ref="E25:E37" si="2">IF(D25=0,"-",C25/D25)</f>
        <v>1656.1714285714286</v>
      </c>
      <c r="F25" s="28">
        <f t="shared" si="1"/>
        <v>0.1263044981682841</v>
      </c>
      <c r="G25" s="39">
        <v>9.1912130594448124E-2</v>
      </c>
    </row>
    <row r="26" spans="1:7" s="3" customFormat="1" ht="21.95" customHeight="1" x14ac:dyDescent="0.2">
      <c r="A26" s="36">
        <v>16</v>
      </c>
      <c r="B26" s="26" t="s">
        <v>11</v>
      </c>
      <c r="C26" s="10">
        <v>34688</v>
      </c>
      <c r="D26" s="11">
        <v>21</v>
      </c>
      <c r="E26" s="10">
        <f t="shared" si="2"/>
        <v>1651.8095238095239</v>
      </c>
      <c r="F26" s="25">
        <f t="shared" si="1"/>
        <v>1.0797586842684722E-2</v>
      </c>
      <c r="G26" s="38">
        <v>1.5510248435910163E-2</v>
      </c>
    </row>
    <row r="27" spans="1:7" s="5" customFormat="1" ht="65.099999999999994" customHeight="1" x14ac:dyDescent="0.2">
      <c r="A27" s="37">
        <v>17</v>
      </c>
      <c r="B27" s="27" t="s">
        <v>445</v>
      </c>
      <c r="C27" s="12">
        <v>386507.22</v>
      </c>
      <c r="D27" s="11">
        <v>62</v>
      </c>
      <c r="E27" s="12">
        <f t="shared" si="2"/>
        <v>6233.9874193548385</v>
      </c>
      <c r="F27" s="28">
        <f t="shared" si="1"/>
        <v>0.1203109223153439</v>
      </c>
      <c r="G27" s="39">
        <v>9.6086621220457871E-2</v>
      </c>
    </row>
    <row r="28" spans="1:7" s="3" customFormat="1" ht="21.95" customHeight="1" x14ac:dyDescent="0.2">
      <c r="A28" s="36">
        <v>18</v>
      </c>
      <c r="B28" s="26" t="s">
        <v>3</v>
      </c>
      <c r="C28" s="10">
        <v>60919.74</v>
      </c>
      <c r="D28" s="11">
        <v>15</v>
      </c>
      <c r="E28" s="10">
        <f t="shared" si="2"/>
        <v>4061.3159999999998</v>
      </c>
      <c r="F28" s="25">
        <f t="shared" si="1"/>
        <v>1.8962931938531314E-2</v>
      </c>
      <c r="G28" s="38">
        <v>1.1342599256575717E-2</v>
      </c>
    </row>
    <row r="29" spans="1:7" s="5" customFormat="1" ht="35.1" customHeight="1" x14ac:dyDescent="0.2">
      <c r="A29" s="37">
        <v>19</v>
      </c>
      <c r="B29" s="27" t="s">
        <v>15</v>
      </c>
      <c r="C29" s="12">
        <v>28944.76</v>
      </c>
      <c r="D29" s="11">
        <v>18</v>
      </c>
      <c r="E29" s="12">
        <f t="shared" si="2"/>
        <v>1608.0422222222221</v>
      </c>
      <c r="F29" s="28">
        <f t="shared" si="1"/>
        <v>9.0098466253651695E-3</v>
      </c>
      <c r="G29" s="39">
        <v>1.1946311887438504E-2</v>
      </c>
    </row>
    <row r="30" spans="1:7" s="3" customFormat="1" ht="21.95" customHeight="1" x14ac:dyDescent="0.2">
      <c r="A30" s="36">
        <v>20</v>
      </c>
      <c r="B30" s="26" t="s">
        <v>3</v>
      </c>
      <c r="C30" s="10">
        <v>17772.759999999998</v>
      </c>
      <c r="D30" s="11">
        <v>7</v>
      </c>
      <c r="E30" s="12">
        <f t="shared" si="2"/>
        <v>2538.9657142857141</v>
      </c>
      <c r="F30" s="28">
        <f t="shared" si="1"/>
        <v>5.5322566747634146E-3</v>
      </c>
      <c r="G30" s="39">
        <v>2.247933536638041E-3</v>
      </c>
    </row>
    <row r="31" spans="1:7" s="3" customFormat="1" ht="47.1" customHeight="1" x14ac:dyDescent="0.2">
      <c r="A31" s="36">
        <v>21</v>
      </c>
      <c r="B31" s="27" t="s">
        <v>14</v>
      </c>
      <c r="C31" s="10">
        <v>442575.69</v>
      </c>
      <c r="D31" s="11">
        <v>270</v>
      </c>
      <c r="E31" s="10">
        <f t="shared" si="2"/>
        <v>1639.1692222222223</v>
      </c>
      <c r="F31" s="25">
        <f t="shared" si="1"/>
        <v>0.13776376404624402</v>
      </c>
      <c r="G31" s="38">
        <v>0.21726673108985226</v>
      </c>
    </row>
    <row r="32" spans="1:7" s="3" customFormat="1" ht="21.95" customHeight="1" x14ac:dyDescent="0.2">
      <c r="A32" s="36">
        <v>22</v>
      </c>
      <c r="B32" s="26" t="s">
        <v>3</v>
      </c>
      <c r="C32" s="10">
        <v>91322.2</v>
      </c>
      <c r="D32" s="11">
        <v>38</v>
      </c>
      <c r="E32" s="10">
        <f t="shared" si="2"/>
        <v>2403.2157894736843</v>
      </c>
      <c r="F32" s="25">
        <f t="shared" si="1"/>
        <v>2.8426527478235205E-2</v>
      </c>
      <c r="G32" s="38">
        <v>3.0944666359992157E-2</v>
      </c>
    </row>
    <row r="33" spans="1:7" ht="35.1" customHeight="1" x14ac:dyDescent="0.2">
      <c r="A33" s="36">
        <v>23</v>
      </c>
      <c r="B33" s="24" t="s">
        <v>446</v>
      </c>
      <c r="C33" s="10">
        <v>13000</v>
      </c>
      <c r="D33" s="11">
        <v>21</v>
      </c>
      <c r="E33" s="10">
        <f t="shared" si="2"/>
        <v>619.04761904761904</v>
      </c>
      <c r="F33" s="25">
        <f t="shared" si="1"/>
        <v>4.0466048476389934E-3</v>
      </c>
      <c r="G33" s="38">
        <v>8.5968104584330223E-3</v>
      </c>
    </row>
    <row r="34" spans="1:7" s="3" customFormat="1" ht="21.95" customHeight="1" x14ac:dyDescent="0.2">
      <c r="A34" s="36">
        <v>24</v>
      </c>
      <c r="B34" s="26" t="s">
        <v>3</v>
      </c>
      <c r="C34" s="10">
        <v>1238</v>
      </c>
      <c r="D34" s="11">
        <v>2</v>
      </c>
      <c r="E34" s="10">
        <f t="shared" si="2"/>
        <v>619</v>
      </c>
      <c r="F34" s="25">
        <f t="shared" si="1"/>
        <v>3.8536129241362101E-4</v>
      </c>
      <c r="G34" s="38">
        <v>1.4207856884874998E-3</v>
      </c>
    </row>
    <row r="35" spans="1:7" s="3" customFormat="1" ht="35.1" customHeight="1" x14ac:dyDescent="0.2">
      <c r="A35" s="36">
        <v>25</v>
      </c>
      <c r="B35" s="24" t="s">
        <v>10</v>
      </c>
      <c r="C35" s="10">
        <v>0</v>
      </c>
      <c r="D35" s="11">
        <v>0</v>
      </c>
      <c r="E35" s="10" t="str">
        <f t="shared" si="2"/>
        <v>-</v>
      </c>
      <c r="F35" s="25">
        <f t="shared" si="1"/>
        <v>0</v>
      </c>
      <c r="G35" s="38">
        <v>9.8652432849167496E-5</v>
      </c>
    </row>
    <row r="36" spans="1:7" ht="35.1" customHeight="1" x14ac:dyDescent="0.2">
      <c r="A36" s="36">
        <v>26</v>
      </c>
      <c r="B36" s="24" t="s">
        <v>420</v>
      </c>
      <c r="C36" s="10">
        <v>0</v>
      </c>
      <c r="D36" s="13">
        <v>0</v>
      </c>
      <c r="E36" s="10" t="str">
        <f t="shared" si="2"/>
        <v>-</v>
      </c>
      <c r="F36" s="29" t="s">
        <v>5</v>
      </c>
      <c r="G36" s="40" t="s">
        <v>5</v>
      </c>
    </row>
    <row r="37" spans="1:7" ht="21.95" customHeight="1" x14ac:dyDescent="0.2">
      <c r="A37" s="36">
        <v>27</v>
      </c>
      <c r="B37" s="26" t="s">
        <v>12</v>
      </c>
      <c r="C37" s="10">
        <v>0</v>
      </c>
      <c r="D37" s="13">
        <v>0</v>
      </c>
      <c r="E37" s="10" t="str">
        <f t="shared" si="2"/>
        <v>-</v>
      </c>
      <c r="F37" s="25">
        <f>C37/C$44</f>
        <v>0</v>
      </c>
      <c r="G37" s="38">
        <v>6.7001527600904129E-4</v>
      </c>
    </row>
    <row r="38" spans="1:7" ht="35.1" customHeight="1" x14ac:dyDescent="0.2">
      <c r="A38" s="36">
        <v>28</v>
      </c>
      <c r="B38" s="24" t="s">
        <v>421</v>
      </c>
      <c r="C38" s="10">
        <v>2150867</v>
      </c>
      <c r="D38" s="13">
        <v>1</v>
      </c>
      <c r="E38" s="14" t="s">
        <v>5</v>
      </c>
      <c r="F38" s="29" t="s">
        <v>5</v>
      </c>
      <c r="G38" s="40" t="s">
        <v>5</v>
      </c>
    </row>
    <row r="39" spans="1:7" ht="21.95" customHeight="1" x14ac:dyDescent="0.2">
      <c r="A39" s="36">
        <v>29</v>
      </c>
      <c r="B39" s="26" t="s">
        <v>12</v>
      </c>
      <c r="C39" s="10">
        <v>1935780</v>
      </c>
      <c r="D39" s="13">
        <v>1</v>
      </c>
      <c r="E39" s="14" t="s">
        <v>5</v>
      </c>
      <c r="F39" s="25">
        <f t="shared" ref="F39:F44" si="3">C39/C$44</f>
        <v>0.60256436399712388</v>
      </c>
      <c r="G39" s="38">
        <v>0.53240605380617201</v>
      </c>
    </row>
    <row r="40" spans="1:7" ht="47.1" customHeight="1" x14ac:dyDescent="0.2">
      <c r="A40" s="36">
        <v>30</v>
      </c>
      <c r="B40" s="27" t="s">
        <v>422</v>
      </c>
      <c r="C40" s="10">
        <v>0</v>
      </c>
      <c r="D40" s="15">
        <v>0</v>
      </c>
      <c r="E40" s="10" t="str">
        <f t="shared" ref="E40:E41" si="4">IF(D40=0,"-",C40/D40)</f>
        <v>-</v>
      </c>
      <c r="F40" s="25">
        <f t="shared" si="3"/>
        <v>0</v>
      </c>
      <c r="G40" s="38">
        <v>1.7724062653800183E-3</v>
      </c>
    </row>
    <row r="41" spans="1:7" ht="21.95" customHeight="1" x14ac:dyDescent="0.2">
      <c r="A41" s="36">
        <v>31</v>
      </c>
      <c r="B41" s="26" t="s">
        <v>13</v>
      </c>
      <c r="C41" s="10">
        <v>0</v>
      </c>
      <c r="D41" s="15">
        <v>0</v>
      </c>
      <c r="E41" s="10" t="str">
        <f t="shared" si="4"/>
        <v>-</v>
      </c>
      <c r="F41" s="25">
        <f t="shared" si="3"/>
        <v>0</v>
      </c>
      <c r="G41" s="38">
        <v>1.0404135579139232E-3</v>
      </c>
    </row>
    <row r="42" spans="1:7" ht="35.1" customHeight="1" x14ac:dyDescent="0.2">
      <c r="A42" s="36">
        <v>32</v>
      </c>
      <c r="B42" s="24" t="s">
        <v>16</v>
      </c>
      <c r="C42" s="10">
        <v>0</v>
      </c>
      <c r="D42" s="15">
        <v>0</v>
      </c>
      <c r="E42" s="14" t="s">
        <v>5</v>
      </c>
      <c r="F42" s="25">
        <f t="shared" si="3"/>
        <v>0</v>
      </c>
      <c r="G42" s="38">
        <v>4.1370945733870297E-3</v>
      </c>
    </row>
    <row r="43" spans="1:7" s="3" customFormat="1" ht="21.95" customHeight="1" x14ac:dyDescent="0.2">
      <c r="A43" s="43">
        <v>33</v>
      </c>
      <c r="B43" s="50" t="s">
        <v>4</v>
      </c>
      <c r="C43" s="44">
        <f>C25+C27+C29+C31+C33+C35+C37+C39+C40+C42</f>
        <v>3212569.67</v>
      </c>
      <c r="D43" s="51" t="s">
        <v>5</v>
      </c>
      <c r="E43" s="51" t="s">
        <v>5</v>
      </c>
      <c r="F43" s="47">
        <f t="shared" si="3"/>
        <v>1</v>
      </c>
      <c r="G43" s="48">
        <v>0.96489282760442685</v>
      </c>
    </row>
    <row r="44" spans="1:7" s="3" customFormat="1" ht="21.95" customHeight="1" x14ac:dyDescent="0.2">
      <c r="A44" s="45">
        <v>34</v>
      </c>
      <c r="B44" s="52" t="s">
        <v>6</v>
      </c>
      <c r="C44" s="46">
        <f>C24+C43</f>
        <v>3212569.67</v>
      </c>
      <c r="D44" s="53" t="s">
        <v>5</v>
      </c>
      <c r="E44" s="53" t="s">
        <v>5</v>
      </c>
      <c r="F44" s="54">
        <f t="shared" si="3"/>
        <v>1</v>
      </c>
      <c r="G44" s="55">
        <v>1</v>
      </c>
    </row>
    <row r="45" spans="1:7" s="3" customFormat="1" ht="21.95" customHeight="1" x14ac:dyDescent="0.2">
      <c r="A45" s="1"/>
      <c r="B45" s="2"/>
      <c r="C45" s="1"/>
      <c r="D45" s="1"/>
      <c r="E45" s="1"/>
      <c r="F45" s="1"/>
      <c r="G45" s="1"/>
    </row>
    <row r="46" spans="1:7" s="3" customFormat="1" ht="35.1" customHeight="1" x14ac:dyDescent="0.2">
      <c r="A46" s="62" t="s">
        <v>430</v>
      </c>
      <c r="B46" s="63" t="s">
        <v>431</v>
      </c>
      <c r="C46" s="64" t="s">
        <v>432</v>
      </c>
      <c r="D46" s="1"/>
      <c r="E46" s="1"/>
      <c r="F46" s="1"/>
      <c r="G46" s="1"/>
    </row>
    <row r="47" spans="1:7" s="3" customFormat="1" ht="21.95" customHeight="1" x14ac:dyDescent="0.2">
      <c r="A47" s="65">
        <v>1</v>
      </c>
      <c r="B47" s="30" t="s">
        <v>427</v>
      </c>
      <c r="C47" s="31">
        <v>80306</v>
      </c>
    </row>
    <row r="48" spans="1:7" ht="21.95" customHeight="1" x14ac:dyDescent="0.2">
      <c r="A48" s="8">
        <v>2</v>
      </c>
      <c r="B48" s="30" t="s">
        <v>428</v>
      </c>
      <c r="C48" s="31">
        <v>3266476</v>
      </c>
      <c r="D48" s="16"/>
      <c r="E48" s="16"/>
      <c r="F48" s="16"/>
      <c r="G48" s="16"/>
    </row>
    <row r="49" spans="1:7" ht="21.95" customHeight="1" x14ac:dyDescent="0.2">
      <c r="A49" s="32">
        <v>3</v>
      </c>
      <c r="B49" s="33" t="s">
        <v>423</v>
      </c>
      <c r="C49" s="34">
        <f>C44/C48</f>
        <v>0.98349709901435056</v>
      </c>
      <c r="D49" s="16"/>
      <c r="E49" s="16"/>
      <c r="F49" s="16"/>
      <c r="G49" s="16"/>
    </row>
    <row r="50" spans="1:7" s="16" customFormat="1" ht="35.1" customHeight="1" x14ac:dyDescent="0.25">
      <c r="A50" s="21" t="s">
        <v>449</v>
      </c>
      <c r="B50" s="23"/>
    </row>
  </sheetData>
  <sheetProtection algorithmName="SHA-512" hashValue="WrWqEh0rzcC15YAUAuoY8KTjlJZBbOO00f0fAecaf9qoKne6VhIvY57tYgVh0rND/0X/Y7E9tuJ0vQPKMSaNBQ==" saltValue="8z2imoKlQ1WyfQbWmfnK+A==" spinCount="100000" sheet="1" objects="1" scenarios="1"/>
  <mergeCells count="1">
    <mergeCell ref="A2:G2"/>
  </mergeCells>
  <pageMargins left="0.59055118110236227" right="0.59055118110236227" top="0.70866141732283472" bottom="0.70866141732283472" header="0.19685039370078741" footer="0.39370078740157483"/>
  <pageSetup paperSize="9" scale="84" orientation="portrait" r:id="rId1"/>
  <headerFooter alignWithMargins="0">
    <oddFooter>&amp;R&amp;"Calibri,Standardowy"&amp;12s.&amp;P z &amp;N</oddFooter>
  </headerFooter>
  <tableParts count="2">
    <tablePart r:id="rId2"/>
    <tablePart r:id="rId3"/>
  </tableParts>
</worksheet>
</file>

<file path=xl/worksheets/sheet1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304922-4CDE-4C9E-83BF-B982EB5B4EC8}">
  <sheetPr codeName="Arkusz168"/>
  <dimension ref="A1:N50"/>
  <sheetViews>
    <sheetView zoomScaleNormal="100" workbookViewId="0"/>
  </sheetViews>
  <sheetFormatPr defaultColWidth="0" defaultRowHeight="12.75" zeroHeight="1" x14ac:dyDescent="0.2"/>
  <cols>
    <col min="1" max="1" width="4.140625" style="1" customWidth="1"/>
    <col min="2" max="2" width="57" style="2" customWidth="1"/>
    <col min="3" max="3" width="11.85546875" style="1" bestFit="1" customWidth="1"/>
    <col min="4" max="4" width="7.42578125" style="1" customWidth="1"/>
    <col min="5" max="5" width="10.85546875" style="1" bestFit="1" customWidth="1"/>
    <col min="6" max="7" width="8.7109375" style="1" customWidth="1"/>
    <col min="8" max="8" width="1" style="1" customWidth="1"/>
    <col min="9" max="14" width="0" style="1" hidden="1" customWidth="1"/>
    <col min="15" max="16384" width="9.140625" style="1" hidden="1"/>
  </cols>
  <sheetData>
    <row r="1" spans="1:7" s="16" customFormat="1" ht="24.95" customHeight="1" x14ac:dyDescent="0.2">
      <c r="A1" s="35" t="s">
        <v>615</v>
      </c>
      <c r="B1" s="23"/>
    </row>
    <row r="2" spans="1:7" s="16" customFormat="1" ht="39.950000000000003" customHeight="1" x14ac:dyDescent="0.2">
      <c r="A2" s="66" t="s">
        <v>448</v>
      </c>
      <c r="B2" s="67"/>
      <c r="C2" s="67"/>
      <c r="D2" s="67"/>
      <c r="E2" s="67"/>
      <c r="F2" s="67"/>
      <c r="G2" s="67"/>
    </row>
    <row r="3" spans="1:7" s="16" customFormat="1" ht="15.95" hidden="1" customHeight="1" x14ac:dyDescent="0.2">
      <c r="A3" s="22"/>
      <c r="B3" s="23"/>
    </row>
    <row r="4" spans="1:7" s="16" customFormat="1" ht="15.95" hidden="1" customHeight="1" x14ac:dyDescent="0.2">
      <c r="A4" s="22"/>
      <c r="B4" s="23"/>
    </row>
    <row r="5" spans="1:7" s="16" customFormat="1" ht="15.95" hidden="1" customHeight="1" x14ac:dyDescent="0.2">
      <c r="A5" s="22"/>
      <c r="B5" s="23"/>
    </row>
    <row r="6" spans="1:7" s="16" customFormat="1" ht="15.95" customHeight="1" x14ac:dyDescent="0.25">
      <c r="A6" s="17" t="s">
        <v>433</v>
      </c>
      <c r="B6" s="21" t="s">
        <v>438</v>
      </c>
    </row>
    <row r="7" spans="1:7" s="16" customFormat="1" ht="15.95" customHeight="1" x14ac:dyDescent="0.25">
      <c r="A7" s="18" t="s">
        <v>434</v>
      </c>
      <c r="B7" s="21" t="s">
        <v>439</v>
      </c>
    </row>
    <row r="8" spans="1:7" s="16" customFormat="1" ht="15.95" customHeight="1" x14ac:dyDescent="0.25">
      <c r="A8" s="19" t="s">
        <v>435</v>
      </c>
      <c r="B8" s="21" t="s">
        <v>440</v>
      </c>
    </row>
    <row r="9" spans="1:7" s="16" customFormat="1" ht="15.95" customHeight="1" x14ac:dyDescent="0.25">
      <c r="A9" s="20" t="s">
        <v>436</v>
      </c>
      <c r="B9" s="21" t="s">
        <v>441</v>
      </c>
    </row>
    <row r="10" spans="1:7" ht="65.099999999999994" customHeight="1" x14ac:dyDescent="0.2">
      <c r="A10" s="49" t="s">
        <v>430</v>
      </c>
      <c r="B10" s="42" t="s">
        <v>0</v>
      </c>
      <c r="C10" s="42" t="s">
        <v>424</v>
      </c>
      <c r="D10" s="42" t="s">
        <v>425</v>
      </c>
      <c r="E10" s="42" t="s">
        <v>426</v>
      </c>
      <c r="F10" s="42" t="s">
        <v>429</v>
      </c>
      <c r="G10" s="41" t="s">
        <v>413</v>
      </c>
    </row>
    <row r="11" spans="1:7" ht="21.95" customHeight="1" x14ac:dyDescent="0.2">
      <c r="A11" s="36">
        <v>1</v>
      </c>
      <c r="B11" s="24" t="s">
        <v>7</v>
      </c>
      <c r="C11" s="10">
        <v>0</v>
      </c>
      <c r="D11" s="9">
        <v>0</v>
      </c>
      <c r="E11" s="10" t="str">
        <f t="shared" ref="E11:E23" si="0">IF(D11=0,"-",C11/D11)</f>
        <v>-</v>
      </c>
      <c r="F11" s="25">
        <f t="shared" ref="F11:F35" si="1">C11/C$44</f>
        <v>0</v>
      </c>
      <c r="G11" s="38">
        <v>6.4906160983722356E-5</v>
      </c>
    </row>
    <row r="12" spans="1:7" s="3" customFormat="1" ht="21.95" customHeight="1" x14ac:dyDescent="0.2">
      <c r="A12" s="36">
        <v>2</v>
      </c>
      <c r="B12" s="24" t="s">
        <v>8</v>
      </c>
      <c r="C12" s="10">
        <v>0</v>
      </c>
      <c r="D12" s="9">
        <v>0</v>
      </c>
      <c r="E12" s="10" t="str">
        <f t="shared" si="0"/>
        <v>-</v>
      </c>
      <c r="F12" s="25">
        <f t="shared" si="1"/>
        <v>0</v>
      </c>
      <c r="G12" s="38">
        <v>1.3877154561966152E-2</v>
      </c>
    </row>
    <row r="13" spans="1:7" s="3" customFormat="1" ht="21.95" customHeight="1" x14ac:dyDescent="0.2">
      <c r="A13" s="36">
        <v>3</v>
      </c>
      <c r="B13" s="26" t="s">
        <v>1</v>
      </c>
      <c r="C13" s="10">
        <v>0</v>
      </c>
      <c r="D13" s="9">
        <v>0</v>
      </c>
      <c r="E13" s="10" t="str">
        <f t="shared" si="0"/>
        <v>-</v>
      </c>
      <c r="F13" s="25">
        <f t="shared" si="1"/>
        <v>0</v>
      </c>
      <c r="G13" s="38">
        <v>6.8195937419264344E-4</v>
      </c>
    </row>
    <row r="14" spans="1:7" s="3" customFormat="1" ht="21.95" customHeight="1" x14ac:dyDescent="0.2">
      <c r="A14" s="36">
        <v>4</v>
      </c>
      <c r="B14" s="24" t="s">
        <v>414</v>
      </c>
      <c r="C14" s="10">
        <v>0</v>
      </c>
      <c r="D14" s="9">
        <v>0</v>
      </c>
      <c r="E14" s="10" t="str">
        <f t="shared" si="0"/>
        <v>-</v>
      </c>
      <c r="F14" s="25">
        <f t="shared" si="1"/>
        <v>0</v>
      </c>
      <c r="G14" s="38">
        <v>1.6609844346228162E-4</v>
      </c>
    </row>
    <row r="15" spans="1:7" s="3" customFormat="1" ht="47.1" customHeight="1" x14ac:dyDescent="0.2">
      <c r="A15" s="36">
        <v>5</v>
      </c>
      <c r="B15" s="24" t="s">
        <v>412</v>
      </c>
      <c r="C15" s="10">
        <v>0</v>
      </c>
      <c r="D15" s="11">
        <v>0</v>
      </c>
      <c r="E15" s="10" t="str">
        <f t="shared" si="0"/>
        <v>-</v>
      </c>
      <c r="F15" s="25">
        <f t="shared" si="1"/>
        <v>0</v>
      </c>
      <c r="G15" s="38">
        <v>4.2843389065529559E-4</v>
      </c>
    </row>
    <row r="16" spans="1:7" s="3" customFormat="1" ht="21.95" customHeight="1" x14ac:dyDescent="0.2">
      <c r="A16" s="36">
        <v>6</v>
      </c>
      <c r="B16" s="26" t="s">
        <v>1</v>
      </c>
      <c r="C16" s="10">
        <v>0</v>
      </c>
      <c r="D16" s="11">
        <v>0</v>
      </c>
      <c r="E16" s="10" t="str">
        <f t="shared" si="0"/>
        <v>-</v>
      </c>
      <c r="F16" s="25">
        <f t="shared" si="1"/>
        <v>0</v>
      </c>
      <c r="G16" s="38">
        <v>5.7837072558623703E-5</v>
      </c>
    </row>
    <row r="17" spans="1:7" ht="47.1" customHeight="1" x14ac:dyDescent="0.2">
      <c r="A17" s="36">
        <v>7</v>
      </c>
      <c r="B17" s="24" t="s">
        <v>444</v>
      </c>
      <c r="C17" s="10">
        <v>0</v>
      </c>
      <c r="D17" s="11">
        <v>0</v>
      </c>
      <c r="E17" s="10" t="str">
        <f t="shared" si="0"/>
        <v>-</v>
      </c>
      <c r="F17" s="25">
        <f t="shared" si="1"/>
        <v>0</v>
      </c>
      <c r="G17" s="38">
        <v>3.69438658113685E-3</v>
      </c>
    </row>
    <row r="18" spans="1:7" ht="47.1" customHeight="1" x14ac:dyDescent="0.2">
      <c r="A18" s="36">
        <v>8</v>
      </c>
      <c r="B18" s="24" t="s">
        <v>447</v>
      </c>
      <c r="C18" s="10">
        <v>0</v>
      </c>
      <c r="D18" s="11">
        <v>0</v>
      </c>
      <c r="E18" s="10" t="str">
        <f t="shared" si="0"/>
        <v>-</v>
      </c>
      <c r="F18" s="25">
        <f t="shared" si="1"/>
        <v>0</v>
      </c>
      <c r="G18" s="38">
        <v>1.6572456388988053E-2</v>
      </c>
    </row>
    <row r="19" spans="1:7" ht="35.1" customHeight="1" x14ac:dyDescent="0.2">
      <c r="A19" s="36">
        <v>9</v>
      </c>
      <c r="B19" s="24" t="s">
        <v>443</v>
      </c>
      <c r="C19" s="10">
        <v>0</v>
      </c>
      <c r="D19" s="11">
        <v>0</v>
      </c>
      <c r="E19" s="10" t="str">
        <f t="shared" si="0"/>
        <v>-</v>
      </c>
      <c r="F19" s="25">
        <f t="shared" si="1"/>
        <v>0</v>
      </c>
      <c r="G19" s="38">
        <v>6.3015485400037228E-5</v>
      </c>
    </row>
    <row r="20" spans="1:7" ht="35.1" customHeight="1" x14ac:dyDescent="0.2">
      <c r="A20" s="36">
        <v>10</v>
      </c>
      <c r="B20" s="24" t="s">
        <v>9</v>
      </c>
      <c r="C20" s="10">
        <v>0</v>
      </c>
      <c r="D20" s="11">
        <v>0</v>
      </c>
      <c r="E20" s="10" t="str">
        <f t="shared" si="0"/>
        <v>-</v>
      </c>
      <c r="F20" s="25">
        <f t="shared" si="1"/>
        <v>0</v>
      </c>
      <c r="G20" s="38">
        <v>2.3263290581767475E-4</v>
      </c>
    </row>
    <row r="21" spans="1:7" ht="35.1" customHeight="1" x14ac:dyDescent="0.2">
      <c r="A21" s="36">
        <v>11</v>
      </c>
      <c r="B21" s="24" t="s">
        <v>442</v>
      </c>
      <c r="C21" s="10">
        <v>0</v>
      </c>
      <c r="D21" s="11">
        <v>0</v>
      </c>
      <c r="E21" s="10" t="str">
        <f t="shared" si="0"/>
        <v>-</v>
      </c>
      <c r="F21" s="25">
        <f t="shared" si="1"/>
        <v>0</v>
      </c>
      <c r="G21" s="38">
        <v>8.0879771630669933E-6</v>
      </c>
    </row>
    <row r="22" spans="1:7" ht="21.95" customHeight="1" x14ac:dyDescent="0.2">
      <c r="A22" s="36">
        <v>12</v>
      </c>
      <c r="B22" s="26" t="s">
        <v>1</v>
      </c>
      <c r="C22" s="10">
        <v>0</v>
      </c>
      <c r="D22" s="11">
        <v>0</v>
      </c>
      <c r="E22" s="10" t="str">
        <f t="shared" si="0"/>
        <v>-</v>
      </c>
      <c r="F22" s="25">
        <f t="shared" si="1"/>
        <v>0</v>
      </c>
      <c r="G22" s="38">
        <v>0</v>
      </c>
    </row>
    <row r="23" spans="1:7" ht="21.95" customHeight="1" x14ac:dyDescent="0.2">
      <c r="A23" s="36">
        <v>13</v>
      </c>
      <c r="B23" s="24" t="s">
        <v>415</v>
      </c>
      <c r="C23" s="10">
        <v>0</v>
      </c>
      <c r="D23" s="11">
        <v>0</v>
      </c>
      <c r="E23" s="10" t="str">
        <f t="shared" si="0"/>
        <v>-</v>
      </c>
      <c r="F23" s="25">
        <f t="shared" si="1"/>
        <v>0</v>
      </c>
      <c r="G23" s="38">
        <v>0</v>
      </c>
    </row>
    <row r="24" spans="1:7" s="3" customFormat="1" ht="24.95" customHeight="1" x14ac:dyDescent="0.2">
      <c r="A24" s="43">
        <v>14</v>
      </c>
      <c r="B24" s="50" t="s">
        <v>2</v>
      </c>
      <c r="C24" s="44">
        <f>C11+C12+C14+C15+C17+C18+C19+C20+C21+C23</f>
        <v>0</v>
      </c>
      <c r="D24" s="51" t="s">
        <v>5</v>
      </c>
      <c r="E24" s="51" t="s">
        <v>5</v>
      </c>
      <c r="F24" s="47">
        <f t="shared" si="1"/>
        <v>0</v>
      </c>
      <c r="G24" s="48">
        <v>3.5107172395573129E-2</v>
      </c>
    </row>
    <row r="25" spans="1:7" s="4" customFormat="1" ht="35.1" customHeight="1" x14ac:dyDescent="0.2">
      <c r="A25" s="37">
        <v>15</v>
      </c>
      <c r="B25" s="27" t="s">
        <v>419</v>
      </c>
      <c r="C25" s="12">
        <v>105212</v>
      </c>
      <c r="D25" s="11">
        <v>62</v>
      </c>
      <c r="E25" s="12">
        <f t="shared" ref="E25:E37" si="2">IF(D25=0,"-",C25/D25)</f>
        <v>1696.9677419354839</v>
      </c>
      <c r="F25" s="28">
        <f t="shared" si="1"/>
        <v>3.7463764529351046E-2</v>
      </c>
      <c r="G25" s="39">
        <v>9.1912130594448124E-2</v>
      </c>
    </row>
    <row r="26" spans="1:7" s="3" customFormat="1" ht="21.95" customHeight="1" x14ac:dyDescent="0.2">
      <c r="A26" s="36">
        <v>16</v>
      </c>
      <c r="B26" s="26" t="s">
        <v>11</v>
      </c>
      <c r="C26" s="10">
        <v>32271</v>
      </c>
      <c r="D26" s="11">
        <v>20</v>
      </c>
      <c r="E26" s="10">
        <f t="shared" si="2"/>
        <v>1613.55</v>
      </c>
      <c r="F26" s="25">
        <f t="shared" si="1"/>
        <v>1.1491019514187427E-2</v>
      </c>
      <c r="G26" s="38">
        <v>1.5510248435910163E-2</v>
      </c>
    </row>
    <row r="27" spans="1:7" s="5" customFormat="1" ht="65.099999999999994" customHeight="1" x14ac:dyDescent="0.2">
      <c r="A27" s="37">
        <v>17</v>
      </c>
      <c r="B27" s="27" t="s">
        <v>445</v>
      </c>
      <c r="C27" s="12">
        <v>208301</v>
      </c>
      <c r="D27" s="11">
        <v>54</v>
      </c>
      <c r="E27" s="12">
        <f t="shared" si="2"/>
        <v>3857.4259259259261</v>
      </c>
      <c r="F27" s="28">
        <f t="shared" si="1"/>
        <v>7.417157372950188E-2</v>
      </c>
      <c r="G27" s="39">
        <v>9.6086621220457871E-2</v>
      </c>
    </row>
    <row r="28" spans="1:7" s="3" customFormat="1" ht="21.95" customHeight="1" x14ac:dyDescent="0.2">
      <c r="A28" s="36">
        <v>18</v>
      </c>
      <c r="B28" s="26" t="s">
        <v>3</v>
      </c>
      <c r="C28" s="10">
        <v>12500</v>
      </c>
      <c r="D28" s="11">
        <v>7</v>
      </c>
      <c r="E28" s="10">
        <f t="shared" si="2"/>
        <v>1785.7142857142858</v>
      </c>
      <c r="F28" s="25">
        <f t="shared" si="1"/>
        <v>4.4509852166757409E-3</v>
      </c>
      <c r="G28" s="38">
        <v>1.1342599256575717E-2</v>
      </c>
    </row>
    <row r="29" spans="1:7" s="5" customFormat="1" ht="35.1" customHeight="1" x14ac:dyDescent="0.2">
      <c r="A29" s="37">
        <v>19</v>
      </c>
      <c r="B29" s="27" t="s">
        <v>15</v>
      </c>
      <c r="C29" s="12">
        <v>20565</v>
      </c>
      <c r="D29" s="11">
        <v>15</v>
      </c>
      <c r="E29" s="12">
        <f t="shared" si="2"/>
        <v>1371</v>
      </c>
      <c r="F29" s="28">
        <f t="shared" si="1"/>
        <v>7.3227608784749284E-3</v>
      </c>
      <c r="G29" s="39">
        <v>1.1946311887438504E-2</v>
      </c>
    </row>
    <row r="30" spans="1:7" s="3" customFormat="1" ht="21.95" customHeight="1" x14ac:dyDescent="0.2">
      <c r="A30" s="36">
        <v>20</v>
      </c>
      <c r="B30" s="26" t="s">
        <v>3</v>
      </c>
      <c r="C30" s="10">
        <v>0</v>
      </c>
      <c r="D30" s="11">
        <v>0</v>
      </c>
      <c r="E30" s="12" t="str">
        <f t="shared" si="2"/>
        <v>-</v>
      </c>
      <c r="F30" s="28">
        <f t="shared" si="1"/>
        <v>0</v>
      </c>
      <c r="G30" s="39">
        <v>2.247933536638041E-3</v>
      </c>
    </row>
    <row r="31" spans="1:7" s="3" customFormat="1" ht="47.1" customHeight="1" x14ac:dyDescent="0.2">
      <c r="A31" s="36">
        <v>21</v>
      </c>
      <c r="B31" s="27" t="s">
        <v>14</v>
      </c>
      <c r="C31" s="10">
        <v>679293</v>
      </c>
      <c r="D31" s="11">
        <v>332</v>
      </c>
      <c r="E31" s="10">
        <f t="shared" si="2"/>
        <v>2046.0632530120481</v>
      </c>
      <c r="F31" s="25">
        <f t="shared" si="1"/>
        <v>0.24188184806330512</v>
      </c>
      <c r="G31" s="38">
        <v>0.21726673108985226</v>
      </c>
    </row>
    <row r="32" spans="1:7" s="3" customFormat="1" ht="21.95" customHeight="1" x14ac:dyDescent="0.2">
      <c r="A32" s="36">
        <v>22</v>
      </c>
      <c r="B32" s="26" t="s">
        <v>3</v>
      </c>
      <c r="C32" s="10">
        <v>121514.5</v>
      </c>
      <c r="D32" s="11">
        <v>26</v>
      </c>
      <c r="E32" s="10">
        <f t="shared" si="2"/>
        <v>4673.6346153846152</v>
      </c>
      <c r="F32" s="25">
        <f t="shared" si="1"/>
        <v>4.3268739448939546E-2</v>
      </c>
      <c r="G32" s="38">
        <v>3.0944666359992157E-2</v>
      </c>
    </row>
    <row r="33" spans="1:7" ht="35.1" customHeight="1" x14ac:dyDescent="0.2">
      <c r="A33" s="36">
        <v>23</v>
      </c>
      <c r="B33" s="24" t="s">
        <v>446</v>
      </c>
      <c r="C33" s="10">
        <v>0</v>
      </c>
      <c r="D33" s="11">
        <v>0</v>
      </c>
      <c r="E33" s="10" t="str">
        <f t="shared" si="2"/>
        <v>-</v>
      </c>
      <c r="F33" s="25">
        <f t="shared" si="1"/>
        <v>0</v>
      </c>
      <c r="G33" s="38">
        <v>8.5968104584330223E-3</v>
      </c>
    </row>
    <row r="34" spans="1:7" s="3" customFormat="1" ht="21.95" customHeight="1" x14ac:dyDescent="0.2">
      <c r="A34" s="36">
        <v>24</v>
      </c>
      <c r="B34" s="26" t="s">
        <v>3</v>
      </c>
      <c r="C34" s="10">
        <v>0</v>
      </c>
      <c r="D34" s="11">
        <v>0</v>
      </c>
      <c r="E34" s="10" t="str">
        <f t="shared" si="2"/>
        <v>-</v>
      </c>
      <c r="F34" s="25">
        <f t="shared" si="1"/>
        <v>0</v>
      </c>
      <c r="G34" s="38">
        <v>1.4207856884874998E-3</v>
      </c>
    </row>
    <row r="35" spans="1:7" s="3" customFormat="1" ht="35.1" customHeight="1" x14ac:dyDescent="0.2">
      <c r="A35" s="36">
        <v>25</v>
      </c>
      <c r="B35" s="24" t="s">
        <v>10</v>
      </c>
      <c r="C35" s="10">
        <v>0</v>
      </c>
      <c r="D35" s="11">
        <v>0</v>
      </c>
      <c r="E35" s="10" t="str">
        <f t="shared" si="2"/>
        <v>-</v>
      </c>
      <c r="F35" s="25">
        <f t="shared" si="1"/>
        <v>0</v>
      </c>
      <c r="G35" s="38">
        <v>9.8652432849167496E-5</v>
      </c>
    </row>
    <row r="36" spans="1:7" ht="35.1" customHeight="1" x14ac:dyDescent="0.2">
      <c r="A36" s="36">
        <v>26</v>
      </c>
      <c r="B36" s="24" t="s">
        <v>420</v>
      </c>
      <c r="C36" s="10">
        <v>0</v>
      </c>
      <c r="D36" s="13">
        <v>0</v>
      </c>
      <c r="E36" s="10" t="str">
        <f t="shared" si="2"/>
        <v>-</v>
      </c>
      <c r="F36" s="29" t="s">
        <v>5</v>
      </c>
      <c r="G36" s="40" t="s">
        <v>5</v>
      </c>
    </row>
    <row r="37" spans="1:7" ht="21.95" customHeight="1" x14ac:dyDescent="0.2">
      <c r="A37" s="36">
        <v>27</v>
      </c>
      <c r="B37" s="26" t="s">
        <v>12</v>
      </c>
      <c r="C37" s="10">
        <v>0</v>
      </c>
      <c r="D37" s="13">
        <v>0</v>
      </c>
      <c r="E37" s="10" t="str">
        <f t="shared" si="2"/>
        <v>-</v>
      </c>
      <c r="F37" s="25">
        <f>C37/C$44</f>
        <v>0</v>
      </c>
      <c r="G37" s="38">
        <v>6.7001527600904129E-4</v>
      </c>
    </row>
    <row r="38" spans="1:7" ht="35.1" customHeight="1" x14ac:dyDescent="0.2">
      <c r="A38" s="36">
        <v>28</v>
      </c>
      <c r="B38" s="24" t="s">
        <v>421</v>
      </c>
      <c r="C38" s="10">
        <v>1994440</v>
      </c>
      <c r="D38" s="13">
        <v>1</v>
      </c>
      <c r="E38" s="14" t="s">
        <v>5</v>
      </c>
      <c r="F38" s="29" t="s">
        <v>5</v>
      </c>
      <c r="G38" s="40" t="s">
        <v>5</v>
      </c>
    </row>
    <row r="39" spans="1:7" ht="21.95" customHeight="1" x14ac:dyDescent="0.2">
      <c r="A39" s="36">
        <v>29</v>
      </c>
      <c r="B39" s="26" t="s">
        <v>12</v>
      </c>
      <c r="C39" s="10">
        <v>1794996</v>
      </c>
      <c r="D39" s="13">
        <v>1</v>
      </c>
      <c r="E39" s="14" t="s">
        <v>5</v>
      </c>
      <c r="F39" s="25">
        <f t="shared" ref="F39:F44" si="3">C39/C$44</f>
        <v>0.63916005279936705</v>
      </c>
      <c r="G39" s="38">
        <v>0.53240605380617201</v>
      </c>
    </row>
    <row r="40" spans="1:7" ht="47.1" customHeight="1" x14ac:dyDescent="0.2">
      <c r="A40" s="36">
        <v>30</v>
      </c>
      <c r="B40" s="27" t="s">
        <v>422</v>
      </c>
      <c r="C40" s="10">
        <v>0</v>
      </c>
      <c r="D40" s="15">
        <v>0</v>
      </c>
      <c r="E40" s="10" t="str">
        <f t="shared" ref="E40:E41" si="4">IF(D40=0,"-",C40/D40)</f>
        <v>-</v>
      </c>
      <c r="F40" s="25">
        <f t="shared" si="3"/>
        <v>0</v>
      </c>
      <c r="G40" s="38">
        <v>1.7724062653800183E-3</v>
      </c>
    </row>
    <row r="41" spans="1:7" ht="21.95" customHeight="1" x14ac:dyDescent="0.2">
      <c r="A41" s="36">
        <v>31</v>
      </c>
      <c r="B41" s="26" t="s">
        <v>13</v>
      </c>
      <c r="C41" s="10">
        <v>0</v>
      </c>
      <c r="D41" s="15">
        <v>0</v>
      </c>
      <c r="E41" s="10" t="str">
        <f t="shared" si="4"/>
        <v>-</v>
      </c>
      <c r="F41" s="25">
        <f t="shared" si="3"/>
        <v>0</v>
      </c>
      <c r="G41" s="38">
        <v>1.0404135579139232E-3</v>
      </c>
    </row>
    <row r="42" spans="1:7" ht="35.1" customHeight="1" x14ac:dyDescent="0.2">
      <c r="A42" s="36">
        <v>32</v>
      </c>
      <c r="B42" s="24" t="s">
        <v>16</v>
      </c>
      <c r="C42" s="10">
        <v>0</v>
      </c>
      <c r="D42" s="15">
        <v>0</v>
      </c>
      <c r="E42" s="14" t="s">
        <v>5</v>
      </c>
      <c r="F42" s="25">
        <f t="shared" si="3"/>
        <v>0</v>
      </c>
      <c r="G42" s="38">
        <v>4.1370945733870297E-3</v>
      </c>
    </row>
    <row r="43" spans="1:7" s="3" customFormat="1" ht="21.95" customHeight="1" x14ac:dyDescent="0.2">
      <c r="A43" s="43">
        <v>33</v>
      </c>
      <c r="B43" s="50" t="s">
        <v>4</v>
      </c>
      <c r="C43" s="44">
        <f>C25+C27+C29+C31+C33+C35+C37+C39+C40+C42</f>
        <v>2808367</v>
      </c>
      <c r="D43" s="51" t="s">
        <v>5</v>
      </c>
      <c r="E43" s="51" t="s">
        <v>5</v>
      </c>
      <c r="F43" s="47">
        <f t="shared" si="3"/>
        <v>1</v>
      </c>
      <c r="G43" s="48">
        <v>0.96489282760442685</v>
      </c>
    </row>
    <row r="44" spans="1:7" s="3" customFormat="1" ht="21.95" customHeight="1" x14ac:dyDescent="0.2">
      <c r="A44" s="45">
        <v>34</v>
      </c>
      <c r="B44" s="52" t="s">
        <v>6</v>
      </c>
      <c r="C44" s="46">
        <f>C24+C43</f>
        <v>2808367</v>
      </c>
      <c r="D44" s="53" t="s">
        <v>5</v>
      </c>
      <c r="E44" s="53" t="s">
        <v>5</v>
      </c>
      <c r="F44" s="54">
        <f t="shared" si="3"/>
        <v>1</v>
      </c>
      <c r="G44" s="55">
        <v>1</v>
      </c>
    </row>
    <row r="45" spans="1:7" s="3" customFormat="1" ht="21.95" customHeight="1" x14ac:dyDescent="0.2">
      <c r="A45" s="1"/>
      <c r="B45" s="2"/>
      <c r="C45" s="1"/>
      <c r="D45" s="1"/>
      <c r="E45" s="1"/>
      <c r="F45" s="1"/>
      <c r="G45" s="1"/>
    </row>
    <row r="46" spans="1:7" s="3" customFormat="1" ht="35.1" customHeight="1" x14ac:dyDescent="0.2">
      <c r="A46" s="62" t="s">
        <v>430</v>
      </c>
      <c r="B46" s="63" t="s">
        <v>431</v>
      </c>
      <c r="C46" s="64" t="s">
        <v>432</v>
      </c>
      <c r="D46" s="1"/>
      <c r="E46" s="1"/>
      <c r="F46" s="1"/>
      <c r="G46" s="1"/>
    </row>
    <row r="47" spans="1:7" s="3" customFormat="1" ht="21.95" customHeight="1" x14ac:dyDescent="0.2">
      <c r="A47" s="65">
        <v>1</v>
      </c>
      <c r="B47" s="30" t="s">
        <v>427</v>
      </c>
      <c r="C47" s="31">
        <v>70210</v>
      </c>
    </row>
    <row r="48" spans="1:7" ht="21.95" customHeight="1" x14ac:dyDescent="0.2">
      <c r="A48" s="8">
        <v>2</v>
      </c>
      <c r="B48" s="30" t="s">
        <v>428</v>
      </c>
      <c r="C48" s="31">
        <v>2808367</v>
      </c>
      <c r="D48" s="16"/>
      <c r="E48" s="16"/>
      <c r="F48" s="16"/>
      <c r="G48" s="16"/>
    </row>
    <row r="49" spans="1:7" ht="21.95" customHeight="1" x14ac:dyDescent="0.2">
      <c r="A49" s="32">
        <v>3</v>
      </c>
      <c r="B49" s="33" t="s">
        <v>423</v>
      </c>
      <c r="C49" s="34">
        <f>C44/C48</f>
        <v>1</v>
      </c>
      <c r="D49" s="16"/>
      <c r="E49" s="16"/>
      <c r="F49" s="16"/>
      <c r="G49" s="16"/>
    </row>
    <row r="50" spans="1:7" s="16" customFormat="1" ht="35.1" customHeight="1" x14ac:dyDescent="0.25">
      <c r="A50" s="21" t="s">
        <v>449</v>
      </c>
      <c r="B50" s="23"/>
    </row>
  </sheetData>
  <sheetProtection algorithmName="SHA-512" hashValue="mufasIrtQreLCSHlwAIWjzp1stvs+t3EU4iTVzcMSNWaZALy1BtjjpPGxyhr0XkspKNaWsZitF66Rsm8fMcIHw==" saltValue="ClF2127/EJpe8CB86GFV4w==" spinCount="100000" sheet="1" objects="1" scenarios="1"/>
  <mergeCells count="1">
    <mergeCell ref="A2:G2"/>
  </mergeCells>
  <pageMargins left="0.59055118110236227" right="0.59055118110236227" top="0.70866141732283472" bottom="0.70866141732283472" header="0.19685039370078741" footer="0.39370078740157483"/>
  <pageSetup paperSize="9" scale="84" orientation="portrait" r:id="rId1"/>
  <headerFooter alignWithMargins="0">
    <oddFooter>&amp;R&amp;"Calibri,Standardowy"&amp;12s.&amp;P z &amp;N</oddFooter>
  </headerFooter>
  <tableParts count="2">
    <tablePart r:id="rId2"/>
    <tablePart r:id="rId3"/>
  </tableParts>
</worksheet>
</file>

<file path=xl/worksheets/sheet1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6B4737-35FF-4D60-9BB2-E98345E43749}">
  <sheetPr codeName="Arkusz169"/>
  <dimension ref="A1:N50"/>
  <sheetViews>
    <sheetView zoomScaleNormal="100" workbookViewId="0"/>
  </sheetViews>
  <sheetFormatPr defaultColWidth="0" defaultRowHeight="12.75" zeroHeight="1" x14ac:dyDescent="0.2"/>
  <cols>
    <col min="1" max="1" width="4.140625" style="1" customWidth="1"/>
    <col min="2" max="2" width="57" style="2" customWidth="1"/>
    <col min="3" max="3" width="11.85546875" style="1" bestFit="1" customWidth="1"/>
    <col min="4" max="4" width="7.42578125" style="1" customWidth="1"/>
    <col min="5" max="5" width="10.85546875" style="1" bestFit="1" customWidth="1"/>
    <col min="6" max="7" width="8.7109375" style="1" customWidth="1"/>
    <col min="8" max="8" width="1" style="1" customWidth="1"/>
    <col min="9" max="14" width="0" style="1" hidden="1" customWidth="1"/>
    <col min="15" max="16384" width="9.140625" style="1" hidden="1"/>
  </cols>
  <sheetData>
    <row r="1" spans="1:7" s="16" customFormat="1" ht="24.95" customHeight="1" x14ac:dyDescent="0.2">
      <c r="A1" s="35" t="s">
        <v>616</v>
      </c>
      <c r="B1" s="23"/>
    </row>
    <row r="2" spans="1:7" s="16" customFormat="1" ht="39.950000000000003" customHeight="1" x14ac:dyDescent="0.2">
      <c r="A2" s="66" t="s">
        <v>448</v>
      </c>
      <c r="B2" s="67"/>
      <c r="C2" s="67"/>
      <c r="D2" s="67"/>
      <c r="E2" s="67"/>
      <c r="F2" s="67"/>
      <c r="G2" s="67"/>
    </row>
    <row r="3" spans="1:7" s="16" customFormat="1" ht="15.95" hidden="1" customHeight="1" x14ac:dyDescent="0.2">
      <c r="A3" s="22"/>
      <c r="B3" s="23"/>
    </row>
    <row r="4" spans="1:7" s="16" customFormat="1" ht="15.95" hidden="1" customHeight="1" x14ac:dyDescent="0.2">
      <c r="A4" s="22"/>
      <c r="B4" s="23"/>
    </row>
    <row r="5" spans="1:7" s="16" customFormat="1" ht="15.95" hidden="1" customHeight="1" x14ac:dyDescent="0.2">
      <c r="A5" s="22"/>
      <c r="B5" s="23"/>
    </row>
    <row r="6" spans="1:7" s="16" customFormat="1" ht="15.95" customHeight="1" x14ac:dyDescent="0.25">
      <c r="A6" s="17" t="s">
        <v>433</v>
      </c>
      <c r="B6" s="21" t="s">
        <v>438</v>
      </c>
    </row>
    <row r="7" spans="1:7" s="16" customFormat="1" ht="15.95" customHeight="1" x14ac:dyDescent="0.25">
      <c r="A7" s="18" t="s">
        <v>434</v>
      </c>
      <c r="B7" s="21" t="s">
        <v>439</v>
      </c>
    </row>
    <row r="8" spans="1:7" s="16" customFormat="1" ht="15.95" customHeight="1" x14ac:dyDescent="0.25">
      <c r="A8" s="19" t="s">
        <v>435</v>
      </c>
      <c r="B8" s="21" t="s">
        <v>440</v>
      </c>
    </row>
    <row r="9" spans="1:7" s="16" customFormat="1" ht="15.95" customHeight="1" x14ac:dyDescent="0.25">
      <c r="A9" s="20" t="s">
        <v>436</v>
      </c>
      <c r="B9" s="21" t="s">
        <v>441</v>
      </c>
    </row>
    <row r="10" spans="1:7" ht="65.099999999999994" customHeight="1" x14ac:dyDescent="0.2">
      <c r="A10" s="49" t="s">
        <v>430</v>
      </c>
      <c r="B10" s="42" t="s">
        <v>0</v>
      </c>
      <c r="C10" s="42" t="s">
        <v>424</v>
      </c>
      <c r="D10" s="42" t="s">
        <v>425</v>
      </c>
      <c r="E10" s="42" t="s">
        <v>426</v>
      </c>
      <c r="F10" s="42" t="s">
        <v>429</v>
      </c>
      <c r="G10" s="41" t="s">
        <v>413</v>
      </c>
    </row>
    <row r="11" spans="1:7" ht="21.95" customHeight="1" x14ac:dyDescent="0.2">
      <c r="A11" s="36">
        <v>1</v>
      </c>
      <c r="B11" s="24" t="s">
        <v>7</v>
      </c>
      <c r="C11" s="10">
        <v>0</v>
      </c>
      <c r="D11" s="9">
        <v>0</v>
      </c>
      <c r="E11" s="10" t="str">
        <f t="shared" ref="E11:E23" si="0">IF(D11=0,"-",C11/D11)</f>
        <v>-</v>
      </c>
      <c r="F11" s="25">
        <f t="shared" ref="F11:F35" si="1">C11/C$44</f>
        <v>0</v>
      </c>
      <c r="G11" s="38">
        <v>6.4906160983722356E-5</v>
      </c>
    </row>
    <row r="12" spans="1:7" s="3" customFormat="1" ht="21.95" customHeight="1" x14ac:dyDescent="0.2">
      <c r="A12" s="36">
        <v>2</v>
      </c>
      <c r="B12" s="24" t="s">
        <v>8</v>
      </c>
      <c r="C12" s="10">
        <v>0</v>
      </c>
      <c r="D12" s="9">
        <v>0</v>
      </c>
      <c r="E12" s="10" t="str">
        <f t="shared" si="0"/>
        <v>-</v>
      </c>
      <c r="F12" s="25">
        <f t="shared" si="1"/>
        <v>0</v>
      </c>
      <c r="G12" s="38">
        <v>1.3877154561966152E-2</v>
      </c>
    </row>
    <row r="13" spans="1:7" s="3" customFormat="1" ht="21.95" customHeight="1" x14ac:dyDescent="0.2">
      <c r="A13" s="36">
        <v>3</v>
      </c>
      <c r="B13" s="26" t="s">
        <v>1</v>
      </c>
      <c r="C13" s="10">
        <v>0</v>
      </c>
      <c r="D13" s="9">
        <v>0</v>
      </c>
      <c r="E13" s="10" t="str">
        <f t="shared" si="0"/>
        <v>-</v>
      </c>
      <c r="F13" s="25">
        <f t="shared" si="1"/>
        <v>0</v>
      </c>
      <c r="G13" s="38">
        <v>6.8195937419264344E-4</v>
      </c>
    </row>
    <row r="14" spans="1:7" s="3" customFormat="1" ht="21.95" customHeight="1" x14ac:dyDescent="0.2">
      <c r="A14" s="36">
        <v>4</v>
      </c>
      <c r="B14" s="24" t="s">
        <v>414</v>
      </c>
      <c r="C14" s="10">
        <v>0</v>
      </c>
      <c r="D14" s="9">
        <v>0</v>
      </c>
      <c r="E14" s="10" t="str">
        <f t="shared" si="0"/>
        <v>-</v>
      </c>
      <c r="F14" s="25">
        <f t="shared" si="1"/>
        <v>0</v>
      </c>
      <c r="G14" s="38">
        <v>1.6609844346228162E-4</v>
      </c>
    </row>
    <row r="15" spans="1:7" s="3" customFormat="1" ht="47.1" customHeight="1" x14ac:dyDescent="0.2">
      <c r="A15" s="36">
        <v>5</v>
      </c>
      <c r="B15" s="24" t="s">
        <v>412</v>
      </c>
      <c r="C15" s="10">
        <v>0</v>
      </c>
      <c r="D15" s="11">
        <v>0</v>
      </c>
      <c r="E15" s="10" t="str">
        <f t="shared" si="0"/>
        <v>-</v>
      </c>
      <c r="F15" s="25">
        <f t="shared" si="1"/>
        <v>0</v>
      </c>
      <c r="G15" s="38">
        <v>4.2843389065529559E-4</v>
      </c>
    </row>
    <row r="16" spans="1:7" s="3" customFormat="1" ht="21.95" customHeight="1" x14ac:dyDescent="0.2">
      <c r="A16" s="36">
        <v>6</v>
      </c>
      <c r="B16" s="26" t="s">
        <v>1</v>
      </c>
      <c r="C16" s="10">
        <v>0</v>
      </c>
      <c r="D16" s="11">
        <v>0</v>
      </c>
      <c r="E16" s="10" t="str">
        <f t="shared" si="0"/>
        <v>-</v>
      </c>
      <c r="F16" s="25">
        <f t="shared" si="1"/>
        <v>0</v>
      </c>
      <c r="G16" s="38">
        <v>5.7837072558623703E-5</v>
      </c>
    </row>
    <row r="17" spans="1:7" ht="47.1" customHeight="1" x14ac:dyDescent="0.2">
      <c r="A17" s="36">
        <v>7</v>
      </c>
      <c r="B17" s="24" t="s">
        <v>444</v>
      </c>
      <c r="C17" s="10">
        <v>181443.16</v>
      </c>
      <c r="D17" s="11">
        <v>12</v>
      </c>
      <c r="E17" s="10">
        <f t="shared" si="0"/>
        <v>15120.263333333334</v>
      </c>
      <c r="F17" s="25">
        <f t="shared" si="1"/>
        <v>3.1848164302393844E-2</v>
      </c>
      <c r="G17" s="38">
        <v>3.69438658113685E-3</v>
      </c>
    </row>
    <row r="18" spans="1:7" ht="47.1" customHeight="1" x14ac:dyDescent="0.2">
      <c r="A18" s="36">
        <v>8</v>
      </c>
      <c r="B18" s="24" t="s">
        <v>447</v>
      </c>
      <c r="C18" s="10">
        <v>0</v>
      </c>
      <c r="D18" s="11">
        <v>0</v>
      </c>
      <c r="E18" s="10" t="str">
        <f t="shared" si="0"/>
        <v>-</v>
      </c>
      <c r="F18" s="25">
        <f t="shared" si="1"/>
        <v>0</v>
      </c>
      <c r="G18" s="38">
        <v>1.6572456388988053E-2</v>
      </c>
    </row>
    <row r="19" spans="1:7" ht="35.1" customHeight="1" x14ac:dyDescent="0.2">
      <c r="A19" s="36">
        <v>9</v>
      </c>
      <c r="B19" s="24" t="s">
        <v>443</v>
      </c>
      <c r="C19" s="10">
        <v>0</v>
      </c>
      <c r="D19" s="11">
        <v>0</v>
      </c>
      <c r="E19" s="10" t="str">
        <f t="shared" si="0"/>
        <v>-</v>
      </c>
      <c r="F19" s="25">
        <f t="shared" si="1"/>
        <v>0</v>
      </c>
      <c r="G19" s="38">
        <v>6.3015485400037228E-5</v>
      </c>
    </row>
    <row r="20" spans="1:7" ht="35.1" customHeight="1" x14ac:dyDescent="0.2">
      <c r="A20" s="36">
        <v>10</v>
      </c>
      <c r="B20" s="24" t="s">
        <v>9</v>
      </c>
      <c r="C20" s="10">
        <v>0</v>
      </c>
      <c r="D20" s="11">
        <v>0</v>
      </c>
      <c r="E20" s="10" t="str">
        <f t="shared" si="0"/>
        <v>-</v>
      </c>
      <c r="F20" s="25">
        <f t="shared" si="1"/>
        <v>0</v>
      </c>
      <c r="G20" s="38">
        <v>2.3263290581767475E-4</v>
      </c>
    </row>
    <row r="21" spans="1:7" ht="35.1" customHeight="1" x14ac:dyDescent="0.2">
      <c r="A21" s="36">
        <v>11</v>
      </c>
      <c r="B21" s="24" t="s">
        <v>442</v>
      </c>
      <c r="C21" s="10">
        <v>0</v>
      </c>
      <c r="D21" s="11">
        <v>0</v>
      </c>
      <c r="E21" s="10" t="str">
        <f t="shared" si="0"/>
        <v>-</v>
      </c>
      <c r="F21" s="25">
        <f t="shared" si="1"/>
        <v>0</v>
      </c>
      <c r="G21" s="38">
        <v>8.0879771630669933E-6</v>
      </c>
    </row>
    <row r="22" spans="1:7" ht="21.95" customHeight="1" x14ac:dyDescent="0.2">
      <c r="A22" s="36">
        <v>12</v>
      </c>
      <c r="B22" s="26" t="s">
        <v>1</v>
      </c>
      <c r="C22" s="10">
        <v>0</v>
      </c>
      <c r="D22" s="11">
        <v>0</v>
      </c>
      <c r="E22" s="10" t="str">
        <f t="shared" si="0"/>
        <v>-</v>
      </c>
      <c r="F22" s="25">
        <f t="shared" si="1"/>
        <v>0</v>
      </c>
      <c r="G22" s="38">
        <v>0</v>
      </c>
    </row>
    <row r="23" spans="1:7" ht="21.95" customHeight="1" x14ac:dyDescent="0.2">
      <c r="A23" s="36">
        <v>13</v>
      </c>
      <c r="B23" s="24" t="s">
        <v>415</v>
      </c>
      <c r="C23" s="10">
        <v>0</v>
      </c>
      <c r="D23" s="11">
        <v>0</v>
      </c>
      <c r="E23" s="10" t="str">
        <f t="shared" si="0"/>
        <v>-</v>
      </c>
      <c r="F23" s="25">
        <f t="shared" si="1"/>
        <v>0</v>
      </c>
      <c r="G23" s="38">
        <v>0</v>
      </c>
    </row>
    <row r="24" spans="1:7" s="3" customFormat="1" ht="24.95" customHeight="1" x14ac:dyDescent="0.2">
      <c r="A24" s="43">
        <v>14</v>
      </c>
      <c r="B24" s="50" t="s">
        <v>2</v>
      </c>
      <c r="C24" s="44">
        <f>C11+C12+C14+C15+C17+C18+C19+C20+C21+C23</f>
        <v>181443.16</v>
      </c>
      <c r="D24" s="51" t="s">
        <v>5</v>
      </c>
      <c r="E24" s="51" t="s">
        <v>5</v>
      </c>
      <c r="F24" s="47">
        <f t="shared" si="1"/>
        <v>3.1848164302393844E-2</v>
      </c>
      <c r="G24" s="48">
        <v>3.5107172395573129E-2</v>
      </c>
    </row>
    <row r="25" spans="1:7" s="4" customFormat="1" ht="35.1" customHeight="1" x14ac:dyDescent="0.2">
      <c r="A25" s="37">
        <v>15</v>
      </c>
      <c r="B25" s="27" t="s">
        <v>419</v>
      </c>
      <c r="C25" s="12">
        <v>292778</v>
      </c>
      <c r="D25" s="11">
        <v>138</v>
      </c>
      <c r="E25" s="12">
        <f t="shared" ref="E25:E37" si="2">IF(D25=0,"-",C25/D25)</f>
        <v>2121.5797101449275</v>
      </c>
      <c r="F25" s="28">
        <f t="shared" si="1"/>
        <v>5.1390429091547264E-2</v>
      </c>
      <c r="G25" s="39">
        <v>9.1912130594448124E-2</v>
      </c>
    </row>
    <row r="26" spans="1:7" s="3" customFormat="1" ht="21.95" customHeight="1" x14ac:dyDescent="0.2">
      <c r="A26" s="36">
        <v>16</v>
      </c>
      <c r="B26" s="26" t="s">
        <v>11</v>
      </c>
      <c r="C26" s="10">
        <v>46550</v>
      </c>
      <c r="D26" s="11">
        <v>22</v>
      </c>
      <c r="E26" s="10">
        <f t="shared" si="2"/>
        <v>2115.909090909091</v>
      </c>
      <c r="F26" s="25">
        <f t="shared" si="1"/>
        <v>8.1707794786887167E-3</v>
      </c>
      <c r="G26" s="38">
        <v>1.5510248435910163E-2</v>
      </c>
    </row>
    <row r="27" spans="1:7" s="5" customFormat="1" ht="65.099999999999994" customHeight="1" x14ac:dyDescent="0.2">
      <c r="A27" s="37">
        <v>17</v>
      </c>
      <c r="B27" s="27" t="s">
        <v>445</v>
      </c>
      <c r="C27" s="12">
        <v>290331</v>
      </c>
      <c r="D27" s="11">
        <v>50</v>
      </c>
      <c r="E27" s="12">
        <f t="shared" si="2"/>
        <v>5806.62</v>
      </c>
      <c r="F27" s="28">
        <f t="shared" si="1"/>
        <v>5.0960914647200303E-2</v>
      </c>
      <c r="G27" s="39">
        <v>9.6086621220457871E-2</v>
      </c>
    </row>
    <row r="28" spans="1:7" s="3" customFormat="1" ht="21.95" customHeight="1" x14ac:dyDescent="0.2">
      <c r="A28" s="36">
        <v>18</v>
      </c>
      <c r="B28" s="26" t="s">
        <v>3</v>
      </c>
      <c r="C28" s="10">
        <v>0</v>
      </c>
      <c r="D28" s="11">
        <v>0</v>
      </c>
      <c r="E28" s="10" t="str">
        <f t="shared" si="2"/>
        <v>-</v>
      </c>
      <c r="F28" s="25">
        <f t="shared" si="1"/>
        <v>0</v>
      </c>
      <c r="G28" s="38">
        <v>1.1342599256575717E-2</v>
      </c>
    </row>
    <row r="29" spans="1:7" s="5" customFormat="1" ht="35.1" customHeight="1" x14ac:dyDescent="0.2">
      <c r="A29" s="37">
        <v>19</v>
      </c>
      <c r="B29" s="27" t="s">
        <v>15</v>
      </c>
      <c r="C29" s="12">
        <v>128234.59</v>
      </c>
      <c r="D29" s="11">
        <v>51</v>
      </c>
      <c r="E29" s="12">
        <f t="shared" si="2"/>
        <v>2514.4037254901959</v>
      </c>
      <c r="F29" s="28">
        <f t="shared" si="1"/>
        <v>2.2508626346510449E-2</v>
      </c>
      <c r="G29" s="39">
        <v>1.1946311887438504E-2</v>
      </c>
    </row>
    <row r="30" spans="1:7" s="3" customFormat="1" ht="21.95" customHeight="1" x14ac:dyDescent="0.2">
      <c r="A30" s="36">
        <v>20</v>
      </c>
      <c r="B30" s="26" t="s">
        <v>3</v>
      </c>
      <c r="C30" s="10">
        <v>7200</v>
      </c>
      <c r="D30" s="11">
        <v>3</v>
      </c>
      <c r="E30" s="12">
        <f t="shared" si="2"/>
        <v>2400</v>
      </c>
      <c r="F30" s="28">
        <f t="shared" si="1"/>
        <v>1.2637940332236039E-3</v>
      </c>
      <c r="G30" s="39">
        <v>2.247933536638041E-3</v>
      </c>
    </row>
    <row r="31" spans="1:7" s="3" customFormat="1" ht="47.1" customHeight="1" x14ac:dyDescent="0.2">
      <c r="A31" s="36">
        <v>21</v>
      </c>
      <c r="B31" s="27" t="s">
        <v>14</v>
      </c>
      <c r="C31" s="10">
        <v>756804.12</v>
      </c>
      <c r="D31" s="11">
        <v>428</v>
      </c>
      <c r="E31" s="10">
        <f t="shared" si="2"/>
        <v>1768.2339252336449</v>
      </c>
      <c r="F31" s="25">
        <f t="shared" si="1"/>
        <v>0.13283951821875561</v>
      </c>
      <c r="G31" s="38">
        <v>0.21726673108985226</v>
      </c>
    </row>
    <row r="32" spans="1:7" s="3" customFormat="1" ht="21.95" customHeight="1" x14ac:dyDescent="0.2">
      <c r="A32" s="36">
        <v>22</v>
      </c>
      <c r="B32" s="26" t="s">
        <v>3</v>
      </c>
      <c r="C32" s="10">
        <v>56914.87</v>
      </c>
      <c r="D32" s="11">
        <v>18</v>
      </c>
      <c r="E32" s="10">
        <f t="shared" si="2"/>
        <v>3161.9372222222223</v>
      </c>
      <c r="F32" s="25">
        <f t="shared" si="1"/>
        <v>9.9900934871801541E-3</v>
      </c>
      <c r="G32" s="38">
        <v>3.0944666359992157E-2</v>
      </c>
    </row>
    <row r="33" spans="1:7" ht="35.1" customHeight="1" x14ac:dyDescent="0.2">
      <c r="A33" s="36">
        <v>23</v>
      </c>
      <c r="B33" s="24" t="s">
        <v>446</v>
      </c>
      <c r="C33" s="10">
        <v>0</v>
      </c>
      <c r="D33" s="11">
        <v>0</v>
      </c>
      <c r="E33" s="10" t="str">
        <f t="shared" si="2"/>
        <v>-</v>
      </c>
      <c r="F33" s="25">
        <f t="shared" si="1"/>
        <v>0</v>
      </c>
      <c r="G33" s="38">
        <v>8.5968104584330223E-3</v>
      </c>
    </row>
    <row r="34" spans="1:7" s="3" customFormat="1" ht="21.95" customHeight="1" x14ac:dyDescent="0.2">
      <c r="A34" s="36">
        <v>24</v>
      </c>
      <c r="B34" s="26" t="s">
        <v>3</v>
      </c>
      <c r="C34" s="10">
        <v>0</v>
      </c>
      <c r="D34" s="11">
        <v>0</v>
      </c>
      <c r="E34" s="10" t="str">
        <f t="shared" si="2"/>
        <v>-</v>
      </c>
      <c r="F34" s="25">
        <f t="shared" si="1"/>
        <v>0</v>
      </c>
      <c r="G34" s="38">
        <v>1.4207856884874998E-3</v>
      </c>
    </row>
    <row r="35" spans="1:7" s="3" customFormat="1" ht="35.1" customHeight="1" x14ac:dyDescent="0.2">
      <c r="A35" s="36">
        <v>25</v>
      </c>
      <c r="B35" s="24" t="s">
        <v>10</v>
      </c>
      <c r="C35" s="10">
        <v>0</v>
      </c>
      <c r="D35" s="11">
        <v>0</v>
      </c>
      <c r="E35" s="10" t="str">
        <f t="shared" si="2"/>
        <v>-</v>
      </c>
      <c r="F35" s="25">
        <f t="shared" si="1"/>
        <v>0</v>
      </c>
      <c r="G35" s="38">
        <v>9.8652432849167496E-5</v>
      </c>
    </row>
    <row r="36" spans="1:7" ht="35.1" customHeight="1" x14ac:dyDescent="0.2">
      <c r="A36" s="36">
        <v>26</v>
      </c>
      <c r="B36" s="24" t="s">
        <v>420</v>
      </c>
      <c r="C36" s="10">
        <v>0</v>
      </c>
      <c r="D36" s="13">
        <v>0</v>
      </c>
      <c r="E36" s="10" t="str">
        <f t="shared" si="2"/>
        <v>-</v>
      </c>
      <c r="F36" s="29" t="s">
        <v>5</v>
      </c>
      <c r="G36" s="40" t="s">
        <v>5</v>
      </c>
    </row>
    <row r="37" spans="1:7" ht="21.95" customHeight="1" x14ac:dyDescent="0.2">
      <c r="A37" s="36">
        <v>27</v>
      </c>
      <c r="B37" s="26" t="s">
        <v>12</v>
      </c>
      <c r="C37" s="10">
        <v>0</v>
      </c>
      <c r="D37" s="13">
        <v>0</v>
      </c>
      <c r="E37" s="10" t="str">
        <f t="shared" si="2"/>
        <v>-</v>
      </c>
      <c r="F37" s="25">
        <f>C37/C$44</f>
        <v>0</v>
      </c>
      <c r="G37" s="38">
        <v>6.7001527600904129E-4</v>
      </c>
    </row>
    <row r="38" spans="1:7" ht="35.1" customHeight="1" x14ac:dyDescent="0.2">
      <c r="A38" s="36">
        <v>28</v>
      </c>
      <c r="B38" s="24" t="s">
        <v>421</v>
      </c>
      <c r="C38" s="10">
        <v>4659681.37</v>
      </c>
      <c r="D38" s="13">
        <v>3</v>
      </c>
      <c r="E38" s="14" t="s">
        <v>5</v>
      </c>
      <c r="F38" s="29" t="s">
        <v>5</v>
      </c>
      <c r="G38" s="40" t="s">
        <v>5</v>
      </c>
    </row>
    <row r="39" spans="1:7" ht="21.95" customHeight="1" x14ac:dyDescent="0.2">
      <c r="A39" s="36">
        <v>29</v>
      </c>
      <c r="B39" s="26" t="s">
        <v>12</v>
      </c>
      <c r="C39" s="10">
        <v>4047540</v>
      </c>
      <c r="D39" s="13">
        <v>3</v>
      </c>
      <c r="E39" s="14" t="s">
        <v>5</v>
      </c>
      <c r="F39" s="25">
        <f t="shared" ref="F39:F44" si="3">C39/C$44</f>
        <v>0.71045234739359253</v>
      </c>
      <c r="G39" s="38">
        <v>0.53240605380617201</v>
      </c>
    </row>
    <row r="40" spans="1:7" ht="47.1" customHeight="1" x14ac:dyDescent="0.2">
      <c r="A40" s="36">
        <v>30</v>
      </c>
      <c r="B40" s="27" t="s">
        <v>422</v>
      </c>
      <c r="C40" s="10">
        <v>0</v>
      </c>
      <c r="D40" s="15">
        <v>0</v>
      </c>
      <c r="E40" s="10" t="str">
        <f t="shared" ref="E40:E41" si="4">IF(D40=0,"-",C40/D40)</f>
        <v>-</v>
      </c>
      <c r="F40" s="25">
        <f t="shared" si="3"/>
        <v>0</v>
      </c>
      <c r="G40" s="38">
        <v>1.7724062653800183E-3</v>
      </c>
    </row>
    <row r="41" spans="1:7" ht="21.95" customHeight="1" x14ac:dyDescent="0.2">
      <c r="A41" s="36">
        <v>31</v>
      </c>
      <c r="B41" s="26" t="s">
        <v>13</v>
      </c>
      <c r="C41" s="10">
        <v>0</v>
      </c>
      <c r="D41" s="15">
        <v>0</v>
      </c>
      <c r="E41" s="10" t="str">
        <f t="shared" si="4"/>
        <v>-</v>
      </c>
      <c r="F41" s="25">
        <f t="shared" si="3"/>
        <v>0</v>
      </c>
      <c r="G41" s="38">
        <v>1.0404135579139232E-3</v>
      </c>
    </row>
    <row r="42" spans="1:7" ht="35.1" customHeight="1" x14ac:dyDescent="0.2">
      <c r="A42" s="36">
        <v>32</v>
      </c>
      <c r="B42" s="24" t="s">
        <v>16</v>
      </c>
      <c r="C42" s="10">
        <v>0</v>
      </c>
      <c r="D42" s="15">
        <v>0</v>
      </c>
      <c r="E42" s="14" t="s">
        <v>5</v>
      </c>
      <c r="F42" s="25">
        <f t="shared" si="3"/>
        <v>0</v>
      </c>
      <c r="G42" s="38">
        <v>4.1370945733870297E-3</v>
      </c>
    </row>
    <row r="43" spans="1:7" s="3" customFormat="1" ht="21.95" customHeight="1" x14ac:dyDescent="0.2">
      <c r="A43" s="43">
        <v>33</v>
      </c>
      <c r="B43" s="50" t="s">
        <v>4</v>
      </c>
      <c r="C43" s="44">
        <f>C25+C27+C29+C31+C33+C35+C37+C39+C40+C42</f>
        <v>5515687.71</v>
      </c>
      <c r="D43" s="51" t="s">
        <v>5</v>
      </c>
      <c r="E43" s="51" t="s">
        <v>5</v>
      </c>
      <c r="F43" s="47">
        <f t="shared" si="3"/>
        <v>0.9681518356976061</v>
      </c>
      <c r="G43" s="48">
        <v>0.96489282760442685</v>
      </c>
    </row>
    <row r="44" spans="1:7" s="3" customFormat="1" ht="21.95" customHeight="1" x14ac:dyDescent="0.2">
      <c r="A44" s="45">
        <v>34</v>
      </c>
      <c r="B44" s="52" t="s">
        <v>6</v>
      </c>
      <c r="C44" s="46">
        <f>C24+C43</f>
        <v>5697130.8700000001</v>
      </c>
      <c r="D44" s="53" t="s">
        <v>5</v>
      </c>
      <c r="E44" s="53" t="s">
        <v>5</v>
      </c>
      <c r="F44" s="54">
        <f t="shared" si="3"/>
        <v>1</v>
      </c>
      <c r="G44" s="55">
        <v>1</v>
      </c>
    </row>
    <row r="45" spans="1:7" s="3" customFormat="1" ht="21.95" customHeight="1" x14ac:dyDescent="0.2">
      <c r="A45" s="1"/>
      <c r="B45" s="2"/>
      <c r="C45" s="1"/>
      <c r="D45" s="1"/>
      <c r="E45" s="1"/>
      <c r="F45" s="1"/>
      <c r="G45" s="1"/>
    </row>
    <row r="46" spans="1:7" s="3" customFormat="1" ht="35.1" customHeight="1" x14ac:dyDescent="0.2">
      <c r="A46" s="62" t="s">
        <v>430</v>
      </c>
      <c r="B46" s="63" t="s">
        <v>431</v>
      </c>
      <c r="C46" s="64" t="s">
        <v>432</v>
      </c>
      <c r="D46" s="1"/>
      <c r="E46" s="1"/>
      <c r="F46" s="1"/>
      <c r="G46" s="1"/>
    </row>
    <row r="47" spans="1:7" s="3" customFormat="1" ht="21.95" customHeight="1" x14ac:dyDescent="0.2">
      <c r="A47" s="65">
        <v>1</v>
      </c>
      <c r="B47" s="30" t="s">
        <v>427</v>
      </c>
      <c r="C47" s="31">
        <v>142428</v>
      </c>
    </row>
    <row r="48" spans="1:7" ht="21.95" customHeight="1" x14ac:dyDescent="0.2">
      <c r="A48" s="8">
        <v>2</v>
      </c>
      <c r="B48" s="30" t="s">
        <v>428</v>
      </c>
      <c r="C48" s="31">
        <v>5697135</v>
      </c>
      <c r="D48" s="16"/>
      <c r="E48" s="16"/>
      <c r="F48" s="16"/>
      <c r="G48" s="16"/>
    </row>
    <row r="49" spans="1:7" ht="21.95" customHeight="1" x14ac:dyDescent="0.2">
      <c r="A49" s="32">
        <v>3</v>
      </c>
      <c r="B49" s="33" t="s">
        <v>423</v>
      </c>
      <c r="C49" s="34">
        <f>C44/C48</f>
        <v>0.99999927507422592</v>
      </c>
      <c r="D49" s="16"/>
      <c r="E49" s="16"/>
      <c r="F49" s="16"/>
      <c r="G49" s="16"/>
    </row>
    <row r="50" spans="1:7" s="16" customFormat="1" ht="35.1" customHeight="1" x14ac:dyDescent="0.25">
      <c r="A50" s="21" t="s">
        <v>449</v>
      </c>
      <c r="B50" s="23"/>
    </row>
  </sheetData>
  <sheetProtection algorithmName="SHA-512" hashValue="sWQBOM3hInTFpc/czf3Ivv4uqgmFhmE06MfFGl7A79tf04/G4oA0V19m6M4wOyE1q4sE5d+IqW1WBb/t0APx7g==" saltValue="SQ+ieocmnApj89Nlyci5oA==" spinCount="100000" sheet="1" objects="1" scenarios="1"/>
  <mergeCells count="1">
    <mergeCell ref="A2:G2"/>
  </mergeCells>
  <pageMargins left="0.59055118110236227" right="0.59055118110236227" top="0.70866141732283472" bottom="0.70866141732283472" header="0.19685039370078741" footer="0.39370078740157483"/>
  <pageSetup paperSize="9" scale="84" orientation="portrait" r:id="rId1"/>
  <headerFooter alignWithMargins="0">
    <oddFooter>&amp;R&amp;"Calibri,Standardowy"&amp;12s.&amp;P z &amp;N</oddFooter>
  </headerFooter>
  <tableParts count="2">
    <tablePart r:id="rId2"/>
    <tablePart r:id="rId3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7CDB01-E990-4427-B3EB-E6FCF3DF9D24}">
  <sheetPr codeName="Arkusz17"/>
  <dimension ref="A1:N50"/>
  <sheetViews>
    <sheetView zoomScaleNormal="100" workbookViewId="0"/>
  </sheetViews>
  <sheetFormatPr defaultColWidth="0" defaultRowHeight="12.75" zeroHeight="1" x14ac:dyDescent="0.2"/>
  <cols>
    <col min="1" max="1" width="4.140625" style="1" customWidth="1"/>
    <col min="2" max="2" width="57" style="2" customWidth="1"/>
    <col min="3" max="3" width="11.85546875" style="1" bestFit="1" customWidth="1"/>
    <col min="4" max="4" width="7.42578125" style="1" customWidth="1"/>
    <col min="5" max="5" width="10.85546875" style="1" bestFit="1" customWidth="1"/>
    <col min="6" max="7" width="8.7109375" style="1" customWidth="1"/>
    <col min="8" max="8" width="1" style="1" customWidth="1"/>
    <col min="9" max="14" width="0" style="1" hidden="1" customWidth="1"/>
    <col min="15" max="16384" width="9.140625" style="1" hidden="1"/>
  </cols>
  <sheetData>
    <row r="1" spans="1:7" s="16" customFormat="1" ht="24.95" customHeight="1" x14ac:dyDescent="0.2">
      <c r="A1" s="35" t="s">
        <v>464</v>
      </c>
      <c r="B1" s="23"/>
    </row>
    <row r="2" spans="1:7" s="16" customFormat="1" ht="39.950000000000003" customHeight="1" x14ac:dyDescent="0.2">
      <c r="A2" s="66" t="s">
        <v>448</v>
      </c>
      <c r="B2" s="67"/>
      <c r="C2" s="67"/>
      <c r="D2" s="67"/>
      <c r="E2" s="67"/>
      <c r="F2" s="67"/>
      <c r="G2" s="67"/>
    </row>
    <row r="3" spans="1:7" s="16" customFormat="1" ht="15.95" hidden="1" customHeight="1" x14ac:dyDescent="0.2">
      <c r="A3" s="22"/>
      <c r="B3" s="23"/>
    </row>
    <row r="4" spans="1:7" s="16" customFormat="1" ht="15.95" hidden="1" customHeight="1" x14ac:dyDescent="0.2">
      <c r="A4" s="22"/>
      <c r="B4" s="23"/>
    </row>
    <row r="5" spans="1:7" s="16" customFormat="1" ht="15.95" hidden="1" customHeight="1" x14ac:dyDescent="0.2">
      <c r="A5" s="22"/>
      <c r="B5" s="23"/>
    </row>
    <row r="6" spans="1:7" s="16" customFormat="1" ht="15.95" customHeight="1" x14ac:dyDescent="0.25">
      <c r="A6" s="17" t="s">
        <v>433</v>
      </c>
      <c r="B6" s="21" t="s">
        <v>438</v>
      </c>
    </row>
    <row r="7" spans="1:7" s="16" customFormat="1" ht="15.95" customHeight="1" x14ac:dyDescent="0.25">
      <c r="A7" s="18" t="s">
        <v>434</v>
      </c>
      <c r="B7" s="21" t="s">
        <v>439</v>
      </c>
    </row>
    <row r="8" spans="1:7" s="16" customFormat="1" ht="15.95" customHeight="1" x14ac:dyDescent="0.25">
      <c r="A8" s="19" t="s">
        <v>435</v>
      </c>
      <c r="B8" s="21" t="s">
        <v>440</v>
      </c>
    </row>
    <row r="9" spans="1:7" s="16" customFormat="1" ht="15.95" customHeight="1" x14ac:dyDescent="0.25">
      <c r="A9" s="20" t="s">
        <v>436</v>
      </c>
      <c r="B9" s="21" t="s">
        <v>441</v>
      </c>
    </row>
    <row r="10" spans="1:7" ht="65.099999999999994" customHeight="1" x14ac:dyDescent="0.2">
      <c r="A10" s="49" t="s">
        <v>430</v>
      </c>
      <c r="B10" s="42" t="s">
        <v>0</v>
      </c>
      <c r="C10" s="42" t="s">
        <v>424</v>
      </c>
      <c r="D10" s="42" t="s">
        <v>425</v>
      </c>
      <c r="E10" s="42" t="s">
        <v>426</v>
      </c>
      <c r="F10" s="42" t="s">
        <v>429</v>
      </c>
      <c r="G10" s="41" t="s">
        <v>413</v>
      </c>
    </row>
    <row r="11" spans="1:7" ht="21.95" customHeight="1" x14ac:dyDescent="0.2">
      <c r="A11" s="36">
        <v>1</v>
      </c>
      <c r="B11" s="24" t="s">
        <v>7</v>
      </c>
      <c r="C11" s="10">
        <v>0</v>
      </c>
      <c r="D11" s="9">
        <v>0</v>
      </c>
      <c r="E11" s="10" t="str">
        <f t="shared" ref="E11:E23" si="0">IF(D11=0,"-",C11/D11)</f>
        <v>-</v>
      </c>
      <c r="F11" s="25">
        <f t="shared" ref="F11:F35" si="1">C11/C$44</f>
        <v>0</v>
      </c>
      <c r="G11" s="38">
        <v>6.4906160983722356E-5</v>
      </c>
    </row>
    <row r="12" spans="1:7" s="3" customFormat="1" ht="21.95" customHeight="1" x14ac:dyDescent="0.2">
      <c r="A12" s="36">
        <v>2</v>
      </c>
      <c r="B12" s="24" t="s">
        <v>8</v>
      </c>
      <c r="C12" s="10">
        <v>0</v>
      </c>
      <c r="D12" s="9">
        <v>0</v>
      </c>
      <c r="E12" s="10" t="str">
        <f t="shared" si="0"/>
        <v>-</v>
      </c>
      <c r="F12" s="25">
        <f t="shared" si="1"/>
        <v>0</v>
      </c>
      <c r="G12" s="38">
        <v>1.3877154561966152E-2</v>
      </c>
    </row>
    <row r="13" spans="1:7" s="3" customFormat="1" ht="21.95" customHeight="1" x14ac:dyDescent="0.2">
      <c r="A13" s="36">
        <v>3</v>
      </c>
      <c r="B13" s="26" t="s">
        <v>1</v>
      </c>
      <c r="C13" s="10">
        <v>0</v>
      </c>
      <c r="D13" s="9">
        <v>0</v>
      </c>
      <c r="E13" s="10" t="str">
        <f t="shared" si="0"/>
        <v>-</v>
      </c>
      <c r="F13" s="25">
        <f t="shared" si="1"/>
        <v>0</v>
      </c>
      <c r="G13" s="38">
        <v>6.8195937419264344E-4</v>
      </c>
    </row>
    <row r="14" spans="1:7" s="3" customFormat="1" ht="21.95" customHeight="1" x14ac:dyDescent="0.2">
      <c r="A14" s="36">
        <v>4</v>
      </c>
      <c r="B14" s="24" t="s">
        <v>414</v>
      </c>
      <c r="C14" s="10">
        <v>0</v>
      </c>
      <c r="D14" s="9">
        <v>0</v>
      </c>
      <c r="E14" s="10" t="str">
        <f t="shared" si="0"/>
        <v>-</v>
      </c>
      <c r="F14" s="25">
        <f t="shared" si="1"/>
        <v>0</v>
      </c>
      <c r="G14" s="38">
        <v>1.6609844346228162E-4</v>
      </c>
    </row>
    <row r="15" spans="1:7" s="3" customFormat="1" ht="47.1" customHeight="1" x14ac:dyDescent="0.2">
      <c r="A15" s="36">
        <v>5</v>
      </c>
      <c r="B15" s="24" t="s">
        <v>412</v>
      </c>
      <c r="C15" s="10">
        <v>0</v>
      </c>
      <c r="D15" s="11">
        <v>0</v>
      </c>
      <c r="E15" s="10" t="str">
        <f t="shared" si="0"/>
        <v>-</v>
      </c>
      <c r="F15" s="25">
        <f t="shared" si="1"/>
        <v>0</v>
      </c>
      <c r="G15" s="38">
        <v>4.2843389065529559E-4</v>
      </c>
    </row>
    <row r="16" spans="1:7" s="3" customFormat="1" ht="21.95" customHeight="1" x14ac:dyDescent="0.2">
      <c r="A16" s="36">
        <v>6</v>
      </c>
      <c r="B16" s="26" t="s">
        <v>1</v>
      </c>
      <c r="C16" s="10">
        <v>0</v>
      </c>
      <c r="D16" s="11">
        <v>0</v>
      </c>
      <c r="E16" s="10" t="str">
        <f t="shared" si="0"/>
        <v>-</v>
      </c>
      <c r="F16" s="25">
        <f t="shared" si="1"/>
        <v>0</v>
      </c>
      <c r="G16" s="38">
        <v>5.7837072558623703E-5</v>
      </c>
    </row>
    <row r="17" spans="1:7" ht="47.1" customHeight="1" x14ac:dyDescent="0.2">
      <c r="A17" s="36">
        <v>7</v>
      </c>
      <c r="B17" s="24" t="s">
        <v>444</v>
      </c>
      <c r="C17" s="10">
        <v>0</v>
      </c>
      <c r="D17" s="11">
        <v>0</v>
      </c>
      <c r="E17" s="10" t="str">
        <f t="shared" si="0"/>
        <v>-</v>
      </c>
      <c r="F17" s="25">
        <f t="shared" si="1"/>
        <v>0</v>
      </c>
      <c r="G17" s="38">
        <v>3.69438658113685E-3</v>
      </c>
    </row>
    <row r="18" spans="1:7" ht="47.1" customHeight="1" x14ac:dyDescent="0.2">
      <c r="A18" s="36">
        <v>8</v>
      </c>
      <c r="B18" s="24" t="s">
        <v>447</v>
      </c>
      <c r="C18" s="10">
        <v>0</v>
      </c>
      <c r="D18" s="11">
        <v>0</v>
      </c>
      <c r="E18" s="10" t="str">
        <f t="shared" si="0"/>
        <v>-</v>
      </c>
      <c r="F18" s="25">
        <f t="shared" si="1"/>
        <v>0</v>
      </c>
      <c r="G18" s="38">
        <v>1.6572456388988053E-2</v>
      </c>
    </row>
    <row r="19" spans="1:7" ht="35.1" customHeight="1" x14ac:dyDescent="0.2">
      <c r="A19" s="36">
        <v>9</v>
      </c>
      <c r="B19" s="24" t="s">
        <v>443</v>
      </c>
      <c r="C19" s="10">
        <v>0</v>
      </c>
      <c r="D19" s="11">
        <v>0</v>
      </c>
      <c r="E19" s="10" t="str">
        <f t="shared" si="0"/>
        <v>-</v>
      </c>
      <c r="F19" s="25">
        <f t="shared" si="1"/>
        <v>0</v>
      </c>
      <c r="G19" s="38">
        <v>6.3015485400037228E-5</v>
      </c>
    </row>
    <row r="20" spans="1:7" ht="35.1" customHeight="1" x14ac:dyDescent="0.2">
      <c r="A20" s="36">
        <v>10</v>
      </c>
      <c r="B20" s="24" t="s">
        <v>9</v>
      </c>
      <c r="C20" s="10">
        <v>0</v>
      </c>
      <c r="D20" s="11">
        <v>0</v>
      </c>
      <c r="E20" s="10" t="str">
        <f t="shared" si="0"/>
        <v>-</v>
      </c>
      <c r="F20" s="25">
        <f t="shared" si="1"/>
        <v>0</v>
      </c>
      <c r="G20" s="38">
        <v>2.3263290581767475E-4</v>
      </c>
    </row>
    <row r="21" spans="1:7" ht="35.1" customHeight="1" x14ac:dyDescent="0.2">
      <c r="A21" s="36">
        <v>11</v>
      </c>
      <c r="B21" s="24" t="s">
        <v>442</v>
      </c>
      <c r="C21" s="10">
        <v>0</v>
      </c>
      <c r="D21" s="11">
        <v>0</v>
      </c>
      <c r="E21" s="10" t="str">
        <f t="shared" si="0"/>
        <v>-</v>
      </c>
      <c r="F21" s="25">
        <f t="shared" si="1"/>
        <v>0</v>
      </c>
      <c r="G21" s="38">
        <v>8.0879771630669933E-6</v>
      </c>
    </row>
    <row r="22" spans="1:7" ht="21.95" customHeight="1" x14ac:dyDescent="0.2">
      <c r="A22" s="36">
        <v>12</v>
      </c>
      <c r="B22" s="26" t="s">
        <v>1</v>
      </c>
      <c r="C22" s="10">
        <v>0</v>
      </c>
      <c r="D22" s="11">
        <v>0</v>
      </c>
      <c r="E22" s="10" t="str">
        <f t="shared" si="0"/>
        <v>-</v>
      </c>
      <c r="F22" s="25">
        <f t="shared" si="1"/>
        <v>0</v>
      </c>
      <c r="G22" s="38">
        <v>0</v>
      </c>
    </row>
    <row r="23" spans="1:7" ht="21.95" customHeight="1" x14ac:dyDescent="0.2">
      <c r="A23" s="36">
        <v>13</v>
      </c>
      <c r="B23" s="24" t="s">
        <v>415</v>
      </c>
      <c r="C23" s="10">
        <v>0</v>
      </c>
      <c r="D23" s="11">
        <v>0</v>
      </c>
      <c r="E23" s="10" t="str">
        <f t="shared" si="0"/>
        <v>-</v>
      </c>
      <c r="F23" s="25">
        <f t="shared" si="1"/>
        <v>0</v>
      </c>
      <c r="G23" s="38">
        <v>0</v>
      </c>
    </row>
    <row r="24" spans="1:7" s="3" customFormat="1" ht="24.95" customHeight="1" x14ac:dyDescent="0.2">
      <c r="A24" s="43">
        <v>14</v>
      </c>
      <c r="B24" s="50" t="s">
        <v>2</v>
      </c>
      <c r="C24" s="44">
        <f>C11+C12+C14+C15+C17+C18+C19+C20+C21+C23</f>
        <v>0</v>
      </c>
      <c r="D24" s="51" t="s">
        <v>5</v>
      </c>
      <c r="E24" s="51" t="s">
        <v>5</v>
      </c>
      <c r="F24" s="47">
        <f t="shared" si="1"/>
        <v>0</v>
      </c>
      <c r="G24" s="48">
        <v>3.5107172395573129E-2</v>
      </c>
    </row>
    <row r="25" spans="1:7" s="4" customFormat="1" ht="35.1" customHeight="1" x14ac:dyDescent="0.2">
      <c r="A25" s="37">
        <v>15</v>
      </c>
      <c r="B25" s="27" t="s">
        <v>419</v>
      </c>
      <c r="C25" s="12">
        <v>509778</v>
      </c>
      <c r="D25" s="11">
        <v>277</v>
      </c>
      <c r="E25" s="12">
        <f t="shared" ref="E25:E37" si="2">IF(D25=0,"-",C25/D25)</f>
        <v>1840.3537906137185</v>
      </c>
      <c r="F25" s="28">
        <f t="shared" si="1"/>
        <v>0.16810093210251806</v>
      </c>
      <c r="G25" s="39">
        <v>9.1912130594448124E-2</v>
      </c>
    </row>
    <row r="26" spans="1:7" s="3" customFormat="1" ht="21.95" customHeight="1" x14ac:dyDescent="0.2">
      <c r="A26" s="36">
        <v>16</v>
      </c>
      <c r="B26" s="26" t="s">
        <v>11</v>
      </c>
      <c r="C26" s="10">
        <v>90818</v>
      </c>
      <c r="D26" s="11">
        <v>51</v>
      </c>
      <c r="E26" s="10">
        <f t="shared" si="2"/>
        <v>1780.7450980392157</v>
      </c>
      <c r="F26" s="25">
        <f t="shared" si="1"/>
        <v>2.9947527064107287E-2</v>
      </c>
      <c r="G26" s="38">
        <v>1.5510248435910163E-2</v>
      </c>
    </row>
    <row r="27" spans="1:7" s="5" customFormat="1" ht="65.099999999999994" customHeight="1" x14ac:dyDescent="0.2">
      <c r="A27" s="37">
        <v>17</v>
      </c>
      <c r="B27" s="27" t="s">
        <v>445</v>
      </c>
      <c r="C27" s="12">
        <v>350421.42</v>
      </c>
      <c r="D27" s="11">
        <v>93</v>
      </c>
      <c r="E27" s="12">
        <f t="shared" si="2"/>
        <v>3767.9722580645162</v>
      </c>
      <c r="F27" s="28">
        <f t="shared" si="1"/>
        <v>0.11555258824564411</v>
      </c>
      <c r="G27" s="39">
        <v>9.6086621220457871E-2</v>
      </c>
    </row>
    <row r="28" spans="1:7" s="3" customFormat="1" ht="21.95" customHeight="1" x14ac:dyDescent="0.2">
      <c r="A28" s="36">
        <v>18</v>
      </c>
      <c r="B28" s="26" t="s">
        <v>3</v>
      </c>
      <c r="C28" s="10">
        <v>40928.07</v>
      </c>
      <c r="D28" s="11">
        <v>16</v>
      </c>
      <c r="E28" s="10">
        <f t="shared" si="2"/>
        <v>2558.004375</v>
      </c>
      <c r="F28" s="25">
        <f t="shared" si="1"/>
        <v>1.3496162478877288E-2</v>
      </c>
      <c r="G28" s="38">
        <v>1.1342599256575717E-2</v>
      </c>
    </row>
    <row r="29" spans="1:7" s="5" customFormat="1" ht="35.1" customHeight="1" x14ac:dyDescent="0.2">
      <c r="A29" s="37">
        <v>19</v>
      </c>
      <c r="B29" s="27" t="s">
        <v>15</v>
      </c>
      <c r="C29" s="12">
        <v>51010.5</v>
      </c>
      <c r="D29" s="11">
        <v>24</v>
      </c>
      <c r="E29" s="12">
        <f t="shared" si="2"/>
        <v>2125.4375</v>
      </c>
      <c r="F29" s="28">
        <f t="shared" si="1"/>
        <v>1.6820876140232605E-2</v>
      </c>
      <c r="G29" s="39">
        <v>1.1946311887438504E-2</v>
      </c>
    </row>
    <row r="30" spans="1:7" s="3" customFormat="1" ht="21.95" customHeight="1" x14ac:dyDescent="0.2">
      <c r="A30" s="36">
        <v>20</v>
      </c>
      <c r="B30" s="26" t="s">
        <v>3</v>
      </c>
      <c r="C30" s="10">
        <v>20753.87</v>
      </c>
      <c r="D30" s="11">
        <v>6</v>
      </c>
      <c r="E30" s="12">
        <f t="shared" si="2"/>
        <v>3458.978333333333</v>
      </c>
      <c r="F30" s="28">
        <f t="shared" si="1"/>
        <v>6.8436552611813107E-3</v>
      </c>
      <c r="G30" s="39">
        <v>2.247933536638041E-3</v>
      </c>
    </row>
    <row r="31" spans="1:7" s="3" customFormat="1" ht="47.1" customHeight="1" x14ac:dyDescent="0.2">
      <c r="A31" s="36">
        <v>21</v>
      </c>
      <c r="B31" s="27" t="s">
        <v>14</v>
      </c>
      <c r="C31" s="10">
        <v>1055481.01</v>
      </c>
      <c r="D31" s="11">
        <v>529</v>
      </c>
      <c r="E31" s="10">
        <f t="shared" si="2"/>
        <v>1995.2382041587903</v>
      </c>
      <c r="F31" s="25">
        <f t="shared" si="1"/>
        <v>0.34804825158697938</v>
      </c>
      <c r="G31" s="38">
        <v>0.21726673108985226</v>
      </c>
    </row>
    <row r="32" spans="1:7" s="3" customFormat="1" ht="21.95" customHeight="1" x14ac:dyDescent="0.2">
      <c r="A32" s="36">
        <v>22</v>
      </c>
      <c r="B32" s="26" t="s">
        <v>3</v>
      </c>
      <c r="C32" s="10">
        <v>165709.20000000001</v>
      </c>
      <c r="D32" s="11">
        <v>38</v>
      </c>
      <c r="E32" s="10">
        <f t="shared" si="2"/>
        <v>4360.7684210526322</v>
      </c>
      <c r="F32" s="25">
        <f t="shared" si="1"/>
        <v>5.4643140696465101E-2</v>
      </c>
      <c r="G32" s="38">
        <v>3.0944666359992157E-2</v>
      </c>
    </row>
    <row r="33" spans="1:7" ht="35.1" customHeight="1" x14ac:dyDescent="0.2">
      <c r="A33" s="36">
        <v>23</v>
      </c>
      <c r="B33" s="24" t="s">
        <v>446</v>
      </c>
      <c r="C33" s="10">
        <v>10000</v>
      </c>
      <c r="D33" s="11">
        <v>74</v>
      </c>
      <c r="E33" s="10">
        <f t="shared" si="2"/>
        <v>135.13513513513513</v>
      </c>
      <c r="F33" s="25">
        <f t="shared" si="1"/>
        <v>3.2975321042202303E-3</v>
      </c>
      <c r="G33" s="38">
        <v>8.5968104584330223E-3</v>
      </c>
    </row>
    <row r="34" spans="1:7" s="3" customFormat="1" ht="21.95" customHeight="1" x14ac:dyDescent="0.2">
      <c r="A34" s="36">
        <v>24</v>
      </c>
      <c r="B34" s="26" t="s">
        <v>3</v>
      </c>
      <c r="C34" s="10">
        <v>0</v>
      </c>
      <c r="D34" s="11">
        <v>0</v>
      </c>
      <c r="E34" s="10" t="str">
        <f t="shared" si="2"/>
        <v>-</v>
      </c>
      <c r="F34" s="25">
        <f t="shared" si="1"/>
        <v>0</v>
      </c>
      <c r="G34" s="38">
        <v>1.4207856884874998E-3</v>
      </c>
    </row>
    <row r="35" spans="1:7" s="3" customFormat="1" ht="35.1" customHeight="1" x14ac:dyDescent="0.2">
      <c r="A35" s="36">
        <v>25</v>
      </c>
      <c r="B35" s="24" t="s">
        <v>10</v>
      </c>
      <c r="C35" s="10">
        <v>0</v>
      </c>
      <c r="D35" s="11">
        <v>0</v>
      </c>
      <c r="E35" s="10" t="str">
        <f t="shared" si="2"/>
        <v>-</v>
      </c>
      <c r="F35" s="25">
        <f t="shared" si="1"/>
        <v>0</v>
      </c>
      <c r="G35" s="38">
        <v>9.8652432849167496E-5</v>
      </c>
    </row>
    <row r="36" spans="1:7" ht="35.1" customHeight="1" x14ac:dyDescent="0.2">
      <c r="A36" s="36">
        <v>26</v>
      </c>
      <c r="B36" s="24" t="s">
        <v>420</v>
      </c>
      <c r="C36" s="10">
        <v>0</v>
      </c>
      <c r="D36" s="13">
        <v>0</v>
      </c>
      <c r="E36" s="10" t="str">
        <f t="shared" si="2"/>
        <v>-</v>
      </c>
      <c r="F36" s="29" t="s">
        <v>5</v>
      </c>
      <c r="G36" s="40" t="s">
        <v>5</v>
      </c>
    </row>
    <row r="37" spans="1:7" ht="21.95" customHeight="1" x14ac:dyDescent="0.2">
      <c r="A37" s="36">
        <v>27</v>
      </c>
      <c r="B37" s="26" t="s">
        <v>12</v>
      </c>
      <c r="C37" s="10">
        <v>0</v>
      </c>
      <c r="D37" s="13">
        <v>0</v>
      </c>
      <c r="E37" s="10" t="str">
        <f t="shared" si="2"/>
        <v>-</v>
      </c>
      <c r="F37" s="25">
        <f>C37/C$44</f>
        <v>0</v>
      </c>
      <c r="G37" s="38">
        <v>6.7001527600904129E-4</v>
      </c>
    </row>
    <row r="38" spans="1:7" ht="35.1" customHeight="1" x14ac:dyDescent="0.2">
      <c r="A38" s="36">
        <v>28</v>
      </c>
      <c r="B38" s="24" t="s">
        <v>421</v>
      </c>
      <c r="C38" s="10">
        <v>1177307.02</v>
      </c>
      <c r="D38" s="13">
        <v>1</v>
      </c>
      <c r="E38" s="14" t="s">
        <v>5</v>
      </c>
      <c r="F38" s="29" t="s">
        <v>5</v>
      </c>
      <c r="G38" s="40" t="s">
        <v>5</v>
      </c>
    </row>
    <row r="39" spans="1:7" ht="21.95" customHeight="1" x14ac:dyDescent="0.2">
      <c r="A39" s="36">
        <v>29</v>
      </c>
      <c r="B39" s="26" t="s">
        <v>12</v>
      </c>
      <c r="C39" s="10">
        <v>1055880</v>
      </c>
      <c r="D39" s="13">
        <v>1</v>
      </c>
      <c r="E39" s="14" t="s">
        <v>5</v>
      </c>
      <c r="F39" s="25">
        <f t="shared" ref="F39:F44" si="3">C39/C$44</f>
        <v>0.34817981982040569</v>
      </c>
      <c r="G39" s="38">
        <v>0.53240605380617201</v>
      </c>
    </row>
    <row r="40" spans="1:7" ht="47.1" customHeight="1" x14ac:dyDescent="0.2">
      <c r="A40" s="36">
        <v>30</v>
      </c>
      <c r="B40" s="27" t="s">
        <v>422</v>
      </c>
      <c r="C40" s="10">
        <v>0</v>
      </c>
      <c r="D40" s="15">
        <v>0</v>
      </c>
      <c r="E40" s="10" t="str">
        <f t="shared" ref="E40:E41" si="4">IF(D40=0,"-",C40/D40)</f>
        <v>-</v>
      </c>
      <c r="F40" s="25">
        <f t="shared" si="3"/>
        <v>0</v>
      </c>
      <c r="G40" s="38">
        <v>1.7724062653800183E-3</v>
      </c>
    </row>
    <row r="41" spans="1:7" ht="21.95" customHeight="1" x14ac:dyDescent="0.2">
      <c r="A41" s="36">
        <v>31</v>
      </c>
      <c r="B41" s="26" t="s">
        <v>13</v>
      </c>
      <c r="C41" s="10">
        <v>0</v>
      </c>
      <c r="D41" s="15">
        <v>0</v>
      </c>
      <c r="E41" s="10" t="str">
        <f t="shared" si="4"/>
        <v>-</v>
      </c>
      <c r="F41" s="25">
        <f t="shared" si="3"/>
        <v>0</v>
      </c>
      <c r="G41" s="38">
        <v>1.0404135579139232E-3</v>
      </c>
    </row>
    <row r="42" spans="1:7" ht="35.1" customHeight="1" x14ac:dyDescent="0.2">
      <c r="A42" s="36">
        <v>32</v>
      </c>
      <c r="B42" s="24" t="s">
        <v>16</v>
      </c>
      <c r="C42" s="10">
        <v>0</v>
      </c>
      <c r="D42" s="15">
        <v>0</v>
      </c>
      <c r="E42" s="14" t="s">
        <v>5</v>
      </c>
      <c r="F42" s="25">
        <f t="shared" si="3"/>
        <v>0</v>
      </c>
      <c r="G42" s="38">
        <v>4.1370945733870297E-3</v>
      </c>
    </row>
    <row r="43" spans="1:7" s="3" customFormat="1" ht="21.95" customHeight="1" x14ac:dyDescent="0.2">
      <c r="A43" s="43">
        <v>33</v>
      </c>
      <c r="B43" s="50" t="s">
        <v>4</v>
      </c>
      <c r="C43" s="44">
        <f>C25+C27+C29+C31+C33+C35+C37+C39+C40+C42</f>
        <v>3032570.9299999997</v>
      </c>
      <c r="D43" s="51" t="s">
        <v>5</v>
      </c>
      <c r="E43" s="51" t="s">
        <v>5</v>
      </c>
      <c r="F43" s="47">
        <f t="shared" si="3"/>
        <v>1</v>
      </c>
      <c r="G43" s="48">
        <v>0.96489282760442685</v>
      </c>
    </row>
    <row r="44" spans="1:7" s="3" customFormat="1" ht="21.95" customHeight="1" x14ac:dyDescent="0.2">
      <c r="A44" s="45">
        <v>34</v>
      </c>
      <c r="B44" s="52" t="s">
        <v>6</v>
      </c>
      <c r="C44" s="46">
        <f>C24+C43</f>
        <v>3032570.9299999997</v>
      </c>
      <c r="D44" s="53" t="s">
        <v>5</v>
      </c>
      <c r="E44" s="53" t="s">
        <v>5</v>
      </c>
      <c r="F44" s="54">
        <f t="shared" si="3"/>
        <v>1</v>
      </c>
      <c r="G44" s="55">
        <v>1</v>
      </c>
    </row>
    <row r="45" spans="1:7" s="3" customFormat="1" ht="21.95" customHeight="1" x14ac:dyDescent="0.2">
      <c r="A45" s="1"/>
      <c r="B45" s="2"/>
      <c r="C45" s="1"/>
      <c r="D45" s="1"/>
      <c r="E45" s="1"/>
      <c r="F45" s="1"/>
      <c r="G45" s="1"/>
    </row>
    <row r="46" spans="1:7" s="3" customFormat="1" ht="35.1" customHeight="1" x14ac:dyDescent="0.2">
      <c r="A46" s="62" t="s">
        <v>430</v>
      </c>
      <c r="B46" s="63" t="s">
        <v>431</v>
      </c>
      <c r="C46" s="64" t="s">
        <v>432</v>
      </c>
      <c r="D46" s="1"/>
      <c r="E46" s="1"/>
      <c r="F46" s="1"/>
      <c r="G46" s="1"/>
    </row>
    <row r="47" spans="1:7" s="3" customFormat="1" ht="21.95" customHeight="1" x14ac:dyDescent="0.2">
      <c r="A47" s="65">
        <v>1</v>
      </c>
      <c r="B47" s="30" t="s">
        <v>427</v>
      </c>
      <c r="C47" s="31">
        <v>75803.3</v>
      </c>
    </row>
    <row r="48" spans="1:7" ht="21.95" customHeight="1" x14ac:dyDescent="0.2">
      <c r="A48" s="8">
        <v>2</v>
      </c>
      <c r="B48" s="30" t="s">
        <v>428</v>
      </c>
      <c r="C48" s="31">
        <v>3032614</v>
      </c>
      <c r="D48" s="16"/>
      <c r="E48" s="16"/>
      <c r="F48" s="16"/>
      <c r="G48" s="16"/>
    </row>
    <row r="49" spans="1:7" ht="21.95" customHeight="1" x14ac:dyDescent="0.2">
      <c r="A49" s="32">
        <v>3</v>
      </c>
      <c r="B49" s="33" t="s">
        <v>423</v>
      </c>
      <c r="C49" s="34">
        <f>C44/C48</f>
        <v>0.99998579773093432</v>
      </c>
      <c r="D49" s="16"/>
      <c r="E49" s="16"/>
      <c r="F49" s="16"/>
      <c r="G49" s="16"/>
    </row>
    <row r="50" spans="1:7" s="16" customFormat="1" ht="35.1" customHeight="1" x14ac:dyDescent="0.25">
      <c r="A50" s="21" t="s">
        <v>449</v>
      </c>
      <c r="B50" s="23"/>
    </row>
  </sheetData>
  <sheetProtection algorithmName="SHA-512" hashValue="hCPDGdNft5TcRBqPG4JrcpDm2D4aOQhppXHCKQVZLtSj1/f88cQXWtTiqFct8HPvpjMOzFCzDhJP3Kn2ZCkBqA==" saltValue="sulr0Pt+iTf2kx1AGcIc+A==" spinCount="100000" sheet="1" objects="1" scenarios="1"/>
  <mergeCells count="1">
    <mergeCell ref="A2:G2"/>
  </mergeCells>
  <pageMargins left="0.59055118110236227" right="0.59055118110236227" top="0.70866141732283472" bottom="0.70866141732283472" header="0.19685039370078741" footer="0.39370078740157483"/>
  <pageSetup paperSize="9" scale="84" orientation="portrait" r:id="rId1"/>
  <headerFooter alignWithMargins="0">
    <oddFooter>&amp;R&amp;"Calibri,Standardowy"&amp;12s.&amp;P z &amp;N</oddFooter>
  </headerFooter>
  <tableParts count="2">
    <tablePart r:id="rId2"/>
    <tablePart r:id="rId3"/>
  </tableParts>
</worksheet>
</file>

<file path=xl/worksheets/sheet1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E66ABB-705A-4689-8566-F8D91CEBB26D}">
  <sheetPr codeName="Arkusz170"/>
  <dimension ref="A1:N50"/>
  <sheetViews>
    <sheetView zoomScaleNormal="100" workbookViewId="0"/>
  </sheetViews>
  <sheetFormatPr defaultColWidth="0" defaultRowHeight="12.75" zeroHeight="1" x14ac:dyDescent="0.2"/>
  <cols>
    <col min="1" max="1" width="4.140625" style="1" customWidth="1"/>
    <col min="2" max="2" width="57" style="2" customWidth="1"/>
    <col min="3" max="3" width="11.85546875" style="1" bestFit="1" customWidth="1"/>
    <col min="4" max="4" width="7.42578125" style="1" customWidth="1"/>
    <col min="5" max="5" width="10.85546875" style="1" bestFit="1" customWidth="1"/>
    <col min="6" max="7" width="8.7109375" style="1" customWidth="1"/>
    <col min="8" max="8" width="1" style="1" customWidth="1"/>
    <col min="9" max="14" width="0" style="1" hidden="1" customWidth="1"/>
    <col min="15" max="16384" width="9.140625" style="1" hidden="1"/>
  </cols>
  <sheetData>
    <row r="1" spans="1:7" s="16" customFormat="1" ht="24.95" customHeight="1" x14ac:dyDescent="0.2">
      <c r="A1" s="35" t="s">
        <v>617</v>
      </c>
      <c r="B1" s="23"/>
    </row>
    <row r="2" spans="1:7" s="16" customFormat="1" ht="39.950000000000003" customHeight="1" x14ac:dyDescent="0.2">
      <c r="A2" s="66" t="s">
        <v>448</v>
      </c>
      <c r="B2" s="67"/>
      <c r="C2" s="67"/>
      <c r="D2" s="67"/>
      <c r="E2" s="67"/>
      <c r="F2" s="67"/>
      <c r="G2" s="67"/>
    </row>
    <row r="3" spans="1:7" s="16" customFormat="1" ht="15.95" hidden="1" customHeight="1" x14ac:dyDescent="0.2">
      <c r="A3" s="22"/>
      <c r="B3" s="23"/>
    </row>
    <row r="4" spans="1:7" s="16" customFormat="1" ht="15.95" hidden="1" customHeight="1" x14ac:dyDescent="0.2">
      <c r="A4" s="22"/>
      <c r="B4" s="23"/>
    </row>
    <row r="5" spans="1:7" s="16" customFormat="1" ht="15.95" hidden="1" customHeight="1" x14ac:dyDescent="0.2">
      <c r="A5" s="22"/>
      <c r="B5" s="23"/>
    </row>
    <row r="6" spans="1:7" s="16" customFormat="1" ht="15.95" customHeight="1" x14ac:dyDescent="0.25">
      <c r="A6" s="17" t="s">
        <v>433</v>
      </c>
      <c r="B6" s="21" t="s">
        <v>438</v>
      </c>
    </row>
    <row r="7" spans="1:7" s="16" customFormat="1" ht="15.95" customHeight="1" x14ac:dyDescent="0.25">
      <c r="A7" s="18" t="s">
        <v>434</v>
      </c>
      <c r="B7" s="21" t="s">
        <v>439</v>
      </c>
    </row>
    <row r="8" spans="1:7" s="16" customFormat="1" ht="15.95" customHeight="1" x14ac:dyDescent="0.25">
      <c r="A8" s="19" t="s">
        <v>435</v>
      </c>
      <c r="B8" s="21" t="s">
        <v>440</v>
      </c>
    </row>
    <row r="9" spans="1:7" s="16" customFormat="1" ht="15.95" customHeight="1" x14ac:dyDescent="0.25">
      <c r="A9" s="20" t="s">
        <v>436</v>
      </c>
      <c r="B9" s="21" t="s">
        <v>441</v>
      </c>
    </row>
    <row r="10" spans="1:7" ht="65.099999999999994" customHeight="1" x14ac:dyDescent="0.2">
      <c r="A10" s="49" t="s">
        <v>430</v>
      </c>
      <c r="B10" s="42" t="s">
        <v>0</v>
      </c>
      <c r="C10" s="42" t="s">
        <v>424</v>
      </c>
      <c r="D10" s="42" t="s">
        <v>425</v>
      </c>
      <c r="E10" s="42" t="s">
        <v>426</v>
      </c>
      <c r="F10" s="42" t="s">
        <v>429</v>
      </c>
      <c r="G10" s="41" t="s">
        <v>413</v>
      </c>
    </row>
    <row r="11" spans="1:7" ht="21.95" customHeight="1" x14ac:dyDescent="0.2">
      <c r="A11" s="36">
        <v>1</v>
      </c>
      <c r="B11" s="24" t="s">
        <v>7</v>
      </c>
      <c r="C11" s="10">
        <v>0</v>
      </c>
      <c r="D11" s="9">
        <v>0</v>
      </c>
      <c r="E11" s="10" t="str">
        <f t="shared" ref="E11:E23" si="0">IF(D11=0,"-",C11/D11)</f>
        <v>-</v>
      </c>
      <c r="F11" s="25">
        <f t="shared" ref="F11:F35" si="1">C11/C$44</f>
        <v>0</v>
      </c>
      <c r="G11" s="38">
        <v>6.4906160983722356E-5</v>
      </c>
    </row>
    <row r="12" spans="1:7" s="3" customFormat="1" ht="21.95" customHeight="1" x14ac:dyDescent="0.2">
      <c r="A12" s="36">
        <v>2</v>
      </c>
      <c r="B12" s="24" t="s">
        <v>8</v>
      </c>
      <c r="C12" s="10">
        <v>2488673.17</v>
      </c>
      <c r="D12" s="9">
        <v>24</v>
      </c>
      <c r="E12" s="10">
        <f t="shared" si="0"/>
        <v>103694.71541666666</v>
      </c>
      <c r="F12" s="25">
        <f t="shared" si="1"/>
        <v>5.4552852081780706E-2</v>
      </c>
      <c r="G12" s="38">
        <v>1.3877154561966152E-2</v>
      </c>
    </row>
    <row r="13" spans="1:7" s="3" customFormat="1" ht="21.95" customHeight="1" x14ac:dyDescent="0.2">
      <c r="A13" s="36">
        <v>3</v>
      </c>
      <c r="B13" s="26" t="s">
        <v>1</v>
      </c>
      <c r="C13" s="10">
        <v>0</v>
      </c>
      <c r="D13" s="9">
        <v>0</v>
      </c>
      <c r="E13" s="10" t="str">
        <f t="shared" si="0"/>
        <v>-</v>
      </c>
      <c r="F13" s="25">
        <f t="shared" si="1"/>
        <v>0</v>
      </c>
      <c r="G13" s="38">
        <v>6.8195937419264344E-4</v>
      </c>
    </row>
    <row r="14" spans="1:7" s="3" customFormat="1" ht="21.95" customHeight="1" x14ac:dyDescent="0.2">
      <c r="A14" s="36">
        <v>4</v>
      </c>
      <c r="B14" s="24" t="s">
        <v>414</v>
      </c>
      <c r="C14" s="10">
        <v>0</v>
      </c>
      <c r="D14" s="9">
        <v>0</v>
      </c>
      <c r="E14" s="10" t="str">
        <f t="shared" si="0"/>
        <v>-</v>
      </c>
      <c r="F14" s="25">
        <f t="shared" si="1"/>
        <v>0</v>
      </c>
      <c r="G14" s="38">
        <v>1.6609844346228162E-4</v>
      </c>
    </row>
    <row r="15" spans="1:7" s="3" customFormat="1" ht="47.1" customHeight="1" x14ac:dyDescent="0.2">
      <c r="A15" s="36">
        <v>5</v>
      </c>
      <c r="B15" s="24" t="s">
        <v>412</v>
      </c>
      <c r="C15" s="10">
        <v>0</v>
      </c>
      <c r="D15" s="11">
        <v>0</v>
      </c>
      <c r="E15" s="10" t="str">
        <f t="shared" si="0"/>
        <v>-</v>
      </c>
      <c r="F15" s="25">
        <f t="shared" si="1"/>
        <v>0</v>
      </c>
      <c r="G15" s="38">
        <v>4.2843389065529559E-4</v>
      </c>
    </row>
    <row r="16" spans="1:7" s="3" customFormat="1" ht="21.95" customHeight="1" x14ac:dyDescent="0.2">
      <c r="A16" s="36">
        <v>6</v>
      </c>
      <c r="B16" s="26" t="s">
        <v>1</v>
      </c>
      <c r="C16" s="10">
        <v>0</v>
      </c>
      <c r="D16" s="11">
        <v>0</v>
      </c>
      <c r="E16" s="10" t="str">
        <f t="shared" si="0"/>
        <v>-</v>
      </c>
      <c r="F16" s="25">
        <f t="shared" si="1"/>
        <v>0</v>
      </c>
      <c r="G16" s="38">
        <v>5.7837072558623703E-5</v>
      </c>
    </row>
    <row r="17" spans="1:7" ht="47.1" customHeight="1" x14ac:dyDescent="0.2">
      <c r="A17" s="36">
        <v>7</v>
      </c>
      <c r="B17" s="24" t="s">
        <v>444</v>
      </c>
      <c r="C17" s="10">
        <v>0</v>
      </c>
      <c r="D17" s="11">
        <v>0</v>
      </c>
      <c r="E17" s="10" t="str">
        <f t="shared" si="0"/>
        <v>-</v>
      </c>
      <c r="F17" s="25">
        <f t="shared" si="1"/>
        <v>0</v>
      </c>
      <c r="G17" s="38">
        <v>3.69438658113685E-3</v>
      </c>
    </row>
    <row r="18" spans="1:7" ht="47.1" customHeight="1" x14ac:dyDescent="0.2">
      <c r="A18" s="36">
        <v>8</v>
      </c>
      <c r="B18" s="24" t="s">
        <v>447</v>
      </c>
      <c r="C18" s="10">
        <v>2266217.4500000002</v>
      </c>
      <c r="D18" s="11">
        <v>22</v>
      </c>
      <c r="E18" s="10">
        <f t="shared" si="0"/>
        <v>103009.88409090909</v>
      </c>
      <c r="F18" s="25">
        <f t="shared" si="1"/>
        <v>4.9676521137968582E-2</v>
      </c>
      <c r="G18" s="38">
        <v>1.6572456388988053E-2</v>
      </c>
    </row>
    <row r="19" spans="1:7" ht="35.1" customHeight="1" x14ac:dyDescent="0.2">
      <c r="A19" s="36">
        <v>9</v>
      </c>
      <c r="B19" s="24" t="s">
        <v>443</v>
      </c>
      <c r="C19" s="10">
        <v>0</v>
      </c>
      <c r="D19" s="11">
        <v>0</v>
      </c>
      <c r="E19" s="10" t="str">
        <f t="shared" si="0"/>
        <v>-</v>
      </c>
      <c r="F19" s="25">
        <f t="shared" si="1"/>
        <v>0</v>
      </c>
      <c r="G19" s="38">
        <v>6.3015485400037228E-5</v>
      </c>
    </row>
    <row r="20" spans="1:7" ht="35.1" customHeight="1" x14ac:dyDescent="0.2">
      <c r="A20" s="36">
        <v>10</v>
      </c>
      <c r="B20" s="24" t="s">
        <v>9</v>
      </c>
      <c r="C20" s="10">
        <v>0</v>
      </c>
      <c r="D20" s="11">
        <v>0</v>
      </c>
      <c r="E20" s="10" t="str">
        <f t="shared" si="0"/>
        <v>-</v>
      </c>
      <c r="F20" s="25">
        <f t="shared" si="1"/>
        <v>0</v>
      </c>
      <c r="G20" s="38">
        <v>2.3263290581767475E-4</v>
      </c>
    </row>
    <row r="21" spans="1:7" ht="35.1" customHeight="1" x14ac:dyDescent="0.2">
      <c r="A21" s="36">
        <v>11</v>
      </c>
      <c r="B21" s="24" t="s">
        <v>442</v>
      </c>
      <c r="C21" s="10">
        <v>0</v>
      </c>
      <c r="D21" s="11">
        <v>0</v>
      </c>
      <c r="E21" s="10" t="str">
        <f t="shared" si="0"/>
        <v>-</v>
      </c>
      <c r="F21" s="25">
        <f t="shared" si="1"/>
        <v>0</v>
      </c>
      <c r="G21" s="38">
        <v>8.0879771630669933E-6</v>
      </c>
    </row>
    <row r="22" spans="1:7" ht="21.95" customHeight="1" x14ac:dyDescent="0.2">
      <c r="A22" s="36">
        <v>12</v>
      </c>
      <c r="B22" s="26" t="s">
        <v>1</v>
      </c>
      <c r="C22" s="10">
        <v>0</v>
      </c>
      <c r="D22" s="11">
        <v>0</v>
      </c>
      <c r="E22" s="10" t="str">
        <f t="shared" si="0"/>
        <v>-</v>
      </c>
      <c r="F22" s="25">
        <f t="shared" si="1"/>
        <v>0</v>
      </c>
      <c r="G22" s="38">
        <v>0</v>
      </c>
    </row>
    <row r="23" spans="1:7" ht="21.95" customHeight="1" x14ac:dyDescent="0.2">
      <c r="A23" s="36">
        <v>13</v>
      </c>
      <c r="B23" s="24" t="s">
        <v>415</v>
      </c>
      <c r="C23" s="10">
        <v>0</v>
      </c>
      <c r="D23" s="11">
        <v>0</v>
      </c>
      <c r="E23" s="10" t="str">
        <f t="shared" si="0"/>
        <v>-</v>
      </c>
      <c r="F23" s="25">
        <f t="shared" si="1"/>
        <v>0</v>
      </c>
      <c r="G23" s="38">
        <v>0</v>
      </c>
    </row>
    <row r="24" spans="1:7" s="3" customFormat="1" ht="24.95" customHeight="1" x14ac:dyDescent="0.2">
      <c r="A24" s="43">
        <v>14</v>
      </c>
      <c r="B24" s="50" t="s">
        <v>2</v>
      </c>
      <c r="C24" s="44">
        <f>C11+C12+C14+C15+C17+C18+C19+C20+C21+C23</f>
        <v>4754890.62</v>
      </c>
      <c r="D24" s="51" t="s">
        <v>5</v>
      </c>
      <c r="E24" s="51" t="s">
        <v>5</v>
      </c>
      <c r="F24" s="47">
        <f t="shared" si="1"/>
        <v>0.10422937321974929</v>
      </c>
      <c r="G24" s="48">
        <v>3.5107172395573129E-2</v>
      </c>
    </row>
    <row r="25" spans="1:7" s="4" customFormat="1" ht="35.1" customHeight="1" x14ac:dyDescent="0.2">
      <c r="A25" s="37">
        <v>15</v>
      </c>
      <c r="B25" s="27" t="s">
        <v>419</v>
      </c>
      <c r="C25" s="12">
        <v>5361673</v>
      </c>
      <c r="D25" s="11">
        <v>2513</v>
      </c>
      <c r="E25" s="12">
        <f t="shared" ref="E25:E37" si="2">IF(D25=0,"-",C25/D25)</f>
        <v>2133.574612017509</v>
      </c>
      <c r="F25" s="28">
        <f t="shared" si="1"/>
        <v>0.11753032001380777</v>
      </c>
      <c r="G25" s="39">
        <v>9.1912130594448124E-2</v>
      </c>
    </row>
    <row r="26" spans="1:7" s="3" customFormat="1" ht="21.95" customHeight="1" x14ac:dyDescent="0.2">
      <c r="A26" s="36">
        <v>16</v>
      </c>
      <c r="B26" s="26" t="s">
        <v>11</v>
      </c>
      <c r="C26" s="10">
        <v>1217155</v>
      </c>
      <c r="D26" s="11">
        <v>585</v>
      </c>
      <c r="E26" s="10">
        <f t="shared" si="2"/>
        <v>2080.6068376068374</v>
      </c>
      <c r="F26" s="25">
        <f t="shared" si="1"/>
        <v>2.6680593288028978E-2</v>
      </c>
      <c r="G26" s="38">
        <v>1.5510248435910163E-2</v>
      </c>
    </row>
    <row r="27" spans="1:7" s="5" customFormat="1" ht="65.099999999999994" customHeight="1" x14ac:dyDescent="0.2">
      <c r="A27" s="37">
        <v>17</v>
      </c>
      <c r="B27" s="27" t="s">
        <v>445</v>
      </c>
      <c r="C27" s="12">
        <v>7860183.0300000003</v>
      </c>
      <c r="D27" s="11">
        <v>1678</v>
      </c>
      <c r="E27" s="12">
        <f t="shared" si="2"/>
        <v>4684.2568712753282</v>
      </c>
      <c r="F27" s="28">
        <f t="shared" si="1"/>
        <v>0.17229880055777388</v>
      </c>
      <c r="G27" s="39">
        <v>9.6086621220457871E-2</v>
      </c>
    </row>
    <row r="28" spans="1:7" s="3" customFormat="1" ht="21.95" customHeight="1" x14ac:dyDescent="0.2">
      <c r="A28" s="36">
        <v>18</v>
      </c>
      <c r="B28" s="26" t="s">
        <v>3</v>
      </c>
      <c r="C28" s="10">
        <v>1152222.55</v>
      </c>
      <c r="D28" s="11">
        <v>257</v>
      </c>
      <c r="E28" s="10">
        <f t="shared" si="2"/>
        <v>4483.3562256809337</v>
      </c>
      <c r="F28" s="25">
        <f t="shared" si="1"/>
        <v>2.5257244339336925E-2</v>
      </c>
      <c r="G28" s="38">
        <v>1.1342599256575717E-2</v>
      </c>
    </row>
    <row r="29" spans="1:7" s="5" customFormat="1" ht="35.1" customHeight="1" x14ac:dyDescent="0.2">
      <c r="A29" s="37">
        <v>19</v>
      </c>
      <c r="B29" s="27" t="s">
        <v>15</v>
      </c>
      <c r="C29" s="12">
        <v>434706.56</v>
      </c>
      <c r="D29" s="11">
        <v>141</v>
      </c>
      <c r="E29" s="12">
        <f t="shared" si="2"/>
        <v>3083.0252482269502</v>
      </c>
      <c r="F29" s="28">
        <f t="shared" si="1"/>
        <v>9.5289662590205566E-3</v>
      </c>
      <c r="G29" s="39">
        <v>1.1946311887438504E-2</v>
      </c>
    </row>
    <row r="30" spans="1:7" s="3" customFormat="1" ht="21.95" customHeight="1" x14ac:dyDescent="0.2">
      <c r="A30" s="36">
        <v>20</v>
      </c>
      <c r="B30" s="26" t="s">
        <v>3</v>
      </c>
      <c r="C30" s="10">
        <v>118703.86</v>
      </c>
      <c r="D30" s="11">
        <v>37</v>
      </c>
      <c r="E30" s="12">
        <f t="shared" si="2"/>
        <v>3208.2124324324323</v>
      </c>
      <c r="F30" s="28">
        <f t="shared" si="1"/>
        <v>2.6020428050487665E-3</v>
      </c>
      <c r="G30" s="39">
        <v>2.247933536638041E-3</v>
      </c>
    </row>
    <row r="31" spans="1:7" s="3" customFormat="1" ht="47.1" customHeight="1" x14ac:dyDescent="0.2">
      <c r="A31" s="36">
        <v>21</v>
      </c>
      <c r="B31" s="27" t="s">
        <v>14</v>
      </c>
      <c r="C31" s="10">
        <v>9501569</v>
      </c>
      <c r="D31" s="11">
        <v>1925</v>
      </c>
      <c r="E31" s="10">
        <f t="shared" si="2"/>
        <v>4935.88</v>
      </c>
      <c r="F31" s="25">
        <f t="shared" si="1"/>
        <v>0.20827873038942799</v>
      </c>
      <c r="G31" s="38">
        <v>0.21726673108985226</v>
      </c>
    </row>
    <row r="32" spans="1:7" s="3" customFormat="1" ht="21.95" customHeight="1" x14ac:dyDescent="0.2">
      <c r="A32" s="36">
        <v>22</v>
      </c>
      <c r="B32" s="26" t="s">
        <v>3</v>
      </c>
      <c r="C32" s="10">
        <v>1455570</v>
      </c>
      <c r="D32" s="11">
        <v>269</v>
      </c>
      <c r="E32" s="10">
        <f t="shared" si="2"/>
        <v>5411.0408921933085</v>
      </c>
      <c r="F32" s="25">
        <f t="shared" si="1"/>
        <v>3.1906758935596816E-2</v>
      </c>
      <c r="G32" s="38">
        <v>3.0944666359992157E-2</v>
      </c>
    </row>
    <row r="33" spans="1:7" ht="35.1" customHeight="1" x14ac:dyDescent="0.2">
      <c r="A33" s="36">
        <v>23</v>
      </c>
      <c r="B33" s="24" t="s">
        <v>446</v>
      </c>
      <c r="C33" s="10">
        <v>0</v>
      </c>
      <c r="D33" s="11">
        <v>0</v>
      </c>
      <c r="E33" s="10" t="str">
        <f t="shared" si="2"/>
        <v>-</v>
      </c>
      <c r="F33" s="25">
        <f t="shared" si="1"/>
        <v>0</v>
      </c>
      <c r="G33" s="38">
        <v>8.5968104584330223E-3</v>
      </c>
    </row>
    <row r="34" spans="1:7" s="3" customFormat="1" ht="21.95" customHeight="1" x14ac:dyDescent="0.2">
      <c r="A34" s="36">
        <v>24</v>
      </c>
      <c r="B34" s="26" t="s">
        <v>3</v>
      </c>
      <c r="C34" s="10">
        <v>0</v>
      </c>
      <c r="D34" s="11">
        <v>0</v>
      </c>
      <c r="E34" s="10" t="str">
        <f t="shared" si="2"/>
        <v>-</v>
      </c>
      <c r="F34" s="25">
        <f t="shared" si="1"/>
        <v>0</v>
      </c>
      <c r="G34" s="38">
        <v>1.4207856884874998E-3</v>
      </c>
    </row>
    <row r="35" spans="1:7" s="3" customFormat="1" ht="35.1" customHeight="1" x14ac:dyDescent="0.2">
      <c r="A35" s="36">
        <v>25</v>
      </c>
      <c r="B35" s="24" t="s">
        <v>10</v>
      </c>
      <c r="C35" s="10">
        <v>38073.589999999997</v>
      </c>
      <c r="D35" s="11">
        <v>10</v>
      </c>
      <c r="E35" s="10">
        <f t="shared" si="2"/>
        <v>3807.3589999999995</v>
      </c>
      <c r="F35" s="25">
        <f t="shared" si="1"/>
        <v>8.3459047516969251E-4</v>
      </c>
      <c r="G35" s="38">
        <v>9.8652432849167496E-5</v>
      </c>
    </row>
    <row r="36" spans="1:7" ht="35.1" customHeight="1" x14ac:dyDescent="0.2">
      <c r="A36" s="36">
        <v>26</v>
      </c>
      <c r="B36" s="24" t="s">
        <v>420</v>
      </c>
      <c r="C36" s="10">
        <v>0</v>
      </c>
      <c r="D36" s="13">
        <v>0</v>
      </c>
      <c r="E36" s="10" t="str">
        <f t="shared" si="2"/>
        <v>-</v>
      </c>
      <c r="F36" s="29" t="s">
        <v>5</v>
      </c>
      <c r="G36" s="40" t="s">
        <v>5</v>
      </c>
    </row>
    <row r="37" spans="1:7" ht="21.95" customHeight="1" x14ac:dyDescent="0.2">
      <c r="A37" s="36">
        <v>27</v>
      </c>
      <c r="B37" s="26" t="s">
        <v>12</v>
      </c>
      <c r="C37" s="10">
        <v>0</v>
      </c>
      <c r="D37" s="13">
        <v>0</v>
      </c>
      <c r="E37" s="10" t="str">
        <f t="shared" si="2"/>
        <v>-</v>
      </c>
      <c r="F37" s="25">
        <f>C37/C$44</f>
        <v>0</v>
      </c>
      <c r="G37" s="38">
        <v>6.7001527600904129E-4</v>
      </c>
    </row>
    <row r="38" spans="1:7" ht="35.1" customHeight="1" x14ac:dyDescent="0.2">
      <c r="A38" s="36">
        <v>28</v>
      </c>
      <c r="B38" s="24" t="s">
        <v>421</v>
      </c>
      <c r="C38" s="10">
        <v>19926160.960000001</v>
      </c>
      <c r="D38" s="13">
        <v>15</v>
      </c>
      <c r="E38" s="14" t="s">
        <v>5</v>
      </c>
      <c r="F38" s="29" t="s">
        <v>5</v>
      </c>
      <c r="G38" s="40" t="s">
        <v>5</v>
      </c>
    </row>
    <row r="39" spans="1:7" ht="21.95" customHeight="1" x14ac:dyDescent="0.2">
      <c r="A39" s="36">
        <v>29</v>
      </c>
      <c r="B39" s="26" t="s">
        <v>12</v>
      </c>
      <c r="C39" s="10">
        <v>17668392</v>
      </c>
      <c r="D39" s="13">
        <v>15</v>
      </c>
      <c r="E39" s="14" t="s">
        <v>5</v>
      </c>
      <c r="F39" s="25">
        <f t="shared" ref="F39:F44" si="3">C39/C$44</f>
        <v>0.38729921908505072</v>
      </c>
      <c r="G39" s="38">
        <v>0.53240605380617201</v>
      </c>
    </row>
    <row r="40" spans="1:7" ht="47.1" customHeight="1" x14ac:dyDescent="0.2">
      <c r="A40" s="36">
        <v>30</v>
      </c>
      <c r="B40" s="27" t="s">
        <v>422</v>
      </c>
      <c r="C40" s="10">
        <v>0</v>
      </c>
      <c r="D40" s="15">
        <v>0</v>
      </c>
      <c r="E40" s="10" t="str">
        <f t="shared" ref="E40:E41" si="4">IF(D40=0,"-",C40/D40)</f>
        <v>-</v>
      </c>
      <c r="F40" s="25">
        <f t="shared" si="3"/>
        <v>0</v>
      </c>
      <c r="G40" s="38">
        <v>1.7724062653800183E-3</v>
      </c>
    </row>
    <row r="41" spans="1:7" ht="21.95" customHeight="1" x14ac:dyDescent="0.2">
      <c r="A41" s="36">
        <v>31</v>
      </c>
      <c r="B41" s="26" t="s">
        <v>13</v>
      </c>
      <c r="C41" s="10">
        <v>0</v>
      </c>
      <c r="D41" s="15">
        <v>0</v>
      </c>
      <c r="E41" s="10" t="str">
        <f t="shared" si="4"/>
        <v>-</v>
      </c>
      <c r="F41" s="25">
        <f t="shared" si="3"/>
        <v>0</v>
      </c>
      <c r="G41" s="38">
        <v>1.0404135579139232E-3</v>
      </c>
    </row>
    <row r="42" spans="1:7" ht="35.1" customHeight="1" x14ac:dyDescent="0.2">
      <c r="A42" s="36">
        <v>32</v>
      </c>
      <c r="B42" s="24" t="s">
        <v>16</v>
      </c>
      <c r="C42" s="10">
        <v>0</v>
      </c>
      <c r="D42" s="15">
        <v>0</v>
      </c>
      <c r="E42" s="14" t="s">
        <v>5</v>
      </c>
      <c r="F42" s="25">
        <f t="shared" si="3"/>
        <v>0</v>
      </c>
      <c r="G42" s="38">
        <v>4.1370945733870297E-3</v>
      </c>
    </row>
    <row r="43" spans="1:7" s="3" customFormat="1" ht="21.95" customHeight="1" x14ac:dyDescent="0.2">
      <c r="A43" s="43">
        <v>33</v>
      </c>
      <c r="B43" s="50" t="s">
        <v>4</v>
      </c>
      <c r="C43" s="44">
        <f>C25+C27+C29+C31+C33+C35+C37+C39+C40+C42</f>
        <v>40864597.180000007</v>
      </c>
      <c r="D43" s="51" t="s">
        <v>5</v>
      </c>
      <c r="E43" s="51" t="s">
        <v>5</v>
      </c>
      <c r="F43" s="47">
        <f t="shared" si="3"/>
        <v>0.89577062678025077</v>
      </c>
      <c r="G43" s="48">
        <v>0.96489282760442685</v>
      </c>
    </row>
    <row r="44" spans="1:7" s="3" customFormat="1" ht="21.95" customHeight="1" x14ac:dyDescent="0.2">
      <c r="A44" s="45">
        <v>34</v>
      </c>
      <c r="B44" s="52" t="s">
        <v>6</v>
      </c>
      <c r="C44" s="46">
        <f>C24+C43</f>
        <v>45619487.800000004</v>
      </c>
      <c r="D44" s="53" t="s">
        <v>5</v>
      </c>
      <c r="E44" s="53" t="s">
        <v>5</v>
      </c>
      <c r="F44" s="54">
        <f t="shared" si="3"/>
        <v>1</v>
      </c>
      <c r="G44" s="55">
        <v>1</v>
      </c>
    </row>
    <row r="45" spans="1:7" s="3" customFormat="1" ht="21.95" customHeight="1" x14ac:dyDescent="0.2">
      <c r="A45" s="1"/>
      <c r="B45" s="2"/>
      <c r="C45" s="1"/>
      <c r="D45" s="1"/>
      <c r="E45" s="1"/>
      <c r="F45" s="1"/>
      <c r="G45" s="1"/>
    </row>
    <row r="46" spans="1:7" s="3" customFormat="1" ht="35.1" customHeight="1" x14ac:dyDescent="0.2">
      <c r="A46" s="62" t="s">
        <v>430</v>
      </c>
      <c r="B46" s="63" t="s">
        <v>431</v>
      </c>
      <c r="C46" s="64" t="s">
        <v>432</v>
      </c>
      <c r="D46" s="1"/>
      <c r="E46" s="1"/>
      <c r="F46" s="1"/>
      <c r="G46" s="1"/>
    </row>
    <row r="47" spans="1:7" s="3" customFormat="1" ht="21.95" customHeight="1" x14ac:dyDescent="0.2">
      <c r="A47" s="65">
        <v>1</v>
      </c>
      <c r="B47" s="30" t="s">
        <v>427</v>
      </c>
      <c r="C47" s="31">
        <v>1140487.2</v>
      </c>
    </row>
    <row r="48" spans="1:7" ht="21.95" customHeight="1" x14ac:dyDescent="0.2">
      <c r="A48" s="8">
        <v>2</v>
      </c>
      <c r="B48" s="30" t="s">
        <v>428</v>
      </c>
      <c r="C48" s="31">
        <v>46465419</v>
      </c>
      <c r="D48" s="16"/>
      <c r="E48" s="16"/>
      <c r="F48" s="16"/>
      <c r="G48" s="16"/>
    </row>
    <row r="49" spans="1:7" ht="21.95" customHeight="1" x14ac:dyDescent="0.2">
      <c r="A49" s="32">
        <v>3</v>
      </c>
      <c r="B49" s="33" t="s">
        <v>423</v>
      </c>
      <c r="C49" s="34">
        <f>C44/C48</f>
        <v>0.98179439208328245</v>
      </c>
      <c r="D49" s="16"/>
      <c r="E49" s="16"/>
      <c r="F49" s="16"/>
      <c r="G49" s="16"/>
    </row>
    <row r="50" spans="1:7" s="16" customFormat="1" ht="35.1" customHeight="1" x14ac:dyDescent="0.25">
      <c r="A50" s="21" t="s">
        <v>449</v>
      </c>
      <c r="B50" s="23"/>
    </row>
  </sheetData>
  <sheetProtection algorithmName="SHA-512" hashValue="67xJN53CZQtW2Ia0Xm9M5bu2Q9xzbVASXymjrVyK9Iw9jGoabIsTtkDM84P+i1j7lYJUMQs2nWOMQx72fcJVsw==" saltValue="/6db5vlE6wJ1QTbw6qR8ww==" spinCount="100000" sheet="1" objects="1" scenarios="1"/>
  <mergeCells count="1">
    <mergeCell ref="A2:G2"/>
  </mergeCells>
  <pageMargins left="0.59055118110236227" right="0.59055118110236227" top="0.70866141732283472" bottom="0.70866141732283472" header="0.19685039370078741" footer="0.39370078740157483"/>
  <pageSetup paperSize="9" scale="84" orientation="portrait" r:id="rId1"/>
  <headerFooter alignWithMargins="0">
    <oddFooter>&amp;R&amp;"Calibri,Standardowy"&amp;12s.&amp;P z &amp;N</oddFooter>
  </headerFooter>
  <tableParts count="2">
    <tablePart r:id="rId2"/>
    <tablePart r:id="rId3"/>
  </tableParts>
</worksheet>
</file>

<file path=xl/worksheets/sheet1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003DFE-CE9F-4881-84A5-BDC8D4B70C9A}">
  <sheetPr codeName="Arkusz171"/>
  <dimension ref="A1:N50"/>
  <sheetViews>
    <sheetView zoomScaleNormal="100" workbookViewId="0"/>
  </sheetViews>
  <sheetFormatPr defaultColWidth="0" defaultRowHeight="12.75" zeroHeight="1" x14ac:dyDescent="0.2"/>
  <cols>
    <col min="1" max="1" width="4.140625" style="1" customWidth="1"/>
    <col min="2" max="2" width="57" style="2" customWidth="1"/>
    <col min="3" max="3" width="11.85546875" style="1" bestFit="1" customWidth="1"/>
    <col min="4" max="4" width="7.42578125" style="1" customWidth="1"/>
    <col min="5" max="5" width="10.85546875" style="1" bestFit="1" customWidth="1"/>
    <col min="6" max="7" width="8.7109375" style="1" customWidth="1"/>
    <col min="8" max="8" width="1" style="1" customWidth="1"/>
    <col min="9" max="14" width="0" style="1" hidden="1" customWidth="1"/>
    <col min="15" max="16384" width="9.140625" style="1" hidden="1"/>
  </cols>
  <sheetData>
    <row r="1" spans="1:7" s="16" customFormat="1" ht="24.95" customHeight="1" x14ac:dyDescent="0.2">
      <c r="A1" s="35" t="s">
        <v>618</v>
      </c>
      <c r="B1" s="23"/>
    </row>
    <row r="2" spans="1:7" s="16" customFormat="1" ht="39.950000000000003" customHeight="1" x14ac:dyDescent="0.2">
      <c r="A2" s="66" t="s">
        <v>448</v>
      </c>
      <c r="B2" s="67"/>
      <c r="C2" s="67"/>
      <c r="D2" s="67"/>
      <c r="E2" s="67"/>
      <c r="F2" s="67"/>
      <c r="G2" s="67"/>
    </row>
    <row r="3" spans="1:7" s="16" customFormat="1" ht="15.95" hidden="1" customHeight="1" x14ac:dyDescent="0.2">
      <c r="A3" s="22"/>
      <c r="B3" s="23"/>
    </row>
    <row r="4" spans="1:7" s="16" customFormat="1" ht="15.95" hidden="1" customHeight="1" x14ac:dyDescent="0.2">
      <c r="A4" s="22"/>
      <c r="B4" s="23"/>
    </row>
    <row r="5" spans="1:7" s="16" customFormat="1" ht="15.95" hidden="1" customHeight="1" x14ac:dyDescent="0.2">
      <c r="A5" s="22"/>
      <c r="B5" s="23"/>
    </row>
    <row r="6" spans="1:7" s="16" customFormat="1" ht="15.95" customHeight="1" x14ac:dyDescent="0.25">
      <c r="A6" s="17" t="s">
        <v>433</v>
      </c>
      <c r="B6" s="21" t="s">
        <v>438</v>
      </c>
    </row>
    <row r="7" spans="1:7" s="16" customFormat="1" ht="15.95" customHeight="1" x14ac:dyDescent="0.25">
      <c r="A7" s="18" t="s">
        <v>434</v>
      </c>
      <c r="B7" s="21" t="s">
        <v>439</v>
      </c>
    </row>
    <row r="8" spans="1:7" s="16" customFormat="1" ht="15.95" customHeight="1" x14ac:dyDescent="0.25">
      <c r="A8" s="19" t="s">
        <v>435</v>
      </c>
      <c r="B8" s="21" t="s">
        <v>440</v>
      </c>
    </row>
    <row r="9" spans="1:7" s="16" customFormat="1" ht="15.95" customHeight="1" x14ac:dyDescent="0.25">
      <c r="A9" s="20" t="s">
        <v>436</v>
      </c>
      <c r="B9" s="21" t="s">
        <v>441</v>
      </c>
    </row>
    <row r="10" spans="1:7" ht="65.099999999999994" customHeight="1" x14ac:dyDescent="0.2">
      <c r="A10" s="49" t="s">
        <v>430</v>
      </c>
      <c r="B10" s="42" t="s">
        <v>0</v>
      </c>
      <c r="C10" s="42" t="s">
        <v>424</v>
      </c>
      <c r="D10" s="42" t="s">
        <v>425</v>
      </c>
      <c r="E10" s="42" t="s">
        <v>426</v>
      </c>
      <c r="F10" s="42" t="s">
        <v>429</v>
      </c>
      <c r="G10" s="41" t="s">
        <v>413</v>
      </c>
    </row>
    <row r="11" spans="1:7" ht="21.95" customHeight="1" x14ac:dyDescent="0.2">
      <c r="A11" s="36">
        <v>1</v>
      </c>
      <c r="B11" s="24" t="s">
        <v>7</v>
      </c>
      <c r="C11" s="10">
        <v>0</v>
      </c>
      <c r="D11" s="9">
        <v>0</v>
      </c>
      <c r="E11" s="10" t="str">
        <f t="shared" ref="E11:E23" si="0">IF(D11=0,"-",C11/D11)</f>
        <v>-</v>
      </c>
      <c r="F11" s="25">
        <f t="shared" ref="F11:F35" si="1">C11/C$44</f>
        <v>0</v>
      </c>
      <c r="G11" s="38">
        <v>6.4906160983722356E-5</v>
      </c>
    </row>
    <row r="12" spans="1:7" s="3" customFormat="1" ht="21.95" customHeight="1" x14ac:dyDescent="0.2">
      <c r="A12" s="36">
        <v>2</v>
      </c>
      <c r="B12" s="24" t="s">
        <v>8</v>
      </c>
      <c r="C12" s="10">
        <v>0</v>
      </c>
      <c r="D12" s="9">
        <v>0</v>
      </c>
      <c r="E12" s="10" t="str">
        <f t="shared" si="0"/>
        <v>-</v>
      </c>
      <c r="F12" s="25">
        <f t="shared" si="1"/>
        <v>0</v>
      </c>
      <c r="G12" s="38">
        <v>1.3877154561966152E-2</v>
      </c>
    </row>
    <row r="13" spans="1:7" s="3" customFormat="1" ht="21.95" customHeight="1" x14ac:dyDescent="0.2">
      <c r="A13" s="36">
        <v>3</v>
      </c>
      <c r="B13" s="26" t="s">
        <v>1</v>
      </c>
      <c r="C13" s="10">
        <v>0</v>
      </c>
      <c r="D13" s="9">
        <v>0</v>
      </c>
      <c r="E13" s="10" t="str">
        <f t="shared" si="0"/>
        <v>-</v>
      </c>
      <c r="F13" s="25">
        <f t="shared" si="1"/>
        <v>0</v>
      </c>
      <c r="G13" s="38">
        <v>6.8195937419264344E-4</v>
      </c>
    </row>
    <row r="14" spans="1:7" s="3" customFormat="1" ht="21.95" customHeight="1" x14ac:dyDescent="0.2">
      <c r="A14" s="36">
        <v>4</v>
      </c>
      <c r="B14" s="24" t="s">
        <v>414</v>
      </c>
      <c r="C14" s="10">
        <v>0</v>
      </c>
      <c r="D14" s="9">
        <v>0</v>
      </c>
      <c r="E14" s="10" t="str">
        <f t="shared" si="0"/>
        <v>-</v>
      </c>
      <c r="F14" s="25">
        <f t="shared" si="1"/>
        <v>0</v>
      </c>
      <c r="G14" s="38">
        <v>1.6609844346228162E-4</v>
      </c>
    </row>
    <row r="15" spans="1:7" s="3" customFormat="1" ht="47.1" customHeight="1" x14ac:dyDescent="0.2">
      <c r="A15" s="36">
        <v>5</v>
      </c>
      <c r="B15" s="24" t="s">
        <v>412</v>
      </c>
      <c r="C15" s="10">
        <v>0</v>
      </c>
      <c r="D15" s="11">
        <v>0</v>
      </c>
      <c r="E15" s="10" t="str">
        <f t="shared" si="0"/>
        <v>-</v>
      </c>
      <c r="F15" s="25">
        <f t="shared" si="1"/>
        <v>0</v>
      </c>
      <c r="G15" s="38">
        <v>4.2843389065529559E-4</v>
      </c>
    </row>
    <row r="16" spans="1:7" s="3" customFormat="1" ht="21.95" customHeight="1" x14ac:dyDescent="0.2">
      <c r="A16" s="36">
        <v>6</v>
      </c>
      <c r="B16" s="26" t="s">
        <v>1</v>
      </c>
      <c r="C16" s="10">
        <v>0</v>
      </c>
      <c r="D16" s="11">
        <v>0</v>
      </c>
      <c r="E16" s="10" t="str">
        <f t="shared" si="0"/>
        <v>-</v>
      </c>
      <c r="F16" s="25">
        <f t="shared" si="1"/>
        <v>0</v>
      </c>
      <c r="G16" s="38">
        <v>5.7837072558623703E-5</v>
      </c>
    </row>
    <row r="17" spans="1:7" ht="47.1" customHeight="1" x14ac:dyDescent="0.2">
      <c r="A17" s="36">
        <v>7</v>
      </c>
      <c r="B17" s="24" t="s">
        <v>444</v>
      </c>
      <c r="C17" s="10">
        <v>0</v>
      </c>
      <c r="D17" s="11">
        <v>0</v>
      </c>
      <c r="E17" s="10" t="str">
        <f t="shared" si="0"/>
        <v>-</v>
      </c>
      <c r="F17" s="25">
        <f t="shared" si="1"/>
        <v>0</v>
      </c>
      <c r="G17" s="38">
        <v>3.69438658113685E-3</v>
      </c>
    </row>
    <row r="18" spans="1:7" ht="47.1" customHeight="1" x14ac:dyDescent="0.2">
      <c r="A18" s="36">
        <v>8</v>
      </c>
      <c r="B18" s="24" t="s">
        <v>447</v>
      </c>
      <c r="C18" s="10">
        <v>50000</v>
      </c>
      <c r="D18" s="11">
        <v>1</v>
      </c>
      <c r="E18" s="10">
        <f t="shared" si="0"/>
        <v>50000</v>
      </c>
      <c r="F18" s="25">
        <f t="shared" si="1"/>
        <v>1.1078127831846427E-2</v>
      </c>
      <c r="G18" s="38">
        <v>1.6572456388988053E-2</v>
      </c>
    </row>
    <row r="19" spans="1:7" ht="35.1" customHeight="1" x14ac:dyDescent="0.2">
      <c r="A19" s="36">
        <v>9</v>
      </c>
      <c r="B19" s="24" t="s">
        <v>443</v>
      </c>
      <c r="C19" s="10">
        <v>0</v>
      </c>
      <c r="D19" s="11">
        <v>0</v>
      </c>
      <c r="E19" s="10" t="str">
        <f t="shared" si="0"/>
        <v>-</v>
      </c>
      <c r="F19" s="25">
        <f t="shared" si="1"/>
        <v>0</v>
      </c>
      <c r="G19" s="38">
        <v>6.3015485400037228E-5</v>
      </c>
    </row>
    <row r="20" spans="1:7" ht="35.1" customHeight="1" x14ac:dyDescent="0.2">
      <c r="A20" s="36">
        <v>10</v>
      </c>
      <c r="B20" s="24" t="s">
        <v>9</v>
      </c>
      <c r="C20" s="10">
        <v>0</v>
      </c>
      <c r="D20" s="11">
        <v>0</v>
      </c>
      <c r="E20" s="10" t="str">
        <f t="shared" si="0"/>
        <v>-</v>
      </c>
      <c r="F20" s="25">
        <f t="shared" si="1"/>
        <v>0</v>
      </c>
      <c r="G20" s="38">
        <v>2.3263290581767475E-4</v>
      </c>
    </row>
    <row r="21" spans="1:7" ht="35.1" customHeight="1" x14ac:dyDescent="0.2">
      <c r="A21" s="36">
        <v>11</v>
      </c>
      <c r="B21" s="24" t="s">
        <v>442</v>
      </c>
      <c r="C21" s="10">
        <v>0</v>
      </c>
      <c r="D21" s="11">
        <v>0</v>
      </c>
      <c r="E21" s="10" t="str">
        <f t="shared" si="0"/>
        <v>-</v>
      </c>
      <c r="F21" s="25">
        <f t="shared" si="1"/>
        <v>0</v>
      </c>
      <c r="G21" s="38">
        <v>8.0879771630669933E-6</v>
      </c>
    </row>
    <row r="22" spans="1:7" ht="21.95" customHeight="1" x14ac:dyDescent="0.2">
      <c r="A22" s="36">
        <v>12</v>
      </c>
      <c r="B22" s="26" t="s">
        <v>1</v>
      </c>
      <c r="C22" s="10">
        <v>0</v>
      </c>
      <c r="D22" s="11">
        <v>0</v>
      </c>
      <c r="E22" s="10" t="str">
        <f t="shared" si="0"/>
        <v>-</v>
      </c>
      <c r="F22" s="25">
        <f t="shared" si="1"/>
        <v>0</v>
      </c>
      <c r="G22" s="38">
        <v>0</v>
      </c>
    </row>
    <row r="23" spans="1:7" ht="21.95" customHeight="1" x14ac:dyDescent="0.2">
      <c r="A23" s="36">
        <v>13</v>
      </c>
      <c r="B23" s="24" t="s">
        <v>415</v>
      </c>
      <c r="C23" s="10">
        <v>0</v>
      </c>
      <c r="D23" s="11">
        <v>0</v>
      </c>
      <c r="E23" s="10" t="str">
        <f t="shared" si="0"/>
        <v>-</v>
      </c>
      <c r="F23" s="25">
        <f t="shared" si="1"/>
        <v>0</v>
      </c>
      <c r="G23" s="38">
        <v>0</v>
      </c>
    </row>
    <row r="24" spans="1:7" s="3" customFormat="1" ht="24.95" customHeight="1" x14ac:dyDescent="0.2">
      <c r="A24" s="43">
        <v>14</v>
      </c>
      <c r="B24" s="50" t="s">
        <v>2</v>
      </c>
      <c r="C24" s="44">
        <f>C11+C12+C14+C15+C17+C18+C19+C20+C21+C23</f>
        <v>50000</v>
      </c>
      <c r="D24" s="51" t="s">
        <v>5</v>
      </c>
      <c r="E24" s="51" t="s">
        <v>5</v>
      </c>
      <c r="F24" s="47">
        <f t="shared" si="1"/>
        <v>1.1078127831846427E-2</v>
      </c>
      <c r="G24" s="48">
        <v>3.5107172395573129E-2</v>
      </c>
    </row>
    <row r="25" spans="1:7" s="4" customFormat="1" ht="35.1" customHeight="1" x14ac:dyDescent="0.2">
      <c r="A25" s="37">
        <v>15</v>
      </c>
      <c r="B25" s="27" t="s">
        <v>419</v>
      </c>
      <c r="C25" s="12">
        <v>423293</v>
      </c>
      <c r="D25" s="11">
        <v>241</v>
      </c>
      <c r="E25" s="12">
        <f t="shared" ref="E25:E37" si="2">IF(D25=0,"-",C25/D25)</f>
        <v>1756.402489626556</v>
      </c>
      <c r="F25" s="28">
        <f t="shared" si="1"/>
        <v>9.3785879286515397E-2</v>
      </c>
      <c r="G25" s="39">
        <v>9.1912130594448124E-2</v>
      </c>
    </row>
    <row r="26" spans="1:7" s="3" customFormat="1" ht="21.95" customHeight="1" x14ac:dyDescent="0.2">
      <c r="A26" s="36">
        <v>16</v>
      </c>
      <c r="B26" s="26" t="s">
        <v>11</v>
      </c>
      <c r="C26" s="10">
        <v>73679</v>
      </c>
      <c r="D26" s="11">
        <v>44</v>
      </c>
      <c r="E26" s="10">
        <f t="shared" si="2"/>
        <v>1674.5227272727273</v>
      </c>
      <c r="F26" s="25">
        <f t="shared" si="1"/>
        <v>1.6324507610452257E-2</v>
      </c>
      <c r="G26" s="38">
        <v>1.5510248435910163E-2</v>
      </c>
    </row>
    <row r="27" spans="1:7" s="5" customFormat="1" ht="65.099999999999994" customHeight="1" x14ac:dyDescent="0.2">
      <c r="A27" s="37">
        <v>17</v>
      </c>
      <c r="B27" s="27" t="s">
        <v>445</v>
      </c>
      <c r="C27" s="12">
        <v>295904</v>
      </c>
      <c r="D27" s="11">
        <v>37</v>
      </c>
      <c r="E27" s="12">
        <f t="shared" si="2"/>
        <v>7997.405405405405</v>
      </c>
      <c r="F27" s="28">
        <f t="shared" si="1"/>
        <v>6.5561246759093708E-2</v>
      </c>
      <c r="G27" s="39">
        <v>9.6086621220457871E-2</v>
      </c>
    </row>
    <row r="28" spans="1:7" s="3" customFormat="1" ht="21.95" customHeight="1" x14ac:dyDescent="0.2">
      <c r="A28" s="36">
        <v>18</v>
      </c>
      <c r="B28" s="26" t="s">
        <v>3</v>
      </c>
      <c r="C28" s="10">
        <v>65431</v>
      </c>
      <c r="D28" s="11">
        <v>11</v>
      </c>
      <c r="E28" s="10">
        <f t="shared" si="2"/>
        <v>5948.272727272727</v>
      </c>
      <c r="F28" s="25">
        <f t="shared" si="1"/>
        <v>1.4497059643310871E-2</v>
      </c>
      <c r="G28" s="38">
        <v>1.1342599256575717E-2</v>
      </c>
    </row>
    <row r="29" spans="1:7" s="5" customFormat="1" ht="35.1" customHeight="1" x14ac:dyDescent="0.2">
      <c r="A29" s="37">
        <v>19</v>
      </c>
      <c r="B29" s="27" t="s">
        <v>15</v>
      </c>
      <c r="C29" s="12">
        <v>51891</v>
      </c>
      <c r="D29" s="11">
        <v>11</v>
      </c>
      <c r="E29" s="12">
        <f t="shared" si="2"/>
        <v>4717.363636363636</v>
      </c>
      <c r="F29" s="28">
        <f t="shared" si="1"/>
        <v>1.1497102626446858E-2</v>
      </c>
      <c r="G29" s="39">
        <v>1.1946311887438504E-2</v>
      </c>
    </row>
    <row r="30" spans="1:7" s="3" customFormat="1" ht="21.95" customHeight="1" x14ac:dyDescent="0.2">
      <c r="A30" s="36">
        <v>20</v>
      </c>
      <c r="B30" s="26" t="s">
        <v>3</v>
      </c>
      <c r="C30" s="10">
        <v>28573</v>
      </c>
      <c r="D30" s="11">
        <v>5</v>
      </c>
      <c r="E30" s="12">
        <f t="shared" si="2"/>
        <v>5714.6</v>
      </c>
      <c r="F30" s="28">
        <f t="shared" si="1"/>
        <v>6.330706930786959E-3</v>
      </c>
      <c r="G30" s="39">
        <v>2.247933536638041E-3</v>
      </c>
    </row>
    <row r="31" spans="1:7" s="3" customFormat="1" ht="47.1" customHeight="1" x14ac:dyDescent="0.2">
      <c r="A31" s="36">
        <v>21</v>
      </c>
      <c r="B31" s="27" t="s">
        <v>14</v>
      </c>
      <c r="C31" s="10">
        <v>454670</v>
      </c>
      <c r="D31" s="11">
        <v>147</v>
      </c>
      <c r="E31" s="10">
        <f t="shared" si="2"/>
        <v>3092.9931972789113</v>
      </c>
      <c r="F31" s="25">
        <f t="shared" si="1"/>
        <v>0.10073784762611231</v>
      </c>
      <c r="G31" s="38">
        <v>0.21726673108985226</v>
      </c>
    </row>
    <row r="32" spans="1:7" s="3" customFormat="1" ht="21.95" customHeight="1" x14ac:dyDescent="0.2">
      <c r="A32" s="36">
        <v>22</v>
      </c>
      <c r="B32" s="26" t="s">
        <v>3</v>
      </c>
      <c r="C32" s="10">
        <v>140709</v>
      </c>
      <c r="D32" s="11">
        <v>37</v>
      </c>
      <c r="E32" s="10">
        <f t="shared" si="2"/>
        <v>3802.9459459459458</v>
      </c>
      <c r="F32" s="25">
        <f t="shared" si="1"/>
        <v>3.1175845781825577E-2</v>
      </c>
      <c r="G32" s="38">
        <v>3.0944666359992157E-2</v>
      </c>
    </row>
    <row r="33" spans="1:7" ht="35.1" customHeight="1" x14ac:dyDescent="0.2">
      <c r="A33" s="36">
        <v>23</v>
      </c>
      <c r="B33" s="24" t="s">
        <v>446</v>
      </c>
      <c r="C33" s="10">
        <v>20000</v>
      </c>
      <c r="D33" s="11">
        <v>340</v>
      </c>
      <c r="E33" s="10">
        <f t="shared" si="2"/>
        <v>58.823529411764703</v>
      </c>
      <c r="F33" s="25">
        <f t="shared" si="1"/>
        <v>4.4312511327385708E-3</v>
      </c>
      <c r="G33" s="38">
        <v>8.5968104584330223E-3</v>
      </c>
    </row>
    <row r="34" spans="1:7" s="3" customFormat="1" ht="21.95" customHeight="1" x14ac:dyDescent="0.2">
      <c r="A34" s="36">
        <v>24</v>
      </c>
      <c r="B34" s="26" t="s">
        <v>3</v>
      </c>
      <c r="C34" s="10">
        <v>0</v>
      </c>
      <c r="D34" s="11">
        <v>0</v>
      </c>
      <c r="E34" s="10" t="str">
        <f t="shared" si="2"/>
        <v>-</v>
      </c>
      <c r="F34" s="25">
        <f t="shared" si="1"/>
        <v>0</v>
      </c>
      <c r="G34" s="38">
        <v>1.4207856884874998E-3</v>
      </c>
    </row>
    <row r="35" spans="1:7" s="3" customFormat="1" ht="35.1" customHeight="1" x14ac:dyDescent="0.2">
      <c r="A35" s="36">
        <v>25</v>
      </c>
      <c r="B35" s="24" t="s">
        <v>10</v>
      </c>
      <c r="C35" s="10">
        <v>0</v>
      </c>
      <c r="D35" s="11">
        <v>0</v>
      </c>
      <c r="E35" s="10" t="str">
        <f t="shared" si="2"/>
        <v>-</v>
      </c>
      <c r="F35" s="25">
        <f t="shared" si="1"/>
        <v>0</v>
      </c>
      <c r="G35" s="38">
        <v>9.8652432849167496E-5</v>
      </c>
    </row>
    <row r="36" spans="1:7" ht="35.1" customHeight="1" x14ac:dyDescent="0.2">
      <c r="A36" s="36">
        <v>26</v>
      </c>
      <c r="B36" s="24" t="s">
        <v>420</v>
      </c>
      <c r="C36" s="10">
        <v>0</v>
      </c>
      <c r="D36" s="13">
        <v>0</v>
      </c>
      <c r="E36" s="10" t="str">
        <f t="shared" si="2"/>
        <v>-</v>
      </c>
      <c r="F36" s="29" t="s">
        <v>5</v>
      </c>
      <c r="G36" s="40" t="s">
        <v>5</v>
      </c>
    </row>
    <row r="37" spans="1:7" ht="21.95" customHeight="1" x14ac:dyDescent="0.2">
      <c r="A37" s="36">
        <v>27</v>
      </c>
      <c r="B37" s="26" t="s">
        <v>12</v>
      </c>
      <c r="C37" s="10">
        <v>0</v>
      </c>
      <c r="D37" s="13">
        <v>0</v>
      </c>
      <c r="E37" s="10" t="str">
        <f t="shared" si="2"/>
        <v>-</v>
      </c>
      <c r="F37" s="25">
        <f>C37/C$44</f>
        <v>0</v>
      </c>
      <c r="G37" s="38">
        <v>6.7001527600904129E-4</v>
      </c>
    </row>
    <row r="38" spans="1:7" ht="35.1" customHeight="1" x14ac:dyDescent="0.2">
      <c r="A38" s="36">
        <v>28</v>
      </c>
      <c r="B38" s="24" t="s">
        <v>421</v>
      </c>
      <c r="C38" s="10">
        <v>4163264.4</v>
      </c>
      <c r="D38" s="13">
        <v>2</v>
      </c>
      <c r="E38" s="14" t="s">
        <v>5</v>
      </c>
      <c r="F38" s="29" t="s">
        <v>5</v>
      </c>
      <c r="G38" s="40" t="s">
        <v>5</v>
      </c>
    </row>
    <row r="39" spans="1:7" ht="21.95" customHeight="1" x14ac:dyDescent="0.2">
      <c r="A39" s="36">
        <v>29</v>
      </c>
      <c r="B39" s="26" t="s">
        <v>12</v>
      </c>
      <c r="C39" s="10">
        <v>3167640</v>
      </c>
      <c r="D39" s="13">
        <v>2</v>
      </c>
      <c r="E39" s="14" t="s">
        <v>5</v>
      </c>
      <c r="F39" s="25">
        <f t="shared" ref="F39:F44" si="3">C39/C$44</f>
        <v>0.70183041690540027</v>
      </c>
      <c r="G39" s="38">
        <v>0.53240605380617201</v>
      </c>
    </row>
    <row r="40" spans="1:7" ht="47.1" customHeight="1" x14ac:dyDescent="0.2">
      <c r="A40" s="36">
        <v>30</v>
      </c>
      <c r="B40" s="27" t="s">
        <v>422</v>
      </c>
      <c r="C40" s="10">
        <v>0</v>
      </c>
      <c r="D40" s="15">
        <v>0</v>
      </c>
      <c r="E40" s="10" t="str">
        <f t="shared" ref="E40:E41" si="4">IF(D40=0,"-",C40/D40)</f>
        <v>-</v>
      </c>
      <c r="F40" s="25">
        <f t="shared" si="3"/>
        <v>0</v>
      </c>
      <c r="G40" s="38">
        <v>1.7724062653800183E-3</v>
      </c>
    </row>
    <row r="41" spans="1:7" ht="21.95" customHeight="1" x14ac:dyDescent="0.2">
      <c r="A41" s="36">
        <v>31</v>
      </c>
      <c r="B41" s="26" t="s">
        <v>13</v>
      </c>
      <c r="C41" s="10">
        <v>0</v>
      </c>
      <c r="D41" s="15">
        <v>0</v>
      </c>
      <c r="E41" s="10" t="str">
        <f t="shared" si="4"/>
        <v>-</v>
      </c>
      <c r="F41" s="25">
        <f t="shared" si="3"/>
        <v>0</v>
      </c>
      <c r="G41" s="38">
        <v>1.0404135579139232E-3</v>
      </c>
    </row>
    <row r="42" spans="1:7" ht="35.1" customHeight="1" x14ac:dyDescent="0.2">
      <c r="A42" s="36">
        <v>32</v>
      </c>
      <c r="B42" s="24" t="s">
        <v>16</v>
      </c>
      <c r="C42" s="10">
        <v>50000</v>
      </c>
      <c r="D42" s="15">
        <v>2</v>
      </c>
      <c r="E42" s="14" t="s">
        <v>5</v>
      </c>
      <c r="F42" s="25">
        <f t="shared" si="3"/>
        <v>1.1078127831846427E-2</v>
      </c>
      <c r="G42" s="38">
        <v>4.1370945733870297E-3</v>
      </c>
    </row>
    <row r="43" spans="1:7" s="3" customFormat="1" ht="21.95" customHeight="1" x14ac:dyDescent="0.2">
      <c r="A43" s="43">
        <v>33</v>
      </c>
      <c r="B43" s="50" t="s">
        <v>4</v>
      </c>
      <c r="C43" s="44">
        <f>C25+C27+C29+C31+C33+C35+C37+C39+C40+C42</f>
        <v>4463398</v>
      </c>
      <c r="D43" s="51" t="s">
        <v>5</v>
      </c>
      <c r="E43" s="51" t="s">
        <v>5</v>
      </c>
      <c r="F43" s="47">
        <f t="shared" si="3"/>
        <v>0.98892187216815353</v>
      </c>
      <c r="G43" s="48">
        <v>0.96489282760442685</v>
      </c>
    </row>
    <row r="44" spans="1:7" s="3" customFormat="1" ht="21.95" customHeight="1" x14ac:dyDescent="0.2">
      <c r="A44" s="45">
        <v>34</v>
      </c>
      <c r="B44" s="52" t="s">
        <v>6</v>
      </c>
      <c r="C44" s="46">
        <f>C24+C43</f>
        <v>4513398</v>
      </c>
      <c r="D44" s="53" t="s">
        <v>5</v>
      </c>
      <c r="E44" s="53" t="s">
        <v>5</v>
      </c>
      <c r="F44" s="54">
        <f t="shared" si="3"/>
        <v>1</v>
      </c>
      <c r="G44" s="55">
        <v>1</v>
      </c>
    </row>
    <row r="45" spans="1:7" s="3" customFormat="1" ht="21.95" customHeight="1" x14ac:dyDescent="0.2">
      <c r="A45" s="1"/>
      <c r="B45" s="2"/>
      <c r="C45" s="1"/>
      <c r="D45" s="1"/>
      <c r="E45" s="1"/>
      <c r="F45" s="1"/>
      <c r="G45" s="1"/>
    </row>
    <row r="46" spans="1:7" s="3" customFormat="1" ht="35.1" customHeight="1" x14ac:dyDescent="0.2">
      <c r="A46" s="62" t="s">
        <v>430</v>
      </c>
      <c r="B46" s="63" t="s">
        <v>431</v>
      </c>
      <c r="C46" s="64" t="s">
        <v>432</v>
      </c>
      <c r="D46" s="1"/>
      <c r="E46" s="1"/>
      <c r="F46" s="1"/>
      <c r="G46" s="1"/>
    </row>
    <row r="47" spans="1:7" s="3" customFormat="1" ht="21.95" customHeight="1" x14ac:dyDescent="0.2">
      <c r="A47" s="65">
        <v>1</v>
      </c>
      <c r="B47" s="30" t="s">
        <v>427</v>
      </c>
      <c r="C47" s="31">
        <v>112836</v>
      </c>
    </row>
    <row r="48" spans="1:7" ht="21.95" customHeight="1" x14ac:dyDescent="0.2">
      <c r="A48" s="8">
        <v>2</v>
      </c>
      <c r="B48" s="30" t="s">
        <v>428</v>
      </c>
      <c r="C48" s="31">
        <v>4513398</v>
      </c>
      <c r="D48" s="16"/>
      <c r="E48" s="16"/>
      <c r="F48" s="16"/>
      <c r="G48" s="16"/>
    </row>
    <row r="49" spans="1:7" ht="21.95" customHeight="1" x14ac:dyDescent="0.2">
      <c r="A49" s="32">
        <v>3</v>
      </c>
      <c r="B49" s="33" t="s">
        <v>423</v>
      </c>
      <c r="C49" s="34">
        <f>C44/C48</f>
        <v>1</v>
      </c>
      <c r="D49" s="16"/>
      <c r="E49" s="16"/>
      <c r="F49" s="16"/>
      <c r="G49" s="16"/>
    </row>
    <row r="50" spans="1:7" s="16" customFormat="1" ht="35.1" customHeight="1" x14ac:dyDescent="0.25">
      <c r="A50" s="21" t="s">
        <v>449</v>
      </c>
      <c r="B50" s="23"/>
    </row>
  </sheetData>
  <sheetProtection algorithmName="SHA-512" hashValue="oiDsTWliH/Pj2SQDsPyIv4kqrYKD28Pnm7ZyoiwwQHk4qi31Xn5yrJNewCHs4S2S70NMlHWVVQJCQPxbyjQRXQ==" saltValue="VkCPWAQwRnUI77VrsUViAA==" spinCount="100000" sheet="1" objects="1" scenarios="1"/>
  <mergeCells count="1">
    <mergeCell ref="A2:G2"/>
  </mergeCells>
  <pageMargins left="0.59055118110236227" right="0.59055118110236227" top="0.70866141732283472" bottom="0.70866141732283472" header="0.19685039370078741" footer="0.39370078740157483"/>
  <pageSetup paperSize="9" scale="84" orientation="portrait" r:id="rId1"/>
  <headerFooter alignWithMargins="0">
    <oddFooter>&amp;R&amp;"Calibri,Standardowy"&amp;12s.&amp;P z &amp;N</oddFooter>
  </headerFooter>
  <tableParts count="2">
    <tablePart r:id="rId2"/>
    <tablePart r:id="rId3"/>
  </tableParts>
</worksheet>
</file>

<file path=xl/worksheets/sheet1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ADEDB4-DD04-4F09-AA41-B6359A5A751D}">
  <sheetPr codeName="Arkusz172"/>
  <dimension ref="A1:N50"/>
  <sheetViews>
    <sheetView zoomScaleNormal="100" workbookViewId="0"/>
  </sheetViews>
  <sheetFormatPr defaultColWidth="0" defaultRowHeight="12.75" zeroHeight="1" x14ac:dyDescent="0.2"/>
  <cols>
    <col min="1" max="1" width="4.140625" style="1" customWidth="1"/>
    <col min="2" max="2" width="57" style="2" customWidth="1"/>
    <col min="3" max="3" width="11.85546875" style="1" bestFit="1" customWidth="1"/>
    <col min="4" max="4" width="7.42578125" style="1" customWidth="1"/>
    <col min="5" max="5" width="10.85546875" style="1" bestFit="1" customWidth="1"/>
    <col min="6" max="7" width="8.7109375" style="1" customWidth="1"/>
    <col min="8" max="8" width="1" style="1" customWidth="1"/>
    <col min="9" max="14" width="0" style="1" hidden="1" customWidth="1"/>
    <col min="15" max="16384" width="9.140625" style="1" hidden="1"/>
  </cols>
  <sheetData>
    <row r="1" spans="1:7" s="16" customFormat="1" ht="24.95" customHeight="1" x14ac:dyDescent="0.2">
      <c r="A1" s="35" t="s">
        <v>619</v>
      </c>
      <c r="B1" s="23"/>
    </row>
    <row r="2" spans="1:7" s="16" customFormat="1" ht="39.950000000000003" customHeight="1" x14ac:dyDescent="0.2">
      <c r="A2" s="66" t="s">
        <v>448</v>
      </c>
      <c r="B2" s="67"/>
      <c r="C2" s="67"/>
      <c r="D2" s="67"/>
      <c r="E2" s="67"/>
      <c r="F2" s="67"/>
      <c r="G2" s="67"/>
    </row>
    <row r="3" spans="1:7" s="16" customFormat="1" ht="15.95" hidden="1" customHeight="1" x14ac:dyDescent="0.2">
      <c r="A3" s="22"/>
      <c r="B3" s="23"/>
    </row>
    <row r="4" spans="1:7" s="16" customFormat="1" ht="15.95" hidden="1" customHeight="1" x14ac:dyDescent="0.2">
      <c r="A4" s="22"/>
      <c r="B4" s="23"/>
    </row>
    <row r="5" spans="1:7" s="16" customFormat="1" ht="15.95" hidden="1" customHeight="1" x14ac:dyDescent="0.2">
      <c r="A5" s="22"/>
      <c r="B5" s="23"/>
    </row>
    <row r="6" spans="1:7" s="16" customFormat="1" ht="15.95" customHeight="1" x14ac:dyDescent="0.25">
      <c r="A6" s="17" t="s">
        <v>433</v>
      </c>
      <c r="B6" s="21" t="s">
        <v>438</v>
      </c>
    </row>
    <row r="7" spans="1:7" s="16" customFormat="1" ht="15.95" customHeight="1" x14ac:dyDescent="0.25">
      <c r="A7" s="18" t="s">
        <v>434</v>
      </c>
      <c r="B7" s="21" t="s">
        <v>439</v>
      </c>
    </row>
    <row r="8" spans="1:7" s="16" customFormat="1" ht="15.95" customHeight="1" x14ac:dyDescent="0.25">
      <c r="A8" s="19" t="s">
        <v>435</v>
      </c>
      <c r="B8" s="21" t="s">
        <v>440</v>
      </c>
    </row>
    <row r="9" spans="1:7" s="16" customFormat="1" ht="15.95" customHeight="1" x14ac:dyDescent="0.25">
      <c r="A9" s="20" t="s">
        <v>436</v>
      </c>
      <c r="B9" s="21" t="s">
        <v>441</v>
      </c>
    </row>
    <row r="10" spans="1:7" ht="65.099999999999994" customHeight="1" x14ac:dyDescent="0.2">
      <c r="A10" s="49" t="s">
        <v>430</v>
      </c>
      <c r="B10" s="42" t="s">
        <v>0</v>
      </c>
      <c r="C10" s="42" t="s">
        <v>424</v>
      </c>
      <c r="D10" s="42" t="s">
        <v>425</v>
      </c>
      <c r="E10" s="42" t="s">
        <v>426</v>
      </c>
      <c r="F10" s="42" t="s">
        <v>429</v>
      </c>
      <c r="G10" s="41" t="s">
        <v>413</v>
      </c>
    </row>
    <row r="11" spans="1:7" ht="21.95" customHeight="1" x14ac:dyDescent="0.2">
      <c r="A11" s="36">
        <v>1</v>
      </c>
      <c r="B11" s="24" t="s">
        <v>7</v>
      </c>
      <c r="C11" s="10">
        <v>0</v>
      </c>
      <c r="D11" s="9">
        <v>0</v>
      </c>
      <c r="E11" s="10" t="str">
        <f t="shared" ref="E11:E23" si="0">IF(D11=0,"-",C11/D11)</f>
        <v>-</v>
      </c>
      <c r="F11" s="25">
        <f t="shared" ref="F11:F35" si="1">C11/C$44</f>
        <v>0</v>
      </c>
      <c r="G11" s="38">
        <v>6.4906160983722356E-5</v>
      </c>
    </row>
    <row r="12" spans="1:7" s="3" customFormat="1" ht="21.95" customHeight="1" x14ac:dyDescent="0.2">
      <c r="A12" s="36">
        <v>2</v>
      </c>
      <c r="B12" s="24" t="s">
        <v>8</v>
      </c>
      <c r="C12" s="10">
        <v>0</v>
      </c>
      <c r="D12" s="9">
        <v>0</v>
      </c>
      <c r="E12" s="10" t="str">
        <f t="shared" si="0"/>
        <v>-</v>
      </c>
      <c r="F12" s="25">
        <f t="shared" si="1"/>
        <v>0</v>
      </c>
      <c r="G12" s="38">
        <v>1.3877154561966152E-2</v>
      </c>
    </row>
    <row r="13" spans="1:7" s="3" customFormat="1" ht="21.95" customHeight="1" x14ac:dyDescent="0.2">
      <c r="A13" s="36">
        <v>3</v>
      </c>
      <c r="B13" s="26" t="s">
        <v>1</v>
      </c>
      <c r="C13" s="10">
        <v>0</v>
      </c>
      <c r="D13" s="9">
        <v>0</v>
      </c>
      <c r="E13" s="10" t="str">
        <f t="shared" si="0"/>
        <v>-</v>
      </c>
      <c r="F13" s="25">
        <f t="shared" si="1"/>
        <v>0</v>
      </c>
      <c r="G13" s="38">
        <v>6.8195937419264344E-4</v>
      </c>
    </row>
    <row r="14" spans="1:7" s="3" customFormat="1" ht="21.95" customHeight="1" x14ac:dyDescent="0.2">
      <c r="A14" s="36">
        <v>4</v>
      </c>
      <c r="B14" s="24" t="s">
        <v>414</v>
      </c>
      <c r="C14" s="10">
        <v>0</v>
      </c>
      <c r="D14" s="9">
        <v>0</v>
      </c>
      <c r="E14" s="10" t="str">
        <f t="shared" si="0"/>
        <v>-</v>
      </c>
      <c r="F14" s="25">
        <f t="shared" si="1"/>
        <v>0</v>
      </c>
      <c r="G14" s="38">
        <v>1.6609844346228162E-4</v>
      </c>
    </row>
    <row r="15" spans="1:7" s="3" customFormat="1" ht="47.1" customHeight="1" x14ac:dyDescent="0.2">
      <c r="A15" s="36">
        <v>5</v>
      </c>
      <c r="B15" s="24" t="s">
        <v>412</v>
      </c>
      <c r="C15" s="10">
        <v>0</v>
      </c>
      <c r="D15" s="11">
        <v>0</v>
      </c>
      <c r="E15" s="10" t="str">
        <f t="shared" si="0"/>
        <v>-</v>
      </c>
      <c r="F15" s="25">
        <f t="shared" si="1"/>
        <v>0</v>
      </c>
      <c r="G15" s="38">
        <v>4.2843389065529559E-4</v>
      </c>
    </row>
    <row r="16" spans="1:7" s="3" customFormat="1" ht="21.95" customHeight="1" x14ac:dyDescent="0.2">
      <c r="A16" s="36">
        <v>6</v>
      </c>
      <c r="B16" s="26" t="s">
        <v>1</v>
      </c>
      <c r="C16" s="10">
        <v>0</v>
      </c>
      <c r="D16" s="11">
        <v>0</v>
      </c>
      <c r="E16" s="10" t="str">
        <f t="shared" si="0"/>
        <v>-</v>
      </c>
      <c r="F16" s="25">
        <f t="shared" si="1"/>
        <v>0</v>
      </c>
      <c r="G16" s="38">
        <v>5.7837072558623703E-5</v>
      </c>
    </row>
    <row r="17" spans="1:7" ht="47.1" customHeight="1" x14ac:dyDescent="0.2">
      <c r="A17" s="36">
        <v>7</v>
      </c>
      <c r="B17" s="24" t="s">
        <v>444</v>
      </c>
      <c r="C17" s="10">
        <v>0</v>
      </c>
      <c r="D17" s="11">
        <v>0</v>
      </c>
      <c r="E17" s="10" t="str">
        <f t="shared" si="0"/>
        <v>-</v>
      </c>
      <c r="F17" s="25">
        <f t="shared" si="1"/>
        <v>0</v>
      </c>
      <c r="G17" s="38">
        <v>3.69438658113685E-3</v>
      </c>
    </row>
    <row r="18" spans="1:7" ht="47.1" customHeight="1" x14ac:dyDescent="0.2">
      <c r="A18" s="36">
        <v>8</v>
      </c>
      <c r="B18" s="24" t="s">
        <v>447</v>
      </c>
      <c r="C18" s="10">
        <v>0</v>
      </c>
      <c r="D18" s="11">
        <v>0</v>
      </c>
      <c r="E18" s="10" t="str">
        <f t="shared" si="0"/>
        <v>-</v>
      </c>
      <c r="F18" s="25">
        <f t="shared" si="1"/>
        <v>0</v>
      </c>
      <c r="G18" s="38">
        <v>1.6572456388988053E-2</v>
      </c>
    </row>
    <row r="19" spans="1:7" ht="35.1" customHeight="1" x14ac:dyDescent="0.2">
      <c r="A19" s="36">
        <v>9</v>
      </c>
      <c r="B19" s="24" t="s">
        <v>443</v>
      </c>
      <c r="C19" s="10">
        <v>0</v>
      </c>
      <c r="D19" s="11">
        <v>0</v>
      </c>
      <c r="E19" s="10" t="str">
        <f t="shared" si="0"/>
        <v>-</v>
      </c>
      <c r="F19" s="25">
        <f t="shared" si="1"/>
        <v>0</v>
      </c>
      <c r="G19" s="38">
        <v>6.3015485400037228E-5</v>
      </c>
    </row>
    <row r="20" spans="1:7" ht="35.1" customHeight="1" x14ac:dyDescent="0.2">
      <c r="A20" s="36">
        <v>10</v>
      </c>
      <c r="B20" s="24" t="s">
        <v>9</v>
      </c>
      <c r="C20" s="10">
        <v>0</v>
      </c>
      <c r="D20" s="11">
        <v>0</v>
      </c>
      <c r="E20" s="10" t="str">
        <f t="shared" si="0"/>
        <v>-</v>
      </c>
      <c r="F20" s="25">
        <f t="shared" si="1"/>
        <v>0</v>
      </c>
      <c r="G20" s="38">
        <v>2.3263290581767475E-4</v>
      </c>
    </row>
    <row r="21" spans="1:7" ht="35.1" customHeight="1" x14ac:dyDescent="0.2">
      <c r="A21" s="36">
        <v>11</v>
      </c>
      <c r="B21" s="24" t="s">
        <v>442</v>
      </c>
      <c r="C21" s="10">
        <v>0</v>
      </c>
      <c r="D21" s="11">
        <v>0</v>
      </c>
      <c r="E21" s="10" t="str">
        <f t="shared" si="0"/>
        <v>-</v>
      </c>
      <c r="F21" s="25">
        <f t="shared" si="1"/>
        <v>0</v>
      </c>
      <c r="G21" s="38">
        <v>8.0879771630669933E-6</v>
      </c>
    </row>
    <row r="22" spans="1:7" ht="21.95" customHeight="1" x14ac:dyDescent="0.2">
      <c r="A22" s="36">
        <v>12</v>
      </c>
      <c r="B22" s="26" t="s">
        <v>1</v>
      </c>
      <c r="C22" s="10">
        <v>0</v>
      </c>
      <c r="D22" s="11">
        <v>0</v>
      </c>
      <c r="E22" s="10" t="str">
        <f t="shared" si="0"/>
        <v>-</v>
      </c>
      <c r="F22" s="25">
        <f t="shared" si="1"/>
        <v>0</v>
      </c>
      <c r="G22" s="38">
        <v>0</v>
      </c>
    </row>
    <row r="23" spans="1:7" ht="21.95" customHeight="1" x14ac:dyDescent="0.2">
      <c r="A23" s="36">
        <v>13</v>
      </c>
      <c r="B23" s="24" t="s">
        <v>415</v>
      </c>
      <c r="C23" s="10">
        <v>0</v>
      </c>
      <c r="D23" s="11">
        <v>0</v>
      </c>
      <c r="E23" s="10" t="str">
        <f t="shared" si="0"/>
        <v>-</v>
      </c>
      <c r="F23" s="25">
        <f t="shared" si="1"/>
        <v>0</v>
      </c>
      <c r="G23" s="38">
        <v>0</v>
      </c>
    </row>
    <row r="24" spans="1:7" s="3" customFormat="1" ht="24.95" customHeight="1" x14ac:dyDescent="0.2">
      <c r="A24" s="43">
        <v>14</v>
      </c>
      <c r="B24" s="50" t="s">
        <v>2</v>
      </c>
      <c r="C24" s="44">
        <f>C11+C12+C14+C15+C17+C18+C19+C20+C21+C23</f>
        <v>0</v>
      </c>
      <c r="D24" s="51" t="s">
        <v>5</v>
      </c>
      <c r="E24" s="51" t="s">
        <v>5</v>
      </c>
      <c r="F24" s="47">
        <f t="shared" si="1"/>
        <v>0</v>
      </c>
      <c r="G24" s="48">
        <v>3.5107172395573129E-2</v>
      </c>
    </row>
    <row r="25" spans="1:7" s="4" customFormat="1" ht="35.1" customHeight="1" x14ac:dyDescent="0.2">
      <c r="A25" s="37">
        <v>15</v>
      </c>
      <c r="B25" s="27" t="s">
        <v>419</v>
      </c>
      <c r="C25" s="12">
        <v>80000</v>
      </c>
      <c r="D25" s="11">
        <v>47</v>
      </c>
      <c r="E25" s="12">
        <f t="shared" ref="E25:E37" si="2">IF(D25=0,"-",C25/D25)</f>
        <v>1702.127659574468</v>
      </c>
      <c r="F25" s="28">
        <f t="shared" si="1"/>
        <v>3.8862758703433829E-2</v>
      </c>
      <c r="G25" s="39">
        <v>9.1912130594448124E-2</v>
      </c>
    </row>
    <row r="26" spans="1:7" s="3" customFormat="1" ht="21.95" customHeight="1" x14ac:dyDescent="0.2">
      <c r="A26" s="36">
        <v>16</v>
      </c>
      <c r="B26" s="26" t="s">
        <v>11</v>
      </c>
      <c r="C26" s="10">
        <v>36610</v>
      </c>
      <c r="D26" s="11">
        <v>22</v>
      </c>
      <c r="E26" s="10">
        <f t="shared" si="2"/>
        <v>1664.090909090909</v>
      </c>
      <c r="F26" s="25">
        <f t="shared" si="1"/>
        <v>1.7784569951658905E-2</v>
      </c>
      <c r="G26" s="38">
        <v>1.5510248435910163E-2</v>
      </c>
    </row>
    <row r="27" spans="1:7" s="5" customFormat="1" ht="65.099999999999994" customHeight="1" x14ac:dyDescent="0.2">
      <c r="A27" s="37">
        <v>17</v>
      </c>
      <c r="B27" s="27" t="s">
        <v>445</v>
      </c>
      <c r="C27" s="12">
        <v>211875.02</v>
      </c>
      <c r="D27" s="11">
        <v>24</v>
      </c>
      <c r="E27" s="12">
        <f t="shared" si="2"/>
        <v>8828.1258333333335</v>
      </c>
      <c r="F27" s="28">
        <f t="shared" si="1"/>
        <v>0.1029255972193152</v>
      </c>
      <c r="G27" s="39">
        <v>9.6086621220457871E-2</v>
      </c>
    </row>
    <row r="28" spans="1:7" s="3" customFormat="1" ht="21.95" customHeight="1" x14ac:dyDescent="0.2">
      <c r="A28" s="36">
        <v>18</v>
      </c>
      <c r="B28" s="26" t="s">
        <v>3</v>
      </c>
      <c r="C28" s="10">
        <v>22030.49</v>
      </c>
      <c r="D28" s="11">
        <v>9</v>
      </c>
      <c r="E28" s="10">
        <f t="shared" si="2"/>
        <v>2447.8322222222223</v>
      </c>
      <c r="F28" s="25">
        <f t="shared" si="1"/>
        <v>1.070207021235515E-2</v>
      </c>
      <c r="G28" s="38">
        <v>1.1342599256575717E-2</v>
      </c>
    </row>
    <row r="29" spans="1:7" s="5" customFormat="1" ht="35.1" customHeight="1" x14ac:dyDescent="0.2">
      <c r="A29" s="37">
        <v>19</v>
      </c>
      <c r="B29" s="27" t="s">
        <v>15</v>
      </c>
      <c r="C29" s="12">
        <v>57422</v>
      </c>
      <c r="D29" s="11">
        <v>19</v>
      </c>
      <c r="E29" s="12">
        <f t="shared" si="2"/>
        <v>3022.2105263157896</v>
      </c>
      <c r="F29" s="28">
        <f t="shared" si="1"/>
        <v>2.7894716628357217E-2</v>
      </c>
      <c r="G29" s="39">
        <v>1.1946311887438504E-2</v>
      </c>
    </row>
    <row r="30" spans="1:7" s="3" customFormat="1" ht="21.95" customHeight="1" x14ac:dyDescent="0.2">
      <c r="A30" s="36">
        <v>20</v>
      </c>
      <c r="B30" s="26" t="s">
        <v>3</v>
      </c>
      <c r="C30" s="10">
        <v>6422</v>
      </c>
      <c r="D30" s="11">
        <v>2</v>
      </c>
      <c r="E30" s="12">
        <f t="shared" si="2"/>
        <v>3211</v>
      </c>
      <c r="F30" s="28">
        <f t="shared" si="1"/>
        <v>3.1197079549181504E-3</v>
      </c>
      <c r="G30" s="39">
        <v>2.247933536638041E-3</v>
      </c>
    </row>
    <row r="31" spans="1:7" s="3" customFormat="1" ht="47.1" customHeight="1" x14ac:dyDescent="0.2">
      <c r="A31" s="36">
        <v>21</v>
      </c>
      <c r="B31" s="27" t="s">
        <v>14</v>
      </c>
      <c r="C31" s="10">
        <v>829329</v>
      </c>
      <c r="D31" s="11">
        <v>284</v>
      </c>
      <c r="E31" s="10">
        <f t="shared" si="2"/>
        <v>2920.1725352112676</v>
      </c>
      <c r="F31" s="25">
        <f t="shared" si="1"/>
        <v>0.40287516015950092</v>
      </c>
      <c r="G31" s="38">
        <v>0.21726673108985226</v>
      </c>
    </row>
    <row r="32" spans="1:7" s="3" customFormat="1" ht="21.95" customHeight="1" x14ac:dyDescent="0.2">
      <c r="A32" s="36">
        <v>22</v>
      </c>
      <c r="B32" s="26" t="s">
        <v>3</v>
      </c>
      <c r="C32" s="10">
        <v>159497.29999999999</v>
      </c>
      <c r="D32" s="11">
        <v>40</v>
      </c>
      <c r="E32" s="10">
        <f t="shared" si="2"/>
        <v>3987.4324999999999</v>
      </c>
      <c r="F32" s="25">
        <f t="shared" si="1"/>
        <v>7.7481313546864952E-2</v>
      </c>
      <c r="G32" s="38">
        <v>3.0944666359992157E-2</v>
      </c>
    </row>
    <row r="33" spans="1:7" ht="35.1" customHeight="1" x14ac:dyDescent="0.2">
      <c r="A33" s="36">
        <v>23</v>
      </c>
      <c r="B33" s="24" t="s">
        <v>446</v>
      </c>
      <c r="C33" s="10">
        <v>0</v>
      </c>
      <c r="D33" s="11">
        <v>0</v>
      </c>
      <c r="E33" s="10" t="str">
        <f t="shared" si="2"/>
        <v>-</v>
      </c>
      <c r="F33" s="25">
        <f t="shared" si="1"/>
        <v>0</v>
      </c>
      <c r="G33" s="38">
        <v>8.5968104584330223E-3</v>
      </c>
    </row>
    <row r="34" spans="1:7" s="3" customFormat="1" ht="21.95" customHeight="1" x14ac:dyDescent="0.2">
      <c r="A34" s="36">
        <v>24</v>
      </c>
      <c r="B34" s="26" t="s">
        <v>3</v>
      </c>
      <c r="C34" s="10">
        <v>0</v>
      </c>
      <c r="D34" s="11">
        <v>0</v>
      </c>
      <c r="E34" s="10" t="str">
        <f t="shared" si="2"/>
        <v>-</v>
      </c>
      <c r="F34" s="25">
        <f t="shared" si="1"/>
        <v>0</v>
      </c>
      <c r="G34" s="38">
        <v>1.4207856884874998E-3</v>
      </c>
    </row>
    <row r="35" spans="1:7" s="3" customFormat="1" ht="35.1" customHeight="1" x14ac:dyDescent="0.2">
      <c r="A35" s="36">
        <v>25</v>
      </c>
      <c r="B35" s="24" t="s">
        <v>10</v>
      </c>
      <c r="C35" s="10">
        <v>0</v>
      </c>
      <c r="D35" s="11">
        <v>0</v>
      </c>
      <c r="E35" s="10" t="str">
        <f t="shared" si="2"/>
        <v>-</v>
      </c>
      <c r="F35" s="25">
        <f t="shared" si="1"/>
        <v>0</v>
      </c>
      <c r="G35" s="38">
        <v>9.8652432849167496E-5</v>
      </c>
    </row>
    <row r="36" spans="1:7" ht="35.1" customHeight="1" x14ac:dyDescent="0.2">
      <c r="A36" s="36">
        <v>26</v>
      </c>
      <c r="B36" s="24" t="s">
        <v>420</v>
      </c>
      <c r="C36" s="10">
        <v>0</v>
      </c>
      <c r="D36" s="13">
        <v>0</v>
      </c>
      <c r="E36" s="10" t="str">
        <f t="shared" si="2"/>
        <v>-</v>
      </c>
      <c r="F36" s="29" t="s">
        <v>5</v>
      </c>
      <c r="G36" s="40" t="s">
        <v>5</v>
      </c>
    </row>
    <row r="37" spans="1:7" ht="21.95" customHeight="1" x14ac:dyDescent="0.2">
      <c r="A37" s="36">
        <v>27</v>
      </c>
      <c r="B37" s="26" t="s">
        <v>12</v>
      </c>
      <c r="C37" s="10">
        <v>0</v>
      </c>
      <c r="D37" s="13">
        <v>0</v>
      </c>
      <c r="E37" s="10" t="str">
        <f t="shared" si="2"/>
        <v>-</v>
      </c>
      <c r="F37" s="25">
        <f>C37/C$44</f>
        <v>0</v>
      </c>
      <c r="G37" s="38">
        <v>6.7001527600904129E-4</v>
      </c>
    </row>
    <row r="38" spans="1:7" ht="35.1" customHeight="1" x14ac:dyDescent="0.2">
      <c r="A38" s="36">
        <v>28</v>
      </c>
      <c r="B38" s="24" t="s">
        <v>421</v>
      </c>
      <c r="C38" s="10">
        <v>977667</v>
      </c>
      <c r="D38" s="13">
        <v>1</v>
      </c>
      <c r="E38" s="14" t="s">
        <v>5</v>
      </c>
      <c r="F38" s="29" t="s">
        <v>5</v>
      </c>
      <c r="G38" s="40" t="s">
        <v>5</v>
      </c>
    </row>
    <row r="39" spans="1:7" ht="21.95" customHeight="1" x14ac:dyDescent="0.2">
      <c r="A39" s="36">
        <v>29</v>
      </c>
      <c r="B39" s="26" t="s">
        <v>12</v>
      </c>
      <c r="C39" s="10">
        <v>879900</v>
      </c>
      <c r="D39" s="13">
        <v>1</v>
      </c>
      <c r="E39" s="14" t="s">
        <v>5</v>
      </c>
      <c r="F39" s="25">
        <f t="shared" ref="F39:F44" si="3">C39/C$44</f>
        <v>0.42744176728939282</v>
      </c>
      <c r="G39" s="38">
        <v>0.53240605380617201</v>
      </c>
    </row>
    <row r="40" spans="1:7" ht="47.1" customHeight="1" x14ac:dyDescent="0.2">
      <c r="A40" s="36">
        <v>30</v>
      </c>
      <c r="B40" s="27" t="s">
        <v>422</v>
      </c>
      <c r="C40" s="10">
        <v>0</v>
      </c>
      <c r="D40" s="15">
        <v>0</v>
      </c>
      <c r="E40" s="10" t="str">
        <f t="shared" ref="E40:E41" si="4">IF(D40=0,"-",C40/D40)</f>
        <v>-</v>
      </c>
      <c r="F40" s="25">
        <f t="shared" si="3"/>
        <v>0</v>
      </c>
      <c r="G40" s="38">
        <v>1.7724062653800183E-3</v>
      </c>
    </row>
    <row r="41" spans="1:7" ht="21.95" customHeight="1" x14ac:dyDescent="0.2">
      <c r="A41" s="36">
        <v>31</v>
      </c>
      <c r="B41" s="26" t="s">
        <v>13</v>
      </c>
      <c r="C41" s="10">
        <v>0</v>
      </c>
      <c r="D41" s="15">
        <v>0</v>
      </c>
      <c r="E41" s="10" t="str">
        <f t="shared" si="4"/>
        <v>-</v>
      </c>
      <c r="F41" s="25">
        <f t="shared" si="3"/>
        <v>0</v>
      </c>
      <c r="G41" s="38">
        <v>1.0404135579139232E-3</v>
      </c>
    </row>
    <row r="42" spans="1:7" ht="35.1" customHeight="1" x14ac:dyDescent="0.2">
      <c r="A42" s="36">
        <v>32</v>
      </c>
      <c r="B42" s="24" t="s">
        <v>16</v>
      </c>
      <c r="C42" s="10">
        <v>0</v>
      </c>
      <c r="D42" s="15">
        <v>0</v>
      </c>
      <c r="E42" s="14" t="s">
        <v>5</v>
      </c>
      <c r="F42" s="25">
        <f t="shared" si="3"/>
        <v>0</v>
      </c>
      <c r="G42" s="38">
        <v>4.1370945733870297E-3</v>
      </c>
    </row>
    <row r="43" spans="1:7" s="3" customFormat="1" ht="21.95" customHeight="1" x14ac:dyDescent="0.2">
      <c r="A43" s="43">
        <v>33</v>
      </c>
      <c r="B43" s="50" t="s">
        <v>4</v>
      </c>
      <c r="C43" s="44">
        <f>C25+C27+C29+C31+C33+C35+C37+C39+C40+C42</f>
        <v>2058526.02</v>
      </c>
      <c r="D43" s="51" t="s">
        <v>5</v>
      </c>
      <c r="E43" s="51" t="s">
        <v>5</v>
      </c>
      <c r="F43" s="47">
        <f t="shared" si="3"/>
        <v>1</v>
      </c>
      <c r="G43" s="48">
        <v>0.96489282760442685</v>
      </c>
    </row>
    <row r="44" spans="1:7" s="3" customFormat="1" ht="21.95" customHeight="1" x14ac:dyDescent="0.2">
      <c r="A44" s="45">
        <v>34</v>
      </c>
      <c r="B44" s="52" t="s">
        <v>6</v>
      </c>
      <c r="C44" s="46">
        <f>C24+C43</f>
        <v>2058526.02</v>
      </c>
      <c r="D44" s="53" t="s">
        <v>5</v>
      </c>
      <c r="E44" s="53" t="s">
        <v>5</v>
      </c>
      <c r="F44" s="54">
        <f t="shared" si="3"/>
        <v>1</v>
      </c>
      <c r="G44" s="55">
        <v>1</v>
      </c>
    </row>
    <row r="45" spans="1:7" s="3" customFormat="1" ht="21.95" customHeight="1" x14ac:dyDescent="0.2">
      <c r="A45" s="1"/>
      <c r="B45" s="2"/>
      <c r="C45" s="1"/>
      <c r="D45" s="1"/>
      <c r="E45" s="1"/>
      <c r="F45" s="1"/>
      <c r="G45" s="1"/>
    </row>
    <row r="46" spans="1:7" s="3" customFormat="1" ht="35.1" customHeight="1" x14ac:dyDescent="0.2">
      <c r="A46" s="62" t="s">
        <v>430</v>
      </c>
      <c r="B46" s="63" t="s">
        <v>431</v>
      </c>
      <c r="C46" s="64" t="s">
        <v>432</v>
      </c>
      <c r="D46" s="1"/>
      <c r="E46" s="1"/>
      <c r="F46" s="1"/>
      <c r="G46" s="1"/>
    </row>
    <row r="47" spans="1:7" s="3" customFormat="1" ht="21.95" customHeight="1" x14ac:dyDescent="0.2">
      <c r="A47" s="65">
        <v>1</v>
      </c>
      <c r="B47" s="30" t="s">
        <v>427</v>
      </c>
      <c r="C47" s="31">
        <v>50498</v>
      </c>
    </row>
    <row r="48" spans="1:7" ht="21.95" customHeight="1" x14ac:dyDescent="0.2">
      <c r="A48" s="8">
        <v>2</v>
      </c>
      <c r="B48" s="30" t="s">
        <v>428</v>
      </c>
      <c r="C48" s="31">
        <v>2063493</v>
      </c>
      <c r="D48" s="16"/>
      <c r="E48" s="16"/>
      <c r="F48" s="16"/>
      <c r="G48" s="16"/>
    </row>
    <row r="49" spans="1:7" ht="21.95" customHeight="1" x14ac:dyDescent="0.2">
      <c r="A49" s="32">
        <v>3</v>
      </c>
      <c r="B49" s="33" t="s">
        <v>423</v>
      </c>
      <c r="C49" s="34">
        <f>C44/C48</f>
        <v>0.99759292616936424</v>
      </c>
      <c r="D49" s="16"/>
      <c r="E49" s="16"/>
      <c r="F49" s="16"/>
      <c r="G49" s="16"/>
    </row>
    <row r="50" spans="1:7" s="16" customFormat="1" ht="35.1" customHeight="1" x14ac:dyDescent="0.25">
      <c r="A50" s="21" t="s">
        <v>449</v>
      </c>
      <c r="B50" s="23"/>
    </row>
  </sheetData>
  <sheetProtection algorithmName="SHA-512" hashValue="hqmIgyWeNKWzvXGZ2X7Vx9JNeBPRFJVQ4Hfokg/dVoaSC2KIMTtd21aFJPofh3noKIdYkC67hy0m4SgnVf5XEQ==" saltValue="R+d9K0LeQnyVx94CIukSdg==" spinCount="100000" sheet="1" objects="1" scenarios="1"/>
  <mergeCells count="1">
    <mergeCell ref="A2:G2"/>
  </mergeCells>
  <pageMargins left="0.59055118110236227" right="0.59055118110236227" top="0.70866141732283472" bottom="0.70866141732283472" header="0.19685039370078741" footer="0.39370078740157483"/>
  <pageSetup paperSize="9" scale="84" orientation="portrait" r:id="rId1"/>
  <headerFooter alignWithMargins="0">
    <oddFooter>&amp;R&amp;"Calibri,Standardowy"&amp;12s.&amp;P z &amp;N</oddFooter>
  </headerFooter>
  <tableParts count="2">
    <tablePart r:id="rId2"/>
    <tablePart r:id="rId3"/>
  </tableParts>
</worksheet>
</file>

<file path=xl/worksheets/sheet1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7256DB-7049-4582-887B-D62343EAA870}">
  <sheetPr codeName="Arkusz173"/>
  <dimension ref="A1:N50"/>
  <sheetViews>
    <sheetView zoomScaleNormal="100" workbookViewId="0"/>
  </sheetViews>
  <sheetFormatPr defaultColWidth="0" defaultRowHeight="12.75" zeroHeight="1" x14ac:dyDescent="0.2"/>
  <cols>
    <col min="1" max="1" width="4.140625" style="1" customWidth="1"/>
    <col min="2" max="2" width="57" style="2" customWidth="1"/>
    <col min="3" max="3" width="11.85546875" style="1" bestFit="1" customWidth="1"/>
    <col min="4" max="4" width="7.42578125" style="1" customWidth="1"/>
    <col min="5" max="5" width="10.85546875" style="1" bestFit="1" customWidth="1"/>
    <col min="6" max="7" width="8.7109375" style="1" customWidth="1"/>
    <col min="8" max="8" width="1" style="1" customWidth="1"/>
    <col min="9" max="14" width="0" style="1" hidden="1" customWidth="1"/>
    <col min="15" max="16384" width="9.140625" style="1" hidden="1"/>
  </cols>
  <sheetData>
    <row r="1" spans="1:7" s="16" customFormat="1" ht="24.95" customHeight="1" x14ac:dyDescent="0.2">
      <c r="A1" s="35" t="s">
        <v>620</v>
      </c>
      <c r="B1" s="23"/>
    </row>
    <row r="2" spans="1:7" s="16" customFormat="1" ht="39.950000000000003" customHeight="1" x14ac:dyDescent="0.2">
      <c r="A2" s="66" t="s">
        <v>448</v>
      </c>
      <c r="B2" s="67"/>
      <c r="C2" s="67"/>
      <c r="D2" s="67"/>
      <c r="E2" s="67"/>
      <c r="F2" s="67"/>
      <c r="G2" s="67"/>
    </row>
    <row r="3" spans="1:7" s="16" customFormat="1" ht="15.95" hidden="1" customHeight="1" x14ac:dyDescent="0.2">
      <c r="A3" s="22"/>
      <c r="B3" s="23"/>
    </row>
    <row r="4" spans="1:7" s="16" customFormat="1" ht="15.95" hidden="1" customHeight="1" x14ac:dyDescent="0.2">
      <c r="A4" s="22"/>
      <c r="B4" s="23"/>
    </row>
    <row r="5" spans="1:7" s="16" customFormat="1" ht="15.95" hidden="1" customHeight="1" x14ac:dyDescent="0.2">
      <c r="A5" s="22"/>
      <c r="B5" s="23"/>
    </row>
    <row r="6" spans="1:7" s="16" customFormat="1" ht="15.95" customHeight="1" x14ac:dyDescent="0.25">
      <c r="A6" s="17" t="s">
        <v>433</v>
      </c>
      <c r="B6" s="21" t="s">
        <v>438</v>
      </c>
    </row>
    <row r="7" spans="1:7" s="16" customFormat="1" ht="15.95" customHeight="1" x14ac:dyDescent="0.25">
      <c r="A7" s="18" t="s">
        <v>434</v>
      </c>
      <c r="B7" s="21" t="s">
        <v>439</v>
      </c>
    </row>
    <row r="8" spans="1:7" s="16" customFormat="1" ht="15.95" customHeight="1" x14ac:dyDescent="0.25">
      <c r="A8" s="19" t="s">
        <v>435</v>
      </c>
      <c r="B8" s="21" t="s">
        <v>440</v>
      </c>
    </row>
    <row r="9" spans="1:7" s="16" customFormat="1" ht="15.95" customHeight="1" x14ac:dyDescent="0.25">
      <c r="A9" s="20" t="s">
        <v>436</v>
      </c>
      <c r="B9" s="21" t="s">
        <v>441</v>
      </c>
    </row>
    <row r="10" spans="1:7" ht="65.099999999999994" customHeight="1" x14ac:dyDescent="0.2">
      <c r="A10" s="49" t="s">
        <v>430</v>
      </c>
      <c r="B10" s="42" t="s">
        <v>0</v>
      </c>
      <c r="C10" s="42" t="s">
        <v>424</v>
      </c>
      <c r="D10" s="42" t="s">
        <v>425</v>
      </c>
      <c r="E10" s="42" t="s">
        <v>426</v>
      </c>
      <c r="F10" s="42" t="s">
        <v>429</v>
      </c>
      <c r="G10" s="41" t="s">
        <v>413</v>
      </c>
    </row>
    <row r="11" spans="1:7" ht="21.95" customHeight="1" x14ac:dyDescent="0.2">
      <c r="A11" s="36">
        <v>1</v>
      </c>
      <c r="B11" s="24" t="s">
        <v>7</v>
      </c>
      <c r="C11" s="10">
        <v>0</v>
      </c>
      <c r="D11" s="9">
        <v>0</v>
      </c>
      <c r="E11" s="10" t="str">
        <f t="shared" ref="E11:E23" si="0">IF(D11=0,"-",C11/D11)</f>
        <v>-</v>
      </c>
      <c r="F11" s="25">
        <f t="shared" ref="F11:F35" si="1">C11/C$44</f>
        <v>0</v>
      </c>
      <c r="G11" s="38">
        <v>6.4906160983722356E-5</v>
      </c>
    </row>
    <row r="12" spans="1:7" s="3" customFormat="1" ht="21.95" customHeight="1" x14ac:dyDescent="0.2">
      <c r="A12" s="36">
        <v>2</v>
      </c>
      <c r="B12" s="24" t="s">
        <v>8</v>
      </c>
      <c r="C12" s="10">
        <v>0</v>
      </c>
      <c r="D12" s="9">
        <v>0</v>
      </c>
      <c r="E12" s="10" t="str">
        <f t="shared" si="0"/>
        <v>-</v>
      </c>
      <c r="F12" s="25">
        <f t="shared" si="1"/>
        <v>0</v>
      </c>
      <c r="G12" s="38">
        <v>1.3877154561966152E-2</v>
      </c>
    </row>
    <row r="13" spans="1:7" s="3" customFormat="1" ht="21.95" customHeight="1" x14ac:dyDescent="0.2">
      <c r="A13" s="36">
        <v>3</v>
      </c>
      <c r="B13" s="26" t="s">
        <v>1</v>
      </c>
      <c r="C13" s="10">
        <v>0</v>
      </c>
      <c r="D13" s="9">
        <v>0</v>
      </c>
      <c r="E13" s="10" t="str">
        <f t="shared" si="0"/>
        <v>-</v>
      </c>
      <c r="F13" s="25">
        <f t="shared" si="1"/>
        <v>0</v>
      </c>
      <c r="G13" s="38">
        <v>6.8195937419264344E-4</v>
      </c>
    </row>
    <row r="14" spans="1:7" s="3" customFormat="1" ht="21.95" customHeight="1" x14ac:dyDescent="0.2">
      <c r="A14" s="36">
        <v>4</v>
      </c>
      <c r="B14" s="24" t="s">
        <v>414</v>
      </c>
      <c r="C14" s="10">
        <v>0</v>
      </c>
      <c r="D14" s="9">
        <v>0</v>
      </c>
      <c r="E14" s="10" t="str">
        <f t="shared" si="0"/>
        <v>-</v>
      </c>
      <c r="F14" s="25">
        <f t="shared" si="1"/>
        <v>0</v>
      </c>
      <c r="G14" s="38">
        <v>1.6609844346228162E-4</v>
      </c>
    </row>
    <row r="15" spans="1:7" s="3" customFormat="1" ht="47.1" customHeight="1" x14ac:dyDescent="0.2">
      <c r="A15" s="36">
        <v>5</v>
      </c>
      <c r="B15" s="24" t="s">
        <v>412</v>
      </c>
      <c r="C15" s="10">
        <v>0</v>
      </c>
      <c r="D15" s="11">
        <v>0</v>
      </c>
      <c r="E15" s="10" t="str">
        <f t="shared" si="0"/>
        <v>-</v>
      </c>
      <c r="F15" s="25">
        <f t="shared" si="1"/>
        <v>0</v>
      </c>
      <c r="G15" s="38">
        <v>4.2843389065529559E-4</v>
      </c>
    </row>
    <row r="16" spans="1:7" s="3" customFormat="1" ht="21.95" customHeight="1" x14ac:dyDescent="0.2">
      <c r="A16" s="36">
        <v>6</v>
      </c>
      <c r="B16" s="26" t="s">
        <v>1</v>
      </c>
      <c r="C16" s="10">
        <v>0</v>
      </c>
      <c r="D16" s="11">
        <v>0</v>
      </c>
      <c r="E16" s="10" t="str">
        <f t="shared" si="0"/>
        <v>-</v>
      </c>
      <c r="F16" s="25">
        <f t="shared" si="1"/>
        <v>0</v>
      </c>
      <c r="G16" s="38">
        <v>5.7837072558623703E-5</v>
      </c>
    </row>
    <row r="17" spans="1:7" ht="47.1" customHeight="1" x14ac:dyDescent="0.2">
      <c r="A17" s="36">
        <v>7</v>
      </c>
      <c r="B17" s="24" t="s">
        <v>444</v>
      </c>
      <c r="C17" s="10">
        <v>0</v>
      </c>
      <c r="D17" s="11">
        <v>0</v>
      </c>
      <c r="E17" s="10" t="str">
        <f t="shared" si="0"/>
        <v>-</v>
      </c>
      <c r="F17" s="25">
        <f t="shared" si="1"/>
        <v>0</v>
      </c>
      <c r="G17" s="38">
        <v>3.69438658113685E-3</v>
      </c>
    </row>
    <row r="18" spans="1:7" ht="47.1" customHeight="1" x14ac:dyDescent="0.2">
      <c r="A18" s="36">
        <v>8</v>
      </c>
      <c r="B18" s="24" t="s">
        <v>447</v>
      </c>
      <c r="C18" s="10">
        <v>143000</v>
      </c>
      <c r="D18" s="11">
        <v>3</v>
      </c>
      <c r="E18" s="10">
        <f t="shared" si="0"/>
        <v>47666.666666666664</v>
      </c>
      <c r="F18" s="25">
        <f t="shared" si="1"/>
        <v>3.3312714083399947E-2</v>
      </c>
      <c r="G18" s="38">
        <v>1.6572456388988053E-2</v>
      </c>
    </row>
    <row r="19" spans="1:7" ht="35.1" customHeight="1" x14ac:dyDescent="0.2">
      <c r="A19" s="36">
        <v>9</v>
      </c>
      <c r="B19" s="24" t="s">
        <v>443</v>
      </c>
      <c r="C19" s="10">
        <v>0</v>
      </c>
      <c r="D19" s="11">
        <v>0</v>
      </c>
      <c r="E19" s="10" t="str">
        <f t="shared" si="0"/>
        <v>-</v>
      </c>
      <c r="F19" s="25">
        <f t="shared" si="1"/>
        <v>0</v>
      </c>
      <c r="G19" s="38">
        <v>6.3015485400037228E-5</v>
      </c>
    </row>
    <row r="20" spans="1:7" ht="35.1" customHeight="1" x14ac:dyDescent="0.2">
      <c r="A20" s="36">
        <v>10</v>
      </c>
      <c r="B20" s="24" t="s">
        <v>9</v>
      </c>
      <c r="C20" s="10">
        <v>0</v>
      </c>
      <c r="D20" s="11">
        <v>0</v>
      </c>
      <c r="E20" s="10" t="str">
        <f t="shared" si="0"/>
        <v>-</v>
      </c>
      <c r="F20" s="25">
        <f t="shared" si="1"/>
        <v>0</v>
      </c>
      <c r="G20" s="38">
        <v>2.3263290581767475E-4</v>
      </c>
    </row>
    <row r="21" spans="1:7" ht="35.1" customHeight="1" x14ac:dyDescent="0.2">
      <c r="A21" s="36">
        <v>11</v>
      </c>
      <c r="B21" s="24" t="s">
        <v>442</v>
      </c>
      <c r="C21" s="10">
        <v>0</v>
      </c>
      <c r="D21" s="11">
        <v>0</v>
      </c>
      <c r="E21" s="10" t="str">
        <f t="shared" si="0"/>
        <v>-</v>
      </c>
      <c r="F21" s="25">
        <f t="shared" si="1"/>
        <v>0</v>
      </c>
      <c r="G21" s="38">
        <v>8.0879771630669933E-6</v>
      </c>
    </row>
    <row r="22" spans="1:7" ht="21.95" customHeight="1" x14ac:dyDescent="0.2">
      <c r="A22" s="36">
        <v>12</v>
      </c>
      <c r="B22" s="26" t="s">
        <v>1</v>
      </c>
      <c r="C22" s="10">
        <v>0</v>
      </c>
      <c r="D22" s="11">
        <v>0</v>
      </c>
      <c r="E22" s="10" t="str">
        <f t="shared" si="0"/>
        <v>-</v>
      </c>
      <c r="F22" s="25">
        <f t="shared" si="1"/>
        <v>0</v>
      </c>
      <c r="G22" s="38">
        <v>0</v>
      </c>
    </row>
    <row r="23" spans="1:7" ht="21.95" customHeight="1" x14ac:dyDescent="0.2">
      <c r="A23" s="36">
        <v>13</v>
      </c>
      <c r="B23" s="24" t="s">
        <v>415</v>
      </c>
      <c r="C23" s="10">
        <v>0</v>
      </c>
      <c r="D23" s="11">
        <v>0</v>
      </c>
      <c r="E23" s="10" t="str">
        <f t="shared" si="0"/>
        <v>-</v>
      </c>
      <c r="F23" s="25">
        <f t="shared" si="1"/>
        <v>0</v>
      </c>
      <c r="G23" s="38">
        <v>0</v>
      </c>
    </row>
    <row r="24" spans="1:7" s="3" customFormat="1" ht="24.95" customHeight="1" x14ac:dyDescent="0.2">
      <c r="A24" s="43">
        <v>14</v>
      </c>
      <c r="B24" s="50" t="s">
        <v>2</v>
      </c>
      <c r="C24" s="44">
        <f>C11+C12+C14+C15+C17+C18+C19+C20+C21+C23</f>
        <v>143000</v>
      </c>
      <c r="D24" s="51" t="s">
        <v>5</v>
      </c>
      <c r="E24" s="51" t="s">
        <v>5</v>
      </c>
      <c r="F24" s="47">
        <f t="shared" si="1"/>
        <v>3.3312714083399947E-2</v>
      </c>
      <c r="G24" s="48">
        <v>3.5107172395573129E-2</v>
      </c>
    </row>
    <row r="25" spans="1:7" s="4" customFormat="1" ht="35.1" customHeight="1" x14ac:dyDescent="0.2">
      <c r="A25" s="37">
        <v>15</v>
      </c>
      <c r="B25" s="27" t="s">
        <v>419</v>
      </c>
      <c r="C25" s="12">
        <v>719152</v>
      </c>
      <c r="D25" s="11">
        <v>435</v>
      </c>
      <c r="E25" s="12">
        <f t="shared" ref="E25:E37" si="2">IF(D25=0,"-",C25/D25)</f>
        <v>1653.222988505747</v>
      </c>
      <c r="F25" s="28">
        <f t="shared" si="1"/>
        <v>0.16753080390563102</v>
      </c>
      <c r="G25" s="39">
        <v>9.1912130594448124E-2</v>
      </c>
    </row>
    <row r="26" spans="1:7" s="3" customFormat="1" ht="21.95" customHeight="1" x14ac:dyDescent="0.2">
      <c r="A26" s="36">
        <v>16</v>
      </c>
      <c r="B26" s="26" t="s">
        <v>11</v>
      </c>
      <c r="C26" s="10">
        <v>186170</v>
      </c>
      <c r="D26" s="11">
        <v>112</v>
      </c>
      <c r="E26" s="10">
        <f t="shared" si="2"/>
        <v>1662.2321428571429</v>
      </c>
      <c r="F26" s="25">
        <f t="shared" si="1"/>
        <v>4.3369426439906066E-2</v>
      </c>
      <c r="G26" s="38">
        <v>1.5510248435910163E-2</v>
      </c>
    </row>
    <row r="27" spans="1:7" s="5" customFormat="1" ht="65.099999999999994" customHeight="1" x14ac:dyDescent="0.2">
      <c r="A27" s="37">
        <v>17</v>
      </c>
      <c r="B27" s="27" t="s">
        <v>445</v>
      </c>
      <c r="C27" s="12">
        <v>1116851.5900000001</v>
      </c>
      <c r="D27" s="11">
        <v>297</v>
      </c>
      <c r="E27" s="12">
        <f t="shared" si="2"/>
        <v>3760.4430639730645</v>
      </c>
      <c r="F27" s="28">
        <f t="shared" si="1"/>
        <v>0.26017732651231207</v>
      </c>
      <c r="G27" s="39">
        <v>9.6086621220457871E-2</v>
      </c>
    </row>
    <row r="28" spans="1:7" s="3" customFormat="1" ht="21.95" customHeight="1" x14ac:dyDescent="0.2">
      <c r="A28" s="36">
        <v>18</v>
      </c>
      <c r="B28" s="26" t="s">
        <v>3</v>
      </c>
      <c r="C28" s="10">
        <v>270202</v>
      </c>
      <c r="D28" s="11">
        <v>113</v>
      </c>
      <c r="E28" s="10">
        <f t="shared" si="2"/>
        <v>2391.1681415929202</v>
      </c>
      <c r="F28" s="25">
        <f t="shared" si="1"/>
        <v>6.2945188606733093E-2</v>
      </c>
      <c r="G28" s="38">
        <v>1.1342599256575717E-2</v>
      </c>
    </row>
    <row r="29" spans="1:7" s="5" customFormat="1" ht="35.1" customHeight="1" x14ac:dyDescent="0.2">
      <c r="A29" s="37">
        <v>19</v>
      </c>
      <c r="B29" s="27" t="s">
        <v>15</v>
      </c>
      <c r="C29" s="12">
        <v>255411.52</v>
      </c>
      <c r="D29" s="11">
        <v>68</v>
      </c>
      <c r="E29" s="12">
        <f t="shared" si="2"/>
        <v>3756.0517647058823</v>
      </c>
      <c r="F29" s="28">
        <f t="shared" si="1"/>
        <v>5.9499656918647455E-2</v>
      </c>
      <c r="G29" s="39">
        <v>1.1946311887438504E-2</v>
      </c>
    </row>
    <row r="30" spans="1:7" s="3" customFormat="1" ht="21.95" customHeight="1" x14ac:dyDescent="0.2">
      <c r="A30" s="36">
        <v>20</v>
      </c>
      <c r="B30" s="26" t="s">
        <v>3</v>
      </c>
      <c r="C30" s="10">
        <v>71607.34</v>
      </c>
      <c r="D30" s="11">
        <v>12</v>
      </c>
      <c r="E30" s="12">
        <f t="shared" si="2"/>
        <v>5967.2783333333327</v>
      </c>
      <c r="F30" s="28">
        <f t="shared" si="1"/>
        <v>1.6681362543306349E-2</v>
      </c>
      <c r="G30" s="39">
        <v>2.247933536638041E-3</v>
      </c>
    </row>
    <row r="31" spans="1:7" s="3" customFormat="1" ht="47.1" customHeight="1" x14ac:dyDescent="0.2">
      <c r="A31" s="36">
        <v>21</v>
      </c>
      <c r="B31" s="27" t="s">
        <v>14</v>
      </c>
      <c r="C31" s="10">
        <v>1381318.29</v>
      </c>
      <c r="D31" s="11">
        <v>431</v>
      </c>
      <c r="E31" s="10">
        <f t="shared" si="2"/>
        <v>3204.914825986079</v>
      </c>
      <c r="F31" s="25">
        <f t="shared" si="1"/>
        <v>0.32178644232825826</v>
      </c>
      <c r="G31" s="38">
        <v>0.21726673108985226</v>
      </c>
    </row>
    <row r="32" spans="1:7" s="3" customFormat="1" ht="21.95" customHeight="1" x14ac:dyDescent="0.2">
      <c r="A32" s="36">
        <v>22</v>
      </c>
      <c r="B32" s="26" t="s">
        <v>3</v>
      </c>
      <c r="C32" s="10">
        <v>287471.27</v>
      </c>
      <c r="D32" s="11">
        <v>88</v>
      </c>
      <c r="E32" s="10">
        <f t="shared" si="2"/>
        <v>3266.7189772727274</v>
      </c>
      <c r="F32" s="25">
        <f t="shared" si="1"/>
        <v>6.6968169403509567E-2</v>
      </c>
      <c r="G32" s="38">
        <v>3.0944666359992157E-2</v>
      </c>
    </row>
    <row r="33" spans="1:7" ht="35.1" customHeight="1" x14ac:dyDescent="0.2">
      <c r="A33" s="36">
        <v>23</v>
      </c>
      <c r="B33" s="24" t="s">
        <v>446</v>
      </c>
      <c r="C33" s="10">
        <v>19521.95</v>
      </c>
      <c r="D33" s="11">
        <v>70</v>
      </c>
      <c r="E33" s="10">
        <f t="shared" si="2"/>
        <v>278.88499999999999</v>
      </c>
      <c r="F33" s="25">
        <f t="shared" si="1"/>
        <v>4.5477562146883184E-3</v>
      </c>
      <c r="G33" s="38">
        <v>8.5968104584330223E-3</v>
      </c>
    </row>
    <row r="34" spans="1:7" s="3" customFormat="1" ht="21.95" customHeight="1" x14ac:dyDescent="0.2">
      <c r="A34" s="36">
        <v>24</v>
      </c>
      <c r="B34" s="26" t="s">
        <v>3</v>
      </c>
      <c r="C34" s="10">
        <v>0</v>
      </c>
      <c r="D34" s="11">
        <v>0</v>
      </c>
      <c r="E34" s="10" t="str">
        <f t="shared" si="2"/>
        <v>-</v>
      </c>
      <c r="F34" s="25">
        <f t="shared" si="1"/>
        <v>0</v>
      </c>
      <c r="G34" s="38">
        <v>1.4207856884874998E-3</v>
      </c>
    </row>
    <row r="35" spans="1:7" s="3" customFormat="1" ht="35.1" customHeight="1" x14ac:dyDescent="0.2">
      <c r="A35" s="36">
        <v>25</v>
      </c>
      <c r="B35" s="24" t="s">
        <v>10</v>
      </c>
      <c r="C35" s="10">
        <v>20111</v>
      </c>
      <c r="D35" s="11">
        <v>4</v>
      </c>
      <c r="E35" s="10">
        <f t="shared" si="2"/>
        <v>5027.75</v>
      </c>
      <c r="F35" s="25">
        <f t="shared" si="1"/>
        <v>4.6849789715472465E-3</v>
      </c>
      <c r="G35" s="38">
        <v>9.8652432849167496E-5</v>
      </c>
    </row>
    <row r="36" spans="1:7" ht="35.1" customHeight="1" x14ac:dyDescent="0.2">
      <c r="A36" s="36">
        <v>26</v>
      </c>
      <c r="B36" s="24" t="s">
        <v>420</v>
      </c>
      <c r="C36" s="10">
        <v>0</v>
      </c>
      <c r="D36" s="13">
        <v>0</v>
      </c>
      <c r="E36" s="10" t="str">
        <f t="shared" si="2"/>
        <v>-</v>
      </c>
      <c r="F36" s="29" t="s">
        <v>5</v>
      </c>
      <c r="G36" s="40" t="s">
        <v>5</v>
      </c>
    </row>
    <row r="37" spans="1:7" ht="21.95" customHeight="1" x14ac:dyDescent="0.2">
      <c r="A37" s="36">
        <v>27</v>
      </c>
      <c r="B37" s="26" t="s">
        <v>12</v>
      </c>
      <c r="C37" s="10">
        <v>0</v>
      </c>
      <c r="D37" s="13">
        <v>0</v>
      </c>
      <c r="E37" s="10" t="str">
        <f t="shared" si="2"/>
        <v>-</v>
      </c>
      <c r="F37" s="25">
        <f>C37/C$44</f>
        <v>0</v>
      </c>
      <c r="G37" s="38">
        <v>6.7001527600904129E-4</v>
      </c>
    </row>
    <row r="38" spans="1:7" ht="35.1" customHeight="1" x14ac:dyDescent="0.2">
      <c r="A38" s="36">
        <v>28</v>
      </c>
      <c r="B38" s="24" t="s">
        <v>421</v>
      </c>
      <c r="C38" s="10">
        <v>731144.99</v>
      </c>
      <c r="D38" s="13">
        <v>1</v>
      </c>
      <c r="E38" s="14" t="s">
        <v>5</v>
      </c>
      <c r="F38" s="29" t="s">
        <v>5</v>
      </c>
      <c r="G38" s="40" t="s">
        <v>5</v>
      </c>
    </row>
    <row r="39" spans="1:7" ht="21.95" customHeight="1" x14ac:dyDescent="0.2">
      <c r="A39" s="36">
        <v>29</v>
      </c>
      <c r="B39" s="26" t="s">
        <v>12</v>
      </c>
      <c r="C39" s="10">
        <v>637288.99</v>
      </c>
      <c r="D39" s="13">
        <v>1</v>
      </c>
      <c r="E39" s="14" t="s">
        <v>5</v>
      </c>
      <c r="F39" s="25">
        <f t="shared" ref="F39:F44" si="3">C39/C$44</f>
        <v>0.14846032106551557</v>
      </c>
      <c r="G39" s="38">
        <v>0.53240605380617201</v>
      </c>
    </row>
    <row r="40" spans="1:7" ht="47.1" customHeight="1" x14ac:dyDescent="0.2">
      <c r="A40" s="36">
        <v>30</v>
      </c>
      <c r="B40" s="27" t="s">
        <v>422</v>
      </c>
      <c r="C40" s="10">
        <v>0</v>
      </c>
      <c r="D40" s="15">
        <v>0</v>
      </c>
      <c r="E40" s="10" t="str">
        <f t="shared" ref="E40:E41" si="4">IF(D40=0,"-",C40/D40)</f>
        <v>-</v>
      </c>
      <c r="F40" s="25">
        <f t="shared" si="3"/>
        <v>0</v>
      </c>
      <c r="G40" s="38">
        <v>1.7724062653800183E-3</v>
      </c>
    </row>
    <row r="41" spans="1:7" ht="21.95" customHeight="1" x14ac:dyDescent="0.2">
      <c r="A41" s="36">
        <v>31</v>
      </c>
      <c r="B41" s="26" t="s">
        <v>13</v>
      </c>
      <c r="C41" s="10">
        <v>0</v>
      </c>
      <c r="D41" s="15">
        <v>0</v>
      </c>
      <c r="E41" s="10" t="str">
        <f t="shared" si="4"/>
        <v>-</v>
      </c>
      <c r="F41" s="25">
        <f t="shared" si="3"/>
        <v>0</v>
      </c>
      <c r="G41" s="38">
        <v>1.0404135579139232E-3</v>
      </c>
    </row>
    <row r="42" spans="1:7" ht="35.1" customHeight="1" x14ac:dyDescent="0.2">
      <c r="A42" s="36">
        <v>32</v>
      </c>
      <c r="B42" s="24" t="s">
        <v>16</v>
      </c>
      <c r="C42" s="10">
        <v>0</v>
      </c>
      <c r="D42" s="15">
        <v>0</v>
      </c>
      <c r="E42" s="14" t="s">
        <v>5</v>
      </c>
      <c r="F42" s="25">
        <f t="shared" si="3"/>
        <v>0</v>
      </c>
      <c r="G42" s="38">
        <v>4.1370945733870297E-3</v>
      </c>
    </row>
    <row r="43" spans="1:7" s="3" customFormat="1" ht="21.95" customHeight="1" x14ac:dyDescent="0.2">
      <c r="A43" s="43">
        <v>33</v>
      </c>
      <c r="B43" s="50" t="s">
        <v>4</v>
      </c>
      <c r="C43" s="44">
        <f>C25+C27+C29+C31+C33+C35+C37+C39+C40+C42</f>
        <v>4149655.3400000008</v>
      </c>
      <c r="D43" s="51" t="s">
        <v>5</v>
      </c>
      <c r="E43" s="51" t="s">
        <v>5</v>
      </c>
      <c r="F43" s="47">
        <f t="shared" si="3"/>
        <v>0.96668728591660003</v>
      </c>
      <c r="G43" s="48">
        <v>0.96489282760442685</v>
      </c>
    </row>
    <row r="44" spans="1:7" s="3" customFormat="1" ht="21.95" customHeight="1" x14ac:dyDescent="0.2">
      <c r="A44" s="45">
        <v>34</v>
      </c>
      <c r="B44" s="52" t="s">
        <v>6</v>
      </c>
      <c r="C44" s="46">
        <f>C24+C43</f>
        <v>4292655.3400000008</v>
      </c>
      <c r="D44" s="53" t="s">
        <v>5</v>
      </c>
      <c r="E44" s="53" t="s">
        <v>5</v>
      </c>
      <c r="F44" s="54">
        <f t="shared" si="3"/>
        <v>1</v>
      </c>
      <c r="G44" s="55">
        <v>1</v>
      </c>
    </row>
    <row r="45" spans="1:7" s="3" customFormat="1" ht="21.95" customHeight="1" x14ac:dyDescent="0.2">
      <c r="A45" s="1"/>
      <c r="B45" s="2"/>
      <c r="C45" s="1"/>
      <c r="D45" s="1"/>
      <c r="E45" s="1"/>
      <c r="F45" s="1"/>
      <c r="G45" s="1"/>
    </row>
    <row r="46" spans="1:7" s="3" customFormat="1" ht="35.1" customHeight="1" x14ac:dyDescent="0.2">
      <c r="A46" s="62" t="s">
        <v>430</v>
      </c>
      <c r="B46" s="63" t="s">
        <v>431</v>
      </c>
      <c r="C46" s="64" t="s">
        <v>432</v>
      </c>
      <c r="D46" s="1"/>
      <c r="E46" s="1"/>
      <c r="F46" s="1"/>
      <c r="G46" s="1"/>
    </row>
    <row r="47" spans="1:7" s="3" customFormat="1" ht="21.95" customHeight="1" x14ac:dyDescent="0.2">
      <c r="A47" s="65">
        <v>1</v>
      </c>
      <c r="B47" s="30" t="s">
        <v>427</v>
      </c>
      <c r="C47" s="31">
        <v>1014.62</v>
      </c>
    </row>
    <row r="48" spans="1:7" ht="21.95" customHeight="1" x14ac:dyDescent="0.2">
      <c r="A48" s="8">
        <v>2</v>
      </c>
      <c r="B48" s="30" t="s">
        <v>428</v>
      </c>
      <c r="C48" s="31">
        <v>4500649</v>
      </c>
      <c r="D48" s="16"/>
      <c r="E48" s="16"/>
      <c r="F48" s="16"/>
      <c r="G48" s="16"/>
    </row>
    <row r="49" spans="1:7" ht="21.95" customHeight="1" x14ac:dyDescent="0.2">
      <c r="A49" s="32">
        <v>3</v>
      </c>
      <c r="B49" s="33" t="s">
        <v>423</v>
      </c>
      <c r="C49" s="34">
        <f>C44/C48</f>
        <v>0.95378585177382214</v>
      </c>
      <c r="D49" s="16"/>
      <c r="E49" s="16"/>
      <c r="F49" s="16"/>
      <c r="G49" s="16"/>
    </row>
    <row r="50" spans="1:7" s="16" customFormat="1" ht="35.1" customHeight="1" x14ac:dyDescent="0.25">
      <c r="A50" s="21" t="s">
        <v>449</v>
      </c>
      <c r="B50" s="23"/>
    </row>
  </sheetData>
  <sheetProtection algorithmName="SHA-512" hashValue="l/yMYiM33TGm2sj1iYygW8R8GTkoLvKSmiPOrypokFi1WZp8UjHRFXbQoOGmXSORVHGqjHMtqZxOaT6Y9GVd+A==" saltValue="cDguj46ScB5ImENewtA1Gg==" spinCount="100000" sheet="1" objects="1" scenarios="1"/>
  <mergeCells count="1">
    <mergeCell ref="A2:G2"/>
  </mergeCells>
  <pageMargins left="0.59055118110236227" right="0.59055118110236227" top="0.70866141732283472" bottom="0.70866141732283472" header="0.19685039370078741" footer="0.39370078740157483"/>
  <pageSetup paperSize="9" scale="84" orientation="portrait" r:id="rId1"/>
  <headerFooter alignWithMargins="0">
    <oddFooter>&amp;R&amp;"Calibri,Standardowy"&amp;12s.&amp;P z &amp;N</oddFooter>
  </headerFooter>
  <tableParts count="2">
    <tablePart r:id="rId2"/>
    <tablePart r:id="rId3"/>
  </tableParts>
</worksheet>
</file>

<file path=xl/worksheets/sheet1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A67A94-8ED0-4E6F-B8B9-3BE3D26A3255}">
  <sheetPr codeName="Arkusz174"/>
  <dimension ref="A1:N50"/>
  <sheetViews>
    <sheetView zoomScaleNormal="100" workbookViewId="0"/>
  </sheetViews>
  <sheetFormatPr defaultColWidth="0" defaultRowHeight="12.75" zeroHeight="1" x14ac:dyDescent="0.2"/>
  <cols>
    <col min="1" max="1" width="4.140625" style="1" customWidth="1"/>
    <col min="2" max="2" width="57" style="2" customWidth="1"/>
    <col min="3" max="3" width="11.85546875" style="1" bestFit="1" customWidth="1"/>
    <col min="4" max="4" width="7.42578125" style="1" customWidth="1"/>
    <col min="5" max="5" width="10.85546875" style="1" bestFit="1" customWidth="1"/>
    <col min="6" max="7" width="8.7109375" style="1" customWidth="1"/>
    <col min="8" max="8" width="1" style="1" customWidth="1"/>
    <col min="9" max="14" width="0" style="1" hidden="1" customWidth="1"/>
    <col min="15" max="16384" width="9.140625" style="1" hidden="1"/>
  </cols>
  <sheetData>
    <row r="1" spans="1:7" s="16" customFormat="1" ht="24.95" customHeight="1" x14ac:dyDescent="0.2">
      <c r="A1" s="35" t="s">
        <v>621</v>
      </c>
      <c r="B1" s="23"/>
    </row>
    <row r="2" spans="1:7" s="16" customFormat="1" ht="39.950000000000003" customHeight="1" x14ac:dyDescent="0.2">
      <c r="A2" s="66" t="s">
        <v>448</v>
      </c>
      <c r="B2" s="67"/>
      <c r="C2" s="67"/>
      <c r="D2" s="67"/>
      <c r="E2" s="67"/>
      <c r="F2" s="67"/>
      <c r="G2" s="67"/>
    </row>
    <row r="3" spans="1:7" s="16" customFormat="1" ht="15.95" hidden="1" customHeight="1" x14ac:dyDescent="0.2">
      <c r="A3" s="22"/>
      <c r="B3" s="23"/>
    </row>
    <row r="4" spans="1:7" s="16" customFormat="1" ht="15.95" hidden="1" customHeight="1" x14ac:dyDescent="0.2">
      <c r="A4" s="22"/>
      <c r="B4" s="23"/>
    </row>
    <row r="5" spans="1:7" s="16" customFormat="1" ht="15.95" hidden="1" customHeight="1" x14ac:dyDescent="0.2">
      <c r="A5" s="22"/>
      <c r="B5" s="23"/>
    </row>
    <row r="6" spans="1:7" s="16" customFormat="1" ht="15.95" customHeight="1" x14ac:dyDescent="0.25">
      <c r="A6" s="17" t="s">
        <v>433</v>
      </c>
      <c r="B6" s="21" t="s">
        <v>438</v>
      </c>
    </row>
    <row r="7" spans="1:7" s="16" customFormat="1" ht="15.95" customHeight="1" x14ac:dyDescent="0.25">
      <c r="A7" s="18" t="s">
        <v>434</v>
      </c>
      <c r="B7" s="21" t="s">
        <v>439</v>
      </c>
    </row>
    <row r="8" spans="1:7" s="16" customFormat="1" ht="15.95" customHeight="1" x14ac:dyDescent="0.25">
      <c r="A8" s="19" t="s">
        <v>435</v>
      </c>
      <c r="B8" s="21" t="s">
        <v>440</v>
      </c>
    </row>
    <row r="9" spans="1:7" s="16" customFormat="1" ht="15.95" customHeight="1" x14ac:dyDescent="0.25">
      <c r="A9" s="20" t="s">
        <v>436</v>
      </c>
      <c r="B9" s="21" t="s">
        <v>441</v>
      </c>
    </row>
    <row r="10" spans="1:7" ht="65.099999999999994" customHeight="1" x14ac:dyDescent="0.2">
      <c r="A10" s="49" t="s">
        <v>430</v>
      </c>
      <c r="B10" s="42" t="s">
        <v>0</v>
      </c>
      <c r="C10" s="42" t="s">
        <v>424</v>
      </c>
      <c r="D10" s="42" t="s">
        <v>425</v>
      </c>
      <c r="E10" s="42" t="s">
        <v>426</v>
      </c>
      <c r="F10" s="42" t="s">
        <v>429</v>
      </c>
      <c r="G10" s="41" t="s">
        <v>413</v>
      </c>
    </row>
    <row r="11" spans="1:7" ht="21.95" customHeight="1" x14ac:dyDescent="0.2">
      <c r="A11" s="36">
        <v>1</v>
      </c>
      <c r="B11" s="24" t="s">
        <v>7</v>
      </c>
      <c r="C11" s="10">
        <v>0</v>
      </c>
      <c r="D11" s="9">
        <v>0</v>
      </c>
      <c r="E11" s="10" t="str">
        <f t="shared" ref="E11:E23" si="0">IF(D11=0,"-",C11/D11)</f>
        <v>-</v>
      </c>
      <c r="F11" s="25">
        <f t="shared" ref="F11:F35" si="1">C11/C$44</f>
        <v>0</v>
      </c>
      <c r="G11" s="38">
        <v>6.4906160983722356E-5</v>
      </c>
    </row>
    <row r="12" spans="1:7" s="3" customFormat="1" ht="21.95" customHeight="1" x14ac:dyDescent="0.2">
      <c r="A12" s="36">
        <v>2</v>
      </c>
      <c r="B12" s="24" t="s">
        <v>8</v>
      </c>
      <c r="C12" s="10">
        <v>0</v>
      </c>
      <c r="D12" s="9">
        <v>0</v>
      </c>
      <c r="E12" s="10" t="str">
        <f t="shared" si="0"/>
        <v>-</v>
      </c>
      <c r="F12" s="25">
        <f t="shared" si="1"/>
        <v>0</v>
      </c>
      <c r="G12" s="38">
        <v>1.3877154561966152E-2</v>
      </c>
    </row>
    <row r="13" spans="1:7" s="3" customFormat="1" ht="21.95" customHeight="1" x14ac:dyDescent="0.2">
      <c r="A13" s="36">
        <v>3</v>
      </c>
      <c r="B13" s="26" t="s">
        <v>1</v>
      </c>
      <c r="C13" s="10">
        <v>0</v>
      </c>
      <c r="D13" s="9">
        <v>0</v>
      </c>
      <c r="E13" s="10" t="str">
        <f t="shared" si="0"/>
        <v>-</v>
      </c>
      <c r="F13" s="25">
        <f t="shared" si="1"/>
        <v>0</v>
      </c>
      <c r="G13" s="38">
        <v>6.8195937419264344E-4</v>
      </c>
    </row>
    <row r="14" spans="1:7" s="3" customFormat="1" ht="21.95" customHeight="1" x14ac:dyDescent="0.2">
      <c r="A14" s="36">
        <v>4</v>
      </c>
      <c r="B14" s="24" t="s">
        <v>414</v>
      </c>
      <c r="C14" s="10">
        <v>0</v>
      </c>
      <c r="D14" s="9">
        <v>0</v>
      </c>
      <c r="E14" s="10" t="str">
        <f t="shared" si="0"/>
        <v>-</v>
      </c>
      <c r="F14" s="25">
        <f t="shared" si="1"/>
        <v>0</v>
      </c>
      <c r="G14" s="38">
        <v>1.6609844346228162E-4</v>
      </c>
    </row>
    <row r="15" spans="1:7" s="3" customFormat="1" ht="47.1" customHeight="1" x14ac:dyDescent="0.2">
      <c r="A15" s="36">
        <v>5</v>
      </c>
      <c r="B15" s="24" t="s">
        <v>412</v>
      </c>
      <c r="C15" s="10">
        <v>0</v>
      </c>
      <c r="D15" s="11">
        <v>0</v>
      </c>
      <c r="E15" s="10" t="str">
        <f t="shared" si="0"/>
        <v>-</v>
      </c>
      <c r="F15" s="25">
        <f t="shared" si="1"/>
        <v>0</v>
      </c>
      <c r="G15" s="38">
        <v>4.2843389065529559E-4</v>
      </c>
    </row>
    <row r="16" spans="1:7" s="3" customFormat="1" ht="21.95" customHeight="1" x14ac:dyDescent="0.2">
      <c r="A16" s="36">
        <v>6</v>
      </c>
      <c r="B16" s="26" t="s">
        <v>1</v>
      </c>
      <c r="C16" s="10">
        <v>0</v>
      </c>
      <c r="D16" s="11">
        <v>0</v>
      </c>
      <c r="E16" s="10" t="str">
        <f t="shared" si="0"/>
        <v>-</v>
      </c>
      <c r="F16" s="25">
        <f t="shared" si="1"/>
        <v>0</v>
      </c>
      <c r="G16" s="38">
        <v>5.7837072558623703E-5</v>
      </c>
    </row>
    <row r="17" spans="1:7" ht="47.1" customHeight="1" x14ac:dyDescent="0.2">
      <c r="A17" s="36">
        <v>7</v>
      </c>
      <c r="B17" s="24" t="s">
        <v>444</v>
      </c>
      <c r="C17" s="10">
        <v>0</v>
      </c>
      <c r="D17" s="11">
        <v>0</v>
      </c>
      <c r="E17" s="10" t="str">
        <f t="shared" si="0"/>
        <v>-</v>
      </c>
      <c r="F17" s="25">
        <f t="shared" si="1"/>
        <v>0</v>
      </c>
      <c r="G17" s="38">
        <v>3.69438658113685E-3</v>
      </c>
    </row>
    <row r="18" spans="1:7" ht="47.1" customHeight="1" x14ac:dyDescent="0.2">
      <c r="A18" s="36">
        <v>8</v>
      </c>
      <c r="B18" s="24" t="s">
        <v>447</v>
      </c>
      <c r="C18" s="10">
        <v>80000</v>
      </c>
      <c r="D18" s="11">
        <v>2</v>
      </c>
      <c r="E18" s="10">
        <f t="shared" si="0"/>
        <v>40000</v>
      </c>
      <c r="F18" s="25">
        <f t="shared" si="1"/>
        <v>3.147560384962373E-2</v>
      </c>
      <c r="G18" s="38">
        <v>1.6572456388988053E-2</v>
      </c>
    </row>
    <row r="19" spans="1:7" ht="35.1" customHeight="1" x14ac:dyDescent="0.2">
      <c r="A19" s="36">
        <v>9</v>
      </c>
      <c r="B19" s="24" t="s">
        <v>443</v>
      </c>
      <c r="C19" s="10">
        <v>0</v>
      </c>
      <c r="D19" s="11">
        <v>0</v>
      </c>
      <c r="E19" s="10" t="str">
        <f t="shared" si="0"/>
        <v>-</v>
      </c>
      <c r="F19" s="25">
        <f t="shared" si="1"/>
        <v>0</v>
      </c>
      <c r="G19" s="38">
        <v>6.3015485400037228E-5</v>
      </c>
    </row>
    <row r="20" spans="1:7" ht="35.1" customHeight="1" x14ac:dyDescent="0.2">
      <c r="A20" s="36">
        <v>10</v>
      </c>
      <c r="B20" s="24" t="s">
        <v>9</v>
      </c>
      <c r="C20" s="10">
        <v>0</v>
      </c>
      <c r="D20" s="11">
        <v>0</v>
      </c>
      <c r="E20" s="10" t="str">
        <f t="shared" si="0"/>
        <v>-</v>
      </c>
      <c r="F20" s="25">
        <f t="shared" si="1"/>
        <v>0</v>
      </c>
      <c r="G20" s="38">
        <v>2.3263290581767475E-4</v>
      </c>
    </row>
    <row r="21" spans="1:7" ht="35.1" customHeight="1" x14ac:dyDescent="0.2">
      <c r="A21" s="36">
        <v>11</v>
      </c>
      <c r="B21" s="24" t="s">
        <v>442</v>
      </c>
      <c r="C21" s="10">
        <v>0</v>
      </c>
      <c r="D21" s="11">
        <v>0</v>
      </c>
      <c r="E21" s="10" t="str">
        <f t="shared" si="0"/>
        <v>-</v>
      </c>
      <c r="F21" s="25">
        <f t="shared" si="1"/>
        <v>0</v>
      </c>
      <c r="G21" s="38">
        <v>8.0879771630669933E-6</v>
      </c>
    </row>
    <row r="22" spans="1:7" ht="21.95" customHeight="1" x14ac:dyDescent="0.2">
      <c r="A22" s="36">
        <v>12</v>
      </c>
      <c r="B22" s="26" t="s">
        <v>1</v>
      </c>
      <c r="C22" s="10">
        <v>0</v>
      </c>
      <c r="D22" s="11">
        <v>0</v>
      </c>
      <c r="E22" s="10" t="str">
        <f t="shared" si="0"/>
        <v>-</v>
      </c>
      <c r="F22" s="25">
        <f t="shared" si="1"/>
        <v>0</v>
      </c>
      <c r="G22" s="38">
        <v>0</v>
      </c>
    </row>
    <row r="23" spans="1:7" ht="21.95" customHeight="1" x14ac:dyDescent="0.2">
      <c r="A23" s="36">
        <v>13</v>
      </c>
      <c r="B23" s="24" t="s">
        <v>415</v>
      </c>
      <c r="C23" s="10">
        <v>0</v>
      </c>
      <c r="D23" s="11">
        <v>0</v>
      </c>
      <c r="E23" s="10" t="str">
        <f t="shared" si="0"/>
        <v>-</v>
      </c>
      <c r="F23" s="25">
        <f t="shared" si="1"/>
        <v>0</v>
      </c>
      <c r="G23" s="38">
        <v>0</v>
      </c>
    </row>
    <row r="24" spans="1:7" s="3" customFormat="1" ht="24.95" customHeight="1" x14ac:dyDescent="0.2">
      <c r="A24" s="43">
        <v>14</v>
      </c>
      <c r="B24" s="50" t="s">
        <v>2</v>
      </c>
      <c r="C24" s="44">
        <f>C11+C12+C14+C15+C17+C18+C19+C20+C21+C23</f>
        <v>80000</v>
      </c>
      <c r="D24" s="51" t="s">
        <v>5</v>
      </c>
      <c r="E24" s="51" t="s">
        <v>5</v>
      </c>
      <c r="F24" s="47">
        <f t="shared" si="1"/>
        <v>3.147560384962373E-2</v>
      </c>
      <c r="G24" s="48">
        <v>3.5107172395573129E-2</v>
      </c>
    </row>
    <row r="25" spans="1:7" s="4" customFormat="1" ht="35.1" customHeight="1" x14ac:dyDescent="0.2">
      <c r="A25" s="37">
        <v>15</v>
      </c>
      <c r="B25" s="27" t="s">
        <v>419</v>
      </c>
      <c r="C25" s="12">
        <v>146763</v>
      </c>
      <c r="D25" s="11">
        <v>68</v>
      </c>
      <c r="E25" s="12">
        <f t="shared" ref="E25:E37" si="2">IF(D25=0,"-",C25/D25)</f>
        <v>2158.2794117647059</v>
      </c>
      <c r="F25" s="28">
        <f t="shared" si="1"/>
        <v>5.7743175597279088E-2</v>
      </c>
      <c r="G25" s="39">
        <v>9.1912130594448124E-2</v>
      </c>
    </row>
    <row r="26" spans="1:7" s="3" customFormat="1" ht="21.95" customHeight="1" x14ac:dyDescent="0.2">
      <c r="A26" s="36">
        <v>16</v>
      </c>
      <c r="B26" s="26" t="s">
        <v>11</v>
      </c>
      <c r="C26" s="10">
        <v>50856</v>
      </c>
      <c r="D26" s="11">
        <v>24</v>
      </c>
      <c r="E26" s="10">
        <f t="shared" si="2"/>
        <v>2119</v>
      </c>
      <c r="F26" s="25">
        <f t="shared" si="1"/>
        <v>2.0009041367205806E-2</v>
      </c>
      <c r="G26" s="38">
        <v>1.5510248435910163E-2</v>
      </c>
    </row>
    <row r="27" spans="1:7" s="5" customFormat="1" ht="65.099999999999994" customHeight="1" x14ac:dyDescent="0.2">
      <c r="A27" s="37">
        <v>17</v>
      </c>
      <c r="B27" s="27" t="s">
        <v>445</v>
      </c>
      <c r="C27" s="12">
        <v>316563.45</v>
      </c>
      <c r="D27" s="11">
        <v>37</v>
      </c>
      <c r="E27" s="12">
        <f t="shared" si="2"/>
        <v>8555.7689189189186</v>
      </c>
      <c r="F27" s="28">
        <f t="shared" si="1"/>
        <v>0.12455032181837711</v>
      </c>
      <c r="G27" s="39">
        <v>9.6086621220457871E-2</v>
      </c>
    </row>
    <row r="28" spans="1:7" s="3" customFormat="1" ht="21.95" customHeight="1" x14ac:dyDescent="0.2">
      <c r="A28" s="36">
        <v>18</v>
      </c>
      <c r="B28" s="26" t="s">
        <v>3</v>
      </c>
      <c r="C28" s="10">
        <v>18806.87</v>
      </c>
      <c r="D28" s="11">
        <v>8</v>
      </c>
      <c r="E28" s="10">
        <f t="shared" si="2"/>
        <v>2350.8587499999999</v>
      </c>
      <c r="F28" s="25">
        <f t="shared" si="1"/>
        <v>7.399469872142162E-3</v>
      </c>
      <c r="G28" s="38">
        <v>1.1342599256575717E-2</v>
      </c>
    </row>
    <row r="29" spans="1:7" s="5" customFormat="1" ht="35.1" customHeight="1" x14ac:dyDescent="0.2">
      <c r="A29" s="37">
        <v>19</v>
      </c>
      <c r="B29" s="27" t="s">
        <v>15</v>
      </c>
      <c r="C29" s="12">
        <v>41492.5</v>
      </c>
      <c r="D29" s="11">
        <v>17</v>
      </c>
      <c r="E29" s="12">
        <f t="shared" si="2"/>
        <v>2440.7352941176468</v>
      </c>
      <c r="F29" s="28">
        <f t="shared" si="1"/>
        <v>1.6325018659131406E-2</v>
      </c>
      <c r="G29" s="39">
        <v>1.1946311887438504E-2</v>
      </c>
    </row>
    <row r="30" spans="1:7" s="3" customFormat="1" ht="21.95" customHeight="1" x14ac:dyDescent="0.2">
      <c r="A30" s="36">
        <v>20</v>
      </c>
      <c r="B30" s="26" t="s">
        <v>3</v>
      </c>
      <c r="C30" s="10">
        <v>2449.3000000000002</v>
      </c>
      <c r="D30" s="11">
        <v>1</v>
      </c>
      <c r="E30" s="12">
        <f t="shared" si="2"/>
        <v>2449.3000000000002</v>
      </c>
      <c r="F30" s="28">
        <f t="shared" si="1"/>
        <v>9.6366495636104259E-4</v>
      </c>
      <c r="G30" s="39">
        <v>2.247933536638041E-3</v>
      </c>
    </row>
    <row r="31" spans="1:7" s="3" customFormat="1" ht="47.1" customHeight="1" x14ac:dyDescent="0.2">
      <c r="A31" s="36">
        <v>21</v>
      </c>
      <c r="B31" s="27" t="s">
        <v>14</v>
      </c>
      <c r="C31" s="10">
        <v>900952.05</v>
      </c>
      <c r="D31" s="11">
        <v>274</v>
      </c>
      <c r="E31" s="10">
        <f t="shared" si="2"/>
        <v>3288.146167883212</v>
      </c>
      <c r="F31" s="25">
        <f t="shared" si="1"/>
        <v>0.35447512266632991</v>
      </c>
      <c r="G31" s="38">
        <v>0.21726673108985226</v>
      </c>
    </row>
    <row r="32" spans="1:7" s="3" customFormat="1" ht="21.95" customHeight="1" x14ac:dyDescent="0.2">
      <c r="A32" s="36">
        <v>22</v>
      </c>
      <c r="B32" s="26" t="s">
        <v>3</v>
      </c>
      <c r="C32" s="10">
        <v>80906.399999999994</v>
      </c>
      <c r="D32" s="11">
        <v>23</v>
      </c>
      <c r="E32" s="10">
        <f t="shared" si="2"/>
        <v>3517.6695652173912</v>
      </c>
      <c r="F32" s="25">
        <f t="shared" si="1"/>
        <v>3.1832222441239962E-2</v>
      </c>
      <c r="G32" s="38">
        <v>3.0944666359992157E-2</v>
      </c>
    </row>
    <row r="33" spans="1:7" ht="35.1" customHeight="1" x14ac:dyDescent="0.2">
      <c r="A33" s="36">
        <v>23</v>
      </c>
      <c r="B33" s="24" t="s">
        <v>446</v>
      </c>
      <c r="C33" s="10">
        <v>0</v>
      </c>
      <c r="D33" s="11">
        <v>0</v>
      </c>
      <c r="E33" s="10" t="str">
        <f t="shared" si="2"/>
        <v>-</v>
      </c>
      <c r="F33" s="25">
        <f t="shared" si="1"/>
        <v>0</v>
      </c>
      <c r="G33" s="38">
        <v>8.5968104584330223E-3</v>
      </c>
    </row>
    <row r="34" spans="1:7" s="3" customFormat="1" ht="21.95" customHeight="1" x14ac:dyDescent="0.2">
      <c r="A34" s="36">
        <v>24</v>
      </c>
      <c r="B34" s="26" t="s">
        <v>3</v>
      </c>
      <c r="C34" s="10">
        <v>0</v>
      </c>
      <c r="D34" s="11">
        <v>0</v>
      </c>
      <c r="E34" s="10" t="str">
        <f t="shared" si="2"/>
        <v>-</v>
      </c>
      <c r="F34" s="25">
        <f t="shared" si="1"/>
        <v>0</v>
      </c>
      <c r="G34" s="38">
        <v>1.4207856884874998E-3</v>
      </c>
    </row>
    <row r="35" spans="1:7" s="3" customFormat="1" ht="35.1" customHeight="1" x14ac:dyDescent="0.2">
      <c r="A35" s="36">
        <v>25</v>
      </c>
      <c r="B35" s="24" t="s">
        <v>10</v>
      </c>
      <c r="C35" s="10">
        <v>0</v>
      </c>
      <c r="D35" s="11">
        <v>0</v>
      </c>
      <c r="E35" s="10" t="str">
        <f t="shared" si="2"/>
        <v>-</v>
      </c>
      <c r="F35" s="25">
        <f t="shared" si="1"/>
        <v>0</v>
      </c>
      <c r="G35" s="38">
        <v>9.8652432849167496E-5</v>
      </c>
    </row>
    <row r="36" spans="1:7" ht="35.1" customHeight="1" x14ac:dyDescent="0.2">
      <c r="A36" s="36">
        <v>26</v>
      </c>
      <c r="B36" s="24" t="s">
        <v>420</v>
      </c>
      <c r="C36" s="10">
        <v>0</v>
      </c>
      <c r="D36" s="13">
        <v>0</v>
      </c>
      <c r="E36" s="10" t="str">
        <f t="shared" si="2"/>
        <v>-</v>
      </c>
      <c r="F36" s="29" t="s">
        <v>5</v>
      </c>
      <c r="G36" s="40" t="s">
        <v>5</v>
      </c>
    </row>
    <row r="37" spans="1:7" ht="21.95" customHeight="1" x14ac:dyDescent="0.2">
      <c r="A37" s="36">
        <v>27</v>
      </c>
      <c r="B37" s="26" t="s">
        <v>12</v>
      </c>
      <c r="C37" s="10">
        <v>0</v>
      </c>
      <c r="D37" s="13">
        <v>0</v>
      </c>
      <c r="E37" s="10" t="str">
        <f t="shared" si="2"/>
        <v>-</v>
      </c>
      <c r="F37" s="25">
        <f>C37/C$44</f>
        <v>0</v>
      </c>
      <c r="G37" s="38">
        <v>6.7001527600904129E-4</v>
      </c>
    </row>
    <row r="38" spans="1:7" ht="35.1" customHeight="1" x14ac:dyDescent="0.2">
      <c r="A38" s="36">
        <v>28</v>
      </c>
      <c r="B38" s="24" t="s">
        <v>421</v>
      </c>
      <c r="C38" s="10">
        <v>1187598.5</v>
      </c>
      <c r="D38" s="13">
        <v>1</v>
      </c>
      <c r="E38" s="14" t="s">
        <v>5</v>
      </c>
      <c r="F38" s="29" t="s">
        <v>5</v>
      </c>
      <c r="G38" s="40" t="s">
        <v>5</v>
      </c>
    </row>
    <row r="39" spans="1:7" ht="21.95" customHeight="1" x14ac:dyDescent="0.2">
      <c r="A39" s="36">
        <v>29</v>
      </c>
      <c r="B39" s="26" t="s">
        <v>12</v>
      </c>
      <c r="C39" s="10">
        <v>1055880</v>
      </c>
      <c r="D39" s="13">
        <v>1</v>
      </c>
      <c r="E39" s="14" t="s">
        <v>5</v>
      </c>
      <c r="F39" s="25">
        <f t="shared" ref="F39:F44" si="3">C39/C$44</f>
        <v>0.41543075740925878</v>
      </c>
      <c r="G39" s="38">
        <v>0.53240605380617201</v>
      </c>
    </row>
    <row r="40" spans="1:7" ht="47.1" customHeight="1" x14ac:dyDescent="0.2">
      <c r="A40" s="36">
        <v>30</v>
      </c>
      <c r="B40" s="27" t="s">
        <v>422</v>
      </c>
      <c r="C40" s="10">
        <v>0</v>
      </c>
      <c r="D40" s="15">
        <v>0</v>
      </c>
      <c r="E40" s="10" t="str">
        <f t="shared" ref="E40:E41" si="4">IF(D40=0,"-",C40/D40)</f>
        <v>-</v>
      </c>
      <c r="F40" s="25">
        <f t="shared" si="3"/>
        <v>0</v>
      </c>
      <c r="G40" s="38">
        <v>1.7724062653800183E-3</v>
      </c>
    </row>
    <row r="41" spans="1:7" ht="21.95" customHeight="1" x14ac:dyDescent="0.2">
      <c r="A41" s="36">
        <v>31</v>
      </c>
      <c r="B41" s="26" t="s">
        <v>13</v>
      </c>
      <c r="C41" s="10">
        <v>0</v>
      </c>
      <c r="D41" s="15">
        <v>0</v>
      </c>
      <c r="E41" s="10" t="str">
        <f t="shared" si="4"/>
        <v>-</v>
      </c>
      <c r="F41" s="25">
        <f t="shared" si="3"/>
        <v>0</v>
      </c>
      <c r="G41" s="38">
        <v>1.0404135579139232E-3</v>
      </c>
    </row>
    <row r="42" spans="1:7" ht="35.1" customHeight="1" x14ac:dyDescent="0.2">
      <c r="A42" s="36">
        <v>32</v>
      </c>
      <c r="B42" s="24" t="s">
        <v>16</v>
      </c>
      <c r="C42" s="10">
        <v>0</v>
      </c>
      <c r="D42" s="15">
        <v>0</v>
      </c>
      <c r="E42" s="14" t="s">
        <v>5</v>
      </c>
      <c r="F42" s="25">
        <f t="shared" si="3"/>
        <v>0</v>
      </c>
      <c r="G42" s="38">
        <v>4.1370945733870297E-3</v>
      </c>
    </row>
    <row r="43" spans="1:7" s="3" customFormat="1" ht="21.95" customHeight="1" x14ac:dyDescent="0.2">
      <c r="A43" s="43">
        <v>33</v>
      </c>
      <c r="B43" s="50" t="s">
        <v>4</v>
      </c>
      <c r="C43" s="44">
        <f>C25+C27+C29+C31+C33+C35+C37+C39+C40+C42</f>
        <v>2461651</v>
      </c>
      <c r="D43" s="51" t="s">
        <v>5</v>
      </c>
      <c r="E43" s="51" t="s">
        <v>5</v>
      </c>
      <c r="F43" s="47">
        <f t="shared" si="3"/>
        <v>0.96852439615037622</v>
      </c>
      <c r="G43" s="48">
        <v>0.96489282760442685</v>
      </c>
    </row>
    <row r="44" spans="1:7" s="3" customFormat="1" ht="21.95" customHeight="1" x14ac:dyDescent="0.2">
      <c r="A44" s="45">
        <v>34</v>
      </c>
      <c r="B44" s="52" t="s">
        <v>6</v>
      </c>
      <c r="C44" s="46">
        <f>C24+C43</f>
        <v>2541651</v>
      </c>
      <c r="D44" s="53" t="s">
        <v>5</v>
      </c>
      <c r="E44" s="53" t="s">
        <v>5</v>
      </c>
      <c r="F44" s="54">
        <f t="shared" si="3"/>
        <v>1</v>
      </c>
      <c r="G44" s="55">
        <v>1</v>
      </c>
    </row>
    <row r="45" spans="1:7" s="3" customFormat="1" ht="21.95" customHeight="1" x14ac:dyDescent="0.2">
      <c r="A45" s="1"/>
      <c r="B45" s="2"/>
      <c r="C45" s="1"/>
      <c r="D45" s="1"/>
      <c r="E45" s="1"/>
      <c r="F45" s="1"/>
      <c r="G45" s="1"/>
    </row>
    <row r="46" spans="1:7" s="3" customFormat="1" ht="35.1" customHeight="1" x14ac:dyDescent="0.2">
      <c r="A46" s="62" t="s">
        <v>430</v>
      </c>
      <c r="B46" s="63" t="s">
        <v>431</v>
      </c>
      <c r="C46" s="64" t="s">
        <v>432</v>
      </c>
      <c r="D46" s="1"/>
      <c r="E46" s="1"/>
      <c r="F46" s="1"/>
      <c r="G46" s="1"/>
    </row>
    <row r="47" spans="1:7" s="3" customFormat="1" ht="21.95" customHeight="1" x14ac:dyDescent="0.2">
      <c r="A47" s="65">
        <v>1</v>
      </c>
      <c r="B47" s="30" t="s">
        <v>427</v>
      </c>
      <c r="C47" s="31">
        <v>63540</v>
      </c>
    </row>
    <row r="48" spans="1:7" ht="21.95" customHeight="1" x14ac:dyDescent="0.2">
      <c r="A48" s="8">
        <v>2</v>
      </c>
      <c r="B48" s="30" t="s">
        <v>428</v>
      </c>
      <c r="C48" s="31">
        <v>2541651</v>
      </c>
      <c r="D48" s="16"/>
      <c r="E48" s="16"/>
      <c r="F48" s="16"/>
      <c r="G48" s="16"/>
    </row>
    <row r="49" spans="1:7" ht="21.95" customHeight="1" x14ac:dyDescent="0.2">
      <c r="A49" s="32">
        <v>3</v>
      </c>
      <c r="B49" s="33" t="s">
        <v>423</v>
      </c>
      <c r="C49" s="34">
        <f>C44/C48</f>
        <v>1</v>
      </c>
      <c r="D49" s="16"/>
      <c r="E49" s="16"/>
      <c r="F49" s="16"/>
      <c r="G49" s="16"/>
    </row>
    <row r="50" spans="1:7" s="16" customFormat="1" ht="35.1" customHeight="1" x14ac:dyDescent="0.25">
      <c r="A50" s="21" t="s">
        <v>449</v>
      </c>
      <c r="B50" s="23"/>
    </row>
  </sheetData>
  <sheetProtection algorithmName="SHA-512" hashValue="t+NCNdnq9STDUaxOPAz7vz3+d2Fkdwj7j/PZWCsCgxJCijyfCjvJxT26q58vN9waguKPwPnYXQHhQ0iEvsVZkQ==" saltValue="L/w+pgESzvpkWkosirnvmw==" spinCount="100000" sheet="1" objects="1" scenarios="1"/>
  <mergeCells count="1">
    <mergeCell ref="A2:G2"/>
  </mergeCells>
  <pageMargins left="0.59055118110236227" right="0.59055118110236227" top="0.70866141732283472" bottom="0.70866141732283472" header="0.19685039370078741" footer="0.39370078740157483"/>
  <pageSetup paperSize="9" scale="84" orientation="portrait" r:id="rId1"/>
  <headerFooter alignWithMargins="0">
    <oddFooter>&amp;R&amp;"Calibri,Standardowy"&amp;12s.&amp;P z &amp;N</oddFooter>
  </headerFooter>
  <tableParts count="2">
    <tablePart r:id="rId2"/>
    <tablePart r:id="rId3"/>
  </tableParts>
</worksheet>
</file>

<file path=xl/worksheets/sheet1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DC254D-A2BA-43BC-85FD-A8CABADB67CA}">
  <sheetPr codeName="Arkusz175"/>
  <dimension ref="A1:N50"/>
  <sheetViews>
    <sheetView zoomScaleNormal="100" workbookViewId="0"/>
  </sheetViews>
  <sheetFormatPr defaultColWidth="0" defaultRowHeight="12.75" zeroHeight="1" x14ac:dyDescent="0.2"/>
  <cols>
    <col min="1" max="1" width="4.140625" style="1" customWidth="1"/>
    <col min="2" max="2" width="57" style="2" customWidth="1"/>
    <col min="3" max="3" width="11.85546875" style="1" bestFit="1" customWidth="1"/>
    <col min="4" max="4" width="7.42578125" style="1" customWidth="1"/>
    <col min="5" max="5" width="10.85546875" style="1" bestFit="1" customWidth="1"/>
    <col min="6" max="7" width="8.7109375" style="1" customWidth="1"/>
    <col min="8" max="8" width="1" style="1" customWidth="1"/>
    <col min="9" max="14" width="0" style="1" hidden="1" customWidth="1"/>
    <col min="15" max="16384" width="9.140625" style="1" hidden="1"/>
  </cols>
  <sheetData>
    <row r="1" spans="1:7" s="16" customFormat="1" ht="24.95" customHeight="1" x14ac:dyDescent="0.2">
      <c r="A1" s="35" t="s">
        <v>622</v>
      </c>
      <c r="B1" s="23"/>
    </row>
    <row r="2" spans="1:7" s="16" customFormat="1" ht="39.950000000000003" customHeight="1" x14ac:dyDescent="0.2">
      <c r="A2" s="66" t="s">
        <v>448</v>
      </c>
      <c r="B2" s="67"/>
      <c r="C2" s="67"/>
      <c r="D2" s="67"/>
      <c r="E2" s="67"/>
      <c r="F2" s="67"/>
      <c r="G2" s="67"/>
    </row>
    <row r="3" spans="1:7" s="16" customFormat="1" ht="15.95" hidden="1" customHeight="1" x14ac:dyDescent="0.2">
      <c r="A3" s="22"/>
      <c r="B3" s="23"/>
    </row>
    <row r="4" spans="1:7" s="16" customFormat="1" ht="15.95" hidden="1" customHeight="1" x14ac:dyDescent="0.2">
      <c r="A4" s="22"/>
      <c r="B4" s="23"/>
    </row>
    <row r="5" spans="1:7" s="16" customFormat="1" ht="15.95" hidden="1" customHeight="1" x14ac:dyDescent="0.2">
      <c r="A5" s="22"/>
      <c r="B5" s="23"/>
    </row>
    <row r="6" spans="1:7" s="16" customFormat="1" ht="15.95" customHeight="1" x14ac:dyDescent="0.25">
      <c r="A6" s="17" t="s">
        <v>433</v>
      </c>
      <c r="B6" s="21" t="s">
        <v>438</v>
      </c>
    </row>
    <row r="7" spans="1:7" s="16" customFormat="1" ht="15.95" customHeight="1" x14ac:dyDescent="0.25">
      <c r="A7" s="18" t="s">
        <v>434</v>
      </c>
      <c r="B7" s="21" t="s">
        <v>439</v>
      </c>
    </row>
    <row r="8" spans="1:7" s="16" customFormat="1" ht="15.95" customHeight="1" x14ac:dyDescent="0.25">
      <c r="A8" s="19" t="s">
        <v>435</v>
      </c>
      <c r="B8" s="21" t="s">
        <v>440</v>
      </c>
    </row>
    <row r="9" spans="1:7" s="16" customFormat="1" ht="15.95" customHeight="1" x14ac:dyDescent="0.25">
      <c r="A9" s="20" t="s">
        <v>436</v>
      </c>
      <c r="B9" s="21" t="s">
        <v>441</v>
      </c>
    </row>
    <row r="10" spans="1:7" ht="65.099999999999994" customHeight="1" x14ac:dyDescent="0.2">
      <c r="A10" s="49" t="s">
        <v>430</v>
      </c>
      <c r="B10" s="42" t="s">
        <v>0</v>
      </c>
      <c r="C10" s="42" t="s">
        <v>424</v>
      </c>
      <c r="D10" s="42" t="s">
        <v>425</v>
      </c>
      <c r="E10" s="42" t="s">
        <v>426</v>
      </c>
      <c r="F10" s="42" t="s">
        <v>429</v>
      </c>
      <c r="G10" s="41" t="s">
        <v>413</v>
      </c>
    </row>
    <row r="11" spans="1:7" ht="21.95" customHeight="1" x14ac:dyDescent="0.2">
      <c r="A11" s="36">
        <v>1</v>
      </c>
      <c r="B11" s="24" t="s">
        <v>7</v>
      </c>
      <c r="C11" s="10">
        <v>0</v>
      </c>
      <c r="D11" s="9">
        <v>0</v>
      </c>
      <c r="E11" s="10" t="str">
        <f t="shared" ref="E11:E23" si="0">IF(D11=0,"-",C11/D11)</f>
        <v>-</v>
      </c>
      <c r="F11" s="25">
        <f t="shared" ref="F11:F35" si="1">C11/C$44</f>
        <v>0</v>
      </c>
      <c r="G11" s="38">
        <v>6.4906160983722356E-5</v>
      </c>
    </row>
    <row r="12" spans="1:7" s="3" customFormat="1" ht="21.95" customHeight="1" x14ac:dyDescent="0.2">
      <c r="A12" s="36">
        <v>2</v>
      </c>
      <c r="B12" s="24" t="s">
        <v>8</v>
      </c>
      <c r="C12" s="10">
        <v>0</v>
      </c>
      <c r="D12" s="9">
        <v>0</v>
      </c>
      <c r="E12" s="10" t="str">
        <f t="shared" si="0"/>
        <v>-</v>
      </c>
      <c r="F12" s="25">
        <f t="shared" si="1"/>
        <v>0</v>
      </c>
      <c r="G12" s="38">
        <v>1.3877154561966152E-2</v>
      </c>
    </row>
    <row r="13" spans="1:7" s="3" customFormat="1" ht="21.95" customHeight="1" x14ac:dyDescent="0.2">
      <c r="A13" s="36">
        <v>3</v>
      </c>
      <c r="B13" s="26" t="s">
        <v>1</v>
      </c>
      <c r="C13" s="10">
        <v>0</v>
      </c>
      <c r="D13" s="9">
        <v>0</v>
      </c>
      <c r="E13" s="10" t="str">
        <f t="shared" si="0"/>
        <v>-</v>
      </c>
      <c r="F13" s="25">
        <f t="shared" si="1"/>
        <v>0</v>
      </c>
      <c r="G13" s="38">
        <v>6.8195937419264344E-4</v>
      </c>
    </row>
    <row r="14" spans="1:7" s="3" customFormat="1" ht="21.95" customHeight="1" x14ac:dyDescent="0.2">
      <c r="A14" s="36">
        <v>4</v>
      </c>
      <c r="B14" s="24" t="s">
        <v>414</v>
      </c>
      <c r="C14" s="10">
        <v>0</v>
      </c>
      <c r="D14" s="9">
        <v>0</v>
      </c>
      <c r="E14" s="10" t="str">
        <f t="shared" si="0"/>
        <v>-</v>
      </c>
      <c r="F14" s="25">
        <f t="shared" si="1"/>
        <v>0</v>
      </c>
      <c r="G14" s="38">
        <v>1.6609844346228162E-4</v>
      </c>
    </row>
    <row r="15" spans="1:7" s="3" customFormat="1" ht="47.1" customHeight="1" x14ac:dyDescent="0.2">
      <c r="A15" s="36">
        <v>5</v>
      </c>
      <c r="B15" s="24" t="s">
        <v>412</v>
      </c>
      <c r="C15" s="10">
        <v>0</v>
      </c>
      <c r="D15" s="11">
        <v>0</v>
      </c>
      <c r="E15" s="10" t="str">
        <f t="shared" si="0"/>
        <v>-</v>
      </c>
      <c r="F15" s="25">
        <f t="shared" si="1"/>
        <v>0</v>
      </c>
      <c r="G15" s="38">
        <v>4.2843389065529559E-4</v>
      </c>
    </row>
    <row r="16" spans="1:7" s="3" customFormat="1" ht="21.95" customHeight="1" x14ac:dyDescent="0.2">
      <c r="A16" s="36">
        <v>6</v>
      </c>
      <c r="B16" s="26" t="s">
        <v>1</v>
      </c>
      <c r="C16" s="10">
        <v>0</v>
      </c>
      <c r="D16" s="11">
        <v>0</v>
      </c>
      <c r="E16" s="10" t="str">
        <f t="shared" si="0"/>
        <v>-</v>
      </c>
      <c r="F16" s="25">
        <f t="shared" si="1"/>
        <v>0</v>
      </c>
      <c r="G16" s="38">
        <v>5.7837072558623703E-5</v>
      </c>
    </row>
    <row r="17" spans="1:7" ht="47.1" customHeight="1" x14ac:dyDescent="0.2">
      <c r="A17" s="36">
        <v>7</v>
      </c>
      <c r="B17" s="24" t="s">
        <v>444</v>
      </c>
      <c r="C17" s="10">
        <v>34726.19</v>
      </c>
      <c r="D17" s="11">
        <v>2</v>
      </c>
      <c r="E17" s="10">
        <f t="shared" si="0"/>
        <v>17363.095000000001</v>
      </c>
      <c r="F17" s="25">
        <f t="shared" si="1"/>
        <v>1.3512306063271948E-2</v>
      </c>
      <c r="G17" s="38">
        <v>3.69438658113685E-3</v>
      </c>
    </row>
    <row r="18" spans="1:7" ht="47.1" customHeight="1" x14ac:dyDescent="0.2">
      <c r="A18" s="36">
        <v>8</v>
      </c>
      <c r="B18" s="24" t="s">
        <v>447</v>
      </c>
      <c r="C18" s="10">
        <v>0</v>
      </c>
      <c r="D18" s="11">
        <v>0</v>
      </c>
      <c r="E18" s="10" t="str">
        <f t="shared" si="0"/>
        <v>-</v>
      </c>
      <c r="F18" s="25">
        <f t="shared" si="1"/>
        <v>0</v>
      </c>
      <c r="G18" s="38">
        <v>1.6572456388988053E-2</v>
      </c>
    </row>
    <row r="19" spans="1:7" ht="35.1" customHeight="1" x14ac:dyDescent="0.2">
      <c r="A19" s="36">
        <v>9</v>
      </c>
      <c r="B19" s="24" t="s">
        <v>443</v>
      </c>
      <c r="C19" s="10">
        <v>0</v>
      </c>
      <c r="D19" s="11">
        <v>0</v>
      </c>
      <c r="E19" s="10" t="str">
        <f t="shared" si="0"/>
        <v>-</v>
      </c>
      <c r="F19" s="25">
        <f t="shared" si="1"/>
        <v>0</v>
      </c>
      <c r="G19" s="38">
        <v>6.3015485400037228E-5</v>
      </c>
    </row>
    <row r="20" spans="1:7" ht="35.1" customHeight="1" x14ac:dyDescent="0.2">
      <c r="A20" s="36">
        <v>10</v>
      </c>
      <c r="B20" s="24" t="s">
        <v>9</v>
      </c>
      <c r="C20" s="10">
        <v>0</v>
      </c>
      <c r="D20" s="11">
        <v>0</v>
      </c>
      <c r="E20" s="10" t="str">
        <f t="shared" si="0"/>
        <v>-</v>
      </c>
      <c r="F20" s="25">
        <f t="shared" si="1"/>
        <v>0</v>
      </c>
      <c r="G20" s="38">
        <v>2.3263290581767475E-4</v>
      </c>
    </row>
    <row r="21" spans="1:7" ht="35.1" customHeight="1" x14ac:dyDescent="0.2">
      <c r="A21" s="36">
        <v>11</v>
      </c>
      <c r="B21" s="24" t="s">
        <v>442</v>
      </c>
      <c r="C21" s="10">
        <v>0</v>
      </c>
      <c r="D21" s="11">
        <v>0</v>
      </c>
      <c r="E21" s="10" t="str">
        <f t="shared" si="0"/>
        <v>-</v>
      </c>
      <c r="F21" s="25">
        <f t="shared" si="1"/>
        <v>0</v>
      </c>
      <c r="G21" s="38">
        <v>8.0879771630669933E-6</v>
      </c>
    </row>
    <row r="22" spans="1:7" ht="21.95" customHeight="1" x14ac:dyDescent="0.2">
      <c r="A22" s="36">
        <v>12</v>
      </c>
      <c r="B22" s="26" t="s">
        <v>1</v>
      </c>
      <c r="C22" s="10">
        <v>0</v>
      </c>
      <c r="D22" s="11">
        <v>0</v>
      </c>
      <c r="E22" s="10" t="str">
        <f t="shared" si="0"/>
        <v>-</v>
      </c>
      <c r="F22" s="25">
        <f t="shared" si="1"/>
        <v>0</v>
      </c>
      <c r="G22" s="38">
        <v>0</v>
      </c>
    </row>
    <row r="23" spans="1:7" ht="21.95" customHeight="1" x14ac:dyDescent="0.2">
      <c r="A23" s="36">
        <v>13</v>
      </c>
      <c r="B23" s="24" t="s">
        <v>415</v>
      </c>
      <c r="C23" s="10">
        <v>0</v>
      </c>
      <c r="D23" s="11">
        <v>0</v>
      </c>
      <c r="E23" s="10" t="str">
        <f t="shared" si="0"/>
        <v>-</v>
      </c>
      <c r="F23" s="25">
        <f t="shared" si="1"/>
        <v>0</v>
      </c>
      <c r="G23" s="38">
        <v>0</v>
      </c>
    </row>
    <row r="24" spans="1:7" s="3" customFormat="1" ht="24.95" customHeight="1" x14ac:dyDescent="0.2">
      <c r="A24" s="43">
        <v>14</v>
      </c>
      <c r="B24" s="50" t="s">
        <v>2</v>
      </c>
      <c r="C24" s="44">
        <f>C11+C12+C14+C15+C17+C18+C19+C20+C21+C23</f>
        <v>34726.19</v>
      </c>
      <c r="D24" s="51" t="s">
        <v>5</v>
      </c>
      <c r="E24" s="51" t="s">
        <v>5</v>
      </c>
      <c r="F24" s="47">
        <f t="shared" si="1"/>
        <v>1.3512306063271948E-2</v>
      </c>
      <c r="G24" s="48">
        <v>3.5107172395573129E-2</v>
      </c>
    </row>
    <row r="25" spans="1:7" s="4" customFormat="1" ht="35.1" customHeight="1" x14ac:dyDescent="0.2">
      <c r="A25" s="37">
        <v>15</v>
      </c>
      <c r="B25" s="27" t="s">
        <v>419</v>
      </c>
      <c r="C25" s="12">
        <v>153970</v>
      </c>
      <c r="D25" s="11">
        <v>74</v>
      </c>
      <c r="E25" s="12">
        <f t="shared" ref="E25:E37" si="2">IF(D25=0,"-",C25/D25)</f>
        <v>2080.6756756756758</v>
      </c>
      <c r="F25" s="28">
        <f t="shared" si="1"/>
        <v>5.991125903999206E-2</v>
      </c>
      <c r="G25" s="39">
        <v>9.1912130594448124E-2</v>
      </c>
    </row>
    <row r="26" spans="1:7" s="3" customFormat="1" ht="21.95" customHeight="1" x14ac:dyDescent="0.2">
      <c r="A26" s="36">
        <v>16</v>
      </c>
      <c r="B26" s="26" t="s">
        <v>11</v>
      </c>
      <c r="C26" s="10">
        <v>8561</v>
      </c>
      <c r="D26" s="11">
        <v>4</v>
      </c>
      <c r="E26" s="10">
        <f t="shared" si="2"/>
        <v>2140.25</v>
      </c>
      <c r="F26" s="25">
        <f t="shared" si="1"/>
        <v>3.3311702840902254E-3</v>
      </c>
      <c r="G26" s="38">
        <v>1.5510248435910163E-2</v>
      </c>
    </row>
    <row r="27" spans="1:7" s="5" customFormat="1" ht="65.099999999999994" customHeight="1" x14ac:dyDescent="0.2">
      <c r="A27" s="37">
        <v>17</v>
      </c>
      <c r="B27" s="27" t="s">
        <v>445</v>
      </c>
      <c r="C27" s="12">
        <v>116120.53</v>
      </c>
      <c r="D27" s="11">
        <v>29</v>
      </c>
      <c r="E27" s="12">
        <f t="shared" si="2"/>
        <v>4004.1562068965518</v>
      </c>
      <c r="F27" s="28">
        <f t="shared" si="1"/>
        <v>4.51836536513033E-2</v>
      </c>
      <c r="G27" s="39">
        <v>9.6086621220457871E-2</v>
      </c>
    </row>
    <row r="28" spans="1:7" s="3" customFormat="1" ht="21.95" customHeight="1" x14ac:dyDescent="0.2">
      <c r="A28" s="36">
        <v>18</v>
      </c>
      <c r="B28" s="26" t="s">
        <v>3</v>
      </c>
      <c r="C28" s="10">
        <v>22565.54</v>
      </c>
      <c r="D28" s="11">
        <v>8</v>
      </c>
      <c r="E28" s="10">
        <f t="shared" si="2"/>
        <v>2820.6925000000001</v>
      </c>
      <c r="F28" s="25">
        <f t="shared" si="1"/>
        <v>8.78047614676432E-3</v>
      </c>
      <c r="G28" s="38">
        <v>1.1342599256575717E-2</v>
      </c>
    </row>
    <row r="29" spans="1:7" s="5" customFormat="1" ht="35.1" customHeight="1" x14ac:dyDescent="0.2">
      <c r="A29" s="37">
        <v>19</v>
      </c>
      <c r="B29" s="27" t="s">
        <v>15</v>
      </c>
      <c r="C29" s="12">
        <v>15287.56</v>
      </c>
      <c r="D29" s="11">
        <v>8</v>
      </c>
      <c r="E29" s="12">
        <f t="shared" si="2"/>
        <v>1910.9449999999999</v>
      </c>
      <c r="F29" s="28">
        <f t="shared" si="1"/>
        <v>5.9485417110438461E-3</v>
      </c>
      <c r="G29" s="39">
        <v>1.1946311887438504E-2</v>
      </c>
    </row>
    <row r="30" spans="1:7" s="3" customFormat="1" ht="21.95" customHeight="1" x14ac:dyDescent="0.2">
      <c r="A30" s="36">
        <v>20</v>
      </c>
      <c r="B30" s="26" t="s">
        <v>3</v>
      </c>
      <c r="C30" s="10">
        <v>3030.77</v>
      </c>
      <c r="D30" s="11">
        <v>2</v>
      </c>
      <c r="E30" s="12">
        <f t="shared" si="2"/>
        <v>1515.385</v>
      </c>
      <c r="F30" s="28">
        <f t="shared" si="1"/>
        <v>1.1793027639191837E-3</v>
      </c>
      <c r="G30" s="39">
        <v>2.247933536638041E-3</v>
      </c>
    </row>
    <row r="31" spans="1:7" s="3" customFormat="1" ht="47.1" customHeight="1" x14ac:dyDescent="0.2">
      <c r="A31" s="36">
        <v>21</v>
      </c>
      <c r="B31" s="27" t="s">
        <v>14</v>
      </c>
      <c r="C31" s="10">
        <v>490063.41</v>
      </c>
      <c r="D31" s="11">
        <v>232</v>
      </c>
      <c r="E31" s="10">
        <f t="shared" si="2"/>
        <v>2112.3422844827587</v>
      </c>
      <c r="F31" s="25">
        <f t="shared" si="1"/>
        <v>0.19068854908444394</v>
      </c>
      <c r="G31" s="38">
        <v>0.21726673108985226</v>
      </c>
    </row>
    <row r="32" spans="1:7" s="3" customFormat="1" ht="21.95" customHeight="1" x14ac:dyDescent="0.2">
      <c r="A32" s="36">
        <v>22</v>
      </c>
      <c r="B32" s="26" t="s">
        <v>3</v>
      </c>
      <c r="C32" s="10">
        <v>157544.5</v>
      </c>
      <c r="D32" s="11">
        <v>32</v>
      </c>
      <c r="E32" s="10">
        <f t="shared" si="2"/>
        <v>4923.265625</v>
      </c>
      <c r="F32" s="25">
        <f t="shared" si="1"/>
        <v>6.1302132557160674E-2</v>
      </c>
      <c r="G32" s="38">
        <v>3.0944666359992157E-2</v>
      </c>
    </row>
    <row r="33" spans="1:7" ht="35.1" customHeight="1" x14ac:dyDescent="0.2">
      <c r="A33" s="36">
        <v>23</v>
      </c>
      <c r="B33" s="24" t="s">
        <v>446</v>
      </c>
      <c r="C33" s="10">
        <v>0</v>
      </c>
      <c r="D33" s="11">
        <v>0</v>
      </c>
      <c r="E33" s="10" t="str">
        <f t="shared" si="2"/>
        <v>-</v>
      </c>
      <c r="F33" s="25">
        <f t="shared" si="1"/>
        <v>0</v>
      </c>
      <c r="G33" s="38">
        <v>8.5968104584330223E-3</v>
      </c>
    </row>
    <row r="34" spans="1:7" s="3" customFormat="1" ht="21.95" customHeight="1" x14ac:dyDescent="0.2">
      <c r="A34" s="36">
        <v>24</v>
      </c>
      <c r="B34" s="26" t="s">
        <v>3</v>
      </c>
      <c r="C34" s="10">
        <v>0</v>
      </c>
      <c r="D34" s="11">
        <v>0</v>
      </c>
      <c r="E34" s="10" t="str">
        <f t="shared" si="2"/>
        <v>-</v>
      </c>
      <c r="F34" s="25">
        <f t="shared" si="1"/>
        <v>0</v>
      </c>
      <c r="G34" s="38">
        <v>1.4207856884874998E-3</v>
      </c>
    </row>
    <row r="35" spans="1:7" s="3" customFormat="1" ht="35.1" customHeight="1" x14ac:dyDescent="0.2">
      <c r="A35" s="36">
        <v>25</v>
      </c>
      <c r="B35" s="24" t="s">
        <v>10</v>
      </c>
      <c r="C35" s="10">
        <v>0</v>
      </c>
      <c r="D35" s="11">
        <v>0</v>
      </c>
      <c r="E35" s="10" t="str">
        <f t="shared" si="2"/>
        <v>-</v>
      </c>
      <c r="F35" s="25">
        <f t="shared" si="1"/>
        <v>0</v>
      </c>
      <c r="G35" s="38">
        <v>9.8652432849167496E-5</v>
      </c>
    </row>
    <row r="36" spans="1:7" ht="35.1" customHeight="1" x14ac:dyDescent="0.2">
      <c r="A36" s="36">
        <v>26</v>
      </c>
      <c r="B36" s="24" t="s">
        <v>420</v>
      </c>
      <c r="C36" s="10">
        <v>0</v>
      </c>
      <c r="D36" s="13">
        <v>0</v>
      </c>
      <c r="E36" s="10" t="str">
        <f t="shared" si="2"/>
        <v>-</v>
      </c>
      <c r="F36" s="29" t="s">
        <v>5</v>
      </c>
      <c r="G36" s="40" t="s">
        <v>5</v>
      </c>
    </row>
    <row r="37" spans="1:7" ht="21.95" customHeight="1" x14ac:dyDescent="0.2">
      <c r="A37" s="36">
        <v>27</v>
      </c>
      <c r="B37" s="26" t="s">
        <v>12</v>
      </c>
      <c r="C37" s="10">
        <v>0</v>
      </c>
      <c r="D37" s="13">
        <v>0</v>
      </c>
      <c r="E37" s="10" t="str">
        <f t="shared" si="2"/>
        <v>-</v>
      </c>
      <c r="F37" s="25">
        <f>C37/C$44</f>
        <v>0</v>
      </c>
      <c r="G37" s="38">
        <v>6.7001527600904129E-4</v>
      </c>
    </row>
    <row r="38" spans="1:7" ht="35.1" customHeight="1" x14ac:dyDescent="0.2">
      <c r="A38" s="36">
        <v>28</v>
      </c>
      <c r="B38" s="24" t="s">
        <v>421</v>
      </c>
      <c r="C38" s="10">
        <v>1955333.5</v>
      </c>
      <c r="D38" s="13">
        <v>1</v>
      </c>
      <c r="E38" s="14" t="s">
        <v>5</v>
      </c>
      <c r="F38" s="29" t="s">
        <v>5</v>
      </c>
      <c r="G38" s="40" t="s">
        <v>5</v>
      </c>
    </row>
    <row r="39" spans="1:7" ht="21.95" customHeight="1" x14ac:dyDescent="0.2">
      <c r="A39" s="36">
        <v>29</v>
      </c>
      <c r="B39" s="26" t="s">
        <v>12</v>
      </c>
      <c r="C39" s="10">
        <v>1759800</v>
      </c>
      <c r="D39" s="13">
        <v>1</v>
      </c>
      <c r="E39" s="14" t="s">
        <v>5</v>
      </c>
      <c r="F39" s="25">
        <f t="shared" ref="F39:F44" si="3">C39/C$44</f>
        <v>0.68475569044994489</v>
      </c>
      <c r="G39" s="38">
        <v>0.53240605380617201</v>
      </c>
    </row>
    <row r="40" spans="1:7" ht="47.1" customHeight="1" x14ac:dyDescent="0.2">
      <c r="A40" s="36">
        <v>30</v>
      </c>
      <c r="B40" s="27" t="s">
        <v>422</v>
      </c>
      <c r="C40" s="10">
        <v>0</v>
      </c>
      <c r="D40" s="15">
        <v>0</v>
      </c>
      <c r="E40" s="10" t="str">
        <f t="shared" ref="E40:E41" si="4">IF(D40=0,"-",C40/D40)</f>
        <v>-</v>
      </c>
      <c r="F40" s="25">
        <f t="shared" si="3"/>
        <v>0</v>
      </c>
      <c r="G40" s="38">
        <v>1.7724062653800183E-3</v>
      </c>
    </row>
    <row r="41" spans="1:7" ht="21.95" customHeight="1" x14ac:dyDescent="0.2">
      <c r="A41" s="36">
        <v>31</v>
      </c>
      <c r="B41" s="26" t="s">
        <v>13</v>
      </c>
      <c r="C41" s="10">
        <v>0</v>
      </c>
      <c r="D41" s="15">
        <v>0</v>
      </c>
      <c r="E41" s="10" t="str">
        <f t="shared" si="4"/>
        <v>-</v>
      </c>
      <c r="F41" s="25">
        <f t="shared" si="3"/>
        <v>0</v>
      </c>
      <c r="G41" s="38">
        <v>1.0404135579139232E-3</v>
      </c>
    </row>
    <row r="42" spans="1:7" ht="35.1" customHeight="1" x14ac:dyDescent="0.2">
      <c r="A42" s="36">
        <v>32</v>
      </c>
      <c r="B42" s="24" t="s">
        <v>16</v>
      </c>
      <c r="C42" s="10">
        <v>0</v>
      </c>
      <c r="D42" s="15">
        <v>0</v>
      </c>
      <c r="E42" s="14" t="s">
        <v>5</v>
      </c>
      <c r="F42" s="25">
        <f t="shared" si="3"/>
        <v>0</v>
      </c>
      <c r="G42" s="38">
        <v>4.1370945733870297E-3</v>
      </c>
    </row>
    <row r="43" spans="1:7" s="3" customFormat="1" ht="21.95" customHeight="1" x14ac:dyDescent="0.2">
      <c r="A43" s="43">
        <v>33</v>
      </c>
      <c r="B43" s="50" t="s">
        <v>4</v>
      </c>
      <c r="C43" s="44">
        <f>C25+C27+C29+C31+C33+C35+C37+C39+C40+C42</f>
        <v>2535241.5</v>
      </c>
      <c r="D43" s="51" t="s">
        <v>5</v>
      </c>
      <c r="E43" s="51" t="s">
        <v>5</v>
      </c>
      <c r="F43" s="47">
        <f t="shared" si="3"/>
        <v>0.98648769393672808</v>
      </c>
      <c r="G43" s="48">
        <v>0.96489282760442685</v>
      </c>
    </row>
    <row r="44" spans="1:7" s="3" customFormat="1" ht="21.95" customHeight="1" x14ac:dyDescent="0.2">
      <c r="A44" s="45">
        <v>34</v>
      </c>
      <c r="B44" s="52" t="s">
        <v>6</v>
      </c>
      <c r="C44" s="46">
        <f>C24+C43</f>
        <v>2569967.69</v>
      </c>
      <c r="D44" s="53" t="s">
        <v>5</v>
      </c>
      <c r="E44" s="53" t="s">
        <v>5</v>
      </c>
      <c r="F44" s="54">
        <f t="shared" si="3"/>
        <v>1</v>
      </c>
      <c r="G44" s="55">
        <v>1</v>
      </c>
    </row>
    <row r="45" spans="1:7" s="3" customFormat="1" ht="21.95" customHeight="1" x14ac:dyDescent="0.2">
      <c r="A45" s="1"/>
      <c r="B45" s="2"/>
      <c r="C45" s="1"/>
      <c r="D45" s="1"/>
      <c r="E45" s="1"/>
      <c r="F45" s="1"/>
      <c r="G45" s="1"/>
    </row>
    <row r="46" spans="1:7" s="3" customFormat="1" ht="35.1" customHeight="1" x14ac:dyDescent="0.2">
      <c r="A46" s="62" t="s">
        <v>430</v>
      </c>
      <c r="B46" s="63" t="s">
        <v>431</v>
      </c>
      <c r="C46" s="64" t="s">
        <v>432</v>
      </c>
      <c r="D46" s="1"/>
      <c r="E46" s="1"/>
      <c r="F46" s="1"/>
      <c r="G46" s="1"/>
    </row>
    <row r="47" spans="1:7" s="3" customFormat="1" ht="21.95" customHeight="1" x14ac:dyDescent="0.2">
      <c r="A47" s="65">
        <v>1</v>
      </c>
      <c r="B47" s="30" t="s">
        <v>427</v>
      </c>
      <c r="C47" s="31">
        <v>64249.19</v>
      </c>
    </row>
    <row r="48" spans="1:7" ht="21.95" customHeight="1" x14ac:dyDescent="0.2">
      <c r="A48" s="8">
        <v>2</v>
      </c>
      <c r="B48" s="30" t="s">
        <v>428</v>
      </c>
      <c r="C48" s="31">
        <v>2583040</v>
      </c>
      <c r="D48" s="16"/>
      <c r="E48" s="16"/>
      <c r="F48" s="16"/>
      <c r="G48" s="16"/>
    </row>
    <row r="49" spans="1:7" ht="21.95" customHeight="1" x14ac:dyDescent="0.2">
      <c r="A49" s="32">
        <v>3</v>
      </c>
      <c r="B49" s="33" t="s">
        <v>423</v>
      </c>
      <c r="C49" s="34">
        <f>C44/C48</f>
        <v>0.99493917631937556</v>
      </c>
      <c r="D49" s="16"/>
      <c r="E49" s="16"/>
      <c r="F49" s="16"/>
      <c r="G49" s="16"/>
    </row>
    <row r="50" spans="1:7" s="16" customFormat="1" ht="35.1" customHeight="1" x14ac:dyDescent="0.25">
      <c r="A50" s="21" t="s">
        <v>449</v>
      </c>
      <c r="B50" s="23"/>
    </row>
  </sheetData>
  <sheetProtection algorithmName="SHA-512" hashValue="qjtoRwBMrP9+93YsJ/vGGJ4c7cwxzI88f6zzBXknI3pRVtX9RDsAe2o8XNn0gtKelJ8cCX8GKbUyTUFnjMB9hw==" saltValue="r2jgqju6eBfFLeAmJXubYw==" spinCount="100000" sheet="1" objects="1" scenarios="1"/>
  <mergeCells count="1">
    <mergeCell ref="A2:G2"/>
  </mergeCells>
  <pageMargins left="0.59055118110236227" right="0.59055118110236227" top="0.70866141732283472" bottom="0.70866141732283472" header="0.19685039370078741" footer="0.39370078740157483"/>
  <pageSetup paperSize="9" scale="84" orientation="portrait" r:id="rId1"/>
  <headerFooter alignWithMargins="0">
    <oddFooter>&amp;R&amp;"Calibri,Standardowy"&amp;12s.&amp;P z &amp;N</oddFooter>
  </headerFooter>
  <tableParts count="2">
    <tablePart r:id="rId2"/>
    <tablePart r:id="rId3"/>
  </tableParts>
</worksheet>
</file>

<file path=xl/worksheets/sheet1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58AB27-1BD4-4634-A5F5-837CFDC725FB}">
  <sheetPr codeName="Arkusz176"/>
  <dimension ref="A1:N50"/>
  <sheetViews>
    <sheetView zoomScaleNormal="100" workbookViewId="0"/>
  </sheetViews>
  <sheetFormatPr defaultColWidth="0" defaultRowHeight="12.75" zeroHeight="1" x14ac:dyDescent="0.2"/>
  <cols>
    <col min="1" max="1" width="4.140625" style="1" customWidth="1"/>
    <col min="2" max="2" width="57" style="2" customWidth="1"/>
    <col min="3" max="3" width="11.85546875" style="1" bestFit="1" customWidth="1"/>
    <col min="4" max="4" width="7.42578125" style="1" customWidth="1"/>
    <col min="5" max="5" width="10.85546875" style="1" bestFit="1" customWidth="1"/>
    <col min="6" max="7" width="8.7109375" style="1" customWidth="1"/>
    <col min="8" max="8" width="1" style="1" customWidth="1"/>
    <col min="9" max="14" width="0" style="1" hidden="1" customWidth="1"/>
    <col min="15" max="16384" width="9.140625" style="1" hidden="1"/>
  </cols>
  <sheetData>
    <row r="1" spans="1:7" s="16" customFormat="1" ht="24.95" customHeight="1" x14ac:dyDescent="0.2">
      <c r="A1" s="35" t="s">
        <v>623</v>
      </c>
      <c r="B1" s="23"/>
    </row>
    <row r="2" spans="1:7" s="16" customFormat="1" ht="39.950000000000003" customHeight="1" x14ac:dyDescent="0.2">
      <c r="A2" s="66" t="s">
        <v>448</v>
      </c>
      <c r="B2" s="67"/>
      <c r="C2" s="67"/>
      <c r="D2" s="67"/>
      <c r="E2" s="67"/>
      <c r="F2" s="67"/>
      <c r="G2" s="67"/>
    </row>
    <row r="3" spans="1:7" s="16" customFormat="1" ht="15.95" hidden="1" customHeight="1" x14ac:dyDescent="0.2">
      <c r="A3" s="22"/>
      <c r="B3" s="23"/>
    </row>
    <row r="4" spans="1:7" s="16" customFormat="1" ht="15.95" hidden="1" customHeight="1" x14ac:dyDescent="0.2">
      <c r="A4" s="22"/>
      <c r="B4" s="23"/>
    </row>
    <row r="5" spans="1:7" s="16" customFormat="1" ht="15.95" hidden="1" customHeight="1" x14ac:dyDescent="0.2">
      <c r="A5" s="22"/>
      <c r="B5" s="23"/>
    </row>
    <row r="6" spans="1:7" s="16" customFormat="1" ht="15.95" customHeight="1" x14ac:dyDescent="0.25">
      <c r="A6" s="17" t="s">
        <v>433</v>
      </c>
      <c r="B6" s="21" t="s">
        <v>438</v>
      </c>
    </row>
    <row r="7" spans="1:7" s="16" customFormat="1" ht="15.95" customHeight="1" x14ac:dyDescent="0.25">
      <c r="A7" s="18" t="s">
        <v>434</v>
      </c>
      <c r="B7" s="21" t="s">
        <v>439</v>
      </c>
    </row>
    <row r="8" spans="1:7" s="16" customFormat="1" ht="15.95" customHeight="1" x14ac:dyDescent="0.25">
      <c r="A8" s="19" t="s">
        <v>435</v>
      </c>
      <c r="B8" s="21" t="s">
        <v>440</v>
      </c>
    </row>
    <row r="9" spans="1:7" s="16" customFormat="1" ht="15.95" customHeight="1" x14ac:dyDescent="0.25">
      <c r="A9" s="20" t="s">
        <v>436</v>
      </c>
      <c r="B9" s="21" t="s">
        <v>441</v>
      </c>
    </row>
    <row r="10" spans="1:7" ht="65.099999999999994" customHeight="1" x14ac:dyDescent="0.2">
      <c r="A10" s="49" t="s">
        <v>430</v>
      </c>
      <c r="B10" s="42" t="s">
        <v>0</v>
      </c>
      <c r="C10" s="42" t="s">
        <v>424</v>
      </c>
      <c r="D10" s="42" t="s">
        <v>425</v>
      </c>
      <c r="E10" s="42" t="s">
        <v>426</v>
      </c>
      <c r="F10" s="42" t="s">
        <v>429</v>
      </c>
      <c r="G10" s="41" t="s">
        <v>413</v>
      </c>
    </row>
    <row r="11" spans="1:7" ht="21.95" customHeight="1" x14ac:dyDescent="0.2">
      <c r="A11" s="36">
        <v>1</v>
      </c>
      <c r="B11" s="24" t="s">
        <v>7</v>
      </c>
      <c r="C11" s="10">
        <v>0</v>
      </c>
      <c r="D11" s="9">
        <v>0</v>
      </c>
      <c r="E11" s="10" t="str">
        <f t="shared" ref="E11:E23" si="0">IF(D11=0,"-",C11/D11)</f>
        <v>-</v>
      </c>
      <c r="F11" s="25">
        <f t="shared" ref="F11:F35" si="1">C11/C$44</f>
        <v>0</v>
      </c>
      <c r="G11" s="38">
        <v>6.4906160983722356E-5</v>
      </c>
    </row>
    <row r="12" spans="1:7" s="3" customFormat="1" ht="21.95" customHeight="1" x14ac:dyDescent="0.2">
      <c r="A12" s="36">
        <v>2</v>
      </c>
      <c r="B12" s="24" t="s">
        <v>8</v>
      </c>
      <c r="C12" s="10">
        <v>0</v>
      </c>
      <c r="D12" s="9">
        <v>0</v>
      </c>
      <c r="E12" s="10" t="str">
        <f t="shared" si="0"/>
        <v>-</v>
      </c>
      <c r="F12" s="25">
        <f t="shared" si="1"/>
        <v>0</v>
      </c>
      <c r="G12" s="38">
        <v>1.3877154561966152E-2</v>
      </c>
    </row>
    <row r="13" spans="1:7" s="3" customFormat="1" ht="21.95" customHeight="1" x14ac:dyDescent="0.2">
      <c r="A13" s="36">
        <v>3</v>
      </c>
      <c r="B13" s="26" t="s">
        <v>1</v>
      </c>
      <c r="C13" s="10">
        <v>0</v>
      </c>
      <c r="D13" s="9">
        <v>0</v>
      </c>
      <c r="E13" s="10" t="str">
        <f t="shared" si="0"/>
        <v>-</v>
      </c>
      <c r="F13" s="25">
        <f t="shared" si="1"/>
        <v>0</v>
      </c>
      <c r="G13" s="38">
        <v>6.8195937419264344E-4</v>
      </c>
    </row>
    <row r="14" spans="1:7" s="3" customFormat="1" ht="21.95" customHeight="1" x14ac:dyDescent="0.2">
      <c r="A14" s="36">
        <v>4</v>
      </c>
      <c r="B14" s="24" t="s">
        <v>414</v>
      </c>
      <c r="C14" s="10">
        <v>0</v>
      </c>
      <c r="D14" s="9">
        <v>0</v>
      </c>
      <c r="E14" s="10" t="str">
        <f t="shared" si="0"/>
        <v>-</v>
      </c>
      <c r="F14" s="25">
        <f t="shared" si="1"/>
        <v>0</v>
      </c>
      <c r="G14" s="38">
        <v>1.6609844346228162E-4</v>
      </c>
    </row>
    <row r="15" spans="1:7" s="3" customFormat="1" ht="47.1" customHeight="1" x14ac:dyDescent="0.2">
      <c r="A15" s="36">
        <v>5</v>
      </c>
      <c r="B15" s="24" t="s">
        <v>412</v>
      </c>
      <c r="C15" s="10">
        <v>0</v>
      </c>
      <c r="D15" s="11">
        <v>0</v>
      </c>
      <c r="E15" s="10" t="str">
        <f t="shared" si="0"/>
        <v>-</v>
      </c>
      <c r="F15" s="25">
        <f t="shared" si="1"/>
        <v>0</v>
      </c>
      <c r="G15" s="38">
        <v>4.2843389065529559E-4</v>
      </c>
    </row>
    <row r="16" spans="1:7" s="3" customFormat="1" ht="21.95" customHeight="1" x14ac:dyDescent="0.2">
      <c r="A16" s="36">
        <v>6</v>
      </c>
      <c r="B16" s="26" t="s">
        <v>1</v>
      </c>
      <c r="C16" s="10">
        <v>0</v>
      </c>
      <c r="D16" s="11">
        <v>0</v>
      </c>
      <c r="E16" s="10" t="str">
        <f t="shared" si="0"/>
        <v>-</v>
      </c>
      <c r="F16" s="25">
        <f t="shared" si="1"/>
        <v>0</v>
      </c>
      <c r="G16" s="38">
        <v>5.7837072558623703E-5</v>
      </c>
    </row>
    <row r="17" spans="1:7" ht="47.1" customHeight="1" x14ac:dyDescent="0.2">
      <c r="A17" s="36">
        <v>7</v>
      </c>
      <c r="B17" s="24" t="s">
        <v>444</v>
      </c>
      <c r="C17" s="10">
        <v>0</v>
      </c>
      <c r="D17" s="11">
        <v>0</v>
      </c>
      <c r="E17" s="10" t="str">
        <f t="shared" si="0"/>
        <v>-</v>
      </c>
      <c r="F17" s="25">
        <f t="shared" si="1"/>
        <v>0</v>
      </c>
      <c r="G17" s="38">
        <v>3.69438658113685E-3</v>
      </c>
    </row>
    <row r="18" spans="1:7" ht="47.1" customHeight="1" x14ac:dyDescent="0.2">
      <c r="A18" s="36">
        <v>8</v>
      </c>
      <c r="B18" s="24" t="s">
        <v>447</v>
      </c>
      <c r="C18" s="10">
        <v>0</v>
      </c>
      <c r="D18" s="11">
        <v>0</v>
      </c>
      <c r="E18" s="10" t="str">
        <f t="shared" si="0"/>
        <v>-</v>
      </c>
      <c r="F18" s="25">
        <f t="shared" si="1"/>
        <v>0</v>
      </c>
      <c r="G18" s="38">
        <v>1.6572456388988053E-2</v>
      </c>
    </row>
    <row r="19" spans="1:7" ht="35.1" customHeight="1" x14ac:dyDescent="0.2">
      <c r="A19" s="36">
        <v>9</v>
      </c>
      <c r="B19" s="24" t="s">
        <v>443</v>
      </c>
      <c r="C19" s="10">
        <v>0</v>
      </c>
      <c r="D19" s="11">
        <v>0</v>
      </c>
      <c r="E19" s="10" t="str">
        <f t="shared" si="0"/>
        <v>-</v>
      </c>
      <c r="F19" s="25">
        <f t="shared" si="1"/>
        <v>0</v>
      </c>
      <c r="G19" s="38">
        <v>6.3015485400037228E-5</v>
      </c>
    </row>
    <row r="20" spans="1:7" ht="35.1" customHeight="1" x14ac:dyDescent="0.2">
      <c r="A20" s="36">
        <v>10</v>
      </c>
      <c r="B20" s="24" t="s">
        <v>9</v>
      </c>
      <c r="C20" s="10">
        <v>0</v>
      </c>
      <c r="D20" s="11">
        <v>0</v>
      </c>
      <c r="E20" s="10" t="str">
        <f t="shared" si="0"/>
        <v>-</v>
      </c>
      <c r="F20" s="25">
        <f t="shared" si="1"/>
        <v>0</v>
      </c>
      <c r="G20" s="38">
        <v>2.3263290581767475E-4</v>
      </c>
    </row>
    <row r="21" spans="1:7" ht="35.1" customHeight="1" x14ac:dyDescent="0.2">
      <c r="A21" s="36">
        <v>11</v>
      </c>
      <c r="B21" s="24" t="s">
        <v>442</v>
      </c>
      <c r="C21" s="10">
        <v>0</v>
      </c>
      <c r="D21" s="11">
        <v>0</v>
      </c>
      <c r="E21" s="10" t="str">
        <f t="shared" si="0"/>
        <v>-</v>
      </c>
      <c r="F21" s="25">
        <f t="shared" si="1"/>
        <v>0</v>
      </c>
      <c r="G21" s="38">
        <v>8.0879771630669933E-6</v>
      </c>
    </row>
    <row r="22" spans="1:7" ht="21.95" customHeight="1" x14ac:dyDescent="0.2">
      <c r="A22" s="36">
        <v>12</v>
      </c>
      <c r="B22" s="26" t="s">
        <v>1</v>
      </c>
      <c r="C22" s="10">
        <v>0</v>
      </c>
      <c r="D22" s="11">
        <v>0</v>
      </c>
      <c r="E22" s="10" t="str">
        <f t="shared" si="0"/>
        <v>-</v>
      </c>
      <c r="F22" s="25">
        <f t="shared" si="1"/>
        <v>0</v>
      </c>
      <c r="G22" s="38">
        <v>0</v>
      </c>
    </row>
    <row r="23" spans="1:7" ht="21.95" customHeight="1" x14ac:dyDescent="0.2">
      <c r="A23" s="36">
        <v>13</v>
      </c>
      <c r="B23" s="24" t="s">
        <v>415</v>
      </c>
      <c r="C23" s="10">
        <v>0</v>
      </c>
      <c r="D23" s="11">
        <v>0</v>
      </c>
      <c r="E23" s="10" t="str">
        <f t="shared" si="0"/>
        <v>-</v>
      </c>
      <c r="F23" s="25">
        <f t="shared" si="1"/>
        <v>0</v>
      </c>
      <c r="G23" s="38">
        <v>0</v>
      </c>
    </row>
    <row r="24" spans="1:7" s="3" customFormat="1" ht="24.95" customHeight="1" x14ac:dyDescent="0.2">
      <c r="A24" s="43">
        <v>14</v>
      </c>
      <c r="B24" s="50" t="s">
        <v>2</v>
      </c>
      <c r="C24" s="44">
        <f>C11+C12+C14+C15+C17+C18+C19+C20+C21+C23</f>
        <v>0</v>
      </c>
      <c r="D24" s="51" t="s">
        <v>5</v>
      </c>
      <c r="E24" s="51" t="s">
        <v>5</v>
      </c>
      <c r="F24" s="47">
        <f t="shared" si="1"/>
        <v>0</v>
      </c>
      <c r="G24" s="48">
        <v>3.5107172395573129E-2</v>
      </c>
    </row>
    <row r="25" spans="1:7" s="4" customFormat="1" ht="35.1" customHeight="1" x14ac:dyDescent="0.2">
      <c r="A25" s="37">
        <v>15</v>
      </c>
      <c r="B25" s="27" t="s">
        <v>419</v>
      </c>
      <c r="C25" s="12">
        <v>129947</v>
      </c>
      <c r="D25" s="11">
        <v>59</v>
      </c>
      <c r="E25" s="12">
        <f t="shared" ref="E25:E37" si="2">IF(D25=0,"-",C25/D25)</f>
        <v>2202.4915254237289</v>
      </c>
      <c r="F25" s="28">
        <f t="shared" si="1"/>
        <v>7.7909599827032494E-2</v>
      </c>
      <c r="G25" s="39">
        <v>9.1912130594448124E-2</v>
      </c>
    </row>
    <row r="26" spans="1:7" s="3" customFormat="1" ht="21.95" customHeight="1" x14ac:dyDescent="0.2">
      <c r="A26" s="36">
        <v>16</v>
      </c>
      <c r="B26" s="26" t="s">
        <v>11</v>
      </c>
      <c r="C26" s="10">
        <v>13094</v>
      </c>
      <c r="D26" s="11">
        <v>6</v>
      </c>
      <c r="E26" s="10">
        <f t="shared" si="2"/>
        <v>2182.3333333333335</v>
      </c>
      <c r="F26" s="25">
        <f t="shared" si="1"/>
        <v>7.8504952029301456E-3</v>
      </c>
      <c r="G26" s="38">
        <v>1.5510248435910163E-2</v>
      </c>
    </row>
    <row r="27" spans="1:7" s="5" customFormat="1" ht="65.099999999999994" customHeight="1" x14ac:dyDescent="0.2">
      <c r="A27" s="37">
        <v>17</v>
      </c>
      <c r="B27" s="27" t="s">
        <v>445</v>
      </c>
      <c r="C27" s="12">
        <v>52339.03</v>
      </c>
      <c r="D27" s="11">
        <v>6</v>
      </c>
      <c r="E27" s="12">
        <f t="shared" si="2"/>
        <v>8723.1716666666671</v>
      </c>
      <c r="F27" s="28">
        <f t="shared" si="1"/>
        <v>3.1379815483505186E-2</v>
      </c>
      <c r="G27" s="39">
        <v>9.6086621220457871E-2</v>
      </c>
    </row>
    <row r="28" spans="1:7" s="3" customFormat="1" ht="21.95" customHeight="1" x14ac:dyDescent="0.2">
      <c r="A28" s="36">
        <v>18</v>
      </c>
      <c r="B28" s="26" t="s">
        <v>3</v>
      </c>
      <c r="C28" s="10">
        <v>3664.15</v>
      </c>
      <c r="D28" s="11">
        <v>1</v>
      </c>
      <c r="E28" s="10">
        <f t="shared" si="2"/>
        <v>3664.15</v>
      </c>
      <c r="F28" s="25">
        <f t="shared" si="1"/>
        <v>2.1968376353915147E-3</v>
      </c>
      <c r="G28" s="38">
        <v>1.1342599256575717E-2</v>
      </c>
    </row>
    <row r="29" spans="1:7" s="5" customFormat="1" ht="35.1" customHeight="1" x14ac:dyDescent="0.2">
      <c r="A29" s="37">
        <v>19</v>
      </c>
      <c r="B29" s="27" t="s">
        <v>15</v>
      </c>
      <c r="C29" s="12">
        <v>50320</v>
      </c>
      <c r="D29" s="11">
        <v>16</v>
      </c>
      <c r="E29" s="12">
        <f t="shared" si="2"/>
        <v>3145</v>
      </c>
      <c r="F29" s="28">
        <f t="shared" si="1"/>
        <v>3.0169307973991515E-2</v>
      </c>
      <c r="G29" s="39">
        <v>1.1946311887438504E-2</v>
      </c>
    </row>
    <row r="30" spans="1:7" s="3" customFormat="1" ht="21.95" customHeight="1" x14ac:dyDescent="0.2">
      <c r="A30" s="36">
        <v>20</v>
      </c>
      <c r="B30" s="26" t="s">
        <v>3</v>
      </c>
      <c r="C30" s="10">
        <v>5560</v>
      </c>
      <c r="D30" s="11">
        <v>2</v>
      </c>
      <c r="E30" s="12">
        <f t="shared" si="2"/>
        <v>2780</v>
      </c>
      <c r="F30" s="28">
        <f t="shared" si="1"/>
        <v>3.3334926934696506E-3</v>
      </c>
      <c r="G30" s="39">
        <v>2.247933536638041E-3</v>
      </c>
    </row>
    <row r="31" spans="1:7" s="3" customFormat="1" ht="47.1" customHeight="1" x14ac:dyDescent="0.2">
      <c r="A31" s="36">
        <v>21</v>
      </c>
      <c r="B31" s="27" t="s">
        <v>14</v>
      </c>
      <c r="C31" s="10">
        <v>414630.23</v>
      </c>
      <c r="D31" s="11">
        <v>144</v>
      </c>
      <c r="E31" s="10">
        <f t="shared" si="2"/>
        <v>2879.3765972222222</v>
      </c>
      <c r="F31" s="25">
        <f t="shared" si="1"/>
        <v>0.24859115866846054</v>
      </c>
      <c r="G31" s="38">
        <v>0.21726673108985226</v>
      </c>
    </row>
    <row r="32" spans="1:7" s="3" customFormat="1" ht="21.95" customHeight="1" x14ac:dyDescent="0.2">
      <c r="A32" s="36">
        <v>22</v>
      </c>
      <c r="B32" s="26" t="s">
        <v>3</v>
      </c>
      <c r="C32" s="10">
        <v>84440</v>
      </c>
      <c r="D32" s="11">
        <v>19</v>
      </c>
      <c r="E32" s="10">
        <f t="shared" si="2"/>
        <v>4444.2105263157891</v>
      </c>
      <c r="F32" s="25">
        <f t="shared" si="1"/>
        <v>5.0625921409456348E-2</v>
      </c>
      <c r="G32" s="38">
        <v>3.0944666359992157E-2</v>
      </c>
    </row>
    <row r="33" spans="1:7" ht="35.1" customHeight="1" x14ac:dyDescent="0.2">
      <c r="A33" s="36">
        <v>23</v>
      </c>
      <c r="B33" s="24" t="s">
        <v>446</v>
      </c>
      <c r="C33" s="10">
        <v>0</v>
      </c>
      <c r="D33" s="11">
        <v>0</v>
      </c>
      <c r="E33" s="10" t="str">
        <f t="shared" si="2"/>
        <v>-</v>
      </c>
      <c r="F33" s="25">
        <f t="shared" si="1"/>
        <v>0</v>
      </c>
      <c r="G33" s="38">
        <v>8.5968104584330223E-3</v>
      </c>
    </row>
    <row r="34" spans="1:7" s="3" customFormat="1" ht="21.95" customHeight="1" x14ac:dyDescent="0.2">
      <c r="A34" s="36">
        <v>24</v>
      </c>
      <c r="B34" s="26" t="s">
        <v>3</v>
      </c>
      <c r="C34" s="10">
        <v>0</v>
      </c>
      <c r="D34" s="11">
        <v>0</v>
      </c>
      <c r="E34" s="10" t="str">
        <f t="shared" si="2"/>
        <v>-</v>
      </c>
      <c r="F34" s="25">
        <f t="shared" si="1"/>
        <v>0</v>
      </c>
      <c r="G34" s="38">
        <v>1.4207856884874998E-3</v>
      </c>
    </row>
    <row r="35" spans="1:7" s="3" customFormat="1" ht="35.1" customHeight="1" x14ac:dyDescent="0.2">
      <c r="A35" s="36">
        <v>25</v>
      </c>
      <c r="B35" s="24" t="s">
        <v>10</v>
      </c>
      <c r="C35" s="10">
        <v>0</v>
      </c>
      <c r="D35" s="11">
        <v>0</v>
      </c>
      <c r="E35" s="10" t="str">
        <f t="shared" si="2"/>
        <v>-</v>
      </c>
      <c r="F35" s="25">
        <f t="shared" si="1"/>
        <v>0</v>
      </c>
      <c r="G35" s="38">
        <v>9.8652432849167496E-5</v>
      </c>
    </row>
    <row r="36" spans="1:7" ht="35.1" customHeight="1" x14ac:dyDescent="0.2">
      <c r="A36" s="36">
        <v>26</v>
      </c>
      <c r="B36" s="24" t="s">
        <v>420</v>
      </c>
      <c r="C36" s="10">
        <v>0</v>
      </c>
      <c r="D36" s="13">
        <v>0</v>
      </c>
      <c r="E36" s="10" t="str">
        <f t="shared" si="2"/>
        <v>-</v>
      </c>
      <c r="F36" s="29" t="s">
        <v>5</v>
      </c>
      <c r="G36" s="40" t="s">
        <v>5</v>
      </c>
    </row>
    <row r="37" spans="1:7" ht="21.95" customHeight="1" x14ac:dyDescent="0.2">
      <c r="A37" s="36">
        <v>27</v>
      </c>
      <c r="B37" s="26" t="s">
        <v>12</v>
      </c>
      <c r="C37" s="10">
        <v>0</v>
      </c>
      <c r="D37" s="13">
        <v>0</v>
      </c>
      <c r="E37" s="10" t="str">
        <f t="shared" si="2"/>
        <v>-</v>
      </c>
      <c r="F37" s="25">
        <f>C37/C$44</f>
        <v>0</v>
      </c>
      <c r="G37" s="38">
        <v>6.7001527600904129E-4</v>
      </c>
    </row>
    <row r="38" spans="1:7" ht="35.1" customHeight="1" x14ac:dyDescent="0.2">
      <c r="A38" s="36">
        <v>28</v>
      </c>
      <c r="B38" s="24" t="s">
        <v>421</v>
      </c>
      <c r="C38" s="10">
        <v>1134101.24</v>
      </c>
      <c r="D38" s="13">
        <v>1</v>
      </c>
      <c r="E38" s="14" t="s">
        <v>5</v>
      </c>
      <c r="F38" s="29" t="s">
        <v>5</v>
      </c>
      <c r="G38" s="40" t="s">
        <v>5</v>
      </c>
    </row>
    <row r="39" spans="1:7" ht="21.95" customHeight="1" x14ac:dyDescent="0.2">
      <c r="A39" s="36">
        <v>29</v>
      </c>
      <c r="B39" s="26" t="s">
        <v>12</v>
      </c>
      <c r="C39" s="10">
        <v>1020684</v>
      </c>
      <c r="D39" s="13">
        <v>1</v>
      </c>
      <c r="E39" s="14" t="s">
        <v>5</v>
      </c>
      <c r="F39" s="25">
        <f t="shared" ref="F39:F44" si="3">C39/C$44</f>
        <v>0.61195011804701027</v>
      </c>
      <c r="G39" s="38">
        <v>0.53240605380617201</v>
      </c>
    </row>
    <row r="40" spans="1:7" ht="47.1" customHeight="1" x14ac:dyDescent="0.2">
      <c r="A40" s="36">
        <v>30</v>
      </c>
      <c r="B40" s="27" t="s">
        <v>422</v>
      </c>
      <c r="C40" s="10">
        <v>0</v>
      </c>
      <c r="D40" s="15">
        <v>0</v>
      </c>
      <c r="E40" s="10" t="str">
        <f t="shared" ref="E40:E41" si="4">IF(D40=0,"-",C40/D40)</f>
        <v>-</v>
      </c>
      <c r="F40" s="25">
        <f t="shared" si="3"/>
        <v>0</v>
      </c>
      <c r="G40" s="38">
        <v>1.7724062653800183E-3</v>
      </c>
    </row>
    <row r="41" spans="1:7" ht="21.95" customHeight="1" x14ac:dyDescent="0.2">
      <c r="A41" s="36">
        <v>31</v>
      </c>
      <c r="B41" s="26" t="s">
        <v>13</v>
      </c>
      <c r="C41" s="10">
        <v>0</v>
      </c>
      <c r="D41" s="15">
        <v>0</v>
      </c>
      <c r="E41" s="10" t="str">
        <f t="shared" si="4"/>
        <v>-</v>
      </c>
      <c r="F41" s="25">
        <f t="shared" si="3"/>
        <v>0</v>
      </c>
      <c r="G41" s="38">
        <v>1.0404135579139232E-3</v>
      </c>
    </row>
    <row r="42" spans="1:7" ht="35.1" customHeight="1" x14ac:dyDescent="0.2">
      <c r="A42" s="36">
        <v>32</v>
      </c>
      <c r="B42" s="24" t="s">
        <v>16</v>
      </c>
      <c r="C42" s="10">
        <v>0</v>
      </c>
      <c r="D42" s="15">
        <v>0</v>
      </c>
      <c r="E42" s="14" t="s">
        <v>5</v>
      </c>
      <c r="F42" s="25">
        <f t="shared" si="3"/>
        <v>0</v>
      </c>
      <c r="G42" s="38">
        <v>4.1370945733870297E-3</v>
      </c>
    </row>
    <row r="43" spans="1:7" s="3" customFormat="1" ht="21.95" customHeight="1" x14ac:dyDescent="0.2">
      <c r="A43" s="43">
        <v>33</v>
      </c>
      <c r="B43" s="50" t="s">
        <v>4</v>
      </c>
      <c r="C43" s="44">
        <f>C25+C27+C29+C31+C33+C35+C37+C39+C40+C42</f>
        <v>1667920.26</v>
      </c>
      <c r="D43" s="51" t="s">
        <v>5</v>
      </c>
      <c r="E43" s="51" t="s">
        <v>5</v>
      </c>
      <c r="F43" s="47">
        <f t="shared" si="3"/>
        <v>1</v>
      </c>
      <c r="G43" s="48">
        <v>0.96489282760442685</v>
      </c>
    </row>
    <row r="44" spans="1:7" s="3" customFormat="1" ht="21.95" customHeight="1" x14ac:dyDescent="0.2">
      <c r="A44" s="45">
        <v>34</v>
      </c>
      <c r="B44" s="52" t="s">
        <v>6</v>
      </c>
      <c r="C44" s="46">
        <f>C24+C43</f>
        <v>1667920.26</v>
      </c>
      <c r="D44" s="53" t="s">
        <v>5</v>
      </c>
      <c r="E44" s="53" t="s">
        <v>5</v>
      </c>
      <c r="F44" s="54">
        <f t="shared" si="3"/>
        <v>1</v>
      </c>
      <c r="G44" s="55">
        <v>1</v>
      </c>
    </row>
    <row r="45" spans="1:7" s="3" customFormat="1" ht="21.95" customHeight="1" x14ac:dyDescent="0.2">
      <c r="A45" s="1"/>
      <c r="B45" s="2"/>
      <c r="C45" s="1"/>
      <c r="D45" s="1"/>
      <c r="E45" s="1"/>
      <c r="F45" s="1"/>
      <c r="G45" s="1"/>
    </row>
    <row r="46" spans="1:7" s="3" customFormat="1" ht="35.1" customHeight="1" x14ac:dyDescent="0.2">
      <c r="A46" s="62" t="s">
        <v>430</v>
      </c>
      <c r="B46" s="63" t="s">
        <v>431</v>
      </c>
      <c r="C46" s="64" t="s">
        <v>432</v>
      </c>
      <c r="D46" s="1"/>
      <c r="E46" s="1"/>
      <c r="F46" s="1"/>
      <c r="G46" s="1"/>
    </row>
    <row r="47" spans="1:7" s="3" customFormat="1" ht="21.95" customHeight="1" x14ac:dyDescent="0.2">
      <c r="A47" s="65">
        <v>1</v>
      </c>
      <c r="B47" s="30" t="s">
        <v>427</v>
      </c>
      <c r="C47" s="31">
        <v>41698.01</v>
      </c>
    </row>
    <row r="48" spans="1:7" ht="21.95" customHeight="1" x14ac:dyDescent="0.2">
      <c r="A48" s="8">
        <v>2</v>
      </c>
      <c r="B48" s="30" t="s">
        <v>428</v>
      </c>
      <c r="C48" s="31">
        <v>1668795</v>
      </c>
      <c r="D48" s="16"/>
      <c r="E48" s="16"/>
      <c r="F48" s="16"/>
      <c r="G48" s="16"/>
    </row>
    <row r="49" spans="1:7" ht="21.95" customHeight="1" x14ac:dyDescent="0.2">
      <c r="A49" s="32">
        <v>3</v>
      </c>
      <c r="B49" s="33" t="s">
        <v>423</v>
      </c>
      <c r="C49" s="34">
        <f>C44/C48</f>
        <v>0.99947582537100121</v>
      </c>
      <c r="D49" s="16"/>
      <c r="E49" s="16"/>
      <c r="F49" s="16"/>
      <c r="G49" s="16"/>
    </row>
    <row r="50" spans="1:7" s="16" customFormat="1" ht="35.1" customHeight="1" x14ac:dyDescent="0.25">
      <c r="A50" s="21" t="s">
        <v>449</v>
      </c>
      <c r="B50" s="23"/>
    </row>
  </sheetData>
  <sheetProtection algorithmName="SHA-512" hashValue="4brmW2EL3ot4580RKJ7cpc0I2ElplgAmONfgUrGK7FRWhqZPdhDQUQ2NqIVYuDOvdnPdwVYGb1JP4ELiSSYylA==" saltValue="ea+jH/jN4Z5dgnRTVcnxew==" spinCount="100000" sheet="1" objects="1" scenarios="1"/>
  <mergeCells count="1">
    <mergeCell ref="A2:G2"/>
  </mergeCells>
  <pageMargins left="0.59055118110236227" right="0.59055118110236227" top="0.70866141732283472" bottom="0.70866141732283472" header="0.19685039370078741" footer="0.39370078740157483"/>
  <pageSetup paperSize="9" scale="84" orientation="portrait" r:id="rId1"/>
  <headerFooter alignWithMargins="0">
    <oddFooter>&amp;R&amp;"Calibri,Standardowy"&amp;12s.&amp;P z &amp;N</oddFooter>
  </headerFooter>
  <tableParts count="2">
    <tablePart r:id="rId2"/>
    <tablePart r:id="rId3"/>
  </tableParts>
</worksheet>
</file>

<file path=xl/worksheets/sheet1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68F269-2D33-4D74-BA8A-8C78420C1498}">
  <sheetPr codeName="Arkusz177"/>
  <dimension ref="A1:N50"/>
  <sheetViews>
    <sheetView zoomScaleNormal="100" workbookViewId="0"/>
  </sheetViews>
  <sheetFormatPr defaultColWidth="0" defaultRowHeight="12.75" zeroHeight="1" x14ac:dyDescent="0.2"/>
  <cols>
    <col min="1" max="1" width="4.140625" style="1" customWidth="1"/>
    <col min="2" max="2" width="57" style="2" customWidth="1"/>
    <col min="3" max="3" width="11.85546875" style="1" bestFit="1" customWidth="1"/>
    <col min="4" max="4" width="7.42578125" style="1" customWidth="1"/>
    <col min="5" max="5" width="10.85546875" style="1" bestFit="1" customWidth="1"/>
    <col min="6" max="7" width="8.7109375" style="1" customWidth="1"/>
    <col min="8" max="8" width="1" style="1" customWidth="1"/>
    <col min="9" max="14" width="0" style="1" hidden="1" customWidth="1"/>
    <col min="15" max="16384" width="9.140625" style="1" hidden="1"/>
  </cols>
  <sheetData>
    <row r="1" spans="1:7" s="16" customFormat="1" ht="24.95" customHeight="1" x14ac:dyDescent="0.2">
      <c r="A1" s="35" t="s">
        <v>624</v>
      </c>
      <c r="B1" s="23"/>
    </row>
    <row r="2" spans="1:7" s="16" customFormat="1" ht="39.950000000000003" customHeight="1" x14ac:dyDescent="0.2">
      <c r="A2" s="66" t="s">
        <v>448</v>
      </c>
      <c r="B2" s="67"/>
      <c r="C2" s="67"/>
      <c r="D2" s="67"/>
      <c r="E2" s="67"/>
      <c r="F2" s="67"/>
      <c r="G2" s="67"/>
    </row>
    <row r="3" spans="1:7" s="16" customFormat="1" ht="15.95" hidden="1" customHeight="1" x14ac:dyDescent="0.2">
      <c r="A3" s="22"/>
      <c r="B3" s="23"/>
    </row>
    <row r="4" spans="1:7" s="16" customFormat="1" ht="15.95" hidden="1" customHeight="1" x14ac:dyDescent="0.2">
      <c r="A4" s="22"/>
      <c r="B4" s="23"/>
    </row>
    <row r="5" spans="1:7" s="16" customFormat="1" ht="15.95" hidden="1" customHeight="1" x14ac:dyDescent="0.2">
      <c r="A5" s="22"/>
      <c r="B5" s="23"/>
    </row>
    <row r="6" spans="1:7" s="16" customFormat="1" ht="15.95" customHeight="1" x14ac:dyDescent="0.25">
      <c r="A6" s="17" t="s">
        <v>433</v>
      </c>
      <c r="B6" s="21" t="s">
        <v>438</v>
      </c>
    </row>
    <row r="7" spans="1:7" s="16" customFormat="1" ht="15.95" customHeight="1" x14ac:dyDescent="0.25">
      <c r="A7" s="18" t="s">
        <v>434</v>
      </c>
      <c r="B7" s="21" t="s">
        <v>439</v>
      </c>
    </row>
    <row r="8" spans="1:7" s="16" customFormat="1" ht="15.95" customHeight="1" x14ac:dyDescent="0.25">
      <c r="A8" s="19" t="s">
        <v>435</v>
      </c>
      <c r="B8" s="21" t="s">
        <v>440</v>
      </c>
    </row>
    <row r="9" spans="1:7" s="16" customFormat="1" ht="15.95" customHeight="1" x14ac:dyDescent="0.25">
      <c r="A9" s="20" t="s">
        <v>436</v>
      </c>
      <c r="B9" s="21" t="s">
        <v>441</v>
      </c>
    </row>
    <row r="10" spans="1:7" ht="65.099999999999994" customHeight="1" x14ac:dyDescent="0.2">
      <c r="A10" s="49" t="s">
        <v>430</v>
      </c>
      <c r="B10" s="42" t="s">
        <v>0</v>
      </c>
      <c r="C10" s="42" t="s">
        <v>424</v>
      </c>
      <c r="D10" s="42" t="s">
        <v>425</v>
      </c>
      <c r="E10" s="42" t="s">
        <v>426</v>
      </c>
      <c r="F10" s="42" t="s">
        <v>429</v>
      </c>
      <c r="G10" s="41" t="s">
        <v>413</v>
      </c>
    </row>
    <row r="11" spans="1:7" ht="21.95" customHeight="1" x14ac:dyDescent="0.2">
      <c r="A11" s="36">
        <v>1</v>
      </c>
      <c r="B11" s="24" t="s">
        <v>7</v>
      </c>
      <c r="C11" s="10">
        <v>0</v>
      </c>
      <c r="D11" s="9">
        <v>0</v>
      </c>
      <c r="E11" s="10" t="str">
        <f t="shared" ref="E11:E23" si="0">IF(D11=0,"-",C11/D11)</f>
        <v>-</v>
      </c>
      <c r="F11" s="25">
        <f t="shared" ref="F11:F35" si="1">C11/C$44</f>
        <v>0</v>
      </c>
      <c r="G11" s="38">
        <v>6.4906160983722356E-5</v>
      </c>
    </row>
    <row r="12" spans="1:7" s="3" customFormat="1" ht="21.95" customHeight="1" x14ac:dyDescent="0.2">
      <c r="A12" s="36">
        <v>2</v>
      </c>
      <c r="B12" s="24" t="s">
        <v>8</v>
      </c>
      <c r="C12" s="10">
        <v>0</v>
      </c>
      <c r="D12" s="9">
        <v>0</v>
      </c>
      <c r="E12" s="10" t="str">
        <f t="shared" si="0"/>
        <v>-</v>
      </c>
      <c r="F12" s="25">
        <f t="shared" si="1"/>
        <v>0</v>
      </c>
      <c r="G12" s="38">
        <v>1.3877154561966152E-2</v>
      </c>
    </row>
    <row r="13" spans="1:7" s="3" customFormat="1" ht="21.95" customHeight="1" x14ac:dyDescent="0.2">
      <c r="A13" s="36">
        <v>3</v>
      </c>
      <c r="B13" s="26" t="s">
        <v>1</v>
      </c>
      <c r="C13" s="10">
        <v>0</v>
      </c>
      <c r="D13" s="9">
        <v>0</v>
      </c>
      <c r="E13" s="10" t="str">
        <f t="shared" si="0"/>
        <v>-</v>
      </c>
      <c r="F13" s="25">
        <f t="shared" si="1"/>
        <v>0</v>
      </c>
      <c r="G13" s="38">
        <v>6.8195937419264344E-4</v>
      </c>
    </row>
    <row r="14" spans="1:7" s="3" customFormat="1" ht="21.95" customHeight="1" x14ac:dyDescent="0.2">
      <c r="A14" s="36">
        <v>4</v>
      </c>
      <c r="B14" s="24" t="s">
        <v>414</v>
      </c>
      <c r="C14" s="10">
        <v>0</v>
      </c>
      <c r="D14" s="9">
        <v>0</v>
      </c>
      <c r="E14" s="10" t="str">
        <f t="shared" si="0"/>
        <v>-</v>
      </c>
      <c r="F14" s="25">
        <f t="shared" si="1"/>
        <v>0</v>
      </c>
      <c r="G14" s="38">
        <v>1.6609844346228162E-4</v>
      </c>
    </row>
    <row r="15" spans="1:7" s="3" customFormat="1" ht="47.1" customHeight="1" x14ac:dyDescent="0.2">
      <c r="A15" s="36">
        <v>5</v>
      </c>
      <c r="B15" s="24" t="s">
        <v>412</v>
      </c>
      <c r="C15" s="10">
        <v>0</v>
      </c>
      <c r="D15" s="11">
        <v>0</v>
      </c>
      <c r="E15" s="10" t="str">
        <f t="shared" si="0"/>
        <v>-</v>
      </c>
      <c r="F15" s="25">
        <f t="shared" si="1"/>
        <v>0</v>
      </c>
      <c r="G15" s="38">
        <v>4.2843389065529559E-4</v>
      </c>
    </row>
    <row r="16" spans="1:7" s="3" customFormat="1" ht="21.95" customHeight="1" x14ac:dyDescent="0.2">
      <c r="A16" s="36">
        <v>6</v>
      </c>
      <c r="B16" s="26" t="s">
        <v>1</v>
      </c>
      <c r="C16" s="10">
        <v>0</v>
      </c>
      <c r="D16" s="11">
        <v>0</v>
      </c>
      <c r="E16" s="10" t="str">
        <f t="shared" si="0"/>
        <v>-</v>
      </c>
      <c r="F16" s="25">
        <f t="shared" si="1"/>
        <v>0</v>
      </c>
      <c r="G16" s="38">
        <v>5.7837072558623703E-5</v>
      </c>
    </row>
    <row r="17" spans="1:7" ht="47.1" customHeight="1" x14ac:dyDescent="0.2">
      <c r="A17" s="36">
        <v>7</v>
      </c>
      <c r="B17" s="24" t="s">
        <v>444</v>
      </c>
      <c r="C17" s="10">
        <v>10713.03</v>
      </c>
      <c r="D17" s="11">
        <v>1</v>
      </c>
      <c r="E17" s="10">
        <f t="shared" si="0"/>
        <v>10713.03</v>
      </c>
      <c r="F17" s="25">
        <f t="shared" si="1"/>
        <v>3.3194997784093696E-3</v>
      </c>
      <c r="G17" s="38">
        <v>3.69438658113685E-3</v>
      </c>
    </row>
    <row r="18" spans="1:7" ht="47.1" customHeight="1" x14ac:dyDescent="0.2">
      <c r="A18" s="36">
        <v>8</v>
      </c>
      <c r="B18" s="24" t="s">
        <v>447</v>
      </c>
      <c r="C18" s="10">
        <v>70000</v>
      </c>
      <c r="D18" s="11">
        <v>1</v>
      </c>
      <c r="E18" s="10">
        <f t="shared" si="0"/>
        <v>70000</v>
      </c>
      <c r="F18" s="25">
        <f t="shared" si="1"/>
        <v>2.1689940613314428E-2</v>
      </c>
      <c r="G18" s="38">
        <v>1.6572456388988053E-2</v>
      </c>
    </row>
    <row r="19" spans="1:7" ht="35.1" customHeight="1" x14ac:dyDescent="0.2">
      <c r="A19" s="36">
        <v>9</v>
      </c>
      <c r="B19" s="24" t="s">
        <v>443</v>
      </c>
      <c r="C19" s="10">
        <v>0</v>
      </c>
      <c r="D19" s="11">
        <v>0</v>
      </c>
      <c r="E19" s="10" t="str">
        <f t="shared" si="0"/>
        <v>-</v>
      </c>
      <c r="F19" s="25">
        <f t="shared" si="1"/>
        <v>0</v>
      </c>
      <c r="G19" s="38">
        <v>6.3015485400037228E-5</v>
      </c>
    </row>
    <row r="20" spans="1:7" ht="35.1" customHeight="1" x14ac:dyDescent="0.2">
      <c r="A20" s="36">
        <v>10</v>
      </c>
      <c r="B20" s="24" t="s">
        <v>9</v>
      </c>
      <c r="C20" s="10">
        <v>0</v>
      </c>
      <c r="D20" s="11">
        <v>0</v>
      </c>
      <c r="E20" s="10" t="str">
        <f t="shared" si="0"/>
        <v>-</v>
      </c>
      <c r="F20" s="25">
        <f t="shared" si="1"/>
        <v>0</v>
      </c>
      <c r="G20" s="38">
        <v>2.3263290581767475E-4</v>
      </c>
    </row>
    <row r="21" spans="1:7" ht="35.1" customHeight="1" x14ac:dyDescent="0.2">
      <c r="A21" s="36">
        <v>11</v>
      </c>
      <c r="B21" s="24" t="s">
        <v>442</v>
      </c>
      <c r="C21" s="10">
        <v>0</v>
      </c>
      <c r="D21" s="11">
        <v>0</v>
      </c>
      <c r="E21" s="10" t="str">
        <f t="shared" si="0"/>
        <v>-</v>
      </c>
      <c r="F21" s="25">
        <f t="shared" si="1"/>
        <v>0</v>
      </c>
      <c r="G21" s="38">
        <v>8.0879771630669933E-6</v>
      </c>
    </row>
    <row r="22" spans="1:7" ht="21.95" customHeight="1" x14ac:dyDescent="0.2">
      <c r="A22" s="36">
        <v>12</v>
      </c>
      <c r="B22" s="26" t="s">
        <v>1</v>
      </c>
      <c r="C22" s="10">
        <v>0</v>
      </c>
      <c r="D22" s="11">
        <v>0</v>
      </c>
      <c r="E22" s="10" t="str">
        <f t="shared" si="0"/>
        <v>-</v>
      </c>
      <c r="F22" s="25">
        <f t="shared" si="1"/>
        <v>0</v>
      </c>
      <c r="G22" s="38">
        <v>0</v>
      </c>
    </row>
    <row r="23" spans="1:7" ht="21.95" customHeight="1" x14ac:dyDescent="0.2">
      <c r="A23" s="36">
        <v>13</v>
      </c>
      <c r="B23" s="24" t="s">
        <v>415</v>
      </c>
      <c r="C23" s="10">
        <v>0</v>
      </c>
      <c r="D23" s="11">
        <v>0</v>
      </c>
      <c r="E23" s="10" t="str">
        <f t="shared" si="0"/>
        <v>-</v>
      </c>
      <c r="F23" s="25">
        <f t="shared" si="1"/>
        <v>0</v>
      </c>
      <c r="G23" s="38">
        <v>0</v>
      </c>
    </row>
    <row r="24" spans="1:7" s="3" customFormat="1" ht="24.95" customHeight="1" x14ac:dyDescent="0.2">
      <c r="A24" s="43">
        <v>14</v>
      </c>
      <c r="B24" s="50" t="s">
        <v>2</v>
      </c>
      <c r="C24" s="44">
        <f>C11+C12+C14+C15+C17+C18+C19+C20+C21+C23</f>
        <v>80713.03</v>
      </c>
      <c r="D24" s="51" t="s">
        <v>5</v>
      </c>
      <c r="E24" s="51" t="s">
        <v>5</v>
      </c>
      <c r="F24" s="47">
        <f t="shared" si="1"/>
        <v>2.5009440391723797E-2</v>
      </c>
      <c r="G24" s="48">
        <v>3.5107172395573129E-2</v>
      </c>
    </row>
    <row r="25" spans="1:7" s="4" customFormat="1" ht="35.1" customHeight="1" x14ac:dyDescent="0.2">
      <c r="A25" s="37">
        <v>15</v>
      </c>
      <c r="B25" s="27" t="s">
        <v>419</v>
      </c>
      <c r="C25" s="12">
        <v>522605</v>
      </c>
      <c r="D25" s="11">
        <v>297</v>
      </c>
      <c r="E25" s="12">
        <f t="shared" ref="E25:E37" si="2">IF(D25=0,"-",C25/D25)</f>
        <v>1759.6127946127947</v>
      </c>
      <c r="F25" s="28">
        <f t="shared" si="1"/>
        <v>0.16193244877458837</v>
      </c>
      <c r="G25" s="39">
        <v>9.1912130594448124E-2</v>
      </c>
    </row>
    <row r="26" spans="1:7" s="3" customFormat="1" ht="21.95" customHeight="1" x14ac:dyDescent="0.2">
      <c r="A26" s="36">
        <v>16</v>
      </c>
      <c r="B26" s="26" t="s">
        <v>11</v>
      </c>
      <c r="C26" s="10">
        <v>97259</v>
      </c>
      <c r="D26" s="11">
        <v>57</v>
      </c>
      <c r="E26" s="10">
        <f t="shared" si="2"/>
        <v>1706.2982456140351</v>
      </c>
      <c r="F26" s="25">
        <f t="shared" si="1"/>
        <v>3.0136313344433542E-2</v>
      </c>
      <c r="G26" s="38">
        <v>1.5510248435910163E-2</v>
      </c>
    </row>
    <row r="27" spans="1:7" s="5" customFormat="1" ht="65.099999999999994" customHeight="1" x14ac:dyDescent="0.2">
      <c r="A27" s="37">
        <v>17</v>
      </c>
      <c r="B27" s="27" t="s">
        <v>445</v>
      </c>
      <c r="C27" s="12">
        <v>410790</v>
      </c>
      <c r="D27" s="11">
        <v>94</v>
      </c>
      <c r="E27" s="12">
        <f t="shared" si="2"/>
        <v>4370.1063829787236</v>
      </c>
      <c r="F27" s="28">
        <f t="shared" si="1"/>
        <v>0.12728586720776333</v>
      </c>
      <c r="G27" s="39">
        <v>9.6086621220457871E-2</v>
      </c>
    </row>
    <row r="28" spans="1:7" s="3" customFormat="1" ht="21.95" customHeight="1" x14ac:dyDescent="0.2">
      <c r="A28" s="36">
        <v>18</v>
      </c>
      <c r="B28" s="26" t="s">
        <v>3</v>
      </c>
      <c r="C28" s="10">
        <v>58943</v>
      </c>
      <c r="D28" s="11">
        <v>27</v>
      </c>
      <c r="E28" s="10">
        <f t="shared" si="2"/>
        <v>2183.0740740740739</v>
      </c>
      <c r="F28" s="25">
        <f t="shared" si="1"/>
        <v>1.8263859565294176E-2</v>
      </c>
      <c r="G28" s="38">
        <v>1.1342599256575717E-2</v>
      </c>
    </row>
    <row r="29" spans="1:7" s="5" customFormat="1" ht="35.1" customHeight="1" x14ac:dyDescent="0.2">
      <c r="A29" s="37">
        <v>19</v>
      </c>
      <c r="B29" s="27" t="s">
        <v>15</v>
      </c>
      <c r="C29" s="12">
        <v>25359.99</v>
      </c>
      <c r="D29" s="11">
        <v>17</v>
      </c>
      <c r="E29" s="12">
        <f t="shared" si="2"/>
        <v>1491.7641176470588</v>
      </c>
      <c r="F29" s="28">
        <f t="shared" si="1"/>
        <v>7.857952529346398E-3</v>
      </c>
      <c r="G29" s="39">
        <v>1.1946311887438504E-2</v>
      </c>
    </row>
    <row r="30" spans="1:7" s="3" customFormat="1" ht="21.95" customHeight="1" x14ac:dyDescent="0.2">
      <c r="A30" s="36">
        <v>20</v>
      </c>
      <c r="B30" s="26" t="s">
        <v>3</v>
      </c>
      <c r="C30" s="10">
        <v>0</v>
      </c>
      <c r="D30" s="11">
        <v>0</v>
      </c>
      <c r="E30" s="12" t="str">
        <f t="shared" si="2"/>
        <v>-</v>
      </c>
      <c r="F30" s="28">
        <f t="shared" si="1"/>
        <v>0</v>
      </c>
      <c r="G30" s="39">
        <v>2.247933536638041E-3</v>
      </c>
    </row>
    <row r="31" spans="1:7" s="3" customFormat="1" ht="47.1" customHeight="1" x14ac:dyDescent="0.2">
      <c r="A31" s="36">
        <v>21</v>
      </c>
      <c r="B31" s="27" t="s">
        <v>14</v>
      </c>
      <c r="C31" s="10">
        <v>704994.5</v>
      </c>
      <c r="D31" s="11">
        <v>356</v>
      </c>
      <c r="E31" s="10">
        <f t="shared" si="2"/>
        <v>1980.3216292134832</v>
      </c>
      <c r="F31" s="25">
        <f t="shared" si="1"/>
        <v>0.21844698339590427</v>
      </c>
      <c r="G31" s="38">
        <v>0.21726673108985226</v>
      </c>
    </row>
    <row r="32" spans="1:7" s="3" customFormat="1" ht="21.95" customHeight="1" x14ac:dyDescent="0.2">
      <c r="A32" s="36">
        <v>22</v>
      </c>
      <c r="B32" s="26" t="s">
        <v>3</v>
      </c>
      <c r="C32" s="10">
        <v>88053</v>
      </c>
      <c r="D32" s="11">
        <v>29</v>
      </c>
      <c r="E32" s="10">
        <f t="shared" si="2"/>
        <v>3036.3103448275861</v>
      </c>
      <c r="F32" s="25">
        <f t="shared" si="1"/>
        <v>2.7283776297488221E-2</v>
      </c>
      <c r="G32" s="38">
        <v>3.0944666359992157E-2</v>
      </c>
    </row>
    <row r="33" spans="1:7" ht="35.1" customHeight="1" x14ac:dyDescent="0.2">
      <c r="A33" s="36">
        <v>23</v>
      </c>
      <c r="B33" s="24" t="s">
        <v>446</v>
      </c>
      <c r="C33" s="10">
        <v>75000</v>
      </c>
      <c r="D33" s="11">
        <v>372</v>
      </c>
      <c r="E33" s="10">
        <f t="shared" si="2"/>
        <v>201.61290322580646</v>
      </c>
      <c r="F33" s="25">
        <f t="shared" si="1"/>
        <v>2.3239222085694029E-2</v>
      </c>
      <c r="G33" s="38">
        <v>8.5968104584330223E-3</v>
      </c>
    </row>
    <row r="34" spans="1:7" s="3" customFormat="1" ht="21.95" customHeight="1" x14ac:dyDescent="0.2">
      <c r="A34" s="36">
        <v>24</v>
      </c>
      <c r="B34" s="26" t="s">
        <v>3</v>
      </c>
      <c r="C34" s="10">
        <v>0</v>
      </c>
      <c r="D34" s="11">
        <v>0</v>
      </c>
      <c r="E34" s="10" t="str">
        <f t="shared" si="2"/>
        <v>-</v>
      </c>
      <c r="F34" s="25">
        <f t="shared" si="1"/>
        <v>0</v>
      </c>
      <c r="G34" s="38">
        <v>1.4207856884874998E-3</v>
      </c>
    </row>
    <row r="35" spans="1:7" s="3" customFormat="1" ht="35.1" customHeight="1" x14ac:dyDescent="0.2">
      <c r="A35" s="36">
        <v>25</v>
      </c>
      <c r="B35" s="24" t="s">
        <v>10</v>
      </c>
      <c r="C35" s="10">
        <v>0</v>
      </c>
      <c r="D35" s="11">
        <v>0</v>
      </c>
      <c r="E35" s="10" t="str">
        <f t="shared" si="2"/>
        <v>-</v>
      </c>
      <c r="F35" s="25">
        <f t="shared" si="1"/>
        <v>0</v>
      </c>
      <c r="G35" s="38">
        <v>9.8652432849167496E-5</v>
      </c>
    </row>
    <row r="36" spans="1:7" ht="35.1" customHeight="1" x14ac:dyDescent="0.2">
      <c r="A36" s="36">
        <v>26</v>
      </c>
      <c r="B36" s="24" t="s">
        <v>420</v>
      </c>
      <c r="C36" s="10">
        <v>0</v>
      </c>
      <c r="D36" s="13">
        <v>0</v>
      </c>
      <c r="E36" s="10" t="str">
        <f t="shared" si="2"/>
        <v>-</v>
      </c>
      <c r="F36" s="29" t="s">
        <v>5</v>
      </c>
      <c r="G36" s="40" t="s">
        <v>5</v>
      </c>
    </row>
    <row r="37" spans="1:7" ht="21.95" customHeight="1" x14ac:dyDescent="0.2">
      <c r="A37" s="36">
        <v>27</v>
      </c>
      <c r="B37" s="26" t="s">
        <v>12</v>
      </c>
      <c r="C37" s="10">
        <v>0</v>
      </c>
      <c r="D37" s="13">
        <v>0</v>
      </c>
      <c r="E37" s="10" t="str">
        <f t="shared" si="2"/>
        <v>-</v>
      </c>
      <c r="F37" s="25">
        <f>C37/C$44</f>
        <v>0</v>
      </c>
      <c r="G37" s="38">
        <v>6.7001527600904129E-4</v>
      </c>
    </row>
    <row r="38" spans="1:7" ht="35.1" customHeight="1" x14ac:dyDescent="0.2">
      <c r="A38" s="36">
        <v>28</v>
      </c>
      <c r="B38" s="24" t="s">
        <v>421</v>
      </c>
      <c r="C38" s="10">
        <v>1564267</v>
      </c>
      <c r="D38" s="13">
        <v>1</v>
      </c>
      <c r="E38" s="14" t="s">
        <v>5</v>
      </c>
      <c r="F38" s="29" t="s">
        <v>5</v>
      </c>
      <c r="G38" s="40" t="s">
        <v>5</v>
      </c>
    </row>
    <row r="39" spans="1:7" ht="21.95" customHeight="1" x14ac:dyDescent="0.2">
      <c r="A39" s="36">
        <v>29</v>
      </c>
      <c r="B39" s="26" t="s">
        <v>12</v>
      </c>
      <c r="C39" s="10">
        <v>1407840</v>
      </c>
      <c r="D39" s="13">
        <v>1</v>
      </c>
      <c r="E39" s="14" t="s">
        <v>5</v>
      </c>
      <c r="F39" s="25">
        <f t="shared" ref="F39:F44" si="3">C39/C$44</f>
        <v>0.43622808561497978</v>
      </c>
      <c r="G39" s="38">
        <v>0.53240605380617201</v>
      </c>
    </row>
    <row r="40" spans="1:7" ht="47.1" customHeight="1" x14ac:dyDescent="0.2">
      <c r="A40" s="36">
        <v>30</v>
      </c>
      <c r="B40" s="27" t="s">
        <v>422</v>
      </c>
      <c r="C40" s="10">
        <v>0</v>
      </c>
      <c r="D40" s="15">
        <v>0</v>
      </c>
      <c r="E40" s="10" t="str">
        <f t="shared" ref="E40:E41" si="4">IF(D40=0,"-",C40/D40)</f>
        <v>-</v>
      </c>
      <c r="F40" s="25">
        <f t="shared" si="3"/>
        <v>0</v>
      </c>
      <c r="G40" s="38">
        <v>1.7724062653800183E-3</v>
      </c>
    </row>
    <row r="41" spans="1:7" ht="21.95" customHeight="1" x14ac:dyDescent="0.2">
      <c r="A41" s="36">
        <v>31</v>
      </c>
      <c r="B41" s="26" t="s">
        <v>13</v>
      </c>
      <c r="C41" s="10">
        <v>0</v>
      </c>
      <c r="D41" s="15">
        <v>0</v>
      </c>
      <c r="E41" s="10" t="str">
        <f t="shared" si="4"/>
        <v>-</v>
      </c>
      <c r="F41" s="25">
        <f t="shared" si="3"/>
        <v>0</v>
      </c>
      <c r="G41" s="38">
        <v>1.0404135579139232E-3</v>
      </c>
    </row>
    <row r="42" spans="1:7" ht="35.1" customHeight="1" x14ac:dyDescent="0.2">
      <c r="A42" s="36">
        <v>32</v>
      </c>
      <c r="B42" s="24" t="s">
        <v>16</v>
      </c>
      <c r="C42" s="10">
        <v>0</v>
      </c>
      <c r="D42" s="15">
        <v>0</v>
      </c>
      <c r="E42" s="14" t="s">
        <v>5</v>
      </c>
      <c r="F42" s="25">
        <f t="shared" si="3"/>
        <v>0</v>
      </c>
      <c r="G42" s="38">
        <v>4.1370945733870297E-3</v>
      </c>
    </row>
    <row r="43" spans="1:7" s="3" customFormat="1" ht="21.95" customHeight="1" x14ac:dyDescent="0.2">
      <c r="A43" s="43">
        <v>33</v>
      </c>
      <c r="B43" s="50" t="s">
        <v>4</v>
      </c>
      <c r="C43" s="44">
        <f>C25+C27+C29+C31+C33+C35+C37+C39+C40+C42</f>
        <v>3146589.49</v>
      </c>
      <c r="D43" s="51" t="s">
        <v>5</v>
      </c>
      <c r="E43" s="51" t="s">
        <v>5</v>
      </c>
      <c r="F43" s="47">
        <f t="shared" si="3"/>
        <v>0.9749905596082763</v>
      </c>
      <c r="G43" s="48">
        <v>0.96489282760442685</v>
      </c>
    </row>
    <row r="44" spans="1:7" s="3" customFormat="1" ht="21.95" customHeight="1" x14ac:dyDescent="0.2">
      <c r="A44" s="45">
        <v>34</v>
      </c>
      <c r="B44" s="52" t="s">
        <v>6</v>
      </c>
      <c r="C44" s="46">
        <f>C24+C43</f>
        <v>3227302.52</v>
      </c>
      <c r="D44" s="53" t="s">
        <v>5</v>
      </c>
      <c r="E44" s="53" t="s">
        <v>5</v>
      </c>
      <c r="F44" s="54">
        <f t="shared" si="3"/>
        <v>1</v>
      </c>
      <c r="G44" s="55">
        <v>1</v>
      </c>
    </row>
    <row r="45" spans="1:7" s="3" customFormat="1" ht="21.95" customHeight="1" x14ac:dyDescent="0.2">
      <c r="A45" s="1"/>
      <c r="B45" s="2"/>
      <c r="C45" s="1"/>
      <c r="D45" s="1"/>
      <c r="E45" s="1"/>
      <c r="F45" s="1"/>
      <c r="G45" s="1"/>
    </row>
    <row r="46" spans="1:7" s="3" customFormat="1" ht="35.1" customHeight="1" x14ac:dyDescent="0.2">
      <c r="A46" s="62" t="s">
        <v>430</v>
      </c>
      <c r="B46" s="63" t="s">
        <v>431</v>
      </c>
      <c r="C46" s="64" t="s">
        <v>432</v>
      </c>
      <c r="D46" s="1"/>
      <c r="E46" s="1"/>
      <c r="F46" s="1"/>
      <c r="G46" s="1"/>
    </row>
    <row r="47" spans="1:7" s="3" customFormat="1" ht="21.95" customHeight="1" x14ac:dyDescent="0.2">
      <c r="A47" s="65">
        <v>1</v>
      </c>
      <c r="B47" s="30" t="s">
        <v>427</v>
      </c>
      <c r="C47" s="31">
        <v>80682</v>
      </c>
    </row>
    <row r="48" spans="1:7" ht="21.95" customHeight="1" x14ac:dyDescent="0.2">
      <c r="A48" s="8">
        <v>2</v>
      </c>
      <c r="B48" s="30" t="s">
        <v>428</v>
      </c>
      <c r="C48" s="31">
        <v>3239060</v>
      </c>
      <c r="D48" s="16"/>
      <c r="E48" s="16"/>
      <c r="F48" s="16"/>
      <c r="G48" s="16"/>
    </row>
    <row r="49" spans="1:7" ht="21.95" customHeight="1" x14ac:dyDescent="0.2">
      <c r="A49" s="32">
        <v>3</v>
      </c>
      <c r="B49" s="33" t="s">
        <v>423</v>
      </c>
      <c r="C49" s="34">
        <f>C44/C48</f>
        <v>0.99637009502756968</v>
      </c>
      <c r="D49" s="16"/>
      <c r="E49" s="16"/>
      <c r="F49" s="16"/>
      <c r="G49" s="16"/>
    </row>
    <row r="50" spans="1:7" s="16" customFormat="1" ht="35.1" customHeight="1" x14ac:dyDescent="0.25">
      <c r="A50" s="21" t="s">
        <v>449</v>
      </c>
      <c r="B50" s="23"/>
    </row>
  </sheetData>
  <sheetProtection algorithmName="SHA-512" hashValue="NsXO2ogrAA+SvBPiROI00eHH5jhX5sBVXXufyVZVQMuQBSNszmapwzrxsj4aJENTpH/6D3wJrx5ZYa+HO+og/g==" saltValue="ymzl4kL/e8HHfxEkTr7+GA==" spinCount="100000" sheet="1" objects="1" scenarios="1"/>
  <mergeCells count="1">
    <mergeCell ref="A2:G2"/>
  </mergeCells>
  <pageMargins left="0.59055118110236227" right="0.59055118110236227" top="0.70866141732283472" bottom="0.70866141732283472" header="0.19685039370078741" footer="0.39370078740157483"/>
  <pageSetup paperSize="9" scale="84" orientation="portrait" r:id="rId1"/>
  <headerFooter alignWithMargins="0">
    <oddFooter>&amp;R&amp;"Calibri,Standardowy"&amp;12s.&amp;P z &amp;N</oddFooter>
  </headerFooter>
  <tableParts count="2">
    <tablePart r:id="rId2"/>
    <tablePart r:id="rId3"/>
  </tableParts>
</worksheet>
</file>

<file path=xl/worksheets/sheet1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26FF3B-991A-4004-A566-BF3F991C68C7}">
  <sheetPr codeName="Arkusz178"/>
  <dimension ref="A1:N50"/>
  <sheetViews>
    <sheetView zoomScaleNormal="100" workbookViewId="0"/>
  </sheetViews>
  <sheetFormatPr defaultColWidth="0" defaultRowHeight="12.75" zeroHeight="1" x14ac:dyDescent="0.2"/>
  <cols>
    <col min="1" max="1" width="4.140625" style="1" customWidth="1"/>
    <col min="2" max="2" width="57" style="2" customWidth="1"/>
    <col min="3" max="3" width="11.85546875" style="1" bestFit="1" customWidth="1"/>
    <col min="4" max="4" width="7.42578125" style="1" customWidth="1"/>
    <col min="5" max="5" width="10.85546875" style="1" bestFit="1" customWidth="1"/>
    <col min="6" max="7" width="8.7109375" style="1" customWidth="1"/>
    <col min="8" max="8" width="1" style="1" customWidth="1"/>
    <col min="9" max="14" width="0" style="1" hidden="1" customWidth="1"/>
    <col min="15" max="16384" width="9.140625" style="1" hidden="1"/>
  </cols>
  <sheetData>
    <row r="1" spans="1:7" s="16" customFormat="1" ht="24.95" customHeight="1" x14ac:dyDescent="0.2">
      <c r="A1" s="35" t="s">
        <v>625</v>
      </c>
      <c r="B1" s="23"/>
    </row>
    <row r="2" spans="1:7" s="16" customFormat="1" ht="39.950000000000003" customHeight="1" x14ac:dyDescent="0.2">
      <c r="A2" s="66" t="s">
        <v>448</v>
      </c>
      <c r="B2" s="67"/>
      <c r="C2" s="67"/>
      <c r="D2" s="67"/>
      <c r="E2" s="67"/>
      <c r="F2" s="67"/>
      <c r="G2" s="67"/>
    </row>
    <row r="3" spans="1:7" s="16" customFormat="1" ht="15.95" hidden="1" customHeight="1" x14ac:dyDescent="0.2">
      <c r="A3" s="22"/>
      <c r="B3" s="23"/>
    </row>
    <row r="4" spans="1:7" s="16" customFormat="1" ht="15.95" hidden="1" customHeight="1" x14ac:dyDescent="0.2">
      <c r="A4" s="22"/>
      <c r="B4" s="23"/>
    </row>
    <row r="5" spans="1:7" s="16" customFormat="1" ht="15.95" hidden="1" customHeight="1" x14ac:dyDescent="0.2">
      <c r="A5" s="22"/>
      <c r="B5" s="23"/>
    </row>
    <row r="6" spans="1:7" s="16" customFormat="1" ht="15.95" customHeight="1" x14ac:dyDescent="0.25">
      <c r="A6" s="17" t="s">
        <v>433</v>
      </c>
      <c r="B6" s="21" t="s">
        <v>438</v>
      </c>
    </row>
    <row r="7" spans="1:7" s="16" customFormat="1" ht="15.95" customHeight="1" x14ac:dyDescent="0.25">
      <c r="A7" s="18" t="s">
        <v>434</v>
      </c>
      <c r="B7" s="21" t="s">
        <v>439</v>
      </c>
    </row>
    <row r="8" spans="1:7" s="16" customFormat="1" ht="15.95" customHeight="1" x14ac:dyDescent="0.25">
      <c r="A8" s="19" t="s">
        <v>435</v>
      </c>
      <c r="B8" s="21" t="s">
        <v>440</v>
      </c>
    </row>
    <row r="9" spans="1:7" s="16" customFormat="1" ht="15.95" customHeight="1" x14ac:dyDescent="0.25">
      <c r="A9" s="20" t="s">
        <v>436</v>
      </c>
      <c r="B9" s="21" t="s">
        <v>441</v>
      </c>
    </row>
    <row r="10" spans="1:7" ht="65.099999999999994" customHeight="1" x14ac:dyDescent="0.2">
      <c r="A10" s="49" t="s">
        <v>430</v>
      </c>
      <c r="B10" s="42" t="s">
        <v>0</v>
      </c>
      <c r="C10" s="42" t="s">
        <v>424</v>
      </c>
      <c r="D10" s="42" t="s">
        <v>425</v>
      </c>
      <c r="E10" s="42" t="s">
        <v>426</v>
      </c>
      <c r="F10" s="42" t="s">
        <v>429</v>
      </c>
      <c r="G10" s="41" t="s">
        <v>413</v>
      </c>
    </row>
    <row r="11" spans="1:7" ht="21.95" customHeight="1" x14ac:dyDescent="0.2">
      <c r="A11" s="36">
        <v>1</v>
      </c>
      <c r="B11" s="24" t="s">
        <v>7</v>
      </c>
      <c r="C11" s="10">
        <v>0</v>
      </c>
      <c r="D11" s="9">
        <v>0</v>
      </c>
      <c r="E11" s="10" t="str">
        <f t="shared" ref="E11:E23" si="0">IF(D11=0,"-",C11/D11)</f>
        <v>-</v>
      </c>
      <c r="F11" s="25">
        <f t="shared" ref="F11:F35" si="1">C11/C$44</f>
        <v>0</v>
      </c>
      <c r="G11" s="38">
        <v>6.4906160983722356E-5</v>
      </c>
    </row>
    <row r="12" spans="1:7" s="3" customFormat="1" ht="21.95" customHeight="1" x14ac:dyDescent="0.2">
      <c r="A12" s="36">
        <v>2</v>
      </c>
      <c r="B12" s="24" t="s">
        <v>8</v>
      </c>
      <c r="C12" s="10">
        <v>0</v>
      </c>
      <c r="D12" s="9">
        <v>0</v>
      </c>
      <c r="E12" s="10" t="str">
        <f t="shared" si="0"/>
        <v>-</v>
      </c>
      <c r="F12" s="25">
        <f t="shared" si="1"/>
        <v>0</v>
      </c>
      <c r="G12" s="38">
        <v>1.3877154561966152E-2</v>
      </c>
    </row>
    <row r="13" spans="1:7" s="3" customFormat="1" ht="21.95" customHeight="1" x14ac:dyDescent="0.2">
      <c r="A13" s="36">
        <v>3</v>
      </c>
      <c r="B13" s="26" t="s">
        <v>1</v>
      </c>
      <c r="C13" s="10">
        <v>0</v>
      </c>
      <c r="D13" s="9">
        <v>0</v>
      </c>
      <c r="E13" s="10" t="str">
        <f t="shared" si="0"/>
        <v>-</v>
      </c>
      <c r="F13" s="25">
        <f t="shared" si="1"/>
        <v>0</v>
      </c>
      <c r="G13" s="38">
        <v>6.8195937419264344E-4</v>
      </c>
    </row>
    <row r="14" spans="1:7" s="3" customFormat="1" ht="21.95" customHeight="1" x14ac:dyDescent="0.2">
      <c r="A14" s="36">
        <v>4</v>
      </c>
      <c r="B14" s="24" t="s">
        <v>414</v>
      </c>
      <c r="C14" s="10">
        <v>0</v>
      </c>
      <c r="D14" s="9">
        <v>0</v>
      </c>
      <c r="E14" s="10" t="str">
        <f t="shared" si="0"/>
        <v>-</v>
      </c>
      <c r="F14" s="25">
        <f t="shared" si="1"/>
        <v>0</v>
      </c>
      <c r="G14" s="38">
        <v>1.6609844346228162E-4</v>
      </c>
    </row>
    <row r="15" spans="1:7" s="3" customFormat="1" ht="47.1" customHeight="1" x14ac:dyDescent="0.2">
      <c r="A15" s="36">
        <v>5</v>
      </c>
      <c r="B15" s="24" t="s">
        <v>412</v>
      </c>
      <c r="C15" s="10">
        <v>0</v>
      </c>
      <c r="D15" s="11">
        <v>0</v>
      </c>
      <c r="E15" s="10" t="str">
        <f t="shared" si="0"/>
        <v>-</v>
      </c>
      <c r="F15" s="25">
        <f t="shared" si="1"/>
        <v>0</v>
      </c>
      <c r="G15" s="38">
        <v>4.2843389065529559E-4</v>
      </c>
    </row>
    <row r="16" spans="1:7" s="3" customFormat="1" ht="21.95" customHeight="1" x14ac:dyDescent="0.2">
      <c r="A16" s="36">
        <v>6</v>
      </c>
      <c r="B16" s="26" t="s">
        <v>1</v>
      </c>
      <c r="C16" s="10">
        <v>0</v>
      </c>
      <c r="D16" s="11">
        <v>0</v>
      </c>
      <c r="E16" s="10" t="str">
        <f t="shared" si="0"/>
        <v>-</v>
      </c>
      <c r="F16" s="25">
        <f t="shared" si="1"/>
        <v>0</v>
      </c>
      <c r="G16" s="38">
        <v>5.7837072558623703E-5</v>
      </c>
    </row>
    <row r="17" spans="1:7" ht="47.1" customHeight="1" x14ac:dyDescent="0.2">
      <c r="A17" s="36">
        <v>7</v>
      </c>
      <c r="B17" s="24" t="s">
        <v>444</v>
      </c>
      <c r="C17" s="10">
        <v>0</v>
      </c>
      <c r="D17" s="11">
        <v>0</v>
      </c>
      <c r="E17" s="10" t="str">
        <f t="shared" si="0"/>
        <v>-</v>
      </c>
      <c r="F17" s="25">
        <f t="shared" si="1"/>
        <v>0</v>
      </c>
      <c r="G17" s="38">
        <v>3.69438658113685E-3</v>
      </c>
    </row>
    <row r="18" spans="1:7" ht="47.1" customHeight="1" x14ac:dyDescent="0.2">
      <c r="A18" s="36">
        <v>8</v>
      </c>
      <c r="B18" s="24" t="s">
        <v>447</v>
      </c>
      <c r="C18" s="10">
        <v>80000</v>
      </c>
      <c r="D18" s="11">
        <v>1</v>
      </c>
      <c r="E18" s="10">
        <f t="shared" si="0"/>
        <v>80000</v>
      </c>
      <c r="F18" s="25">
        <f t="shared" si="1"/>
        <v>2.3737744755027351E-2</v>
      </c>
      <c r="G18" s="38">
        <v>1.6572456388988053E-2</v>
      </c>
    </row>
    <row r="19" spans="1:7" ht="35.1" customHeight="1" x14ac:dyDescent="0.2">
      <c r="A19" s="36">
        <v>9</v>
      </c>
      <c r="B19" s="24" t="s">
        <v>443</v>
      </c>
      <c r="C19" s="10">
        <v>0</v>
      </c>
      <c r="D19" s="11">
        <v>0</v>
      </c>
      <c r="E19" s="10" t="str">
        <f t="shared" si="0"/>
        <v>-</v>
      </c>
      <c r="F19" s="25">
        <f t="shared" si="1"/>
        <v>0</v>
      </c>
      <c r="G19" s="38">
        <v>6.3015485400037228E-5</v>
      </c>
    </row>
    <row r="20" spans="1:7" ht="35.1" customHeight="1" x14ac:dyDescent="0.2">
      <c r="A20" s="36">
        <v>10</v>
      </c>
      <c r="B20" s="24" t="s">
        <v>9</v>
      </c>
      <c r="C20" s="10">
        <v>0</v>
      </c>
      <c r="D20" s="11">
        <v>0</v>
      </c>
      <c r="E20" s="10" t="str">
        <f t="shared" si="0"/>
        <v>-</v>
      </c>
      <c r="F20" s="25">
        <f t="shared" si="1"/>
        <v>0</v>
      </c>
      <c r="G20" s="38">
        <v>2.3263290581767475E-4</v>
      </c>
    </row>
    <row r="21" spans="1:7" ht="35.1" customHeight="1" x14ac:dyDescent="0.2">
      <c r="A21" s="36">
        <v>11</v>
      </c>
      <c r="B21" s="24" t="s">
        <v>442</v>
      </c>
      <c r="C21" s="10">
        <v>0</v>
      </c>
      <c r="D21" s="11">
        <v>0</v>
      </c>
      <c r="E21" s="10" t="str">
        <f t="shared" si="0"/>
        <v>-</v>
      </c>
      <c r="F21" s="25">
        <f t="shared" si="1"/>
        <v>0</v>
      </c>
      <c r="G21" s="38">
        <v>8.0879771630669933E-6</v>
      </c>
    </row>
    <row r="22" spans="1:7" ht="21.95" customHeight="1" x14ac:dyDescent="0.2">
      <c r="A22" s="36">
        <v>12</v>
      </c>
      <c r="B22" s="26" t="s">
        <v>1</v>
      </c>
      <c r="C22" s="10">
        <v>0</v>
      </c>
      <c r="D22" s="11">
        <v>0</v>
      </c>
      <c r="E22" s="10" t="str">
        <f t="shared" si="0"/>
        <v>-</v>
      </c>
      <c r="F22" s="25">
        <f t="shared" si="1"/>
        <v>0</v>
      </c>
      <c r="G22" s="38">
        <v>0</v>
      </c>
    </row>
    <row r="23" spans="1:7" ht="21.95" customHeight="1" x14ac:dyDescent="0.2">
      <c r="A23" s="36">
        <v>13</v>
      </c>
      <c r="B23" s="24" t="s">
        <v>415</v>
      </c>
      <c r="C23" s="10">
        <v>0</v>
      </c>
      <c r="D23" s="11">
        <v>0</v>
      </c>
      <c r="E23" s="10" t="str">
        <f t="shared" si="0"/>
        <v>-</v>
      </c>
      <c r="F23" s="25">
        <f t="shared" si="1"/>
        <v>0</v>
      </c>
      <c r="G23" s="38">
        <v>0</v>
      </c>
    </row>
    <row r="24" spans="1:7" s="3" customFormat="1" ht="24.95" customHeight="1" x14ac:dyDescent="0.2">
      <c r="A24" s="43">
        <v>14</v>
      </c>
      <c r="B24" s="50" t="s">
        <v>2</v>
      </c>
      <c r="C24" s="44">
        <f>C11+C12+C14+C15+C17+C18+C19+C20+C21+C23</f>
        <v>80000</v>
      </c>
      <c r="D24" s="51" t="s">
        <v>5</v>
      </c>
      <c r="E24" s="51" t="s">
        <v>5</v>
      </c>
      <c r="F24" s="47">
        <f t="shared" si="1"/>
        <v>2.3737744755027351E-2</v>
      </c>
      <c r="G24" s="48">
        <v>3.5107172395573129E-2</v>
      </c>
    </row>
    <row r="25" spans="1:7" s="4" customFormat="1" ht="35.1" customHeight="1" x14ac:dyDescent="0.2">
      <c r="A25" s="37">
        <v>15</v>
      </c>
      <c r="B25" s="27" t="s">
        <v>419</v>
      </c>
      <c r="C25" s="12">
        <v>375649</v>
      </c>
      <c r="D25" s="11">
        <v>223</v>
      </c>
      <c r="E25" s="12">
        <f t="shared" ref="E25:E37" si="2">IF(D25=0,"-",C25/D25)</f>
        <v>1684.5246636771301</v>
      </c>
      <c r="F25" s="28">
        <f t="shared" si="1"/>
        <v>0.11146325099351587</v>
      </c>
      <c r="G25" s="39">
        <v>9.1912130594448124E-2</v>
      </c>
    </row>
    <row r="26" spans="1:7" s="3" customFormat="1" ht="21.95" customHeight="1" x14ac:dyDescent="0.2">
      <c r="A26" s="36">
        <v>16</v>
      </c>
      <c r="B26" s="26" t="s">
        <v>11</v>
      </c>
      <c r="C26" s="10">
        <v>42714</v>
      </c>
      <c r="D26" s="11">
        <v>25</v>
      </c>
      <c r="E26" s="10">
        <f t="shared" si="2"/>
        <v>1708.56</v>
      </c>
      <c r="F26" s="25">
        <f t="shared" si="1"/>
        <v>1.2674175368327979E-2</v>
      </c>
      <c r="G26" s="38">
        <v>1.5510248435910163E-2</v>
      </c>
    </row>
    <row r="27" spans="1:7" s="5" customFormat="1" ht="65.099999999999994" customHeight="1" x14ac:dyDescent="0.2">
      <c r="A27" s="37">
        <v>17</v>
      </c>
      <c r="B27" s="27" t="s">
        <v>445</v>
      </c>
      <c r="C27" s="12">
        <v>195851.66</v>
      </c>
      <c r="D27" s="11">
        <v>60</v>
      </c>
      <c r="E27" s="12">
        <f t="shared" si="2"/>
        <v>3264.1943333333334</v>
      </c>
      <c r="F27" s="28">
        <f t="shared" si="1"/>
        <v>5.8113458936605002E-2</v>
      </c>
      <c r="G27" s="39">
        <v>9.6086621220457871E-2</v>
      </c>
    </row>
    <row r="28" spans="1:7" s="3" customFormat="1" ht="21.95" customHeight="1" x14ac:dyDescent="0.2">
      <c r="A28" s="36">
        <v>18</v>
      </c>
      <c r="B28" s="26" t="s">
        <v>3</v>
      </c>
      <c r="C28" s="10">
        <v>33827.160000000003</v>
      </c>
      <c r="D28" s="11">
        <v>12</v>
      </c>
      <c r="E28" s="10">
        <f t="shared" si="2"/>
        <v>2818.9300000000003</v>
      </c>
      <c r="F28" s="25">
        <f t="shared" si="1"/>
        <v>1.0037256123343389E-2</v>
      </c>
      <c r="G28" s="38">
        <v>1.1342599256575717E-2</v>
      </c>
    </row>
    <row r="29" spans="1:7" s="5" customFormat="1" ht="35.1" customHeight="1" x14ac:dyDescent="0.2">
      <c r="A29" s="37">
        <v>19</v>
      </c>
      <c r="B29" s="27" t="s">
        <v>15</v>
      </c>
      <c r="C29" s="12">
        <v>57483.45</v>
      </c>
      <c r="D29" s="11">
        <v>19</v>
      </c>
      <c r="E29" s="12">
        <f t="shared" si="2"/>
        <v>3025.4447368421052</v>
      </c>
      <c r="F29" s="28">
        <f t="shared" si="1"/>
        <v>1.7056593296729712E-2</v>
      </c>
      <c r="G29" s="39">
        <v>1.1946311887438504E-2</v>
      </c>
    </row>
    <row r="30" spans="1:7" s="3" customFormat="1" ht="21.95" customHeight="1" x14ac:dyDescent="0.2">
      <c r="A30" s="36">
        <v>20</v>
      </c>
      <c r="B30" s="26" t="s">
        <v>3</v>
      </c>
      <c r="C30" s="10">
        <v>6567.2</v>
      </c>
      <c r="D30" s="11">
        <v>1</v>
      </c>
      <c r="E30" s="12">
        <f t="shared" si="2"/>
        <v>6567.2</v>
      </c>
      <c r="F30" s="28">
        <f t="shared" si="1"/>
        <v>1.9486314669401952E-3</v>
      </c>
      <c r="G30" s="39">
        <v>2.247933536638041E-3</v>
      </c>
    </row>
    <row r="31" spans="1:7" s="3" customFormat="1" ht="47.1" customHeight="1" x14ac:dyDescent="0.2">
      <c r="A31" s="36">
        <v>21</v>
      </c>
      <c r="B31" s="27" t="s">
        <v>14</v>
      </c>
      <c r="C31" s="10">
        <v>725421.89</v>
      </c>
      <c r="D31" s="11">
        <v>349</v>
      </c>
      <c r="E31" s="10">
        <f t="shared" si="2"/>
        <v>2078.5727507163324</v>
      </c>
      <c r="F31" s="25">
        <f t="shared" si="1"/>
        <v>0.21524849580661909</v>
      </c>
      <c r="G31" s="38">
        <v>0.21726673108985226</v>
      </c>
    </row>
    <row r="32" spans="1:7" s="3" customFormat="1" ht="21.95" customHeight="1" x14ac:dyDescent="0.2">
      <c r="A32" s="36">
        <v>22</v>
      </c>
      <c r="B32" s="26" t="s">
        <v>3</v>
      </c>
      <c r="C32" s="10">
        <v>89484.3</v>
      </c>
      <c r="D32" s="11">
        <v>31</v>
      </c>
      <c r="E32" s="10">
        <f t="shared" si="2"/>
        <v>2886.5903225806451</v>
      </c>
      <c r="F32" s="25">
        <f t="shared" si="1"/>
        <v>2.6551943412278674E-2</v>
      </c>
      <c r="G32" s="38">
        <v>3.0944666359992157E-2</v>
      </c>
    </row>
    <row r="33" spans="1:7" ht="35.1" customHeight="1" x14ac:dyDescent="0.2">
      <c r="A33" s="36">
        <v>23</v>
      </c>
      <c r="B33" s="24" t="s">
        <v>446</v>
      </c>
      <c r="C33" s="10">
        <v>0</v>
      </c>
      <c r="D33" s="11">
        <v>0</v>
      </c>
      <c r="E33" s="10" t="str">
        <f t="shared" si="2"/>
        <v>-</v>
      </c>
      <c r="F33" s="25">
        <f t="shared" si="1"/>
        <v>0</v>
      </c>
      <c r="G33" s="38">
        <v>8.5968104584330223E-3</v>
      </c>
    </row>
    <row r="34" spans="1:7" s="3" customFormat="1" ht="21.95" customHeight="1" x14ac:dyDescent="0.2">
      <c r="A34" s="36">
        <v>24</v>
      </c>
      <c r="B34" s="26" t="s">
        <v>3</v>
      </c>
      <c r="C34" s="10">
        <v>0</v>
      </c>
      <c r="D34" s="11">
        <v>0</v>
      </c>
      <c r="E34" s="10" t="str">
        <f t="shared" si="2"/>
        <v>-</v>
      </c>
      <c r="F34" s="25">
        <f t="shared" si="1"/>
        <v>0</v>
      </c>
      <c r="G34" s="38">
        <v>1.4207856884874998E-3</v>
      </c>
    </row>
    <row r="35" spans="1:7" s="3" customFormat="1" ht="35.1" customHeight="1" x14ac:dyDescent="0.2">
      <c r="A35" s="36">
        <v>25</v>
      </c>
      <c r="B35" s="24" t="s">
        <v>10</v>
      </c>
      <c r="C35" s="10">
        <v>0</v>
      </c>
      <c r="D35" s="11">
        <v>0</v>
      </c>
      <c r="E35" s="10" t="str">
        <f t="shared" si="2"/>
        <v>-</v>
      </c>
      <c r="F35" s="25">
        <f t="shared" si="1"/>
        <v>0</v>
      </c>
      <c r="G35" s="38">
        <v>9.8652432849167496E-5</v>
      </c>
    </row>
    <row r="36" spans="1:7" ht="35.1" customHeight="1" x14ac:dyDescent="0.2">
      <c r="A36" s="36">
        <v>26</v>
      </c>
      <c r="B36" s="24" t="s">
        <v>420</v>
      </c>
      <c r="C36" s="10">
        <v>0</v>
      </c>
      <c r="D36" s="13">
        <v>0</v>
      </c>
      <c r="E36" s="10" t="str">
        <f t="shared" si="2"/>
        <v>-</v>
      </c>
      <c r="F36" s="29" t="s">
        <v>5</v>
      </c>
      <c r="G36" s="40" t="s">
        <v>5</v>
      </c>
    </row>
    <row r="37" spans="1:7" ht="21.95" customHeight="1" x14ac:dyDescent="0.2">
      <c r="A37" s="36">
        <v>27</v>
      </c>
      <c r="B37" s="26" t="s">
        <v>12</v>
      </c>
      <c r="C37" s="10">
        <v>0</v>
      </c>
      <c r="D37" s="13">
        <v>0</v>
      </c>
      <c r="E37" s="10" t="str">
        <f t="shared" si="2"/>
        <v>-</v>
      </c>
      <c r="F37" s="25">
        <f>C37/C$44</f>
        <v>0</v>
      </c>
      <c r="G37" s="38">
        <v>6.7001527600904129E-4</v>
      </c>
    </row>
    <row r="38" spans="1:7" ht="35.1" customHeight="1" x14ac:dyDescent="0.2">
      <c r="A38" s="36">
        <v>28</v>
      </c>
      <c r="B38" s="24" t="s">
        <v>421</v>
      </c>
      <c r="C38" s="10">
        <v>2150839.09</v>
      </c>
      <c r="D38" s="13">
        <v>2</v>
      </c>
      <c r="E38" s="14" t="s">
        <v>5</v>
      </c>
      <c r="F38" s="29" t="s">
        <v>5</v>
      </c>
      <c r="G38" s="40" t="s">
        <v>5</v>
      </c>
    </row>
    <row r="39" spans="1:7" ht="21.95" customHeight="1" x14ac:dyDescent="0.2">
      <c r="A39" s="36">
        <v>29</v>
      </c>
      <c r="B39" s="26" t="s">
        <v>12</v>
      </c>
      <c r="C39" s="10">
        <v>1935754.09</v>
      </c>
      <c r="D39" s="13">
        <v>2</v>
      </c>
      <c r="E39" s="14" t="s">
        <v>5</v>
      </c>
      <c r="F39" s="25">
        <f t="shared" ref="F39:F44" si="3">C39/C$44</f>
        <v>0.57438045621150302</v>
      </c>
      <c r="G39" s="38">
        <v>0.53240605380617201</v>
      </c>
    </row>
    <row r="40" spans="1:7" ht="47.1" customHeight="1" x14ac:dyDescent="0.2">
      <c r="A40" s="36">
        <v>30</v>
      </c>
      <c r="B40" s="27" t="s">
        <v>422</v>
      </c>
      <c r="C40" s="10">
        <v>0</v>
      </c>
      <c r="D40" s="15">
        <v>0</v>
      </c>
      <c r="E40" s="10" t="str">
        <f t="shared" ref="E40:E41" si="4">IF(D40=0,"-",C40/D40)</f>
        <v>-</v>
      </c>
      <c r="F40" s="25">
        <f t="shared" si="3"/>
        <v>0</v>
      </c>
      <c r="G40" s="38">
        <v>1.7724062653800183E-3</v>
      </c>
    </row>
    <row r="41" spans="1:7" ht="21.95" customHeight="1" x14ac:dyDescent="0.2">
      <c r="A41" s="36">
        <v>31</v>
      </c>
      <c r="B41" s="26" t="s">
        <v>13</v>
      </c>
      <c r="C41" s="10">
        <v>0</v>
      </c>
      <c r="D41" s="15">
        <v>0</v>
      </c>
      <c r="E41" s="10" t="str">
        <f t="shared" si="4"/>
        <v>-</v>
      </c>
      <c r="F41" s="25">
        <f t="shared" si="3"/>
        <v>0</v>
      </c>
      <c r="G41" s="38">
        <v>1.0404135579139232E-3</v>
      </c>
    </row>
    <row r="42" spans="1:7" ht="35.1" customHeight="1" x14ac:dyDescent="0.2">
      <c r="A42" s="36">
        <v>32</v>
      </c>
      <c r="B42" s="24" t="s">
        <v>16</v>
      </c>
      <c r="C42" s="10">
        <v>0</v>
      </c>
      <c r="D42" s="15">
        <v>0</v>
      </c>
      <c r="E42" s="14" t="s">
        <v>5</v>
      </c>
      <c r="F42" s="25">
        <f t="shared" si="3"/>
        <v>0</v>
      </c>
      <c r="G42" s="38">
        <v>4.1370945733870297E-3</v>
      </c>
    </row>
    <row r="43" spans="1:7" s="3" customFormat="1" ht="21.95" customHeight="1" x14ac:dyDescent="0.2">
      <c r="A43" s="43">
        <v>33</v>
      </c>
      <c r="B43" s="50" t="s">
        <v>4</v>
      </c>
      <c r="C43" s="44">
        <f>C25+C27+C29+C31+C33+C35+C37+C39+C40+C42</f>
        <v>3290160.09</v>
      </c>
      <c r="D43" s="51" t="s">
        <v>5</v>
      </c>
      <c r="E43" s="51" t="s">
        <v>5</v>
      </c>
      <c r="F43" s="47">
        <f t="shared" si="3"/>
        <v>0.97626225524497268</v>
      </c>
      <c r="G43" s="48">
        <v>0.96489282760442685</v>
      </c>
    </row>
    <row r="44" spans="1:7" s="3" customFormat="1" ht="21.95" customHeight="1" x14ac:dyDescent="0.2">
      <c r="A44" s="45">
        <v>34</v>
      </c>
      <c r="B44" s="52" t="s">
        <v>6</v>
      </c>
      <c r="C44" s="46">
        <f>C24+C43</f>
        <v>3370160.09</v>
      </c>
      <c r="D44" s="53" t="s">
        <v>5</v>
      </c>
      <c r="E44" s="53" t="s">
        <v>5</v>
      </c>
      <c r="F44" s="54">
        <f t="shared" si="3"/>
        <v>1</v>
      </c>
      <c r="G44" s="55">
        <v>1</v>
      </c>
    </row>
    <row r="45" spans="1:7" s="3" customFormat="1" ht="21.95" customHeight="1" x14ac:dyDescent="0.2">
      <c r="A45" s="1"/>
      <c r="B45" s="2"/>
      <c r="C45" s="1"/>
      <c r="D45" s="1"/>
      <c r="E45" s="1"/>
      <c r="F45" s="1"/>
      <c r="G45" s="1"/>
    </row>
    <row r="46" spans="1:7" s="3" customFormat="1" ht="35.1" customHeight="1" x14ac:dyDescent="0.2">
      <c r="A46" s="62" t="s">
        <v>430</v>
      </c>
      <c r="B46" s="63" t="s">
        <v>431</v>
      </c>
      <c r="C46" s="64" t="s">
        <v>432</v>
      </c>
      <c r="D46" s="1"/>
      <c r="E46" s="1"/>
      <c r="F46" s="1"/>
      <c r="G46" s="1"/>
    </row>
    <row r="47" spans="1:7" s="3" customFormat="1" ht="21.95" customHeight="1" x14ac:dyDescent="0.2">
      <c r="A47" s="65">
        <v>1</v>
      </c>
      <c r="B47" s="30" t="s">
        <v>427</v>
      </c>
      <c r="C47" s="31">
        <v>84032</v>
      </c>
    </row>
    <row r="48" spans="1:7" ht="21.95" customHeight="1" x14ac:dyDescent="0.2">
      <c r="A48" s="8">
        <v>2</v>
      </c>
      <c r="B48" s="30" t="s">
        <v>428</v>
      </c>
      <c r="C48" s="31">
        <v>3370186</v>
      </c>
      <c r="D48" s="16"/>
      <c r="E48" s="16"/>
      <c r="F48" s="16"/>
      <c r="G48" s="16"/>
    </row>
    <row r="49" spans="1:7" ht="21.95" customHeight="1" x14ac:dyDescent="0.2">
      <c r="A49" s="32">
        <v>3</v>
      </c>
      <c r="B49" s="33" t="s">
        <v>423</v>
      </c>
      <c r="C49" s="34">
        <f>C44/C48</f>
        <v>0.99999231199702332</v>
      </c>
      <c r="D49" s="16"/>
      <c r="E49" s="16"/>
      <c r="F49" s="16"/>
      <c r="G49" s="16"/>
    </row>
    <row r="50" spans="1:7" s="16" customFormat="1" ht="35.1" customHeight="1" x14ac:dyDescent="0.25">
      <c r="A50" s="21" t="s">
        <v>449</v>
      </c>
      <c r="B50" s="23"/>
    </row>
  </sheetData>
  <sheetProtection algorithmName="SHA-512" hashValue="bBqRGnjSOqb/LRSLnY0fu1DPD/sgxpYMFiy5iOJNDOJ4fUHnYDQB2liDA7hSZhabvbgPg4I7hl/zuEHSr/WAQg==" saltValue="xuc+g0/sKZ1qS6NUt7FJgQ==" spinCount="100000" sheet="1" objects="1" scenarios="1"/>
  <mergeCells count="1">
    <mergeCell ref="A2:G2"/>
  </mergeCells>
  <pageMargins left="0.59055118110236227" right="0.59055118110236227" top="0.70866141732283472" bottom="0.70866141732283472" header="0.19685039370078741" footer="0.39370078740157483"/>
  <pageSetup paperSize="9" scale="84" orientation="portrait" r:id="rId1"/>
  <headerFooter alignWithMargins="0">
    <oddFooter>&amp;R&amp;"Calibri,Standardowy"&amp;12s.&amp;P z &amp;N</oddFooter>
  </headerFooter>
  <tableParts count="2">
    <tablePart r:id="rId2"/>
    <tablePart r:id="rId3"/>
  </tableParts>
</worksheet>
</file>

<file path=xl/worksheets/sheet1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553E23-6B6A-4613-A7C2-629BE512DAA3}">
  <sheetPr codeName="Arkusz179"/>
  <dimension ref="A1:N50"/>
  <sheetViews>
    <sheetView zoomScaleNormal="100" workbookViewId="0"/>
  </sheetViews>
  <sheetFormatPr defaultColWidth="0" defaultRowHeight="12.75" zeroHeight="1" x14ac:dyDescent="0.2"/>
  <cols>
    <col min="1" max="1" width="4.140625" style="1" customWidth="1"/>
    <col min="2" max="2" width="57" style="2" customWidth="1"/>
    <col min="3" max="3" width="11.85546875" style="1" bestFit="1" customWidth="1"/>
    <col min="4" max="4" width="7.42578125" style="1" customWidth="1"/>
    <col min="5" max="5" width="10.85546875" style="1" bestFit="1" customWidth="1"/>
    <col min="6" max="7" width="8.7109375" style="1" customWidth="1"/>
    <col min="8" max="8" width="1" style="1" customWidth="1"/>
    <col min="9" max="14" width="0" style="1" hidden="1" customWidth="1"/>
    <col min="15" max="16384" width="9.140625" style="1" hidden="1"/>
  </cols>
  <sheetData>
    <row r="1" spans="1:7" s="16" customFormat="1" ht="24.95" customHeight="1" x14ac:dyDescent="0.2">
      <c r="A1" s="35" t="s">
        <v>626</v>
      </c>
      <c r="B1" s="23"/>
    </row>
    <row r="2" spans="1:7" s="16" customFormat="1" ht="39.950000000000003" customHeight="1" x14ac:dyDescent="0.2">
      <c r="A2" s="66" t="s">
        <v>448</v>
      </c>
      <c r="B2" s="67"/>
      <c r="C2" s="67"/>
      <c r="D2" s="67"/>
      <c r="E2" s="67"/>
      <c r="F2" s="67"/>
      <c r="G2" s="67"/>
    </row>
    <row r="3" spans="1:7" s="16" customFormat="1" ht="15.95" hidden="1" customHeight="1" x14ac:dyDescent="0.2">
      <c r="A3" s="22"/>
      <c r="B3" s="23"/>
    </row>
    <row r="4" spans="1:7" s="16" customFormat="1" ht="15.95" hidden="1" customHeight="1" x14ac:dyDescent="0.2">
      <c r="A4" s="22"/>
      <c r="B4" s="23"/>
    </row>
    <row r="5" spans="1:7" s="16" customFormat="1" ht="15.95" hidden="1" customHeight="1" x14ac:dyDescent="0.2">
      <c r="A5" s="22"/>
      <c r="B5" s="23"/>
    </row>
    <row r="6" spans="1:7" s="16" customFormat="1" ht="15.95" customHeight="1" x14ac:dyDescent="0.25">
      <c r="A6" s="17" t="s">
        <v>433</v>
      </c>
      <c r="B6" s="21" t="s">
        <v>438</v>
      </c>
    </row>
    <row r="7" spans="1:7" s="16" customFormat="1" ht="15.95" customHeight="1" x14ac:dyDescent="0.25">
      <c r="A7" s="18" t="s">
        <v>434</v>
      </c>
      <c r="B7" s="21" t="s">
        <v>439</v>
      </c>
    </row>
    <row r="8" spans="1:7" s="16" customFormat="1" ht="15.95" customHeight="1" x14ac:dyDescent="0.25">
      <c r="A8" s="19" t="s">
        <v>435</v>
      </c>
      <c r="B8" s="21" t="s">
        <v>440</v>
      </c>
    </row>
    <row r="9" spans="1:7" s="16" customFormat="1" ht="15.95" customHeight="1" x14ac:dyDescent="0.25">
      <c r="A9" s="20" t="s">
        <v>436</v>
      </c>
      <c r="B9" s="21" t="s">
        <v>441</v>
      </c>
    </row>
    <row r="10" spans="1:7" ht="65.099999999999994" customHeight="1" x14ac:dyDescent="0.2">
      <c r="A10" s="49" t="s">
        <v>430</v>
      </c>
      <c r="B10" s="42" t="s">
        <v>0</v>
      </c>
      <c r="C10" s="42" t="s">
        <v>424</v>
      </c>
      <c r="D10" s="42" t="s">
        <v>425</v>
      </c>
      <c r="E10" s="42" t="s">
        <v>426</v>
      </c>
      <c r="F10" s="42" t="s">
        <v>429</v>
      </c>
      <c r="G10" s="41" t="s">
        <v>413</v>
      </c>
    </row>
    <row r="11" spans="1:7" ht="21.95" customHeight="1" x14ac:dyDescent="0.2">
      <c r="A11" s="36">
        <v>1</v>
      </c>
      <c r="B11" s="24" t="s">
        <v>7</v>
      </c>
      <c r="C11" s="10">
        <v>0</v>
      </c>
      <c r="D11" s="9">
        <v>0</v>
      </c>
      <c r="E11" s="10" t="str">
        <f t="shared" ref="E11:E23" si="0">IF(D11=0,"-",C11/D11)</f>
        <v>-</v>
      </c>
      <c r="F11" s="25">
        <f t="shared" ref="F11:F35" si="1">C11/C$44</f>
        <v>0</v>
      </c>
      <c r="G11" s="38">
        <v>6.4906160983722356E-5</v>
      </c>
    </row>
    <row r="12" spans="1:7" s="3" customFormat="1" ht="21.95" customHeight="1" x14ac:dyDescent="0.2">
      <c r="A12" s="36">
        <v>2</v>
      </c>
      <c r="B12" s="24" t="s">
        <v>8</v>
      </c>
      <c r="C12" s="10">
        <v>0</v>
      </c>
      <c r="D12" s="9">
        <v>0</v>
      </c>
      <c r="E12" s="10" t="str">
        <f t="shared" si="0"/>
        <v>-</v>
      </c>
      <c r="F12" s="25">
        <f t="shared" si="1"/>
        <v>0</v>
      </c>
      <c r="G12" s="38">
        <v>1.3877154561966152E-2</v>
      </c>
    </row>
    <row r="13" spans="1:7" s="3" customFormat="1" ht="21.95" customHeight="1" x14ac:dyDescent="0.2">
      <c r="A13" s="36">
        <v>3</v>
      </c>
      <c r="B13" s="26" t="s">
        <v>1</v>
      </c>
      <c r="C13" s="10">
        <v>0</v>
      </c>
      <c r="D13" s="9">
        <v>0</v>
      </c>
      <c r="E13" s="10" t="str">
        <f t="shared" si="0"/>
        <v>-</v>
      </c>
      <c r="F13" s="25">
        <f t="shared" si="1"/>
        <v>0</v>
      </c>
      <c r="G13" s="38">
        <v>6.8195937419264344E-4</v>
      </c>
    </row>
    <row r="14" spans="1:7" s="3" customFormat="1" ht="21.95" customHeight="1" x14ac:dyDescent="0.2">
      <c r="A14" s="36">
        <v>4</v>
      </c>
      <c r="B14" s="24" t="s">
        <v>414</v>
      </c>
      <c r="C14" s="10">
        <v>0</v>
      </c>
      <c r="D14" s="9">
        <v>0</v>
      </c>
      <c r="E14" s="10" t="str">
        <f t="shared" si="0"/>
        <v>-</v>
      </c>
      <c r="F14" s="25">
        <f t="shared" si="1"/>
        <v>0</v>
      </c>
      <c r="G14" s="38">
        <v>1.6609844346228162E-4</v>
      </c>
    </row>
    <row r="15" spans="1:7" s="3" customFormat="1" ht="47.1" customHeight="1" x14ac:dyDescent="0.2">
      <c r="A15" s="36">
        <v>5</v>
      </c>
      <c r="B15" s="24" t="s">
        <v>412</v>
      </c>
      <c r="C15" s="10">
        <v>0</v>
      </c>
      <c r="D15" s="11">
        <v>0</v>
      </c>
      <c r="E15" s="10" t="str">
        <f t="shared" si="0"/>
        <v>-</v>
      </c>
      <c r="F15" s="25">
        <f t="shared" si="1"/>
        <v>0</v>
      </c>
      <c r="G15" s="38">
        <v>4.2843389065529559E-4</v>
      </c>
    </row>
    <row r="16" spans="1:7" s="3" customFormat="1" ht="21.95" customHeight="1" x14ac:dyDescent="0.2">
      <c r="A16" s="36">
        <v>6</v>
      </c>
      <c r="B16" s="26" t="s">
        <v>1</v>
      </c>
      <c r="C16" s="10">
        <v>0</v>
      </c>
      <c r="D16" s="11">
        <v>0</v>
      </c>
      <c r="E16" s="10" t="str">
        <f t="shared" si="0"/>
        <v>-</v>
      </c>
      <c r="F16" s="25">
        <f t="shared" si="1"/>
        <v>0</v>
      </c>
      <c r="G16" s="38">
        <v>5.7837072558623703E-5</v>
      </c>
    </row>
    <row r="17" spans="1:7" ht="47.1" customHeight="1" x14ac:dyDescent="0.2">
      <c r="A17" s="36">
        <v>7</v>
      </c>
      <c r="B17" s="24" t="s">
        <v>444</v>
      </c>
      <c r="C17" s="10">
        <v>31564.89</v>
      </c>
      <c r="D17" s="11">
        <v>4</v>
      </c>
      <c r="E17" s="10">
        <f t="shared" si="0"/>
        <v>7891.2224999999999</v>
      </c>
      <c r="F17" s="25">
        <f t="shared" si="1"/>
        <v>3.994233554336128E-3</v>
      </c>
      <c r="G17" s="38">
        <v>3.69438658113685E-3</v>
      </c>
    </row>
    <row r="18" spans="1:7" ht="47.1" customHeight="1" x14ac:dyDescent="0.2">
      <c r="A18" s="36">
        <v>8</v>
      </c>
      <c r="B18" s="24" t="s">
        <v>447</v>
      </c>
      <c r="C18" s="10">
        <v>178791.78</v>
      </c>
      <c r="D18" s="11">
        <v>2</v>
      </c>
      <c r="E18" s="10">
        <f t="shared" si="0"/>
        <v>89395.89</v>
      </c>
      <c r="F18" s="25">
        <f t="shared" si="1"/>
        <v>2.2624381929272779E-2</v>
      </c>
      <c r="G18" s="38">
        <v>1.6572456388988053E-2</v>
      </c>
    </row>
    <row r="19" spans="1:7" ht="35.1" customHeight="1" x14ac:dyDescent="0.2">
      <c r="A19" s="36">
        <v>9</v>
      </c>
      <c r="B19" s="24" t="s">
        <v>443</v>
      </c>
      <c r="C19" s="10">
        <v>0</v>
      </c>
      <c r="D19" s="11">
        <v>0</v>
      </c>
      <c r="E19" s="10" t="str">
        <f t="shared" si="0"/>
        <v>-</v>
      </c>
      <c r="F19" s="25">
        <f t="shared" si="1"/>
        <v>0</v>
      </c>
      <c r="G19" s="38">
        <v>6.3015485400037228E-5</v>
      </c>
    </row>
    <row r="20" spans="1:7" ht="35.1" customHeight="1" x14ac:dyDescent="0.2">
      <c r="A20" s="36">
        <v>10</v>
      </c>
      <c r="B20" s="24" t="s">
        <v>9</v>
      </c>
      <c r="C20" s="10">
        <v>0</v>
      </c>
      <c r="D20" s="11">
        <v>0</v>
      </c>
      <c r="E20" s="10" t="str">
        <f t="shared" si="0"/>
        <v>-</v>
      </c>
      <c r="F20" s="25">
        <f t="shared" si="1"/>
        <v>0</v>
      </c>
      <c r="G20" s="38">
        <v>2.3263290581767475E-4</v>
      </c>
    </row>
    <row r="21" spans="1:7" ht="35.1" customHeight="1" x14ac:dyDescent="0.2">
      <c r="A21" s="36">
        <v>11</v>
      </c>
      <c r="B21" s="24" t="s">
        <v>442</v>
      </c>
      <c r="C21" s="10">
        <v>0</v>
      </c>
      <c r="D21" s="11">
        <v>0</v>
      </c>
      <c r="E21" s="10" t="str">
        <f t="shared" si="0"/>
        <v>-</v>
      </c>
      <c r="F21" s="25">
        <f t="shared" si="1"/>
        <v>0</v>
      </c>
      <c r="G21" s="38">
        <v>8.0879771630669933E-6</v>
      </c>
    </row>
    <row r="22" spans="1:7" ht="21.95" customHeight="1" x14ac:dyDescent="0.2">
      <c r="A22" s="36">
        <v>12</v>
      </c>
      <c r="B22" s="26" t="s">
        <v>1</v>
      </c>
      <c r="C22" s="10">
        <v>0</v>
      </c>
      <c r="D22" s="11">
        <v>0</v>
      </c>
      <c r="E22" s="10" t="str">
        <f t="shared" si="0"/>
        <v>-</v>
      </c>
      <c r="F22" s="25">
        <f t="shared" si="1"/>
        <v>0</v>
      </c>
      <c r="G22" s="38">
        <v>0</v>
      </c>
    </row>
    <row r="23" spans="1:7" ht="21.95" customHeight="1" x14ac:dyDescent="0.2">
      <c r="A23" s="36">
        <v>13</v>
      </c>
      <c r="B23" s="24" t="s">
        <v>415</v>
      </c>
      <c r="C23" s="10">
        <v>0</v>
      </c>
      <c r="D23" s="11">
        <v>0</v>
      </c>
      <c r="E23" s="10" t="str">
        <f t="shared" si="0"/>
        <v>-</v>
      </c>
      <c r="F23" s="25">
        <f t="shared" si="1"/>
        <v>0</v>
      </c>
      <c r="G23" s="38">
        <v>0</v>
      </c>
    </row>
    <row r="24" spans="1:7" s="3" customFormat="1" ht="24.95" customHeight="1" x14ac:dyDescent="0.2">
      <c r="A24" s="43">
        <v>14</v>
      </c>
      <c r="B24" s="50" t="s">
        <v>2</v>
      </c>
      <c r="C24" s="44">
        <f>C11+C12+C14+C15+C17+C18+C19+C20+C21+C23</f>
        <v>210356.66999999998</v>
      </c>
      <c r="D24" s="51" t="s">
        <v>5</v>
      </c>
      <c r="E24" s="51" t="s">
        <v>5</v>
      </c>
      <c r="F24" s="47">
        <f t="shared" si="1"/>
        <v>2.6618615483608905E-2</v>
      </c>
      <c r="G24" s="48">
        <v>3.5107172395573129E-2</v>
      </c>
    </row>
    <row r="25" spans="1:7" s="4" customFormat="1" ht="35.1" customHeight="1" x14ac:dyDescent="0.2">
      <c r="A25" s="37">
        <v>15</v>
      </c>
      <c r="B25" s="27" t="s">
        <v>419</v>
      </c>
      <c r="C25" s="12">
        <v>500736</v>
      </c>
      <c r="D25" s="11">
        <v>232</v>
      </c>
      <c r="E25" s="12">
        <f t="shared" ref="E25:E37" si="2">IF(D25=0,"-",C25/D25)</f>
        <v>2158.344827586207</v>
      </c>
      <c r="F25" s="28">
        <f t="shared" si="1"/>
        <v>6.3363329733259185E-2</v>
      </c>
      <c r="G25" s="39">
        <v>9.1912130594448124E-2</v>
      </c>
    </row>
    <row r="26" spans="1:7" s="3" customFormat="1" ht="21.95" customHeight="1" x14ac:dyDescent="0.2">
      <c r="A26" s="36">
        <v>16</v>
      </c>
      <c r="B26" s="26" t="s">
        <v>11</v>
      </c>
      <c r="C26" s="10">
        <v>91897</v>
      </c>
      <c r="D26" s="11">
        <v>43</v>
      </c>
      <c r="E26" s="10">
        <f t="shared" si="2"/>
        <v>2137.1395348837209</v>
      </c>
      <c r="F26" s="25">
        <f t="shared" si="1"/>
        <v>1.1628682404495222E-2</v>
      </c>
      <c r="G26" s="38">
        <v>1.5510248435910163E-2</v>
      </c>
    </row>
    <row r="27" spans="1:7" s="5" customFormat="1" ht="65.099999999999994" customHeight="1" x14ac:dyDescent="0.2">
      <c r="A27" s="37">
        <v>17</v>
      </c>
      <c r="B27" s="27" t="s">
        <v>445</v>
      </c>
      <c r="C27" s="12">
        <v>1176836.3799999999</v>
      </c>
      <c r="D27" s="11">
        <v>119</v>
      </c>
      <c r="E27" s="12">
        <f t="shared" si="2"/>
        <v>9889.3813445378146</v>
      </c>
      <c r="F27" s="28">
        <f t="shared" si="1"/>
        <v>0.14891733685621783</v>
      </c>
      <c r="G27" s="39">
        <v>9.6086621220457871E-2</v>
      </c>
    </row>
    <row r="28" spans="1:7" s="3" customFormat="1" ht="21.95" customHeight="1" x14ac:dyDescent="0.2">
      <c r="A28" s="36">
        <v>18</v>
      </c>
      <c r="B28" s="26" t="s">
        <v>3</v>
      </c>
      <c r="C28" s="10">
        <v>104499.1</v>
      </c>
      <c r="D28" s="11">
        <v>12</v>
      </c>
      <c r="E28" s="10">
        <f t="shared" si="2"/>
        <v>8708.2583333333332</v>
      </c>
      <c r="F28" s="25">
        <f t="shared" si="1"/>
        <v>1.3223357078637895E-2</v>
      </c>
      <c r="G28" s="38">
        <v>1.1342599256575717E-2</v>
      </c>
    </row>
    <row r="29" spans="1:7" s="5" customFormat="1" ht="35.1" customHeight="1" x14ac:dyDescent="0.2">
      <c r="A29" s="37">
        <v>19</v>
      </c>
      <c r="B29" s="27" t="s">
        <v>15</v>
      </c>
      <c r="C29" s="12">
        <v>177514.73</v>
      </c>
      <c r="D29" s="11">
        <v>45</v>
      </c>
      <c r="E29" s="12">
        <f t="shared" si="2"/>
        <v>3944.771777777778</v>
      </c>
      <c r="F29" s="28">
        <f t="shared" si="1"/>
        <v>2.2462783521657072E-2</v>
      </c>
      <c r="G29" s="39">
        <v>1.1946311887438504E-2</v>
      </c>
    </row>
    <row r="30" spans="1:7" s="3" customFormat="1" ht="21.95" customHeight="1" x14ac:dyDescent="0.2">
      <c r="A30" s="36">
        <v>20</v>
      </c>
      <c r="B30" s="26" t="s">
        <v>3</v>
      </c>
      <c r="C30" s="10">
        <v>58620.74</v>
      </c>
      <c r="D30" s="11">
        <v>15</v>
      </c>
      <c r="E30" s="12">
        <f t="shared" si="2"/>
        <v>3908.0493333333334</v>
      </c>
      <c r="F30" s="28">
        <f t="shared" si="1"/>
        <v>7.4178914194858283E-3</v>
      </c>
      <c r="G30" s="39">
        <v>2.247933536638041E-3</v>
      </c>
    </row>
    <row r="31" spans="1:7" s="3" customFormat="1" ht="47.1" customHeight="1" x14ac:dyDescent="0.2">
      <c r="A31" s="36">
        <v>21</v>
      </c>
      <c r="B31" s="27" t="s">
        <v>14</v>
      </c>
      <c r="C31" s="10">
        <v>968457.29</v>
      </c>
      <c r="D31" s="11">
        <v>358</v>
      </c>
      <c r="E31" s="10">
        <f t="shared" si="2"/>
        <v>2705.1879608938548</v>
      </c>
      <c r="F31" s="25">
        <f t="shared" si="1"/>
        <v>0.12254896512103905</v>
      </c>
      <c r="G31" s="38">
        <v>0.21726673108985226</v>
      </c>
    </row>
    <row r="32" spans="1:7" s="3" customFormat="1" ht="21.95" customHeight="1" x14ac:dyDescent="0.2">
      <c r="A32" s="36">
        <v>22</v>
      </c>
      <c r="B32" s="26" t="s">
        <v>3</v>
      </c>
      <c r="C32" s="10">
        <v>100000</v>
      </c>
      <c r="D32" s="11">
        <v>34</v>
      </c>
      <c r="E32" s="10">
        <f t="shared" si="2"/>
        <v>2941.1764705882351</v>
      </c>
      <c r="F32" s="25">
        <f t="shared" si="1"/>
        <v>1.265403920094804E-2</v>
      </c>
      <c r="G32" s="38">
        <v>3.0944666359992157E-2</v>
      </c>
    </row>
    <row r="33" spans="1:7" ht="35.1" customHeight="1" x14ac:dyDescent="0.2">
      <c r="A33" s="36">
        <v>23</v>
      </c>
      <c r="B33" s="24" t="s">
        <v>446</v>
      </c>
      <c r="C33" s="10">
        <v>81918.83</v>
      </c>
      <c r="D33" s="11">
        <v>77</v>
      </c>
      <c r="E33" s="10">
        <f t="shared" si="2"/>
        <v>1063.8809090909092</v>
      </c>
      <c r="F33" s="25">
        <f t="shared" si="1"/>
        <v>1.0366040861157983E-2</v>
      </c>
      <c r="G33" s="38">
        <v>8.5968104584330223E-3</v>
      </c>
    </row>
    <row r="34" spans="1:7" s="3" customFormat="1" ht="21.95" customHeight="1" x14ac:dyDescent="0.2">
      <c r="A34" s="36">
        <v>24</v>
      </c>
      <c r="B34" s="26" t="s">
        <v>3</v>
      </c>
      <c r="C34" s="10">
        <v>0</v>
      </c>
      <c r="D34" s="11">
        <v>0</v>
      </c>
      <c r="E34" s="10" t="str">
        <f t="shared" si="2"/>
        <v>-</v>
      </c>
      <c r="F34" s="25">
        <f t="shared" si="1"/>
        <v>0</v>
      </c>
      <c r="G34" s="38">
        <v>1.4207856884874998E-3</v>
      </c>
    </row>
    <row r="35" spans="1:7" s="3" customFormat="1" ht="35.1" customHeight="1" x14ac:dyDescent="0.2">
      <c r="A35" s="36">
        <v>25</v>
      </c>
      <c r="B35" s="24" t="s">
        <v>10</v>
      </c>
      <c r="C35" s="10">
        <v>0</v>
      </c>
      <c r="D35" s="11">
        <v>0</v>
      </c>
      <c r="E35" s="10" t="str">
        <f t="shared" si="2"/>
        <v>-</v>
      </c>
      <c r="F35" s="25">
        <f t="shared" si="1"/>
        <v>0</v>
      </c>
      <c r="G35" s="38">
        <v>9.8652432849167496E-5</v>
      </c>
    </row>
    <row r="36" spans="1:7" ht="35.1" customHeight="1" x14ac:dyDescent="0.2">
      <c r="A36" s="36">
        <v>26</v>
      </c>
      <c r="B36" s="24" t="s">
        <v>420</v>
      </c>
      <c r="C36" s="10">
        <v>0</v>
      </c>
      <c r="D36" s="13">
        <v>0</v>
      </c>
      <c r="E36" s="10" t="str">
        <f t="shared" si="2"/>
        <v>-</v>
      </c>
      <c r="F36" s="29" t="s">
        <v>5</v>
      </c>
      <c r="G36" s="40" t="s">
        <v>5</v>
      </c>
    </row>
    <row r="37" spans="1:7" ht="21.95" customHeight="1" x14ac:dyDescent="0.2">
      <c r="A37" s="36">
        <v>27</v>
      </c>
      <c r="B37" s="26" t="s">
        <v>12</v>
      </c>
      <c r="C37" s="10">
        <v>0</v>
      </c>
      <c r="D37" s="13">
        <v>0</v>
      </c>
      <c r="E37" s="10" t="str">
        <f t="shared" si="2"/>
        <v>-</v>
      </c>
      <c r="F37" s="25">
        <f>C37/C$44</f>
        <v>0</v>
      </c>
      <c r="G37" s="38">
        <v>6.7001527600904129E-4</v>
      </c>
    </row>
    <row r="38" spans="1:7" ht="35.1" customHeight="1" x14ac:dyDescent="0.2">
      <c r="A38" s="36">
        <v>28</v>
      </c>
      <c r="B38" s="24" t="s">
        <v>421</v>
      </c>
      <c r="C38" s="10">
        <v>5299587.0199999996</v>
      </c>
      <c r="D38" s="13">
        <v>6</v>
      </c>
      <c r="E38" s="14" t="s">
        <v>5</v>
      </c>
      <c r="F38" s="29" t="s">
        <v>5</v>
      </c>
      <c r="G38" s="40" t="s">
        <v>5</v>
      </c>
    </row>
    <row r="39" spans="1:7" ht="21.95" customHeight="1" x14ac:dyDescent="0.2">
      <c r="A39" s="36">
        <v>29</v>
      </c>
      <c r="B39" s="26" t="s">
        <v>12</v>
      </c>
      <c r="C39" s="10">
        <v>4751460</v>
      </c>
      <c r="D39" s="13">
        <v>6</v>
      </c>
      <c r="E39" s="14" t="s">
        <v>5</v>
      </c>
      <c r="F39" s="25">
        <f t="shared" ref="F39:F44" si="3">C39/C$44</f>
        <v>0.60125161101736579</v>
      </c>
      <c r="G39" s="38">
        <v>0.53240605380617201</v>
      </c>
    </row>
    <row r="40" spans="1:7" ht="47.1" customHeight="1" x14ac:dyDescent="0.2">
      <c r="A40" s="36">
        <v>30</v>
      </c>
      <c r="B40" s="27" t="s">
        <v>422</v>
      </c>
      <c r="C40" s="10">
        <v>35335.1</v>
      </c>
      <c r="D40" s="15">
        <v>3</v>
      </c>
      <c r="E40" s="10">
        <f t="shared" ref="E40:E41" si="4">IF(D40=0,"-",C40/D40)</f>
        <v>11778.366666666667</v>
      </c>
      <c r="F40" s="25">
        <f t="shared" si="3"/>
        <v>4.4713174056941907E-3</v>
      </c>
      <c r="G40" s="38">
        <v>1.7724062653800183E-3</v>
      </c>
    </row>
    <row r="41" spans="1:7" ht="21.95" customHeight="1" x14ac:dyDescent="0.2">
      <c r="A41" s="36">
        <v>31</v>
      </c>
      <c r="B41" s="26" t="s">
        <v>13</v>
      </c>
      <c r="C41" s="10">
        <v>0</v>
      </c>
      <c r="D41" s="15">
        <v>0</v>
      </c>
      <c r="E41" s="10" t="str">
        <f t="shared" si="4"/>
        <v>-</v>
      </c>
      <c r="F41" s="25">
        <f t="shared" si="3"/>
        <v>0</v>
      </c>
      <c r="G41" s="38">
        <v>1.0404135579139232E-3</v>
      </c>
    </row>
    <row r="42" spans="1:7" ht="35.1" customHeight="1" x14ac:dyDescent="0.2">
      <c r="A42" s="36">
        <v>32</v>
      </c>
      <c r="B42" s="24" t="s">
        <v>16</v>
      </c>
      <c r="C42" s="10">
        <v>0</v>
      </c>
      <c r="D42" s="15">
        <v>0</v>
      </c>
      <c r="E42" s="14" t="s">
        <v>5</v>
      </c>
      <c r="F42" s="25">
        <f t="shared" si="3"/>
        <v>0</v>
      </c>
      <c r="G42" s="38">
        <v>4.1370945733870297E-3</v>
      </c>
    </row>
    <row r="43" spans="1:7" s="3" customFormat="1" ht="21.95" customHeight="1" x14ac:dyDescent="0.2">
      <c r="A43" s="43">
        <v>33</v>
      </c>
      <c r="B43" s="50" t="s">
        <v>4</v>
      </c>
      <c r="C43" s="44">
        <f>C25+C27+C29+C31+C33+C35+C37+C39+C40+C42</f>
        <v>7692258.3300000001</v>
      </c>
      <c r="D43" s="51" t="s">
        <v>5</v>
      </c>
      <c r="E43" s="51" t="s">
        <v>5</v>
      </c>
      <c r="F43" s="47">
        <f t="shared" si="3"/>
        <v>0.97338138451639111</v>
      </c>
      <c r="G43" s="48">
        <v>0.96489282760442685</v>
      </c>
    </row>
    <row r="44" spans="1:7" s="3" customFormat="1" ht="21.95" customHeight="1" x14ac:dyDescent="0.2">
      <c r="A44" s="45">
        <v>34</v>
      </c>
      <c r="B44" s="52" t="s">
        <v>6</v>
      </c>
      <c r="C44" s="46">
        <f>C24+C43</f>
        <v>7902615</v>
      </c>
      <c r="D44" s="53" t="s">
        <v>5</v>
      </c>
      <c r="E44" s="53" t="s">
        <v>5</v>
      </c>
      <c r="F44" s="54">
        <f t="shared" si="3"/>
        <v>1</v>
      </c>
      <c r="G44" s="55">
        <v>1</v>
      </c>
    </row>
    <row r="45" spans="1:7" s="3" customFormat="1" ht="21.95" customHeight="1" x14ac:dyDescent="0.2">
      <c r="A45" s="1"/>
      <c r="B45" s="2"/>
      <c r="C45" s="1"/>
      <c r="D45" s="1"/>
      <c r="E45" s="1"/>
      <c r="F45" s="1"/>
      <c r="G45" s="1"/>
    </row>
    <row r="46" spans="1:7" s="3" customFormat="1" ht="35.1" customHeight="1" x14ac:dyDescent="0.2">
      <c r="A46" s="62" t="s">
        <v>430</v>
      </c>
      <c r="B46" s="63" t="s">
        <v>431</v>
      </c>
      <c r="C46" s="64" t="s">
        <v>432</v>
      </c>
      <c r="D46" s="1"/>
      <c r="E46" s="1"/>
      <c r="F46" s="1"/>
      <c r="G46" s="1"/>
    </row>
    <row r="47" spans="1:7" s="3" customFormat="1" ht="21.95" customHeight="1" x14ac:dyDescent="0.2">
      <c r="A47" s="65">
        <v>1</v>
      </c>
      <c r="B47" s="30" t="s">
        <v>427</v>
      </c>
      <c r="C47" s="31">
        <v>197567</v>
      </c>
    </row>
    <row r="48" spans="1:7" ht="21.95" customHeight="1" x14ac:dyDescent="0.2">
      <c r="A48" s="8">
        <v>2</v>
      </c>
      <c r="B48" s="30" t="s">
        <v>428</v>
      </c>
      <c r="C48" s="31">
        <v>7902615</v>
      </c>
      <c r="D48" s="16"/>
      <c r="E48" s="16"/>
      <c r="F48" s="16"/>
      <c r="G48" s="16"/>
    </row>
    <row r="49" spans="1:7" ht="21.95" customHeight="1" x14ac:dyDescent="0.2">
      <c r="A49" s="32">
        <v>3</v>
      </c>
      <c r="B49" s="33" t="s">
        <v>423</v>
      </c>
      <c r="C49" s="34">
        <f>C44/C48</f>
        <v>1</v>
      </c>
      <c r="D49" s="16"/>
      <c r="E49" s="16"/>
      <c r="F49" s="16"/>
      <c r="G49" s="16"/>
    </row>
    <row r="50" spans="1:7" s="16" customFormat="1" ht="35.1" customHeight="1" x14ac:dyDescent="0.25">
      <c r="A50" s="21" t="s">
        <v>449</v>
      </c>
      <c r="B50" s="23"/>
    </row>
  </sheetData>
  <sheetProtection algorithmName="SHA-512" hashValue="sLXuGDy7TyNMx95hSzyajTILA/v95vY9+7XI/Gs98tPmWdKvlNBGqvBcxA9pjMUFYDIUEVxs6j5z78atZYDFJg==" saltValue="zoVW1N1r0oHnm/R6o4UfSw==" spinCount="100000" sheet="1" objects="1" scenarios="1"/>
  <mergeCells count="1">
    <mergeCell ref="A2:G2"/>
  </mergeCells>
  <pageMargins left="0.59055118110236227" right="0.59055118110236227" top="0.70866141732283472" bottom="0.70866141732283472" header="0.19685039370078741" footer="0.39370078740157483"/>
  <pageSetup paperSize="9" scale="84" orientation="portrait" r:id="rId1"/>
  <headerFooter alignWithMargins="0">
    <oddFooter>&amp;R&amp;"Calibri,Standardowy"&amp;12s.&amp;P z &amp;N</oddFooter>
  </headerFooter>
  <tableParts count="2">
    <tablePart r:id="rId2"/>
    <tablePart r:id="rId3"/>
  </tablePart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C6EEB1-BF1D-4E48-BFDF-7605B263AF65}">
  <sheetPr codeName="Arkusz18"/>
  <dimension ref="A1:N50"/>
  <sheetViews>
    <sheetView zoomScaleNormal="100" workbookViewId="0"/>
  </sheetViews>
  <sheetFormatPr defaultColWidth="0" defaultRowHeight="12.75" zeroHeight="1" x14ac:dyDescent="0.2"/>
  <cols>
    <col min="1" max="1" width="4.140625" style="1" customWidth="1"/>
    <col min="2" max="2" width="57" style="2" customWidth="1"/>
    <col min="3" max="3" width="11.85546875" style="1" bestFit="1" customWidth="1"/>
    <col min="4" max="4" width="7.42578125" style="1" customWidth="1"/>
    <col min="5" max="5" width="10.85546875" style="1" bestFit="1" customWidth="1"/>
    <col min="6" max="7" width="8.7109375" style="1" customWidth="1"/>
    <col min="8" max="8" width="1" style="1" customWidth="1"/>
    <col min="9" max="14" width="0" style="1" hidden="1" customWidth="1"/>
    <col min="15" max="16384" width="9.140625" style="1" hidden="1"/>
  </cols>
  <sheetData>
    <row r="1" spans="1:7" s="16" customFormat="1" ht="24.95" customHeight="1" x14ac:dyDescent="0.2">
      <c r="A1" s="35" t="s">
        <v>465</v>
      </c>
      <c r="B1" s="23"/>
    </row>
    <row r="2" spans="1:7" s="16" customFormat="1" ht="39.950000000000003" customHeight="1" x14ac:dyDescent="0.2">
      <c r="A2" s="66" t="s">
        <v>448</v>
      </c>
      <c r="B2" s="67"/>
      <c r="C2" s="67"/>
      <c r="D2" s="67"/>
      <c r="E2" s="67"/>
      <c r="F2" s="67"/>
      <c r="G2" s="67"/>
    </row>
    <row r="3" spans="1:7" s="16" customFormat="1" ht="15.95" hidden="1" customHeight="1" x14ac:dyDescent="0.2">
      <c r="A3" s="22"/>
      <c r="B3" s="23"/>
    </row>
    <row r="4" spans="1:7" s="16" customFormat="1" ht="15.95" hidden="1" customHeight="1" x14ac:dyDescent="0.2">
      <c r="A4" s="22"/>
      <c r="B4" s="23"/>
    </row>
    <row r="5" spans="1:7" s="16" customFormat="1" ht="15.95" hidden="1" customHeight="1" x14ac:dyDescent="0.2">
      <c r="A5" s="22"/>
      <c r="B5" s="23"/>
    </row>
    <row r="6" spans="1:7" s="16" customFormat="1" ht="15.95" customHeight="1" x14ac:dyDescent="0.25">
      <c r="A6" s="17" t="s">
        <v>433</v>
      </c>
      <c r="B6" s="21" t="s">
        <v>438</v>
      </c>
    </row>
    <row r="7" spans="1:7" s="16" customFormat="1" ht="15.95" customHeight="1" x14ac:dyDescent="0.25">
      <c r="A7" s="18" t="s">
        <v>434</v>
      </c>
      <c r="B7" s="21" t="s">
        <v>439</v>
      </c>
    </row>
    <row r="8" spans="1:7" s="16" customFormat="1" ht="15.95" customHeight="1" x14ac:dyDescent="0.25">
      <c r="A8" s="19" t="s">
        <v>435</v>
      </c>
      <c r="B8" s="21" t="s">
        <v>440</v>
      </c>
    </row>
    <row r="9" spans="1:7" s="16" customFormat="1" ht="15.95" customHeight="1" x14ac:dyDescent="0.25">
      <c r="A9" s="20" t="s">
        <v>436</v>
      </c>
      <c r="B9" s="21" t="s">
        <v>441</v>
      </c>
    </row>
    <row r="10" spans="1:7" ht="65.099999999999994" customHeight="1" x14ac:dyDescent="0.2">
      <c r="A10" s="49" t="s">
        <v>430</v>
      </c>
      <c r="B10" s="42" t="s">
        <v>0</v>
      </c>
      <c r="C10" s="42" t="s">
        <v>424</v>
      </c>
      <c r="D10" s="42" t="s">
        <v>425</v>
      </c>
      <c r="E10" s="42" t="s">
        <v>426</v>
      </c>
      <c r="F10" s="42" t="s">
        <v>429</v>
      </c>
      <c r="G10" s="41" t="s">
        <v>413</v>
      </c>
    </row>
    <row r="11" spans="1:7" ht="21.95" customHeight="1" x14ac:dyDescent="0.2">
      <c r="A11" s="36">
        <v>1</v>
      </c>
      <c r="B11" s="24" t="s">
        <v>7</v>
      </c>
      <c r="C11" s="10">
        <v>0</v>
      </c>
      <c r="D11" s="9">
        <v>0</v>
      </c>
      <c r="E11" s="10" t="str">
        <f t="shared" ref="E11:E23" si="0">IF(D11=0,"-",C11/D11)</f>
        <v>-</v>
      </c>
      <c r="F11" s="25">
        <f t="shared" ref="F11:F35" si="1">C11/C$44</f>
        <v>0</v>
      </c>
      <c r="G11" s="38">
        <v>6.4906160983722356E-5</v>
      </c>
    </row>
    <row r="12" spans="1:7" s="3" customFormat="1" ht="21.95" customHeight="1" x14ac:dyDescent="0.2">
      <c r="A12" s="36">
        <v>2</v>
      </c>
      <c r="B12" s="24" t="s">
        <v>8</v>
      </c>
      <c r="C12" s="10">
        <v>0</v>
      </c>
      <c r="D12" s="9">
        <v>0</v>
      </c>
      <c r="E12" s="10" t="str">
        <f t="shared" si="0"/>
        <v>-</v>
      </c>
      <c r="F12" s="25">
        <f t="shared" si="1"/>
        <v>0</v>
      </c>
      <c r="G12" s="38">
        <v>1.3877154561966152E-2</v>
      </c>
    </row>
    <row r="13" spans="1:7" s="3" customFormat="1" ht="21.95" customHeight="1" x14ac:dyDescent="0.2">
      <c r="A13" s="36">
        <v>3</v>
      </c>
      <c r="B13" s="26" t="s">
        <v>1</v>
      </c>
      <c r="C13" s="10">
        <v>0</v>
      </c>
      <c r="D13" s="9">
        <v>0</v>
      </c>
      <c r="E13" s="10" t="str">
        <f t="shared" si="0"/>
        <v>-</v>
      </c>
      <c r="F13" s="25">
        <f t="shared" si="1"/>
        <v>0</v>
      </c>
      <c r="G13" s="38">
        <v>6.8195937419264344E-4</v>
      </c>
    </row>
    <row r="14" spans="1:7" s="3" customFormat="1" ht="21.95" customHeight="1" x14ac:dyDescent="0.2">
      <c r="A14" s="36">
        <v>4</v>
      </c>
      <c r="B14" s="24" t="s">
        <v>414</v>
      </c>
      <c r="C14" s="10">
        <v>0</v>
      </c>
      <c r="D14" s="9">
        <v>0</v>
      </c>
      <c r="E14" s="10" t="str">
        <f t="shared" si="0"/>
        <v>-</v>
      </c>
      <c r="F14" s="25">
        <f t="shared" si="1"/>
        <v>0</v>
      </c>
      <c r="G14" s="38">
        <v>1.6609844346228162E-4</v>
      </c>
    </row>
    <row r="15" spans="1:7" s="3" customFormat="1" ht="47.1" customHeight="1" x14ac:dyDescent="0.2">
      <c r="A15" s="36">
        <v>5</v>
      </c>
      <c r="B15" s="24" t="s">
        <v>412</v>
      </c>
      <c r="C15" s="10">
        <v>0</v>
      </c>
      <c r="D15" s="11">
        <v>0</v>
      </c>
      <c r="E15" s="10" t="str">
        <f t="shared" si="0"/>
        <v>-</v>
      </c>
      <c r="F15" s="25">
        <f t="shared" si="1"/>
        <v>0</v>
      </c>
      <c r="G15" s="38">
        <v>4.2843389065529559E-4</v>
      </c>
    </row>
    <row r="16" spans="1:7" s="3" customFormat="1" ht="21.95" customHeight="1" x14ac:dyDescent="0.2">
      <c r="A16" s="36">
        <v>6</v>
      </c>
      <c r="B16" s="26" t="s">
        <v>1</v>
      </c>
      <c r="C16" s="10">
        <v>0</v>
      </c>
      <c r="D16" s="11">
        <v>0</v>
      </c>
      <c r="E16" s="10" t="str">
        <f t="shared" si="0"/>
        <v>-</v>
      </c>
      <c r="F16" s="25">
        <f t="shared" si="1"/>
        <v>0</v>
      </c>
      <c r="G16" s="38">
        <v>5.7837072558623703E-5</v>
      </c>
    </row>
    <row r="17" spans="1:7" ht="47.1" customHeight="1" x14ac:dyDescent="0.2">
      <c r="A17" s="36">
        <v>7</v>
      </c>
      <c r="B17" s="24" t="s">
        <v>444</v>
      </c>
      <c r="C17" s="10">
        <v>0</v>
      </c>
      <c r="D17" s="11">
        <v>0</v>
      </c>
      <c r="E17" s="10" t="str">
        <f t="shared" si="0"/>
        <v>-</v>
      </c>
      <c r="F17" s="25">
        <f t="shared" si="1"/>
        <v>0</v>
      </c>
      <c r="G17" s="38">
        <v>3.69438658113685E-3</v>
      </c>
    </row>
    <row r="18" spans="1:7" ht="47.1" customHeight="1" x14ac:dyDescent="0.2">
      <c r="A18" s="36">
        <v>8</v>
      </c>
      <c r="B18" s="24" t="s">
        <v>447</v>
      </c>
      <c r="C18" s="10">
        <v>60000</v>
      </c>
      <c r="D18" s="11">
        <v>1</v>
      </c>
      <c r="E18" s="10">
        <f t="shared" si="0"/>
        <v>60000</v>
      </c>
      <c r="F18" s="25">
        <f t="shared" si="1"/>
        <v>2.1948415173894894E-2</v>
      </c>
      <c r="G18" s="38">
        <v>1.6572456388988053E-2</v>
      </c>
    </row>
    <row r="19" spans="1:7" ht="35.1" customHeight="1" x14ac:dyDescent="0.2">
      <c r="A19" s="36">
        <v>9</v>
      </c>
      <c r="B19" s="24" t="s">
        <v>443</v>
      </c>
      <c r="C19" s="10">
        <v>0</v>
      </c>
      <c r="D19" s="11">
        <v>0</v>
      </c>
      <c r="E19" s="10" t="str">
        <f t="shared" si="0"/>
        <v>-</v>
      </c>
      <c r="F19" s="25">
        <f t="shared" si="1"/>
        <v>0</v>
      </c>
      <c r="G19" s="38">
        <v>6.3015485400037228E-5</v>
      </c>
    </row>
    <row r="20" spans="1:7" ht="35.1" customHeight="1" x14ac:dyDescent="0.2">
      <c r="A20" s="36">
        <v>10</v>
      </c>
      <c r="B20" s="24" t="s">
        <v>9</v>
      </c>
      <c r="C20" s="10">
        <v>0</v>
      </c>
      <c r="D20" s="11">
        <v>0</v>
      </c>
      <c r="E20" s="10" t="str">
        <f t="shared" si="0"/>
        <v>-</v>
      </c>
      <c r="F20" s="25">
        <f t="shared" si="1"/>
        <v>0</v>
      </c>
      <c r="G20" s="38">
        <v>2.3263290581767475E-4</v>
      </c>
    </row>
    <row r="21" spans="1:7" ht="35.1" customHeight="1" x14ac:dyDescent="0.2">
      <c r="A21" s="36">
        <v>11</v>
      </c>
      <c r="B21" s="24" t="s">
        <v>442</v>
      </c>
      <c r="C21" s="10">
        <v>0</v>
      </c>
      <c r="D21" s="11">
        <v>0</v>
      </c>
      <c r="E21" s="10" t="str">
        <f t="shared" si="0"/>
        <v>-</v>
      </c>
      <c r="F21" s="25">
        <f t="shared" si="1"/>
        <v>0</v>
      </c>
      <c r="G21" s="38">
        <v>8.0879771630669933E-6</v>
      </c>
    </row>
    <row r="22" spans="1:7" ht="21.95" customHeight="1" x14ac:dyDescent="0.2">
      <c r="A22" s="36">
        <v>12</v>
      </c>
      <c r="B22" s="26" t="s">
        <v>1</v>
      </c>
      <c r="C22" s="10">
        <v>0</v>
      </c>
      <c r="D22" s="11">
        <v>0</v>
      </c>
      <c r="E22" s="10" t="str">
        <f t="shared" si="0"/>
        <v>-</v>
      </c>
      <c r="F22" s="25">
        <f t="shared" si="1"/>
        <v>0</v>
      </c>
      <c r="G22" s="38">
        <v>0</v>
      </c>
    </row>
    <row r="23" spans="1:7" ht="21.95" customHeight="1" x14ac:dyDescent="0.2">
      <c r="A23" s="36">
        <v>13</v>
      </c>
      <c r="B23" s="24" t="s">
        <v>415</v>
      </c>
      <c r="C23" s="10">
        <v>0</v>
      </c>
      <c r="D23" s="11">
        <v>0</v>
      </c>
      <c r="E23" s="10" t="str">
        <f t="shared" si="0"/>
        <v>-</v>
      </c>
      <c r="F23" s="25">
        <f t="shared" si="1"/>
        <v>0</v>
      </c>
      <c r="G23" s="38">
        <v>0</v>
      </c>
    </row>
    <row r="24" spans="1:7" s="3" customFormat="1" ht="24.95" customHeight="1" x14ac:dyDescent="0.2">
      <c r="A24" s="43">
        <v>14</v>
      </c>
      <c r="B24" s="50" t="s">
        <v>2</v>
      </c>
      <c r="C24" s="44">
        <f>C11+C12+C14+C15+C17+C18+C19+C20+C21+C23</f>
        <v>60000</v>
      </c>
      <c r="D24" s="51" t="s">
        <v>5</v>
      </c>
      <c r="E24" s="51" t="s">
        <v>5</v>
      </c>
      <c r="F24" s="47">
        <f t="shared" si="1"/>
        <v>2.1948415173894894E-2</v>
      </c>
      <c r="G24" s="48">
        <v>3.5107172395573129E-2</v>
      </c>
    </row>
    <row r="25" spans="1:7" s="4" customFormat="1" ht="35.1" customHeight="1" x14ac:dyDescent="0.2">
      <c r="A25" s="37">
        <v>15</v>
      </c>
      <c r="B25" s="27" t="s">
        <v>419</v>
      </c>
      <c r="C25" s="12">
        <v>299536.5</v>
      </c>
      <c r="D25" s="11">
        <v>175</v>
      </c>
      <c r="E25" s="12">
        <f t="shared" ref="E25:E37" si="2">IF(D25=0,"-",C25/D25)</f>
        <v>1711.6371428571429</v>
      </c>
      <c r="F25" s="28">
        <f t="shared" si="1"/>
        <v>0.10957252436225613</v>
      </c>
      <c r="G25" s="39">
        <v>9.1912130594448124E-2</v>
      </c>
    </row>
    <row r="26" spans="1:7" s="3" customFormat="1" ht="21.95" customHeight="1" x14ac:dyDescent="0.2">
      <c r="A26" s="36">
        <v>16</v>
      </c>
      <c r="B26" s="26" t="s">
        <v>11</v>
      </c>
      <c r="C26" s="10">
        <v>27315</v>
      </c>
      <c r="D26" s="11">
        <v>16</v>
      </c>
      <c r="E26" s="10">
        <f t="shared" si="2"/>
        <v>1707.1875</v>
      </c>
      <c r="F26" s="25">
        <f t="shared" si="1"/>
        <v>9.9920160079156502E-3</v>
      </c>
      <c r="G26" s="38">
        <v>1.5510248435910163E-2</v>
      </c>
    </row>
    <row r="27" spans="1:7" s="5" customFormat="1" ht="65.099999999999994" customHeight="1" x14ac:dyDescent="0.2">
      <c r="A27" s="37">
        <v>17</v>
      </c>
      <c r="B27" s="27" t="s">
        <v>445</v>
      </c>
      <c r="C27" s="12">
        <v>294203.32</v>
      </c>
      <c r="D27" s="11">
        <v>59</v>
      </c>
      <c r="E27" s="12">
        <f t="shared" si="2"/>
        <v>4986.4969491525426</v>
      </c>
      <c r="F27" s="28">
        <f t="shared" si="1"/>
        <v>0.10762161021497092</v>
      </c>
      <c r="G27" s="39">
        <v>9.6086621220457871E-2</v>
      </c>
    </row>
    <row r="28" spans="1:7" s="3" customFormat="1" ht="21.95" customHeight="1" x14ac:dyDescent="0.2">
      <c r="A28" s="36">
        <v>18</v>
      </c>
      <c r="B28" s="26" t="s">
        <v>3</v>
      </c>
      <c r="C28" s="10">
        <v>29845.759999999998</v>
      </c>
      <c r="D28" s="11">
        <v>6</v>
      </c>
      <c r="E28" s="10">
        <f t="shared" si="2"/>
        <v>4974.2933333333331</v>
      </c>
      <c r="F28" s="25">
        <f t="shared" si="1"/>
        <v>1.0917785527673755E-2</v>
      </c>
      <c r="G28" s="38">
        <v>1.1342599256575717E-2</v>
      </c>
    </row>
    <row r="29" spans="1:7" s="5" customFormat="1" ht="35.1" customHeight="1" x14ac:dyDescent="0.2">
      <c r="A29" s="37">
        <v>19</v>
      </c>
      <c r="B29" s="27" t="s">
        <v>15</v>
      </c>
      <c r="C29" s="12">
        <v>17373.59</v>
      </c>
      <c r="D29" s="11">
        <v>8</v>
      </c>
      <c r="E29" s="12">
        <f t="shared" si="2"/>
        <v>2171.69875</v>
      </c>
      <c r="F29" s="28">
        <f t="shared" si="1"/>
        <v>6.3553794396838106E-3</v>
      </c>
      <c r="G29" s="39">
        <v>1.1946311887438504E-2</v>
      </c>
    </row>
    <row r="30" spans="1:7" s="3" customFormat="1" ht="21.95" customHeight="1" x14ac:dyDescent="0.2">
      <c r="A30" s="36">
        <v>20</v>
      </c>
      <c r="B30" s="26" t="s">
        <v>3</v>
      </c>
      <c r="C30" s="10">
        <v>5462.4</v>
      </c>
      <c r="D30" s="11">
        <v>3</v>
      </c>
      <c r="E30" s="12">
        <f t="shared" si="2"/>
        <v>1820.8</v>
      </c>
      <c r="F30" s="28">
        <f t="shared" si="1"/>
        <v>1.9981837174313909E-3</v>
      </c>
      <c r="G30" s="39">
        <v>2.247933536638041E-3</v>
      </c>
    </row>
    <row r="31" spans="1:7" s="3" customFormat="1" ht="47.1" customHeight="1" x14ac:dyDescent="0.2">
      <c r="A31" s="36">
        <v>21</v>
      </c>
      <c r="B31" s="27" t="s">
        <v>14</v>
      </c>
      <c r="C31" s="10">
        <v>997907.56</v>
      </c>
      <c r="D31" s="11">
        <v>324</v>
      </c>
      <c r="E31" s="10">
        <f t="shared" si="2"/>
        <v>3079.9616049382716</v>
      </c>
      <c r="F31" s="25">
        <f t="shared" si="1"/>
        <v>0.36504149053414053</v>
      </c>
      <c r="G31" s="38">
        <v>0.21726673108985226</v>
      </c>
    </row>
    <row r="32" spans="1:7" s="3" customFormat="1" ht="21.95" customHeight="1" x14ac:dyDescent="0.2">
      <c r="A32" s="36">
        <v>22</v>
      </c>
      <c r="B32" s="26" t="s">
        <v>3</v>
      </c>
      <c r="C32" s="10">
        <v>60500.5</v>
      </c>
      <c r="D32" s="11">
        <v>17</v>
      </c>
      <c r="E32" s="10">
        <f t="shared" si="2"/>
        <v>3558.8529411764707</v>
      </c>
      <c r="F32" s="25">
        <f t="shared" si="1"/>
        <v>2.2131501537137135E-2</v>
      </c>
      <c r="G32" s="38">
        <v>3.0944666359992157E-2</v>
      </c>
    </row>
    <row r="33" spans="1:7" ht="35.1" customHeight="1" x14ac:dyDescent="0.2">
      <c r="A33" s="36">
        <v>23</v>
      </c>
      <c r="B33" s="24" t="s">
        <v>446</v>
      </c>
      <c r="C33" s="10">
        <v>8781.6</v>
      </c>
      <c r="D33" s="11">
        <v>54</v>
      </c>
      <c r="E33" s="10">
        <f t="shared" si="2"/>
        <v>162.62222222222223</v>
      </c>
      <c r="F33" s="25">
        <f t="shared" si="1"/>
        <v>3.2123700448512568E-3</v>
      </c>
      <c r="G33" s="38">
        <v>8.5968104584330223E-3</v>
      </c>
    </row>
    <row r="34" spans="1:7" s="3" customFormat="1" ht="21.95" customHeight="1" x14ac:dyDescent="0.2">
      <c r="A34" s="36">
        <v>24</v>
      </c>
      <c r="B34" s="26" t="s">
        <v>3</v>
      </c>
      <c r="C34" s="10">
        <v>0</v>
      </c>
      <c r="D34" s="11">
        <v>0</v>
      </c>
      <c r="E34" s="10" t="str">
        <f t="shared" si="2"/>
        <v>-</v>
      </c>
      <c r="F34" s="25">
        <f t="shared" si="1"/>
        <v>0</v>
      </c>
      <c r="G34" s="38">
        <v>1.4207856884874998E-3</v>
      </c>
    </row>
    <row r="35" spans="1:7" s="3" customFormat="1" ht="35.1" customHeight="1" x14ac:dyDescent="0.2">
      <c r="A35" s="36">
        <v>25</v>
      </c>
      <c r="B35" s="24" t="s">
        <v>10</v>
      </c>
      <c r="C35" s="10">
        <v>0</v>
      </c>
      <c r="D35" s="11">
        <v>0</v>
      </c>
      <c r="E35" s="10" t="str">
        <f t="shared" si="2"/>
        <v>-</v>
      </c>
      <c r="F35" s="25">
        <f t="shared" si="1"/>
        <v>0</v>
      </c>
      <c r="G35" s="38">
        <v>9.8652432849167496E-5</v>
      </c>
    </row>
    <row r="36" spans="1:7" ht="35.1" customHeight="1" x14ac:dyDescent="0.2">
      <c r="A36" s="36">
        <v>26</v>
      </c>
      <c r="B36" s="24" t="s">
        <v>420</v>
      </c>
      <c r="C36" s="10">
        <v>0</v>
      </c>
      <c r="D36" s="13">
        <v>0</v>
      </c>
      <c r="E36" s="10" t="str">
        <f t="shared" si="2"/>
        <v>-</v>
      </c>
      <c r="F36" s="29" t="s">
        <v>5</v>
      </c>
      <c r="G36" s="40" t="s">
        <v>5</v>
      </c>
    </row>
    <row r="37" spans="1:7" ht="21.95" customHeight="1" x14ac:dyDescent="0.2">
      <c r="A37" s="36">
        <v>27</v>
      </c>
      <c r="B37" s="26" t="s">
        <v>12</v>
      </c>
      <c r="C37" s="10">
        <v>0</v>
      </c>
      <c r="D37" s="13">
        <v>0</v>
      </c>
      <c r="E37" s="10" t="str">
        <f t="shared" si="2"/>
        <v>-</v>
      </c>
      <c r="F37" s="25">
        <f>C37/C$44</f>
        <v>0</v>
      </c>
      <c r="G37" s="38">
        <v>6.7001527600904129E-4</v>
      </c>
    </row>
    <row r="38" spans="1:7" ht="35.1" customHeight="1" x14ac:dyDescent="0.2">
      <c r="A38" s="36">
        <v>28</v>
      </c>
      <c r="B38" s="24" t="s">
        <v>421</v>
      </c>
      <c r="C38" s="10">
        <v>1323200</v>
      </c>
      <c r="D38" s="13">
        <v>1</v>
      </c>
      <c r="E38" s="14" t="s">
        <v>5</v>
      </c>
      <c r="F38" s="29" t="s">
        <v>5</v>
      </c>
      <c r="G38" s="40" t="s">
        <v>5</v>
      </c>
    </row>
    <row r="39" spans="1:7" ht="21.95" customHeight="1" x14ac:dyDescent="0.2">
      <c r="A39" s="36">
        <v>29</v>
      </c>
      <c r="B39" s="26" t="s">
        <v>12</v>
      </c>
      <c r="C39" s="10">
        <v>1055880</v>
      </c>
      <c r="D39" s="13">
        <v>1</v>
      </c>
      <c r="E39" s="14" t="s">
        <v>5</v>
      </c>
      <c r="F39" s="25">
        <f t="shared" ref="F39:F44" si="3">C39/C$44</f>
        <v>0.38624821023020234</v>
      </c>
      <c r="G39" s="38">
        <v>0.53240605380617201</v>
      </c>
    </row>
    <row r="40" spans="1:7" ht="47.1" customHeight="1" x14ac:dyDescent="0.2">
      <c r="A40" s="36">
        <v>30</v>
      </c>
      <c r="B40" s="27" t="s">
        <v>422</v>
      </c>
      <c r="C40" s="10">
        <v>0</v>
      </c>
      <c r="D40" s="15">
        <v>0</v>
      </c>
      <c r="E40" s="10" t="str">
        <f t="shared" ref="E40:E41" si="4">IF(D40=0,"-",C40/D40)</f>
        <v>-</v>
      </c>
      <c r="F40" s="25">
        <f t="shared" si="3"/>
        <v>0</v>
      </c>
      <c r="G40" s="38">
        <v>1.7724062653800183E-3</v>
      </c>
    </row>
    <row r="41" spans="1:7" ht="21.95" customHeight="1" x14ac:dyDescent="0.2">
      <c r="A41" s="36">
        <v>31</v>
      </c>
      <c r="B41" s="26" t="s">
        <v>13</v>
      </c>
      <c r="C41" s="10">
        <v>0</v>
      </c>
      <c r="D41" s="15">
        <v>0</v>
      </c>
      <c r="E41" s="10" t="str">
        <f t="shared" si="4"/>
        <v>-</v>
      </c>
      <c r="F41" s="25">
        <f t="shared" si="3"/>
        <v>0</v>
      </c>
      <c r="G41" s="38">
        <v>1.0404135579139232E-3</v>
      </c>
    </row>
    <row r="42" spans="1:7" ht="35.1" customHeight="1" x14ac:dyDescent="0.2">
      <c r="A42" s="36">
        <v>32</v>
      </c>
      <c r="B42" s="24" t="s">
        <v>16</v>
      </c>
      <c r="C42" s="10">
        <v>0</v>
      </c>
      <c r="D42" s="15">
        <v>0</v>
      </c>
      <c r="E42" s="14" t="s">
        <v>5</v>
      </c>
      <c r="F42" s="25">
        <f t="shared" si="3"/>
        <v>0</v>
      </c>
      <c r="G42" s="38">
        <v>4.1370945733870297E-3</v>
      </c>
    </row>
    <row r="43" spans="1:7" s="3" customFormat="1" ht="21.95" customHeight="1" x14ac:dyDescent="0.2">
      <c r="A43" s="43">
        <v>33</v>
      </c>
      <c r="B43" s="50" t="s">
        <v>4</v>
      </c>
      <c r="C43" s="44">
        <f>C25+C27+C29+C31+C33+C35+C37+C39+C40+C42</f>
        <v>2673682.5700000003</v>
      </c>
      <c r="D43" s="51" t="s">
        <v>5</v>
      </c>
      <c r="E43" s="51" t="s">
        <v>5</v>
      </c>
      <c r="F43" s="47">
        <f t="shared" si="3"/>
        <v>0.9780515848261051</v>
      </c>
      <c r="G43" s="48">
        <v>0.96489282760442685</v>
      </c>
    </row>
    <row r="44" spans="1:7" s="3" customFormat="1" ht="21.95" customHeight="1" x14ac:dyDescent="0.2">
      <c r="A44" s="45">
        <v>34</v>
      </c>
      <c r="B44" s="52" t="s">
        <v>6</v>
      </c>
      <c r="C44" s="46">
        <f>C24+C43</f>
        <v>2733682.5700000003</v>
      </c>
      <c r="D44" s="53" t="s">
        <v>5</v>
      </c>
      <c r="E44" s="53" t="s">
        <v>5</v>
      </c>
      <c r="F44" s="54">
        <f t="shared" si="3"/>
        <v>1</v>
      </c>
      <c r="G44" s="55">
        <v>1</v>
      </c>
    </row>
    <row r="45" spans="1:7" s="3" customFormat="1" ht="21.95" customHeight="1" x14ac:dyDescent="0.2">
      <c r="A45" s="1"/>
      <c r="B45" s="2"/>
      <c r="C45" s="1"/>
      <c r="D45" s="1"/>
      <c r="E45" s="1"/>
      <c r="F45" s="1"/>
      <c r="G45" s="1"/>
    </row>
    <row r="46" spans="1:7" s="3" customFormat="1" ht="35.1" customHeight="1" x14ac:dyDescent="0.2">
      <c r="A46" s="62" t="s">
        <v>430</v>
      </c>
      <c r="B46" s="63" t="s">
        <v>431</v>
      </c>
      <c r="C46" s="64" t="s">
        <v>432</v>
      </c>
      <c r="D46" s="1"/>
      <c r="E46" s="1"/>
      <c r="F46" s="1"/>
      <c r="G46" s="1"/>
    </row>
    <row r="47" spans="1:7" s="3" customFormat="1" ht="21.95" customHeight="1" x14ac:dyDescent="0.2">
      <c r="A47" s="65">
        <v>1</v>
      </c>
      <c r="B47" s="30" t="s">
        <v>427</v>
      </c>
      <c r="C47" s="31">
        <v>68340</v>
      </c>
    </row>
    <row r="48" spans="1:7" ht="21.95" customHeight="1" x14ac:dyDescent="0.2">
      <c r="A48" s="8">
        <v>2</v>
      </c>
      <c r="B48" s="30" t="s">
        <v>428</v>
      </c>
      <c r="C48" s="31">
        <v>2733829</v>
      </c>
      <c r="D48" s="16"/>
      <c r="E48" s="16"/>
      <c r="F48" s="16"/>
      <c r="G48" s="16"/>
    </row>
    <row r="49" spans="1:7" ht="21.95" customHeight="1" x14ac:dyDescent="0.2">
      <c r="A49" s="32">
        <v>3</v>
      </c>
      <c r="B49" s="33" t="s">
        <v>423</v>
      </c>
      <c r="C49" s="34">
        <f>C44/C48</f>
        <v>0.99994643776183523</v>
      </c>
      <c r="D49" s="16"/>
      <c r="E49" s="16"/>
      <c r="F49" s="16"/>
      <c r="G49" s="16"/>
    </row>
    <row r="50" spans="1:7" s="16" customFormat="1" ht="35.1" customHeight="1" x14ac:dyDescent="0.25">
      <c r="A50" s="21" t="s">
        <v>449</v>
      </c>
      <c r="B50" s="23"/>
    </row>
  </sheetData>
  <sheetProtection algorithmName="SHA-512" hashValue="DkmaIEO28E85Q3iIFIJhTeWYSsxn+ovTZsZbpIr0aQ9tgsTRBJZLF9GgR1pX/gjBSgGWcccBxBWv0x1J5CpBzQ==" saltValue="rAUFJDMshT8fzokxFTI7+A==" spinCount="100000" sheet="1" objects="1" scenarios="1"/>
  <mergeCells count="1">
    <mergeCell ref="A2:G2"/>
  </mergeCells>
  <pageMargins left="0.59055118110236227" right="0.59055118110236227" top="0.70866141732283472" bottom="0.70866141732283472" header="0.19685039370078741" footer="0.39370078740157483"/>
  <pageSetup paperSize="9" scale="84" orientation="portrait" r:id="rId1"/>
  <headerFooter alignWithMargins="0">
    <oddFooter>&amp;R&amp;"Calibri,Standardowy"&amp;12s.&amp;P z &amp;N</oddFooter>
  </headerFooter>
  <tableParts count="2">
    <tablePart r:id="rId2"/>
    <tablePart r:id="rId3"/>
  </tableParts>
</worksheet>
</file>

<file path=xl/worksheets/sheet1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517279-24E8-4E32-8CDF-4EF0DB6E4FDF}">
  <sheetPr codeName="Arkusz180"/>
  <dimension ref="A1:N50"/>
  <sheetViews>
    <sheetView zoomScaleNormal="100" workbookViewId="0"/>
  </sheetViews>
  <sheetFormatPr defaultColWidth="0" defaultRowHeight="12.75" zeroHeight="1" x14ac:dyDescent="0.2"/>
  <cols>
    <col min="1" max="1" width="4.140625" style="1" customWidth="1"/>
    <col min="2" max="2" width="57" style="2" customWidth="1"/>
    <col min="3" max="3" width="11.85546875" style="1" bestFit="1" customWidth="1"/>
    <col min="4" max="4" width="7.42578125" style="1" customWidth="1"/>
    <col min="5" max="5" width="10.85546875" style="1" bestFit="1" customWidth="1"/>
    <col min="6" max="7" width="8.7109375" style="1" customWidth="1"/>
    <col min="8" max="8" width="1" style="1" customWidth="1"/>
    <col min="9" max="14" width="0" style="1" hidden="1" customWidth="1"/>
    <col min="15" max="16384" width="9.140625" style="1" hidden="1"/>
  </cols>
  <sheetData>
    <row r="1" spans="1:7" s="16" customFormat="1" ht="24.95" customHeight="1" x14ac:dyDescent="0.2">
      <c r="A1" s="35" t="s">
        <v>627</v>
      </c>
      <c r="B1" s="23"/>
    </row>
    <row r="2" spans="1:7" s="16" customFormat="1" ht="39.950000000000003" customHeight="1" x14ac:dyDescent="0.2">
      <c r="A2" s="66" t="s">
        <v>448</v>
      </c>
      <c r="B2" s="67"/>
      <c r="C2" s="67"/>
      <c r="D2" s="67"/>
      <c r="E2" s="67"/>
      <c r="F2" s="67"/>
      <c r="G2" s="67"/>
    </row>
    <row r="3" spans="1:7" s="16" customFormat="1" ht="15.95" hidden="1" customHeight="1" x14ac:dyDescent="0.2">
      <c r="A3" s="22"/>
      <c r="B3" s="23"/>
    </row>
    <row r="4" spans="1:7" s="16" customFormat="1" ht="15.95" hidden="1" customHeight="1" x14ac:dyDescent="0.2">
      <c r="A4" s="22"/>
      <c r="B4" s="23"/>
    </row>
    <row r="5" spans="1:7" s="16" customFormat="1" ht="15.95" hidden="1" customHeight="1" x14ac:dyDescent="0.2">
      <c r="A5" s="22"/>
      <c r="B5" s="23"/>
    </row>
    <row r="6" spans="1:7" s="16" customFormat="1" ht="15.95" customHeight="1" x14ac:dyDescent="0.25">
      <c r="A6" s="17" t="s">
        <v>433</v>
      </c>
      <c r="B6" s="21" t="s">
        <v>438</v>
      </c>
    </row>
    <row r="7" spans="1:7" s="16" customFormat="1" ht="15.95" customHeight="1" x14ac:dyDescent="0.25">
      <c r="A7" s="18" t="s">
        <v>434</v>
      </c>
      <c r="B7" s="21" t="s">
        <v>439</v>
      </c>
    </row>
    <row r="8" spans="1:7" s="16" customFormat="1" ht="15.95" customHeight="1" x14ac:dyDescent="0.25">
      <c r="A8" s="19" t="s">
        <v>435</v>
      </c>
      <c r="B8" s="21" t="s">
        <v>440</v>
      </c>
    </row>
    <row r="9" spans="1:7" s="16" customFormat="1" ht="15.95" customHeight="1" x14ac:dyDescent="0.25">
      <c r="A9" s="20" t="s">
        <v>436</v>
      </c>
      <c r="B9" s="21" t="s">
        <v>441</v>
      </c>
    </row>
    <row r="10" spans="1:7" ht="65.099999999999994" customHeight="1" x14ac:dyDescent="0.2">
      <c r="A10" s="49" t="s">
        <v>430</v>
      </c>
      <c r="B10" s="42" t="s">
        <v>0</v>
      </c>
      <c r="C10" s="42" t="s">
        <v>424</v>
      </c>
      <c r="D10" s="42" t="s">
        <v>425</v>
      </c>
      <c r="E10" s="42" t="s">
        <v>426</v>
      </c>
      <c r="F10" s="42" t="s">
        <v>429</v>
      </c>
      <c r="G10" s="41" t="s">
        <v>413</v>
      </c>
    </row>
    <row r="11" spans="1:7" ht="21.95" customHeight="1" x14ac:dyDescent="0.2">
      <c r="A11" s="36">
        <v>1</v>
      </c>
      <c r="B11" s="24" t="s">
        <v>7</v>
      </c>
      <c r="C11" s="10">
        <v>0</v>
      </c>
      <c r="D11" s="9">
        <v>0</v>
      </c>
      <c r="E11" s="10" t="str">
        <f t="shared" ref="E11:E23" si="0">IF(D11=0,"-",C11/D11)</f>
        <v>-</v>
      </c>
      <c r="F11" s="25">
        <f t="shared" ref="F11:F35" si="1">C11/C$44</f>
        <v>0</v>
      </c>
      <c r="G11" s="38">
        <v>6.4906160983722356E-5</v>
      </c>
    </row>
    <row r="12" spans="1:7" s="3" customFormat="1" ht="21.95" customHeight="1" x14ac:dyDescent="0.2">
      <c r="A12" s="36">
        <v>2</v>
      </c>
      <c r="B12" s="24" t="s">
        <v>8</v>
      </c>
      <c r="C12" s="10">
        <v>430000</v>
      </c>
      <c r="D12" s="9">
        <v>5</v>
      </c>
      <c r="E12" s="10">
        <f t="shared" si="0"/>
        <v>86000</v>
      </c>
      <c r="F12" s="25">
        <f t="shared" si="1"/>
        <v>2.9167872987148572E-2</v>
      </c>
      <c r="G12" s="38">
        <v>1.3877154561966152E-2</v>
      </c>
    </row>
    <row r="13" spans="1:7" s="3" customFormat="1" ht="21.95" customHeight="1" x14ac:dyDescent="0.2">
      <c r="A13" s="36">
        <v>3</v>
      </c>
      <c r="B13" s="26" t="s">
        <v>1</v>
      </c>
      <c r="C13" s="10">
        <v>0</v>
      </c>
      <c r="D13" s="9">
        <v>0</v>
      </c>
      <c r="E13" s="10" t="str">
        <f t="shared" si="0"/>
        <v>-</v>
      </c>
      <c r="F13" s="25">
        <f t="shared" si="1"/>
        <v>0</v>
      </c>
      <c r="G13" s="38">
        <v>6.8195937419264344E-4</v>
      </c>
    </row>
    <row r="14" spans="1:7" s="3" customFormat="1" ht="21.95" customHeight="1" x14ac:dyDescent="0.2">
      <c r="A14" s="36">
        <v>4</v>
      </c>
      <c r="B14" s="24" t="s">
        <v>414</v>
      </c>
      <c r="C14" s="10">
        <v>0</v>
      </c>
      <c r="D14" s="9">
        <v>0</v>
      </c>
      <c r="E14" s="10" t="str">
        <f t="shared" si="0"/>
        <v>-</v>
      </c>
      <c r="F14" s="25">
        <f t="shared" si="1"/>
        <v>0</v>
      </c>
      <c r="G14" s="38">
        <v>1.6609844346228162E-4</v>
      </c>
    </row>
    <row r="15" spans="1:7" s="3" customFormat="1" ht="47.1" customHeight="1" x14ac:dyDescent="0.2">
      <c r="A15" s="36">
        <v>5</v>
      </c>
      <c r="B15" s="24" t="s">
        <v>412</v>
      </c>
      <c r="C15" s="10">
        <v>0</v>
      </c>
      <c r="D15" s="11">
        <v>0</v>
      </c>
      <c r="E15" s="10" t="str">
        <f t="shared" si="0"/>
        <v>-</v>
      </c>
      <c r="F15" s="25">
        <f t="shared" si="1"/>
        <v>0</v>
      </c>
      <c r="G15" s="38">
        <v>4.2843389065529559E-4</v>
      </c>
    </row>
    <row r="16" spans="1:7" s="3" customFormat="1" ht="21.95" customHeight="1" x14ac:dyDescent="0.2">
      <c r="A16" s="36">
        <v>6</v>
      </c>
      <c r="B16" s="26" t="s">
        <v>1</v>
      </c>
      <c r="C16" s="10">
        <v>0</v>
      </c>
      <c r="D16" s="11">
        <v>0</v>
      </c>
      <c r="E16" s="10" t="str">
        <f t="shared" si="0"/>
        <v>-</v>
      </c>
      <c r="F16" s="25">
        <f t="shared" si="1"/>
        <v>0</v>
      </c>
      <c r="G16" s="38">
        <v>5.7837072558623703E-5</v>
      </c>
    </row>
    <row r="17" spans="1:7" ht="47.1" customHeight="1" x14ac:dyDescent="0.2">
      <c r="A17" s="36">
        <v>7</v>
      </c>
      <c r="B17" s="24" t="s">
        <v>444</v>
      </c>
      <c r="C17" s="10">
        <v>0</v>
      </c>
      <c r="D17" s="11">
        <v>0</v>
      </c>
      <c r="E17" s="10" t="str">
        <f t="shared" si="0"/>
        <v>-</v>
      </c>
      <c r="F17" s="25">
        <f t="shared" si="1"/>
        <v>0</v>
      </c>
      <c r="G17" s="38">
        <v>3.69438658113685E-3</v>
      </c>
    </row>
    <row r="18" spans="1:7" ht="47.1" customHeight="1" x14ac:dyDescent="0.2">
      <c r="A18" s="36">
        <v>8</v>
      </c>
      <c r="B18" s="24" t="s">
        <v>447</v>
      </c>
      <c r="C18" s="10">
        <v>410478.57</v>
      </c>
      <c r="D18" s="11">
        <v>6</v>
      </c>
      <c r="E18" s="10">
        <f t="shared" si="0"/>
        <v>68413.095000000001</v>
      </c>
      <c r="F18" s="25">
        <f t="shared" si="1"/>
        <v>2.7843690217921799E-2</v>
      </c>
      <c r="G18" s="38">
        <v>1.6572456388988053E-2</v>
      </c>
    </row>
    <row r="19" spans="1:7" ht="35.1" customHeight="1" x14ac:dyDescent="0.2">
      <c r="A19" s="36">
        <v>9</v>
      </c>
      <c r="B19" s="24" t="s">
        <v>443</v>
      </c>
      <c r="C19" s="10">
        <v>0</v>
      </c>
      <c r="D19" s="11">
        <v>0</v>
      </c>
      <c r="E19" s="10" t="str">
        <f t="shared" si="0"/>
        <v>-</v>
      </c>
      <c r="F19" s="25">
        <f t="shared" si="1"/>
        <v>0</v>
      </c>
      <c r="G19" s="38">
        <v>6.3015485400037228E-5</v>
      </c>
    </row>
    <row r="20" spans="1:7" ht="35.1" customHeight="1" x14ac:dyDescent="0.2">
      <c r="A20" s="36">
        <v>10</v>
      </c>
      <c r="B20" s="24" t="s">
        <v>9</v>
      </c>
      <c r="C20" s="10">
        <v>0</v>
      </c>
      <c r="D20" s="11">
        <v>0</v>
      </c>
      <c r="E20" s="10" t="str">
        <f t="shared" si="0"/>
        <v>-</v>
      </c>
      <c r="F20" s="25">
        <f t="shared" si="1"/>
        <v>0</v>
      </c>
      <c r="G20" s="38">
        <v>2.3263290581767475E-4</v>
      </c>
    </row>
    <row r="21" spans="1:7" ht="35.1" customHeight="1" x14ac:dyDescent="0.2">
      <c r="A21" s="36">
        <v>11</v>
      </c>
      <c r="B21" s="24" t="s">
        <v>442</v>
      </c>
      <c r="C21" s="10">
        <v>0</v>
      </c>
      <c r="D21" s="11">
        <v>0</v>
      </c>
      <c r="E21" s="10" t="str">
        <f t="shared" si="0"/>
        <v>-</v>
      </c>
      <c r="F21" s="25">
        <f t="shared" si="1"/>
        <v>0</v>
      </c>
      <c r="G21" s="38">
        <v>8.0879771630669933E-6</v>
      </c>
    </row>
    <row r="22" spans="1:7" ht="21.95" customHeight="1" x14ac:dyDescent="0.2">
      <c r="A22" s="36">
        <v>12</v>
      </c>
      <c r="B22" s="26" t="s">
        <v>1</v>
      </c>
      <c r="C22" s="10">
        <v>0</v>
      </c>
      <c r="D22" s="11">
        <v>0</v>
      </c>
      <c r="E22" s="10" t="str">
        <f t="shared" si="0"/>
        <v>-</v>
      </c>
      <c r="F22" s="25">
        <f t="shared" si="1"/>
        <v>0</v>
      </c>
      <c r="G22" s="38">
        <v>0</v>
      </c>
    </row>
    <row r="23" spans="1:7" ht="21.95" customHeight="1" x14ac:dyDescent="0.2">
      <c r="A23" s="36">
        <v>13</v>
      </c>
      <c r="B23" s="24" t="s">
        <v>415</v>
      </c>
      <c r="C23" s="10">
        <v>0</v>
      </c>
      <c r="D23" s="11">
        <v>0</v>
      </c>
      <c r="E23" s="10" t="str">
        <f t="shared" si="0"/>
        <v>-</v>
      </c>
      <c r="F23" s="25">
        <f t="shared" si="1"/>
        <v>0</v>
      </c>
      <c r="G23" s="38">
        <v>0</v>
      </c>
    </row>
    <row r="24" spans="1:7" s="3" customFormat="1" ht="24.95" customHeight="1" x14ac:dyDescent="0.2">
      <c r="A24" s="43">
        <v>14</v>
      </c>
      <c r="B24" s="50" t="s">
        <v>2</v>
      </c>
      <c r="C24" s="44">
        <f>C11+C12+C14+C15+C17+C18+C19+C20+C21+C23</f>
        <v>840478.57000000007</v>
      </c>
      <c r="D24" s="51" t="s">
        <v>5</v>
      </c>
      <c r="E24" s="51" t="s">
        <v>5</v>
      </c>
      <c r="F24" s="47">
        <f t="shared" si="1"/>
        <v>5.7011563205070379E-2</v>
      </c>
      <c r="G24" s="48">
        <v>3.5107172395573129E-2</v>
      </c>
    </row>
    <row r="25" spans="1:7" s="4" customFormat="1" ht="35.1" customHeight="1" x14ac:dyDescent="0.2">
      <c r="A25" s="37">
        <v>15</v>
      </c>
      <c r="B25" s="27" t="s">
        <v>419</v>
      </c>
      <c r="C25" s="12">
        <v>1000000</v>
      </c>
      <c r="D25" s="11">
        <v>467</v>
      </c>
      <c r="E25" s="12">
        <f t="shared" ref="E25:E37" si="2">IF(D25=0,"-",C25/D25)</f>
        <v>2141.3276231263385</v>
      </c>
      <c r="F25" s="28">
        <f t="shared" si="1"/>
        <v>6.7832262760810627E-2</v>
      </c>
      <c r="G25" s="39">
        <v>9.1912130594448124E-2</v>
      </c>
    </row>
    <row r="26" spans="1:7" s="3" customFormat="1" ht="21.95" customHeight="1" x14ac:dyDescent="0.2">
      <c r="A26" s="36">
        <v>16</v>
      </c>
      <c r="B26" s="26" t="s">
        <v>11</v>
      </c>
      <c r="C26" s="10">
        <v>466941.55</v>
      </c>
      <c r="D26" s="11">
        <v>225</v>
      </c>
      <c r="E26" s="10">
        <f t="shared" si="2"/>
        <v>2075.2957777777779</v>
      </c>
      <c r="F26" s="25">
        <f t="shared" si="1"/>
        <v>3.1673701913540193E-2</v>
      </c>
      <c r="G26" s="38">
        <v>1.5510248435910163E-2</v>
      </c>
    </row>
    <row r="27" spans="1:7" s="5" customFormat="1" ht="65.099999999999994" customHeight="1" x14ac:dyDescent="0.2">
      <c r="A27" s="37">
        <v>17</v>
      </c>
      <c r="B27" s="27" t="s">
        <v>445</v>
      </c>
      <c r="C27" s="12">
        <v>1000000</v>
      </c>
      <c r="D27" s="11">
        <v>78</v>
      </c>
      <c r="E27" s="12">
        <f t="shared" si="2"/>
        <v>12820.51282051282</v>
      </c>
      <c r="F27" s="28">
        <f t="shared" si="1"/>
        <v>6.7832262760810627E-2</v>
      </c>
      <c r="G27" s="39">
        <v>9.6086621220457871E-2</v>
      </c>
    </row>
    <row r="28" spans="1:7" s="3" customFormat="1" ht="21.95" customHeight="1" x14ac:dyDescent="0.2">
      <c r="A28" s="36">
        <v>18</v>
      </c>
      <c r="B28" s="26" t="s">
        <v>3</v>
      </c>
      <c r="C28" s="10">
        <v>0</v>
      </c>
      <c r="D28" s="11">
        <v>0</v>
      </c>
      <c r="E28" s="10" t="str">
        <f t="shared" si="2"/>
        <v>-</v>
      </c>
      <c r="F28" s="25">
        <f t="shared" si="1"/>
        <v>0</v>
      </c>
      <c r="G28" s="38">
        <v>1.1342599256575717E-2</v>
      </c>
    </row>
    <row r="29" spans="1:7" s="5" customFormat="1" ht="35.1" customHeight="1" x14ac:dyDescent="0.2">
      <c r="A29" s="37">
        <v>19</v>
      </c>
      <c r="B29" s="27" t="s">
        <v>15</v>
      </c>
      <c r="C29" s="12">
        <v>0</v>
      </c>
      <c r="D29" s="11">
        <v>0</v>
      </c>
      <c r="E29" s="12" t="str">
        <f t="shared" si="2"/>
        <v>-</v>
      </c>
      <c r="F29" s="28">
        <f t="shared" si="1"/>
        <v>0</v>
      </c>
      <c r="G29" s="39">
        <v>1.1946311887438504E-2</v>
      </c>
    </row>
    <row r="30" spans="1:7" s="3" customFormat="1" ht="21.95" customHeight="1" x14ac:dyDescent="0.2">
      <c r="A30" s="36">
        <v>20</v>
      </c>
      <c r="B30" s="26" t="s">
        <v>3</v>
      </c>
      <c r="C30" s="10">
        <v>0</v>
      </c>
      <c r="D30" s="11">
        <v>0</v>
      </c>
      <c r="E30" s="12" t="str">
        <f t="shared" si="2"/>
        <v>-</v>
      </c>
      <c r="F30" s="28">
        <f t="shared" si="1"/>
        <v>0</v>
      </c>
      <c r="G30" s="39">
        <v>2.247933536638041E-3</v>
      </c>
    </row>
    <row r="31" spans="1:7" s="3" customFormat="1" ht="47.1" customHeight="1" x14ac:dyDescent="0.2">
      <c r="A31" s="36">
        <v>21</v>
      </c>
      <c r="B31" s="27" t="s">
        <v>14</v>
      </c>
      <c r="C31" s="10">
        <v>4849706</v>
      </c>
      <c r="D31" s="11">
        <v>2276</v>
      </c>
      <c r="E31" s="10">
        <f t="shared" si="2"/>
        <v>2130.8022847100174</v>
      </c>
      <c r="F31" s="25">
        <f t="shared" si="1"/>
        <v>0.32896653170467988</v>
      </c>
      <c r="G31" s="38">
        <v>0.21726673108985226</v>
      </c>
    </row>
    <row r="32" spans="1:7" s="3" customFormat="1" ht="21.95" customHeight="1" x14ac:dyDescent="0.2">
      <c r="A32" s="36">
        <v>22</v>
      </c>
      <c r="B32" s="26" t="s">
        <v>3</v>
      </c>
      <c r="C32" s="10">
        <v>444437.06</v>
      </c>
      <c r="D32" s="11">
        <v>146</v>
      </c>
      <c r="E32" s="10">
        <f t="shared" si="2"/>
        <v>3044.0894520547945</v>
      </c>
      <c r="F32" s="25">
        <f t="shared" si="1"/>
        <v>3.0147171434562161E-2</v>
      </c>
      <c r="G32" s="38">
        <v>3.0944666359992157E-2</v>
      </c>
    </row>
    <row r="33" spans="1:7" ht="35.1" customHeight="1" x14ac:dyDescent="0.2">
      <c r="A33" s="36">
        <v>23</v>
      </c>
      <c r="B33" s="24" t="s">
        <v>446</v>
      </c>
      <c r="C33" s="10">
        <v>190000</v>
      </c>
      <c r="D33" s="11">
        <v>812</v>
      </c>
      <c r="E33" s="10">
        <f t="shared" si="2"/>
        <v>233.99014778325125</v>
      </c>
      <c r="F33" s="25">
        <f t="shared" si="1"/>
        <v>1.288812992455402E-2</v>
      </c>
      <c r="G33" s="38">
        <v>8.5968104584330223E-3</v>
      </c>
    </row>
    <row r="34" spans="1:7" s="3" customFormat="1" ht="21.95" customHeight="1" x14ac:dyDescent="0.2">
      <c r="A34" s="36">
        <v>24</v>
      </c>
      <c r="B34" s="26" t="s">
        <v>3</v>
      </c>
      <c r="C34" s="10">
        <v>4910</v>
      </c>
      <c r="D34" s="11">
        <v>41</v>
      </c>
      <c r="E34" s="10">
        <f t="shared" si="2"/>
        <v>119.7560975609756</v>
      </c>
      <c r="F34" s="25">
        <f t="shared" si="1"/>
        <v>3.3305641015558021E-4</v>
      </c>
      <c r="G34" s="38">
        <v>1.4207856884874998E-3</v>
      </c>
    </row>
    <row r="35" spans="1:7" s="3" customFormat="1" ht="35.1" customHeight="1" x14ac:dyDescent="0.2">
      <c r="A35" s="36">
        <v>25</v>
      </c>
      <c r="B35" s="24" t="s">
        <v>10</v>
      </c>
      <c r="C35" s="10">
        <v>0</v>
      </c>
      <c r="D35" s="11">
        <v>0</v>
      </c>
      <c r="E35" s="10" t="str">
        <f t="shared" si="2"/>
        <v>-</v>
      </c>
      <c r="F35" s="25">
        <f t="shared" si="1"/>
        <v>0</v>
      </c>
      <c r="G35" s="38">
        <v>9.8652432849167496E-5</v>
      </c>
    </row>
    <row r="36" spans="1:7" ht="35.1" customHeight="1" x14ac:dyDescent="0.2">
      <c r="A36" s="36">
        <v>26</v>
      </c>
      <c r="B36" s="24" t="s">
        <v>420</v>
      </c>
      <c r="C36" s="10">
        <v>0</v>
      </c>
      <c r="D36" s="13">
        <v>0</v>
      </c>
      <c r="E36" s="10" t="str">
        <f t="shared" si="2"/>
        <v>-</v>
      </c>
      <c r="F36" s="29" t="s">
        <v>5</v>
      </c>
      <c r="G36" s="40" t="s">
        <v>5</v>
      </c>
    </row>
    <row r="37" spans="1:7" ht="21.95" customHeight="1" x14ac:dyDescent="0.2">
      <c r="A37" s="36">
        <v>27</v>
      </c>
      <c r="B37" s="26" t="s">
        <v>12</v>
      </c>
      <c r="C37" s="10">
        <v>0</v>
      </c>
      <c r="D37" s="13">
        <v>0</v>
      </c>
      <c r="E37" s="10" t="str">
        <f t="shared" si="2"/>
        <v>-</v>
      </c>
      <c r="F37" s="25">
        <f>C37/C$44</f>
        <v>0</v>
      </c>
      <c r="G37" s="38">
        <v>6.7001527600904129E-4</v>
      </c>
    </row>
    <row r="38" spans="1:7" ht="35.1" customHeight="1" x14ac:dyDescent="0.2">
      <c r="A38" s="36">
        <v>28</v>
      </c>
      <c r="B38" s="24" t="s">
        <v>421</v>
      </c>
      <c r="C38" s="10">
        <v>7624514.9699999997</v>
      </c>
      <c r="D38" s="13">
        <v>6</v>
      </c>
      <c r="E38" s="14" t="s">
        <v>5</v>
      </c>
      <c r="F38" s="29" t="s">
        <v>5</v>
      </c>
      <c r="G38" s="40" t="s">
        <v>5</v>
      </c>
    </row>
    <row r="39" spans="1:7" ht="21.95" customHeight="1" x14ac:dyDescent="0.2">
      <c r="A39" s="36">
        <v>29</v>
      </c>
      <c r="B39" s="26" t="s">
        <v>12</v>
      </c>
      <c r="C39" s="10">
        <v>6862062.8399999999</v>
      </c>
      <c r="D39" s="13">
        <v>6</v>
      </c>
      <c r="E39" s="14" t="s">
        <v>5</v>
      </c>
      <c r="F39" s="25">
        <f t="shared" ref="F39:F44" si="3">C39/C$44</f>
        <v>0.46546924964407443</v>
      </c>
      <c r="G39" s="38">
        <v>0.53240605380617201</v>
      </c>
    </row>
    <row r="40" spans="1:7" ht="47.1" customHeight="1" x14ac:dyDescent="0.2">
      <c r="A40" s="36">
        <v>30</v>
      </c>
      <c r="B40" s="27" t="s">
        <v>422</v>
      </c>
      <c r="C40" s="10">
        <v>0</v>
      </c>
      <c r="D40" s="15">
        <v>0</v>
      </c>
      <c r="E40" s="10" t="str">
        <f t="shared" ref="E40:E41" si="4">IF(D40=0,"-",C40/D40)</f>
        <v>-</v>
      </c>
      <c r="F40" s="25">
        <f t="shared" si="3"/>
        <v>0</v>
      </c>
      <c r="G40" s="38">
        <v>1.7724062653800183E-3</v>
      </c>
    </row>
    <row r="41" spans="1:7" ht="21.95" customHeight="1" x14ac:dyDescent="0.2">
      <c r="A41" s="36">
        <v>31</v>
      </c>
      <c r="B41" s="26" t="s">
        <v>13</v>
      </c>
      <c r="C41" s="10">
        <v>0</v>
      </c>
      <c r="D41" s="15">
        <v>0</v>
      </c>
      <c r="E41" s="10" t="str">
        <f t="shared" si="4"/>
        <v>-</v>
      </c>
      <c r="F41" s="25">
        <f t="shared" si="3"/>
        <v>0</v>
      </c>
      <c r="G41" s="38">
        <v>1.0404135579139232E-3</v>
      </c>
    </row>
    <row r="42" spans="1:7" ht="35.1" customHeight="1" x14ac:dyDescent="0.2">
      <c r="A42" s="36">
        <v>32</v>
      </c>
      <c r="B42" s="24" t="s">
        <v>16</v>
      </c>
      <c r="C42" s="10">
        <v>0</v>
      </c>
      <c r="D42" s="15">
        <v>0</v>
      </c>
      <c r="E42" s="14" t="s">
        <v>5</v>
      </c>
      <c r="F42" s="25">
        <f t="shared" si="3"/>
        <v>0</v>
      </c>
      <c r="G42" s="38">
        <v>4.1370945733870297E-3</v>
      </c>
    </row>
    <row r="43" spans="1:7" s="3" customFormat="1" ht="21.95" customHeight="1" x14ac:dyDescent="0.2">
      <c r="A43" s="43">
        <v>33</v>
      </c>
      <c r="B43" s="50" t="s">
        <v>4</v>
      </c>
      <c r="C43" s="44">
        <f>C25+C27+C29+C31+C33+C35+C37+C39+C40+C42</f>
        <v>13901768.84</v>
      </c>
      <c r="D43" s="51" t="s">
        <v>5</v>
      </c>
      <c r="E43" s="51" t="s">
        <v>5</v>
      </c>
      <c r="F43" s="47">
        <f t="shared" si="3"/>
        <v>0.94298843679492961</v>
      </c>
      <c r="G43" s="48">
        <v>0.96489282760442685</v>
      </c>
    </row>
    <row r="44" spans="1:7" s="3" customFormat="1" ht="21.95" customHeight="1" x14ac:dyDescent="0.2">
      <c r="A44" s="45">
        <v>34</v>
      </c>
      <c r="B44" s="52" t="s">
        <v>6</v>
      </c>
      <c r="C44" s="46">
        <f>C24+C43</f>
        <v>14742247.41</v>
      </c>
      <c r="D44" s="53" t="s">
        <v>5</v>
      </c>
      <c r="E44" s="53" t="s">
        <v>5</v>
      </c>
      <c r="F44" s="54">
        <f t="shared" si="3"/>
        <v>1</v>
      </c>
      <c r="G44" s="55">
        <v>1</v>
      </c>
    </row>
    <row r="45" spans="1:7" s="3" customFormat="1" ht="21.95" customHeight="1" x14ac:dyDescent="0.2">
      <c r="A45" s="1"/>
      <c r="B45" s="2"/>
      <c r="C45" s="1"/>
      <c r="D45" s="1"/>
      <c r="E45" s="1"/>
      <c r="F45" s="1"/>
      <c r="G45" s="1"/>
    </row>
    <row r="46" spans="1:7" s="3" customFormat="1" ht="35.1" customHeight="1" x14ac:dyDescent="0.2">
      <c r="A46" s="62" t="s">
        <v>430</v>
      </c>
      <c r="B46" s="63" t="s">
        <v>431</v>
      </c>
      <c r="C46" s="64" t="s">
        <v>432</v>
      </c>
      <c r="D46" s="1"/>
      <c r="E46" s="1"/>
      <c r="F46" s="1"/>
      <c r="G46" s="1"/>
    </row>
    <row r="47" spans="1:7" s="3" customFormat="1" ht="21.95" customHeight="1" x14ac:dyDescent="0.2">
      <c r="A47" s="65">
        <v>1</v>
      </c>
      <c r="B47" s="30" t="s">
        <v>427</v>
      </c>
      <c r="C47" s="31">
        <v>368556.04</v>
      </c>
    </row>
    <row r="48" spans="1:7" ht="21.95" customHeight="1" x14ac:dyDescent="0.2">
      <c r="A48" s="8">
        <v>2</v>
      </c>
      <c r="B48" s="30" t="s">
        <v>428</v>
      </c>
      <c r="C48" s="31">
        <v>14752926</v>
      </c>
      <c r="D48" s="16"/>
      <c r="E48" s="16"/>
      <c r="F48" s="16"/>
      <c r="G48" s="16"/>
    </row>
    <row r="49" spans="1:7" ht="21.95" customHeight="1" x14ac:dyDescent="0.2">
      <c r="A49" s="32">
        <v>3</v>
      </c>
      <c r="B49" s="33" t="s">
        <v>423</v>
      </c>
      <c r="C49" s="34">
        <f>C44/C48</f>
        <v>0.99927617138457825</v>
      </c>
      <c r="D49" s="16"/>
      <c r="E49" s="16"/>
      <c r="F49" s="16"/>
      <c r="G49" s="16"/>
    </row>
    <row r="50" spans="1:7" s="16" customFormat="1" ht="35.1" customHeight="1" x14ac:dyDescent="0.25">
      <c r="A50" s="21" t="s">
        <v>449</v>
      </c>
      <c r="B50" s="23"/>
    </row>
  </sheetData>
  <sheetProtection algorithmName="SHA-512" hashValue="YhmwVQH8XzgKd113BaFNvUl0Mq6dKMVJjbAAuz1s8aoUMTNcDDDDK1dPkprxW2sv1OKYjAB5qJ93i4n3giOhww==" saltValue="OfvrmXtWMknODntxnAEAfw==" spinCount="100000" sheet="1" objects="1" scenarios="1"/>
  <mergeCells count="1">
    <mergeCell ref="A2:G2"/>
  </mergeCells>
  <pageMargins left="0.59055118110236227" right="0.59055118110236227" top="0.70866141732283472" bottom="0.70866141732283472" header="0.19685039370078741" footer="0.39370078740157483"/>
  <pageSetup paperSize="9" scale="84" orientation="portrait" r:id="rId1"/>
  <headerFooter alignWithMargins="0">
    <oddFooter>&amp;R&amp;"Calibri,Standardowy"&amp;12s.&amp;P z &amp;N</oddFooter>
  </headerFooter>
  <tableParts count="2">
    <tablePart r:id="rId2"/>
    <tablePart r:id="rId3"/>
  </tableParts>
</worksheet>
</file>

<file path=xl/worksheets/sheet1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B277E8-22A9-4380-8F42-988CA60C878E}">
  <sheetPr codeName="Arkusz181"/>
  <dimension ref="A1:N50"/>
  <sheetViews>
    <sheetView zoomScaleNormal="100" workbookViewId="0"/>
  </sheetViews>
  <sheetFormatPr defaultColWidth="0" defaultRowHeight="12.75" zeroHeight="1" x14ac:dyDescent="0.2"/>
  <cols>
    <col min="1" max="1" width="4.140625" style="1" customWidth="1"/>
    <col min="2" max="2" width="57" style="2" customWidth="1"/>
    <col min="3" max="3" width="11.85546875" style="1" bestFit="1" customWidth="1"/>
    <col min="4" max="4" width="7.42578125" style="1" customWidth="1"/>
    <col min="5" max="5" width="10.85546875" style="1" bestFit="1" customWidth="1"/>
    <col min="6" max="7" width="8.7109375" style="1" customWidth="1"/>
    <col min="8" max="8" width="1" style="1" customWidth="1"/>
    <col min="9" max="14" width="0" style="1" hidden="1" customWidth="1"/>
    <col min="15" max="16384" width="9.140625" style="1" hidden="1"/>
  </cols>
  <sheetData>
    <row r="1" spans="1:7" s="16" customFormat="1" ht="24.95" customHeight="1" x14ac:dyDescent="0.2">
      <c r="A1" s="35" t="s">
        <v>628</v>
      </c>
      <c r="B1" s="23"/>
    </row>
    <row r="2" spans="1:7" s="16" customFormat="1" ht="39.950000000000003" customHeight="1" x14ac:dyDescent="0.2">
      <c r="A2" s="66" t="s">
        <v>448</v>
      </c>
      <c r="B2" s="67"/>
      <c r="C2" s="67"/>
      <c r="D2" s="67"/>
      <c r="E2" s="67"/>
      <c r="F2" s="67"/>
      <c r="G2" s="67"/>
    </row>
    <row r="3" spans="1:7" s="16" customFormat="1" ht="15.95" hidden="1" customHeight="1" x14ac:dyDescent="0.2">
      <c r="A3" s="22"/>
      <c r="B3" s="23"/>
    </row>
    <row r="4" spans="1:7" s="16" customFormat="1" ht="15.95" hidden="1" customHeight="1" x14ac:dyDescent="0.2">
      <c r="A4" s="22"/>
      <c r="B4" s="23"/>
    </row>
    <row r="5" spans="1:7" s="16" customFormat="1" ht="15.95" hidden="1" customHeight="1" x14ac:dyDescent="0.2">
      <c r="A5" s="22"/>
      <c r="B5" s="23"/>
    </row>
    <row r="6" spans="1:7" s="16" customFormat="1" ht="15.95" customHeight="1" x14ac:dyDescent="0.25">
      <c r="A6" s="17" t="s">
        <v>433</v>
      </c>
      <c r="B6" s="21" t="s">
        <v>438</v>
      </c>
    </row>
    <row r="7" spans="1:7" s="16" customFormat="1" ht="15.95" customHeight="1" x14ac:dyDescent="0.25">
      <c r="A7" s="18" t="s">
        <v>434</v>
      </c>
      <c r="B7" s="21" t="s">
        <v>439</v>
      </c>
    </row>
    <row r="8" spans="1:7" s="16" customFormat="1" ht="15.95" customHeight="1" x14ac:dyDescent="0.25">
      <c r="A8" s="19" t="s">
        <v>435</v>
      </c>
      <c r="B8" s="21" t="s">
        <v>440</v>
      </c>
    </row>
    <row r="9" spans="1:7" s="16" customFormat="1" ht="15.95" customHeight="1" x14ac:dyDescent="0.25">
      <c r="A9" s="20" t="s">
        <v>436</v>
      </c>
      <c r="B9" s="21" t="s">
        <v>441</v>
      </c>
    </row>
    <row r="10" spans="1:7" ht="65.099999999999994" customHeight="1" x14ac:dyDescent="0.2">
      <c r="A10" s="49" t="s">
        <v>430</v>
      </c>
      <c r="B10" s="42" t="s">
        <v>0</v>
      </c>
      <c r="C10" s="42" t="s">
        <v>424</v>
      </c>
      <c r="D10" s="42" t="s">
        <v>425</v>
      </c>
      <c r="E10" s="42" t="s">
        <v>426</v>
      </c>
      <c r="F10" s="42" t="s">
        <v>429</v>
      </c>
      <c r="G10" s="41" t="s">
        <v>413</v>
      </c>
    </row>
    <row r="11" spans="1:7" ht="21.95" customHeight="1" x14ac:dyDescent="0.2">
      <c r="A11" s="36">
        <v>1</v>
      </c>
      <c r="B11" s="24" t="s">
        <v>7</v>
      </c>
      <c r="C11" s="10">
        <v>0</v>
      </c>
      <c r="D11" s="9">
        <v>0</v>
      </c>
      <c r="E11" s="10" t="str">
        <f t="shared" ref="E11:E23" si="0">IF(D11=0,"-",C11/D11)</f>
        <v>-</v>
      </c>
      <c r="F11" s="25">
        <f t="shared" ref="F11:F35" si="1">C11/C$44</f>
        <v>0</v>
      </c>
      <c r="G11" s="38">
        <v>6.4906160983722356E-5</v>
      </c>
    </row>
    <row r="12" spans="1:7" s="3" customFormat="1" ht="21.95" customHeight="1" x14ac:dyDescent="0.2">
      <c r="A12" s="36">
        <v>2</v>
      </c>
      <c r="B12" s="24" t="s">
        <v>8</v>
      </c>
      <c r="C12" s="10">
        <v>0</v>
      </c>
      <c r="D12" s="9">
        <v>0</v>
      </c>
      <c r="E12" s="10" t="str">
        <f t="shared" si="0"/>
        <v>-</v>
      </c>
      <c r="F12" s="25">
        <f t="shared" si="1"/>
        <v>0</v>
      </c>
      <c r="G12" s="38">
        <v>1.3877154561966152E-2</v>
      </c>
    </row>
    <row r="13" spans="1:7" s="3" customFormat="1" ht="21.95" customHeight="1" x14ac:dyDescent="0.2">
      <c r="A13" s="36">
        <v>3</v>
      </c>
      <c r="B13" s="26" t="s">
        <v>1</v>
      </c>
      <c r="C13" s="10">
        <v>0</v>
      </c>
      <c r="D13" s="9">
        <v>0</v>
      </c>
      <c r="E13" s="10" t="str">
        <f t="shared" si="0"/>
        <v>-</v>
      </c>
      <c r="F13" s="25">
        <f t="shared" si="1"/>
        <v>0</v>
      </c>
      <c r="G13" s="38">
        <v>6.8195937419264344E-4</v>
      </c>
    </row>
    <row r="14" spans="1:7" s="3" customFormat="1" ht="21.95" customHeight="1" x14ac:dyDescent="0.2">
      <c r="A14" s="36">
        <v>4</v>
      </c>
      <c r="B14" s="24" t="s">
        <v>414</v>
      </c>
      <c r="C14" s="10">
        <v>0</v>
      </c>
      <c r="D14" s="9">
        <v>0</v>
      </c>
      <c r="E14" s="10" t="str">
        <f t="shared" si="0"/>
        <v>-</v>
      </c>
      <c r="F14" s="25">
        <f t="shared" si="1"/>
        <v>0</v>
      </c>
      <c r="G14" s="38">
        <v>1.6609844346228162E-4</v>
      </c>
    </row>
    <row r="15" spans="1:7" s="3" customFormat="1" ht="47.1" customHeight="1" x14ac:dyDescent="0.2">
      <c r="A15" s="36">
        <v>5</v>
      </c>
      <c r="B15" s="24" t="s">
        <v>412</v>
      </c>
      <c r="C15" s="10">
        <v>0</v>
      </c>
      <c r="D15" s="11">
        <v>0</v>
      </c>
      <c r="E15" s="10" t="str">
        <f t="shared" si="0"/>
        <v>-</v>
      </c>
      <c r="F15" s="25">
        <f t="shared" si="1"/>
        <v>0</v>
      </c>
      <c r="G15" s="38">
        <v>4.2843389065529559E-4</v>
      </c>
    </row>
    <row r="16" spans="1:7" s="3" customFormat="1" ht="21.95" customHeight="1" x14ac:dyDescent="0.2">
      <c r="A16" s="36">
        <v>6</v>
      </c>
      <c r="B16" s="26" t="s">
        <v>1</v>
      </c>
      <c r="C16" s="10">
        <v>0</v>
      </c>
      <c r="D16" s="11">
        <v>0</v>
      </c>
      <c r="E16" s="10" t="str">
        <f t="shared" si="0"/>
        <v>-</v>
      </c>
      <c r="F16" s="25">
        <f t="shared" si="1"/>
        <v>0</v>
      </c>
      <c r="G16" s="38">
        <v>5.7837072558623703E-5</v>
      </c>
    </row>
    <row r="17" spans="1:7" ht="47.1" customHeight="1" x14ac:dyDescent="0.2">
      <c r="A17" s="36">
        <v>7</v>
      </c>
      <c r="B17" s="24" t="s">
        <v>444</v>
      </c>
      <c r="C17" s="10">
        <v>10359.14</v>
      </c>
      <c r="D17" s="11">
        <v>1</v>
      </c>
      <c r="E17" s="10">
        <f t="shared" si="0"/>
        <v>10359.14</v>
      </c>
      <c r="F17" s="25">
        <f t="shared" si="1"/>
        <v>3.1430428977232039E-3</v>
      </c>
      <c r="G17" s="38">
        <v>3.69438658113685E-3</v>
      </c>
    </row>
    <row r="18" spans="1:7" ht="47.1" customHeight="1" x14ac:dyDescent="0.2">
      <c r="A18" s="36">
        <v>8</v>
      </c>
      <c r="B18" s="24" t="s">
        <v>447</v>
      </c>
      <c r="C18" s="10">
        <v>0</v>
      </c>
      <c r="D18" s="11">
        <v>0</v>
      </c>
      <c r="E18" s="10" t="str">
        <f t="shared" si="0"/>
        <v>-</v>
      </c>
      <c r="F18" s="25">
        <f t="shared" si="1"/>
        <v>0</v>
      </c>
      <c r="G18" s="38">
        <v>1.6572456388988053E-2</v>
      </c>
    </row>
    <row r="19" spans="1:7" ht="35.1" customHeight="1" x14ac:dyDescent="0.2">
      <c r="A19" s="36">
        <v>9</v>
      </c>
      <c r="B19" s="24" t="s">
        <v>443</v>
      </c>
      <c r="C19" s="10">
        <v>0</v>
      </c>
      <c r="D19" s="11">
        <v>0</v>
      </c>
      <c r="E19" s="10" t="str">
        <f t="shared" si="0"/>
        <v>-</v>
      </c>
      <c r="F19" s="25">
        <f t="shared" si="1"/>
        <v>0</v>
      </c>
      <c r="G19" s="38">
        <v>6.3015485400037228E-5</v>
      </c>
    </row>
    <row r="20" spans="1:7" ht="35.1" customHeight="1" x14ac:dyDescent="0.2">
      <c r="A20" s="36">
        <v>10</v>
      </c>
      <c r="B20" s="24" t="s">
        <v>9</v>
      </c>
      <c r="C20" s="10">
        <v>0</v>
      </c>
      <c r="D20" s="11">
        <v>0</v>
      </c>
      <c r="E20" s="10" t="str">
        <f t="shared" si="0"/>
        <v>-</v>
      </c>
      <c r="F20" s="25">
        <f t="shared" si="1"/>
        <v>0</v>
      </c>
      <c r="G20" s="38">
        <v>2.3263290581767475E-4</v>
      </c>
    </row>
    <row r="21" spans="1:7" ht="35.1" customHeight="1" x14ac:dyDescent="0.2">
      <c r="A21" s="36">
        <v>11</v>
      </c>
      <c r="B21" s="24" t="s">
        <v>442</v>
      </c>
      <c r="C21" s="10">
        <v>0</v>
      </c>
      <c r="D21" s="11">
        <v>0</v>
      </c>
      <c r="E21" s="10" t="str">
        <f t="shared" si="0"/>
        <v>-</v>
      </c>
      <c r="F21" s="25">
        <f t="shared" si="1"/>
        <v>0</v>
      </c>
      <c r="G21" s="38">
        <v>8.0879771630669933E-6</v>
      </c>
    </row>
    <row r="22" spans="1:7" ht="21.95" customHeight="1" x14ac:dyDescent="0.2">
      <c r="A22" s="36">
        <v>12</v>
      </c>
      <c r="B22" s="26" t="s">
        <v>1</v>
      </c>
      <c r="C22" s="10">
        <v>0</v>
      </c>
      <c r="D22" s="11">
        <v>0</v>
      </c>
      <c r="E22" s="10" t="str">
        <f t="shared" si="0"/>
        <v>-</v>
      </c>
      <c r="F22" s="25">
        <f t="shared" si="1"/>
        <v>0</v>
      </c>
      <c r="G22" s="38">
        <v>0</v>
      </c>
    </row>
    <row r="23" spans="1:7" ht="21.95" customHeight="1" x14ac:dyDescent="0.2">
      <c r="A23" s="36">
        <v>13</v>
      </c>
      <c r="B23" s="24" t="s">
        <v>415</v>
      </c>
      <c r="C23" s="10">
        <v>0</v>
      </c>
      <c r="D23" s="11">
        <v>0</v>
      </c>
      <c r="E23" s="10" t="str">
        <f t="shared" si="0"/>
        <v>-</v>
      </c>
      <c r="F23" s="25">
        <f t="shared" si="1"/>
        <v>0</v>
      </c>
      <c r="G23" s="38">
        <v>0</v>
      </c>
    </row>
    <row r="24" spans="1:7" s="3" customFormat="1" ht="24.95" customHeight="1" x14ac:dyDescent="0.2">
      <c r="A24" s="43">
        <v>14</v>
      </c>
      <c r="B24" s="50" t="s">
        <v>2</v>
      </c>
      <c r="C24" s="44">
        <f>C11+C12+C14+C15+C17+C18+C19+C20+C21+C23</f>
        <v>10359.14</v>
      </c>
      <c r="D24" s="51" t="s">
        <v>5</v>
      </c>
      <c r="E24" s="51" t="s">
        <v>5</v>
      </c>
      <c r="F24" s="47">
        <f t="shared" si="1"/>
        <v>3.1430428977232039E-3</v>
      </c>
      <c r="G24" s="48">
        <v>3.5107172395573129E-2</v>
      </c>
    </row>
    <row r="25" spans="1:7" s="4" customFormat="1" ht="35.1" customHeight="1" x14ac:dyDescent="0.2">
      <c r="A25" s="37">
        <v>15</v>
      </c>
      <c r="B25" s="27" t="s">
        <v>419</v>
      </c>
      <c r="C25" s="12">
        <v>407215</v>
      </c>
      <c r="D25" s="11">
        <v>236</v>
      </c>
      <c r="E25" s="12">
        <f t="shared" ref="E25:E37" si="2">IF(D25=0,"-",C25/D25)</f>
        <v>1725.4872881355932</v>
      </c>
      <c r="F25" s="28">
        <f t="shared" si="1"/>
        <v>0.12355216877041478</v>
      </c>
      <c r="G25" s="39">
        <v>9.1912130594448124E-2</v>
      </c>
    </row>
    <row r="26" spans="1:7" s="3" customFormat="1" ht="21.95" customHeight="1" x14ac:dyDescent="0.2">
      <c r="A26" s="36">
        <v>16</v>
      </c>
      <c r="B26" s="26" t="s">
        <v>11</v>
      </c>
      <c r="C26" s="10">
        <v>83219</v>
      </c>
      <c r="D26" s="11">
        <v>47</v>
      </c>
      <c r="E26" s="10">
        <f t="shared" si="2"/>
        <v>1770.6170212765958</v>
      </c>
      <c r="F26" s="25">
        <f t="shared" si="1"/>
        <v>2.5249285838942936E-2</v>
      </c>
      <c r="G26" s="38">
        <v>1.5510248435910163E-2</v>
      </c>
    </row>
    <row r="27" spans="1:7" s="5" customFormat="1" ht="65.099999999999994" customHeight="1" x14ac:dyDescent="0.2">
      <c r="A27" s="37">
        <v>17</v>
      </c>
      <c r="B27" s="27" t="s">
        <v>445</v>
      </c>
      <c r="C27" s="12">
        <v>341420.81</v>
      </c>
      <c r="D27" s="11">
        <v>47</v>
      </c>
      <c r="E27" s="12">
        <f t="shared" si="2"/>
        <v>7264.2725531914894</v>
      </c>
      <c r="F27" s="28">
        <f t="shared" si="1"/>
        <v>0.10358970455128548</v>
      </c>
      <c r="G27" s="39">
        <v>9.6086621220457871E-2</v>
      </c>
    </row>
    <row r="28" spans="1:7" s="3" customFormat="1" ht="21.95" customHeight="1" x14ac:dyDescent="0.2">
      <c r="A28" s="36">
        <v>18</v>
      </c>
      <c r="B28" s="26" t="s">
        <v>3</v>
      </c>
      <c r="C28" s="10">
        <v>77836.570000000007</v>
      </c>
      <c r="D28" s="11">
        <v>19</v>
      </c>
      <c r="E28" s="10">
        <f t="shared" si="2"/>
        <v>4096.661578947369</v>
      </c>
      <c r="F28" s="25">
        <f t="shared" si="1"/>
        <v>2.3616215102955945E-2</v>
      </c>
      <c r="G28" s="38">
        <v>1.1342599256575717E-2</v>
      </c>
    </row>
    <row r="29" spans="1:7" s="5" customFormat="1" ht="35.1" customHeight="1" x14ac:dyDescent="0.2">
      <c r="A29" s="37">
        <v>19</v>
      </c>
      <c r="B29" s="27" t="s">
        <v>15</v>
      </c>
      <c r="C29" s="12">
        <v>22275.040000000001</v>
      </c>
      <c r="D29" s="11">
        <v>16</v>
      </c>
      <c r="E29" s="12">
        <f t="shared" si="2"/>
        <v>1392.19</v>
      </c>
      <c r="F29" s="28">
        <f t="shared" si="1"/>
        <v>6.7584187749659026E-3</v>
      </c>
      <c r="G29" s="39">
        <v>1.1946311887438504E-2</v>
      </c>
    </row>
    <row r="30" spans="1:7" s="3" customFormat="1" ht="21.95" customHeight="1" x14ac:dyDescent="0.2">
      <c r="A30" s="36">
        <v>20</v>
      </c>
      <c r="B30" s="26" t="s">
        <v>3</v>
      </c>
      <c r="C30" s="10">
        <v>7373.24</v>
      </c>
      <c r="D30" s="11">
        <v>5</v>
      </c>
      <c r="E30" s="12">
        <f t="shared" si="2"/>
        <v>1474.6479999999999</v>
      </c>
      <c r="F30" s="28">
        <f t="shared" si="1"/>
        <v>2.2370978300523632E-3</v>
      </c>
      <c r="G30" s="39">
        <v>2.247933536638041E-3</v>
      </c>
    </row>
    <row r="31" spans="1:7" s="3" customFormat="1" ht="47.1" customHeight="1" x14ac:dyDescent="0.2">
      <c r="A31" s="36">
        <v>21</v>
      </c>
      <c r="B31" s="27" t="s">
        <v>14</v>
      </c>
      <c r="C31" s="10">
        <v>1042245.21</v>
      </c>
      <c r="D31" s="11">
        <v>515</v>
      </c>
      <c r="E31" s="10">
        <f t="shared" si="2"/>
        <v>2023.7771067961164</v>
      </c>
      <c r="F31" s="25">
        <f t="shared" si="1"/>
        <v>0.31622522767107397</v>
      </c>
      <c r="G31" s="38">
        <v>0.21726673108985226</v>
      </c>
    </row>
    <row r="32" spans="1:7" s="3" customFormat="1" ht="21.95" customHeight="1" x14ac:dyDescent="0.2">
      <c r="A32" s="36">
        <v>22</v>
      </c>
      <c r="B32" s="26" t="s">
        <v>3</v>
      </c>
      <c r="C32" s="10">
        <v>158909.60999999999</v>
      </c>
      <c r="D32" s="11">
        <v>34</v>
      </c>
      <c r="E32" s="10">
        <f t="shared" si="2"/>
        <v>4673.8120588235288</v>
      </c>
      <c r="F32" s="25">
        <f t="shared" si="1"/>
        <v>4.8214400142334614E-2</v>
      </c>
      <c r="G32" s="38">
        <v>3.0944666359992157E-2</v>
      </c>
    </row>
    <row r="33" spans="1:7" ht="35.1" customHeight="1" x14ac:dyDescent="0.2">
      <c r="A33" s="36">
        <v>23</v>
      </c>
      <c r="B33" s="24" t="s">
        <v>446</v>
      </c>
      <c r="C33" s="10">
        <v>24540</v>
      </c>
      <c r="D33" s="11">
        <v>155</v>
      </c>
      <c r="E33" s="10">
        <f t="shared" si="2"/>
        <v>158.32258064516128</v>
      </c>
      <c r="F33" s="25">
        <f t="shared" si="1"/>
        <v>7.4456250914774228E-3</v>
      </c>
      <c r="G33" s="38">
        <v>8.5968104584330223E-3</v>
      </c>
    </row>
    <row r="34" spans="1:7" s="3" customFormat="1" ht="21.95" customHeight="1" x14ac:dyDescent="0.2">
      <c r="A34" s="36">
        <v>24</v>
      </c>
      <c r="B34" s="26" t="s">
        <v>3</v>
      </c>
      <c r="C34" s="10">
        <v>0</v>
      </c>
      <c r="D34" s="11">
        <v>0</v>
      </c>
      <c r="E34" s="10" t="str">
        <f t="shared" si="2"/>
        <v>-</v>
      </c>
      <c r="F34" s="25">
        <f t="shared" si="1"/>
        <v>0</v>
      </c>
      <c r="G34" s="38">
        <v>1.4207856884874998E-3</v>
      </c>
    </row>
    <row r="35" spans="1:7" s="3" customFormat="1" ht="35.1" customHeight="1" x14ac:dyDescent="0.2">
      <c r="A35" s="36">
        <v>25</v>
      </c>
      <c r="B35" s="24" t="s">
        <v>10</v>
      </c>
      <c r="C35" s="10">
        <v>0</v>
      </c>
      <c r="D35" s="11">
        <v>0</v>
      </c>
      <c r="E35" s="10" t="str">
        <f t="shared" si="2"/>
        <v>-</v>
      </c>
      <c r="F35" s="25">
        <f t="shared" si="1"/>
        <v>0</v>
      </c>
      <c r="G35" s="38">
        <v>9.8652432849167496E-5</v>
      </c>
    </row>
    <row r="36" spans="1:7" ht="35.1" customHeight="1" x14ac:dyDescent="0.2">
      <c r="A36" s="36">
        <v>26</v>
      </c>
      <c r="B36" s="24" t="s">
        <v>420</v>
      </c>
      <c r="C36" s="10">
        <v>0</v>
      </c>
      <c r="D36" s="13">
        <v>0</v>
      </c>
      <c r="E36" s="10" t="str">
        <f t="shared" si="2"/>
        <v>-</v>
      </c>
      <c r="F36" s="29" t="s">
        <v>5</v>
      </c>
      <c r="G36" s="40" t="s">
        <v>5</v>
      </c>
    </row>
    <row r="37" spans="1:7" ht="21.95" customHeight="1" x14ac:dyDescent="0.2">
      <c r="A37" s="36">
        <v>27</v>
      </c>
      <c r="B37" s="26" t="s">
        <v>12</v>
      </c>
      <c r="C37" s="10">
        <v>0</v>
      </c>
      <c r="D37" s="13">
        <v>0</v>
      </c>
      <c r="E37" s="10" t="str">
        <f t="shared" si="2"/>
        <v>-</v>
      </c>
      <c r="F37" s="25">
        <f>C37/C$44</f>
        <v>0</v>
      </c>
      <c r="G37" s="38">
        <v>6.7001527600904129E-4</v>
      </c>
    </row>
    <row r="38" spans="1:7" ht="35.1" customHeight="1" x14ac:dyDescent="0.2">
      <c r="A38" s="36">
        <v>28</v>
      </c>
      <c r="B38" s="24" t="s">
        <v>421</v>
      </c>
      <c r="C38" s="10">
        <v>1564266.8</v>
      </c>
      <c r="D38" s="13">
        <v>1</v>
      </c>
      <c r="E38" s="14" t="s">
        <v>5</v>
      </c>
      <c r="F38" s="29" t="s">
        <v>5</v>
      </c>
      <c r="G38" s="40" t="s">
        <v>5</v>
      </c>
    </row>
    <row r="39" spans="1:7" ht="21.95" customHeight="1" x14ac:dyDescent="0.2">
      <c r="A39" s="36">
        <v>29</v>
      </c>
      <c r="B39" s="26" t="s">
        <v>12</v>
      </c>
      <c r="C39" s="10">
        <v>1407840</v>
      </c>
      <c r="D39" s="13">
        <v>1</v>
      </c>
      <c r="E39" s="14" t="s">
        <v>5</v>
      </c>
      <c r="F39" s="25">
        <f t="shared" ref="F39:F44" si="3">C39/C$44</f>
        <v>0.42714950402549207</v>
      </c>
      <c r="G39" s="38">
        <v>0.53240605380617201</v>
      </c>
    </row>
    <row r="40" spans="1:7" ht="47.1" customHeight="1" x14ac:dyDescent="0.2">
      <c r="A40" s="36">
        <v>30</v>
      </c>
      <c r="B40" s="27" t="s">
        <v>422</v>
      </c>
      <c r="C40" s="10">
        <v>40000</v>
      </c>
      <c r="D40" s="15">
        <v>1</v>
      </c>
      <c r="E40" s="10">
        <f t="shared" ref="E40:E41" si="4">IF(D40=0,"-",C40/D40)</f>
        <v>40000</v>
      </c>
      <c r="F40" s="25">
        <f t="shared" si="3"/>
        <v>1.2136308217567112E-2</v>
      </c>
      <c r="G40" s="38">
        <v>1.7724062653800183E-3</v>
      </c>
    </row>
    <row r="41" spans="1:7" ht="21.95" customHeight="1" x14ac:dyDescent="0.2">
      <c r="A41" s="36">
        <v>31</v>
      </c>
      <c r="B41" s="26" t="s">
        <v>13</v>
      </c>
      <c r="C41" s="10">
        <v>0</v>
      </c>
      <c r="D41" s="15">
        <v>0</v>
      </c>
      <c r="E41" s="10" t="str">
        <f t="shared" si="4"/>
        <v>-</v>
      </c>
      <c r="F41" s="25">
        <f t="shared" si="3"/>
        <v>0</v>
      </c>
      <c r="G41" s="38">
        <v>1.0404135579139232E-3</v>
      </c>
    </row>
    <row r="42" spans="1:7" ht="35.1" customHeight="1" x14ac:dyDescent="0.2">
      <c r="A42" s="36">
        <v>32</v>
      </c>
      <c r="B42" s="24" t="s">
        <v>16</v>
      </c>
      <c r="C42" s="10">
        <v>0</v>
      </c>
      <c r="D42" s="15">
        <v>0</v>
      </c>
      <c r="E42" s="14" t="s">
        <v>5</v>
      </c>
      <c r="F42" s="25">
        <f t="shared" si="3"/>
        <v>0</v>
      </c>
      <c r="G42" s="38">
        <v>4.1370945733870297E-3</v>
      </c>
    </row>
    <row r="43" spans="1:7" s="3" customFormat="1" ht="21.95" customHeight="1" x14ac:dyDescent="0.2">
      <c r="A43" s="43">
        <v>33</v>
      </c>
      <c r="B43" s="50" t="s">
        <v>4</v>
      </c>
      <c r="C43" s="44">
        <f>C25+C27+C29+C31+C33+C35+C37+C39+C40+C42</f>
        <v>3285536.06</v>
      </c>
      <c r="D43" s="51" t="s">
        <v>5</v>
      </c>
      <c r="E43" s="51" t="s">
        <v>5</v>
      </c>
      <c r="F43" s="47">
        <f t="shared" si="3"/>
        <v>0.99685695710227673</v>
      </c>
      <c r="G43" s="48">
        <v>0.96489282760442685</v>
      </c>
    </row>
    <row r="44" spans="1:7" s="3" customFormat="1" ht="21.95" customHeight="1" x14ac:dyDescent="0.2">
      <c r="A44" s="45">
        <v>34</v>
      </c>
      <c r="B44" s="52" t="s">
        <v>6</v>
      </c>
      <c r="C44" s="46">
        <f>C24+C43</f>
        <v>3295895.2</v>
      </c>
      <c r="D44" s="53" t="s">
        <v>5</v>
      </c>
      <c r="E44" s="53" t="s">
        <v>5</v>
      </c>
      <c r="F44" s="54">
        <f t="shared" si="3"/>
        <v>1</v>
      </c>
      <c r="G44" s="55">
        <v>1</v>
      </c>
    </row>
    <row r="45" spans="1:7" s="3" customFormat="1" ht="21.95" customHeight="1" x14ac:dyDescent="0.2">
      <c r="A45" s="1"/>
      <c r="B45" s="2"/>
      <c r="C45" s="1"/>
      <c r="D45" s="1"/>
      <c r="E45" s="1"/>
      <c r="F45" s="1"/>
      <c r="G45" s="1"/>
    </row>
    <row r="46" spans="1:7" s="3" customFormat="1" ht="35.1" customHeight="1" x14ac:dyDescent="0.2">
      <c r="A46" s="62" t="s">
        <v>430</v>
      </c>
      <c r="B46" s="63" t="s">
        <v>431</v>
      </c>
      <c r="C46" s="64" t="s">
        <v>432</v>
      </c>
      <c r="D46" s="1"/>
      <c r="E46" s="1"/>
      <c r="F46" s="1"/>
      <c r="G46" s="1"/>
    </row>
    <row r="47" spans="1:7" s="3" customFormat="1" ht="21.95" customHeight="1" x14ac:dyDescent="0.2">
      <c r="A47" s="65">
        <v>1</v>
      </c>
      <c r="B47" s="30" t="s">
        <v>427</v>
      </c>
      <c r="C47" s="31">
        <v>82397.38</v>
      </c>
    </row>
    <row r="48" spans="1:7" ht="21.95" customHeight="1" x14ac:dyDescent="0.2">
      <c r="A48" s="8">
        <v>2</v>
      </c>
      <c r="B48" s="30" t="s">
        <v>428</v>
      </c>
      <c r="C48" s="31">
        <v>3336518</v>
      </c>
      <c r="D48" s="16"/>
      <c r="E48" s="16"/>
      <c r="F48" s="16"/>
      <c r="G48" s="16"/>
    </row>
    <row r="49" spans="1:7" ht="21.95" customHeight="1" x14ac:dyDescent="0.2">
      <c r="A49" s="32">
        <v>3</v>
      </c>
      <c r="B49" s="33" t="s">
        <v>423</v>
      </c>
      <c r="C49" s="34">
        <f>C44/C48</f>
        <v>0.98782479219353836</v>
      </c>
      <c r="D49" s="16"/>
      <c r="E49" s="16"/>
      <c r="F49" s="16"/>
      <c r="G49" s="16"/>
    </row>
    <row r="50" spans="1:7" s="16" customFormat="1" ht="35.1" customHeight="1" x14ac:dyDescent="0.25">
      <c r="A50" s="21" t="s">
        <v>449</v>
      </c>
      <c r="B50" s="23"/>
    </row>
  </sheetData>
  <sheetProtection algorithmName="SHA-512" hashValue="f2nAXOJwHMtrzZtZEqXKhwsOeOiFOSfOhSEnp7AxnUgRb7UxJP5IC8lTwe/xSiqBJyvVNbPYwIrDZn8cbsYP9w==" saltValue="KIPX2o2F6c3C/pjmn2RHoA==" spinCount="100000" sheet="1" objects="1" scenarios="1"/>
  <mergeCells count="1">
    <mergeCell ref="A2:G2"/>
  </mergeCells>
  <pageMargins left="0.59055118110236227" right="0.59055118110236227" top="0.70866141732283472" bottom="0.70866141732283472" header="0.19685039370078741" footer="0.39370078740157483"/>
  <pageSetup paperSize="9" scale="84" orientation="portrait" r:id="rId1"/>
  <headerFooter alignWithMargins="0">
    <oddFooter>&amp;R&amp;"Calibri,Standardowy"&amp;12s.&amp;P z &amp;N</oddFooter>
  </headerFooter>
  <tableParts count="2">
    <tablePart r:id="rId2"/>
    <tablePart r:id="rId3"/>
  </tableParts>
</worksheet>
</file>

<file path=xl/worksheets/sheet1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238ABC-383A-4AE2-AE63-B4B3954B3788}">
  <sheetPr codeName="Arkusz182"/>
  <dimension ref="A1:N50"/>
  <sheetViews>
    <sheetView zoomScaleNormal="100" workbookViewId="0"/>
  </sheetViews>
  <sheetFormatPr defaultColWidth="0" defaultRowHeight="12.75" zeroHeight="1" x14ac:dyDescent="0.2"/>
  <cols>
    <col min="1" max="1" width="4.140625" style="1" customWidth="1"/>
    <col min="2" max="2" width="57" style="2" customWidth="1"/>
    <col min="3" max="3" width="11.85546875" style="1" bestFit="1" customWidth="1"/>
    <col min="4" max="4" width="7.42578125" style="1" customWidth="1"/>
    <col min="5" max="5" width="10.85546875" style="1" bestFit="1" customWidth="1"/>
    <col min="6" max="7" width="8.7109375" style="1" customWidth="1"/>
    <col min="8" max="8" width="1" style="1" customWidth="1"/>
    <col min="9" max="14" width="0" style="1" hidden="1" customWidth="1"/>
    <col min="15" max="16384" width="9.140625" style="1" hidden="1"/>
  </cols>
  <sheetData>
    <row r="1" spans="1:7" s="16" customFormat="1" ht="24.95" customHeight="1" x14ac:dyDescent="0.2">
      <c r="A1" s="35" t="s">
        <v>629</v>
      </c>
      <c r="B1" s="23"/>
    </row>
    <row r="2" spans="1:7" s="16" customFormat="1" ht="39.950000000000003" customHeight="1" x14ac:dyDescent="0.2">
      <c r="A2" s="66" t="s">
        <v>448</v>
      </c>
      <c r="B2" s="67"/>
      <c r="C2" s="67"/>
      <c r="D2" s="67"/>
      <c r="E2" s="67"/>
      <c r="F2" s="67"/>
      <c r="G2" s="67"/>
    </row>
    <row r="3" spans="1:7" s="16" customFormat="1" ht="15.95" hidden="1" customHeight="1" x14ac:dyDescent="0.2">
      <c r="A3" s="22"/>
      <c r="B3" s="23"/>
    </row>
    <row r="4" spans="1:7" s="16" customFormat="1" ht="15.95" hidden="1" customHeight="1" x14ac:dyDescent="0.2">
      <c r="A4" s="22"/>
      <c r="B4" s="23"/>
    </row>
    <row r="5" spans="1:7" s="16" customFormat="1" ht="15.95" hidden="1" customHeight="1" x14ac:dyDescent="0.2">
      <c r="A5" s="22"/>
      <c r="B5" s="23"/>
    </row>
    <row r="6" spans="1:7" s="16" customFormat="1" ht="15.95" customHeight="1" x14ac:dyDescent="0.25">
      <c r="A6" s="17" t="s">
        <v>433</v>
      </c>
      <c r="B6" s="21" t="s">
        <v>438</v>
      </c>
    </row>
    <row r="7" spans="1:7" s="16" customFormat="1" ht="15.95" customHeight="1" x14ac:dyDescent="0.25">
      <c r="A7" s="18" t="s">
        <v>434</v>
      </c>
      <c r="B7" s="21" t="s">
        <v>439</v>
      </c>
    </row>
    <row r="8" spans="1:7" s="16" customFormat="1" ht="15.95" customHeight="1" x14ac:dyDescent="0.25">
      <c r="A8" s="19" t="s">
        <v>435</v>
      </c>
      <c r="B8" s="21" t="s">
        <v>440</v>
      </c>
    </row>
    <row r="9" spans="1:7" s="16" customFormat="1" ht="15.95" customHeight="1" x14ac:dyDescent="0.25">
      <c r="A9" s="20" t="s">
        <v>436</v>
      </c>
      <c r="B9" s="21" t="s">
        <v>441</v>
      </c>
    </row>
    <row r="10" spans="1:7" ht="65.099999999999994" customHeight="1" x14ac:dyDescent="0.2">
      <c r="A10" s="49" t="s">
        <v>430</v>
      </c>
      <c r="B10" s="42" t="s">
        <v>0</v>
      </c>
      <c r="C10" s="42" t="s">
        <v>424</v>
      </c>
      <c r="D10" s="42" t="s">
        <v>425</v>
      </c>
      <c r="E10" s="42" t="s">
        <v>426</v>
      </c>
      <c r="F10" s="42" t="s">
        <v>429</v>
      </c>
      <c r="G10" s="41" t="s">
        <v>413</v>
      </c>
    </row>
    <row r="11" spans="1:7" ht="21.95" customHeight="1" x14ac:dyDescent="0.2">
      <c r="A11" s="36">
        <v>1</v>
      </c>
      <c r="B11" s="24" t="s">
        <v>7</v>
      </c>
      <c r="C11" s="10">
        <v>0</v>
      </c>
      <c r="D11" s="9">
        <v>0</v>
      </c>
      <c r="E11" s="10" t="str">
        <f t="shared" ref="E11:E23" si="0">IF(D11=0,"-",C11/D11)</f>
        <v>-</v>
      </c>
      <c r="F11" s="25">
        <f t="shared" ref="F11:F35" si="1">C11/C$44</f>
        <v>0</v>
      </c>
      <c r="G11" s="38">
        <v>6.4906160983722356E-5</v>
      </c>
    </row>
    <row r="12" spans="1:7" s="3" customFormat="1" ht="21.95" customHeight="1" x14ac:dyDescent="0.2">
      <c r="A12" s="36">
        <v>2</v>
      </c>
      <c r="B12" s="24" t="s">
        <v>8</v>
      </c>
      <c r="C12" s="10">
        <v>0</v>
      </c>
      <c r="D12" s="9">
        <v>0</v>
      </c>
      <c r="E12" s="10" t="str">
        <f t="shared" si="0"/>
        <v>-</v>
      </c>
      <c r="F12" s="25">
        <f t="shared" si="1"/>
        <v>0</v>
      </c>
      <c r="G12" s="38">
        <v>1.3877154561966152E-2</v>
      </c>
    </row>
    <row r="13" spans="1:7" s="3" customFormat="1" ht="21.95" customHeight="1" x14ac:dyDescent="0.2">
      <c r="A13" s="36">
        <v>3</v>
      </c>
      <c r="B13" s="26" t="s">
        <v>1</v>
      </c>
      <c r="C13" s="10">
        <v>0</v>
      </c>
      <c r="D13" s="9">
        <v>0</v>
      </c>
      <c r="E13" s="10" t="str">
        <f t="shared" si="0"/>
        <v>-</v>
      </c>
      <c r="F13" s="25">
        <f t="shared" si="1"/>
        <v>0</v>
      </c>
      <c r="G13" s="38">
        <v>6.8195937419264344E-4</v>
      </c>
    </row>
    <row r="14" spans="1:7" s="3" customFormat="1" ht="21.95" customHeight="1" x14ac:dyDescent="0.2">
      <c r="A14" s="36">
        <v>4</v>
      </c>
      <c r="B14" s="24" t="s">
        <v>414</v>
      </c>
      <c r="C14" s="10">
        <v>0</v>
      </c>
      <c r="D14" s="9">
        <v>0</v>
      </c>
      <c r="E14" s="10" t="str">
        <f t="shared" si="0"/>
        <v>-</v>
      </c>
      <c r="F14" s="25">
        <f t="shared" si="1"/>
        <v>0</v>
      </c>
      <c r="G14" s="38">
        <v>1.6609844346228162E-4</v>
      </c>
    </row>
    <row r="15" spans="1:7" s="3" customFormat="1" ht="47.1" customHeight="1" x14ac:dyDescent="0.2">
      <c r="A15" s="36">
        <v>5</v>
      </c>
      <c r="B15" s="24" t="s">
        <v>412</v>
      </c>
      <c r="C15" s="10">
        <v>0</v>
      </c>
      <c r="D15" s="11">
        <v>0</v>
      </c>
      <c r="E15" s="10" t="str">
        <f t="shared" si="0"/>
        <v>-</v>
      </c>
      <c r="F15" s="25">
        <f t="shared" si="1"/>
        <v>0</v>
      </c>
      <c r="G15" s="38">
        <v>4.2843389065529559E-4</v>
      </c>
    </row>
    <row r="16" spans="1:7" s="3" customFormat="1" ht="21.95" customHeight="1" x14ac:dyDescent="0.2">
      <c r="A16" s="36">
        <v>6</v>
      </c>
      <c r="B16" s="26" t="s">
        <v>1</v>
      </c>
      <c r="C16" s="10">
        <v>0</v>
      </c>
      <c r="D16" s="11">
        <v>0</v>
      </c>
      <c r="E16" s="10" t="str">
        <f t="shared" si="0"/>
        <v>-</v>
      </c>
      <c r="F16" s="25">
        <f t="shared" si="1"/>
        <v>0</v>
      </c>
      <c r="G16" s="38">
        <v>5.7837072558623703E-5</v>
      </c>
    </row>
    <row r="17" spans="1:7" ht="47.1" customHeight="1" x14ac:dyDescent="0.2">
      <c r="A17" s="36">
        <v>7</v>
      </c>
      <c r="B17" s="24" t="s">
        <v>444</v>
      </c>
      <c r="C17" s="10">
        <v>0</v>
      </c>
      <c r="D17" s="11">
        <v>0</v>
      </c>
      <c r="E17" s="10" t="str">
        <f t="shared" si="0"/>
        <v>-</v>
      </c>
      <c r="F17" s="25">
        <f t="shared" si="1"/>
        <v>0</v>
      </c>
      <c r="G17" s="38">
        <v>3.69438658113685E-3</v>
      </c>
    </row>
    <row r="18" spans="1:7" ht="47.1" customHeight="1" x14ac:dyDescent="0.2">
      <c r="A18" s="36">
        <v>8</v>
      </c>
      <c r="B18" s="24" t="s">
        <v>447</v>
      </c>
      <c r="C18" s="10">
        <v>0</v>
      </c>
      <c r="D18" s="11">
        <v>0</v>
      </c>
      <c r="E18" s="10" t="str">
        <f t="shared" si="0"/>
        <v>-</v>
      </c>
      <c r="F18" s="25">
        <f t="shared" si="1"/>
        <v>0</v>
      </c>
      <c r="G18" s="38">
        <v>1.6572456388988053E-2</v>
      </c>
    </row>
    <row r="19" spans="1:7" ht="35.1" customHeight="1" x14ac:dyDescent="0.2">
      <c r="A19" s="36">
        <v>9</v>
      </c>
      <c r="B19" s="24" t="s">
        <v>443</v>
      </c>
      <c r="C19" s="10">
        <v>0</v>
      </c>
      <c r="D19" s="11">
        <v>0</v>
      </c>
      <c r="E19" s="10" t="str">
        <f t="shared" si="0"/>
        <v>-</v>
      </c>
      <c r="F19" s="25">
        <f t="shared" si="1"/>
        <v>0</v>
      </c>
      <c r="G19" s="38">
        <v>6.3015485400037228E-5</v>
      </c>
    </row>
    <row r="20" spans="1:7" ht="35.1" customHeight="1" x14ac:dyDescent="0.2">
      <c r="A20" s="36">
        <v>10</v>
      </c>
      <c r="B20" s="24" t="s">
        <v>9</v>
      </c>
      <c r="C20" s="10">
        <v>0</v>
      </c>
      <c r="D20" s="11">
        <v>0</v>
      </c>
      <c r="E20" s="10" t="str">
        <f t="shared" si="0"/>
        <v>-</v>
      </c>
      <c r="F20" s="25">
        <f t="shared" si="1"/>
        <v>0</v>
      </c>
      <c r="G20" s="38">
        <v>2.3263290581767475E-4</v>
      </c>
    </row>
    <row r="21" spans="1:7" ht="35.1" customHeight="1" x14ac:dyDescent="0.2">
      <c r="A21" s="36">
        <v>11</v>
      </c>
      <c r="B21" s="24" t="s">
        <v>442</v>
      </c>
      <c r="C21" s="10">
        <v>0</v>
      </c>
      <c r="D21" s="11">
        <v>0</v>
      </c>
      <c r="E21" s="10" t="str">
        <f t="shared" si="0"/>
        <v>-</v>
      </c>
      <c r="F21" s="25">
        <f t="shared" si="1"/>
        <v>0</v>
      </c>
      <c r="G21" s="38">
        <v>8.0879771630669933E-6</v>
      </c>
    </row>
    <row r="22" spans="1:7" ht="21.95" customHeight="1" x14ac:dyDescent="0.2">
      <c r="A22" s="36">
        <v>12</v>
      </c>
      <c r="B22" s="26" t="s">
        <v>1</v>
      </c>
      <c r="C22" s="10">
        <v>0</v>
      </c>
      <c r="D22" s="11">
        <v>0</v>
      </c>
      <c r="E22" s="10" t="str">
        <f t="shared" si="0"/>
        <v>-</v>
      </c>
      <c r="F22" s="25">
        <f t="shared" si="1"/>
        <v>0</v>
      </c>
      <c r="G22" s="38">
        <v>0</v>
      </c>
    </row>
    <row r="23" spans="1:7" ht="21.95" customHeight="1" x14ac:dyDescent="0.2">
      <c r="A23" s="36">
        <v>13</v>
      </c>
      <c r="B23" s="24" t="s">
        <v>415</v>
      </c>
      <c r="C23" s="10">
        <v>0</v>
      </c>
      <c r="D23" s="11">
        <v>0</v>
      </c>
      <c r="E23" s="10" t="str">
        <f t="shared" si="0"/>
        <v>-</v>
      </c>
      <c r="F23" s="25">
        <f t="shared" si="1"/>
        <v>0</v>
      </c>
      <c r="G23" s="38">
        <v>0</v>
      </c>
    </row>
    <row r="24" spans="1:7" s="3" customFormat="1" ht="24.95" customHeight="1" x14ac:dyDescent="0.2">
      <c r="A24" s="43">
        <v>14</v>
      </c>
      <c r="B24" s="50" t="s">
        <v>2</v>
      </c>
      <c r="C24" s="44">
        <f>C11+C12+C14+C15+C17+C18+C19+C20+C21+C23</f>
        <v>0</v>
      </c>
      <c r="D24" s="51" t="s">
        <v>5</v>
      </c>
      <c r="E24" s="51" t="s">
        <v>5</v>
      </c>
      <c r="F24" s="47">
        <f t="shared" si="1"/>
        <v>0</v>
      </c>
      <c r="G24" s="48">
        <v>3.5107172395573129E-2</v>
      </c>
    </row>
    <row r="25" spans="1:7" s="4" customFormat="1" ht="35.1" customHeight="1" x14ac:dyDescent="0.2">
      <c r="A25" s="37">
        <v>15</v>
      </c>
      <c r="B25" s="27" t="s">
        <v>419</v>
      </c>
      <c r="C25" s="12">
        <v>679028.15</v>
      </c>
      <c r="D25" s="11">
        <v>315</v>
      </c>
      <c r="E25" s="12">
        <f t="shared" ref="E25:E37" si="2">IF(D25=0,"-",C25/D25)</f>
        <v>2155.6449206349207</v>
      </c>
      <c r="F25" s="28">
        <f t="shared" si="1"/>
        <v>0.13720172006565234</v>
      </c>
      <c r="G25" s="39">
        <v>9.1912130594448124E-2</v>
      </c>
    </row>
    <row r="26" spans="1:7" s="3" customFormat="1" ht="21.95" customHeight="1" x14ac:dyDescent="0.2">
      <c r="A26" s="36">
        <v>16</v>
      </c>
      <c r="B26" s="26" t="s">
        <v>11</v>
      </c>
      <c r="C26" s="10">
        <v>38416</v>
      </c>
      <c r="D26" s="11">
        <v>18</v>
      </c>
      <c r="E26" s="10">
        <f t="shared" si="2"/>
        <v>2134.2222222222222</v>
      </c>
      <c r="F26" s="25">
        <f t="shared" si="1"/>
        <v>7.7621837593067396E-3</v>
      </c>
      <c r="G26" s="38">
        <v>1.5510248435910163E-2</v>
      </c>
    </row>
    <row r="27" spans="1:7" s="5" customFormat="1" ht="65.099999999999994" customHeight="1" x14ac:dyDescent="0.2">
      <c r="A27" s="37">
        <v>17</v>
      </c>
      <c r="B27" s="27" t="s">
        <v>445</v>
      </c>
      <c r="C27" s="12">
        <v>331566.07</v>
      </c>
      <c r="D27" s="11">
        <v>66</v>
      </c>
      <c r="E27" s="12">
        <f t="shared" si="2"/>
        <v>5023.7283333333335</v>
      </c>
      <c r="F27" s="28">
        <f t="shared" si="1"/>
        <v>6.6994917838691215E-2</v>
      </c>
      <c r="G27" s="39">
        <v>9.6086621220457871E-2</v>
      </c>
    </row>
    <row r="28" spans="1:7" s="3" customFormat="1" ht="21.95" customHeight="1" x14ac:dyDescent="0.2">
      <c r="A28" s="36">
        <v>18</v>
      </c>
      <c r="B28" s="26" t="s">
        <v>3</v>
      </c>
      <c r="C28" s="10">
        <v>13785.5</v>
      </c>
      <c r="D28" s="11">
        <v>6</v>
      </c>
      <c r="E28" s="10">
        <f t="shared" si="2"/>
        <v>2297.5833333333335</v>
      </c>
      <c r="F28" s="25">
        <f t="shared" si="1"/>
        <v>2.7854431542566394E-3</v>
      </c>
      <c r="G28" s="38">
        <v>1.1342599256575717E-2</v>
      </c>
    </row>
    <row r="29" spans="1:7" s="5" customFormat="1" ht="35.1" customHeight="1" x14ac:dyDescent="0.2">
      <c r="A29" s="37">
        <v>19</v>
      </c>
      <c r="B29" s="27" t="s">
        <v>15</v>
      </c>
      <c r="C29" s="12">
        <v>6078.39</v>
      </c>
      <c r="D29" s="11">
        <v>2</v>
      </c>
      <c r="E29" s="12">
        <f t="shared" si="2"/>
        <v>3039.1950000000002</v>
      </c>
      <c r="F29" s="28">
        <f t="shared" si="1"/>
        <v>1.2281752431469307E-3</v>
      </c>
      <c r="G29" s="39">
        <v>1.1946311887438504E-2</v>
      </c>
    </row>
    <row r="30" spans="1:7" s="3" customFormat="1" ht="21.95" customHeight="1" x14ac:dyDescent="0.2">
      <c r="A30" s="36">
        <v>20</v>
      </c>
      <c r="B30" s="26" t="s">
        <v>3</v>
      </c>
      <c r="C30" s="10">
        <v>1278.3900000000001</v>
      </c>
      <c r="D30" s="11">
        <v>1</v>
      </c>
      <c r="E30" s="12">
        <f t="shared" si="2"/>
        <v>1278.3900000000001</v>
      </c>
      <c r="F30" s="28">
        <f t="shared" si="1"/>
        <v>2.5830638525770885E-4</v>
      </c>
      <c r="G30" s="39">
        <v>2.247933536638041E-3</v>
      </c>
    </row>
    <row r="31" spans="1:7" s="3" customFormat="1" ht="47.1" customHeight="1" x14ac:dyDescent="0.2">
      <c r="A31" s="36">
        <v>21</v>
      </c>
      <c r="B31" s="27" t="s">
        <v>14</v>
      </c>
      <c r="C31" s="10">
        <v>1292750.1100000001</v>
      </c>
      <c r="D31" s="11">
        <v>683</v>
      </c>
      <c r="E31" s="10">
        <f t="shared" si="2"/>
        <v>1892.7527232796488</v>
      </c>
      <c r="F31" s="25">
        <f t="shared" si="1"/>
        <v>0.26120793181705543</v>
      </c>
      <c r="G31" s="38">
        <v>0.21726673108985226</v>
      </c>
    </row>
    <row r="32" spans="1:7" s="3" customFormat="1" ht="21.95" customHeight="1" x14ac:dyDescent="0.2">
      <c r="A32" s="36">
        <v>22</v>
      </c>
      <c r="B32" s="26" t="s">
        <v>3</v>
      </c>
      <c r="C32" s="10">
        <v>156994.09</v>
      </c>
      <c r="D32" s="11">
        <v>44</v>
      </c>
      <c r="E32" s="10">
        <f t="shared" si="2"/>
        <v>3568.0475000000001</v>
      </c>
      <c r="F32" s="25">
        <f t="shared" si="1"/>
        <v>3.1721599742428691E-2</v>
      </c>
      <c r="G32" s="38">
        <v>3.0944666359992157E-2</v>
      </c>
    </row>
    <row r="33" spans="1:7" ht="35.1" customHeight="1" x14ac:dyDescent="0.2">
      <c r="A33" s="36">
        <v>23</v>
      </c>
      <c r="B33" s="24" t="s">
        <v>446</v>
      </c>
      <c r="C33" s="10">
        <v>0</v>
      </c>
      <c r="D33" s="11">
        <v>0</v>
      </c>
      <c r="E33" s="10" t="str">
        <f t="shared" si="2"/>
        <v>-</v>
      </c>
      <c r="F33" s="25">
        <f t="shared" si="1"/>
        <v>0</v>
      </c>
      <c r="G33" s="38">
        <v>8.5968104584330223E-3</v>
      </c>
    </row>
    <row r="34" spans="1:7" s="3" customFormat="1" ht="21.95" customHeight="1" x14ac:dyDescent="0.2">
      <c r="A34" s="36">
        <v>24</v>
      </c>
      <c r="B34" s="26" t="s">
        <v>3</v>
      </c>
      <c r="C34" s="10">
        <v>0</v>
      </c>
      <c r="D34" s="11">
        <v>0</v>
      </c>
      <c r="E34" s="10" t="str">
        <f t="shared" si="2"/>
        <v>-</v>
      </c>
      <c r="F34" s="25">
        <f t="shared" si="1"/>
        <v>0</v>
      </c>
      <c r="G34" s="38">
        <v>1.4207856884874998E-3</v>
      </c>
    </row>
    <row r="35" spans="1:7" s="3" customFormat="1" ht="35.1" customHeight="1" x14ac:dyDescent="0.2">
      <c r="A35" s="36">
        <v>25</v>
      </c>
      <c r="B35" s="24" t="s">
        <v>10</v>
      </c>
      <c r="C35" s="10">
        <v>0</v>
      </c>
      <c r="D35" s="11">
        <v>0</v>
      </c>
      <c r="E35" s="10" t="str">
        <f t="shared" si="2"/>
        <v>-</v>
      </c>
      <c r="F35" s="25">
        <f t="shared" si="1"/>
        <v>0</v>
      </c>
      <c r="G35" s="38">
        <v>9.8652432849167496E-5</v>
      </c>
    </row>
    <row r="36" spans="1:7" ht="35.1" customHeight="1" x14ac:dyDescent="0.2">
      <c r="A36" s="36">
        <v>26</v>
      </c>
      <c r="B36" s="24" t="s">
        <v>420</v>
      </c>
      <c r="C36" s="10">
        <v>0</v>
      </c>
      <c r="D36" s="13">
        <v>0</v>
      </c>
      <c r="E36" s="10" t="str">
        <f t="shared" si="2"/>
        <v>-</v>
      </c>
      <c r="F36" s="29" t="s">
        <v>5</v>
      </c>
      <c r="G36" s="40" t="s">
        <v>5</v>
      </c>
    </row>
    <row r="37" spans="1:7" ht="21.95" customHeight="1" x14ac:dyDescent="0.2">
      <c r="A37" s="36">
        <v>27</v>
      </c>
      <c r="B37" s="26" t="s">
        <v>12</v>
      </c>
      <c r="C37" s="10">
        <v>0</v>
      </c>
      <c r="D37" s="13">
        <v>0</v>
      </c>
      <c r="E37" s="10" t="str">
        <f t="shared" si="2"/>
        <v>-</v>
      </c>
      <c r="F37" s="25">
        <f>C37/C$44</f>
        <v>0</v>
      </c>
      <c r="G37" s="38">
        <v>6.7001527600904129E-4</v>
      </c>
    </row>
    <row r="38" spans="1:7" ht="35.1" customHeight="1" x14ac:dyDescent="0.2">
      <c r="A38" s="36">
        <v>28</v>
      </c>
      <c r="B38" s="24" t="s">
        <v>421</v>
      </c>
      <c r="C38" s="10">
        <v>2933000</v>
      </c>
      <c r="D38" s="13">
        <v>3</v>
      </c>
      <c r="E38" s="14" t="s">
        <v>5</v>
      </c>
      <c r="F38" s="29" t="s">
        <v>5</v>
      </c>
      <c r="G38" s="40" t="s">
        <v>5</v>
      </c>
    </row>
    <row r="39" spans="1:7" ht="21.95" customHeight="1" x14ac:dyDescent="0.2">
      <c r="A39" s="36">
        <v>29</v>
      </c>
      <c r="B39" s="26" t="s">
        <v>12</v>
      </c>
      <c r="C39" s="10">
        <v>2639700</v>
      </c>
      <c r="D39" s="13">
        <v>3</v>
      </c>
      <c r="E39" s="14" t="s">
        <v>5</v>
      </c>
      <c r="F39" s="25">
        <f t="shared" ref="F39:F44" si="3">C39/C$44</f>
        <v>0.53336725503545401</v>
      </c>
      <c r="G39" s="38">
        <v>0.53240605380617201</v>
      </c>
    </row>
    <row r="40" spans="1:7" ht="47.1" customHeight="1" x14ac:dyDescent="0.2">
      <c r="A40" s="36">
        <v>30</v>
      </c>
      <c r="B40" s="27" t="s">
        <v>422</v>
      </c>
      <c r="C40" s="10">
        <v>0</v>
      </c>
      <c r="D40" s="15">
        <v>0</v>
      </c>
      <c r="E40" s="10" t="str">
        <f t="shared" ref="E40:E41" si="4">IF(D40=0,"-",C40/D40)</f>
        <v>-</v>
      </c>
      <c r="F40" s="25">
        <f t="shared" si="3"/>
        <v>0</v>
      </c>
      <c r="G40" s="38">
        <v>1.7724062653800183E-3</v>
      </c>
    </row>
    <row r="41" spans="1:7" ht="21.95" customHeight="1" x14ac:dyDescent="0.2">
      <c r="A41" s="36">
        <v>31</v>
      </c>
      <c r="B41" s="26" t="s">
        <v>13</v>
      </c>
      <c r="C41" s="10">
        <v>0</v>
      </c>
      <c r="D41" s="15">
        <v>0</v>
      </c>
      <c r="E41" s="10" t="str">
        <f t="shared" si="4"/>
        <v>-</v>
      </c>
      <c r="F41" s="25">
        <f t="shared" si="3"/>
        <v>0</v>
      </c>
      <c r="G41" s="38">
        <v>1.0404135579139232E-3</v>
      </c>
    </row>
    <row r="42" spans="1:7" ht="35.1" customHeight="1" x14ac:dyDescent="0.2">
      <c r="A42" s="36">
        <v>32</v>
      </c>
      <c r="B42" s="24" t="s">
        <v>16</v>
      </c>
      <c r="C42" s="10">
        <v>0</v>
      </c>
      <c r="D42" s="15">
        <v>0</v>
      </c>
      <c r="E42" s="14" t="s">
        <v>5</v>
      </c>
      <c r="F42" s="25">
        <f t="shared" si="3"/>
        <v>0</v>
      </c>
      <c r="G42" s="38">
        <v>4.1370945733870297E-3</v>
      </c>
    </row>
    <row r="43" spans="1:7" s="3" customFormat="1" ht="21.95" customHeight="1" x14ac:dyDescent="0.2">
      <c r="A43" s="43">
        <v>33</v>
      </c>
      <c r="B43" s="50" t="s">
        <v>4</v>
      </c>
      <c r="C43" s="44">
        <f>C25+C27+C29+C31+C33+C35+C37+C39+C40+C42</f>
        <v>4949122.7200000007</v>
      </c>
      <c r="D43" s="51" t="s">
        <v>5</v>
      </c>
      <c r="E43" s="51" t="s">
        <v>5</v>
      </c>
      <c r="F43" s="47">
        <f t="shared" si="3"/>
        <v>1</v>
      </c>
      <c r="G43" s="48">
        <v>0.96489282760442685</v>
      </c>
    </row>
    <row r="44" spans="1:7" s="3" customFormat="1" ht="21.95" customHeight="1" x14ac:dyDescent="0.2">
      <c r="A44" s="45">
        <v>34</v>
      </c>
      <c r="B44" s="52" t="s">
        <v>6</v>
      </c>
      <c r="C44" s="46">
        <f>C24+C43</f>
        <v>4949122.7200000007</v>
      </c>
      <c r="D44" s="53" t="s">
        <v>5</v>
      </c>
      <c r="E44" s="53" t="s">
        <v>5</v>
      </c>
      <c r="F44" s="54">
        <f t="shared" si="3"/>
        <v>1</v>
      </c>
      <c r="G44" s="55">
        <v>1</v>
      </c>
    </row>
    <row r="45" spans="1:7" s="3" customFormat="1" ht="21.95" customHeight="1" x14ac:dyDescent="0.2">
      <c r="A45" s="1"/>
      <c r="B45" s="2"/>
      <c r="C45" s="1"/>
      <c r="D45" s="1"/>
      <c r="E45" s="1"/>
      <c r="F45" s="1"/>
      <c r="G45" s="1"/>
    </row>
    <row r="46" spans="1:7" s="3" customFormat="1" ht="35.1" customHeight="1" x14ac:dyDescent="0.2">
      <c r="A46" s="62" t="s">
        <v>430</v>
      </c>
      <c r="B46" s="63" t="s">
        <v>431</v>
      </c>
      <c r="C46" s="64" t="s">
        <v>432</v>
      </c>
      <c r="D46" s="1"/>
      <c r="E46" s="1"/>
      <c r="F46" s="1"/>
      <c r="G46" s="1"/>
    </row>
    <row r="47" spans="1:7" s="3" customFormat="1" ht="21.95" customHeight="1" x14ac:dyDescent="0.2">
      <c r="A47" s="65">
        <v>1</v>
      </c>
      <c r="B47" s="30" t="s">
        <v>427</v>
      </c>
      <c r="C47" s="31">
        <v>123728</v>
      </c>
    </row>
    <row r="48" spans="1:7" ht="21.95" customHeight="1" x14ac:dyDescent="0.2">
      <c r="A48" s="8">
        <v>2</v>
      </c>
      <c r="B48" s="30" t="s">
        <v>428</v>
      </c>
      <c r="C48" s="31">
        <v>5019706</v>
      </c>
      <c r="D48" s="16"/>
      <c r="E48" s="16"/>
      <c r="F48" s="16"/>
      <c r="G48" s="16"/>
    </row>
    <row r="49" spans="1:7" ht="21.95" customHeight="1" x14ac:dyDescent="0.2">
      <c r="A49" s="32">
        <v>3</v>
      </c>
      <c r="B49" s="33" t="s">
        <v>423</v>
      </c>
      <c r="C49" s="34">
        <f>C44/C48</f>
        <v>0.98593876215061216</v>
      </c>
      <c r="D49" s="16"/>
      <c r="E49" s="16"/>
      <c r="F49" s="16"/>
      <c r="G49" s="16"/>
    </row>
    <row r="50" spans="1:7" s="16" customFormat="1" ht="35.1" customHeight="1" x14ac:dyDescent="0.25">
      <c r="A50" s="21" t="s">
        <v>449</v>
      </c>
      <c r="B50" s="23"/>
    </row>
  </sheetData>
  <sheetProtection algorithmName="SHA-512" hashValue="Vnp1NdT5euSRNQv//9t1c7+Z0CJk8V3xtPfGbW8NA3jivIBQ8S6YVXGCYY8k+yBmZFFdTgPAbKoaU7KhWsKkCw==" saltValue="akcxYFGjXaaewPRsdmN07Q==" spinCount="100000" sheet="1" objects="1" scenarios="1"/>
  <mergeCells count="1">
    <mergeCell ref="A2:G2"/>
  </mergeCells>
  <pageMargins left="0.59055118110236227" right="0.59055118110236227" top="0.70866141732283472" bottom="0.70866141732283472" header="0.19685039370078741" footer="0.39370078740157483"/>
  <pageSetup paperSize="9" scale="84" orientation="portrait" r:id="rId1"/>
  <headerFooter alignWithMargins="0">
    <oddFooter>&amp;R&amp;"Calibri,Standardowy"&amp;12s.&amp;P z &amp;N</oddFooter>
  </headerFooter>
  <tableParts count="2">
    <tablePart r:id="rId2"/>
    <tablePart r:id="rId3"/>
  </tableParts>
</worksheet>
</file>

<file path=xl/worksheets/sheet1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607DB1-AB02-4257-85DF-90501A33BA65}">
  <sheetPr codeName="Arkusz183"/>
  <dimension ref="A1:N50"/>
  <sheetViews>
    <sheetView zoomScaleNormal="100" workbookViewId="0"/>
  </sheetViews>
  <sheetFormatPr defaultColWidth="0" defaultRowHeight="12.75" zeroHeight="1" x14ac:dyDescent="0.2"/>
  <cols>
    <col min="1" max="1" width="4.140625" style="1" customWidth="1"/>
    <col min="2" max="2" width="57" style="2" customWidth="1"/>
    <col min="3" max="3" width="11.85546875" style="1" bestFit="1" customWidth="1"/>
    <col min="4" max="4" width="7.42578125" style="1" customWidth="1"/>
    <col min="5" max="5" width="10.85546875" style="1" bestFit="1" customWidth="1"/>
    <col min="6" max="7" width="8.7109375" style="1" customWidth="1"/>
    <col min="8" max="8" width="1" style="1" customWidth="1"/>
    <col min="9" max="14" width="0" style="1" hidden="1" customWidth="1"/>
    <col min="15" max="16384" width="9.140625" style="1" hidden="1"/>
  </cols>
  <sheetData>
    <row r="1" spans="1:7" s="16" customFormat="1" ht="24.95" customHeight="1" x14ac:dyDescent="0.2">
      <c r="A1" s="35" t="s">
        <v>630</v>
      </c>
      <c r="B1" s="23"/>
    </row>
    <row r="2" spans="1:7" s="16" customFormat="1" ht="39.950000000000003" customHeight="1" x14ac:dyDescent="0.2">
      <c r="A2" s="66" t="s">
        <v>448</v>
      </c>
      <c r="B2" s="67"/>
      <c r="C2" s="67"/>
      <c r="D2" s="67"/>
      <c r="E2" s="67"/>
      <c r="F2" s="67"/>
      <c r="G2" s="67"/>
    </row>
    <row r="3" spans="1:7" s="16" customFormat="1" ht="15.95" hidden="1" customHeight="1" x14ac:dyDescent="0.2">
      <c r="A3" s="22"/>
      <c r="B3" s="23"/>
    </row>
    <row r="4" spans="1:7" s="16" customFormat="1" ht="15.95" hidden="1" customHeight="1" x14ac:dyDescent="0.2">
      <c r="A4" s="22"/>
      <c r="B4" s="23"/>
    </row>
    <row r="5" spans="1:7" s="16" customFormat="1" ht="15.95" hidden="1" customHeight="1" x14ac:dyDescent="0.2">
      <c r="A5" s="22"/>
      <c r="B5" s="23"/>
    </row>
    <row r="6" spans="1:7" s="16" customFormat="1" ht="15.95" customHeight="1" x14ac:dyDescent="0.25">
      <c r="A6" s="17" t="s">
        <v>433</v>
      </c>
      <c r="B6" s="21" t="s">
        <v>438</v>
      </c>
    </row>
    <row r="7" spans="1:7" s="16" customFormat="1" ht="15.95" customHeight="1" x14ac:dyDescent="0.25">
      <c r="A7" s="18" t="s">
        <v>434</v>
      </c>
      <c r="B7" s="21" t="s">
        <v>439</v>
      </c>
    </row>
    <row r="8" spans="1:7" s="16" customFormat="1" ht="15.95" customHeight="1" x14ac:dyDescent="0.25">
      <c r="A8" s="19" t="s">
        <v>435</v>
      </c>
      <c r="B8" s="21" t="s">
        <v>440</v>
      </c>
    </row>
    <row r="9" spans="1:7" s="16" customFormat="1" ht="15.95" customHeight="1" x14ac:dyDescent="0.25">
      <c r="A9" s="20" t="s">
        <v>436</v>
      </c>
      <c r="B9" s="21" t="s">
        <v>441</v>
      </c>
    </row>
    <row r="10" spans="1:7" ht="65.099999999999994" customHeight="1" x14ac:dyDescent="0.2">
      <c r="A10" s="49" t="s">
        <v>430</v>
      </c>
      <c r="B10" s="42" t="s">
        <v>0</v>
      </c>
      <c r="C10" s="42" t="s">
        <v>424</v>
      </c>
      <c r="D10" s="42" t="s">
        <v>425</v>
      </c>
      <c r="E10" s="42" t="s">
        <v>426</v>
      </c>
      <c r="F10" s="42" t="s">
        <v>429</v>
      </c>
      <c r="G10" s="41" t="s">
        <v>413</v>
      </c>
    </row>
    <row r="11" spans="1:7" ht="21.95" customHeight="1" x14ac:dyDescent="0.2">
      <c r="A11" s="36">
        <v>1</v>
      </c>
      <c r="B11" s="24" t="s">
        <v>7</v>
      </c>
      <c r="C11" s="10">
        <v>0</v>
      </c>
      <c r="D11" s="9">
        <v>0</v>
      </c>
      <c r="E11" s="10" t="str">
        <f t="shared" ref="E11:E23" si="0">IF(D11=0,"-",C11/D11)</f>
        <v>-</v>
      </c>
      <c r="F11" s="25">
        <f t="shared" ref="F11:F35" si="1">C11/C$44</f>
        <v>0</v>
      </c>
      <c r="G11" s="38">
        <v>6.4906160983722356E-5</v>
      </c>
    </row>
    <row r="12" spans="1:7" s="3" customFormat="1" ht="21.95" customHeight="1" x14ac:dyDescent="0.2">
      <c r="A12" s="36">
        <v>2</v>
      </c>
      <c r="B12" s="24" t="s">
        <v>8</v>
      </c>
      <c r="C12" s="10">
        <v>0</v>
      </c>
      <c r="D12" s="9">
        <v>0</v>
      </c>
      <c r="E12" s="10" t="str">
        <f t="shared" si="0"/>
        <v>-</v>
      </c>
      <c r="F12" s="25">
        <f t="shared" si="1"/>
        <v>0</v>
      </c>
      <c r="G12" s="38">
        <v>1.3877154561966152E-2</v>
      </c>
    </row>
    <row r="13" spans="1:7" s="3" customFormat="1" ht="21.95" customHeight="1" x14ac:dyDescent="0.2">
      <c r="A13" s="36">
        <v>3</v>
      </c>
      <c r="B13" s="26" t="s">
        <v>1</v>
      </c>
      <c r="C13" s="10">
        <v>0</v>
      </c>
      <c r="D13" s="9">
        <v>0</v>
      </c>
      <c r="E13" s="10" t="str">
        <f t="shared" si="0"/>
        <v>-</v>
      </c>
      <c r="F13" s="25">
        <f t="shared" si="1"/>
        <v>0</v>
      </c>
      <c r="G13" s="38">
        <v>6.8195937419264344E-4</v>
      </c>
    </row>
    <row r="14" spans="1:7" s="3" customFormat="1" ht="21.95" customHeight="1" x14ac:dyDescent="0.2">
      <c r="A14" s="36">
        <v>4</v>
      </c>
      <c r="B14" s="24" t="s">
        <v>414</v>
      </c>
      <c r="C14" s="10">
        <v>0</v>
      </c>
      <c r="D14" s="9">
        <v>0</v>
      </c>
      <c r="E14" s="10" t="str">
        <f t="shared" si="0"/>
        <v>-</v>
      </c>
      <c r="F14" s="25">
        <f t="shared" si="1"/>
        <v>0</v>
      </c>
      <c r="G14" s="38">
        <v>1.6609844346228162E-4</v>
      </c>
    </row>
    <row r="15" spans="1:7" s="3" customFormat="1" ht="47.1" customHeight="1" x14ac:dyDescent="0.2">
      <c r="A15" s="36">
        <v>5</v>
      </c>
      <c r="B15" s="24" t="s">
        <v>412</v>
      </c>
      <c r="C15" s="10">
        <v>0</v>
      </c>
      <c r="D15" s="11">
        <v>0</v>
      </c>
      <c r="E15" s="10" t="str">
        <f t="shared" si="0"/>
        <v>-</v>
      </c>
      <c r="F15" s="25">
        <f t="shared" si="1"/>
        <v>0</v>
      </c>
      <c r="G15" s="38">
        <v>4.2843389065529559E-4</v>
      </c>
    </row>
    <row r="16" spans="1:7" s="3" customFormat="1" ht="21.95" customHeight="1" x14ac:dyDescent="0.2">
      <c r="A16" s="36">
        <v>6</v>
      </c>
      <c r="B16" s="26" t="s">
        <v>1</v>
      </c>
      <c r="C16" s="10">
        <v>0</v>
      </c>
      <c r="D16" s="11">
        <v>0</v>
      </c>
      <c r="E16" s="10" t="str">
        <f t="shared" si="0"/>
        <v>-</v>
      </c>
      <c r="F16" s="25">
        <f t="shared" si="1"/>
        <v>0</v>
      </c>
      <c r="G16" s="38">
        <v>5.7837072558623703E-5</v>
      </c>
    </row>
    <row r="17" spans="1:7" ht="47.1" customHeight="1" x14ac:dyDescent="0.2">
      <c r="A17" s="36">
        <v>7</v>
      </c>
      <c r="B17" s="24" t="s">
        <v>444</v>
      </c>
      <c r="C17" s="10">
        <v>0</v>
      </c>
      <c r="D17" s="11">
        <v>0</v>
      </c>
      <c r="E17" s="10" t="str">
        <f t="shared" si="0"/>
        <v>-</v>
      </c>
      <c r="F17" s="25">
        <f t="shared" si="1"/>
        <v>0</v>
      </c>
      <c r="G17" s="38">
        <v>3.69438658113685E-3</v>
      </c>
    </row>
    <row r="18" spans="1:7" ht="47.1" customHeight="1" x14ac:dyDescent="0.2">
      <c r="A18" s="36">
        <v>8</v>
      </c>
      <c r="B18" s="24" t="s">
        <v>447</v>
      </c>
      <c r="C18" s="10">
        <v>0</v>
      </c>
      <c r="D18" s="11">
        <v>0</v>
      </c>
      <c r="E18" s="10" t="str">
        <f t="shared" si="0"/>
        <v>-</v>
      </c>
      <c r="F18" s="25">
        <f t="shared" si="1"/>
        <v>0</v>
      </c>
      <c r="G18" s="38">
        <v>1.6572456388988053E-2</v>
      </c>
    </row>
    <row r="19" spans="1:7" ht="35.1" customHeight="1" x14ac:dyDescent="0.2">
      <c r="A19" s="36">
        <v>9</v>
      </c>
      <c r="B19" s="24" t="s">
        <v>443</v>
      </c>
      <c r="C19" s="10">
        <v>0</v>
      </c>
      <c r="D19" s="11">
        <v>0</v>
      </c>
      <c r="E19" s="10" t="str">
        <f t="shared" si="0"/>
        <v>-</v>
      </c>
      <c r="F19" s="25">
        <f t="shared" si="1"/>
        <v>0</v>
      </c>
      <c r="G19" s="38">
        <v>6.3015485400037228E-5</v>
      </c>
    </row>
    <row r="20" spans="1:7" ht="35.1" customHeight="1" x14ac:dyDescent="0.2">
      <c r="A20" s="36">
        <v>10</v>
      </c>
      <c r="B20" s="24" t="s">
        <v>9</v>
      </c>
      <c r="C20" s="10">
        <v>0</v>
      </c>
      <c r="D20" s="11">
        <v>0</v>
      </c>
      <c r="E20" s="10" t="str">
        <f t="shared" si="0"/>
        <v>-</v>
      </c>
      <c r="F20" s="25">
        <f t="shared" si="1"/>
        <v>0</v>
      </c>
      <c r="G20" s="38">
        <v>2.3263290581767475E-4</v>
      </c>
    </row>
    <row r="21" spans="1:7" ht="35.1" customHeight="1" x14ac:dyDescent="0.2">
      <c r="A21" s="36">
        <v>11</v>
      </c>
      <c r="B21" s="24" t="s">
        <v>442</v>
      </c>
      <c r="C21" s="10">
        <v>0</v>
      </c>
      <c r="D21" s="11">
        <v>0</v>
      </c>
      <c r="E21" s="10" t="str">
        <f t="shared" si="0"/>
        <v>-</v>
      </c>
      <c r="F21" s="25">
        <f t="shared" si="1"/>
        <v>0</v>
      </c>
      <c r="G21" s="38">
        <v>8.0879771630669933E-6</v>
      </c>
    </row>
    <row r="22" spans="1:7" ht="21.95" customHeight="1" x14ac:dyDescent="0.2">
      <c r="A22" s="36">
        <v>12</v>
      </c>
      <c r="B22" s="26" t="s">
        <v>1</v>
      </c>
      <c r="C22" s="10">
        <v>0</v>
      </c>
      <c r="D22" s="11">
        <v>0</v>
      </c>
      <c r="E22" s="10" t="str">
        <f t="shared" si="0"/>
        <v>-</v>
      </c>
      <c r="F22" s="25">
        <f t="shared" si="1"/>
        <v>0</v>
      </c>
      <c r="G22" s="38">
        <v>0</v>
      </c>
    </row>
    <row r="23" spans="1:7" ht="21.95" customHeight="1" x14ac:dyDescent="0.2">
      <c r="A23" s="36">
        <v>13</v>
      </c>
      <c r="B23" s="24" t="s">
        <v>415</v>
      </c>
      <c r="C23" s="10">
        <v>0</v>
      </c>
      <c r="D23" s="11">
        <v>0</v>
      </c>
      <c r="E23" s="10" t="str">
        <f t="shared" si="0"/>
        <v>-</v>
      </c>
      <c r="F23" s="25">
        <f t="shared" si="1"/>
        <v>0</v>
      </c>
      <c r="G23" s="38">
        <v>0</v>
      </c>
    </row>
    <row r="24" spans="1:7" s="3" customFormat="1" ht="24.95" customHeight="1" x14ac:dyDescent="0.2">
      <c r="A24" s="43">
        <v>14</v>
      </c>
      <c r="B24" s="50" t="s">
        <v>2</v>
      </c>
      <c r="C24" s="44">
        <f>C11+C12+C14+C15+C17+C18+C19+C20+C21+C23</f>
        <v>0</v>
      </c>
      <c r="D24" s="51" t="s">
        <v>5</v>
      </c>
      <c r="E24" s="51" t="s">
        <v>5</v>
      </c>
      <c r="F24" s="47">
        <f t="shared" si="1"/>
        <v>0</v>
      </c>
      <c r="G24" s="48">
        <v>3.5107172395573129E-2</v>
      </c>
    </row>
    <row r="25" spans="1:7" s="4" customFormat="1" ht="35.1" customHeight="1" x14ac:dyDescent="0.2">
      <c r="A25" s="37">
        <v>15</v>
      </c>
      <c r="B25" s="27" t="s">
        <v>419</v>
      </c>
      <c r="C25" s="12">
        <v>249414.5</v>
      </c>
      <c r="D25" s="11">
        <v>115</v>
      </c>
      <c r="E25" s="12">
        <f t="shared" ref="E25:E37" si="2">IF(D25=0,"-",C25/D25)</f>
        <v>2168.8217391304347</v>
      </c>
      <c r="F25" s="28">
        <f t="shared" si="1"/>
        <v>0.13276670689892145</v>
      </c>
      <c r="G25" s="39">
        <v>9.1912130594448124E-2</v>
      </c>
    </row>
    <row r="26" spans="1:7" s="3" customFormat="1" ht="21.95" customHeight="1" x14ac:dyDescent="0.2">
      <c r="A26" s="36">
        <v>16</v>
      </c>
      <c r="B26" s="26" t="s">
        <v>11</v>
      </c>
      <c r="C26" s="10">
        <v>33904</v>
      </c>
      <c r="D26" s="11">
        <v>16</v>
      </c>
      <c r="E26" s="10">
        <f t="shared" si="2"/>
        <v>2119</v>
      </c>
      <c r="F26" s="25">
        <f t="shared" si="1"/>
        <v>1.8047557101535928E-2</v>
      </c>
      <c r="G26" s="38">
        <v>1.5510248435910163E-2</v>
      </c>
    </row>
    <row r="27" spans="1:7" s="5" customFormat="1" ht="65.099999999999994" customHeight="1" x14ac:dyDescent="0.2">
      <c r="A27" s="37">
        <v>17</v>
      </c>
      <c r="B27" s="27" t="s">
        <v>445</v>
      </c>
      <c r="C27" s="12">
        <v>103948.26</v>
      </c>
      <c r="D27" s="11">
        <v>33</v>
      </c>
      <c r="E27" s="12">
        <f t="shared" si="2"/>
        <v>3149.9472727272728</v>
      </c>
      <c r="F27" s="28">
        <f t="shared" si="1"/>
        <v>5.5333062705146971E-2</v>
      </c>
      <c r="G27" s="39">
        <v>9.6086621220457871E-2</v>
      </c>
    </row>
    <row r="28" spans="1:7" s="3" customFormat="1" ht="21.95" customHeight="1" x14ac:dyDescent="0.2">
      <c r="A28" s="36">
        <v>18</v>
      </c>
      <c r="B28" s="26" t="s">
        <v>3</v>
      </c>
      <c r="C28" s="10">
        <v>10720</v>
      </c>
      <c r="D28" s="11">
        <v>6</v>
      </c>
      <c r="E28" s="10">
        <f t="shared" si="2"/>
        <v>1786.6666666666667</v>
      </c>
      <c r="F28" s="25">
        <f t="shared" si="1"/>
        <v>5.7064007824582687E-3</v>
      </c>
      <c r="G28" s="38">
        <v>1.1342599256575717E-2</v>
      </c>
    </row>
    <row r="29" spans="1:7" s="5" customFormat="1" ht="35.1" customHeight="1" x14ac:dyDescent="0.2">
      <c r="A29" s="37">
        <v>19</v>
      </c>
      <c r="B29" s="27" t="s">
        <v>15</v>
      </c>
      <c r="C29" s="12">
        <v>72642.37</v>
      </c>
      <c r="D29" s="11">
        <v>30</v>
      </c>
      <c r="E29" s="12">
        <f t="shared" si="2"/>
        <v>2421.4123333333332</v>
      </c>
      <c r="F29" s="28">
        <f t="shared" si="1"/>
        <v>3.8668514646233491E-2</v>
      </c>
      <c r="G29" s="39">
        <v>1.1946311887438504E-2</v>
      </c>
    </row>
    <row r="30" spans="1:7" s="3" customFormat="1" ht="21.95" customHeight="1" x14ac:dyDescent="0.2">
      <c r="A30" s="36">
        <v>20</v>
      </c>
      <c r="B30" s="26" t="s">
        <v>3</v>
      </c>
      <c r="C30" s="10">
        <v>6829.99</v>
      </c>
      <c r="D30" s="11">
        <v>3</v>
      </c>
      <c r="E30" s="12">
        <f t="shared" si="2"/>
        <v>2276.6633333333334</v>
      </c>
      <c r="F30" s="28">
        <f t="shared" si="1"/>
        <v>3.6356959216587827E-3</v>
      </c>
      <c r="G30" s="39">
        <v>2.247933536638041E-3</v>
      </c>
    </row>
    <row r="31" spans="1:7" s="3" customFormat="1" ht="47.1" customHeight="1" x14ac:dyDescent="0.2">
      <c r="A31" s="36">
        <v>21</v>
      </c>
      <c r="B31" s="27" t="s">
        <v>14</v>
      </c>
      <c r="C31" s="10">
        <v>737867.07</v>
      </c>
      <c r="D31" s="11">
        <v>264</v>
      </c>
      <c r="E31" s="10">
        <f t="shared" si="2"/>
        <v>2794.9510227272726</v>
      </c>
      <c r="F31" s="25">
        <f t="shared" si="1"/>
        <v>0.39277660686550275</v>
      </c>
      <c r="G31" s="38">
        <v>0.21726673108985226</v>
      </c>
    </row>
    <row r="32" spans="1:7" s="3" customFormat="1" ht="21.95" customHeight="1" x14ac:dyDescent="0.2">
      <c r="A32" s="36">
        <v>22</v>
      </c>
      <c r="B32" s="26" t="s">
        <v>3</v>
      </c>
      <c r="C32" s="10">
        <v>82478.12</v>
      </c>
      <c r="D32" s="11">
        <v>17</v>
      </c>
      <c r="E32" s="10">
        <f t="shared" si="2"/>
        <v>4851.6541176470582</v>
      </c>
      <c r="F32" s="25">
        <f t="shared" si="1"/>
        <v>4.3904217211164824E-2</v>
      </c>
      <c r="G32" s="38">
        <v>3.0944666359992157E-2</v>
      </c>
    </row>
    <row r="33" spans="1:7" ht="35.1" customHeight="1" x14ac:dyDescent="0.2">
      <c r="A33" s="36">
        <v>23</v>
      </c>
      <c r="B33" s="24" t="s">
        <v>446</v>
      </c>
      <c r="C33" s="10">
        <v>10800</v>
      </c>
      <c r="D33" s="11">
        <v>182</v>
      </c>
      <c r="E33" s="10">
        <f t="shared" si="2"/>
        <v>59.340659340659343</v>
      </c>
      <c r="F33" s="25">
        <f t="shared" si="1"/>
        <v>5.748985862924375E-3</v>
      </c>
      <c r="G33" s="38">
        <v>8.5968104584330223E-3</v>
      </c>
    </row>
    <row r="34" spans="1:7" s="3" customFormat="1" ht="21.95" customHeight="1" x14ac:dyDescent="0.2">
      <c r="A34" s="36">
        <v>24</v>
      </c>
      <c r="B34" s="26" t="s">
        <v>3</v>
      </c>
      <c r="C34" s="10">
        <v>0</v>
      </c>
      <c r="D34" s="11">
        <v>0</v>
      </c>
      <c r="E34" s="10" t="str">
        <f t="shared" si="2"/>
        <v>-</v>
      </c>
      <c r="F34" s="25">
        <f t="shared" si="1"/>
        <v>0</v>
      </c>
      <c r="G34" s="38">
        <v>1.4207856884874998E-3</v>
      </c>
    </row>
    <row r="35" spans="1:7" s="3" customFormat="1" ht="35.1" customHeight="1" x14ac:dyDescent="0.2">
      <c r="A35" s="36">
        <v>25</v>
      </c>
      <c r="B35" s="24" t="s">
        <v>10</v>
      </c>
      <c r="C35" s="10">
        <v>0</v>
      </c>
      <c r="D35" s="11">
        <v>0</v>
      </c>
      <c r="E35" s="10" t="str">
        <f t="shared" si="2"/>
        <v>-</v>
      </c>
      <c r="F35" s="25">
        <f t="shared" si="1"/>
        <v>0</v>
      </c>
      <c r="G35" s="38">
        <v>9.8652432849167496E-5</v>
      </c>
    </row>
    <row r="36" spans="1:7" ht="35.1" customHeight="1" x14ac:dyDescent="0.2">
      <c r="A36" s="36">
        <v>26</v>
      </c>
      <c r="B36" s="24" t="s">
        <v>420</v>
      </c>
      <c r="C36" s="10">
        <v>0</v>
      </c>
      <c r="D36" s="13">
        <v>0</v>
      </c>
      <c r="E36" s="10" t="str">
        <f t="shared" si="2"/>
        <v>-</v>
      </c>
      <c r="F36" s="29" t="s">
        <v>5</v>
      </c>
      <c r="G36" s="40" t="s">
        <v>5</v>
      </c>
    </row>
    <row r="37" spans="1:7" ht="21.95" customHeight="1" x14ac:dyDescent="0.2">
      <c r="A37" s="36">
        <v>27</v>
      </c>
      <c r="B37" s="26" t="s">
        <v>12</v>
      </c>
      <c r="C37" s="10">
        <v>0</v>
      </c>
      <c r="D37" s="13">
        <v>0</v>
      </c>
      <c r="E37" s="10" t="str">
        <f t="shared" si="2"/>
        <v>-</v>
      </c>
      <c r="F37" s="25">
        <f>C37/C$44</f>
        <v>0</v>
      </c>
      <c r="G37" s="38">
        <v>6.7001527600904129E-4</v>
      </c>
    </row>
    <row r="38" spans="1:7" ht="35.1" customHeight="1" x14ac:dyDescent="0.2">
      <c r="A38" s="36">
        <v>28</v>
      </c>
      <c r="B38" s="24" t="s">
        <v>421</v>
      </c>
      <c r="C38" s="10">
        <v>782133.34</v>
      </c>
      <c r="D38" s="13">
        <v>1</v>
      </c>
      <c r="E38" s="14" t="s">
        <v>5</v>
      </c>
      <c r="F38" s="29" t="s">
        <v>5</v>
      </c>
      <c r="G38" s="40" t="s">
        <v>5</v>
      </c>
    </row>
    <row r="39" spans="1:7" ht="21.95" customHeight="1" x14ac:dyDescent="0.2">
      <c r="A39" s="36">
        <v>29</v>
      </c>
      <c r="B39" s="26" t="s">
        <v>12</v>
      </c>
      <c r="C39" s="10">
        <v>703920</v>
      </c>
      <c r="D39" s="13">
        <v>1</v>
      </c>
      <c r="E39" s="14" t="s">
        <v>5</v>
      </c>
      <c r="F39" s="25">
        <f t="shared" ref="F39:F44" si="3">C39/C$44</f>
        <v>0.37470612302127093</v>
      </c>
      <c r="G39" s="38">
        <v>0.53240605380617201</v>
      </c>
    </row>
    <row r="40" spans="1:7" ht="47.1" customHeight="1" x14ac:dyDescent="0.2">
      <c r="A40" s="36">
        <v>30</v>
      </c>
      <c r="B40" s="27" t="s">
        <v>422</v>
      </c>
      <c r="C40" s="10">
        <v>0</v>
      </c>
      <c r="D40" s="15">
        <v>0</v>
      </c>
      <c r="E40" s="10" t="str">
        <f t="shared" ref="E40:E41" si="4">IF(D40=0,"-",C40/D40)</f>
        <v>-</v>
      </c>
      <c r="F40" s="25">
        <f t="shared" si="3"/>
        <v>0</v>
      </c>
      <c r="G40" s="38">
        <v>1.7724062653800183E-3</v>
      </c>
    </row>
    <row r="41" spans="1:7" ht="21.95" customHeight="1" x14ac:dyDescent="0.2">
      <c r="A41" s="36">
        <v>31</v>
      </c>
      <c r="B41" s="26" t="s">
        <v>13</v>
      </c>
      <c r="C41" s="10">
        <v>0</v>
      </c>
      <c r="D41" s="15">
        <v>0</v>
      </c>
      <c r="E41" s="10" t="str">
        <f t="shared" si="4"/>
        <v>-</v>
      </c>
      <c r="F41" s="25">
        <f t="shared" si="3"/>
        <v>0</v>
      </c>
      <c r="G41" s="38">
        <v>1.0404135579139232E-3</v>
      </c>
    </row>
    <row r="42" spans="1:7" ht="35.1" customHeight="1" x14ac:dyDescent="0.2">
      <c r="A42" s="36">
        <v>32</v>
      </c>
      <c r="B42" s="24" t="s">
        <v>16</v>
      </c>
      <c r="C42" s="10">
        <v>0</v>
      </c>
      <c r="D42" s="15">
        <v>0</v>
      </c>
      <c r="E42" s="14" t="s">
        <v>5</v>
      </c>
      <c r="F42" s="25">
        <f t="shared" si="3"/>
        <v>0</v>
      </c>
      <c r="G42" s="38">
        <v>4.1370945733870297E-3</v>
      </c>
    </row>
    <row r="43" spans="1:7" s="3" customFormat="1" ht="21.95" customHeight="1" x14ac:dyDescent="0.2">
      <c r="A43" s="43">
        <v>33</v>
      </c>
      <c r="B43" s="50" t="s">
        <v>4</v>
      </c>
      <c r="C43" s="44">
        <f>C25+C27+C29+C31+C33+C35+C37+C39+C40+C42</f>
        <v>1878592.2</v>
      </c>
      <c r="D43" s="51" t="s">
        <v>5</v>
      </c>
      <c r="E43" s="51" t="s">
        <v>5</v>
      </c>
      <c r="F43" s="47">
        <f t="shared" si="3"/>
        <v>1</v>
      </c>
      <c r="G43" s="48">
        <v>0.96489282760442685</v>
      </c>
    </row>
    <row r="44" spans="1:7" s="3" customFormat="1" ht="21.95" customHeight="1" x14ac:dyDescent="0.2">
      <c r="A44" s="45">
        <v>34</v>
      </c>
      <c r="B44" s="52" t="s">
        <v>6</v>
      </c>
      <c r="C44" s="46">
        <f>C24+C43</f>
        <v>1878592.2</v>
      </c>
      <c r="D44" s="53" t="s">
        <v>5</v>
      </c>
      <c r="E44" s="53" t="s">
        <v>5</v>
      </c>
      <c r="F44" s="54">
        <f t="shared" si="3"/>
        <v>1</v>
      </c>
      <c r="G44" s="55">
        <v>1</v>
      </c>
    </row>
    <row r="45" spans="1:7" s="3" customFormat="1" ht="21.95" customHeight="1" x14ac:dyDescent="0.2">
      <c r="A45" s="1"/>
      <c r="B45" s="2"/>
      <c r="C45" s="1"/>
      <c r="D45" s="1"/>
      <c r="E45" s="1"/>
      <c r="F45" s="1"/>
      <c r="G45" s="1"/>
    </row>
    <row r="46" spans="1:7" s="3" customFormat="1" ht="35.1" customHeight="1" x14ac:dyDescent="0.2">
      <c r="A46" s="62" t="s">
        <v>430</v>
      </c>
      <c r="B46" s="63" t="s">
        <v>431</v>
      </c>
      <c r="C46" s="64" t="s">
        <v>432</v>
      </c>
      <c r="D46" s="1"/>
      <c r="E46" s="1"/>
      <c r="F46" s="1"/>
      <c r="G46" s="1"/>
    </row>
    <row r="47" spans="1:7" s="3" customFormat="1" ht="21.95" customHeight="1" x14ac:dyDescent="0.2">
      <c r="A47" s="65">
        <v>1</v>
      </c>
      <c r="B47" s="30" t="s">
        <v>427</v>
      </c>
      <c r="C47" s="31">
        <v>46964</v>
      </c>
    </row>
    <row r="48" spans="1:7" ht="21.95" customHeight="1" x14ac:dyDescent="0.2">
      <c r="A48" s="8">
        <v>2</v>
      </c>
      <c r="B48" s="30" t="s">
        <v>428</v>
      </c>
      <c r="C48" s="31">
        <v>1879758</v>
      </c>
      <c r="D48" s="16"/>
      <c r="E48" s="16"/>
      <c r="F48" s="16"/>
      <c r="G48" s="16"/>
    </row>
    <row r="49" spans="1:7" ht="21.95" customHeight="1" x14ac:dyDescent="0.2">
      <c r="A49" s="32">
        <v>3</v>
      </c>
      <c r="B49" s="33" t="s">
        <v>423</v>
      </c>
      <c r="C49" s="34">
        <f>C44/C48</f>
        <v>0.99937981378454033</v>
      </c>
      <c r="D49" s="16"/>
      <c r="E49" s="16"/>
      <c r="F49" s="16"/>
      <c r="G49" s="16"/>
    </row>
    <row r="50" spans="1:7" s="16" customFormat="1" ht="35.1" customHeight="1" x14ac:dyDescent="0.25">
      <c r="A50" s="21" t="s">
        <v>449</v>
      </c>
      <c r="B50" s="23"/>
    </row>
  </sheetData>
  <sheetProtection algorithmName="SHA-512" hashValue="3MeTW+BFq50Jn4zSf1PMNVaTj3oRfZRluFqLr0nVkMZj/8Ezu73jx7WvLVUtwGgPLyp6HZ3+ZpD3b3+NZ/IjCQ==" saltValue="liRrRwrteoudN5+zqRbNIw==" spinCount="100000" sheet="1" objects="1" scenarios="1"/>
  <mergeCells count="1">
    <mergeCell ref="A2:G2"/>
  </mergeCells>
  <pageMargins left="0.59055118110236227" right="0.59055118110236227" top="0.70866141732283472" bottom="0.70866141732283472" header="0.19685039370078741" footer="0.39370078740157483"/>
  <pageSetup paperSize="9" scale="84" orientation="portrait" r:id="rId1"/>
  <headerFooter alignWithMargins="0">
    <oddFooter>&amp;R&amp;"Calibri,Standardowy"&amp;12s.&amp;P z &amp;N</oddFooter>
  </headerFooter>
  <tableParts count="2">
    <tablePart r:id="rId2"/>
    <tablePart r:id="rId3"/>
  </tableParts>
</worksheet>
</file>

<file path=xl/worksheets/sheet1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7AB9B8-E0D0-4FA7-904F-CB0F961C38A3}">
  <sheetPr codeName="Arkusz184"/>
  <dimension ref="A1:N50"/>
  <sheetViews>
    <sheetView zoomScaleNormal="100" workbookViewId="0"/>
  </sheetViews>
  <sheetFormatPr defaultColWidth="0" defaultRowHeight="12.75" zeroHeight="1" x14ac:dyDescent="0.2"/>
  <cols>
    <col min="1" max="1" width="4.140625" style="1" customWidth="1"/>
    <col min="2" max="2" width="57" style="2" customWidth="1"/>
    <col min="3" max="3" width="11.85546875" style="1" bestFit="1" customWidth="1"/>
    <col min="4" max="4" width="7.42578125" style="1" customWidth="1"/>
    <col min="5" max="5" width="10.85546875" style="1" bestFit="1" customWidth="1"/>
    <col min="6" max="7" width="8.7109375" style="1" customWidth="1"/>
    <col min="8" max="8" width="1" style="1" customWidth="1"/>
    <col min="9" max="14" width="0" style="1" hidden="1" customWidth="1"/>
    <col min="15" max="16384" width="9.140625" style="1" hidden="1"/>
  </cols>
  <sheetData>
    <row r="1" spans="1:7" s="16" customFormat="1" ht="24.95" customHeight="1" x14ac:dyDescent="0.2">
      <c r="A1" s="35" t="s">
        <v>631</v>
      </c>
      <c r="B1" s="23"/>
    </row>
    <row r="2" spans="1:7" s="16" customFormat="1" ht="39.950000000000003" customHeight="1" x14ac:dyDescent="0.2">
      <c r="A2" s="66" t="s">
        <v>448</v>
      </c>
      <c r="B2" s="67"/>
      <c r="C2" s="67"/>
      <c r="D2" s="67"/>
      <c r="E2" s="67"/>
      <c r="F2" s="67"/>
      <c r="G2" s="67"/>
    </row>
    <row r="3" spans="1:7" s="16" customFormat="1" ht="15.95" hidden="1" customHeight="1" x14ac:dyDescent="0.2">
      <c r="A3" s="22"/>
      <c r="B3" s="23"/>
    </row>
    <row r="4" spans="1:7" s="16" customFormat="1" ht="15.95" hidden="1" customHeight="1" x14ac:dyDescent="0.2">
      <c r="A4" s="22"/>
      <c r="B4" s="23"/>
    </row>
    <row r="5" spans="1:7" s="16" customFormat="1" ht="15.95" hidden="1" customHeight="1" x14ac:dyDescent="0.2">
      <c r="A5" s="22"/>
      <c r="B5" s="23"/>
    </row>
    <row r="6" spans="1:7" s="16" customFormat="1" ht="15.95" customHeight="1" x14ac:dyDescent="0.25">
      <c r="A6" s="17" t="s">
        <v>433</v>
      </c>
      <c r="B6" s="21" t="s">
        <v>438</v>
      </c>
    </row>
    <row r="7" spans="1:7" s="16" customFormat="1" ht="15.95" customHeight="1" x14ac:dyDescent="0.25">
      <c r="A7" s="18" t="s">
        <v>434</v>
      </c>
      <c r="B7" s="21" t="s">
        <v>439</v>
      </c>
    </row>
    <row r="8" spans="1:7" s="16" customFormat="1" ht="15.95" customHeight="1" x14ac:dyDescent="0.25">
      <c r="A8" s="19" t="s">
        <v>435</v>
      </c>
      <c r="B8" s="21" t="s">
        <v>440</v>
      </c>
    </row>
    <row r="9" spans="1:7" s="16" customFormat="1" ht="15.95" customHeight="1" x14ac:dyDescent="0.25">
      <c r="A9" s="20" t="s">
        <v>436</v>
      </c>
      <c r="B9" s="21" t="s">
        <v>441</v>
      </c>
    </row>
    <row r="10" spans="1:7" ht="65.099999999999994" customHeight="1" x14ac:dyDescent="0.2">
      <c r="A10" s="49" t="s">
        <v>430</v>
      </c>
      <c r="B10" s="42" t="s">
        <v>0</v>
      </c>
      <c r="C10" s="42" t="s">
        <v>424</v>
      </c>
      <c r="D10" s="42" t="s">
        <v>425</v>
      </c>
      <c r="E10" s="42" t="s">
        <v>426</v>
      </c>
      <c r="F10" s="42" t="s">
        <v>429</v>
      </c>
      <c r="G10" s="41" t="s">
        <v>413</v>
      </c>
    </row>
    <row r="11" spans="1:7" ht="21.95" customHeight="1" x14ac:dyDescent="0.2">
      <c r="A11" s="36">
        <v>1</v>
      </c>
      <c r="B11" s="24" t="s">
        <v>7</v>
      </c>
      <c r="C11" s="10">
        <v>0</v>
      </c>
      <c r="D11" s="9">
        <v>0</v>
      </c>
      <c r="E11" s="10" t="str">
        <f t="shared" ref="E11:E23" si="0">IF(D11=0,"-",C11/D11)</f>
        <v>-</v>
      </c>
      <c r="F11" s="25">
        <f t="shared" ref="F11:F35" si="1">C11/C$44</f>
        <v>0</v>
      </c>
      <c r="G11" s="38">
        <v>6.4906160983722356E-5</v>
      </c>
    </row>
    <row r="12" spans="1:7" s="3" customFormat="1" ht="21.95" customHeight="1" x14ac:dyDescent="0.2">
      <c r="A12" s="36">
        <v>2</v>
      </c>
      <c r="B12" s="24" t="s">
        <v>8</v>
      </c>
      <c r="C12" s="10">
        <v>0</v>
      </c>
      <c r="D12" s="9">
        <v>0</v>
      </c>
      <c r="E12" s="10" t="str">
        <f t="shared" si="0"/>
        <v>-</v>
      </c>
      <c r="F12" s="25">
        <f t="shared" si="1"/>
        <v>0</v>
      </c>
      <c r="G12" s="38">
        <v>1.3877154561966152E-2</v>
      </c>
    </row>
    <row r="13" spans="1:7" s="3" customFormat="1" ht="21.95" customHeight="1" x14ac:dyDescent="0.2">
      <c r="A13" s="36">
        <v>3</v>
      </c>
      <c r="B13" s="26" t="s">
        <v>1</v>
      </c>
      <c r="C13" s="10">
        <v>0</v>
      </c>
      <c r="D13" s="9">
        <v>0</v>
      </c>
      <c r="E13" s="10" t="str">
        <f t="shared" si="0"/>
        <v>-</v>
      </c>
      <c r="F13" s="25">
        <f t="shared" si="1"/>
        <v>0</v>
      </c>
      <c r="G13" s="38">
        <v>6.8195937419264344E-4</v>
      </c>
    </row>
    <row r="14" spans="1:7" s="3" customFormat="1" ht="21.95" customHeight="1" x14ac:dyDescent="0.2">
      <c r="A14" s="36">
        <v>4</v>
      </c>
      <c r="B14" s="24" t="s">
        <v>414</v>
      </c>
      <c r="C14" s="10">
        <v>0</v>
      </c>
      <c r="D14" s="9">
        <v>0</v>
      </c>
      <c r="E14" s="10" t="str">
        <f t="shared" si="0"/>
        <v>-</v>
      </c>
      <c r="F14" s="25">
        <f t="shared" si="1"/>
        <v>0</v>
      </c>
      <c r="G14" s="38">
        <v>1.6609844346228162E-4</v>
      </c>
    </row>
    <row r="15" spans="1:7" s="3" customFormat="1" ht="47.1" customHeight="1" x14ac:dyDescent="0.2">
      <c r="A15" s="36">
        <v>5</v>
      </c>
      <c r="B15" s="24" t="s">
        <v>412</v>
      </c>
      <c r="C15" s="10">
        <v>0</v>
      </c>
      <c r="D15" s="11">
        <v>0</v>
      </c>
      <c r="E15" s="10" t="str">
        <f t="shared" si="0"/>
        <v>-</v>
      </c>
      <c r="F15" s="25">
        <f t="shared" si="1"/>
        <v>0</v>
      </c>
      <c r="G15" s="38">
        <v>4.2843389065529559E-4</v>
      </c>
    </row>
    <row r="16" spans="1:7" s="3" customFormat="1" ht="21.95" customHeight="1" x14ac:dyDescent="0.2">
      <c r="A16" s="36">
        <v>6</v>
      </c>
      <c r="B16" s="26" t="s">
        <v>1</v>
      </c>
      <c r="C16" s="10">
        <v>0</v>
      </c>
      <c r="D16" s="11">
        <v>0</v>
      </c>
      <c r="E16" s="10" t="str">
        <f t="shared" si="0"/>
        <v>-</v>
      </c>
      <c r="F16" s="25">
        <f t="shared" si="1"/>
        <v>0</v>
      </c>
      <c r="G16" s="38">
        <v>5.7837072558623703E-5</v>
      </c>
    </row>
    <row r="17" spans="1:7" ht="47.1" customHeight="1" x14ac:dyDescent="0.2">
      <c r="A17" s="36">
        <v>7</v>
      </c>
      <c r="B17" s="24" t="s">
        <v>444</v>
      </c>
      <c r="C17" s="10">
        <v>0</v>
      </c>
      <c r="D17" s="11">
        <v>0</v>
      </c>
      <c r="E17" s="10" t="str">
        <f t="shared" si="0"/>
        <v>-</v>
      </c>
      <c r="F17" s="25">
        <f t="shared" si="1"/>
        <v>0</v>
      </c>
      <c r="G17" s="38">
        <v>3.69438658113685E-3</v>
      </c>
    </row>
    <row r="18" spans="1:7" ht="47.1" customHeight="1" x14ac:dyDescent="0.2">
      <c r="A18" s="36">
        <v>8</v>
      </c>
      <c r="B18" s="24" t="s">
        <v>447</v>
      </c>
      <c r="C18" s="10">
        <v>0</v>
      </c>
      <c r="D18" s="11">
        <v>0</v>
      </c>
      <c r="E18" s="10" t="str">
        <f t="shared" si="0"/>
        <v>-</v>
      </c>
      <c r="F18" s="25">
        <f t="shared" si="1"/>
        <v>0</v>
      </c>
      <c r="G18" s="38">
        <v>1.6572456388988053E-2</v>
      </c>
    </row>
    <row r="19" spans="1:7" ht="35.1" customHeight="1" x14ac:dyDescent="0.2">
      <c r="A19" s="36">
        <v>9</v>
      </c>
      <c r="B19" s="24" t="s">
        <v>443</v>
      </c>
      <c r="C19" s="10">
        <v>0</v>
      </c>
      <c r="D19" s="11">
        <v>0</v>
      </c>
      <c r="E19" s="10" t="str">
        <f t="shared" si="0"/>
        <v>-</v>
      </c>
      <c r="F19" s="25">
        <f t="shared" si="1"/>
        <v>0</v>
      </c>
      <c r="G19" s="38">
        <v>6.3015485400037228E-5</v>
      </c>
    </row>
    <row r="20" spans="1:7" ht="35.1" customHeight="1" x14ac:dyDescent="0.2">
      <c r="A20" s="36">
        <v>10</v>
      </c>
      <c r="B20" s="24" t="s">
        <v>9</v>
      </c>
      <c r="C20" s="10">
        <v>0</v>
      </c>
      <c r="D20" s="11">
        <v>0</v>
      </c>
      <c r="E20" s="10" t="str">
        <f t="shared" si="0"/>
        <v>-</v>
      </c>
      <c r="F20" s="25">
        <f t="shared" si="1"/>
        <v>0</v>
      </c>
      <c r="G20" s="38">
        <v>2.3263290581767475E-4</v>
      </c>
    </row>
    <row r="21" spans="1:7" ht="35.1" customHeight="1" x14ac:dyDescent="0.2">
      <c r="A21" s="36">
        <v>11</v>
      </c>
      <c r="B21" s="24" t="s">
        <v>442</v>
      </c>
      <c r="C21" s="10">
        <v>0</v>
      </c>
      <c r="D21" s="11">
        <v>0</v>
      </c>
      <c r="E21" s="10" t="str">
        <f t="shared" si="0"/>
        <v>-</v>
      </c>
      <c r="F21" s="25">
        <f t="shared" si="1"/>
        <v>0</v>
      </c>
      <c r="G21" s="38">
        <v>8.0879771630669933E-6</v>
      </c>
    </row>
    <row r="22" spans="1:7" ht="21.95" customHeight="1" x14ac:dyDescent="0.2">
      <c r="A22" s="36">
        <v>12</v>
      </c>
      <c r="B22" s="26" t="s">
        <v>1</v>
      </c>
      <c r="C22" s="10">
        <v>0</v>
      </c>
      <c r="D22" s="11">
        <v>0</v>
      </c>
      <c r="E22" s="10" t="str">
        <f t="shared" si="0"/>
        <v>-</v>
      </c>
      <c r="F22" s="25">
        <f t="shared" si="1"/>
        <v>0</v>
      </c>
      <c r="G22" s="38">
        <v>0</v>
      </c>
    </row>
    <row r="23" spans="1:7" ht="21.95" customHeight="1" x14ac:dyDescent="0.2">
      <c r="A23" s="36">
        <v>13</v>
      </c>
      <c r="B23" s="24" t="s">
        <v>415</v>
      </c>
      <c r="C23" s="10">
        <v>0</v>
      </c>
      <c r="D23" s="11">
        <v>0</v>
      </c>
      <c r="E23" s="10" t="str">
        <f t="shared" si="0"/>
        <v>-</v>
      </c>
      <c r="F23" s="25">
        <f t="shared" si="1"/>
        <v>0</v>
      </c>
      <c r="G23" s="38">
        <v>0</v>
      </c>
    </row>
    <row r="24" spans="1:7" s="3" customFormat="1" ht="24.95" customHeight="1" x14ac:dyDescent="0.2">
      <c r="A24" s="43">
        <v>14</v>
      </c>
      <c r="B24" s="50" t="s">
        <v>2</v>
      </c>
      <c r="C24" s="44">
        <f>C11+C12+C14+C15+C17+C18+C19+C20+C21+C23</f>
        <v>0</v>
      </c>
      <c r="D24" s="51" t="s">
        <v>5</v>
      </c>
      <c r="E24" s="51" t="s">
        <v>5</v>
      </c>
      <c r="F24" s="47">
        <f t="shared" si="1"/>
        <v>0</v>
      </c>
      <c r="G24" s="48">
        <v>3.5107172395573129E-2</v>
      </c>
    </row>
    <row r="25" spans="1:7" s="4" customFormat="1" ht="35.1" customHeight="1" x14ac:dyDescent="0.2">
      <c r="A25" s="37">
        <v>15</v>
      </c>
      <c r="B25" s="27" t="s">
        <v>419</v>
      </c>
      <c r="C25" s="12">
        <v>396920</v>
      </c>
      <c r="D25" s="11">
        <v>184</v>
      </c>
      <c r="E25" s="12">
        <f t="shared" ref="E25:E37" si="2">IF(D25=0,"-",C25/D25)</f>
        <v>2157.1739130434785</v>
      </c>
      <c r="F25" s="28">
        <f t="shared" si="1"/>
        <v>0.10042772134133027</v>
      </c>
      <c r="G25" s="39">
        <v>9.1912130594448124E-2</v>
      </c>
    </row>
    <row r="26" spans="1:7" s="3" customFormat="1" ht="21.95" customHeight="1" x14ac:dyDescent="0.2">
      <c r="A26" s="36">
        <v>16</v>
      </c>
      <c r="B26" s="26" t="s">
        <v>11</v>
      </c>
      <c r="C26" s="10">
        <v>64555</v>
      </c>
      <c r="D26" s="11">
        <v>30</v>
      </c>
      <c r="E26" s="10">
        <f t="shared" si="2"/>
        <v>2151.8333333333335</v>
      </c>
      <c r="F26" s="25">
        <f t="shared" si="1"/>
        <v>1.6333547191347313E-2</v>
      </c>
      <c r="G26" s="38">
        <v>1.5510248435910163E-2</v>
      </c>
    </row>
    <row r="27" spans="1:7" s="5" customFormat="1" ht="65.099999999999994" customHeight="1" x14ac:dyDescent="0.2">
      <c r="A27" s="37">
        <v>17</v>
      </c>
      <c r="B27" s="27" t="s">
        <v>445</v>
      </c>
      <c r="C27" s="12">
        <v>671722.91</v>
      </c>
      <c r="D27" s="11">
        <v>111</v>
      </c>
      <c r="E27" s="12">
        <f t="shared" si="2"/>
        <v>6051.5577477477482</v>
      </c>
      <c r="F27" s="28">
        <f t="shared" si="1"/>
        <v>0.16995767717441165</v>
      </c>
      <c r="G27" s="39">
        <v>9.6086621220457871E-2</v>
      </c>
    </row>
    <row r="28" spans="1:7" s="3" customFormat="1" ht="21.95" customHeight="1" x14ac:dyDescent="0.2">
      <c r="A28" s="36">
        <v>18</v>
      </c>
      <c r="B28" s="26" t="s">
        <v>3</v>
      </c>
      <c r="C28" s="10">
        <v>46499</v>
      </c>
      <c r="D28" s="11">
        <v>15</v>
      </c>
      <c r="E28" s="10">
        <f t="shared" si="2"/>
        <v>3099.9333333333334</v>
      </c>
      <c r="F28" s="25">
        <f t="shared" si="1"/>
        <v>1.1765062518015006E-2</v>
      </c>
      <c r="G28" s="38">
        <v>1.1342599256575717E-2</v>
      </c>
    </row>
    <row r="29" spans="1:7" s="5" customFormat="1" ht="35.1" customHeight="1" x14ac:dyDescent="0.2">
      <c r="A29" s="37">
        <v>19</v>
      </c>
      <c r="B29" s="27" t="s">
        <v>15</v>
      </c>
      <c r="C29" s="12">
        <v>103105.22</v>
      </c>
      <c r="D29" s="11">
        <v>42</v>
      </c>
      <c r="E29" s="12">
        <f t="shared" si="2"/>
        <v>2454.8861904761907</v>
      </c>
      <c r="F29" s="28">
        <f t="shared" si="1"/>
        <v>2.608742896048713E-2</v>
      </c>
      <c r="G29" s="39">
        <v>1.1946311887438504E-2</v>
      </c>
    </row>
    <row r="30" spans="1:7" s="3" customFormat="1" ht="21.95" customHeight="1" x14ac:dyDescent="0.2">
      <c r="A30" s="36">
        <v>20</v>
      </c>
      <c r="B30" s="26" t="s">
        <v>3</v>
      </c>
      <c r="C30" s="10">
        <v>29859.02</v>
      </c>
      <c r="D30" s="11">
        <v>6</v>
      </c>
      <c r="E30" s="12">
        <f t="shared" si="2"/>
        <v>4976.5033333333331</v>
      </c>
      <c r="F30" s="28">
        <f t="shared" si="1"/>
        <v>7.5548557394064476E-3</v>
      </c>
      <c r="G30" s="39">
        <v>2.247933536638041E-3</v>
      </c>
    </row>
    <row r="31" spans="1:7" s="3" customFormat="1" ht="47.1" customHeight="1" x14ac:dyDescent="0.2">
      <c r="A31" s="36">
        <v>21</v>
      </c>
      <c r="B31" s="27" t="s">
        <v>14</v>
      </c>
      <c r="C31" s="10">
        <v>1356925.06</v>
      </c>
      <c r="D31" s="11">
        <v>553</v>
      </c>
      <c r="E31" s="10">
        <f t="shared" si="2"/>
        <v>2453.7523688969259</v>
      </c>
      <c r="F31" s="25">
        <f t="shared" si="1"/>
        <v>0.3433258384731126</v>
      </c>
      <c r="G31" s="38">
        <v>0.21726673108985226</v>
      </c>
    </row>
    <row r="32" spans="1:7" s="3" customFormat="1" ht="21.95" customHeight="1" x14ac:dyDescent="0.2">
      <c r="A32" s="36">
        <v>22</v>
      </c>
      <c r="B32" s="26" t="s">
        <v>3</v>
      </c>
      <c r="C32" s="10">
        <v>205929.55</v>
      </c>
      <c r="D32" s="11">
        <v>44</v>
      </c>
      <c r="E32" s="10">
        <f t="shared" si="2"/>
        <v>4680.2170454545449</v>
      </c>
      <c r="F32" s="25">
        <f t="shared" si="1"/>
        <v>5.2103787824613362E-2</v>
      </c>
      <c r="G32" s="38">
        <v>3.0944666359992157E-2</v>
      </c>
    </row>
    <row r="33" spans="1:7" ht="35.1" customHeight="1" x14ac:dyDescent="0.2">
      <c r="A33" s="36">
        <v>23</v>
      </c>
      <c r="B33" s="24" t="s">
        <v>446</v>
      </c>
      <c r="C33" s="10">
        <v>15782</v>
      </c>
      <c r="D33" s="11">
        <v>157</v>
      </c>
      <c r="E33" s="10">
        <f t="shared" si="2"/>
        <v>100.52229299363057</v>
      </c>
      <c r="F33" s="25">
        <f t="shared" si="1"/>
        <v>3.993122791012986E-3</v>
      </c>
      <c r="G33" s="38">
        <v>8.5968104584330223E-3</v>
      </c>
    </row>
    <row r="34" spans="1:7" s="3" customFormat="1" ht="21.95" customHeight="1" x14ac:dyDescent="0.2">
      <c r="A34" s="36">
        <v>24</v>
      </c>
      <c r="B34" s="26" t="s">
        <v>3</v>
      </c>
      <c r="C34" s="10">
        <v>359.67</v>
      </c>
      <c r="D34" s="11">
        <v>1</v>
      </c>
      <c r="E34" s="10">
        <f t="shared" si="2"/>
        <v>359.67</v>
      </c>
      <c r="F34" s="25">
        <f t="shared" si="1"/>
        <v>9.1002818035967599E-5</v>
      </c>
      <c r="G34" s="38">
        <v>1.4207856884874998E-3</v>
      </c>
    </row>
    <row r="35" spans="1:7" s="3" customFormat="1" ht="35.1" customHeight="1" x14ac:dyDescent="0.2">
      <c r="A35" s="36">
        <v>25</v>
      </c>
      <c r="B35" s="24" t="s">
        <v>10</v>
      </c>
      <c r="C35" s="10">
        <v>0</v>
      </c>
      <c r="D35" s="11">
        <v>0</v>
      </c>
      <c r="E35" s="10" t="str">
        <f t="shared" si="2"/>
        <v>-</v>
      </c>
      <c r="F35" s="25">
        <f t="shared" si="1"/>
        <v>0</v>
      </c>
      <c r="G35" s="38">
        <v>9.8652432849167496E-5</v>
      </c>
    </row>
    <row r="36" spans="1:7" ht="35.1" customHeight="1" x14ac:dyDescent="0.2">
      <c r="A36" s="36">
        <v>26</v>
      </c>
      <c r="B36" s="24" t="s">
        <v>420</v>
      </c>
      <c r="C36" s="10">
        <v>0</v>
      </c>
      <c r="D36" s="13">
        <v>0</v>
      </c>
      <c r="E36" s="10" t="str">
        <f t="shared" si="2"/>
        <v>-</v>
      </c>
      <c r="F36" s="29" t="s">
        <v>5</v>
      </c>
      <c r="G36" s="40" t="s">
        <v>5</v>
      </c>
    </row>
    <row r="37" spans="1:7" ht="21.95" customHeight="1" x14ac:dyDescent="0.2">
      <c r="A37" s="36">
        <v>27</v>
      </c>
      <c r="B37" s="26" t="s">
        <v>12</v>
      </c>
      <c r="C37" s="10">
        <v>0</v>
      </c>
      <c r="D37" s="13">
        <v>0</v>
      </c>
      <c r="E37" s="10" t="str">
        <f t="shared" si="2"/>
        <v>-</v>
      </c>
      <c r="F37" s="25">
        <f>C37/C$44</f>
        <v>0</v>
      </c>
      <c r="G37" s="38">
        <v>6.7001527600904129E-4</v>
      </c>
    </row>
    <row r="38" spans="1:7" ht="35.1" customHeight="1" x14ac:dyDescent="0.2">
      <c r="A38" s="36">
        <v>28</v>
      </c>
      <c r="B38" s="24" t="s">
        <v>421</v>
      </c>
      <c r="C38" s="10">
        <v>1575180.57</v>
      </c>
      <c r="D38" s="13">
        <v>1</v>
      </c>
      <c r="E38" s="14" t="s">
        <v>5</v>
      </c>
      <c r="F38" s="29" t="s">
        <v>5</v>
      </c>
      <c r="G38" s="40" t="s">
        <v>5</v>
      </c>
    </row>
    <row r="39" spans="1:7" ht="21.95" customHeight="1" x14ac:dyDescent="0.2">
      <c r="A39" s="36">
        <v>29</v>
      </c>
      <c r="B39" s="26" t="s">
        <v>12</v>
      </c>
      <c r="C39" s="10">
        <v>1407840</v>
      </c>
      <c r="D39" s="13">
        <v>1</v>
      </c>
      <c r="E39" s="14" t="s">
        <v>5</v>
      </c>
      <c r="F39" s="25">
        <f t="shared" ref="F39:F44" si="3">C39/C$44</f>
        <v>0.35620821125964525</v>
      </c>
      <c r="G39" s="38">
        <v>0.53240605380617201</v>
      </c>
    </row>
    <row r="40" spans="1:7" ht="47.1" customHeight="1" x14ac:dyDescent="0.2">
      <c r="A40" s="36">
        <v>30</v>
      </c>
      <c r="B40" s="27" t="s">
        <v>422</v>
      </c>
      <c r="C40" s="10">
        <v>0</v>
      </c>
      <c r="D40" s="15">
        <v>0</v>
      </c>
      <c r="E40" s="10" t="str">
        <f t="shared" ref="E40:E41" si="4">IF(D40=0,"-",C40/D40)</f>
        <v>-</v>
      </c>
      <c r="F40" s="25">
        <f t="shared" si="3"/>
        <v>0</v>
      </c>
      <c r="G40" s="38">
        <v>1.7724062653800183E-3</v>
      </c>
    </row>
    <row r="41" spans="1:7" ht="21.95" customHeight="1" x14ac:dyDescent="0.2">
      <c r="A41" s="36">
        <v>31</v>
      </c>
      <c r="B41" s="26" t="s">
        <v>13</v>
      </c>
      <c r="C41" s="10">
        <v>0</v>
      </c>
      <c r="D41" s="15">
        <v>0</v>
      </c>
      <c r="E41" s="10" t="str">
        <f t="shared" si="4"/>
        <v>-</v>
      </c>
      <c r="F41" s="25">
        <f t="shared" si="3"/>
        <v>0</v>
      </c>
      <c r="G41" s="38">
        <v>1.0404135579139232E-3</v>
      </c>
    </row>
    <row r="42" spans="1:7" ht="35.1" customHeight="1" x14ac:dyDescent="0.2">
      <c r="A42" s="36">
        <v>32</v>
      </c>
      <c r="B42" s="24" t="s">
        <v>16</v>
      </c>
      <c r="C42" s="10">
        <v>0</v>
      </c>
      <c r="D42" s="15">
        <v>0</v>
      </c>
      <c r="E42" s="14" t="s">
        <v>5</v>
      </c>
      <c r="F42" s="25">
        <f t="shared" si="3"/>
        <v>0</v>
      </c>
      <c r="G42" s="38">
        <v>4.1370945733870297E-3</v>
      </c>
    </row>
    <row r="43" spans="1:7" s="3" customFormat="1" ht="21.95" customHeight="1" x14ac:dyDescent="0.2">
      <c r="A43" s="43">
        <v>33</v>
      </c>
      <c r="B43" s="50" t="s">
        <v>4</v>
      </c>
      <c r="C43" s="44">
        <f>C25+C27+C29+C31+C33+C35+C37+C39+C40+C42</f>
        <v>3952295.1900000004</v>
      </c>
      <c r="D43" s="51" t="s">
        <v>5</v>
      </c>
      <c r="E43" s="51" t="s">
        <v>5</v>
      </c>
      <c r="F43" s="47">
        <f t="shared" si="3"/>
        <v>1</v>
      </c>
      <c r="G43" s="48">
        <v>0.96489282760442685</v>
      </c>
    </row>
    <row r="44" spans="1:7" s="3" customFormat="1" ht="21.95" customHeight="1" x14ac:dyDescent="0.2">
      <c r="A44" s="45">
        <v>34</v>
      </c>
      <c r="B44" s="52" t="s">
        <v>6</v>
      </c>
      <c r="C44" s="46">
        <f>C24+C43</f>
        <v>3952295.1900000004</v>
      </c>
      <c r="D44" s="53" t="s">
        <v>5</v>
      </c>
      <c r="E44" s="53" t="s">
        <v>5</v>
      </c>
      <c r="F44" s="54">
        <f t="shared" si="3"/>
        <v>1</v>
      </c>
      <c r="G44" s="55">
        <v>1</v>
      </c>
    </row>
    <row r="45" spans="1:7" s="3" customFormat="1" ht="21.95" customHeight="1" x14ac:dyDescent="0.2">
      <c r="A45" s="1"/>
      <c r="B45" s="2"/>
      <c r="C45" s="1"/>
      <c r="D45" s="1"/>
      <c r="E45" s="1"/>
      <c r="F45" s="1"/>
      <c r="G45" s="1"/>
    </row>
    <row r="46" spans="1:7" s="3" customFormat="1" ht="35.1" customHeight="1" x14ac:dyDescent="0.2">
      <c r="A46" s="62" t="s">
        <v>430</v>
      </c>
      <c r="B46" s="63" t="s">
        <v>431</v>
      </c>
      <c r="C46" s="64" t="s">
        <v>432</v>
      </c>
      <c r="D46" s="1"/>
      <c r="E46" s="1"/>
      <c r="F46" s="1"/>
      <c r="G46" s="1"/>
    </row>
    <row r="47" spans="1:7" s="3" customFormat="1" ht="21.95" customHeight="1" x14ac:dyDescent="0.2">
      <c r="A47" s="65">
        <v>1</v>
      </c>
      <c r="B47" s="30" t="s">
        <v>427</v>
      </c>
      <c r="C47" s="31">
        <v>98613</v>
      </c>
    </row>
    <row r="48" spans="1:7" ht="21.95" customHeight="1" x14ac:dyDescent="0.2">
      <c r="A48" s="8">
        <v>2</v>
      </c>
      <c r="B48" s="30" t="s">
        <v>428</v>
      </c>
      <c r="C48" s="31">
        <v>3957801</v>
      </c>
      <c r="D48" s="16"/>
      <c r="E48" s="16"/>
      <c r="F48" s="16"/>
      <c r="G48" s="16"/>
    </row>
    <row r="49" spans="1:7" ht="21.95" customHeight="1" x14ac:dyDescent="0.2">
      <c r="A49" s="32">
        <v>3</v>
      </c>
      <c r="B49" s="33" t="s">
        <v>423</v>
      </c>
      <c r="C49" s="34">
        <f>C44/C48</f>
        <v>0.99860887144148991</v>
      </c>
      <c r="D49" s="16"/>
      <c r="E49" s="16"/>
      <c r="F49" s="16"/>
      <c r="G49" s="16"/>
    </row>
    <row r="50" spans="1:7" s="16" customFormat="1" ht="35.1" customHeight="1" x14ac:dyDescent="0.25">
      <c r="A50" s="21" t="s">
        <v>449</v>
      </c>
      <c r="B50" s="23"/>
    </row>
  </sheetData>
  <sheetProtection algorithmName="SHA-512" hashValue="ts0ZXZx4xorMiwthaMmozwoeJGKCuy64vW6MGPA+e4m96xrb6uRC9EcQAHDLZsTiWmntF1Yt6Ga8vjLRAEC+ew==" saltValue="ssLBqORLn1rVlJ0i5Nhzyg==" spinCount="100000" sheet="1" objects="1" scenarios="1"/>
  <mergeCells count="1">
    <mergeCell ref="A2:G2"/>
  </mergeCells>
  <pageMargins left="0.59055118110236227" right="0.59055118110236227" top="0.70866141732283472" bottom="0.70866141732283472" header="0.19685039370078741" footer="0.39370078740157483"/>
  <pageSetup paperSize="9" scale="84" orientation="portrait" r:id="rId1"/>
  <headerFooter alignWithMargins="0">
    <oddFooter>&amp;R&amp;"Calibri,Standardowy"&amp;12s.&amp;P z &amp;N</oddFooter>
  </headerFooter>
  <tableParts count="2">
    <tablePart r:id="rId2"/>
    <tablePart r:id="rId3"/>
  </tableParts>
</worksheet>
</file>

<file path=xl/worksheets/sheet1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A55D3A-DEEC-4F9B-9DF9-0E4D1BF4DCD8}">
  <sheetPr codeName="Arkusz185"/>
  <dimension ref="A1:N50"/>
  <sheetViews>
    <sheetView zoomScaleNormal="100" workbookViewId="0"/>
  </sheetViews>
  <sheetFormatPr defaultColWidth="0" defaultRowHeight="12.75" zeroHeight="1" x14ac:dyDescent="0.2"/>
  <cols>
    <col min="1" max="1" width="4.140625" style="1" customWidth="1"/>
    <col min="2" max="2" width="57" style="2" customWidth="1"/>
    <col min="3" max="3" width="11.85546875" style="1" bestFit="1" customWidth="1"/>
    <col min="4" max="4" width="7.42578125" style="1" customWidth="1"/>
    <col min="5" max="5" width="10.85546875" style="1" bestFit="1" customWidth="1"/>
    <col min="6" max="7" width="8.7109375" style="1" customWidth="1"/>
    <col min="8" max="8" width="1" style="1" customWidth="1"/>
    <col min="9" max="14" width="0" style="1" hidden="1" customWidth="1"/>
    <col min="15" max="16384" width="9.140625" style="1" hidden="1"/>
  </cols>
  <sheetData>
    <row r="1" spans="1:7" s="16" customFormat="1" ht="24.95" customHeight="1" x14ac:dyDescent="0.2">
      <c r="A1" s="35" t="s">
        <v>632</v>
      </c>
      <c r="B1" s="23"/>
    </row>
    <row r="2" spans="1:7" s="16" customFormat="1" ht="39.950000000000003" customHeight="1" x14ac:dyDescent="0.2">
      <c r="A2" s="66" t="s">
        <v>448</v>
      </c>
      <c r="B2" s="67"/>
      <c r="C2" s="67"/>
      <c r="D2" s="67"/>
      <c r="E2" s="67"/>
      <c r="F2" s="67"/>
      <c r="G2" s="67"/>
    </row>
    <row r="3" spans="1:7" s="16" customFormat="1" ht="15.95" hidden="1" customHeight="1" x14ac:dyDescent="0.2">
      <c r="A3" s="22"/>
      <c r="B3" s="23"/>
    </row>
    <row r="4" spans="1:7" s="16" customFormat="1" ht="15.95" hidden="1" customHeight="1" x14ac:dyDescent="0.2">
      <c r="A4" s="22"/>
      <c r="B4" s="23"/>
    </row>
    <row r="5" spans="1:7" s="16" customFormat="1" ht="15.95" hidden="1" customHeight="1" x14ac:dyDescent="0.2">
      <c r="A5" s="22"/>
      <c r="B5" s="23"/>
    </row>
    <row r="6" spans="1:7" s="16" customFormat="1" ht="15.95" customHeight="1" x14ac:dyDescent="0.25">
      <c r="A6" s="17" t="s">
        <v>433</v>
      </c>
      <c r="B6" s="21" t="s">
        <v>438</v>
      </c>
    </row>
    <row r="7" spans="1:7" s="16" customFormat="1" ht="15.95" customHeight="1" x14ac:dyDescent="0.25">
      <c r="A7" s="18" t="s">
        <v>434</v>
      </c>
      <c r="B7" s="21" t="s">
        <v>439</v>
      </c>
    </row>
    <row r="8" spans="1:7" s="16" customFormat="1" ht="15.95" customHeight="1" x14ac:dyDescent="0.25">
      <c r="A8" s="19" t="s">
        <v>435</v>
      </c>
      <c r="B8" s="21" t="s">
        <v>440</v>
      </c>
    </row>
    <row r="9" spans="1:7" s="16" customFormat="1" ht="15.95" customHeight="1" x14ac:dyDescent="0.25">
      <c r="A9" s="20" t="s">
        <v>436</v>
      </c>
      <c r="B9" s="21" t="s">
        <v>441</v>
      </c>
    </row>
    <row r="10" spans="1:7" ht="65.099999999999994" customHeight="1" x14ac:dyDescent="0.2">
      <c r="A10" s="49" t="s">
        <v>430</v>
      </c>
      <c r="B10" s="42" t="s">
        <v>0</v>
      </c>
      <c r="C10" s="42" t="s">
        <v>424</v>
      </c>
      <c r="D10" s="42" t="s">
        <v>425</v>
      </c>
      <c r="E10" s="42" t="s">
        <v>426</v>
      </c>
      <c r="F10" s="42" t="s">
        <v>429</v>
      </c>
      <c r="G10" s="41" t="s">
        <v>413</v>
      </c>
    </row>
    <row r="11" spans="1:7" ht="21.95" customHeight="1" x14ac:dyDescent="0.2">
      <c r="A11" s="36">
        <v>1</v>
      </c>
      <c r="B11" s="24" t="s">
        <v>7</v>
      </c>
      <c r="C11" s="10">
        <v>0</v>
      </c>
      <c r="D11" s="9">
        <v>0</v>
      </c>
      <c r="E11" s="10" t="str">
        <f t="shared" ref="E11:E23" si="0">IF(D11=0,"-",C11/D11)</f>
        <v>-</v>
      </c>
      <c r="F11" s="25">
        <f t="shared" ref="F11:F35" si="1">C11/C$44</f>
        <v>0</v>
      </c>
      <c r="G11" s="38">
        <v>6.4906160983722356E-5</v>
      </c>
    </row>
    <row r="12" spans="1:7" s="3" customFormat="1" ht="21.95" customHeight="1" x14ac:dyDescent="0.2">
      <c r="A12" s="36">
        <v>2</v>
      </c>
      <c r="B12" s="24" t="s">
        <v>8</v>
      </c>
      <c r="C12" s="10">
        <v>0</v>
      </c>
      <c r="D12" s="9">
        <v>0</v>
      </c>
      <c r="E12" s="10" t="str">
        <f t="shared" si="0"/>
        <v>-</v>
      </c>
      <c r="F12" s="25">
        <f t="shared" si="1"/>
        <v>0</v>
      </c>
      <c r="G12" s="38">
        <v>1.3877154561966152E-2</v>
      </c>
    </row>
    <row r="13" spans="1:7" s="3" customFormat="1" ht="21.95" customHeight="1" x14ac:dyDescent="0.2">
      <c r="A13" s="36">
        <v>3</v>
      </c>
      <c r="B13" s="26" t="s">
        <v>1</v>
      </c>
      <c r="C13" s="10">
        <v>0</v>
      </c>
      <c r="D13" s="9">
        <v>0</v>
      </c>
      <c r="E13" s="10" t="str">
        <f t="shared" si="0"/>
        <v>-</v>
      </c>
      <c r="F13" s="25">
        <f t="shared" si="1"/>
        <v>0</v>
      </c>
      <c r="G13" s="38">
        <v>6.8195937419264344E-4</v>
      </c>
    </row>
    <row r="14" spans="1:7" s="3" customFormat="1" ht="21.95" customHeight="1" x14ac:dyDescent="0.2">
      <c r="A14" s="36">
        <v>4</v>
      </c>
      <c r="B14" s="24" t="s">
        <v>414</v>
      </c>
      <c r="C14" s="10">
        <v>0</v>
      </c>
      <c r="D14" s="9">
        <v>0</v>
      </c>
      <c r="E14" s="10" t="str">
        <f t="shared" si="0"/>
        <v>-</v>
      </c>
      <c r="F14" s="25">
        <f t="shared" si="1"/>
        <v>0</v>
      </c>
      <c r="G14" s="38">
        <v>1.6609844346228162E-4</v>
      </c>
    </row>
    <row r="15" spans="1:7" s="3" customFormat="1" ht="47.1" customHeight="1" x14ac:dyDescent="0.2">
      <c r="A15" s="36">
        <v>5</v>
      </c>
      <c r="B15" s="24" t="s">
        <v>412</v>
      </c>
      <c r="C15" s="10">
        <v>0</v>
      </c>
      <c r="D15" s="11">
        <v>0</v>
      </c>
      <c r="E15" s="10" t="str">
        <f t="shared" si="0"/>
        <v>-</v>
      </c>
      <c r="F15" s="25">
        <f t="shared" si="1"/>
        <v>0</v>
      </c>
      <c r="G15" s="38">
        <v>4.2843389065529559E-4</v>
      </c>
    </row>
    <row r="16" spans="1:7" s="3" customFormat="1" ht="21.95" customHeight="1" x14ac:dyDescent="0.2">
      <c r="A16" s="36">
        <v>6</v>
      </c>
      <c r="B16" s="26" t="s">
        <v>1</v>
      </c>
      <c r="C16" s="10">
        <v>0</v>
      </c>
      <c r="D16" s="11">
        <v>0</v>
      </c>
      <c r="E16" s="10" t="str">
        <f t="shared" si="0"/>
        <v>-</v>
      </c>
      <c r="F16" s="25">
        <f t="shared" si="1"/>
        <v>0</v>
      </c>
      <c r="G16" s="38">
        <v>5.7837072558623703E-5</v>
      </c>
    </row>
    <row r="17" spans="1:7" ht="47.1" customHeight="1" x14ac:dyDescent="0.2">
      <c r="A17" s="36">
        <v>7</v>
      </c>
      <c r="B17" s="24" t="s">
        <v>444</v>
      </c>
      <c r="C17" s="10">
        <v>47622.27</v>
      </c>
      <c r="D17" s="11">
        <v>2</v>
      </c>
      <c r="E17" s="10">
        <f t="shared" si="0"/>
        <v>23811.134999999998</v>
      </c>
      <c r="F17" s="25">
        <f t="shared" si="1"/>
        <v>1.8367437497233876E-2</v>
      </c>
      <c r="G17" s="38">
        <v>3.69438658113685E-3</v>
      </c>
    </row>
    <row r="18" spans="1:7" ht="47.1" customHeight="1" x14ac:dyDescent="0.2">
      <c r="A18" s="36">
        <v>8</v>
      </c>
      <c r="B18" s="24" t="s">
        <v>447</v>
      </c>
      <c r="C18" s="10">
        <v>0</v>
      </c>
      <c r="D18" s="11">
        <v>0</v>
      </c>
      <c r="E18" s="10" t="str">
        <f t="shared" si="0"/>
        <v>-</v>
      </c>
      <c r="F18" s="25">
        <f t="shared" si="1"/>
        <v>0</v>
      </c>
      <c r="G18" s="38">
        <v>1.6572456388988053E-2</v>
      </c>
    </row>
    <row r="19" spans="1:7" ht="35.1" customHeight="1" x14ac:dyDescent="0.2">
      <c r="A19" s="36">
        <v>9</v>
      </c>
      <c r="B19" s="24" t="s">
        <v>443</v>
      </c>
      <c r="C19" s="10">
        <v>0</v>
      </c>
      <c r="D19" s="11">
        <v>0</v>
      </c>
      <c r="E19" s="10" t="str">
        <f t="shared" si="0"/>
        <v>-</v>
      </c>
      <c r="F19" s="25">
        <f t="shared" si="1"/>
        <v>0</v>
      </c>
      <c r="G19" s="38">
        <v>6.3015485400037228E-5</v>
      </c>
    </row>
    <row r="20" spans="1:7" ht="35.1" customHeight="1" x14ac:dyDescent="0.2">
      <c r="A20" s="36">
        <v>10</v>
      </c>
      <c r="B20" s="24" t="s">
        <v>9</v>
      </c>
      <c r="C20" s="10">
        <v>0</v>
      </c>
      <c r="D20" s="11">
        <v>0</v>
      </c>
      <c r="E20" s="10" t="str">
        <f t="shared" si="0"/>
        <v>-</v>
      </c>
      <c r="F20" s="25">
        <f t="shared" si="1"/>
        <v>0</v>
      </c>
      <c r="G20" s="38">
        <v>2.3263290581767475E-4</v>
      </c>
    </row>
    <row r="21" spans="1:7" ht="35.1" customHeight="1" x14ac:dyDescent="0.2">
      <c r="A21" s="36">
        <v>11</v>
      </c>
      <c r="B21" s="24" t="s">
        <v>442</v>
      </c>
      <c r="C21" s="10">
        <v>0</v>
      </c>
      <c r="D21" s="11">
        <v>0</v>
      </c>
      <c r="E21" s="10" t="str">
        <f t="shared" si="0"/>
        <v>-</v>
      </c>
      <c r="F21" s="25">
        <f t="shared" si="1"/>
        <v>0</v>
      </c>
      <c r="G21" s="38">
        <v>8.0879771630669933E-6</v>
      </c>
    </row>
    <row r="22" spans="1:7" ht="21.95" customHeight="1" x14ac:dyDescent="0.2">
      <c r="A22" s="36">
        <v>12</v>
      </c>
      <c r="B22" s="26" t="s">
        <v>1</v>
      </c>
      <c r="C22" s="10">
        <v>0</v>
      </c>
      <c r="D22" s="11">
        <v>0</v>
      </c>
      <c r="E22" s="10" t="str">
        <f t="shared" si="0"/>
        <v>-</v>
      </c>
      <c r="F22" s="25">
        <f t="shared" si="1"/>
        <v>0</v>
      </c>
      <c r="G22" s="38">
        <v>0</v>
      </c>
    </row>
    <row r="23" spans="1:7" ht="21.95" customHeight="1" x14ac:dyDescent="0.2">
      <c r="A23" s="36">
        <v>13</v>
      </c>
      <c r="B23" s="24" t="s">
        <v>415</v>
      </c>
      <c r="C23" s="10">
        <v>0</v>
      </c>
      <c r="D23" s="11">
        <v>0</v>
      </c>
      <c r="E23" s="10" t="str">
        <f t="shared" si="0"/>
        <v>-</v>
      </c>
      <c r="F23" s="25">
        <f t="shared" si="1"/>
        <v>0</v>
      </c>
      <c r="G23" s="38">
        <v>0</v>
      </c>
    </row>
    <row r="24" spans="1:7" s="3" customFormat="1" ht="24.95" customHeight="1" x14ac:dyDescent="0.2">
      <c r="A24" s="43">
        <v>14</v>
      </c>
      <c r="B24" s="50" t="s">
        <v>2</v>
      </c>
      <c r="C24" s="44">
        <f>C11+C12+C14+C15+C17+C18+C19+C20+C21+C23</f>
        <v>47622.27</v>
      </c>
      <c r="D24" s="51" t="s">
        <v>5</v>
      </c>
      <c r="E24" s="51" t="s">
        <v>5</v>
      </c>
      <c r="F24" s="47">
        <f t="shared" si="1"/>
        <v>1.8367437497233876E-2</v>
      </c>
      <c r="G24" s="48">
        <v>3.5107172395573129E-2</v>
      </c>
    </row>
    <row r="25" spans="1:7" s="4" customFormat="1" ht="35.1" customHeight="1" x14ac:dyDescent="0.2">
      <c r="A25" s="37">
        <v>15</v>
      </c>
      <c r="B25" s="27" t="s">
        <v>419</v>
      </c>
      <c r="C25" s="12">
        <v>432451.28</v>
      </c>
      <c r="D25" s="11">
        <v>248</v>
      </c>
      <c r="E25" s="12">
        <f t="shared" ref="E25:E37" si="2">IF(D25=0,"-",C25/D25)</f>
        <v>1743.7551612903228</v>
      </c>
      <c r="F25" s="28">
        <f t="shared" si="1"/>
        <v>0.16679217214968517</v>
      </c>
      <c r="G25" s="39">
        <v>9.1912130594448124E-2</v>
      </c>
    </row>
    <row r="26" spans="1:7" s="3" customFormat="1" ht="21.95" customHeight="1" x14ac:dyDescent="0.2">
      <c r="A26" s="36">
        <v>16</v>
      </c>
      <c r="B26" s="26" t="s">
        <v>11</v>
      </c>
      <c r="C26" s="10">
        <v>43185</v>
      </c>
      <c r="D26" s="11">
        <v>25</v>
      </c>
      <c r="E26" s="10">
        <f t="shared" si="2"/>
        <v>1727.4</v>
      </c>
      <c r="F26" s="25">
        <f t="shared" si="1"/>
        <v>1.665602644136966E-2</v>
      </c>
      <c r="G26" s="38">
        <v>1.5510248435910163E-2</v>
      </c>
    </row>
    <row r="27" spans="1:7" s="5" customFormat="1" ht="65.099999999999994" customHeight="1" x14ac:dyDescent="0.2">
      <c r="A27" s="37">
        <v>17</v>
      </c>
      <c r="B27" s="27" t="s">
        <v>445</v>
      </c>
      <c r="C27" s="12">
        <v>445033.48</v>
      </c>
      <c r="D27" s="11">
        <v>69</v>
      </c>
      <c r="E27" s="12">
        <f t="shared" si="2"/>
        <v>6449.7605797101451</v>
      </c>
      <c r="F27" s="28">
        <f t="shared" si="1"/>
        <v>0.17164500197232269</v>
      </c>
      <c r="G27" s="39">
        <v>9.6086621220457871E-2</v>
      </c>
    </row>
    <row r="28" spans="1:7" s="3" customFormat="1" ht="21.95" customHeight="1" x14ac:dyDescent="0.2">
      <c r="A28" s="36">
        <v>18</v>
      </c>
      <c r="B28" s="26" t="s">
        <v>3</v>
      </c>
      <c r="C28" s="10">
        <v>5374.5</v>
      </c>
      <c r="D28" s="11">
        <v>2</v>
      </c>
      <c r="E28" s="10">
        <f t="shared" si="2"/>
        <v>2687.25</v>
      </c>
      <c r="F28" s="25">
        <f t="shared" si="1"/>
        <v>2.0728913768470821E-3</v>
      </c>
      <c r="G28" s="38">
        <v>1.1342599256575717E-2</v>
      </c>
    </row>
    <row r="29" spans="1:7" s="5" customFormat="1" ht="35.1" customHeight="1" x14ac:dyDescent="0.2">
      <c r="A29" s="37">
        <v>19</v>
      </c>
      <c r="B29" s="27" t="s">
        <v>15</v>
      </c>
      <c r="C29" s="12">
        <v>4593.5</v>
      </c>
      <c r="D29" s="11">
        <v>4</v>
      </c>
      <c r="E29" s="12">
        <f t="shared" si="2"/>
        <v>1148.375</v>
      </c>
      <c r="F29" s="28">
        <f t="shared" si="1"/>
        <v>1.7716674182802253E-3</v>
      </c>
      <c r="G29" s="39">
        <v>1.1946311887438504E-2</v>
      </c>
    </row>
    <row r="30" spans="1:7" s="3" customFormat="1" ht="21.95" customHeight="1" x14ac:dyDescent="0.2">
      <c r="A30" s="36">
        <v>20</v>
      </c>
      <c r="B30" s="26" t="s">
        <v>3</v>
      </c>
      <c r="C30" s="10">
        <v>700</v>
      </c>
      <c r="D30" s="11">
        <v>1</v>
      </c>
      <c r="E30" s="12">
        <f t="shared" si="2"/>
        <v>700</v>
      </c>
      <c r="F30" s="28">
        <f t="shared" si="1"/>
        <v>2.6998306145556932E-4</v>
      </c>
      <c r="G30" s="39">
        <v>2.247933536638041E-3</v>
      </c>
    </row>
    <row r="31" spans="1:7" s="3" customFormat="1" ht="47.1" customHeight="1" x14ac:dyDescent="0.2">
      <c r="A31" s="36">
        <v>21</v>
      </c>
      <c r="B31" s="27" t="s">
        <v>14</v>
      </c>
      <c r="C31" s="10">
        <v>554461.76</v>
      </c>
      <c r="D31" s="11">
        <v>304</v>
      </c>
      <c r="E31" s="10">
        <f t="shared" si="2"/>
        <v>1823.8873684210528</v>
      </c>
      <c r="F31" s="25">
        <f t="shared" si="1"/>
        <v>0.21385040489263304</v>
      </c>
      <c r="G31" s="38">
        <v>0.21726673108985226</v>
      </c>
    </row>
    <row r="32" spans="1:7" s="3" customFormat="1" ht="21.95" customHeight="1" x14ac:dyDescent="0.2">
      <c r="A32" s="36">
        <v>22</v>
      </c>
      <c r="B32" s="26" t="s">
        <v>3</v>
      </c>
      <c r="C32" s="10">
        <v>111845.22</v>
      </c>
      <c r="D32" s="11">
        <v>26</v>
      </c>
      <c r="E32" s="10">
        <f t="shared" si="2"/>
        <v>4301.7392307692307</v>
      </c>
      <c r="F32" s="25">
        <f t="shared" si="1"/>
        <v>4.3137592721102389E-2</v>
      </c>
      <c r="G32" s="38">
        <v>3.0944666359992157E-2</v>
      </c>
    </row>
    <row r="33" spans="1:7" ht="35.1" customHeight="1" x14ac:dyDescent="0.2">
      <c r="A33" s="36">
        <v>23</v>
      </c>
      <c r="B33" s="24" t="s">
        <v>446</v>
      </c>
      <c r="C33" s="10">
        <v>40280.959999999999</v>
      </c>
      <c r="D33" s="11">
        <v>109</v>
      </c>
      <c r="E33" s="10">
        <f t="shared" si="2"/>
        <v>369.55009174311925</v>
      </c>
      <c r="F33" s="25">
        <f t="shared" si="1"/>
        <v>1.5535966998813327E-2</v>
      </c>
      <c r="G33" s="38">
        <v>8.5968104584330223E-3</v>
      </c>
    </row>
    <row r="34" spans="1:7" s="3" customFormat="1" ht="21.95" customHeight="1" x14ac:dyDescent="0.2">
      <c r="A34" s="36">
        <v>24</v>
      </c>
      <c r="B34" s="26" t="s">
        <v>3</v>
      </c>
      <c r="C34" s="10">
        <v>0</v>
      </c>
      <c r="D34" s="11">
        <v>0</v>
      </c>
      <c r="E34" s="10" t="str">
        <f t="shared" si="2"/>
        <v>-</v>
      </c>
      <c r="F34" s="25">
        <f t="shared" si="1"/>
        <v>0</v>
      </c>
      <c r="G34" s="38">
        <v>1.4207856884874998E-3</v>
      </c>
    </row>
    <row r="35" spans="1:7" s="3" customFormat="1" ht="35.1" customHeight="1" x14ac:dyDescent="0.2">
      <c r="A35" s="36">
        <v>25</v>
      </c>
      <c r="B35" s="24" t="s">
        <v>10</v>
      </c>
      <c r="C35" s="10">
        <v>0</v>
      </c>
      <c r="D35" s="11">
        <v>0</v>
      </c>
      <c r="E35" s="10" t="str">
        <f t="shared" si="2"/>
        <v>-</v>
      </c>
      <c r="F35" s="25">
        <f t="shared" si="1"/>
        <v>0</v>
      </c>
      <c r="G35" s="38">
        <v>9.8652432849167496E-5</v>
      </c>
    </row>
    <row r="36" spans="1:7" ht="35.1" customHeight="1" x14ac:dyDescent="0.2">
      <c r="A36" s="36">
        <v>26</v>
      </c>
      <c r="B36" s="24" t="s">
        <v>420</v>
      </c>
      <c r="C36" s="10">
        <v>0</v>
      </c>
      <c r="D36" s="13">
        <v>0</v>
      </c>
      <c r="E36" s="10" t="str">
        <f t="shared" si="2"/>
        <v>-</v>
      </c>
      <c r="F36" s="29" t="s">
        <v>5</v>
      </c>
      <c r="G36" s="40" t="s">
        <v>5</v>
      </c>
    </row>
    <row r="37" spans="1:7" ht="21.95" customHeight="1" x14ac:dyDescent="0.2">
      <c r="A37" s="36">
        <v>27</v>
      </c>
      <c r="B37" s="26" t="s">
        <v>12</v>
      </c>
      <c r="C37" s="10">
        <v>0</v>
      </c>
      <c r="D37" s="13">
        <v>0</v>
      </c>
      <c r="E37" s="10" t="str">
        <f t="shared" si="2"/>
        <v>-</v>
      </c>
      <c r="F37" s="25">
        <f>C37/C$44</f>
        <v>0</v>
      </c>
      <c r="G37" s="38">
        <v>6.7001527600904129E-4</v>
      </c>
    </row>
    <row r="38" spans="1:7" ht="35.1" customHeight="1" x14ac:dyDescent="0.2">
      <c r="A38" s="36">
        <v>28</v>
      </c>
      <c r="B38" s="24" t="s">
        <v>421</v>
      </c>
      <c r="C38" s="10">
        <v>1173200</v>
      </c>
      <c r="D38" s="13">
        <v>1</v>
      </c>
      <c r="E38" s="14" t="s">
        <v>5</v>
      </c>
      <c r="F38" s="29" t="s">
        <v>5</v>
      </c>
      <c r="G38" s="40" t="s">
        <v>5</v>
      </c>
    </row>
    <row r="39" spans="1:7" ht="21.95" customHeight="1" x14ac:dyDescent="0.2">
      <c r="A39" s="36">
        <v>29</v>
      </c>
      <c r="B39" s="26" t="s">
        <v>12</v>
      </c>
      <c r="C39" s="10">
        <v>1055880</v>
      </c>
      <c r="D39" s="13">
        <v>1</v>
      </c>
      <c r="E39" s="14" t="s">
        <v>5</v>
      </c>
      <c r="F39" s="25">
        <f t="shared" ref="F39:F44" si="3">C39/C$44</f>
        <v>0.40724244989958075</v>
      </c>
      <c r="G39" s="38">
        <v>0.53240605380617201</v>
      </c>
    </row>
    <row r="40" spans="1:7" ht="47.1" customHeight="1" x14ac:dyDescent="0.2">
      <c r="A40" s="36">
        <v>30</v>
      </c>
      <c r="B40" s="27" t="s">
        <v>422</v>
      </c>
      <c r="C40" s="10">
        <v>12432</v>
      </c>
      <c r="D40" s="15">
        <v>2</v>
      </c>
      <c r="E40" s="10">
        <f t="shared" ref="E40:E41" si="4">IF(D40=0,"-",C40/D40)</f>
        <v>6216</v>
      </c>
      <c r="F40" s="25">
        <f t="shared" si="3"/>
        <v>4.7948991714509108E-3</v>
      </c>
      <c r="G40" s="38">
        <v>1.7724062653800183E-3</v>
      </c>
    </row>
    <row r="41" spans="1:7" ht="21.95" customHeight="1" x14ac:dyDescent="0.2">
      <c r="A41" s="36">
        <v>31</v>
      </c>
      <c r="B41" s="26" t="s">
        <v>13</v>
      </c>
      <c r="C41" s="10">
        <v>12432</v>
      </c>
      <c r="D41" s="15">
        <v>2</v>
      </c>
      <c r="E41" s="10">
        <f t="shared" si="4"/>
        <v>6216</v>
      </c>
      <c r="F41" s="25">
        <f t="shared" si="3"/>
        <v>4.7948991714509108E-3</v>
      </c>
      <c r="G41" s="38">
        <v>1.0404135579139232E-3</v>
      </c>
    </row>
    <row r="42" spans="1:7" ht="35.1" customHeight="1" x14ac:dyDescent="0.2">
      <c r="A42" s="36">
        <v>32</v>
      </c>
      <c r="B42" s="24" t="s">
        <v>16</v>
      </c>
      <c r="C42" s="10">
        <v>0</v>
      </c>
      <c r="D42" s="15">
        <v>0</v>
      </c>
      <c r="E42" s="14" t="s">
        <v>5</v>
      </c>
      <c r="F42" s="25">
        <f t="shared" si="3"/>
        <v>0</v>
      </c>
      <c r="G42" s="38">
        <v>4.1370945733870297E-3</v>
      </c>
    </row>
    <row r="43" spans="1:7" s="3" customFormat="1" ht="21.95" customHeight="1" x14ac:dyDescent="0.2">
      <c r="A43" s="43">
        <v>33</v>
      </c>
      <c r="B43" s="50" t="s">
        <v>4</v>
      </c>
      <c r="C43" s="44">
        <f>C25+C27+C29+C31+C33+C35+C37+C39+C40+C42</f>
        <v>2545132.98</v>
      </c>
      <c r="D43" s="51" t="s">
        <v>5</v>
      </c>
      <c r="E43" s="51" t="s">
        <v>5</v>
      </c>
      <c r="F43" s="47">
        <f t="shared" si="3"/>
        <v>0.98163256250276609</v>
      </c>
      <c r="G43" s="48">
        <v>0.96489282760442685</v>
      </c>
    </row>
    <row r="44" spans="1:7" s="3" customFormat="1" ht="21.95" customHeight="1" x14ac:dyDescent="0.2">
      <c r="A44" s="45">
        <v>34</v>
      </c>
      <c r="B44" s="52" t="s">
        <v>6</v>
      </c>
      <c r="C44" s="46">
        <f>C24+C43</f>
        <v>2592755.25</v>
      </c>
      <c r="D44" s="53" t="s">
        <v>5</v>
      </c>
      <c r="E44" s="53" t="s">
        <v>5</v>
      </c>
      <c r="F44" s="54">
        <f t="shared" si="3"/>
        <v>1</v>
      </c>
      <c r="G44" s="55">
        <v>1</v>
      </c>
    </row>
    <row r="45" spans="1:7" s="3" customFormat="1" ht="21.95" customHeight="1" x14ac:dyDescent="0.2">
      <c r="A45" s="1"/>
      <c r="B45" s="2"/>
      <c r="C45" s="1"/>
      <c r="D45" s="1"/>
      <c r="E45" s="1"/>
      <c r="F45" s="1"/>
      <c r="G45" s="1"/>
    </row>
    <row r="46" spans="1:7" s="3" customFormat="1" ht="35.1" customHeight="1" x14ac:dyDescent="0.2">
      <c r="A46" s="62" t="s">
        <v>430</v>
      </c>
      <c r="B46" s="63" t="s">
        <v>431</v>
      </c>
      <c r="C46" s="64" t="s">
        <v>432</v>
      </c>
      <c r="D46" s="1"/>
      <c r="E46" s="1"/>
      <c r="F46" s="1"/>
      <c r="G46" s="1"/>
    </row>
    <row r="47" spans="1:7" s="3" customFormat="1" ht="21.95" customHeight="1" x14ac:dyDescent="0.2">
      <c r="A47" s="65">
        <v>1</v>
      </c>
      <c r="B47" s="30" t="s">
        <v>427</v>
      </c>
      <c r="C47" s="31">
        <v>64820</v>
      </c>
    </row>
    <row r="48" spans="1:7" ht="21.95" customHeight="1" x14ac:dyDescent="0.2">
      <c r="A48" s="8">
        <v>2</v>
      </c>
      <c r="B48" s="30" t="s">
        <v>428</v>
      </c>
      <c r="C48" s="31">
        <v>2604164</v>
      </c>
      <c r="D48" s="16"/>
      <c r="E48" s="16"/>
      <c r="F48" s="16"/>
      <c r="G48" s="16"/>
    </row>
    <row r="49" spans="1:7" ht="21.95" customHeight="1" x14ac:dyDescent="0.2">
      <c r="A49" s="32">
        <v>3</v>
      </c>
      <c r="B49" s="33" t="s">
        <v>423</v>
      </c>
      <c r="C49" s="34">
        <f>C44/C48</f>
        <v>0.99561903551389241</v>
      </c>
      <c r="D49" s="16"/>
      <c r="E49" s="16"/>
      <c r="F49" s="16"/>
      <c r="G49" s="16"/>
    </row>
    <row r="50" spans="1:7" s="16" customFormat="1" ht="35.1" customHeight="1" x14ac:dyDescent="0.25">
      <c r="A50" s="21" t="s">
        <v>449</v>
      </c>
      <c r="B50" s="23"/>
    </row>
  </sheetData>
  <sheetProtection algorithmName="SHA-512" hashValue="AkjU+lx6sbr56tKdKSghM6mxNOmf0kO6k+MhVVTigrRqMsSgIUNfZHRSbzdKLXQIuzRxFpHz9bXyM54XBQjFaw==" saltValue="dvd1HkpdtqOwGHjNAuUICg==" spinCount="100000" sheet="1" objects="1" scenarios="1"/>
  <mergeCells count="1">
    <mergeCell ref="A2:G2"/>
  </mergeCells>
  <pageMargins left="0.59055118110236227" right="0.59055118110236227" top="0.70866141732283472" bottom="0.70866141732283472" header="0.19685039370078741" footer="0.39370078740157483"/>
  <pageSetup paperSize="9" scale="84" orientation="portrait" r:id="rId1"/>
  <headerFooter alignWithMargins="0">
    <oddFooter>&amp;R&amp;"Calibri,Standardowy"&amp;12s.&amp;P z &amp;N</oddFooter>
  </headerFooter>
  <tableParts count="2">
    <tablePart r:id="rId2"/>
    <tablePart r:id="rId3"/>
  </tableParts>
</worksheet>
</file>

<file path=xl/worksheets/sheet1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9F5797-B442-48C4-8757-6E0545C5E24C}">
  <sheetPr codeName="Arkusz186"/>
  <dimension ref="A1:N50"/>
  <sheetViews>
    <sheetView zoomScaleNormal="100" workbookViewId="0"/>
  </sheetViews>
  <sheetFormatPr defaultColWidth="0" defaultRowHeight="12.75" zeroHeight="1" x14ac:dyDescent="0.2"/>
  <cols>
    <col min="1" max="1" width="4.140625" style="1" customWidth="1"/>
    <col min="2" max="2" width="57" style="2" customWidth="1"/>
    <col min="3" max="3" width="11.85546875" style="1" bestFit="1" customWidth="1"/>
    <col min="4" max="4" width="7.42578125" style="1" customWidth="1"/>
    <col min="5" max="5" width="10.85546875" style="1" bestFit="1" customWidth="1"/>
    <col min="6" max="7" width="8.7109375" style="1" customWidth="1"/>
    <col min="8" max="8" width="1" style="1" customWidth="1"/>
    <col min="9" max="14" width="0" style="1" hidden="1" customWidth="1"/>
    <col min="15" max="16384" width="9.140625" style="1" hidden="1"/>
  </cols>
  <sheetData>
    <row r="1" spans="1:7" s="16" customFormat="1" ht="24.95" customHeight="1" x14ac:dyDescent="0.2">
      <c r="A1" s="35" t="s">
        <v>633</v>
      </c>
      <c r="B1" s="23"/>
    </row>
    <row r="2" spans="1:7" s="16" customFormat="1" ht="39.950000000000003" customHeight="1" x14ac:dyDescent="0.2">
      <c r="A2" s="66" t="s">
        <v>448</v>
      </c>
      <c r="B2" s="67"/>
      <c r="C2" s="67"/>
      <c r="D2" s="67"/>
      <c r="E2" s="67"/>
      <c r="F2" s="67"/>
      <c r="G2" s="67"/>
    </row>
    <row r="3" spans="1:7" s="16" customFormat="1" ht="15.95" hidden="1" customHeight="1" x14ac:dyDescent="0.2">
      <c r="A3" s="22"/>
      <c r="B3" s="23"/>
    </row>
    <row r="4" spans="1:7" s="16" customFormat="1" ht="15.95" hidden="1" customHeight="1" x14ac:dyDescent="0.2">
      <c r="A4" s="22"/>
      <c r="B4" s="23"/>
    </row>
    <row r="5" spans="1:7" s="16" customFormat="1" ht="15.95" hidden="1" customHeight="1" x14ac:dyDescent="0.2">
      <c r="A5" s="22"/>
      <c r="B5" s="23"/>
    </row>
    <row r="6" spans="1:7" s="16" customFormat="1" ht="15.95" customHeight="1" x14ac:dyDescent="0.25">
      <c r="A6" s="17" t="s">
        <v>433</v>
      </c>
      <c r="B6" s="21" t="s">
        <v>438</v>
      </c>
    </row>
    <row r="7" spans="1:7" s="16" customFormat="1" ht="15.95" customHeight="1" x14ac:dyDescent="0.25">
      <c r="A7" s="18" t="s">
        <v>434</v>
      </c>
      <c r="B7" s="21" t="s">
        <v>439</v>
      </c>
    </row>
    <row r="8" spans="1:7" s="16" customFormat="1" ht="15.95" customHeight="1" x14ac:dyDescent="0.25">
      <c r="A8" s="19" t="s">
        <v>435</v>
      </c>
      <c r="B8" s="21" t="s">
        <v>440</v>
      </c>
    </row>
    <row r="9" spans="1:7" s="16" customFormat="1" ht="15.95" customHeight="1" x14ac:dyDescent="0.25">
      <c r="A9" s="20" t="s">
        <v>436</v>
      </c>
      <c r="B9" s="21" t="s">
        <v>441</v>
      </c>
    </row>
    <row r="10" spans="1:7" ht="65.099999999999994" customHeight="1" x14ac:dyDescent="0.2">
      <c r="A10" s="49" t="s">
        <v>430</v>
      </c>
      <c r="B10" s="42" t="s">
        <v>0</v>
      </c>
      <c r="C10" s="42" t="s">
        <v>424</v>
      </c>
      <c r="D10" s="42" t="s">
        <v>425</v>
      </c>
      <c r="E10" s="42" t="s">
        <v>426</v>
      </c>
      <c r="F10" s="42" t="s">
        <v>429</v>
      </c>
      <c r="G10" s="41" t="s">
        <v>413</v>
      </c>
    </row>
    <row r="11" spans="1:7" ht="21.95" customHeight="1" x14ac:dyDescent="0.2">
      <c r="A11" s="36">
        <v>1</v>
      </c>
      <c r="B11" s="24" t="s">
        <v>7</v>
      </c>
      <c r="C11" s="10">
        <v>0</v>
      </c>
      <c r="D11" s="9">
        <v>0</v>
      </c>
      <c r="E11" s="10" t="str">
        <f t="shared" ref="E11:E23" si="0">IF(D11=0,"-",C11/D11)</f>
        <v>-</v>
      </c>
      <c r="F11" s="25">
        <f t="shared" ref="F11:F35" si="1">C11/C$44</f>
        <v>0</v>
      </c>
      <c r="G11" s="38">
        <v>6.4906160983722356E-5</v>
      </c>
    </row>
    <row r="12" spans="1:7" s="3" customFormat="1" ht="21.95" customHeight="1" x14ac:dyDescent="0.2">
      <c r="A12" s="36">
        <v>2</v>
      </c>
      <c r="B12" s="24" t="s">
        <v>8</v>
      </c>
      <c r="C12" s="10">
        <v>0</v>
      </c>
      <c r="D12" s="9">
        <v>0</v>
      </c>
      <c r="E12" s="10" t="str">
        <f t="shared" si="0"/>
        <v>-</v>
      </c>
      <c r="F12" s="25">
        <f t="shared" si="1"/>
        <v>0</v>
      </c>
      <c r="G12" s="38">
        <v>1.3877154561966152E-2</v>
      </c>
    </row>
    <row r="13" spans="1:7" s="3" customFormat="1" ht="21.95" customHeight="1" x14ac:dyDescent="0.2">
      <c r="A13" s="36">
        <v>3</v>
      </c>
      <c r="B13" s="26" t="s">
        <v>1</v>
      </c>
      <c r="C13" s="10">
        <v>0</v>
      </c>
      <c r="D13" s="9">
        <v>0</v>
      </c>
      <c r="E13" s="10" t="str">
        <f t="shared" si="0"/>
        <v>-</v>
      </c>
      <c r="F13" s="25">
        <f t="shared" si="1"/>
        <v>0</v>
      </c>
      <c r="G13" s="38">
        <v>6.8195937419264344E-4</v>
      </c>
    </row>
    <row r="14" spans="1:7" s="3" customFormat="1" ht="21.95" customHeight="1" x14ac:dyDescent="0.2">
      <c r="A14" s="36">
        <v>4</v>
      </c>
      <c r="B14" s="24" t="s">
        <v>414</v>
      </c>
      <c r="C14" s="10">
        <v>0</v>
      </c>
      <c r="D14" s="9">
        <v>0</v>
      </c>
      <c r="E14" s="10" t="str">
        <f t="shared" si="0"/>
        <v>-</v>
      </c>
      <c r="F14" s="25">
        <f t="shared" si="1"/>
        <v>0</v>
      </c>
      <c r="G14" s="38">
        <v>1.6609844346228162E-4</v>
      </c>
    </row>
    <row r="15" spans="1:7" s="3" customFormat="1" ht="47.1" customHeight="1" x14ac:dyDescent="0.2">
      <c r="A15" s="36">
        <v>5</v>
      </c>
      <c r="B15" s="24" t="s">
        <v>412</v>
      </c>
      <c r="C15" s="10">
        <v>0</v>
      </c>
      <c r="D15" s="11">
        <v>0</v>
      </c>
      <c r="E15" s="10" t="str">
        <f t="shared" si="0"/>
        <v>-</v>
      </c>
      <c r="F15" s="25">
        <f t="shared" si="1"/>
        <v>0</v>
      </c>
      <c r="G15" s="38">
        <v>4.2843389065529559E-4</v>
      </c>
    </row>
    <row r="16" spans="1:7" s="3" customFormat="1" ht="21.95" customHeight="1" x14ac:dyDescent="0.2">
      <c r="A16" s="36">
        <v>6</v>
      </c>
      <c r="B16" s="26" t="s">
        <v>1</v>
      </c>
      <c r="C16" s="10">
        <v>0</v>
      </c>
      <c r="D16" s="11">
        <v>0</v>
      </c>
      <c r="E16" s="10" t="str">
        <f t="shared" si="0"/>
        <v>-</v>
      </c>
      <c r="F16" s="25">
        <f t="shared" si="1"/>
        <v>0</v>
      </c>
      <c r="G16" s="38">
        <v>5.7837072558623703E-5</v>
      </c>
    </row>
    <row r="17" spans="1:7" ht="47.1" customHeight="1" x14ac:dyDescent="0.2">
      <c r="A17" s="36">
        <v>7</v>
      </c>
      <c r="B17" s="24" t="s">
        <v>444</v>
      </c>
      <c r="C17" s="10">
        <v>22572.83</v>
      </c>
      <c r="D17" s="11">
        <v>2</v>
      </c>
      <c r="E17" s="10">
        <f t="shared" si="0"/>
        <v>11286.415000000001</v>
      </c>
      <c r="F17" s="25">
        <f t="shared" si="1"/>
        <v>9.8240592313107757E-3</v>
      </c>
      <c r="G17" s="38">
        <v>3.69438658113685E-3</v>
      </c>
    </row>
    <row r="18" spans="1:7" ht="47.1" customHeight="1" x14ac:dyDescent="0.2">
      <c r="A18" s="36">
        <v>8</v>
      </c>
      <c r="B18" s="24" t="s">
        <v>447</v>
      </c>
      <c r="C18" s="10">
        <v>0</v>
      </c>
      <c r="D18" s="11">
        <v>0</v>
      </c>
      <c r="E18" s="10" t="str">
        <f t="shared" si="0"/>
        <v>-</v>
      </c>
      <c r="F18" s="25">
        <f t="shared" si="1"/>
        <v>0</v>
      </c>
      <c r="G18" s="38">
        <v>1.6572456388988053E-2</v>
      </c>
    </row>
    <row r="19" spans="1:7" ht="35.1" customHeight="1" x14ac:dyDescent="0.2">
      <c r="A19" s="36">
        <v>9</v>
      </c>
      <c r="B19" s="24" t="s">
        <v>443</v>
      </c>
      <c r="C19" s="10">
        <v>0</v>
      </c>
      <c r="D19" s="11">
        <v>0</v>
      </c>
      <c r="E19" s="10" t="str">
        <f t="shared" si="0"/>
        <v>-</v>
      </c>
      <c r="F19" s="25">
        <f t="shared" si="1"/>
        <v>0</v>
      </c>
      <c r="G19" s="38">
        <v>6.3015485400037228E-5</v>
      </c>
    </row>
    <row r="20" spans="1:7" ht="35.1" customHeight="1" x14ac:dyDescent="0.2">
      <c r="A20" s="36">
        <v>10</v>
      </c>
      <c r="B20" s="24" t="s">
        <v>9</v>
      </c>
      <c r="C20" s="10">
        <v>0</v>
      </c>
      <c r="D20" s="11">
        <v>0</v>
      </c>
      <c r="E20" s="10" t="str">
        <f t="shared" si="0"/>
        <v>-</v>
      </c>
      <c r="F20" s="25">
        <f t="shared" si="1"/>
        <v>0</v>
      </c>
      <c r="G20" s="38">
        <v>2.3263290581767475E-4</v>
      </c>
    </row>
    <row r="21" spans="1:7" ht="35.1" customHeight="1" x14ac:dyDescent="0.2">
      <c r="A21" s="36">
        <v>11</v>
      </c>
      <c r="B21" s="24" t="s">
        <v>442</v>
      </c>
      <c r="C21" s="10">
        <v>0</v>
      </c>
      <c r="D21" s="11">
        <v>0</v>
      </c>
      <c r="E21" s="10" t="str">
        <f t="shared" si="0"/>
        <v>-</v>
      </c>
      <c r="F21" s="25">
        <f t="shared" si="1"/>
        <v>0</v>
      </c>
      <c r="G21" s="38">
        <v>8.0879771630669933E-6</v>
      </c>
    </row>
    <row r="22" spans="1:7" ht="21.95" customHeight="1" x14ac:dyDescent="0.2">
      <c r="A22" s="36">
        <v>12</v>
      </c>
      <c r="B22" s="26" t="s">
        <v>1</v>
      </c>
      <c r="C22" s="10">
        <v>0</v>
      </c>
      <c r="D22" s="11">
        <v>0</v>
      </c>
      <c r="E22" s="10" t="str">
        <f t="shared" si="0"/>
        <v>-</v>
      </c>
      <c r="F22" s="25">
        <f t="shared" si="1"/>
        <v>0</v>
      </c>
      <c r="G22" s="38">
        <v>0</v>
      </c>
    </row>
    <row r="23" spans="1:7" ht="21.95" customHeight="1" x14ac:dyDescent="0.2">
      <c r="A23" s="36">
        <v>13</v>
      </c>
      <c r="B23" s="24" t="s">
        <v>415</v>
      </c>
      <c r="C23" s="10">
        <v>0</v>
      </c>
      <c r="D23" s="11">
        <v>0</v>
      </c>
      <c r="E23" s="10" t="str">
        <f t="shared" si="0"/>
        <v>-</v>
      </c>
      <c r="F23" s="25">
        <f t="shared" si="1"/>
        <v>0</v>
      </c>
      <c r="G23" s="38">
        <v>0</v>
      </c>
    </row>
    <row r="24" spans="1:7" s="3" customFormat="1" ht="24.95" customHeight="1" x14ac:dyDescent="0.2">
      <c r="A24" s="43">
        <v>14</v>
      </c>
      <c r="B24" s="50" t="s">
        <v>2</v>
      </c>
      <c r="C24" s="44">
        <f>C11+C12+C14+C15+C17+C18+C19+C20+C21+C23</f>
        <v>22572.83</v>
      </c>
      <c r="D24" s="51" t="s">
        <v>5</v>
      </c>
      <c r="E24" s="51" t="s">
        <v>5</v>
      </c>
      <c r="F24" s="47">
        <f t="shared" si="1"/>
        <v>9.8240592313107757E-3</v>
      </c>
      <c r="G24" s="48">
        <v>3.5107172395573129E-2</v>
      </c>
    </row>
    <row r="25" spans="1:7" s="4" customFormat="1" ht="35.1" customHeight="1" x14ac:dyDescent="0.2">
      <c r="A25" s="37">
        <v>15</v>
      </c>
      <c r="B25" s="27" t="s">
        <v>419</v>
      </c>
      <c r="C25" s="12">
        <v>144685</v>
      </c>
      <c r="D25" s="11">
        <v>81</v>
      </c>
      <c r="E25" s="12">
        <f t="shared" ref="E25:E37" si="2">IF(D25=0,"-",C25/D25)</f>
        <v>1786.2345679012346</v>
      </c>
      <c r="F25" s="28">
        <f t="shared" si="1"/>
        <v>6.296924266395483E-2</v>
      </c>
      <c r="G25" s="39">
        <v>9.1912130594448124E-2</v>
      </c>
    </row>
    <row r="26" spans="1:7" s="3" customFormat="1" ht="21.95" customHeight="1" x14ac:dyDescent="0.2">
      <c r="A26" s="36">
        <v>16</v>
      </c>
      <c r="B26" s="26" t="s">
        <v>11</v>
      </c>
      <c r="C26" s="10">
        <v>23730</v>
      </c>
      <c r="D26" s="11">
        <v>14</v>
      </c>
      <c r="E26" s="10">
        <f t="shared" si="2"/>
        <v>1695</v>
      </c>
      <c r="F26" s="25">
        <f t="shared" si="1"/>
        <v>1.0327678255628768E-2</v>
      </c>
      <c r="G26" s="38">
        <v>1.5510248435910163E-2</v>
      </c>
    </row>
    <row r="27" spans="1:7" s="5" customFormat="1" ht="65.099999999999994" customHeight="1" x14ac:dyDescent="0.2">
      <c r="A27" s="37">
        <v>17</v>
      </c>
      <c r="B27" s="27" t="s">
        <v>445</v>
      </c>
      <c r="C27" s="12">
        <v>200000</v>
      </c>
      <c r="D27" s="11">
        <v>45</v>
      </c>
      <c r="E27" s="12">
        <f t="shared" si="2"/>
        <v>4444.4444444444443</v>
      </c>
      <c r="F27" s="28">
        <f t="shared" si="1"/>
        <v>8.7043221707785653E-2</v>
      </c>
      <c r="G27" s="39">
        <v>9.6086621220457871E-2</v>
      </c>
    </row>
    <row r="28" spans="1:7" s="3" customFormat="1" ht="21.95" customHeight="1" x14ac:dyDescent="0.2">
      <c r="A28" s="36">
        <v>18</v>
      </c>
      <c r="B28" s="26" t="s">
        <v>3</v>
      </c>
      <c r="C28" s="10">
        <v>20900</v>
      </c>
      <c r="D28" s="11">
        <v>9</v>
      </c>
      <c r="E28" s="10">
        <f t="shared" si="2"/>
        <v>2322.2222222222222</v>
      </c>
      <c r="F28" s="25">
        <f t="shared" si="1"/>
        <v>9.0960166684636006E-3</v>
      </c>
      <c r="G28" s="38">
        <v>1.1342599256575717E-2</v>
      </c>
    </row>
    <row r="29" spans="1:7" s="5" customFormat="1" ht="35.1" customHeight="1" x14ac:dyDescent="0.2">
      <c r="A29" s="37">
        <v>19</v>
      </c>
      <c r="B29" s="27" t="s">
        <v>15</v>
      </c>
      <c r="C29" s="12">
        <v>58200</v>
      </c>
      <c r="D29" s="11">
        <v>34</v>
      </c>
      <c r="E29" s="12">
        <f t="shared" si="2"/>
        <v>1711.7647058823529</v>
      </c>
      <c r="F29" s="28">
        <f t="shared" si="1"/>
        <v>2.5329577516965622E-2</v>
      </c>
      <c r="G29" s="39">
        <v>1.1946311887438504E-2</v>
      </c>
    </row>
    <row r="30" spans="1:7" s="3" customFormat="1" ht="21.95" customHeight="1" x14ac:dyDescent="0.2">
      <c r="A30" s="36">
        <v>20</v>
      </c>
      <c r="B30" s="26" t="s">
        <v>3</v>
      </c>
      <c r="C30" s="10">
        <v>5000</v>
      </c>
      <c r="D30" s="11">
        <v>3</v>
      </c>
      <c r="E30" s="12">
        <f t="shared" si="2"/>
        <v>1666.6666666666667</v>
      </c>
      <c r="F30" s="28">
        <f t="shared" si="1"/>
        <v>2.1760805426946413E-3</v>
      </c>
      <c r="G30" s="39">
        <v>2.247933536638041E-3</v>
      </c>
    </row>
    <row r="31" spans="1:7" s="3" customFormat="1" ht="47.1" customHeight="1" x14ac:dyDescent="0.2">
      <c r="A31" s="36">
        <v>21</v>
      </c>
      <c r="B31" s="27" t="s">
        <v>14</v>
      </c>
      <c r="C31" s="10">
        <v>807271.24</v>
      </c>
      <c r="D31" s="11">
        <v>343</v>
      </c>
      <c r="E31" s="10">
        <f t="shared" si="2"/>
        <v>2353.5604664723032</v>
      </c>
      <c r="F31" s="25">
        <f t="shared" si="1"/>
        <v>0.35133744760819519</v>
      </c>
      <c r="G31" s="38">
        <v>0.21726673108985226</v>
      </c>
    </row>
    <row r="32" spans="1:7" s="3" customFormat="1" ht="21.95" customHeight="1" x14ac:dyDescent="0.2">
      <c r="A32" s="36">
        <v>22</v>
      </c>
      <c r="B32" s="26" t="s">
        <v>3</v>
      </c>
      <c r="C32" s="10">
        <v>75774.38</v>
      </c>
      <c r="D32" s="11">
        <v>21</v>
      </c>
      <c r="E32" s="10">
        <f t="shared" si="2"/>
        <v>3608.3038095238098</v>
      </c>
      <c r="F32" s="25">
        <f t="shared" si="1"/>
        <v>3.2978230790549998E-2</v>
      </c>
      <c r="G32" s="38">
        <v>3.0944666359992157E-2</v>
      </c>
    </row>
    <row r="33" spans="1:7" ht="35.1" customHeight="1" x14ac:dyDescent="0.2">
      <c r="A33" s="36">
        <v>23</v>
      </c>
      <c r="B33" s="24" t="s">
        <v>446</v>
      </c>
      <c r="C33" s="10">
        <v>9100</v>
      </c>
      <c r="D33" s="11">
        <v>275</v>
      </c>
      <c r="E33" s="10">
        <f t="shared" si="2"/>
        <v>33.090909090909093</v>
      </c>
      <c r="F33" s="25">
        <f t="shared" si="1"/>
        <v>3.9604665877042474E-3</v>
      </c>
      <c r="G33" s="38">
        <v>8.5968104584330223E-3</v>
      </c>
    </row>
    <row r="34" spans="1:7" s="3" customFormat="1" ht="21.95" customHeight="1" x14ac:dyDescent="0.2">
      <c r="A34" s="36">
        <v>24</v>
      </c>
      <c r="B34" s="26" t="s">
        <v>3</v>
      </c>
      <c r="C34" s="10">
        <v>0</v>
      </c>
      <c r="D34" s="11">
        <v>0</v>
      </c>
      <c r="E34" s="10" t="str">
        <f t="shared" si="2"/>
        <v>-</v>
      </c>
      <c r="F34" s="25">
        <f t="shared" si="1"/>
        <v>0</v>
      </c>
      <c r="G34" s="38">
        <v>1.4207856884874998E-3</v>
      </c>
    </row>
    <row r="35" spans="1:7" s="3" customFormat="1" ht="35.1" customHeight="1" x14ac:dyDescent="0.2">
      <c r="A35" s="36">
        <v>25</v>
      </c>
      <c r="B35" s="24" t="s">
        <v>10</v>
      </c>
      <c r="C35" s="10">
        <v>0</v>
      </c>
      <c r="D35" s="11">
        <v>0</v>
      </c>
      <c r="E35" s="10" t="str">
        <f t="shared" si="2"/>
        <v>-</v>
      </c>
      <c r="F35" s="25">
        <f t="shared" si="1"/>
        <v>0</v>
      </c>
      <c r="G35" s="38">
        <v>9.8652432849167496E-5</v>
      </c>
    </row>
    <row r="36" spans="1:7" ht="35.1" customHeight="1" x14ac:dyDescent="0.2">
      <c r="A36" s="36">
        <v>26</v>
      </c>
      <c r="B36" s="24" t="s">
        <v>420</v>
      </c>
      <c r="C36" s="10">
        <v>0</v>
      </c>
      <c r="D36" s="13">
        <v>0</v>
      </c>
      <c r="E36" s="10" t="str">
        <f t="shared" si="2"/>
        <v>-</v>
      </c>
      <c r="F36" s="29" t="s">
        <v>5</v>
      </c>
      <c r="G36" s="40" t="s">
        <v>5</v>
      </c>
    </row>
    <row r="37" spans="1:7" ht="21.95" customHeight="1" x14ac:dyDescent="0.2">
      <c r="A37" s="36">
        <v>27</v>
      </c>
      <c r="B37" s="26" t="s">
        <v>12</v>
      </c>
      <c r="C37" s="10">
        <v>0</v>
      </c>
      <c r="D37" s="13">
        <v>0</v>
      </c>
      <c r="E37" s="10" t="str">
        <f t="shared" si="2"/>
        <v>-</v>
      </c>
      <c r="F37" s="25">
        <f>C37/C$44</f>
        <v>0</v>
      </c>
      <c r="G37" s="38">
        <v>6.7001527600904129E-4</v>
      </c>
    </row>
    <row r="38" spans="1:7" ht="35.1" customHeight="1" x14ac:dyDescent="0.2">
      <c r="A38" s="36">
        <v>28</v>
      </c>
      <c r="B38" s="24" t="s">
        <v>421</v>
      </c>
      <c r="C38" s="10">
        <v>1498717.99</v>
      </c>
      <c r="D38" s="13">
        <v>1</v>
      </c>
      <c r="E38" s="14" t="s">
        <v>5</v>
      </c>
      <c r="F38" s="29" t="s">
        <v>5</v>
      </c>
      <c r="G38" s="40" t="s">
        <v>5</v>
      </c>
    </row>
    <row r="39" spans="1:7" ht="21.95" customHeight="1" x14ac:dyDescent="0.2">
      <c r="A39" s="36">
        <v>29</v>
      </c>
      <c r="B39" s="26" t="s">
        <v>12</v>
      </c>
      <c r="C39" s="10">
        <v>1055880</v>
      </c>
      <c r="D39" s="13">
        <v>1</v>
      </c>
      <c r="E39" s="14" t="s">
        <v>5</v>
      </c>
      <c r="F39" s="25">
        <f t="shared" ref="F39:F44" si="3">C39/C$44</f>
        <v>0.45953598468408358</v>
      </c>
      <c r="G39" s="38">
        <v>0.53240605380617201</v>
      </c>
    </row>
    <row r="40" spans="1:7" ht="47.1" customHeight="1" x14ac:dyDescent="0.2">
      <c r="A40" s="36">
        <v>30</v>
      </c>
      <c r="B40" s="27" t="s">
        <v>422</v>
      </c>
      <c r="C40" s="10">
        <v>0</v>
      </c>
      <c r="D40" s="15">
        <v>0</v>
      </c>
      <c r="E40" s="10" t="str">
        <f t="shared" ref="E40:E41" si="4">IF(D40=0,"-",C40/D40)</f>
        <v>-</v>
      </c>
      <c r="F40" s="25">
        <f t="shared" si="3"/>
        <v>0</v>
      </c>
      <c r="G40" s="38">
        <v>1.7724062653800183E-3</v>
      </c>
    </row>
    <row r="41" spans="1:7" ht="21.95" customHeight="1" x14ac:dyDescent="0.2">
      <c r="A41" s="36">
        <v>31</v>
      </c>
      <c r="B41" s="26" t="s">
        <v>13</v>
      </c>
      <c r="C41" s="10">
        <v>0</v>
      </c>
      <c r="D41" s="15">
        <v>0</v>
      </c>
      <c r="E41" s="10" t="str">
        <f t="shared" si="4"/>
        <v>-</v>
      </c>
      <c r="F41" s="25">
        <f t="shared" si="3"/>
        <v>0</v>
      </c>
      <c r="G41" s="38">
        <v>1.0404135579139232E-3</v>
      </c>
    </row>
    <row r="42" spans="1:7" ht="35.1" customHeight="1" x14ac:dyDescent="0.2">
      <c r="A42" s="36">
        <v>32</v>
      </c>
      <c r="B42" s="24" t="s">
        <v>16</v>
      </c>
      <c r="C42" s="10">
        <v>0</v>
      </c>
      <c r="D42" s="15">
        <v>0</v>
      </c>
      <c r="E42" s="14" t="s">
        <v>5</v>
      </c>
      <c r="F42" s="25">
        <f t="shared" si="3"/>
        <v>0</v>
      </c>
      <c r="G42" s="38">
        <v>4.1370945733870297E-3</v>
      </c>
    </row>
    <row r="43" spans="1:7" s="3" customFormat="1" ht="21.95" customHeight="1" x14ac:dyDescent="0.2">
      <c r="A43" s="43">
        <v>33</v>
      </c>
      <c r="B43" s="50" t="s">
        <v>4</v>
      </c>
      <c r="C43" s="44">
        <f>C25+C27+C29+C31+C33+C35+C37+C39+C40+C42</f>
        <v>2275136.2400000002</v>
      </c>
      <c r="D43" s="51" t="s">
        <v>5</v>
      </c>
      <c r="E43" s="51" t="s">
        <v>5</v>
      </c>
      <c r="F43" s="47">
        <f t="shared" si="3"/>
        <v>0.9901759407686892</v>
      </c>
      <c r="G43" s="48">
        <v>0.96489282760442685</v>
      </c>
    </row>
    <row r="44" spans="1:7" s="3" customFormat="1" ht="21.95" customHeight="1" x14ac:dyDescent="0.2">
      <c r="A44" s="45">
        <v>34</v>
      </c>
      <c r="B44" s="52" t="s">
        <v>6</v>
      </c>
      <c r="C44" s="46">
        <f>C24+C43</f>
        <v>2297709.0700000003</v>
      </c>
      <c r="D44" s="53" t="s">
        <v>5</v>
      </c>
      <c r="E44" s="53" t="s">
        <v>5</v>
      </c>
      <c r="F44" s="54">
        <f t="shared" si="3"/>
        <v>1</v>
      </c>
      <c r="G44" s="55">
        <v>1</v>
      </c>
    </row>
    <row r="45" spans="1:7" s="3" customFormat="1" ht="21.95" customHeight="1" x14ac:dyDescent="0.2">
      <c r="A45" s="1"/>
      <c r="B45" s="2"/>
      <c r="C45" s="1"/>
      <c r="D45" s="1"/>
      <c r="E45" s="1"/>
      <c r="F45" s="1"/>
      <c r="G45" s="1"/>
    </row>
    <row r="46" spans="1:7" s="3" customFormat="1" ht="35.1" customHeight="1" x14ac:dyDescent="0.2">
      <c r="A46" s="62" t="s">
        <v>430</v>
      </c>
      <c r="B46" s="63" t="s">
        <v>431</v>
      </c>
      <c r="C46" s="64" t="s">
        <v>432</v>
      </c>
      <c r="D46" s="1"/>
      <c r="E46" s="1"/>
      <c r="F46" s="1"/>
      <c r="G46" s="1"/>
    </row>
    <row r="47" spans="1:7" s="3" customFormat="1" ht="21.95" customHeight="1" x14ac:dyDescent="0.2">
      <c r="A47" s="65">
        <v>1</v>
      </c>
      <c r="B47" s="30" t="s">
        <v>427</v>
      </c>
      <c r="C47" s="31">
        <v>56849.02</v>
      </c>
    </row>
    <row r="48" spans="1:7" ht="21.95" customHeight="1" x14ac:dyDescent="0.2">
      <c r="A48" s="8">
        <v>2</v>
      </c>
      <c r="B48" s="30" t="s">
        <v>428</v>
      </c>
      <c r="C48" s="31">
        <v>2297732</v>
      </c>
      <c r="D48" s="16"/>
      <c r="E48" s="16"/>
      <c r="F48" s="16"/>
      <c r="G48" s="16"/>
    </row>
    <row r="49" spans="1:7" ht="21.95" customHeight="1" x14ac:dyDescent="0.2">
      <c r="A49" s="32">
        <v>3</v>
      </c>
      <c r="B49" s="33" t="s">
        <v>423</v>
      </c>
      <c r="C49" s="34">
        <f>C44/C48</f>
        <v>0.99999002059422082</v>
      </c>
      <c r="D49" s="16"/>
      <c r="E49" s="16"/>
      <c r="F49" s="16"/>
      <c r="G49" s="16"/>
    </row>
    <row r="50" spans="1:7" s="16" customFormat="1" ht="35.1" customHeight="1" x14ac:dyDescent="0.25">
      <c r="A50" s="21" t="s">
        <v>449</v>
      </c>
      <c r="B50" s="23"/>
    </row>
  </sheetData>
  <sheetProtection algorithmName="SHA-512" hashValue="tuBFia0egn4nSZO/Q7PRsXIur88zVJgtdjN+w9vB7mEOryH8AQG7JALdpbzpmDQzg9fw2o5W+yxm5pu4pDzYqg==" saltValue="ledTRPiDKr3ygsys4cH0rA==" spinCount="100000" sheet="1" objects="1" scenarios="1"/>
  <mergeCells count="1">
    <mergeCell ref="A2:G2"/>
  </mergeCells>
  <pageMargins left="0.59055118110236227" right="0.59055118110236227" top="0.70866141732283472" bottom="0.70866141732283472" header="0.19685039370078741" footer="0.39370078740157483"/>
  <pageSetup paperSize="9" scale="84" orientation="portrait" r:id="rId1"/>
  <headerFooter alignWithMargins="0">
    <oddFooter>&amp;R&amp;"Calibri,Standardowy"&amp;12s.&amp;P z &amp;N</oddFooter>
  </headerFooter>
  <tableParts count="2">
    <tablePart r:id="rId2"/>
    <tablePart r:id="rId3"/>
  </tableParts>
</worksheet>
</file>

<file path=xl/worksheets/sheet1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01462D-E70C-4E2E-A33F-B4269DD3BB01}">
  <sheetPr codeName="Arkusz187"/>
  <dimension ref="A1:N50"/>
  <sheetViews>
    <sheetView zoomScaleNormal="100" workbookViewId="0"/>
  </sheetViews>
  <sheetFormatPr defaultColWidth="0" defaultRowHeight="12.75" zeroHeight="1" x14ac:dyDescent="0.2"/>
  <cols>
    <col min="1" max="1" width="4.140625" style="1" customWidth="1"/>
    <col min="2" max="2" width="57" style="2" customWidth="1"/>
    <col min="3" max="3" width="11.85546875" style="1" bestFit="1" customWidth="1"/>
    <col min="4" max="4" width="7.42578125" style="1" customWidth="1"/>
    <col min="5" max="5" width="10.85546875" style="1" bestFit="1" customWidth="1"/>
    <col min="6" max="7" width="8.7109375" style="1" customWidth="1"/>
    <col min="8" max="8" width="1" style="1" customWidth="1"/>
    <col min="9" max="14" width="0" style="1" hidden="1" customWidth="1"/>
    <col min="15" max="16384" width="9.140625" style="1" hidden="1"/>
  </cols>
  <sheetData>
    <row r="1" spans="1:7" s="16" customFormat="1" ht="24.95" customHeight="1" x14ac:dyDescent="0.2">
      <c r="A1" s="35" t="s">
        <v>634</v>
      </c>
      <c r="B1" s="23"/>
    </row>
    <row r="2" spans="1:7" s="16" customFormat="1" ht="39.950000000000003" customHeight="1" x14ac:dyDescent="0.2">
      <c r="A2" s="66" t="s">
        <v>448</v>
      </c>
      <c r="B2" s="67"/>
      <c r="C2" s="67"/>
      <c r="D2" s="67"/>
      <c r="E2" s="67"/>
      <c r="F2" s="67"/>
      <c r="G2" s="67"/>
    </row>
    <row r="3" spans="1:7" s="16" customFormat="1" ht="15.95" hidden="1" customHeight="1" x14ac:dyDescent="0.2">
      <c r="A3" s="22"/>
      <c r="B3" s="23"/>
    </row>
    <row r="4" spans="1:7" s="16" customFormat="1" ht="15.95" hidden="1" customHeight="1" x14ac:dyDescent="0.2">
      <c r="A4" s="22"/>
      <c r="B4" s="23"/>
    </row>
    <row r="5" spans="1:7" s="16" customFormat="1" ht="15.95" hidden="1" customHeight="1" x14ac:dyDescent="0.2">
      <c r="A5" s="22"/>
      <c r="B5" s="23"/>
    </row>
    <row r="6" spans="1:7" s="16" customFormat="1" ht="15.95" customHeight="1" x14ac:dyDescent="0.25">
      <c r="A6" s="17" t="s">
        <v>433</v>
      </c>
      <c r="B6" s="21" t="s">
        <v>438</v>
      </c>
    </row>
    <row r="7" spans="1:7" s="16" customFormat="1" ht="15.95" customHeight="1" x14ac:dyDescent="0.25">
      <c r="A7" s="18" t="s">
        <v>434</v>
      </c>
      <c r="B7" s="21" t="s">
        <v>439</v>
      </c>
    </row>
    <row r="8" spans="1:7" s="16" customFormat="1" ht="15.95" customHeight="1" x14ac:dyDescent="0.25">
      <c r="A8" s="19" t="s">
        <v>435</v>
      </c>
      <c r="B8" s="21" t="s">
        <v>440</v>
      </c>
    </row>
    <row r="9" spans="1:7" s="16" customFormat="1" ht="15.95" customHeight="1" x14ac:dyDescent="0.25">
      <c r="A9" s="20" t="s">
        <v>436</v>
      </c>
      <c r="B9" s="21" t="s">
        <v>441</v>
      </c>
    </row>
    <row r="10" spans="1:7" ht="65.099999999999994" customHeight="1" x14ac:dyDescent="0.2">
      <c r="A10" s="49" t="s">
        <v>430</v>
      </c>
      <c r="B10" s="42" t="s">
        <v>0</v>
      </c>
      <c r="C10" s="42" t="s">
        <v>424</v>
      </c>
      <c r="D10" s="42" t="s">
        <v>425</v>
      </c>
      <c r="E10" s="42" t="s">
        <v>426</v>
      </c>
      <c r="F10" s="42" t="s">
        <v>429</v>
      </c>
      <c r="G10" s="41" t="s">
        <v>413</v>
      </c>
    </row>
    <row r="11" spans="1:7" ht="21.95" customHeight="1" x14ac:dyDescent="0.2">
      <c r="A11" s="36">
        <v>1</v>
      </c>
      <c r="B11" s="24" t="s">
        <v>7</v>
      </c>
      <c r="C11" s="10">
        <v>0</v>
      </c>
      <c r="D11" s="9">
        <v>0</v>
      </c>
      <c r="E11" s="10" t="str">
        <f t="shared" ref="E11:E23" si="0">IF(D11=0,"-",C11/D11)</f>
        <v>-</v>
      </c>
      <c r="F11" s="25">
        <f t="shared" ref="F11:F35" si="1">C11/C$44</f>
        <v>0</v>
      </c>
      <c r="G11" s="38">
        <v>6.4906160983722356E-5</v>
      </c>
    </row>
    <row r="12" spans="1:7" s="3" customFormat="1" ht="21.95" customHeight="1" x14ac:dyDescent="0.2">
      <c r="A12" s="36">
        <v>2</v>
      </c>
      <c r="B12" s="24" t="s">
        <v>8</v>
      </c>
      <c r="C12" s="10">
        <v>0</v>
      </c>
      <c r="D12" s="9">
        <v>0</v>
      </c>
      <c r="E12" s="10" t="str">
        <f t="shared" si="0"/>
        <v>-</v>
      </c>
      <c r="F12" s="25">
        <f t="shared" si="1"/>
        <v>0</v>
      </c>
      <c r="G12" s="38">
        <v>1.3877154561966152E-2</v>
      </c>
    </row>
    <row r="13" spans="1:7" s="3" customFormat="1" ht="21.95" customHeight="1" x14ac:dyDescent="0.2">
      <c r="A13" s="36">
        <v>3</v>
      </c>
      <c r="B13" s="26" t="s">
        <v>1</v>
      </c>
      <c r="C13" s="10">
        <v>0</v>
      </c>
      <c r="D13" s="9">
        <v>0</v>
      </c>
      <c r="E13" s="10" t="str">
        <f t="shared" si="0"/>
        <v>-</v>
      </c>
      <c r="F13" s="25">
        <f t="shared" si="1"/>
        <v>0</v>
      </c>
      <c r="G13" s="38">
        <v>6.8195937419264344E-4</v>
      </c>
    </row>
    <row r="14" spans="1:7" s="3" customFormat="1" ht="21.95" customHeight="1" x14ac:dyDescent="0.2">
      <c r="A14" s="36">
        <v>4</v>
      </c>
      <c r="B14" s="24" t="s">
        <v>414</v>
      </c>
      <c r="C14" s="10">
        <v>0</v>
      </c>
      <c r="D14" s="9">
        <v>0</v>
      </c>
      <c r="E14" s="10" t="str">
        <f t="shared" si="0"/>
        <v>-</v>
      </c>
      <c r="F14" s="25">
        <f t="shared" si="1"/>
        <v>0</v>
      </c>
      <c r="G14" s="38">
        <v>1.6609844346228162E-4</v>
      </c>
    </row>
    <row r="15" spans="1:7" s="3" customFormat="1" ht="47.1" customHeight="1" x14ac:dyDescent="0.2">
      <c r="A15" s="36">
        <v>5</v>
      </c>
      <c r="B15" s="24" t="s">
        <v>412</v>
      </c>
      <c r="C15" s="10">
        <v>0</v>
      </c>
      <c r="D15" s="11">
        <v>0</v>
      </c>
      <c r="E15" s="10" t="str">
        <f t="shared" si="0"/>
        <v>-</v>
      </c>
      <c r="F15" s="25">
        <f t="shared" si="1"/>
        <v>0</v>
      </c>
      <c r="G15" s="38">
        <v>4.2843389065529559E-4</v>
      </c>
    </row>
    <row r="16" spans="1:7" s="3" customFormat="1" ht="21.95" customHeight="1" x14ac:dyDescent="0.2">
      <c r="A16" s="36">
        <v>6</v>
      </c>
      <c r="B16" s="26" t="s">
        <v>1</v>
      </c>
      <c r="C16" s="10">
        <v>0</v>
      </c>
      <c r="D16" s="11">
        <v>0</v>
      </c>
      <c r="E16" s="10" t="str">
        <f t="shared" si="0"/>
        <v>-</v>
      </c>
      <c r="F16" s="25">
        <f t="shared" si="1"/>
        <v>0</v>
      </c>
      <c r="G16" s="38">
        <v>5.7837072558623703E-5</v>
      </c>
    </row>
    <row r="17" spans="1:7" ht="47.1" customHeight="1" x14ac:dyDescent="0.2">
      <c r="A17" s="36">
        <v>7</v>
      </c>
      <c r="B17" s="24" t="s">
        <v>444</v>
      </c>
      <c r="C17" s="10">
        <v>0</v>
      </c>
      <c r="D17" s="11">
        <v>0</v>
      </c>
      <c r="E17" s="10" t="str">
        <f t="shared" si="0"/>
        <v>-</v>
      </c>
      <c r="F17" s="25">
        <f t="shared" si="1"/>
        <v>0</v>
      </c>
      <c r="G17" s="38">
        <v>3.69438658113685E-3</v>
      </c>
    </row>
    <row r="18" spans="1:7" ht="47.1" customHeight="1" x14ac:dyDescent="0.2">
      <c r="A18" s="36">
        <v>8</v>
      </c>
      <c r="B18" s="24" t="s">
        <v>447</v>
      </c>
      <c r="C18" s="10">
        <v>0</v>
      </c>
      <c r="D18" s="11">
        <v>0</v>
      </c>
      <c r="E18" s="10" t="str">
        <f t="shared" si="0"/>
        <v>-</v>
      </c>
      <c r="F18" s="25">
        <f t="shared" si="1"/>
        <v>0</v>
      </c>
      <c r="G18" s="38">
        <v>1.6572456388988053E-2</v>
      </c>
    </row>
    <row r="19" spans="1:7" ht="35.1" customHeight="1" x14ac:dyDescent="0.2">
      <c r="A19" s="36">
        <v>9</v>
      </c>
      <c r="B19" s="24" t="s">
        <v>443</v>
      </c>
      <c r="C19" s="10">
        <v>0</v>
      </c>
      <c r="D19" s="11">
        <v>0</v>
      </c>
      <c r="E19" s="10" t="str">
        <f t="shared" si="0"/>
        <v>-</v>
      </c>
      <c r="F19" s="25">
        <f t="shared" si="1"/>
        <v>0</v>
      </c>
      <c r="G19" s="38">
        <v>6.3015485400037228E-5</v>
      </c>
    </row>
    <row r="20" spans="1:7" ht="35.1" customHeight="1" x14ac:dyDescent="0.2">
      <c r="A20" s="36">
        <v>10</v>
      </c>
      <c r="B20" s="24" t="s">
        <v>9</v>
      </c>
      <c r="C20" s="10">
        <v>0</v>
      </c>
      <c r="D20" s="11">
        <v>0</v>
      </c>
      <c r="E20" s="10" t="str">
        <f t="shared" si="0"/>
        <v>-</v>
      </c>
      <c r="F20" s="25">
        <f t="shared" si="1"/>
        <v>0</v>
      </c>
      <c r="G20" s="38">
        <v>2.3263290581767475E-4</v>
      </c>
    </row>
    <row r="21" spans="1:7" ht="35.1" customHeight="1" x14ac:dyDescent="0.2">
      <c r="A21" s="36">
        <v>11</v>
      </c>
      <c r="B21" s="24" t="s">
        <v>442</v>
      </c>
      <c r="C21" s="10">
        <v>0</v>
      </c>
      <c r="D21" s="11">
        <v>0</v>
      </c>
      <c r="E21" s="10" t="str">
        <f t="shared" si="0"/>
        <v>-</v>
      </c>
      <c r="F21" s="25">
        <f t="shared" si="1"/>
        <v>0</v>
      </c>
      <c r="G21" s="38">
        <v>8.0879771630669933E-6</v>
      </c>
    </row>
    <row r="22" spans="1:7" ht="21.95" customHeight="1" x14ac:dyDescent="0.2">
      <c r="A22" s="36">
        <v>12</v>
      </c>
      <c r="B22" s="26" t="s">
        <v>1</v>
      </c>
      <c r="C22" s="10">
        <v>0</v>
      </c>
      <c r="D22" s="11">
        <v>0</v>
      </c>
      <c r="E22" s="10" t="str">
        <f t="shared" si="0"/>
        <v>-</v>
      </c>
      <c r="F22" s="25">
        <f t="shared" si="1"/>
        <v>0</v>
      </c>
      <c r="G22" s="38">
        <v>0</v>
      </c>
    </row>
    <row r="23" spans="1:7" ht="21.95" customHeight="1" x14ac:dyDescent="0.2">
      <c r="A23" s="36">
        <v>13</v>
      </c>
      <c r="B23" s="24" t="s">
        <v>415</v>
      </c>
      <c r="C23" s="10">
        <v>0</v>
      </c>
      <c r="D23" s="11">
        <v>0</v>
      </c>
      <c r="E23" s="10" t="str">
        <f t="shared" si="0"/>
        <v>-</v>
      </c>
      <c r="F23" s="25">
        <f t="shared" si="1"/>
        <v>0</v>
      </c>
      <c r="G23" s="38">
        <v>0</v>
      </c>
    </row>
    <row r="24" spans="1:7" s="3" customFormat="1" ht="24.95" customHeight="1" x14ac:dyDescent="0.2">
      <c r="A24" s="43">
        <v>14</v>
      </c>
      <c r="B24" s="50" t="s">
        <v>2</v>
      </c>
      <c r="C24" s="44">
        <f>C11+C12+C14+C15+C17+C18+C19+C20+C21+C23</f>
        <v>0</v>
      </c>
      <c r="D24" s="51" t="s">
        <v>5</v>
      </c>
      <c r="E24" s="51" t="s">
        <v>5</v>
      </c>
      <c r="F24" s="47">
        <f t="shared" si="1"/>
        <v>0</v>
      </c>
      <c r="G24" s="48">
        <v>3.5107172395573129E-2</v>
      </c>
    </row>
    <row r="25" spans="1:7" s="4" customFormat="1" ht="35.1" customHeight="1" x14ac:dyDescent="0.2">
      <c r="A25" s="37">
        <v>15</v>
      </c>
      <c r="B25" s="27" t="s">
        <v>419</v>
      </c>
      <c r="C25" s="12">
        <v>309987</v>
      </c>
      <c r="D25" s="11">
        <v>146</v>
      </c>
      <c r="E25" s="12">
        <f t="shared" ref="E25:E37" si="2">IF(D25=0,"-",C25/D25)</f>
        <v>2123.1986301369861</v>
      </c>
      <c r="F25" s="28">
        <f t="shared" si="1"/>
        <v>0.14739838827653226</v>
      </c>
      <c r="G25" s="39">
        <v>9.1912130594448124E-2</v>
      </c>
    </row>
    <row r="26" spans="1:7" s="3" customFormat="1" ht="21.95" customHeight="1" x14ac:dyDescent="0.2">
      <c r="A26" s="36">
        <v>16</v>
      </c>
      <c r="B26" s="26" t="s">
        <v>11</v>
      </c>
      <c r="C26" s="10">
        <v>67808</v>
      </c>
      <c r="D26" s="11">
        <v>32</v>
      </c>
      <c r="E26" s="10">
        <f t="shared" si="2"/>
        <v>2119</v>
      </c>
      <c r="F26" s="25">
        <f t="shared" si="1"/>
        <v>3.2242609890915104E-2</v>
      </c>
      <c r="G26" s="38">
        <v>1.5510248435910163E-2</v>
      </c>
    </row>
    <row r="27" spans="1:7" s="5" customFormat="1" ht="65.099999999999994" customHeight="1" x14ac:dyDescent="0.2">
      <c r="A27" s="37">
        <v>17</v>
      </c>
      <c r="B27" s="27" t="s">
        <v>445</v>
      </c>
      <c r="C27" s="12">
        <v>44669.72</v>
      </c>
      <c r="D27" s="11">
        <v>27</v>
      </c>
      <c r="E27" s="12">
        <f t="shared" si="2"/>
        <v>1654.434074074074</v>
      </c>
      <c r="F27" s="28">
        <f t="shared" si="1"/>
        <v>2.1240389863974873E-2</v>
      </c>
      <c r="G27" s="39">
        <v>9.6086621220457871E-2</v>
      </c>
    </row>
    <row r="28" spans="1:7" s="3" customFormat="1" ht="21.95" customHeight="1" x14ac:dyDescent="0.2">
      <c r="A28" s="36">
        <v>18</v>
      </c>
      <c r="B28" s="26" t="s">
        <v>3</v>
      </c>
      <c r="C28" s="10">
        <v>14823.11</v>
      </c>
      <c r="D28" s="11">
        <v>7</v>
      </c>
      <c r="E28" s="10">
        <f t="shared" si="2"/>
        <v>2117.5871428571431</v>
      </c>
      <c r="F28" s="25">
        <f t="shared" si="1"/>
        <v>7.0483682323637708E-3</v>
      </c>
      <c r="G28" s="38">
        <v>1.1342599256575717E-2</v>
      </c>
    </row>
    <row r="29" spans="1:7" s="5" customFormat="1" ht="35.1" customHeight="1" x14ac:dyDescent="0.2">
      <c r="A29" s="37">
        <v>19</v>
      </c>
      <c r="B29" s="27" t="s">
        <v>15</v>
      </c>
      <c r="C29" s="12">
        <v>33046.589999999997</v>
      </c>
      <c r="D29" s="11">
        <v>15</v>
      </c>
      <c r="E29" s="12">
        <f t="shared" si="2"/>
        <v>2203.1059999999998</v>
      </c>
      <c r="F29" s="28">
        <f t="shared" si="1"/>
        <v>1.5713607680436174E-2</v>
      </c>
      <c r="G29" s="39">
        <v>1.1946311887438504E-2</v>
      </c>
    </row>
    <row r="30" spans="1:7" s="3" customFormat="1" ht="21.95" customHeight="1" x14ac:dyDescent="0.2">
      <c r="A30" s="36">
        <v>20</v>
      </c>
      <c r="B30" s="26" t="s">
        <v>3</v>
      </c>
      <c r="C30" s="10">
        <v>3000</v>
      </c>
      <c r="D30" s="11">
        <v>1</v>
      </c>
      <c r="E30" s="12">
        <f t="shared" si="2"/>
        <v>3000</v>
      </c>
      <c r="F30" s="28">
        <f t="shared" si="1"/>
        <v>1.4264958363724826E-3</v>
      </c>
      <c r="G30" s="39">
        <v>2.247933536638041E-3</v>
      </c>
    </row>
    <row r="31" spans="1:7" s="3" customFormat="1" ht="47.1" customHeight="1" x14ac:dyDescent="0.2">
      <c r="A31" s="36">
        <v>21</v>
      </c>
      <c r="B31" s="27" t="s">
        <v>14</v>
      </c>
      <c r="C31" s="10">
        <v>826452.25</v>
      </c>
      <c r="D31" s="11">
        <v>409</v>
      </c>
      <c r="E31" s="10">
        <f t="shared" si="2"/>
        <v>2020.6656479217604</v>
      </c>
      <c r="F31" s="25">
        <f t="shared" si="1"/>
        <v>0.39297689786189005</v>
      </c>
      <c r="G31" s="38">
        <v>0.21726673108985226</v>
      </c>
    </row>
    <row r="32" spans="1:7" s="3" customFormat="1" ht="21.95" customHeight="1" x14ac:dyDescent="0.2">
      <c r="A32" s="36">
        <v>22</v>
      </c>
      <c r="B32" s="26" t="s">
        <v>3</v>
      </c>
      <c r="C32" s="10">
        <v>141915.06</v>
      </c>
      <c r="D32" s="11">
        <v>36</v>
      </c>
      <c r="E32" s="10">
        <f t="shared" si="2"/>
        <v>3942.085</v>
      </c>
      <c r="F32" s="25">
        <f t="shared" si="1"/>
        <v>6.748041406951702E-2</v>
      </c>
      <c r="G32" s="38">
        <v>3.0944666359992157E-2</v>
      </c>
    </row>
    <row r="33" spans="1:7" ht="35.1" customHeight="1" x14ac:dyDescent="0.2">
      <c r="A33" s="36">
        <v>23</v>
      </c>
      <c r="B33" s="24" t="s">
        <v>446</v>
      </c>
      <c r="C33" s="10">
        <v>9000</v>
      </c>
      <c r="D33" s="11">
        <v>221</v>
      </c>
      <c r="E33" s="10">
        <f t="shared" si="2"/>
        <v>40.723981900452486</v>
      </c>
      <c r="F33" s="25">
        <f t="shared" si="1"/>
        <v>4.2794875091174481E-3</v>
      </c>
      <c r="G33" s="38">
        <v>8.5968104584330223E-3</v>
      </c>
    </row>
    <row r="34" spans="1:7" s="3" customFormat="1" ht="21.95" customHeight="1" x14ac:dyDescent="0.2">
      <c r="A34" s="36">
        <v>24</v>
      </c>
      <c r="B34" s="26" t="s">
        <v>3</v>
      </c>
      <c r="C34" s="10">
        <v>0</v>
      </c>
      <c r="D34" s="11">
        <v>0</v>
      </c>
      <c r="E34" s="10" t="str">
        <f t="shared" si="2"/>
        <v>-</v>
      </c>
      <c r="F34" s="25">
        <f t="shared" si="1"/>
        <v>0</v>
      </c>
      <c r="G34" s="38">
        <v>1.4207856884874998E-3</v>
      </c>
    </row>
    <row r="35" spans="1:7" s="3" customFormat="1" ht="35.1" customHeight="1" x14ac:dyDescent="0.2">
      <c r="A35" s="36">
        <v>25</v>
      </c>
      <c r="B35" s="24" t="s">
        <v>10</v>
      </c>
      <c r="C35" s="10">
        <v>0</v>
      </c>
      <c r="D35" s="11">
        <v>0</v>
      </c>
      <c r="E35" s="10" t="str">
        <f t="shared" si="2"/>
        <v>-</v>
      </c>
      <c r="F35" s="25">
        <f t="shared" si="1"/>
        <v>0</v>
      </c>
      <c r="G35" s="38">
        <v>9.8652432849167496E-5</v>
      </c>
    </row>
    <row r="36" spans="1:7" ht="35.1" customHeight="1" x14ac:dyDescent="0.2">
      <c r="A36" s="36">
        <v>26</v>
      </c>
      <c r="B36" s="24" t="s">
        <v>420</v>
      </c>
      <c r="C36" s="10">
        <v>0</v>
      </c>
      <c r="D36" s="13">
        <v>0</v>
      </c>
      <c r="E36" s="10" t="str">
        <f t="shared" si="2"/>
        <v>-</v>
      </c>
      <c r="F36" s="29" t="s">
        <v>5</v>
      </c>
      <c r="G36" s="40" t="s">
        <v>5</v>
      </c>
    </row>
    <row r="37" spans="1:7" ht="21.95" customHeight="1" x14ac:dyDescent="0.2">
      <c r="A37" s="36">
        <v>27</v>
      </c>
      <c r="B37" s="26" t="s">
        <v>12</v>
      </c>
      <c r="C37" s="10">
        <v>0</v>
      </c>
      <c r="D37" s="13">
        <v>0</v>
      </c>
      <c r="E37" s="10" t="str">
        <f t="shared" si="2"/>
        <v>-</v>
      </c>
      <c r="F37" s="25">
        <f>C37/C$44</f>
        <v>0</v>
      </c>
      <c r="G37" s="38">
        <v>6.7001527600904129E-4</v>
      </c>
    </row>
    <row r="38" spans="1:7" ht="35.1" customHeight="1" x14ac:dyDescent="0.2">
      <c r="A38" s="36">
        <v>28</v>
      </c>
      <c r="B38" s="24" t="s">
        <v>421</v>
      </c>
      <c r="C38" s="10">
        <v>1216015.3400000001</v>
      </c>
      <c r="D38" s="13">
        <v>1</v>
      </c>
      <c r="E38" s="14" t="s">
        <v>5</v>
      </c>
      <c r="F38" s="29" t="s">
        <v>5</v>
      </c>
      <c r="G38" s="40" t="s">
        <v>5</v>
      </c>
    </row>
    <row r="39" spans="1:7" ht="21.95" customHeight="1" x14ac:dyDescent="0.2">
      <c r="A39" s="36">
        <v>29</v>
      </c>
      <c r="B39" s="26" t="s">
        <v>12</v>
      </c>
      <c r="C39" s="10">
        <v>879900</v>
      </c>
      <c r="D39" s="13">
        <v>1</v>
      </c>
      <c r="E39" s="14" t="s">
        <v>5</v>
      </c>
      <c r="F39" s="25">
        <f t="shared" ref="F39:F44" si="3">C39/C$44</f>
        <v>0.41839122880804919</v>
      </c>
      <c r="G39" s="38">
        <v>0.53240605380617201</v>
      </c>
    </row>
    <row r="40" spans="1:7" ht="47.1" customHeight="1" x14ac:dyDescent="0.2">
      <c r="A40" s="36">
        <v>30</v>
      </c>
      <c r="B40" s="27" t="s">
        <v>422</v>
      </c>
      <c r="C40" s="10">
        <v>0</v>
      </c>
      <c r="D40" s="15">
        <v>0</v>
      </c>
      <c r="E40" s="10" t="str">
        <f t="shared" ref="E40:E41" si="4">IF(D40=0,"-",C40/D40)</f>
        <v>-</v>
      </c>
      <c r="F40" s="25">
        <f t="shared" si="3"/>
        <v>0</v>
      </c>
      <c r="G40" s="38">
        <v>1.7724062653800183E-3</v>
      </c>
    </row>
    <row r="41" spans="1:7" ht="21.95" customHeight="1" x14ac:dyDescent="0.2">
      <c r="A41" s="36">
        <v>31</v>
      </c>
      <c r="B41" s="26" t="s">
        <v>13</v>
      </c>
      <c r="C41" s="10">
        <v>0</v>
      </c>
      <c r="D41" s="15">
        <v>0</v>
      </c>
      <c r="E41" s="10" t="str">
        <f t="shared" si="4"/>
        <v>-</v>
      </c>
      <c r="F41" s="25">
        <f t="shared" si="3"/>
        <v>0</v>
      </c>
      <c r="G41" s="38">
        <v>1.0404135579139232E-3</v>
      </c>
    </row>
    <row r="42" spans="1:7" ht="35.1" customHeight="1" x14ac:dyDescent="0.2">
      <c r="A42" s="36">
        <v>32</v>
      </c>
      <c r="B42" s="24" t="s">
        <v>16</v>
      </c>
      <c r="C42" s="10">
        <v>0</v>
      </c>
      <c r="D42" s="15">
        <v>0</v>
      </c>
      <c r="E42" s="14" t="s">
        <v>5</v>
      </c>
      <c r="F42" s="25">
        <f t="shared" si="3"/>
        <v>0</v>
      </c>
      <c r="G42" s="38">
        <v>4.1370945733870297E-3</v>
      </c>
    </row>
    <row r="43" spans="1:7" s="3" customFormat="1" ht="21.95" customHeight="1" x14ac:dyDescent="0.2">
      <c r="A43" s="43">
        <v>33</v>
      </c>
      <c r="B43" s="50" t="s">
        <v>4</v>
      </c>
      <c r="C43" s="44">
        <f>C25+C27+C29+C31+C33+C35+C37+C39+C40+C42</f>
        <v>2103055.56</v>
      </c>
      <c r="D43" s="51" t="s">
        <v>5</v>
      </c>
      <c r="E43" s="51" t="s">
        <v>5</v>
      </c>
      <c r="F43" s="47">
        <f t="shared" si="3"/>
        <v>1</v>
      </c>
      <c r="G43" s="48">
        <v>0.96489282760442685</v>
      </c>
    </row>
    <row r="44" spans="1:7" s="3" customFormat="1" ht="21.95" customHeight="1" x14ac:dyDescent="0.2">
      <c r="A44" s="45">
        <v>34</v>
      </c>
      <c r="B44" s="52" t="s">
        <v>6</v>
      </c>
      <c r="C44" s="46">
        <f>C24+C43</f>
        <v>2103055.56</v>
      </c>
      <c r="D44" s="53" t="s">
        <v>5</v>
      </c>
      <c r="E44" s="53" t="s">
        <v>5</v>
      </c>
      <c r="F44" s="54">
        <f t="shared" si="3"/>
        <v>1</v>
      </c>
      <c r="G44" s="55">
        <v>1</v>
      </c>
    </row>
    <row r="45" spans="1:7" s="3" customFormat="1" ht="21.95" customHeight="1" x14ac:dyDescent="0.2">
      <c r="A45" s="1"/>
      <c r="B45" s="2"/>
      <c r="C45" s="1"/>
      <c r="D45" s="1"/>
      <c r="E45" s="1"/>
      <c r="F45" s="1"/>
      <c r="G45" s="1"/>
    </row>
    <row r="46" spans="1:7" s="3" customFormat="1" ht="35.1" customHeight="1" x14ac:dyDescent="0.2">
      <c r="A46" s="62" t="s">
        <v>430</v>
      </c>
      <c r="B46" s="63" t="s">
        <v>431</v>
      </c>
      <c r="C46" s="64" t="s">
        <v>432</v>
      </c>
      <c r="D46" s="1"/>
      <c r="E46" s="1"/>
      <c r="F46" s="1"/>
      <c r="G46" s="1"/>
    </row>
    <row r="47" spans="1:7" s="3" customFormat="1" ht="21.95" customHeight="1" x14ac:dyDescent="0.2">
      <c r="A47" s="65">
        <v>1</v>
      </c>
      <c r="B47" s="30" t="s">
        <v>427</v>
      </c>
      <c r="C47" s="31">
        <v>52576.39</v>
      </c>
    </row>
    <row r="48" spans="1:7" ht="21.95" customHeight="1" x14ac:dyDescent="0.2">
      <c r="A48" s="8">
        <v>2</v>
      </c>
      <c r="B48" s="30" t="s">
        <v>428</v>
      </c>
      <c r="C48" s="31">
        <v>2103165</v>
      </c>
      <c r="D48" s="16"/>
      <c r="E48" s="16"/>
      <c r="F48" s="16"/>
      <c r="G48" s="16"/>
    </row>
    <row r="49" spans="1:7" ht="21.95" customHeight="1" x14ac:dyDescent="0.2">
      <c r="A49" s="32">
        <v>3</v>
      </c>
      <c r="B49" s="33" t="s">
        <v>423</v>
      </c>
      <c r="C49" s="34">
        <f>C44/C48</f>
        <v>0.99994796413976084</v>
      </c>
      <c r="D49" s="16"/>
      <c r="E49" s="16"/>
      <c r="F49" s="16"/>
      <c r="G49" s="16"/>
    </row>
    <row r="50" spans="1:7" s="16" customFormat="1" ht="35.1" customHeight="1" x14ac:dyDescent="0.25">
      <c r="A50" s="21" t="s">
        <v>449</v>
      </c>
      <c r="B50" s="23"/>
    </row>
  </sheetData>
  <sheetProtection algorithmName="SHA-512" hashValue="Z9tlex2bJwWbCG3HUUT8Xj1NEwCPN8r0MDj3mSW1wLojZ9mHi61tXIh7URQZIca6fNsuwM2kV3RtWNaa312P2w==" saltValue="x4jt22bN1yhiymnFl4Hkjw==" spinCount="100000" sheet="1" objects="1" scenarios="1"/>
  <mergeCells count="1">
    <mergeCell ref="A2:G2"/>
  </mergeCells>
  <pageMargins left="0.59055118110236227" right="0.59055118110236227" top="0.70866141732283472" bottom="0.70866141732283472" header="0.19685039370078741" footer="0.39370078740157483"/>
  <pageSetup paperSize="9" scale="84" orientation="portrait" r:id="rId1"/>
  <headerFooter alignWithMargins="0">
    <oddFooter>&amp;R&amp;"Calibri,Standardowy"&amp;12s.&amp;P z &amp;N</oddFooter>
  </headerFooter>
  <tableParts count="2">
    <tablePart r:id="rId2"/>
    <tablePart r:id="rId3"/>
  </tableParts>
</worksheet>
</file>

<file path=xl/worksheets/sheet1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63606B-37C7-43FB-8959-F12F91DA3312}">
  <sheetPr codeName="Arkusz188"/>
  <dimension ref="A1:N50"/>
  <sheetViews>
    <sheetView zoomScaleNormal="100" workbookViewId="0"/>
  </sheetViews>
  <sheetFormatPr defaultColWidth="0" defaultRowHeight="12.75" zeroHeight="1" x14ac:dyDescent="0.2"/>
  <cols>
    <col min="1" max="1" width="4.140625" style="1" customWidth="1"/>
    <col min="2" max="2" width="57" style="2" customWidth="1"/>
    <col min="3" max="3" width="11.85546875" style="1" bestFit="1" customWidth="1"/>
    <col min="4" max="4" width="7.42578125" style="1" customWidth="1"/>
    <col min="5" max="5" width="10.85546875" style="1" bestFit="1" customWidth="1"/>
    <col min="6" max="7" width="8.7109375" style="1" customWidth="1"/>
    <col min="8" max="8" width="1" style="1" customWidth="1"/>
    <col min="9" max="14" width="0" style="1" hidden="1" customWidth="1"/>
    <col min="15" max="16384" width="9.140625" style="1" hidden="1"/>
  </cols>
  <sheetData>
    <row r="1" spans="1:7" s="16" customFormat="1" ht="24.95" customHeight="1" x14ac:dyDescent="0.2">
      <c r="A1" s="35" t="s">
        <v>635</v>
      </c>
      <c r="B1" s="23"/>
    </row>
    <row r="2" spans="1:7" s="16" customFormat="1" ht="39.950000000000003" customHeight="1" x14ac:dyDescent="0.2">
      <c r="A2" s="66" t="s">
        <v>448</v>
      </c>
      <c r="B2" s="67"/>
      <c r="C2" s="67"/>
      <c r="D2" s="67"/>
      <c r="E2" s="67"/>
      <c r="F2" s="67"/>
      <c r="G2" s="67"/>
    </row>
    <row r="3" spans="1:7" s="16" customFormat="1" ht="15.95" hidden="1" customHeight="1" x14ac:dyDescent="0.2">
      <c r="A3" s="22"/>
      <c r="B3" s="23"/>
    </row>
    <row r="4" spans="1:7" s="16" customFormat="1" ht="15.95" hidden="1" customHeight="1" x14ac:dyDescent="0.2">
      <c r="A4" s="22"/>
      <c r="B4" s="23"/>
    </row>
    <row r="5" spans="1:7" s="16" customFormat="1" ht="15.95" hidden="1" customHeight="1" x14ac:dyDescent="0.2">
      <c r="A5" s="22"/>
      <c r="B5" s="23"/>
    </row>
    <row r="6" spans="1:7" s="16" customFormat="1" ht="15.95" customHeight="1" x14ac:dyDescent="0.25">
      <c r="A6" s="17" t="s">
        <v>433</v>
      </c>
      <c r="B6" s="21" t="s">
        <v>438</v>
      </c>
    </row>
    <row r="7" spans="1:7" s="16" customFormat="1" ht="15.95" customHeight="1" x14ac:dyDescent="0.25">
      <c r="A7" s="18" t="s">
        <v>434</v>
      </c>
      <c r="B7" s="21" t="s">
        <v>439</v>
      </c>
    </row>
    <row r="8" spans="1:7" s="16" customFormat="1" ht="15.95" customHeight="1" x14ac:dyDescent="0.25">
      <c r="A8" s="19" t="s">
        <v>435</v>
      </c>
      <c r="B8" s="21" t="s">
        <v>440</v>
      </c>
    </row>
    <row r="9" spans="1:7" s="16" customFormat="1" ht="15.95" customHeight="1" x14ac:dyDescent="0.25">
      <c r="A9" s="20" t="s">
        <v>436</v>
      </c>
      <c r="B9" s="21" t="s">
        <v>441</v>
      </c>
    </row>
    <row r="10" spans="1:7" ht="65.099999999999994" customHeight="1" x14ac:dyDescent="0.2">
      <c r="A10" s="49" t="s">
        <v>430</v>
      </c>
      <c r="B10" s="42" t="s">
        <v>0</v>
      </c>
      <c r="C10" s="42" t="s">
        <v>424</v>
      </c>
      <c r="D10" s="42" t="s">
        <v>425</v>
      </c>
      <c r="E10" s="42" t="s">
        <v>426</v>
      </c>
      <c r="F10" s="42" t="s">
        <v>429</v>
      </c>
      <c r="G10" s="41" t="s">
        <v>413</v>
      </c>
    </row>
    <row r="11" spans="1:7" ht="21.95" customHeight="1" x14ac:dyDescent="0.2">
      <c r="A11" s="36">
        <v>1</v>
      </c>
      <c r="B11" s="24" t="s">
        <v>7</v>
      </c>
      <c r="C11" s="10">
        <v>0</v>
      </c>
      <c r="D11" s="9">
        <v>0</v>
      </c>
      <c r="E11" s="10" t="str">
        <f t="shared" ref="E11:E23" si="0">IF(D11=0,"-",C11/D11)</f>
        <v>-</v>
      </c>
      <c r="F11" s="25">
        <f t="shared" ref="F11:F35" si="1">C11/C$44</f>
        <v>0</v>
      </c>
      <c r="G11" s="38">
        <v>6.4906160983722356E-5</v>
      </c>
    </row>
    <row r="12" spans="1:7" s="3" customFormat="1" ht="21.95" customHeight="1" x14ac:dyDescent="0.2">
      <c r="A12" s="36">
        <v>2</v>
      </c>
      <c r="B12" s="24" t="s">
        <v>8</v>
      </c>
      <c r="C12" s="10">
        <v>200000</v>
      </c>
      <c r="D12" s="9">
        <v>2</v>
      </c>
      <c r="E12" s="10">
        <f t="shared" si="0"/>
        <v>100000</v>
      </c>
      <c r="F12" s="25">
        <f t="shared" si="1"/>
        <v>3.5159066048914375E-2</v>
      </c>
      <c r="G12" s="38">
        <v>1.3877154561966152E-2</v>
      </c>
    </row>
    <row r="13" spans="1:7" s="3" customFormat="1" ht="21.95" customHeight="1" x14ac:dyDescent="0.2">
      <c r="A13" s="36">
        <v>3</v>
      </c>
      <c r="B13" s="26" t="s">
        <v>1</v>
      </c>
      <c r="C13" s="10">
        <v>0</v>
      </c>
      <c r="D13" s="9">
        <v>0</v>
      </c>
      <c r="E13" s="10" t="str">
        <f t="shared" si="0"/>
        <v>-</v>
      </c>
      <c r="F13" s="25">
        <f t="shared" si="1"/>
        <v>0</v>
      </c>
      <c r="G13" s="38">
        <v>6.8195937419264344E-4</v>
      </c>
    </row>
    <row r="14" spans="1:7" s="3" customFormat="1" ht="21.95" customHeight="1" x14ac:dyDescent="0.2">
      <c r="A14" s="36">
        <v>4</v>
      </c>
      <c r="B14" s="24" t="s">
        <v>414</v>
      </c>
      <c r="C14" s="10">
        <v>0</v>
      </c>
      <c r="D14" s="9">
        <v>0</v>
      </c>
      <c r="E14" s="10" t="str">
        <f t="shared" si="0"/>
        <v>-</v>
      </c>
      <c r="F14" s="25">
        <f t="shared" si="1"/>
        <v>0</v>
      </c>
      <c r="G14" s="38">
        <v>1.6609844346228162E-4</v>
      </c>
    </row>
    <row r="15" spans="1:7" s="3" customFormat="1" ht="47.1" customHeight="1" x14ac:dyDescent="0.2">
      <c r="A15" s="36">
        <v>5</v>
      </c>
      <c r="B15" s="24" t="s">
        <v>412</v>
      </c>
      <c r="C15" s="10">
        <v>0</v>
      </c>
      <c r="D15" s="11">
        <v>0</v>
      </c>
      <c r="E15" s="10" t="str">
        <f t="shared" si="0"/>
        <v>-</v>
      </c>
      <c r="F15" s="25">
        <f t="shared" si="1"/>
        <v>0</v>
      </c>
      <c r="G15" s="38">
        <v>4.2843389065529559E-4</v>
      </c>
    </row>
    <row r="16" spans="1:7" s="3" customFormat="1" ht="21.95" customHeight="1" x14ac:dyDescent="0.2">
      <c r="A16" s="36">
        <v>6</v>
      </c>
      <c r="B16" s="26" t="s">
        <v>1</v>
      </c>
      <c r="C16" s="10">
        <v>0</v>
      </c>
      <c r="D16" s="11">
        <v>0</v>
      </c>
      <c r="E16" s="10" t="str">
        <f t="shared" si="0"/>
        <v>-</v>
      </c>
      <c r="F16" s="25">
        <f t="shared" si="1"/>
        <v>0</v>
      </c>
      <c r="G16" s="38">
        <v>5.7837072558623703E-5</v>
      </c>
    </row>
    <row r="17" spans="1:7" ht="47.1" customHeight="1" x14ac:dyDescent="0.2">
      <c r="A17" s="36">
        <v>7</v>
      </c>
      <c r="B17" s="24" t="s">
        <v>444</v>
      </c>
      <c r="C17" s="10">
        <v>0</v>
      </c>
      <c r="D17" s="11">
        <v>0</v>
      </c>
      <c r="E17" s="10" t="str">
        <f t="shared" si="0"/>
        <v>-</v>
      </c>
      <c r="F17" s="25">
        <f t="shared" si="1"/>
        <v>0</v>
      </c>
      <c r="G17" s="38">
        <v>3.69438658113685E-3</v>
      </c>
    </row>
    <row r="18" spans="1:7" ht="47.1" customHeight="1" x14ac:dyDescent="0.2">
      <c r="A18" s="36">
        <v>8</v>
      </c>
      <c r="B18" s="24" t="s">
        <v>447</v>
      </c>
      <c r="C18" s="10">
        <v>0</v>
      </c>
      <c r="D18" s="11">
        <v>0</v>
      </c>
      <c r="E18" s="10" t="str">
        <f t="shared" si="0"/>
        <v>-</v>
      </c>
      <c r="F18" s="25">
        <f t="shared" si="1"/>
        <v>0</v>
      </c>
      <c r="G18" s="38">
        <v>1.6572456388988053E-2</v>
      </c>
    </row>
    <row r="19" spans="1:7" ht="35.1" customHeight="1" x14ac:dyDescent="0.2">
      <c r="A19" s="36">
        <v>9</v>
      </c>
      <c r="B19" s="24" t="s">
        <v>443</v>
      </c>
      <c r="C19" s="10">
        <v>0</v>
      </c>
      <c r="D19" s="11">
        <v>0</v>
      </c>
      <c r="E19" s="10" t="str">
        <f t="shared" si="0"/>
        <v>-</v>
      </c>
      <c r="F19" s="25">
        <f t="shared" si="1"/>
        <v>0</v>
      </c>
      <c r="G19" s="38">
        <v>6.3015485400037228E-5</v>
      </c>
    </row>
    <row r="20" spans="1:7" ht="35.1" customHeight="1" x14ac:dyDescent="0.2">
      <c r="A20" s="36">
        <v>10</v>
      </c>
      <c r="B20" s="24" t="s">
        <v>9</v>
      </c>
      <c r="C20" s="10">
        <v>0</v>
      </c>
      <c r="D20" s="11">
        <v>0</v>
      </c>
      <c r="E20" s="10" t="str">
        <f t="shared" si="0"/>
        <v>-</v>
      </c>
      <c r="F20" s="25">
        <f t="shared" si="1"/>
        <v>0</v>
      </c>
      <c r="G20" s="38">
        <v>2.3263290581767475E-4</v>
      </c>
    </row>
    <row r="21" spans="1:7" ht="35.1" customHeight="1" x14ac:dyDescent="0.2">
      <c r="A21" s="36">
        <v>11</v>
      </c>
      <c r="B21" s="24" t="s">
        <v>442</v>
      </c>
      <c r="C21" s="10">
        <v>0</v>
      </c>
      <c r="D21" s="11">
        <v>0</v>
      </c>
      <c r="E21" s="10" t="str">
        <f t="shared" si="0"/>
        <v>-</v>
      </c>
      <c r="F21" s="25">
        <f t="shared" si="1"/>
        <v>0</v>
      </c>
      <c r="G21" s="38">
        <v>8.0879771630669933E-6</v>
      </c>
    </row>
    <row r="22" spans="1:7" ht="21.95" customHeight="1" x14ac:dyDescent="0.2">
      <c r="A22" s="36">
        <v>12</v>
      </c>
      <c r="B22" s="26" t="s">
        <v>1</v>
      </c>
      <c r="C22" s="10">
        <v>0</v>
      </c>
      <c r="D22" s="11">
        <v>0</v>
      </c>
      <c r="E22" s="10" t="str">
        <f t="shared" si="0"/>
        <v>-</v>
      </c>
      <c r="F22" s="25">
        <f t="shared" si="1"/>
        <v>0</v>
      </c>
      <c r="G22" s="38">
        <v>0</v>
      </c>
    </row>
    <row r="23" spans="1:7" ht="21.95" customHeight="1" x14ac:dyDescent="0.2">
      <c r="A23" s="36">
        <v>13</v>
      </c>
      <c r="B23" s="24" t="s">
        <v>415</v>
      </c>
      <c r="C23" s="10">
        <v>0</v>
      </c>
      <c r="D23" s="11">
        <v>0</v>
      </c>
      <c r="E23" s="10" t="str">
        <f t="shared" si="0"/>
        <v>-</v>
      </c>
      <c r="F23" s="25">
        <f t="shared" si="1"/>
        <v>0</v>
      </c>
      <c r="G23" s="38">
        <v>0</v>
      </c>
    </row>
    <row r="24" spans="1:7" s="3" customFormat="1" ht="24.95" customHeight="1" x14ac:dyDescent="0.2">
      <c r="A24" s="43">
        <v>14</v>
      </c>
      <c r="B24" s="50" t="s">
        <v>2</v>
      </c>
      <c r="C24" s="44">
        <f>C11+C12+C14+C15+C17+C18+C19+C20+C21+C23</f>
        <v>200000</v>
      </c>
      <c r="D24" s="51" t="s">
        <v>5</v>
      </c>
      <c r="E24" s="51" t="s">
        <v>5</v>
      </c>
      <c r="F24" s="47">
        <f t="shared" si="1"/>
        <v>3.5159066048914375E-2</v>
      </c>
      <c r="G24" s="48">
        <v>3.5107172395573129E-2</v>
      </c>
    </row>
    <row r="25" spans="1:7" s="4" customFormat="1" ht="35.1" customHeight="1" x14ac:dyDescent="0.2">
      <c r="A25" s="37">
        <v>15</v>
      </c>
      <c r="B25" s="27" t="s">
        <v>419</v>
      </c>
      <c r="C25" s="12">
        <v>841685.28</v>
      </c>
      <c r="D25" s="11">
        <v>398</v>
      </c>
      <c r="E25" s="12">
        <f t="shared" ref="E25:E37" si="2">IF(D25=0,"-",C25/D25)</f>
        <v>2114.7871356783921</v>
      </c>
      <c r="F25" s="28">
        <f t="shared" si="1"/>
        <v>0.14796434175959494</v>
      </c>
      <c r="G25" s="39">
        <v>9.1912130594448124E-2</v>
      </c>
    </row>
    <row r="26" spans="1:7" s="3" customFormat="1" ht="21.95" customHeight="1" x14ac:dyDescent="0.2">
      <c r="A26" s="36">
        <v>16</v>
      </c>
      <c r="B26" s="26" t="s">
        <v>11</v>
      </c>
      <c r="C26" s="10">
        <v>80947</v>
      </c>
      <c r="D26" s="11">
        <v>38</v>
      </c>
      <c r="E26" s="10">
        <f t="shared" si="2"/>
        <v>2130.1842105263158</v>
      </c>
      <c r="F26" s="25">
        <f t="shared" si="1"/>
        <v>1.4230104597307358E-2</v>
      </c>
      <c r="G26" s="38">
        <v>1.5510248435910163E-2</v>
      </c>
    </row>
    <row r="27" spans="1:7" s="5" customFormat="1" ht="65.099999999999994" customHeight="1" x14ac:dyDescent="0.2">
      <c r="A27" s="37">
        <v>17</v>
      </c>
      <c r="B27" s="27" t="s">
        <v>445</v>
      </c>
      <c r="C27" s="12">
        <v>539999.97</v>
      </c>
      <c r="D27" s="11">
        <v>134</v>
      </c>
      <c r="E27" s="12">
        <f t="shared" si="2"/>
        <v>4029.8505223880593</v>
      </c>
      <c r="F27" s="28">
        <f t="shared" si="1"/>
        <v>9.4929473058208896E-2</v>
      </c>
      <c r="G27" s="39">
        <v>9.6086621220457871E-2</v>
      </c>
    </row>
    <row r="28" spans="1:7" s="3" customFormat="1" ht="21.95" customHeight="1" x14ac:dyDescent="0.2">
      <c r="A28" s="36">
        <v>18</v>
      </c>
      <c r="B28" s="26" t="s">
        <v>3</v>
      </c>
      <c r="C28" s="10">
        <v>41830.400000000001</v>
      </c>
      <c r="D28" s="11">
        <v>16</v>
      </c>
      <c r="E28" s="10">
        <f t="shared" si="2"/>
        <v>2614.4</v>
      </c>
      <c r="F28" s="25">
        <f t="shared" si="1"/>
        <v>7.3535889822625398E-3</v>
      </c>
      <c r="G28" s="38">
        <v>1.1342599256575717E-2</v>
      </c>
    </row>
    <row r="29" spans="1:7" s="5" customFormat="1" ht="35.1" customHeight="1" x14ac:dyDescent="0.2">
      <c r="A29" s="37">
        <v>19</v>
      </c>
      <c r="B29" s="27" t="s">
        <v>15</v>
      </c>
      <c r="C29" s="12">
        <v>44164.6</v>
      </c>
      <c r="D29" s="11">
        <v>22</v>
      </c>
      <c r="E29" s="12">
        <f t="shared" si="2"/>
        <v>2007.4818181818182</v>
      </c>
      <c r="F29" s="28">
        <f t="shared" si="1"/>
        <v>7.7639304421194188E-3</v>
      </c>
      <c r="G29" s="39">
        <v>1.1946311887438504E-2</v>
      </c>
    </row>
    <row r="30" spans="1:7" s="3" customFormat="1" ht="21.95" customHeight="1" x14ac:dyDescent="0.2">
      <c r="A30" s="36">
        <v>20</v>
      </c>
      <c r="B30" s="26" t="s">
        <v>3</v>
      </c>
      <c r="C30" s="10">
        <v>20070</v>
      </c>
      <c r="D30" s="11">
        <v>3</v>
      </c>
      <c r="E30" s="12">
        <f t="shared" si="2"/>
        <v>6690</v>
      </c>
      <c r="F30" s="28">
        <f t="shared" si="1"/>
        <v>3.5282122780085573E-3</v>
      </c>
      <c r="G30" s="39">
        <v>2.247933536638041E-3</v>
      </c>
    </row>
    <row r="31" spans="1:7" s="3" customFormat="1" ht="47.1" customHeight="1" x14ac:dyDescent="0.2">
      <c r="A31" s="36">
        <v>21</v>
      </c>
      <c r="B31" s="27" t="s">
        <v>14</v>
      </c>
      <c r="C31" s="10">
        <v>1354438.93</v>
      </c>
      <c r="D31" s="11">
        <v>577</v>
      </c>
      <c r="E31" s="10">
        <f t="shared" si="2"/>
        <v>2347.3811611785095</v>
      </c>
      <c r="F31" s="25">
        <f t="shared" si="1"/>
        <v>0.23810403899545454</v>
      </c>
      <c r="G31" s="38">
        <v>0.21726673108985226</v>
      </c>
    </row>
    <row r="32" spans="1:7" s="3" customFormat="1" ht="21.95" customHeight="1" x14ac:dyDescent="0.2">
      <c r="A32" s="36">
        <v>22</v>
      </c>
      <c r="B32" s="26" t="s">
        <v>3</v>
      </c>
      <c r="C32" s="10">
        <v>155824.39000000001</v>
      </c>
      <c r="D32" s="11">
        <v>41</v>
      </c>
      <c r="E32" s="10">
        <f t="shared" si="2"/>
        <v>3800.5948780487806</v>
      </c>
      <c r="F32" s="25">
        <f t="shared" si="1"/>
        <v>2.7393200100208966E-2</v>
      </c>
      <c r="G32" s="38">
        <v>3.0944666359992157E-2</v>
      </c>
    </row>
    <row r="33" spans="1:7" ht="35.1" customHeight="1" x14ac:dyDescent="0.2">
      <c r="A33" s="36">
        <v>23</v>
      </c>
      <c r="B33" s="24" t="s">
        <v>446</v>
      </c>
      <c r="C33" s="10">
        <v>116432.46</v>
      </c>
      <c r="D33" s="11">
        <v>381</v>
      </c>
      <c r="E33" s="10">
        <f t="shared" si="2"/>
        <v>305.59700787401579</v>
      </c>
      <c r="F33" s="25">
        <f t="shared" si="1"/>
        <v>2.0468282756887907E-2</v>
      </c>
      <c r="G33" s="38">
        <v>8.5968104584330223E-3</v>
      </c>
    </row>
    <row r="34" spans="1:7" s="3" customFormat="1" ht="21.95" customHeight="1" x14ac:dyDescent="0.2">
      <c r="A34" s="36">
        <v>24</v>
      </c>
      <c r="B34" s="26" t="s">
        <v>3</v>
      </c>
      <c r="C34" s="10">
        <v>8867.1200000000008</v>
      </c>
      <c r="D34" s="11">
        <v>39</v>
      </c>
      <c r="E34" s="10">
        <f t="shared" si="2"/>
        <v>227.36205128205131</v>
      </c>
      <c r="F34" s="25">
        <f t="shared" si="1"/>
        <v>1.5587982887182482E-3</v>
      </c>
      <c r="G34" s="38">
        <v>1.4207856884874998E-3</v>
      </c>
    </row>
    <row r="35" spans="1:7" s="3" customFormat="1" ht="35.1" customHeight="1" x14ac:dyDescent="0.2">
      <c r="A35" s="36">
        <v>25</v>
      </c>
      <c r="B35" s="24" t="s">
        <v>10</v>
      </c>
      <c r="C35" s="10">
        <v>0</v>
      </c>
      <c r="D35" s="11">
        <v>0</v>
      </c>
      <c r="E35" s="10" t="str">
        <f t="shared" si="2"/>
        <v>-</v>
      </c>
      <c r="F35" s="25">
        <f t="shared" si="1"/>
        <v>0</v>
      </c>
      <c r="G35" s="38">
        <v>9.8652432849167496E-5</v>
      </c>
    </row>
    <row r="36" spans="1:7" ht="35.1" customHeight="1" x14ac:dyDescent="0.2">
      <c r="A36" s="36">
        <v>26</v>
      </c>
      <c r="B36" s="24" t="s">
        <v>420</v>
      </c>
      <c r="C36" s="10">
        <v>0</v>
      </c>
      <c r="D36" s="13">
        <v>0</v>
      </c>
      <c r="E36" s="10" t="str">
        <f t="shared" si="2"/>
        <v>-</v>
      </c>
      <c r="F36" s="29" t="s">
        <v>5</v>
      </c>
      <c r="G36" s="40" t="s">
        <v>5</v>
      </c>
    </row>
    <row r="37" spans="1:7" ht="21.95" customHeight="1" x14ac:dyDescent="0.2">
      <c r="A37" s="36">
        <v>27</v>
      </c>
      <c r="B37" s="26" t="s">
        <v>12</v>
      </c>
      <c r="C37" s="10">
        <v>0</v>
      </c>
      <c r="D37" s="13">
        <v>0</v>
      </c>
      <c r="E37" s="10" t="str">
        <f t="shared" si="2"/>
        <v>-</v>
      </c>
      <c r="F37" s="25">
        <f>C37/C$44</f>
        <v>0</v>
      </c>
      <c r="G37" s="38">
        <v>6.7001527600904129E-4</v>
      </c>
    </row>
    <row r="38" spans="1:7" ht="35.1" customHeight="1" x14ac:dyDescent="0.2">
      <c r="A38" s="36">
        <v>28</v>
      </c>
      <c r="B38" s="24" t="s">
        <v>421</v>
      </c>
      <c r="C38" s="10">
        <v>2883682</v>
      </c>
      <c r="D38" s="13">
        <v>2</v>
      </c>
      <c r="E38" s="14" t="s">
        <v>5</v>
      </c>
      <c r="F38" s="29" t="s">
        <v>5</v>
      </c>
      <c r="G38" s="40" t="s">
        <v>5</v>
      </c>
    </row>
    <row r="39" spans="1:7" ht="21.95" customHeight="1" x14ac:dyDescent="0.2">
      <c r="A39" s="36">
        <v>29</v>
      </c>
      <c r="B39" s="26" t="s">
        <v>12</v>
      </c>
      <c r="C39" s="10">
        <v>2591712</v>
      </c>
      <c r="D39" s="13">
        <v>2</v>
      </c>
      <c r="E39" s="14" t="s">
        <v>5</v>
      </c>
      <c r="F39" s="25">
        <f t="shared" ref="F39:F44" si="3">C39/C$44</f>
        <v>0.45561086693881986</v>
      </c>
      <c r="G39" s="38">
        <v>0.53240605380617201</v>
      </c>
    </row>
    <row r="40" spans="1:7" ht="47.1" customHeight="1" x14ac:dyDescent="0.2">
      <c r="A40" s="36">
        <v>30</v>
      </c>
      <c r="B40" s="27" t="s">
        <v>422</v>
      </c>
      <c r="C40" s="10">
        <v>0</v>
      </c>
      <c r="D40" s="15">
        <v>0</v>
      </c>
      <c r="E40" s="10" t="str">
        <f t="shared" ref="E40:E41" si="4">IF(D40=0,"-",C40/D40)</f>
        <v>-</v>
      </c>
      <c r="F40" s="25">
        <f t="shared" si="3"/>
        <v>0</v>
      </c>
      <c r="G40" s="38">
        <v>1.7724062653800183E-3</v>
      </c>
    </row>
    <row r="41" spans="1:7" ht="21.95" customHeight="1" x14ac:dyDescent="0.2">
      <c r="A41" s="36">
        <v>31</v>
      </c>
      <c r="B41" s="26" t="s">
        <v>13</v>
      </c>
      <c r="C41" s="10">
        <v>0</v>
      </c>
      <c r="D41" s="15">
        <v>0</v>
      </c>
      <c r="E41" s="10" t="str">
        <f t="shared" si="4"/>
        <v>-</v>
      </c>
      <c r="F41" s="25">
        <f t="shared" si="3"/>
        <v>0</v>
      </c>
      <c r="G41" s="38">
        <v>1.0404135579139232E-3</v>
      </c>
    </row>
    <row r="42" spans="1:7" ht="35.1" customHeight="1" x14ac:dyDescent="0.2">
      <c r="A42" s="36">
        <v>32</v>
      </c>
      <c r="B42" s="24" t="s">
        <v>16</v>
      </c>
      <c r="C42" s="10">
        <v>0</v>
      </c>
      <c r="D42" s="15">
        <v>0</v>
      </c>
      <c r="E42" s="14" t="s">
        <v>5</v>
      </c>
      <c r="F42" s="25">
        <f t="shared" si="3"/>
        <v>0</v>
      </c>
      <c r="G42" s="38">
        <v>4.1370945733870297E-3</v>
      </c>
    </row>
    <row r="43" spans="1:7" s="3" customFormat="1" ht="21.95" customHeight="1" x14ac:dyDescent="0.2">
      <c r="A43" s="43">
        <v>33</v>
      </c>
      <c r="B43" s="50" t="s">
        <v>4</v>
      </c>
      <c r="C43" s="44">
        <f>C25+C27+C29+C31+C33+C35+C37+C39+C40+C42</f>
        <v>5488433.2400000002</v>
      </c>
      <c r="D43" s="51" t="s">
        <v>5</v>
      </c>
      <c r="E43" s="51" t="s">
        <v>5</v>
      </c>
      <c r="F43" s="47">
        <f t="shared" si="3"/>
        <v>0.96484093395108561</v>
      </c>
      <c r="G43" s="48">
        <v>0.96489282760442685</v>
      </c>
    </row>
    <row r="44" spans="1:7" s="3" customFormat="1" ht="21.95" customHeight="1" x14ac:dyDescent="0.2">
      <c r="A44" s="45">
        <v>34</v>
      </c>
      <c r="B44" s="52" t="s">
        <v>6</v>
      </c>
      <c r="C44" s="46">
        <f>C24+C43</f>
        <v>5688433.2400000002</v>
      </c>
      <c r="D44" s="53" t="s">
        <v>5</v>
      </c>
      <c r="E44" s="53" t="s">
        <v>5</v>
      </c>
      <c r="F44" s="54">
        <f t="shared" si="3"/>
        <v>1</v>
      </c>
      <c r="G44" s="55">
        <v>1</v>
      </c>
    </row>
    <row r="45" spans="1:7" s="3" customFormat="1" ht="21.95" customHeight="1" x14ac:dyDescent="0.2">
      <c r="A45" s="1"/>
      <c r="B45" s="2"/>
      <c r="C45" s="1"/>
      <c r="D45" s="1"/>
      <c r="E45" s="1"/>
      <c r="F45" s="1"/>
      <c r="G45" s="1"/>
    </row>
    <row r="46" spans="1:7" s="3" customFormat="1" ht="35.1" customHeight="1" x14ac:dyDescent="0.2">
      <c r="A46" s="62" t="s">
        <v>430</v>
      </c>
      <c r="B46" s="63" t="s">
        <v>431</v>
      </c>
      <c r="C46" s="64" t="s">
        <v>432</v>
      </c>
      <c r="D46" s="1"/>
      <c r="E46" s="1"/>
      <c r="F46" s="1"/>
      <c r="G46" s="1"/>
    </row>
    <row r="47" spans="1:7" s="3" customFormat="1" ht="21.95" customHeight="1" x14ac:dyDescent="0.2">
      <c r="A47" s="65">
        <v>1</v>
      </c>
      <c r="B47" s="30" t="s">
        <v>427</v>
      </c>
      <c r="C47" s="31">
        <v>142209</v>
      </c>
    </row>
    <row r="48" spans="1:7" ht="21.95" customHeight="1" x14ac:dyDescent="0.2">
      <c r="A48" s="8">
        <v>2</v>
      </c>
      <c r="B48" s="30" t="s">
        <v>428</v>
      </c>
      <c r="C48" s="31">
        <v>5688442</v>
      </c>
      <c r="D48" s="16"/>
      <c r="E48" s="16"/>
      <c r="F48" s="16"/>
      <c r="G48" s="16"/>
    </row>
    <row r="49" spans="1:7" ht="21.95" customHeight="1" x14ac:dyDescent="0.2">
      <c r="A49" s="32">
        <v>3</v>
      </c>
      <c r="B49" s="33" t="s">
        <v>423</v>
      </c>
      <c r="C49" s="34">
        <f>C44/C48</f>
        <v>0.99999846003527859</v>
      </c>
      <c r="D49" s="16"/>
      <c r="E49" s="16"/>
      <c r="F49" s="16"/>
      <c r="G49" s="16"/>
    </row>
    <row r="50" spans="1:7" s="16" customFormat="1" ht="35.1" customHeight="1" x14ac:dyDescent="0.25">
      <c r="A50" s="21" t="s">
        <v>449</v>
      </c>
      <c r="B50" s="23"/>
    </row>
  </sheetData>
  <sheetProtection algorithmName="SHA-512" hashValue="BporW+tn+YhKZRDnTpOu3349D8rn9TIQmzwmpB/WdV13w+qw4qmqQK7hiq/HMqhy7BjBOhP9bkApQdoSW3Fl/w==" saltValue="DuDP1f9/Rf5uWlGD8UBDkA==" spinCount="100000" sheet="1" objects="1" scenarios="1"/>
  <mergeCells count="1">
    <mergeCell ref="A2:G2"/>
  </mergeCells>
  <pageMargins left="0.59055118110236227" right="0.59055118110236227" top="0.70866141732283472" bottom="0.70866141732283472" header="0.19685039370078741" footer="0.39370078740157483"/>
  <pageSetup paperSize="9" scale="84" orientation="portrait" r:id="rId1"/>
  <headerFooter alignWithMargins="0">
    <oddFooter>&amp;R&amp;"Calibri,Standardowy"&amp;12s.&amp;P z &amp;N</oddFooter>
  </headerFooter>
  <tableParts count="2">
    <tablePart r:id="rId2"/>
    <tablePart r:id="rId3"/>
  </tableParts>
</worksheet>
</file>

<file path=xl/worksheets/sheet1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4F68FA-8B9B-48B1-86C2-6A961E3A6E2E}">
  <sheetPr codeName="Arkusz189"/>
  <dimension ref="A1:N50"/>
  <sheetViews>
    <sheetView zoomScaleNormal="100" workbookViewId="0"/>
  </sheetViews>
  <sheetFormatPr defaultColWidth="0" defaultRowHeight="12.75" zeroHeight="1" x14ac:dyDescent="0.2"/>
  <cols>
    <col min="1" max="1" width="4.140625" style="1" customWidth="1"/>
    <col min="2" max="2" width="57" style="2" customWidth="1"/>
    <col min="3" max="3" width="11.85546875" style="1" bestFit="1" customWidth="1"/>
    <col min="4" max="4" width="7.42578125" style="1" customWidth="1"/>
    <col min="5" max="5" width="10.85546875" style="1" bestFit="1" customWidth="1"/>
    <col min="6" max="7" width="8.7109375" style="1" customWidth="1"/>
    <col min="8" max="8" width="1" style="1" customWidth="1"/>
    <col min="9" max="14" width="0" style="1" hidden="1" customWidth="1"/>
    <col min="15" max="16384" width="9.140625" style="1" hidden="1"/>
  </cols>
  <sheetData>
    <row r="1" spans="1:7" s="16" customFormat="1" ht="24.95" customHeight="1" x14ac:dyDescent="0.2">
      <c r="A1" s="35" t="s">
        <v>636</v>
      </c>
      <c r="B1" s="23"/>
    </row>
    <row r="2" spans="1:7" s="16" customFormat="1" ht="39.950000000000003" customHeight="1" x14ac:dyDescent="0.2">
      <c r="A2" s="66" t="s">
        <v>448</v>
      </c>
      <c r="B2" s="67"/>
      <c r="C2" s="67"/>
      <c r="D2" s="67"/>
      <c r="E2" s="67"/>
      <c r="F2" s="67"/>
      <c r="G2" s="67"/>
    </row>
    <row r="3" spans="1:7" s="16" customFormat="1" ht="15.95" hidden="1" customHeight="1" x14ac:dyDescent="0.2">
      <c r="A3" s="22"/>
      <c r="B3" s="23"/>
    </row>
    <row r="4" spans="1:7" s="16" customFormat="1" ht="15.95" hidden="1" customHeight="1" x14ac:dyDescent="0.2">
      <c r="A4" s="22"/>
      <c r="B4" s="23"/>
    </row>
    <row r="5" spans="1:7" s="16" customFormat="1" ht="15.95" hidden="1" customHeight="1" x14ac:dyDescent="0.2">
      <c r="A5" s="22"/>
      <c r="B5" s="23"/>
    </row>
    <row r="6" spans="1:7" s="16" customFormat="1" ht="15.95" customHeight="1" x14ac:dyDescent="0.25">
      <c r="A6" s="17" t="s">
        <v>433</v>
      </c>
      <c r="B6" s="21" t="s">
        <v>438</v>
      </c>
    </row>
    <row r="7" spans="1:7" s="16" customFormat="1" ht="15.95" customHeight="1" x14ac:dyDescent="0.25">
      <c r="A7" s="18" t="s">
        <v>434</v>
      </c>
      <c r="B7" s="21" t="s">
        <v>439</v>
      </c>
    </row>
    <row r="8" spans="1:7" s="16" customFormat="1" ht="15.95" customHeight="1" x14ac:dyDescent="0.25">
      <c r="A8" s="19" t="s">
        <v>435</v>
      </c>
      <c r="B8" s="21" t="s">
        <v>440</v>
      </c>
    </row>
    <row r="9" spans="1:7" s="16" customFormat="1" ht="15.95" customHeight="1" x14ac:dyDescent="0.25">
      <c r="A9" s="20" t="s">
        <v>436</v>
      </c>
      <c r="B9" s="21" t="s">
        <v>441</v>
      </c>
    </row>
    <row r="10" spans="1:7" ht="65.099999999999994" customHeight="1" x14ac:dyDescent="0.2">
      <c r="A10" s="49" t="s">
        <v>430</v>
      </c>
      <c r="B10" s="42" t="s">
        <v>0</v>
      </c>
      <c r="C10" s="42" t="s">
        <v>424</v>
      </c>
      <c r="D10" s="42" t="s">
        <v>425</v>
      </c>
      <c r="E10" s="42" t="s">
        <v>426</v>
      </c>
      <c r="F10" s="42" t="s">
        <v>429</v>
      </c>
      <c r="G10" s="41" t="s">
        <v>413</v>
      </c>
    </row>
    <row r="11" spans="1:7" ht="21.95" customHeight="1" x14ac:dyDescent="0.2">
      <c r="A11" s="36">
        <v>1</v>
      </c>
      <c r="B11" s="24" t="s">
        <v>7</v>
      </c>
      <c r="C11" s="10">
        <v>0</v>
      </c>
      <c r="D11" s="9">
        <v>0</v>
      </c>
      <c r="E11" s="10" t="str">
        <f t="shared" ref="E11:E23" si="0">IF(D11=0,"-",C11/D11)</f>
        <v>-</v>
      </c>
      <c r="F11" s="25">
        <f t="shared" ref="F11:F35" si="1">C11/C$44</f>
        <v>0</v>
      </c>
      <c r="G11" s="38">
        <v>6.4906160983722356E-5</v>
      </c>
    </row>
    <row r="12" spans="1:7" s="3" customFormat="1" ht="21.95" customHeight="1" x14ac:dyDescent="0.2">
      <c r="A12" s="36">
        <v>2</v>
      </c>
      <c r="B12" s="24" t="s">
        <v>8</v>
      </c>
      <c r="C12" s="10">
        <v>0</v>
      </c>
      <c r="D12" s="9">
        <v>0</v>
      </c>
      <c r="E12" s="10" t="str">
        <f t="shared" si="0"/>
        <v>-</v>
      </c>
      <c r="F12" s="25">
        <f t="shared" si="1"/>
        <v>0</v>
      </c>
      <c r="G12" s="38">
        <v>1.3877154561966152E-2</v>
      </c>
    </row>
    <row r="13" spans="1:7" s="3" customFormat="1" ht="21.95" customHeight="1" x14ac:dyDescent="0.2">
      <c r="A13" s="36">
        <v>3</v>
      </c>
      <c r="B13" s="26" t="s">
        <v>1</v>
      </c>
      <c r="C13" s="10">
        <v>0</v>
      </c>
      <c r="D13" s="9">
        <v>0</v>
      </c>
      <c r="E13" s="10" t="str">
        <f t="shared" si="0"/>
        <v>-</v>
      </c>
      <c r="F13" s="25">
        <f t="shared" si="1"/>
        <v>0</v>
      </c>
      <c r="G13" s="38">
        <v>6.8195937419264344E-4</v>
      </c>
    </row>
    <row r="14" spans="1:7" s="3" customFormat="1" ht="21.95" customHeight="1" x14ac:dyDescent="0.2">
      <c r="A14" s="36">
        <v>4</v>
      </c>
      <c r="B14" s="24" t="s">
        <v>414</v>
      </c>
      <c r="C14" s="10">
        <v>0</v>
      </c>
      <c r="D14" s="9">
        <v>0</v>
      </c>
      <c r="E14" s="10" t="str">
        <f t="shared" si="0"/>
        <v>-</v>
      </c>
      <c r="F14" s="25">
        <f t="shared" si="1"/>
        <v>0</v>
      </c>
      <c r="G14" s="38">
        <v>1.6609844346228162E-4</v>
      </c>
    </row>
    <row r="15" spans="1:7" s="3" customFormat="1" ht="47.1" customHeight="1" x14ac:dyDescent="0.2">
      <c r="A15" s="36">
        <v>5</v>
      </c>
      <c r="B15" s="24" t="s">
        <v>412</v>
      </c>
      <c r="C15" s="10">
        <v>0</v>
      </c>
      <c r="D15" s="11">
        <v>0</v>
      </c>
      <c r="E15" s="10" t="str">
        <f t="shared" si="0"/>
        <v>-</v>
      </c>
      <c r="F15" s="25">
        <f t="shared" si="1"/>
        <v>0</v>
      </c>
      <c r="G15" s="38">
        <v>4.2843389065529559E-4</v>
      </c>
    </row>
    <row r="16" spans="1:7" s="3" customFormat="1" ht="21.95" customHeight="1" x14ac:dyDescent="0.2">
      <c r="A16" s="36">
        <v>6</v>
      </c>
      <c r="B16" s="26" t="s">
        <v>1</v>
      </c>
      <c r="C16" s="10">
        <v>0</v>
      </c>
      <c r="D16" s="11">
        <v>0</v>
      </c>
      <c r="E16" s="10" t="str">
        <f t="shared" si="0"/>
        <v>-</v>
      </c>
      <c r="F16" s="25">
        <f t="shared" si="1"/>
        <v>0</v>
      </c>
      <c r="G16" s="38">
        <v>5.7837072558623703E-5</v>
      </c>
    </row>
    <row r="17" spans="1:7" ht="47.1" customHeight="1" x14ac:dyDescent="0.2">
      <c r="A17" s="36">
        <v>7</v>
      </c>
      <c r="B17" s="24" t="s">
        <v>444</v>
      </c>
      <c r="C17" s="10">
        <v>20796.53</v>
      </c>
      <c r="D17" s="11">
        <v>2</v>
      </c>
      <c r="E17" s="10">
        <f t="shared" si="0"/>
        <v>10398.264999999999</v>
      </c>
      <c r="F17" s="25">
        <f t="shared" si="1"/>
        <v>5.8035472846168891E-3</v>
      </c>
      <c r="G17" s="38">
        <v>3.69438658113685E-3</v>
      </c>
    </row>
    <row r="18" spans="1:7" ht="47.1" customHeight="1" x14ac:dyDescent="0.2">
      <c r="A18" s="36">
        <v>8</v>
      </c>
      <c r="B18" s="24" t="s">
        <v>447</v>
      </c>
      <c r="C18" s="10">
        <v>0</v>
      </c>
      <c r="D18" s="11">
        <v>0</v>
      </c>
      <c r="E18" s="10" t="str">
        <f t="shared" si="0"/>
        <v>-</v>
      </c>
      <c r="F18" s="25">
        <f t="shared" si="1"/>
        <v>0</v>
      </c>
      <c r="G18" s="38">
        <v>1.6572456388988053E-2</v>
      </c>
    </row>
    <row r="19" spans="1:7" ht="35.1" customHeight="1" x14ac:dyDescent="0.2">
      <c r="A19" s="36">
        <v>9</v>
      </c>
      <c r="B19" s="24" t="s">
        <v>443</v>
      </c>
      <c r="C19" s="10">
        <v>0</v>
      </c>
      <c r="D19" s="11">
        <v>0</v>
      </c>
      <c r="E19" s="10" t="str">
        <f t="shared" si="0"/>
        <v>-</v>
      </c>
      <c r="F19" s="25">
        <f t="shared" si="1"/>
        <v>0</v>
      </c>
      <c r="G19" s="38">
        <v>6.3015485400037228E-5</v>
      </c>
    </row>
    <row r="20" spans="1:7" ht="35.1" customHeight="1" x14ac:dyDescent="0.2">
      <c r="A20" s="36">
        <v>10</v>
      </c>
      <c r="B20" s="24" t="s">
        <v>9</v>
      </c>
      <c r="C20" s="10">
        <v>0</v>
      </c>
      <c r="D20" s="11">
        <v>0</v>
      </c>
      <c r="E20" s="10" t="str">
        <f t="shared" si="0"/>
        <v>-</v>
      </c>
      <c r="F20" s="25">
        <f t="shared" si="1"/>
        <v>0</v>
      </c>
      <c r="G20" s="38">
        <v>2.3263290581767475E-4</v>
      </c>
    </row>
    <row r="21" spans="1:7" ht="35.1" customHeight="1" x14ac:dyDescent="0.2">
      <c r="A21" s="36">
        <v>11</v>
      </c>
      <c r="B21" s="24" t="s">
        <v>442</v>
      </c>
      <c r="C21" s="10">
        <v>0</v>
      </c>
      <c r="D21" s="11">
        <v>0</v>
      </c>
      <c r="E21" s="10" t="str">
        <f t="shared" si="0"/>
        <v>-</v>
      </c>
      <c r="F21" s="25">
        <f t="shared" si="1"/>
        <v>0</v>
      </c>
      <c r="G21" s="38">
        <v>8.0879771630669933E-6</v>
      </c>
    </row>
    <row r="22" spans="1:7" ht="21.95" customHeight="1" x14ac:dyDescent="0.2">
      <c r="A22" s="36">
        <v>12</v>
      </c>
      <c r="B22" s="26" t="s">
        <v>1</v>
      </c>
      <c r="C22" s="10">
        <v>0</v>
      </c>
      <c r="D22" s="11">
        <v>0</v>
      </c>
      <c r="E22" s="10" t="str">
        <f t="shared" si="0"/>
        <v>-</v>
      </c>
      <c r="F22" s="25">
        <f t="shared" si="1"/>
        <v>0</v>
      </c>
      <c r="G22" s="38">
        <v>0</v>
      </c>
    </row>
    <row r="23" spans="1:7" ht="21.95" customHeight="1" x14ac:dyDescent="0.2">
      <c r="A23" s="36">
        <v>13</v>
      </c>
      <c r="B23" s="24" t="s">
        <v>415</v>
      </c>
      <c r="C23" s="10">
        <v>0</v>
      </c>
      <c r="D23" s="11">
        <v>0</v>
      </c>
      <c r="E23" s="10" t="str">
        <f t="shared" si="0"/>
        <v>-</v>
      </c>
      <c r="F23" s="25">
        <f t="shared" si="1"/>
        <v>0</v>
      </c>
      <c r="G23" s="38">
        <v>0</v>
      </c>
    </row>
    <row r="24" spans="1:7" s="3" customFormat="1" ht="24.95" customHeight="1" x14ac:dyDescent="0.2">
      <c r="A24" s="43">
        <v>14</v>
      </c>
      <c r="B24" s="50" t="s">
        <v>2</v>
      </c>
      <c r="C24" s="44">
        <f>C11+C12+C14+C15+C17+C18+C19+C20+C21+C23</f>
        <v>20796.53</v>
      </c>
      <c r="D24" s="51" t="s">
        <v>5</v>
      </c>
      <c r="E24" s="51" t="s">
        <v>5</v>
      </c>
      <c r="F24" s="47">
        <f t="shared" si="1"/>
        <v>5.8035472846168891E-3</v>
      </c>
      <c r="G24" s="48">
        <v>3.5107172395573129E-2</v>
      </c>
    </row>
    <row r="25" spans="1:7" s="4" customFormat="1" ht="35.1" customHeight="1" x14ac:dyDescent="0.2">
      <c r="A25" s="37">
        <v>15</v>
      </c>
      <c r="B25" s="27" t="s">
        <v>419</v>
      </c>
      <c r="C25" s="12">
        <v>186190</v>
      </c>
      <c r="D25" s="11">
        <v>88</v>
      </c>
      <c r="E25" s="12">
        <f t="shared" ref="E25:E37" si="2">IF(D25=0,"-",C25/D25)</f>
        <v>2115.7954545454545</v>
      </c>
      <c r="F25" s="28">
        <f t="shared" si="1"/>
        <v>5.1958786822744886E-2</v>
      </c>
      <c r="G25" s="39">
        <v>9.1912130594448124E-2</v>
      </c>
    </row>
    <row r="26" spans="1:7" s="3" customFormat="1" ht="21.95" customHeight="1" x14ac:dyDescent="0.2">
      <c r="A26" s="36">
        <v>16</v>
      </c>
      <c r="B26" s="26" t="s">
        <v>11</v>
      </c>
      <c r="C26" s="10">
        <v>4238</v>
      </c>
      <c r="D26" s="11">
        <v>2</v>
      </c>
      <c r="E26" s="10">
        <f t="shared" si="2"/>
        <v>2119</v>
      </c>
      <c r="F26" s="25">
        <f t="shared" si="1"/>
        <v>1.1826700604478909E-3</v>
      </c>
      <c r="G26" s="38">
        <v>1.5510248435910163E-2</v>
      </c>
    </row>
    <row r="27" spans="1:7" s="5" customFormat="1" ht="65.099999999999994" customHeight="1" x14ac:dyDescent="0.2">
      <c r="A27" s="37">
        <v>17</v>
      </c>
      <c r="B27" s="27" t="s">
        <v>445</v>
      </c>
      <c r="C27" s="12">
        <v>270000</v>
      </c>
      <c r="D27" s="11">
        <v>54</v>
      </c>
      <c r="E27" s="12">
        <f t="shared" si="2"/>
        <v>5000</v>
      </c>
      <c r="F27" s="28">
        <f t="shared" si="1"/>
        <v>7.5347077942645252E-2</v>
      </c>
      <c r="G27" s="39">
        <v>9.6086621220457871E-2</v>
      </c>
    </row>
    <row r="28" spans="1:7" s="3" customFormat="1" ht="21.95" customHeight="1" x14ac:dyDescent="0.2">
      <c r="A28" s="36">
        <v>18</v>
      </c>
      <c r="B28" s="26" t="s">
        <v>3</v>
      </c>
      <c r="C28" s="10">
        <v>13737.1</v>
      </c>
      <c r="D28" s="11">
        <v>3</v>
      </c>
      <c r="E28" s="10">
        <f t="shared" si="2"/>
        <v>4579.0333333333338</v>
      </c>
      <c r="F28" s="25">
        <f t="shared" si="1"/>
        <v>3.8335197940959705E-3</v>
      </c>
      <c r="G28" s="38">
        <v>1.1342599256575717E-2</v>
      </c>
    </row>
    <row r="29" spans="1:7" s="5" customFormat="1" ht="35.1" customHeight="1" x14ac:dyDescent="0.2">
      <c r="A29" s="37">
        <v>19</v>
      </c>
      <c r="B29" s="27" t="s">
        <v>15</v>
      </c>
      <c r="C29" s="12">
        <v>79025.08</v>
      </c>
      <c r="D29" s="11">
        <v>41</v>
      </c>
      <c r="E29" s="12">
        <f t="shared" si="2"/>
        <v>1927.4409756097562</v>
      </c>
      <c r="F29" s="28">
        <f t="shared" si="1"/>
        <v>2.2052995785865837E-2</v>
      </c>
      <c r="G29" s="39">
        <v>1.1946311887438504E-2</v>
      </c>
    </row>
    <row r="30" spans="1:7" s="3" customFormat="1" ht="21.95" customHeight="1" x14ac:dyDescent="0.2">
      <c r="A30" s="36">
        <v>20</v>
      </c>
      <c r="B30" s="26" t="s">
        <v>3</v>
      </c>
      <c r="C30" s="10">
        <v>1151.28</v>
      </c>
      <c r="D30" s="11">
        <v>1</v>
      </c>
      <c r="E30" s="12">
        <f t="shared" si="2"/>
        <v>1151.28</v>
      </c>
      <c r="F30" s="28">
        <f t="shared" si="1"/>
        <v>3.2127994034743935E-4</v>
      </c>
      <c r="G30" s="39">
        <v>2.247933536638041E-3</v>
      </c>
    </row>
    <row r="31" spans="1:7" s="3" customFormat="1" ht="47.1" customHeight="1" x14ac:dyDescent="0.2">
      <c r="A31" s="36">
        <v>21</v>
      </c>
      <c r="B31" s="27" t="s">
        <v>14</v>
      </c>
      <c r="C31" s="10">
        <v>716278.31</v>
      </c>
      <c r="D31" s="11">
        <v>392</v>
      </c>
      <c r="E31" s="10">
        <f t="shared" si="2"/>
        <v>1827.240586734694</v>
      </c>
      <c r="F31" s="25">
        <f t="shared" si="1"/>
        <v>0.19988695426739339</v>
      </c>
      <c r="G31" s="38">
        <v>0.21726673108985226</v>
      </c>
    </row>
    <row r="32" spans="1:7" s="3" customFormat="1" ht="21.95" customHeight="1" x14ac:dyDescent="0.2">
      <c r="A32" s="36">
        <v>22</v>
      </c>
      <c r="B32" s="26" t="s">
        <v>3</v>
      </c>
      <c r="C32" s="10">
        <v>81144.08</v>
      </c>
      <c r="D32" s="11">
        <v>22</v>
      </c>
      <c r="E32" s="10">
        <f t="shared" si="2"/>
        <v>3688.3672727272728</v>
      </c>
      <c r="F32" s="25">
        <f t="shared" si="1"/>
        <v>2.2644330816089783E-2</v>
      </c>
      <c r="G32" s="38">
        <v>3.0944666359992157E-2</v>
      </c>
    </row>
    <row r="33" spans="1:7" ht="35.1" customHeight="1" x14ac:dyDescent="0.2">
      <c r="A33" s="36">
        <v>23</v>
      </c>
      <c r="B33" s="24" t="s">
        <v>446</v>
      </c>
      <c r="C33" s="10">
        <v>23387.08</v>
      </c>
      <c r="D33" s="11">
        <v>319</v>
      </c>
      <c r="E33" s="10">
        <f t="shared" si="2"/>
        <v>73.313730407523522</v>
      </c>
      <c r="F33" s="25">
        <f t="shared" si="1"/>
        <v>6.5264745911514073E-3</v>
      </c>
      <c r="G33" s="38">
        <v>8.5968104584330223E-3</v>
      </c>
    </row>
    <row r="34" spans="1:7" s="3" customFormat="1" ht="21.95" customHeight="1" x14ac:dyDescent="0.2">
      <c r="A34" s="36">
        <v>24</v>
      </c>
      <c r="B34" s="26" t="s">
        <v>3</v>
      </c>
      <c r="C34" s="10">
        <v>1787.08</v>
      </c>
      <c r="D34" s="11">
        <v>32</v>
      </c>
      <c r="E34" s="10">
        <f t="shared" si="2"/>
        <v>55.846249999999998</v>
      </c>
      <c r="F34" s="25">
        <f t="shared" si="1"/>
        <v>4.9870835573978685E-4</v>
      </c>
      <c r="G34" s="38">
        <v>1.4207856884874998E-3</v>
      </c>
    </row>
    <row r="35" spans="1:7" s="3" customFormat="1" ht="35.1" customHeight="1" x14ac:dyDescent="0.2">
      <c r="A35" s="36">
        <v>25</v>
      </c>
      <c r="B35" s="24" t="s">
        <v>10</v>
      </c>
      <c r="C35" s="10">
        <v>0</v>
      </c>
      <c r="D35" s="11">
        <v>0</v>
      </c>
      <c r="E35" s="10" t="str">
        <f t="shared" si="2"/>
        <v>-</v>
      </c>
      <c r="F35" s="25">
        <f t="shared" si="1"/>
        <v>0</v>
      </c>
      <c r="G35" s="38">
        <v>9.8652432849167496E-5</v>
      </c>
    </row>
    <row r="36" spans="1:7" ht="35.1" customHeight="1" x14ac:dyDescent="0.2">
      <c r="A36" s="36">
        <v>26</v>
      </c>
      <c r="B36" s="24" t="s">
        <v>420</v>
      </c>
      <c r="C36" s="10">
        <v>0</v>
      </c>
      <c r="D36" s="13">
        <v>0</v>
      </c>
      <c r="E36" s="10" t="str">
        <f t="shared" si="2"/>
        <v>-</v>
      </c>
      <c r="F36" s="29" t="s">
        <v>5</v>
      </c>
      <c r="G36" s="40" t="s">
        <v>5</v>
      </c>
    </row>
    <row r="37" spans="1:7" ht="21.95" customHeight="1" x14ac:dyDescent="0.2">
      <c r="A37" s="36">
        <v>27</v>
      </c>
      <c r="B37" s="26" t="s">
        <v>12</v>
      </c>
      <c r="C37" s="10">
        <v>0</v>
      </c>
      <c r="D37" s="13">
        <v>0</v>
      </c>
      <c r="E37" s="10" t="str">
        <f t="shared" si="2"/>
        <v>-</v>
      </c>
      <c r="F37" s="25">
        <f>C37/C$44</f>
        <v>0</v>
      </c>
      <c r="G37" s="38">
        <v>6.7001527600904129E-4</v>
      </c>
    </row>
    <row r="38" spans="1:7" ht="35.1" customHeight="1" x14ac:dyDescent="0.2">
      <c r="A38" s="36">
        <v>28</v>
      </c>
      <c r="B38" s="24" t="s">
        <v>421</v>
      </c>
      <c r="C38" s="10">
        <v>2559640</v>
      </c>
      <c r="D38" s="13">
        <v>2</v>
      </c>
      <c r="E38" s="14" t="s">
        <v>5</v>
      </c>
      <c r="F38" s="29" t="s">
        <v>5</v>
      </c>
      <c r="G38" s="40" t="s">
        <v>5</v>
      </c>
    </row>
    <row r="39" spans="1:7" ht="21.95" customHeight="1" x14ac:dyDescent="0.2">
      <c r="A39" s="36">
        <v>29</v>
      </c>
      <c r="B39" s="26" t="s">
        <v>12</v>
      </c>
      <c r="C39" s="10">
        <v>2287740</v>
      </c>
      <c r="D39" s="13">
        <v>2</v>
      </c>
      <c r="E39" s="14" t="s">
        <v>5</v>
      </c>
      <c r="F39" s="25">
        <f t="shared" ref="F39:F44" si="3">C39/C$44</f>
        <v>0.63842416330558238</v>
      </c>
      <c r="G39" s="38">
        <v>0.53240605380617201</v>
      </c>
    </row>
    <row r="40" spans="1:7" ht="47.1" customHeight="1" x14ac:dyDescent="0.2">
      <c r="A40" s="36">
        <v>30</v>
      </c>
      <c r="B40" s="27" t="s">
        <v>422</v>
      </c>
      <c r="C40" s="10">
        <v>0</v>
      </c>
      <c r="D40" s="15">
        <v>0</v>
      </c>
      <c r="E40" s="10" t="str">
        <f t="shared" ref="E40:E41" si="4">IF(D40=0,"-",C40/D40)</f>
        <v>-</v>
      </c>
      <c r="F40" s="25">
        <f t="shared" si="3"/>
        <v>0</v>
      </c>
      <c r="G40" s="38">
        <v>1.7724062653800183E-3</v>
      </c>
    </row>
    <row r="41" spans="1:7" ht="21.95" customHeight="1" x14ac:dyDescent="0.2">
      <c r="A41" s="36">
        <v>31</v>
      </c>
      <c r="B41" s="26" t="s">
        <v>13</v>
      </c>
      <c r="C41" s="10">
        <v>0</v>
      </c>
      <c r="D41" s="15">
        <v>0</v>
      </c>
      <c r="E41" s="10" t="str">
        <f t="shared" si="4"/>
        <v>-</v>
      </c>
      <c r="F41" s="25">
        <f t="shared" si="3"/>
        <v>0</v>
      </c>
      <c r="G41" s="38">
        <v>1.0404135579139232E-3</v>
      </c>
    </row>
    <row r="42" spans="1:7" ht="35.1" customHeight="1" x14ac:dyDescent="0.2">
      <c r="A42" s="36">
        <v>32</v>
      </c>
      <c r="B42" s="24" t="s">
        <v>16</v>
      </c>
      <c r="C42" s="10">
        <v>0</v>
      </c>
      <c r="D42" s="15">
        <v>0</v>
      </c>
      <c r="E42" s="14" t="s">
        <v>5</v>
      </c>
      <c r="F42" s="25">
        <f t="shared" si="3"/>
        <v>0</v>
      </c>
      <c r="G42" s="38">
        <v>4.1370945733870297E-3</v>
      </c>
    </row>
    <row r="43" spans="1:7" s="3" customFormat="1" ht="21.95" customHeight="1" x14ac:dyDescent="0.2">
      <c r="A43" s="43">
        <v>33</v>
      </c>
      <c r="B43" s="50" t="s">
        <v>4</v>
      </c>
      <c r="C43" s="44">
        <f>C25+C27+C29+C31+C33+C35+C37+C39+C40+C42</f>
        <v>3562620.47</v>
      </c>
      <c r="D43" s="51" t="s">
        <v>5</v>
      </c>
      <c r="E43" s="51" t="s">
        <v>5</v>
      </c>
      <c r="F43" s="47">
        <f t="shared" si="3"/>
        <v>0.99419645271538315</v>
      </c>
      <c r="G43" s="48">
        <v>0.96489282760442685</v>
      </c>
    </row>
    <row r="44" spans="1:7" s="3" customFormat="1" ht="21.95" customHeight="1" x14ac:dyDescent="0.2">
      <c r="A44" s="45">
        <v>34</v>
      </c>
      <c r="B44" s="52" t="s">
        <v>6</v>
      </c>
      <c r="C44" s="46">
        <f>C24+C43</f>
        <v>3583417</v>
      </c>
      <c r="D44" s="53" t="s">
        <v>5</v>
      </c>
      <c r="E44" s="53" t="s">
        <v>5</v>
      </c>
      <c r="F44" s="54">
        <f t="shared" si="3"/>
        <v>1</v>
      </c>
      <c r="G44" s="55">
        <v>1</v>
      </c>
    </row>
    <row r="45" spans="1:7" s="3" customFormat="1" ht="21.95" customHeight="1" x14ac:dyDescent="0.2">
      <c r="A45" s="1"/>
      <c r="B45" s="2"/>
      <c r="C45" s="1"/>
      <c r="D45" s="1"/>
      <c r="E45" s="1"/>
      <c r="F45" s="1"/>
      <c r="G45" s="1"/>
    </row>
    <row r="46" spans="1:7" s="3" customFormat="1" ht="35.1" customHeight="1" x14ac:dyDescent="0.2">
      <c r="A46" s="62" t="s">
        <v>430</v>
      </c>
      <c r="B46" s="63" t="s">
        <v>431</v>
      </c>
      <c r="C46" s="64" t="s">
        <v>432</v>
      </c>
      <c r="D46" s="1"/>
      <c r="E46" s="1"/>
      <c r="F46" s="1"/>
      <c r="G46" s="1"/>
    </row>
    <row r="47" spans="1:7" s="3" customFormat="1" ht="21.95" customHeight="1" x14ac:dyDescent="0.2">
      <c r="A47" s="65">
        <v>1</v>
      </c>
      <c r="B47" s="30" t="s">
        <v>427</v>
      </c>
      <c r="C47" s="31">
        <v>89584</v>
      </c>
    </row>
    <row r="48" spans="1:7" ht="21.95" customHeight="1" x14ac:dyDescent="0.2">
      <c r="A48" s="8">
        <v>2</v>
      </c>
      <c r="B48" s="30" t="s">
        <v>428</v>
      </c>
      <c r="C48" s="31">
        <v>3583417</v>
      </c>
      <c r="D48" s="16"/>
      <c r="E48" s="16"/>
      <c r="F48" s="16"/>
      <c r="G48" s="16"/>
    </row>
    <row r="49" spans="1:7" ht="21.95" customHeight="1" x14ac:dyDescent="0.2">
      <c r="A49" s="32">
        <v>3</v>
      </c>
      <c r="B49" s="33" t="s">
        <v>423</v>
      </c>
      <c r="C49" s="34">
        <f>C44/C48</f>
        <v>1</v>
      </c>
      <c r="D49" s="16"/>
      <c r="E49" s="16"/>
      <c r="F49" s="16"/>
      <c r="G49" s="16"/>
    </row>
    <row r="50" spans="1:7" s="16" customFormat="1" ht="35.1" customHeight="1" x14ac:dyDescent="0.25">
      <c r="A50" s="21" t="s">
        <v>449</v>
      </c>
      <c r="B50" s="23"/>
    </row>
  </sheetData>
  <sheetProtection algorithmName="SHA-512" hashValue="N5TgMu0MqReT46ElhpqrB3jlKkOdNwnKYxowmlC44LUbeJi7DhxBI9dOcaPzCsqbzmg449/7KisuUQ27N8sdCQ==" saltValue="ugV/F/ioS/JZLc32mIi8jw==" spinCount="100000" sheet="1" objects="1" scenarios="1"/>
  <mergeCells count="1">
    <mergeCell ref="A2:G2"/>
  </mergeCells>
  <pageMargins left="0.59055118110236227" right="0.59055118110236227" top="0.70866141732283472" bottom="0.70866141732283472" header="0.19685039370078741" footer="0.39370078740157483"/>
  <pageSetup paperSize="9" scale="84" orientation="portrait" r:id="rId1"/>
  <headerFooter alignWithMargins="0">
    <oddFooter>&amp;R&amp;"Calibri,Standardowy"&amp;12s.&amp;P z &amp;N</oddFooter>
  </headerFooter>
  <tableParts count="2">
    <tablePart r:id="rId2"/>
    <tablePart r:id="rId3"/>
  </tablePart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75CBC2-6F8C-4F87-97B2-BEA5F11EAB4C}">
  <sheetPr codeName="Arkusz19"/>
  <dimension ref="A1:N50"/>
  <sheetViews>
    <sheetView zoomScaleNormal="100" workbookViewId="0"/>
  </sheetViews>
  <sheetFormatPr defaultColWidth="0" defaultRowHeight="12.75" zeroHeight="1" x14ac:dyDescent="0.2"/>
  <cols>
    <col min="1" max="1" width="4.140625" style="1" customWidth="1"/>
    <col min="2" max="2" width="57" style="2" customWidth="1"/>
    <col min="3" max="3" width="11.85546875" style="1" bestFit="1" customWidth="1"/>
    <col min="4" max="4" width="7.42578125" style="1" customWidth="1"/>
    <col min="5" max="5" width="10.85546875" style="1" bestFit="1" customWidth="1"/>
    <col min="6" max="7" width="8.7109375" style="1" customWidth="1"/>
    <col min="8" max="8" width="1" style="1" customWidth="1"/>
    <col min="9" max="14" width="0" style="1" hidden="1" customWidth="1"/>
    <col min="15" max="16384" width="9.140625" style="1" hidden="1"/>
  </cols>
  <sheetData>
    <row r="1" spans="1:7" s="16" customFormat="1" ht="24.95" customHeight="1" x14ac:dyDescent="0.2">
      <c r="A1" s="35" t="s">
        <v>466</v>
      </c>
      <c r="B1" s="23"/>
    </row>
    <row r="2" spans="1:7" s="16" customFormat="1" ht="39.950000000000003" customHeight="1" x14ac:dyDescent="0.2">
      <c r="A2" s="66" t="s">
        <v>448</v>
      </c>
      <c r="B2" s="67"/>
      <c r="C2" s="67"/>
      <c r="D2" s="67"/>
      <c r="E2" s="67"/>
      <c r="F2" s="67"/>
      <c r="G2" s="67"/>
    </row>
    <row r="3" spans="1:7" s="16" customFormat="1" ht="15.95" hidden="1" customHeight="1" x14ac:dyDescent="0.2">
      <c r="A3" s="22"/>
      <c r="B3" s="23"/>
    </row>
    <row r="4" spans="1:7" s="16" customFormat="1" ht="15.95" hidden="1" customHeight="1" x14ac:dyDescent="0.2">
      <c r="A4" s="22"/>
      <c r="B4" s="23"/>
    </row>
    <row r="5" spans="1:7" s="16" customFormat="1" ht="15.95" hidden="1" customHeight="1" x14ac:dyDescent="0.2">
      <c r="A5" s="22"/>
      <c r="B5" s="23"/>
    </row>
    <row r="6" spans="1:7" s="16" customFormat="1" ht="15.95" customHeight="1" x14ac:dyDescent="0.25">
      <c r="A6" s="17" t="s">
        <v>433</v>
      </c>
      <c r="B6" s="21" t="s">
        <v>438</v>
      </c>
    </row>
    <row r="7" spans="1:7" s="16" customFormat="1" ht="15.95" customHeight="1" x14ac:dyDescent="0.25">
      <c r="A7" s="18" t="s">
        <v>434</v>
      </c>
      <c r="B7" s="21" t="s">
        <v>439</v>
      </c>
    </row>
    <row r="8" spans="1:7" s="16" customFormat="1" ht="15.95" customHeight="1" x14ac:dyDescent="0.25">
      <c r="A8" s="19" t="s">
        <v>435</v>
      </c>
      <c r="B8" s="21" t="s">
        <v>440</v>
      </c>
    </row>
    <row r="9" spans="1:7" s="16" customFormat="1" ht="15.95" customHeight="1" x14ac:dyDescent="0.25">
      <c r="A9" s="20" t="s">
        <v>436</v>
      </c>
      <c r="B9" s="21" t="s">
        <v>441</v>
      </c>
    </row>
    <row r="10" spans="1:7" ht="65.099999999999994" customHeight="1" x14ac:dyDescent="0.2">
      <c r="A10" s="49" t="s">
        <v>430</v>
      </c>
      <c r="B10" s="42" t="s">
        <v>0</v>
      </c>
      <c r="C10" s="42" t="s">
        <v>424</v>
      </c>
      <c r="D10" s="42" t="s">
        <v>425</v>
      </c>
      <c r="E10" s="42" t="s">
        <v>426</v>
      </c>
      <c r="F10" s="42" t="s">
        <v>429</v>
      </c>
      <c r="G10" s="41" t="s">
        <v>413</v>
      </c>
    </row>
    <row r="11" spans="1:7" ht="21.95" customHeight="1" x14ac:dyDescent="0.2">
      <c r="A11" s="36">
        <v>1</v>
      </c>
      <c r="B11" s="24" t="s">
        <v>7</v>
      </c>
      <c r="C11" s="10">
        <v>0</v>
      </c>
      <c r="D11" s="9">
        <v>0</v>
      </c>
      <c r="E11" s="10" t="str">
        <f t="shared" ref="E11:E23" si="0">IF(D11=0,"-",C11/D11)</f>
        <v>-</v>
      </c>
      <c r="F11" s="25">
        <f t="shared" ref="F11:F35" si="1">C11/C$44</f>
        <v>0</v>
      </c>
      <c r="G11" s="38">
        <v>6.4906160983722356E-5</v>
      </c>
    </row>
    <row r="12" spans="1:7" s="3" customFormat="1" ht="21.95" customHeight="1" x14ac:dyDescent="0.2">
      <c r="A12" s="36">
        <v>2</v>
      </c>
      <c r="B12" s="24" t="s">
        <v>8</v>
      </c>
      <c r="C12" s="10">
        <v>0</v>
      </c>
      <c r="D12" s="9">
        <v>0</v>
      </c>
      <c r="E12" s="10" t="str">
        <f t="shared" si="0"/>
        <v>-</v>
      </c>
      <c r="F12" s="25">
        <f t="shared" si="1"/>
        <v>0</v>
      </c>
      <c r="G12" s="38">
        <v>1.3877154561966152E-2</v>
      </c>
    </row>
    <row r="13" spans="1:7" s="3" customFormat="1" ht="21.95" customHeight="1" x14ac:dyDescent="0.2">
      <c r="A13" s="36">
        <v>3</v>
      </c>
      <c r="B13" s="26" t="s">
        <v>1</v>
      </c>
      <c r="C13" s="10">
        <v>0</v>
      </c>
      <c r="D13" s="9">
        <v>0</v>
      </c>
      <c r="E13" s="10" t="str">
        <f t="shared" si="0"/>
        <v>-</v>
      </c>
      <c r="F13" s="25">
        <f t="shared" si="1"/>
        <v>0</v>
      </c>
      <c r="G13" s="38">
        <v>6.8195937419264344E-4</v>
      </c>
    </row>
    <row r="14" spans="1:7" s="3" customFormat="1" ht="21.95" customHeight="1" x14ac:dyDescent="0.2">
      <c r="A14" s="36">
        <v>4</v>
      </c>
      <c r="B14" s="24" t="s">
        <v>414</v>
      </c>
      <c r="C14" s="10">
        <v>0</v>
      </c>
      <c r="D14" s="9">
        <v>0</v>
      </c>
      <c r="E14" s="10" t="str">
        <f t="shared" si="0"/>
        <v>-</v>
      </c>
      <c r="F14" s="25">
        <f t="shared" si="1"/>
        <v>0</v>
      </c>
      <c r="G14" s="38">
        <v>1.6609844346228162E-4</v>
      </c>
    </row>
    <row r="15" spans="1:7" s="3" customFormat="1" ht="47.1" customHeight="1" x14ac:dyDescent="0.2">
      <c r="A15" s="36">
        <v>5</v>
      </c>
      <c r="B15" s="24" t="s">
        <v>412</v>
      </c>
      <c r="C15" s="10">
        <v>0</v>
      </c>
      <c r="D15" s="11">
        <v>0</v>
      </c>
      <c r="E15" s="10" t="str">
        <f t="shared" si="0"/>
        <v>-</v>
      </c>
      <c r="F15" s="25">
        <f t="shared" si="1"/>
        <v>0</v>
      </c>
      <c r="G15" s="38">
        <v>4.2843389065529559E-4</v>
      </c>
    </row>
    <row r="16" spans="1:7" s="3" customFormat="1" ht="21.95" customHeight="1" x14ac:dyDescent="0.2">
      <c r="A16" s="36">
        <v>6</v>
      </c>
      <c r="B16" s="26" t="s">
        <v>1</v>
      </c>
      <c r="C16" s="10">
        <v>0</v>
      </c>
      <c r="D16" s="11">
        <v>0</v>
      </c>
      <c r="E16" s="10" t="str">
        <f t="shared" si="0"/>
        <v>-</v>
      </c>
      <c r="F16" s="25">
        <f t="shared" si="1"/>
        <v>0</v>
      </c>
      <c r="G16" s="38">
        <v>5.7837072558623703E-5</v>
      </c>
    </row>
    <row r="17" spans="1:7" ht="47.1" customHeight="1" x14ac:dyDescent="0.2">
      <c r="A17" s="36">
        <v>7</v>
      </c>
      <c r="B17" s="24" t="s">
        <v>444</v>
      </c>
      <c r="C17" s="10">
        <v>0</v>
      </c>
      <c r="D17" s="11">
        <v>0</v>
      </c>
      <c r="E17" s="10" t="str">
        <f t="shared" si="0"/>
        <v>-</v>
      </c>
      <c r="F17" s="25">
        <f t="shared" si="1"/>
        <v>0</v>
      </c>
      <c r="G17" s="38">
        <v>3.69438658113685E-3</v>
      </c>
    </row>
    <row r="18" spans="1:7" ht="47.1" customHeight="1" x14ac:dyDescent="0.2">
      <c r="A18" s="36">
        <v>8</v>
      </c>
      <c r="B18" s="24" t="s">
        <v>447</v>
      </c>
      <c r="C18" s="10">
        <v>45000</v>
      </c>
      <c r="D18" s="11">
        <v>1</v>
      </c>
      <c r="E18" s="10">
        <f t="shared" si="0"/>
        <v>45000</v>
      </c>
      <c r="F18" s="25">
        <f t="shared" si="1"/>
        <v>1.6890136370172847E-2</v>
      </c>
      <c r="G18" s="38">
        <v>1.6572456388988053E-2</v>
      </c>
    </row>
    <row r="19" spans="1:7" ht="35.1" customHeight="1" x14ac:dyDescent="0.2">
      <c r="A19" s="36">
        <v>9</v>
      </c>
      <c r="B19" s="24" t="s">
        <v>443</v>
      </c>
      <c r="C19" s="10">
        <v>0</v>
      </c>
      <c r="D19" s="11">
        <v>0</v>
      </c>
      <c r="E19" s="10" t="str">
        <f t="shared" si="0"/>
        <v>-</v>
      </c>
      <c r="F19" s="25">
        <f t="shared" si="1"/>
        <v>0</v>
      </c>
      <c r="G19" s="38">
        <v>6.3015485400037228E-5</v>
      </c>
    </row>
    <row r="20" spans="1:7" ht="35.1" customHeight="1" x14ac:dyDescent="0.2">
      <c r="A20" s="36">
        <v>10</v>
      </c>
      <c r="B20" s="24" t="s">
        <v>9</v>
      </c>
      <c r="C20" s="10">
        <v>0</v>
      </c>
      <c r="D20" s="11">
        <v>0</v>
      </c>
      <c r="E20" s="10" t="str">
        <f t="shared" si="0"/>
        <v>-</v>
      </c>
      <c r="F20" s="25">
        <f t="shared" si="1"/>
        <v>0</v>
      </c>
      <c r="G20" s="38">
        <v>2.3263290581767475E-4</v>
      </c>
    </row>
    <row r="21" spans="1:7" ht="35.1" customHeight="1" x14ac:dyDescent="0.2">
      <c r="A21" s="36">
        <v>11</v>
      </c>
      <c r="B21" s="24" t="s">
        <v>442</v>
      </c>
      <c r="C21" s="10">
        <v>0</v>
      </c>
      <c r="D21" s="11">
        <v>0</v>
      </c>
      <c r="E21" s="10" t="str">
        <f t="shared" si="0"/>
        <v>-</v>
      </c>
      <c r="F21" s="25">
        <f t="shared" si="1"/>
        <v>0</v>
      </c>
      <c r="G21" s="38">
        <v>8.0879771630669933E-6</v>
      </c>
    </row>
    <row r="22" spans="1:7" ht="21.95" customHeight="1" x14ac:dyDescent="0.2">
      <c r="A22" s="36">
        <v>12</v>
      </c>
      <c r="B22" s="26" t="s">
        <v>1</v>
      </c>
      <c r="C22" s="10">
        <v>0</v>
      </c>
      <c r="D22" s="11">
        <v>0</v>
      </c>
      <c r="E22" s="10" t="str">
        <f t="shared" si="0"/>
        <v>-</v>
      </c>
      <c r="F22" s="25">
        <f t="shared" si="1"/>
        <v>0</v>
      </c>
      <c r="G22" s="38">
        <v>0</v>
      </c>
    </row>
    <row r="23" spans="1:7" ht="21.95" customHeight="1" x14ac:dyDescent="0.2">
      <c r="A23" s="36">
        <v>13</v>
      </c>
      <c r="B23" s="24" t="s">
        <v>415</v>
      </c>
      <c r="C23" s="10">
        <v>0</v>
      </c>
      <c r="D23" s="11">
        <v>0</v>
      </c>
      <c r="E23" s="10" t="str">
        <f t="shared" si="0"/>
        <v>-</v>
      </c>
      <c r="F23" s="25">
        <f t="shared" si="1"/>
        <v>0</v>
      </c>
      <c r="G23" s="38">
        <v>0</v>
      </c>
    </row>
    <row r="24" spans="1:7" s="3" customFormat="1" ht="24.95" customHeight="1" x14ac:dyDescent="0.2">
      <c r="A24" s="43">
        <v>14</v>
      </c>
      <c r="B24" s="50" t="s">
        <v>2</v>
      </c>
      <c r="C24" s="44">
        <f>C11+C12+C14+C15+C17+C18+C19+C20+C21+C23</f>
        <v>45000</v>
      </c>
      <c r="D24" s="51" t="s">
        <v>5</v>
      </c>
      <c r="E24" s="51" t="s">
        <v>5</v>
      </c>
      <c r="F24" s="47">
        <f t="shared" si="1"/>
        <v>1.6890136370172847E-2</v>
      </c>
      <c r="G24" s="48">
        <v>3.5107172395573129E-2</v>
      </c>
    </row>
    <row r="25" spans="1:7" s="4" customFormat="1" ht="35.1" customHeight="1" x14ac:dyDescent="0.2">
      <c r="A25" s="37">
        <v>15</v>
      </c>
      <c r="B25" s="27" t="s">
        <v>419</v>
      </c>
      <c r="C25" s="12">
        <v>148655</v>
      </c>
      <c r="D25" s="11">
        <v>70</v>
      </c>
      <c r="E25" s="12">
        <f t="shared" ref="E25:E37" si="2">IF(D25=0,"-",C25/D25)</f>
        <v>2123.6428571428573</v>
      </c>
      <c r="F25" s="28">
        <f t="shared" si="1"/>
        <v>5.5795627157956551E-2</v>
      </c>
      <c r="G25" s="39">
        <v>9.1912130594448124E-2</v>
      </c>
    </row>
    <row r="26" spans="1:7" s="3" customFormat="1" ht="21.95" customHeight="1" x14ac:dyDescent="0.2">
      <c r="A26" s="36">
        <v>16</v>
      </c>
      <c r="B26" s="26" t="s">
        <v>11</v>
      </c>
      <c r="C26" s="10">
        <v>29666</v>
      </c>
      <c r="D26" s="11">
        <v>14</v>
      </c>
      <c r="E26" s="10">
        <f t="shared" si="2"/>
        <v>2119</v>
      </c>
      <c r="F26" s="25">
        <f t="shared" si="1"/>
        <v>1.1134728567945505E-2</v>
      </c>
      <c r="G26" s="38">
        <v>1.5510248435910163E-2</v>
      </c>
    </row>
    <row r="27" spans="1:7" s="5" customFormat="1" ht="65.099999999999994" customHeight="1" x14ac:dyDescent="0.2">
      <c r="A27" s="37">
        <v>17</v>
      </c>
      <c r="B27" s="27" t="s">
        <v>445</v>
      </c>
      <c r="C27" s="12">
        <v>76487.649999999994</v>
      </c>
      <c r="D27" s="11">
        <v>16</v>
      </c>
      <c r="E27" s="12">
        <f t="shared" si="2"/>
        <v>4780.4781249999996</v>
      </c>
      <c r="F27" s="28">
        <f t="shared" si="1"/>
        <v>2.8708596425201138E-2</v>
      </c>
      <c r="G27" s="39">
        <v>9.6086621220457871E-2</v>
      </c>
    </row>
    <row r="28" spans="1:7" s="3" customFormat="1" ht="21.95" customHeight="1" x14ac:dyDescent="0.2">
      <c r="A28" s="36">
        <v>18</v>
      </c>
      <c r="B28" s="26" t="s">
        <v>3</v>
      </c>
      <c r="C28" s="10">
        <v>11701.59</v>
      </c>
      <c r="D28" s="11">
        <v>5</v>
      </c>
      <c r="E28" s="10">
        <f t="shared" si="2"/>
        <v>2340.3180000000002</v>
      </c>
      <c r="F28" s="25">
        <f t="shared" si="1"/>
        <v>4.3920322410633539E-3</v>
      </c>
      <c r="G28" s="38">
        <v>1.1342599256575717E-2</v>
      </c>
    </row>
    <row r="29" spans="1:7" s="5" customFormat="1" ht="35.1" customHeight="1" x14ac:dyDescent="0.2">
      <c r="A29" s="37">
        <v>19</v>
      </c>
      <c r="B29" s="27" t="s">
        <v>15</v>
      </c>
      <c r="C29" s="12">
        <v>2145.3000000000002</v>
      </c>
      <c r="D29" s="11">
        <v>3</v>
      </c>
      <c r="E29" s="12">
        <f t="shared" si="2"/>
        <v>715.1</v>
      </c>
      <c r="F29" s="28">
        <f t="shared" si="1"/>
        <v>8.0520910122070704E-4</v>
      </c>
      <c r="G29" s="39">
        <v>1.1946311887438504E-2</v>
      </c>
    </row>
    <row r="30" spans="1:7" s="3" customFormat="1" ht="21.95" customHeight="1" x14ac:dyDescent="0.2">
      <c r="A30" s="36">
        <v>20</v>
      </c>
      <c r="B30" s="26" t="s">
        <v>3</v>
      </c>
      <c r="C30" s="10">
        <v>1605.3</v>
      </c>
      <c r="D30" s="11">
        <v>2</v>
      </c>
      <c r="E30" s="12">
        <f t="shared" si="2"/>
        <v>802.65</v>
      </c>
      <c r="F30" s="28">
        <f t="shared" si="1"/>
        <v>6.0252746477863274E-4</v>
      </c>
      <c r="G30" s="39">
        <v>2.247933536638041E-3</v>
      </c>
    </row>
    <row r="31" spans="1:7" s="3" customFormat="1" ht="47.1" customHeight="1" x14ac:dyDescent="0.2">
      <c r="A31" s="36">
        <v>21</v>
      </c>
      <c r="B31" s="27" t="s">
        <v>14</v>
      </c>
      <c r="C31" s="10">
        <v>808168.94</v>
      </c>
      <c r="D31" s="11">
        <v>290</v>
      </c>
      <c r="E31" s="10">
        <f t="shared" si="2"/>
        <v>2786.789448275862</v>
      </c>
      <c r="F31" s="25">
        <f t="shared" si="1"/>
        <v>0.30333519126084529</v>
      </c>
      <c r="G31" s="38">
        <v>0.21726673108985226</v>
      </c>
    </row>
    <row r="32" spans="1:7" s="3" customFormat="1" ht="21.95" customHeight="1" x14ac:dyDescent="0.2">
      <c r="A32" s="36">
        <v>22</v>
      </c>
      <c r="B32" s="26" t="s">
        <v>3</v>
      </c>
      <c r="C32" s="10">
        <v>91464.88</v>
      </c>
      <c r="D32" s="11">
        <v>21</v>
      </c>
      <c r="E32" s="10">
        <f t="shared" si="2"/>
        <v>4355.4704761904768</v>
      </c>
      <c r="F32" s="25">
        <f t="shared" si="1"/>
        <v>3.4330095472922116E-2</v>
      </c>
      <c r="G32" s="38">
        <v>3.0944666359992157E-2</v>
      </c>
    </row>
    <row r="33" spans="1:7" ht="35.1" customHeight="1" x14ac:dyDescent="0.2">
      <c r="A33" s="36">
        <v>23</v>
      </c>
      <c r="B33" s="24" t="s">
        <v>446</v>
      </c>
      <c r="C33" s="10">
        <v>0</v>
      </c>
      <c r="D33" s="11">
        <v>0</v>
      </c>
      <c r="E33" s="10" t="str">
        <f t="shared" si="2"/>
        <v>-</v>
      </c>
      <c r="F33" s="25">
        <f t="shared" si="1"/>
        <v>0</v>
      </c>
      <c r="G33" s="38">
        <v>8.5968104584330223E-3</v>
      </c>
    </row>
    <row r="34" spans="1:7" s="3" customFormat="1" ht="21.95" customHeight="1" x14ac:dyDescent="0.2">
      <c r="A34" s="36">
        <v>24</v>
      </c>
      <c r="B34" s="26" t="s">
        <v>3</v>
      </c>
      <c r="C34" s="10">
        <v>0</v>
      </c>
      <c r="D34" s="11">
        <v>0</v>
      </c>
      <c r="E34" s="10" t="str">
        <f t="shared" si="2"/>
        <v>-</v>
      </c>
      <c r="F34" s="25">
        <f t="shared" si="1"/>
        <v>0</v>
      </c>
      <c r="G34" s="38">
        <v>1.4207856884874998E-3</v>
      </c>
    </row>
    <row r="35" spans="1:7" s="3" customFormat="1" ht="35.1" customHeight="1" x14ac:dyDescent="0.2">
      <c r="A35" s="36">
        <v>25</v>
      </c>
      <c r="B35" s="24" t="s">
        <v>10</v>
      </c>
      <c r="C35" s="10">
        <v>0</v>
      </c>
      <c r="D35" s="11">
        <v>0</v>
      </c>
      <c r="E35" s="10" t="str">
        <f t="shared" si="2"/>
        <v>-</v>
      </c>
      <c r="F35" s="25">
        <f t="shared" si="1"/>
        <v>0</v>
      </c>
      <c r="G35" s="38">
        <v>9.8652432849167496E-5</v>
      </c>
    </row>
    <row r="36" spans="1:7" ht="35.1" customHeight="1" x14ac:dyDescent="0.2">
      <c r="A36" s="36">
        <v>26</v>
      </c>
      <c r="B36" s="24" t="s">
        <v>420</v>
      </c>
      <c r="C36" s="10">
        <v>0</v>
      </c>
      <c r="D36" s="13">
        <v>0</v>
      </c>
      <c r="E36" s="10" t="str">
        <f t="shared" si="2"/>
        <v>-</v>
      </c>
      <c r="F36" s="29" t="s">
        <v>5</v>
      </c>
      <c r="G36" s="40" t="s">
        <v>5</v>
      </c>
    </row>
    <row r="37" spans="1:7" ht="21.95" customHeight="1" x14ac:dyDescent="0.2">
      <c r="A37" s="36">
        <v>27</v>
      </c>
      <c r="B37" s="26" t="s">
        <v>12</v>
      </c>
      <c r="C37" s="10">
        <v>0</v>
      </c>
      <c r="D37" s="13">
        <v>0</v>
      </c>
      <c r="E37" s="10" t="str">
        <f t="shared" si="2"/>
        <v>-</v>
      </c>
      <c r="F37" s="25">
        <f>C37/C$44</f>
        <v>0</v>
      </c>
      <c r="G37" s="38">
        <v>6.7001527600904129E-4</v>
      </c>
    </row>
    <row r="38" spans="1:7" ht="35.1" customHeight="1" x14ac:dyDescent="0.2">
      <c r="A38" s="36">
        <v>28</v>
      </c>
      <c r="B38" s="24" t="s">
        <v>421</v>
      </c>
      <c r="C38" s="10">
        <v>1979337.59</v>
      </c>
      <c r="D38" s="13">
        <v>1</v>
      </c>
      <c r="E38" s="14" t="s">
        <v>5</v>
      </c>
      <c r="F38" s="29" t="s">
        <v>5</v>
      </c>
      <c r="G38" s="40" t="s">
        <v>5</v>
      </c>
    </row>
    <row r="39" spans="1:7" ht="21.95" customHeight="1" x14ac:dyDescent="0.2">
      <c r="A39" s="36">
        <v>29</v>
      </c>
      <c r="B39" s="26" t="s">
        <v>12</v>
      </c>
      <c r="C39" s="10">
        <v>1583820</v>
      </c>
      <c r="D39" s="13">
        <v>1</v>
      </c>
      <c r="E39" s="14" t="s">
        <v>5</v>
      </c>
      <c r="F39" s="25">
        <f t="shared" ref="F39:F44" si="3">C39/C$44</f>
        <v>0.59446523968460363</v>
      </c>
      <c r="G39" s="38">
        <v>0.53240605380617201</v>
      </c>
    </row>
    <row r="40" spans="1:7" ht="47.1" customHeight="1" x14ac:dyDescent="0.2">
      <c r="A40" s="36">
        <v>30</v>
      </c>
      <c r="B40" s="27" t="s">
        <v>422</v>
      </c>
      <c r="C40" s="10">
        <v>0</v>
      </c>
      <c r="D40" s="15">
        <v>0</v>
      </c>
      <c r="E40" s="10" t="str">
        <f t="shared" ref="E40:E41" si="4">IF(D40=0,"-",C40/D40)</f>
        <v>-</v>
      </c>
      <c r="F40" s="25">
        <f t="shared" si="3"/>
        <v>0</v>
      </c>
      <c r="G40" s="38">
        <v>1.7724062653800183E-3</v>
      </c>
    </row>
    <row r="41" spans="1:7" ht="21.95" customHeight="1" x14ac:dyDescent="0.2">
      <c r="A41" s="36">
        <v>31</v>
      </c>
      <c r="B41" s="26" t="s">
        <v>13</v>
      </c>
      <c r="C41" s="10">
        <v>0</v>
      </c>
      <c r="D41" s="15">
        <v>0</v>
      </c>
      <c r="E41" s="10" t="str">
        <f t="shared" si="4"/>
        <v>-</v>
      </c>
      <c r="F41" s="25">
        <f t="shared" si="3"/>
        <v>0</v>
      </c>
      <c r="G41" s="38">
        <v>1.0404135579139232E-3</v>
      </c>
    </row>
    <row r="42" spans="1:7" ht="35.1" customHeight="1" x14ac:dyDescent="0.2">
      <c r="A42" s="36">
        <v>32</v>
      </c>
      <c r="B42" s="24" t="s">
        <v>16</v>
      </c>
      <c r="C42" s="10">
        <v>0</v>
      </c>
      <c r="D42" s="15">
        <v>0</v>
      </c>
      <c r="E42" s="14" t="s">
        <v>5</v>
      </c>
      <c r="F42" s="25">
        <f t="shared" si="3"/>
        <v>0</v>
      </c>
      <c r="G42" s="38">
        <v>4.1370945733870297E-3</v>
      </c>
    </row>
    <row r="43" spans="1:7" s="3" customFormat="1" ht="21.95" customHeight="1" x14ac:dyDescent="0.2">
      <c r="A43" s="43">
        <v>33</v>
      </c>
      <c r="B43" s="50" t="s">
        <v>4</v>
      </c>
      <c r="C43" s="44">
        <f>C25+C27+C29+C31+C33+C35+C37+C39+C40+C42</f>
        <v>2619276.8899999997</v>
      </c>
      <c r="D43" s="51" t="s">
        <v>5</v>
      </c>
      <c r="E43" s="51" t="s">
        <v>5</v>
      </c>
      <c r="F43" s="47">
        <f t="shared" si="3"/>
        <v>0.98310986362982711</v>
      </c>
      <c r="G43" s="48">
        <v>0.96489282760442685</v>
      </c>
    </row>
    <row r="44" spans="1:7" s="3" customFormat="1" ht="21.95" customHeight="1" x14ac:dyDescent="0.2">
      <c r="A44" s="45">
        <v>34</v>
      </c>
      <c r="B44" s="52" t="s">
        <v>6</v>
      </c>
      <c r="C44" s="46">
        <f>C24+C43</f>
        <v>2664276.8899999997</v>
      </c>
      <c r="D44" s="53" t="s">
        <v>5</v>
      </c>
      <c r="E44" s="53" t="s">
        <v>5</v>
      </c>
      <c r="F44" s="54">
        <f t="shared" si="3"/>
        <v>1</v>
      </c>
      <c r="G44" s="55">
        <v>1</v>
      </c>
    </row>
    <row r="45" spans="1:7" s="3" customFormat="1" ht="21.95" customHeight="1" x14ac:dyDescent="0.2">
      <c r="A45" s="1"/>
      <c r="B45" s="2"/>
      <c r="C45" s="1"/>
      <c r="D45" s="1"/>
      <c r="E45" s="1"/>
      <c r="F45" s="1"/>
      <c r="G45" s="1"/>
    </row>
    <row r="46" spans="1:7" s="3" customFormat="1" ht="35.1" customHeight="1" x14ac:dyDescent="0.2">
      <c r="A46" s="62" t="s">
        <v>430</v>
      </c>
      <c r="B46" s="63" t="s">
        <v>431</v>
      </c>
      <c r="C46" s="64" t="s">
        <v>432</v>
      </c>
      <c r="D46" s="1"/>
      <c r="E46" s="1"/>
      <c r="F46" s="1"/>
      <c r="G46" s="1"/>
    </row>
    <row r="47" spans="1:7" s="3" customFormat="1" ht="21.95" customHeight="1" x14ac:dyDescent="0.2">
      <c r="A47" s="65">
        <v>1</v>
      </c>
      <c r="B47" s="30" t="s">
        <v>427</v>
      </c>
      <c r="C47" s="31">
        <v>66606.92</v>
      </c>
    </row>
    <row r="48" spans="1:7" ht="21.95" customHeight="1" x14ac:dyDescent="0.2">
      <c r="A48" s="8">
        <v>2</v>
      </c>
      <c r="B48" s="30" t="s">
        <v>428</v>
      </c>
      <c r="C48" s="31">
        <v>2664284</v>
      </c>
      <c r="D48" s="16"/>
      <c r="E48" s="16"/>
      <c r="F48" s="16"/>
      <c r="G48" s="16"/>
    </row>
    <row r="49" spans="1:7" ht="21.95" customHeight="1" x14ac:dyDescent="0.2">
      <c r="A49" s="32">
        <v>3</v>
      </c>
      <c r="B49" s="33" t="s">
        <v>423</v>
      </c>
      <c r="C49" s="34">
        <f>C44/C48</f>
        <v>0.999997331365575</v>
      </c>
      <c r="D49" s="16"/>
      <c r="E49" s="16"/>
      <c r="F49" s="16"/>
      <c r="G49" s="16"/>
    </row>
    <row r="50" spans="1:7" s="16" customFormat="1" ht="35.1" customHeight="1" x14ac:dyDescent="0.25">
      <c r="A50" s="21" t="s">
        <v>449</v>
      </c>
      <c r="B50" s="23"/>
    </row>
  </sheetData>
  <sheetProtection algorithmName="SHA-512" hashValue="RYaUue84F8OkU3Tyyvl9omxY8W4yIum4qXssiN1jhXOTztLByIMIOFA18vc/Bz4uzZ1Pp4ORKSvRsIy5+zj4bw==" saltValue="AOkH9Modij2qQoM0qb1T0g==" spinCount="100000" sheet="1" objects="1" scenarios="1"/>
  <mergeCells count="1">
    <mergeCell ref="A2:G2"/>
  </mergeCells>
  <pageMargins left="0.59055118110236227" right="0.59055118110236227" top="0.70866141732283472" bottom="0.70866141732283472" header="0.19685039370078741" footer="0.39370078740157483"/>
  <pageSetup paperSize="9" scale="84" orientation="portrait" r:id="rId1"/>
  <headerFooter alignWithMargins="0">
    <oddFooter>&amp;R&amp;"Calibri,Standardowy"&amp;12s.&amp;P z &amp;N</oddFooter>
  </headerFooter>
  <tableParts count="2">
    <tablePart r:id="rId2"/>
    <tablePart r:id="rId3"/>
  </tableParts>
</worksheet>
</file>

<file path=xl/worksheets/sheet1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05B0A4-6709-445D-BACA-EAC66EB5F590}">
  <sheetPr codeName="Arkusz190"/>
  <dimension ref="A1:N50"/>
  <sheetViews>
    <sheetView zoomScaleNormal="100" workbookViewId="0"/>
  </sheetViews>
  <sheetFormatPr defaultColWidth="0" defaultRowHeight="12.75" zeroHeight="1" x14ac:dyDescent="0.2"/>
  <cols>
    <col min="1" max="1" width="4.140625" style="1" customWidth="1"/>
    <col min="2" max="2" width="57" style="2" customWidth="1"/>
    <col min="3" max="3" width="11.85546875" style="1" bestFit="1" customWidth="1"/>
    <col min="4" max="4" width="7.42578125" style="1" customWidth="1"/>
    <col min="5" max="5" width="10.85546875" style="1" bestFit="1" customWidth="1"/>
    <col min="6" max="7" width="8.7109375" style="1" customWidth="1"/>
    <col min="8" max="8" width="1" style="1" customWidth="1"/>
    <col min="9" max="14" width="0" style="1" hidden="1" customWidth="1"/>
    <col min="15" max="16384" width="9.140625" style="1" hidden="1"/>
  </cols>
  <sheetData>
    <row r="1" spans="1:7" s="16" customFormat="1" ht="24.95" customHeight="1" x14ac:dyDescent="0.2">
      <c r="A1" s="35" t="s">
        <v>637</v>
      </c>
      <c r="B1" s="23"/>
    </row>
    <row r="2" spans="1:7" s="16" customFormat="1" ht="39.950000000000003" customHeight="1" x14ac:dyDescent="0.2">
      <c r="A2" s="66" t="s">
        <v>448</v>
      </c>
      <c r="B2" s="67"/>
      <c r="C2" s="67"/>
      <c r="D2" s="67"/>
      <c r="E2" s="67"/>
      <c r="F2" s="67"/>
      <c r="G2" s="67"/>
    </row>
    <row r="3" spans="1:7" s="16" customFormat="1" ht="15.95" hidden="1" customHeight="1" x14ac:dyDescent="0.2">
      <c r="A3" s="22"/>
      <c r="B3" s="23"/>
    </row>
    <row r="4" spans="1:7" s="16" customFormat="1" ht="15.95" hidden="1" customHeight="1" x14ac:dyDescent="0.2">
      <c r="A4" s="22"/>
      <c r="B4" s="23"/>
    </row>
    <row r="5" spans="1:7" s="16" customFormat="1" ht="15.95" hidden="1" customHeight="1" x14ac:dyDescent="0.2">
      <c r="A5" s="22"/>
      <c r="B5" s="23"/>
    </row>
    <row r="6" spans="1:7" s="16" customFormat="1" ht="15.95" customHeight="1" x14ac:dyDescent="0.25">
      <c r="A6" s="17" t="s">
        <v>433</v>
      </c>
      <c r="B6" s="21" t="s">
        <v>438</v>
      </c>
    </row>
    <row r="7" spans="1:7" s="16" customFormat="1" ht="15.95" customHeight="1" x14ac:dyDescent="0.25">
      <c r="A7" s="18" t="s">
        <v>434</v>
      </c>
      <c r="B7" s="21" t="s">
        <v>439</v>
      </c>
    </row>
    <row r="8" spans="1:7" s="16" customFormat="1" ht="15.95" customHeight="1" x14ac:dyDescent="0.25">
      <c r="A8" s="19" t="s">
        <v>435</v>
      </c>
      <c r="B8" s="21" t="s">
        <v>440</v>
      </c>
    </row>
    <row r="9" spans="1:7" s="16" customFormat="1" ht="15.95" customHeight="1" x14ac:dyDescent="0.25">
      <c r="A9" s="20" t="s">
        <v>436</v>
      </c>
      <c r="B9" s="21" t="s">
        <v>441</v>
      </c>
    </row>
    <row r="10" spans="1:7" ht="65.099999999999994" customHeight="1" x14ac:dyDescent="0.2">
      <c r="A10" s="49" t="s">
        <v>430</v>
      </c>
      <c r="B10" s="42" t="s">
        <v>0</v>
      </c>
      <c r="C10" s="42" t="s">
        <v>424</v>
      </c>
      <c r="D10" s="42" t="s">
        <v>425</v>
      </c>
      <c r="E10" s="42" t="s">
        <v>426</v>
      </c>
      <c r="F10" s="42" t="s">
        <v>429</v>
      </c>
      <c r="G10" s="41" t="s">
        <v>413</v>
      </c>
    </row>
    <row r="11" spans="1:7" ht="21.95" customHeight="1" x14ac:dyDescent="0.2">
      <c r="A11" s="36">
        <v>1</v>
      </c>
      <c r="B11" s="24" t="s">
        <v>7</v>
      </c>
      <c r="C11" s="10">
        <v>0</v>
      </c>
      <c r="D11" s="9">
        <v>0</v>
      </c>
      <c r="E11" s="10" t="str">
        <f t="shared" ref="E11:E23" si="0">IF(D11=0,"-",C11/D11)</f>
        <v>-</v>
      </c>
      <c r="F11" s="25">
        <f t="shared" ref="F11:F35" si="1">C11/C$44</f>
        <v>0</v>
      </c>
      <c r="G11" s="38">
        <v>6.4906160983722356E-5</v>
      </c>
    </row>
    <row r="12" spans="1:7" s="3" customFormat="1" ht="21.95" customHeight="1" x14ac:dyDescent="0.2">
      <c r="A12" s="36">
        <v>2</v>
      </c>
      <c r="B12" s="24" t="s">
        <v>8</v>
      </c>
      <c r="C12" s="10">
        <v>0</v>
      </c>
      <c r="D12" s="9">
        <v>0</v>
      </c>
      <c r="E12" s="10" t="str">
        <f t="shared" si="0"/>
        <v>-</v>
      </c>
      <c r="F12" s="25">
        <f t="shared" si="1"/>
        <v>0</v>
      </c>
      <c r="G12" s="38">
        <v>1.3877154561966152E-2</v>
      </c>
    </row>
    <row r="13" spans="1:7" s="3" customFormat="1" ht="21.95" customHeight="1" x14ac:dyDescent="0.2">
      <c r="A13" s="36">
        <v>3</v>
      </c>
      <c r="B13" s="26" t="s">
        <v>1</v>
      </c>
      <c r="C13" s="10">
        <v>0</v>
      </c>
      <c r="D13" s="9">
        <v>0</v>
      </c>
      <c r="E13" s="10" t="str">
        <f t="shared" si="0"/>
        <v>-</v>
      </c>
      <c r="F13" s="25">
        <f t="shared" si="1"/>
        <v>0</v>
      </c>
      <c r="G13" s="38">
        <v>6.8195937419264344E-4</v>
      </c>
    </row>
    <row r="14" spans="1:7" s="3" customFormat="1" ht="21.95" customHeight="1" x14ac:dyDescent="0.2">
      <c r="A14" s="36">
        <v>4</v>
      </c>
      <c r="B14" s="24" t="s">
        <v>414</v>
      </c>
      <c r="C14" s="10">
        <v>0</v>
      </c>
      <c r="D14" s="9">
        <v>0</v>
      </c>
      <c r="E14" s="10" t="str">
        <f t="shared" si="0"/>
        <v>-</v>
      </c>
      <c r="F14" s="25">
        <f t="shared" si="1"/>
        <v>0</v>
      </c>
      <c r="G14" s="38">
        <v>1.6609844346228162E-4</v>
      </c>
    </row>
    <row r="15" spans="1:7" s="3" customFormat="1" ht="47.1" customHeight="1" x14ac:dyDescent="0.2">
      <c r="A15" s="36">
        <v>5</v>
      </c>
      <c r="B15" s="24" t="s">
        <v>412</v>
      </c>
      <c r="C15" s="10">
        <v>0</v>
      </c>
      <c r="D15" s="11">
        <v>0</v>
      </c>
      <c r="E15" s="10" t="str">
        <f t="shared" si="0"/>
        <v>-</v>
      </c>
      <c r="F15" s="25">
        <f t="shared" si="1"/>
        <v>0</v>
      </c>
      <c r="G15" s="38">
        <v>4.2843389065529559E-4</v>
      </c>
    </row>
    <row r="16" spans="1:7" s="3" customFormat="1" ht="21.95" customHeight="1" x14ac:dyDescent="0.2">
      <c r="A16" s="36">
        <v>6</v>
      </c>
      <c r="B16" s="26" t="s">
        <v>1</v>
      </c>
      <c r="C16" s="10">
        <v>0</v>
      </c>
      <c r="D16" s="11">
        <v>0</v>
      </c>
      <c r="E16" s="10" t="str">
        <f t="shared" si="0"/>
        <v>-</v>
      </c>
      <c r="F16" s="25">
        <f t="shared" si="1"/>
        <v>0</v>
      </c>
      <c r="G16" s="38">
        <v>5.7837072558623703E-5</v>
      </c>
    </row>
    <row r="17" spans="1:7" ht="47.1" customHeight="1" x14ac:dyDescent="0.2">
      <c r="A17" s="36">
        <v>7</v>
      </c>
      <c r="B17" s="24" t="s">
        <v>444</v>
      </c>
      <c r="C17" s="10">
        <v>0</v>
      </c>
      <c r="D17" s="11">
        <v>0</v>
      </c>
      <c r="E17" s="10" t="str">
        <f t="shared" si="0"/>
        <v>-</v>
      </c>
      <c r="F17" s="25">
        <f t="shared" si="1"/>
        <v>0</v>
      </c>
      <c r="G17" s="38">
        <v>3.69438658113685E-3</v>
      </c>
    </row>
    <row r="18" spans="1:7" ht="47.1" customHeight="1" x14ac:dyDescent="0.2">
      <c r="A18" s="36">
        <v>8</v>
      </c>
      <c r="B18" s="24" t="s">
        <v>447</v>
      </c>
      <c r="C18" s="10">
        <v>0</v>
      </c>
      <c r="D18" s="11">
        <v>0</v>
      </c>
      <c r="E18" s="10" t="str">
        <f t="shared" si="0"/>
        <v>-</v>
      </c>
      <c r="F18" s="25">
        <f t="shared" si="1"/>
        <v>0</v>
      </c>
      <c r="G18" s="38">
        <v>1.6572456388988053E-2</v>
      </c>
    </row>
    <row r="19" spans="1:7" ht="35.1" customHeight="1" x14ac:dyDescent="0.2">
      <c r="A19" s="36">
        <v>9</v>
      </c>
      <c r="B19" s="24" t="s">
        <v>443</v>
      </c>
      <c r="C19" s="10">
        <v>0</v>
      </c>
      <c r="D19" s="11">
        <v>0</v>
      </c>
      <c r="E19" s="10" t="str">
        <f t="shared" si="0"/>
        <v>-</v>
      </c>
      <c r="F19" s="25">
        <f t="shared" si="1"/>
        <v>0</v>
      </c>
      <c r="G19" s="38">
        <v>6.3015485400037228E-5</v>
      </c>
    </row>
    <row r="20" spans="1:7" ht="35.1" customHeight="1" x14ac:dyDescent="0.2">
      <c r="A20" s="36">
        <v>10</v>
      </c>
      <c r="B20" s="24" t="s">
        <v>9</v>
      </c>
      <c r="C20" s="10">
        <v>0</v>
      </c>
      <c r="D20" s="11">
        <v>0</v>
      </c>
      <c r="E20" s="10" t="str">
        <f t="shared" si="0"/>
        <v>-</v>
      </c>
      <c r="F20" s="25">
        <f t="shared" si="1"/>
        <v>0</v>
      </c>
      <c r="G20" s="38">
        <v>2.3263290581767475E-4</v>
      </c>
    </row>
    <row r="21" spans="1:7" ht="35.1" customHeight="1" x14ac:dyDescent="0.2">
      <c r="A21" s="36">
        <v>11</v>
      </c>
      <c r="B21" s="24" t="s">
        <v>442</v>
      </c>
      <c r="C21" s="10">
        <v>0</v>
      </c>
      <c r="D21" s="11">
        <v>0</v>
      </c>
      <c r="E21" s="10" t="str">
        <f t="shared" si="0"/>
        <v>-</v>
      </c>
      <c r="F21" s="25">
        <f t="shared" si="1"/>
        <v>0</v>
      </c>
      <c r="G21" s="38">
        <v>8.0879771630669933E-6</v>
      </c>
    </row>
    <row r="22" spans="1:7" ht="21.95" customHeight="1" x14ac:dyDescent="0.2">
      <c r="A22" s="36">
        <v>12</v>
      </c>
      <c r="B22" s="26" t="s">
        <v>1</v>
      </c>
      <c r="C22" s="10">
        <v>0</v>
      </c>
      <c r="D22" s="11">
        <v>0</v>
      </c>
      <c r="E22" s="10" t="str">
        <f t="shared" si="0"/>
        <v>-</v>
      </c>
      <c r="F22" s="25">
        <f t="shared" si="1"/>
        <v>0</v>
      </c>
      <c r="G22" s="38">
        <v>0</v>
      </c>
    </row>
    <row r="23" spans="1:7" ht="21.95" customHeight="1" x14ac:dyDescent="0.2">
      <c r="A23" s="36">
        <v>13</v>
      </c>
      <c r="B23" s="24" t="s">
        <v>415</v>
      </c>
      <c r="C23" s="10">
        <v>0</v>
      </c>
      <c r="D23" s="11">
        <v>0</v>
      </c>
      <c r="E23" s="10" t="str">
        <f t="shared" si="0"/>
        <v>-</v>
      </c>
      <c r="F23" s="25">
        <f t="shared" si="1"/>
        <v>0</v>
      </c>
      <c r="G23" s="38">
        <v>0</v>
      </c>
    </row>
    <row r="24" spans="1:7" s="3" customFormat="1" ht="24.95" customHeight="1" x14ac:dyDescent="0.2">
      <c r="A24" s="43">
        <v>14</v>
      </c>
      <c r="B24" s="50" t="s">
        <v>2</v>
      </c>
      <c r="C24" s="44">
        <f>C11+C12+C14+C15+C17+C18+C19+C20+C21+C23</f>
        <v>0</v>
      </c>
      <c r="D24" s="51" t="s">
        <v>5</v>
      </c>
      <c r="E24" s="51" t="s">
        <v>5</v>
      </c>
      <c r="F24" s="47">
        <f t="shared" si="1"/>
        <v>0</v>
      </c>
      <c r="G24" s="48">
        <v>3.5107172395573129E-2</v>
      </c>
    </row>
    <row r="25" spans="1:7" s="4" customFormat="1" ht="35.1" customHeight="1" x14ac:dyDescent="0.2">
      <c r="A25" s="37">
        <v>15</v>
      </c>
      <c r="B25" s="27" t="s">
        <v>419</v>
      </c>
      <c r="C25" s="12">
        <v>271161</v>
      </c>
      <c r="D25" s="11">
        <v>128</v>
      </c>
      <c r="E25" s="12">
        <f t="shared" ref="E25:E37" si="2">IF(D25=0,"-",C25/D25)</f>
        <v>2118.4453125</v>
      </c>
      <c r="F25" s="28">
        <f t="shared" si="1"/>
        <v>6.5483722095333818E-2</v>
      </c>
      <c r="G25" s="39">
        <v>9.1912130594448124E-2</v>
      </c>
    </row>
    <row r="26" spans="1:7" s="3" customFormat="1" ht="21.95" customHeight="1" x14ac:dyDescent="0.2">
      <c r="A26" s="36">
        <v>16</v>
      </c>
      <c r="B26" s="26" t="s">
        <v>11</v>
      </c>
      <c r="C26" s="10">
        <v>46618</v>
      </c>
      <c r="D26" s="11">
        <v>22</v>
      </c>
      <c r="E26" s="10">
        <f t="shared" si="2"/>
        <v>2119</v>
      </c>
      <c r="F26" s="25">
        <f t="shared" si="1"/>
        <v>1.1257961715144406E-2</v>
      </c>
      <c r="G26" s="38">
        <v>1.5510248435910163E-2</v>
      </c>
    </row>
    <row r="27" spans="1:7" s="5" customFormat="1" ht="65.099999999999994" customHeight="1" x14ac:dyDescent="0.2">
      <c r="A27" s="37">
        <v>17</v>
      </c>
      <c r="B27" s="27" t="s">
        <v>445</v>
      </c>
      <c r="C27" s="12">
        <v>339198.86</v>
      </c>
      <c r="D27" s="11">
        <v>64</v>
      </c>
      <c r="E27" s="12">
        <f t="shared" si="2"/>
        <v>5299.9821874999998</v>
      </c>
      <c r="F27" s="28">
        <f t="shared" si="1"/>
        <v>8.1914448918885982E-2</v>
      </c>
      <c r="G27" s="39">
        <v>9.6086621220457871E-2</v>
      </c>
    </row>
    <row r="28" spans="1:7" s="3" customFormat="1" ht="21.95" customHeight="1" x14ac:dyDescent="0.2">
      <c r="A28" s="36">
        <v>18</v>
      </c>
      <c r="B28" s="26" t="s">
        <v>3</v>
      </c>
      <c r="C28" s="10">
        <v>51660</v>
      </c>
      <c r="D28" s="11">
        <v>10</v>
      </c>
      <c r="E28" s="10">
        <f t="shared" si="2"/>
        <v>5166</v>
      </c>
      <c r="F28" s="25">
        <f t="shared" si="1"/>
        <v>1.2475573859975974E-2</v>
      </c>
      <c r="G28" s="38">
        <v>1.1342599256575717E-2</v>
      </c>
    </row>
    <row r="29" spans="1:7" s="5" customFormat="1" ht="35.1" customHeight="1" x14ac:dyDescent="0.2">
      <c r="A29" s="37">
        <v>19</v>
      </c>
      <c r="B29" s="27" t="s">
        <v>15</v>
      </c>
      <c r="C29" s="12">
        <v>14040</v>
      </c>
      <c r="D29" s="11">
        <v>7</v>
      </c>
      <c r="E29" s="12">
        <f t="shared" si="2"/>
        <v>2005.7142857142858</v>
      </c>
      <c r="F29" s="28">
        <f t="shared" si="1"/>
        <v>3.3905740804115888E-3</v>
      </c>
      <c r="G29" s="39">
        <v>1.1946311887438504E-2</v>
      </c>
    </row>
    <row r="30" spans="1:7" s="3" customFormat="1" ht="21.95" customHeight="1" x14ac:dyDescent="0.2">
      <c r="A30" s="36">
        <v>20</v>
      </c>
      <c r="B30" s="26" t="s">
        <v>3</v>
      </c>
      <c r="C30" s="10">
        <v>0</v>
      </c>
      <c r="D30" s="11">
        <v>0</v>
      </c>
      <c r="E30" s="12" t="str">
        <f t="shared" si="2"/>
        <v>-</v>
      </c>
      <c r="F30" s="28">
        <f t="shared" si="1"/>
        <v>0</v>
      </c>
      <c r="G30" s="39">
        <v>2.247933536638041E-3</v>
      </c>
    </row>
    <row r="31" spans="1:7" s="3" customFormat="1" ht="47.1" customHeight="1" x14ac:dyDescent="0.2">
      <c r="A31" s="36">
        <v>21</v>
      </c>
      <c r="B31" s="27" t="s">
        <v>14</v>
      </c>
      <c r="C31" s="10">
        <v>1387831.82</v>
      </c>
      <c r="D31" s="11">
        <v>432</v>
      </c>
      <c r="E31" s="10">
        <f t="shared" si="2"/>
        <v>3212.5736574074076</v>
      </c>
      <c r="F31" s="25">
        <f t="shared" si="1"/>
        <v>0.33515289151441896</v>
      </c>
      <c r="G31" s="38">
        <v>0.21726673108985226</v>
      </c>
    </row>
    <row r="32" spans="1:7" s="3" customFormat="1" ht="21.95" customHeight="1" x14ac:dyDescent="0.2">
      <c r="A32" s="36">
        <v>22</v>
      </c>
      <c r="B32" s="26" t="s">
        <v>3</v>
      </c>
      <c r="C32" s="10">
        <v>264589.40000000002</v>
      </c>
      <c r="D32" s="11">
        <v>54</v>
      </c>
      <c r="E32" s="10">
        <f t="shared" si="2"/>
        <v>4899.8037037037038</v>
      </c>
      <c r="F32" s="25">
        <f t="shared" si="1"/>
        <v>6.3896720911086474E-2</v>
      </c>
      <c r="G32" s="38">
        <v>3.0944666359992157E-2</v>
      </c>
    </row>
    <row r="33" spans="1:7" ht="35.1" customHeight="1" x14ac:dyDescent="0.2">
      <c r="A33" s="36">
        <v>23</v>
      </c>
      <c r="B33" s="24" t="s">
        <v>446</v>
      </c>
      <c r="C33" s="10">
        <v>16900</v>
      </c>
      <c r="D33" s="11">
        <v>47</v>
      </c>
      <c r="E33" s="10">
        <f t="shared" si="2"/>
        <v>359.57446808510639</v>
      </c>
      <c r="F33" s="25">
        <f t="shared" si="1"/>
        <v>4.081246578273209E-3</v>
      </c>
      <c r="G33" s="38">
        <v>8.5968104584330223E-3</v>
      </c>
    </row>
    <row r="34" spans="1:7" s="3" customFormat="1" ht="21.95" customHeight="1" x14ac:dyDescent="0.2">
      <c r="A34" s="36">
        <v>24</v>
      </c>
      <c r="B34" s="26" t="s">
        <v>3</v>
      </c>
      <c r="C34" s="10">
        <v>0</v>
      </c>
      <c r="D34" s="11">
        <v>0</v>
      </c>
      <c r="E34" s="10" t="str">
        <f t="shared" si="2"/>
        <v>-</v>
      </c>
      <c r="F34" s="25">
        <f t="shared" si="1"/>
        <v>0</v>
      </c>
      <c r="G34" s="38">
        <v>1.4207856884874998E-3</v>
      </c>
    </row>
    <row r="35" spans="1:7" s="3" customFormat="1" ht="35.1" customHeight="1" x14ac:dyDescent="0.2">
      <c r="A35" s="36">
        <v>25</v>
      </c>
      <c r="B35" s="24" t="s">
        <v>10</v>
      </c>
      <c r="C35" s="10">
        <v>0</v>
      </c>
      <c r="D35" s="11">
        <v>0</v>
      </c>
      <c r="E35" s="10" t="str">
        <f t="shared" si="2"/>
        <v>-</v>
      </c>
      <c r="F35" s="25">
        <f t="shared" si="1"/>
        <v>0</v>
      </c>
      <c r="G35" s="38">
        <v>9.8652432849167496E-5</v>
      </c>
    </row>
    <row r="36" spans="1:7" ht="35.1" customHeight="1" x14ac:dyDescent="0.2">
      <c r="A36" s="36">
        <v>26</v>
      </c>
      <c r="B36" s="24" t="s">
        <v>420</v>
      </c>
      <c r="C36" s="10">
        <v>0</v>
      </c>
      <c r="D36" s="13">
        <v>0</v>
      </c>
      <c r="E36" s="10" t="str">
        <f t="shared" si="2"/>
        <v>-</v>
      </c>
      <c r="F36" s="29" t="s">
        <v>5</v>
      </c>
      <c r="G36" s="40" t="s">
        <v>5</v>
      </c>
    </row>
    <row r="37" spans="1:7" ht="21.95" customHeight="1" x14ac:dyDescent="0.2">
      <c r="A37" s="36">
        <v>27</v>
      </c>
      <c r="B37" s="26" t="s">
        <v>12</v>
      </c>
      <c r="C37" s="10">
        <v>0</v>
      </c>
      <c r="D37" s="13">
        <v>0</v>
      </c>
      <c r="E37" s="10" t="str">
        <f t="shared" si="2"/>
        <v>-</v>
      </c>
      <c r="F37" s="25">
        <f>C37/C$44</f>
        <v>0</v>
      </c>
      <c r="G37" s="38">
        <v>6.7001527600904129E-4</v>
      </c>
    </row>
    <row r="38" spans="1:7" ht="35.1" customHeight="1" x14ac:dyDescent="0.2">
      <c r="A38" s="36">
        <v>28</v>
      </c>
      <c r="B38" s="24" t="s">
        <v>421</v>
      </c>
      <c r="C38" s="10">
        <v>2346400</v>
      </c>
      <c r="D38" s="13">
        <v>2</v>
      </c>
      <c r="E38" s="14" t="s">
        <v>5</v>
      </c>
      <c r="F38" s="29" t="s">
        <v>5</v>
      </c>
      <c r="G38" s="40" t="s">
        <v>5</v>
      </c>
    </row>
    <row r="39" spans="1:7" ht="21.95" customHeight="1" x14ac:dyDescent="0.2">
      <c r="A39" s="36">
        <v>29</v>
      </c>
      <c r="B39" s="26" t="s">
        <v>12</v>
      </c>
      <c r="C39" s="10">
        <v>2111760</v>
      </c>
      <c r="D39" s="13">
        <v>2</v>
      </c>
      <c r="E39" s="14" t="s">
        <v>5</v>
      </c>
      <c r="F39" s="25">
        <f t="shared" ref="F39:F44" si="3">C39/C$44</f>
        <v>0.50997711681267643</v>
      </c>
      <c r="G39" s="38">
        <v>0.53240605380617201</v>
      </c>
    </row>
    <row r="40" spans="1:7" ht="47.1" customHeight="1" x14ac:dyDescent="0.2">
      <c r="A40" s="36">
        <v>30</v>
      </c>
      <c r="B40" s="27" t="s">
        <v>422</v>
      </c>
      <c r="C40" s="10">
        <v>0</v>
      </c>
      <c r="D40" s="15">
        <v>0</v>
      </c>
      <c r="E40" s="10" t="str">
        <f t="shared" ref="E40:E41" si="4">IF(D40=0,"-",C40/D40)</f>
        <v>-</v>
      </c>
      <c r="F40" s="25">
        <f t="shared" si="3"/>
        <v>0</v>
      </c>
      <c r="G40" s="38">
        <v>1.7724062653800183E-3</v>
      </c>
    </row>
    <row r="41" spans="1:7" ht="21.95" customHeight="1" x14ac:dyDescent="0.2">
      <c r="A41" s="36">
        <v>31</v>
      </c>
      <c r="B41" s="26" t="s">
        <v>13</v>
      </c>
      <c r="C41" s="10">
        <v>0</v>
      </c>
      <c r="D41" s="15">
        <v>0</v>
      </c>
      <c r="E41" s="10" t="str">
        <f t="shared" si="4"/>
        <v>-</v>
      </c>
      <c r="F41" s="25">
        <f t="shared" si="3"/>
        <v>0</v>
      </c>
      <c r="G41" s="38">
        <v>1.0404135579139232E-3</v>
      </c>
    </row>
    <row r="42" spans="1:7" ht="35.1" customHeight="1" x14ac:dyDescent="0.2">
      <c r="A42" s="36">
        <v>32</v>
      </c>
      <c r="B42" s="24" t="s">
        <v>16</v>
      </c>
      <c r="C42" s="10">
        <v>0</v>
      </c>
      <c r="D42" s="15">
        <v>0</v>
      </c>
      <c r="E42" s="14" t="s">
        <v>5</v>
      </c>
      <c r="F42" s="25">
        <f t="shared" si="3"/>
        <v>0</v>
      </c>
      <c r="G42" s="38">
        <v>4.1370945733870297E-3</v>
      </c>
    </row>
    <row r="43" spans="1:7" s="3" customFormat="1" ht="21.95" customHeight="1" x14ac:dyDescent="0.2">
      <c r="A43" s="43">
        <v>33</v>
      </c>
      <c r="B43" s="50" t="s">
        <v>4</v>
      </c>
      <c r="C43" s="44">
        <f>C25+C27+C29+C31+C33+C35+C37+C39+C40+C42</f>
        <v>4140891.68</v>
      </c>
      <c r="D43" s="51" t="s">
        <v>5</v>
      </c>
      <c r="E43" s="51" t="s">
        <v>5</v>
      </c>
      <c r="F43" s="47">
        <f t="shared" si="3"/>
        <v>1</v>
      </c>
      <c r="G43" s="48">
        <v>0.96489282760442685</v>
      </c>
    </row>
    <row r="44" spans="1:7" s="3" customFormat="1" ht="21.95" customHeight="1" x14ac:dyDescent="0.2">
      <c r="A44" s="45">
        <v>34</v>
      </c>
      <c r="B44" s="52" t="s">
        <v>6</v>
      </c>
      <c r="C44" s="46">
        <f>C24+C43</f>
        <v>4140891.68</v>
      </c>
      <c r="D44" s="53" t="s">
        <v>5</v>
      </c>
      <c r="E44" s="53" t="s">
        <v>5</v>
      </c>
      <c r="F44" s="54">
        <f t="shared" si="3"/>
        <v>1</v>
      </c>
      <c r="G44" s="55">
        <v>1</v>
      </c>
    </row>
    <row r="45" spans="1:7" s="3" customFormat="1" ht="21.95" customHeight="1" x14ac:dyDescent="0.2">
      <c r="A45" s="1"/>
      <c r="B45" s="2"/>
      <c r="C45" s="1"/>
      <c r="D45" s="1"/>
      <c r="E45" s="1"/>
      <c r="F45" s="1"/>
      <c r="G45" s="1"/>
    </row>
    <row r="46" spans="1:7" s="3" customFormat="1" ht="35.1" customHeight="1" x14ac:dyDescent="0.2">
      <c r="A46" s="62" t="s">
        <v>430</v>
      </c>
      <c r="B46" s="63" t="s">
        <v>431</v>
      </c>
      <c r="C46" s="64" t="s">
        <v>432</v>
      </c>
      <c r="D46" s="1"/>
      <c r="E46" s="1"/>
      <c r="F46" s="1"/>
      <c r="G46" s="1"/>
    </row>
    <row r="47" spans="1:7" s="3" customFormat="1" ht="21.95" customHeight="1" x14ac:dyDescent="0.2">
      <c r="A47" s="65">
        <v>1</v>
      </c>
      <c r="B47" s="30" t="s">
        <v>427</v>
      </c>
      <c r="C47" s="31">
        <v>103524.39</v>
      </c>
    </row>
    <row r="48" spans="1:7" ht="21.95" customHeight="1" x14ac:dyDescent="0.2">
      <c r="A48" s="8">
        <v>2</v>
      </c>
      <c r="B48" s="30" t="s">
        <v>428</v>
      </c>
      <c r="C48" s="31">
        <v>4260316</v>
      </c>
      <c r="D48" s="16"/>
      <c r="E48" s="16"/>
      <c r="F48" s="16"/>
      <c r="G48" s="16"/>
    </row>
    <row r="49" spans="1:7" ht="21.95" customHeight="1" x14ac:dyDescent="0.2">
      <c r="A49" s="32">
        <v>3</v>
      </c>
      <c r="B49" s="33" t="s">
        <v>423</v>
      </c>
      <c r="C49" s="34">
        <f>C44/C48</f>
        <v>0.97196820141980078</v>
      </c>
      <c r="D49" s="16"/>
      <c r="E49" s="16"/>
      <c r="F49" s="16"/>
      <c r="G49" s="16"/>
    </row>
    <row r="50" spans="1:7" s="16" customFormat="1" ht="35.1" customHeight="1" x14ac:dyDescent="0.25">
      <c r="A50" s="21" t="s">
        <v>449</v>
      </c>
      <c r="B50" s="23"/>
    </row>
  </sheetData>
  <sheetProtection algorithmName="SHA-512" hashValue="UnRuzLC6HYNWy/0A6A3UNUVL+sH/TCvKdX9KMm7xYBK8jYVU2KCJsOS4rBh9y01IUldpQwU7wrBvqbZ9lDNDvg==" saltValue="3HInwhyMj+xtQnzP90IIyw==" spinCount="100000" sheet="1" objects="1" scenarios="1"/>
  <mergeCells count="1">
    <mergeCell ref="A2:G2"/>
  </mergeCells>
  <pageMargins left="0.59055118110236227" right="0.59055118110236227" top="0.70866141732283472" bottom="0.70866141732283472" header="0.19685039370078741" footer="0.39370078740157483"/>
  <pageSetup paperSize="9" scale="84" orientation="portrait" r:id="rId1"/>
  <headerFooter alignWithMargins="0">
    <oddFooter>&amp;R&amp;"Calibri,Standardowy"&amp;12s.&amp;P z &amp;N</oddFooter>
  </headerFooter>
  <tableParts count="2">
    <tablePart r:id="rId2"/>
    <tablePart r:id="rId3"/>
  </tableParts>
</worksheet>
</file>

<file path=xl/worksheets/sheet1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CCB8AD-C9C9-4DC2-8494-E0F7FD684CED}">
  <sheetPr codeName="Arkusz191"/>
  <dimension ref="A1:N50"/>
  <sheetViews>
    <sheetView zoomScaleNormal="100" workbookViewId="0"/>
  </sheetViews>
  <sheetFormatPr defaultColWidth="0" defaultRowHeight="12.75" zeroHeight="1" x14ac:dyDescent="0.2"/>
  <cols>
    <col min="1" max="1" width="4.140625" style="1" customWidth="1"/>
    <col min="2" max="2" width="57" style="2" customWidth="1"/>
    <col min="3" max="3" width="11.85546875" style="1" bestFit="1" customWidth="1"/>
    <col min="4" max="4" width="7.42578125" style="1" customWidth="1"/>
    <col min="5" max="5" width="10.85546875" style="1" bestFit="1" customWidth="1"/>
    <col min="6" max="7" width="8.7109375" style="1" customWidth="1"/>
    <col min="8" max="8" width="1" style="1" customWidth="1"/>
    <col min="9" max="14" width="0" style="1" hidden="1" customWidth="1"/>
    <col min="15" max="16384" width="9.140625" style="1" hidden="1"/>
  </cols>
  <sheetData>
    <row r="1" spans="1:7" s="16" customFormat="1" ht="24.95" customHeight="1" x14ac:dyDescent="0.2">
      <c r="A1" s="35" t="s">
        <v>638</v>
      </c>
      <c r="B1" s="23"/>
    </row>
    <row r="2" spans="1:7" s="16" customFormat="1" ht="39.950000000000003" customHeight="1" x14ac:dyDescent="0.2">
      <c r="A2" s="66" t="s">
        <v>448</v>
      </c>
      <c r="B2" s="67"/>
      <c r="C2" s="67"/>
      <c r="D2" s="67"/>
      <c r="E2" s="67"/>
      <c r="F2" s="67"/>
      <c r="G2" s="67"/>
    </row>
    <row r="3" spans="1:7" s="16" customFormat="1" ht="15.95" hidden="1" customHeight="1" x14ac:dyDescent="0.2">
      <c r="A3" s="22"/>
      <c r="B3" s="23"/>
    </row>
    <row r="4" spans="1:7" s="16" customFormat="1" ht="15.95" hidden="1" customHeight="1" x14ac:dyDescent="0.2">
      <c r="A4" s="22"/>
      <c r="B4" s="23"/>
    </row>
    <row r="5" spans="1:7" s="16" customFormat="1" ht="15.95" hidden="1" customHeight="1" x14ac:dyDescent="0.2">
      <c r="A5" s="22"/>
      <c r="B5" s="23"/>
    </row>
    <row r="6" spans="1:7" s="16" customFormat="1" ht="15.95" customHeight="1" x14ac:dyDescent="0.25">
      <c r="A6" s="17" t="s">
        <v>433</v>
      </c>
      <c r="B6" s="21" t="s">
        <v>438</v>
      </c>
    </row>
    <row r="7" spans="1:7" s="16" customFormat="1" ht="15.95" customHeight="1" x14ac:dyDescent="0.25">
      <c r="A7" s="18" t="s">
        <v>434</v>
      </c>
      <c r="B7" s="21" t="s">
        <v>439</v>
      </c>
    </row>
    <row r="8" spans="1:7" s="16" customFormat="1" ht="15.95" customHeight="1" x14ac:dyDescent="0.25">
      <c r="A8" s="19" t="s">
        <v>435</v>
      </c>
      <c r="B8" s="21" t="s">
        <v>440</v>
      </c>
    </row>
    <row r="9" spans="1:7" s="16" customFormat="1" ht="15.95" customHeight="1" x14ac:dyDescent="0.25">
      <c r="A9" s="20" t="s">
        <v>436</v>
      </c>
      <c r="B9" s="21" t="s">
        <v>441</v>
      </c>
    </row>
    <row r="10" spans="1:7" ht="65.099999999999994" customHeight="1" x14ac:dyDescent="0.2">
      <c r="A10" s="49" t="s">
        <v>430</v>
      </c>
      <c r="B10" s="42" t="s">
        <v>0</v>
      </c>
      <c r="C10" s="42" t="s">
        <v>424</v>
      </c>
      <c r="D10" s="42" t="s">
        <v>425</v>
      </c>
      <c r="E10" s="42" t="s">
        <v>426</v>
      </c>
      <c r="F10" s="42" t="s">
        <v>429</v>
      </c>
      <c r="G10" s="41" t="s">
        <v>413</v>
      </c>
    </row>
    <row r="11" spans="1:7" ht="21.95" customHeight="1" x14ac:dyDescent="0.2">
      <c r="A11" s="36">
        <v>1</v>
      </c>
      <c r="B11" s="24" t="s">
        <v>7</v>
      </c>
      <c r="C11" s="10">
        <v>0</v>
      </c>
      <c r="D11" s="9">
        <v>0</v>
      </c>
      <c r="E11" s="10" t="str">
        <f t="shared" ref="E11:E23" si="0">IF(D11=0,"-",C11/D11)</f>
        <v>-</v>
      </c>
      <c r="F11" s="25">
        <f t="shared" ref="F11:F35" si="1">C11/C$44</f>
        <v>0</v>
      </c>
      <c r="G11" s="38">
        <v>6.4906160983722356E-5</v>
      </c>
    </row>
    <row r="12" spans="1:7" s="3" customFormat="1" ht="21.95" customHeight="1" x14ac:dyDescent="0.2">
      <c r="A12" s="36">
        <v>2</v>
      </c>
      <c r="B12" s="24" t="s">
        <v>8</v>
      </c>
      <c r="C12" s="10">
        <v>0</v>
      </c>
      <c r="D12" s="9">
        <v>0</v>
      </c>
      <c r="E12" s="10" t="str">
        <f t="shared" si="0"/>
        <v>-</v>
      </c>
      <c r="F12" s="25">
        <f t="shared" si="1"/>
        <v>0</v>
      </c>
      <c r="G12" s="38">
        <v>1.3877154561966152E-2</v>
      </c>
    </row>
    <row r="13" spans="1:7" s="3" customFormat="1" ht="21.95" customHeight="1" x14ac:dyDescent="0.2">
      <c r="A13" s="36">
        <v>3</v>
      </c>
      <c r="B13" s="26" t="s">
        <v>1</v>
      </c>
      <c r="C13" s="10">
        <v>0</v>
      </c>
      <c r="D13" s="9">
        <v>0</v>
      </c>
      <c r="E13" s="10" t="str">
        <f t="shared" si="0"/>
        <v>-</v>
      </c>
      <c r="F13" s="25">
        <f t="shared" si="1"/>
        <v>0</v>
      </c>
      <c r="G13" s="38">
        <v>6.8195937419264344E-4</v>
      </c>
    </row>
    <row r="14" spans="1:7" s="3" customFormat="1" ht="21.95" customHeight="1" x14ac:dyDescent="0.2">
      <c r="A14" s="36">
        <v>4</v>
      </c>
      <c r="B14" s="24" t="s">
        <v>414</v>
      </c>
      <c r="C14" s="10">
        <v>0</v>
      </c>
      <c r="D14" s="9">
        <v>0</v>
      </c>
      <c r="E14" s="10" t="str">
        <f t="shared" si="0"/>
        <v>-</v>
      </c>
      <c r="F14" s="25">
        <f t="shared" si="1"/>
        <v>0</v>
      </c>
      <c r="G14" s="38">
        <v>1.6609844346228162E-4</v>
      </c>
    </row>
    <row r="15" spans="1:7" s="3" customFormat="1" ht="47.1" customHeight="1" x14ac:dyDescent="0.2">
      <c r="A15" s="36">
        <v>5</v>
      </c>
      <c r="B15" s="24" t="s">
        <v>412</v>
      </c>
      <c r="C15" s="10">
        <v>0</v>
      </c>
      <c r="D15" s="11">
        <v>0</v>
      </c>
      <c r="E15" s="10" t="str">
        <f t="shared" si="0"/>
        <v>-</v>
      </c>
      <c r="F15" s="25">
        <f t="shared" si="1"/>
        <v>0</v>
      </c>
      <c r="G15" s="38">
        <v>4.2843389065529559E-4</v>
      </c>
    </row>
    <row r="16" spans="1:7" s="3" customFormat="1" ht="21.95" customHeight="1" x14ac:dyDescent="0.2">
      <c r="A16" s="36">
        <v>6</v>
      </c>
      <c r="B16" s="26" t="s">
        <v>1</v>
      </c>
      <c r="C16" s="10">
        <v>0</v>
      </c>
      <c r="D16" s="11">
        <v>0</v>
      </c>
      <c r="E16" s="10" t="str">
        <f t="shared" si="0"/>
        <v>-</v>
      </c>
      <c r="F16" s="25">
        <f t="shared" si="1"/>
        <v>0</v>
      </c>
      <c r="G16" s="38">
        <v>5.7837072558623703E-5</v>
      </c>
    </row>
    <row r="17" spans="1:7" ht="47.1" customHeight="1" x14ac:dyDescent="0.2">
      <c r="A17" s="36">
        <v>7</v>
      </c>
      <c r="B17" s="24" t="s">
        <v>444</v>
      </c>
      <c r="C17" s="10">
        <v>0</v>
      </c>
      <c r="D17" s="11">
        <v>0</v>
      </c>
      <c r="E17" s="10" t="str">
        <f t="shared" si="0"/>
        <v>-</v>
      </c>
      <c r="F17" s="25">
        <f t="shared" si="1"/>
        <v>0</v>
      </c>
      <c r="G17" s="38">
        <v>3.69438658113685E-3</v>
      </c>
    </row>
    <row r="18" spans="1:7" ht="47.1" customHeight="1" x14ac:dyDescent="0.2">
      <c r="A18" s="36">
        <v>8</v>
      </c>
      <c r="B18" s="24" t="s">
        <v>447</v>
      </c>
      <c r="C18" s="10">
        <v>0</v>
      </c>
      <c r="D18" s="11">
        <v>0</v>
      </c>
      <c r="E18" s="10" t="str">
        <f t="shared" si="0"/>
        <v>-</v>
      </c>
      <c r="F18" s="25">
        <f t="shared" si="1"/>
        <v>0</v>
      </c>
      <c r="G18" s="38">
        <v>1.6572456388988053E-2</v>
      </c>
    </row>
    <row r="19" spans="1:7" ht="35.1" customHeight="1" x14ac:dyDescent="0.2">
      <c r="A19" s="36">
        <v>9</v>
      </c>
      <c r="B19" s="24" t="s">
        <v>443</v>
      </c>
      <c r="C19" s="10">
        <v>0</v>
      </c>
      <c r="D19" s="11">
        <v>0</v>
      </c>
      <c r="E19" s="10" t="str">
        <f t="shared" si="0"/>
        <v>-</v>
      </c>
      <c r="F19" s="25">
        <f t="shared" si="1"/>
        <v>0</v>
      </c>
      <c r="G19" s="38">
        <v>6.3015485400037228E-5</v>
      </c>
    </row>
    <row r="20" spans="1:7" ht="35.1" customHeight="1" x14ac:dyDescent="0.2">
      <c r="A20" s="36">
        <v>10</v>
      </c>
      <c r="B20" s="24" t="s">
        <v>9</v>
      </c>
      <c r="C20" s="10">
        <v>0</v>
      </c>
      <c r="D20" s="11">
        <v>0</v>
      </c>
      <c r="E20" s="10" t="str">
        <f t="shared" si="0"/>
        <v>-</v>
      </c>
      <c r="F20" s="25">
        <f t="shared" si="1"/>
        <v>0</v>
      </c>
      <c r="G20" s="38">
        <v>2.3263290581767475E-4</v>
      </c>
    </row>
    <row r="21" spans="1:7" ht="35.1" customHeight="1" x14ac:dyDescent="0.2">
      <c r="A21" s="36">
        <v>11</v>
      </c>
      <c r="B21" s="24" t="s">
        <v>442</v>
      </c>
      <c r="C21" s="10">
        <v>0</v>
      </c>
      <c r="D21" s="11">
        <v>0</v>
      </c>
      <c r="E21" s="10" t="str">
        <f t="shared" si="0"/>
        <v>-</v>
      </c>
      <c r="F21" s="25">
        <f t="shared" si="1"/>
        <v>0</v>
      </c>
      <c r="G21" s="38">
        <v>8.0879771630669933E-6</v>
      </c>
    </row>
    <row r="22" spans="1:7" ht="21.95" customHeight="1" x14ac:dyDescent="0.2">
      <c r="A22" s="36">
        <v>12</v>
      </c>
      <c r="B22" s="26" t="s">
        <v>1</v>
      </c>
      <c r="C22" s="10">
        <v>0</v>
      </c>
      <c r="D22" s="11">
        <v>0</v>
      </c>
      <c r="E22" s="10" t="str">
        <f t="shared" si="0"/>
        <v>-</v>
      </c>
      <c r="F22" s="25">
        <f t="shared" si="1"/>
        <v>0</v>
      </c>
      <c r="G22" s="38">
        <v>0</v>
      </c>
    </row>
    <row r="23" spans="1:7" ht="21.95" customHeight="1" x14ac:dyDescent="0.2">
      <c r="A23" s="36">
        <v>13</v>
      </c>
      <c r="B23" s="24" t="s">
        <v>415</v>
      </c>
      <c r="C23" s="10">
        <v>0</v>
      </c>
      <c r="D23" s="11">
        <v>0</v>
      </c>
      <c r="E23" s="10" t="str">
        <f t="shared" si="0"/>
        <v>-</v>
      </c>
      <c r="F23" s="25">
        <f t="shared" si="1"/>
        <v>0</v>
      </c>
      <c r="G23" s="38">
        <v>0</v>
      </c>
    </row>
    <row r="24" spans="1:7" s="3" customFormat="1" ht="24.95" customHeight="1" x14ac:dyDescent="0.2">
      <c r="A24" s="43">
        <v>14</v>
      </c>
      <c r="B24" s="50" t="s">
        <v>2</v>
      </c>
      <c r="C24" s="44">
        <f>C11+C12+C14+C15+C17+C18+C19+C20+C21+C23</f>
        <v>0</v>
      </c>
      <c r="D24" s="51" t="s">
        <v>5</v>
      </c>
      <c r="E24" s="51" t="s">
        <v>5</v>
      </c>
      <c r="F24" s="47">
        <f t="shared" si="1"/>
        <v>0</v>
      </c>
      <c r="G24" s="48">
        <v>3.5107172395573129E-2</v>
      </c>
    </row>
    <row r="25" spans="1:7" s="4" customFormat="1" ht="35.1" customHeight="1" x14ac:dyDescent="0.2">
      <c r="A25" s="37">
        <v>15</v>
      </c>
      <c r="B25" s="27" t="s">
        <v>419</v>
      </c>
      <c r="C25" s="12">
        <v>518555</v>
      </c>
      <c r="D25" s="11">
        <v>240</v>
      </c>
      <c r="E25" s="12">
        <f t="shared" ref="E25:E37" si="2">IF(D25=0,"-",C25/D25)</f>
        <v>2160.6458333333335</v>
      </c>
      <c r="F25" s="28">
        <f t="shared" si="1"/>
        <v>0.15035386675798088</v>
      </c>
      <c r="G25" s="39">
        <v>9.1912130594448124E-2</v>
      </c>
    </row>
    <row r="26" spans="1:7" s="3" customFormat="1" ht="21.95" customHeight="1" x14ac:dyDescent="0.2">
      <c r="A26" s="36">
        <v>16</v>
      </c>
      <c r="B26" s="26" t="s">
        <v>11</v>
      </c>
      <c r="C26" s="10">
        <v>97474</v>
      </c>
      <c r="D26" s="11">
        <v>46</v>
      </c>
      <c r="E26" s="10">
        <f t="shared" si="2"/>
        <v>2119</v>
      </c>
      <c r="F26" s="25">
        <f t="shared" si="1"/>
        <v>2.8262369099454114E-2</v>
      </c>
      <c r="G26" s="38">
        <v>1.5510248435910163E-2</v>
      </c>
    </row>
    <row r="27" spans="1:7" s="5" customFormat="1" ht="65.099999999999994" customHeight="1" x14ac:dyDescent="0.2">
      <c r="A27" s="37">
        <v>17</v>
      </c>
      <c r="B27" s="27" t="s">
        <v>445</v>
      </c>
      <c r="C27" s="12">
        <v>271933.7</v>
      </c>
      <c r="D27" s="11">
        <v>44</v>
      </c>
      <c r="E27" s="12">
        <f t="shared" si="2"/>
        <v>6180.3113636363641</v>
      </c>
      <c r="F27" s="28">
        <f t="shared" si="1"/>
        <v>7.8846570367279739E-2</v>
      </c>
      <c r="G27" s="39">
        <v>9.6086621220457871E-2</v>
      </c>
    </row>
    <row r="28" spans="1:7" s="3" customFormat="1" ht="21.95" customHeight="1" x14ac:dyDescent="0.2">
      <c r="A28" s="36">
        <v>18</v>
      </c>
      <c r="B28" s="26" t="s">
        <v>3</v>
      </c>
      <c r="C28" s="10">
        <v>26349</v>
      </c>
      <c r="D28" s="11">
        <v>7</v>
      </c>
      <c r="E28" s="10">
        <f t="shared" si="2"/>
        <v>3764.1428571428573</v>
      </c>
      <c r="F28" s="25">
        <f t="shared" si="1"/>
        <v>7.6398338367309896E-3</v>
      </c>
      <c r="G28" s="38">
        <v>1.1342599256575717E-2</v>
      </c>
    </row>
    <row r="29" spans="1:7" s="5" customFormat="1" ht="35.1" customHeight="1" x14ac:dyDescent="0.2">
      <c r="A29" s="37">
        <v>19</v>
      </c>
      <c r="B29" s="27" t="s">
        <v>15</v>
      </c>
      <c r="C29" s="12">
        <v>135204.89000000001</v>
      </c>
      <c r="D29" s="11">
        <v>52</v>
      </c>
      <c r="E29" s="12">
        <f t="shared" si="2"/>
        <v>2600.0940384615387</v>
      </c>
      <c r="F29" s="28">
        <f t="shared" si="1"/>
        <v>3.9202356579509337E-2</v>
      </c>
      <c r="G29" s="39">
        <v>1.1946311887438504E-2</v>
      </c>
    </row>
    <row r="30" spans="1:7" s="3" customFormat="1" ht="21.95" customHeight="1" x14ac:dyDescent="0.2">
      <c r="A30" s="36">
        <v>20</v>
      </c>
      <c r="B30" s="26" t="s">
        <v>3</v>
      </c>
      <c r="C30" s="10">
        <v>11190.32</v>
      </c>
      <c r="D30" s="11">
        <v>6</v>
      </c>
      <c r="E30" s="12">
        <f t="shared" si="2"/>
        <v>1865.0533333333333</v>
      </c>
      <c r="F30" s="28">
        <f t="shared" si="1"/>
        <v>3.2446083486981489E-3</v>
      </c>
      <c r="G30" s="39">
        <v>2.247933536638041E-3</v>
      </c>
    </row>
    <row r="31" spans="1:7" s="3" customFormat="1" ht="47.1" customHeight="1" x14ac:dyDescent="0.2">
      <c r="A31" s="36">
        <v>21</v>
      </c>
      <c r="B31" s="27" t="s">
        <v>14</v>
      </c>
      <c r="C31" s="10">
        <v>703299.41</v>
      </c>
      <c r="D31" s="11">
        <v>326</v>
      </c>
      <c r="E31" s="10">
        <f t="shared" si="2"/>
        <v>2157.3601533742331</v>
      </c>
      <c r="F31" s="25">
        <f t="shared" si="1"/>
        <v>0.2039200967729683</v>
      </c>
      <c r="G31" s="38">
        <v>0.21726673108985226</v>
      </c>
    </row>
    <row r="32" spans="1:7" s="3" customFormat="1" ht="21.95" customHeight="1" x14ac:dyDescent="0.2">
      <c r="A32" s="36">
        <v>22</v>
      </c>
      <c r="B32" s="26" t="s">
        <v>3</v>
      </c>
      <c r="C32" s="10">
        <v>128236.11</v>
      </c>
      <c r="D32" s="11">
        <v>27</v>
      </c>
      <c r="E32" s="10">
        <f t="shared" si="2"/>
        <v>4749.4855555555559</v>
      </c>
      <c r="F32" s="25">
        <f t="shared" si="1"/>
        <v>3.7181774346986877E-2</v>
      </c>
      <c r="G32" s="38">
        <v>3.0944666359992157E-2</v>
      </c>
    </row>
    <row r="33" spans="1:7" ht="35.1" customHeight="1" x14ac:dyDescent="0.2">
      <c r="A33" s="36">
        <v>23</v>
      </c>
      <c r="B33" s="24" t="s">
        <v>446</v>
      </c>
      <c r="C33" s="10">
        <v>25459.200000000001</v>
      </c>
      <c r="D33" s="11">
        <v>44</v>
      </c>
      <c r="E33" s="10">
        <f t="shared" si="2"/>
        <v>578.61818181818182</v>
      </c>
      <c r="F33" s="25">
        <f t="shared" si="1"/>
        <v>7.3818383094653162E-3</v>
      </c>
      <c r="G33" s="38">
        <v>8.5968104584330223E-3</v>
      </c>
    </row>
    <row r="34" spans="1:7" s="3" customFormat="1" ht="21.95" customHeight="1" x14ac:dyDescent="0.2">
      <c r="A34" s="36">
        <v>24</v>
      </c>
      <c r="B34" s="26" t="s">
        <v>3</v>
      </c>
      <c r="C34" s="10">
        <v>11006.4</v>
      </c>
      <c r="D34" s="11">
        <v>20</v>
      </c>
      <c r="E34" s="10">
        <f t="shared" si="2"/>
        <v>550.31999999999994</v>
      </c>
      <c r="F34" s="25">
        <f t="shared" si="1"/>
        <v>3.1912811545256351E-3</v>
      </c>
      <c r="G34" s="38">
        <v>1.4207856884874998E-3</v>
      </c>
    </row>
    <row r="35" spans="1:7" s="3" customFormat="1" ht="35.1" customHeight="1" x14ac:dyDescent="0.2">
      <c r="A35" s="36">
        <v>25</v>
      </c>
      <c r="B35" s="24" t="s">
        <v>10</v>
      </c>
      <c r="C35" s="10">
        <v>0</v>
      </c>
      <c r="D35" s="11">
        <v>0</v>
      </c>
      <c r="E35" s="10" t="str">
        <f t="shared" si="2"/>
        <v>-</v>
      </c>
      <c r="F35" s="25">
        <f t="shared" si="1"/>
        <v>0</v>
      </c>
      <c r="G35" s="38">
        <v>9.8652432849167496E-5</v>
      </c>
    </row>
    <row r="36" spans="1:7" ht="35.1" customHeight="1" x14ac:dyDescent="0.2">
      <c r="A36" s="36">
        <v>26</v>
      </c>
      <c r="B36" s="24" t="s">
        <v>420</v>
      </c>
      <c r="C36" s="10">
        <v>0</v>
      </c>
      <c r="D36" s="13">
        <v>0</v>
      </c>
      <c r="E36" s="10" t="str">
        <f t="shared" si="2"/>
        <v>-</v>
      </c>
      <c r="F36" s="29" t="s">
        <v>5</v>
      </c>
      <c r="G36" s="40" t="s">
        <v>5</v>
      </c>
    </row>
    <row r="37" spans="1:7" ht="21.95" customHeight="1" x14ac:dyDescent="0.2">
      <c r="A37" s="36">
        <v>27</v>
      </c>
      <c r="B37" s="26" t="s">
        <v>12</v>
      </c>
      <c r="C37" s="10">
        <v>0</v>
      </c>
      <c r="D37" s="13">
        <v>0</v>
      </c>
      <c r="E37" s="10" t="str">
        <f t="shared" si="2"/>
        <v>-</v>
      </c>
      <c r="F37" s="25">
        <f>C37/C$44</f>
        <v>0</v>
      </c>
      <c r="G37" s="38">
        <v>6.7001527600904129E-4</v>
      </c>
    </row>
    <row r="38" spans="1:7" ht="35.1" customHeight="1" x14ac:dyDescent="0.2">
      <c r="A38" s="36">
        <v>28</v>
      </c>
      <c r="B38" s="24" t="s">
        <v>421</v>
      </c>
      <c r="C38" s="10">
        <v>1955333.33</v>
      </c>
      <c r="D38" s="13">
        <v>1</v>
      </c>
      <c r="E38" s="14" t="s">
        <v>5</v>
      </c>
      <c r="F38" s="29" t="s">
        <v>5</v>
      </c>
      <c r="G38" s="40" t="s">
        <v>5</v>
      </c>
    </row>
    <row r="39" spans="1:7" ht="21.95" customHeight="1" x14ac:dyDescent="0.2">
      <c r="A39" s="36">
        <v>29</v>
      </c>
      <c r="B39" s="26" t="s">
        <v>12</v>
      </c>
      <c r="C39" s="10">
        <v>1759800</v>
      </c>
      <c r="D39" s="13">
        <v>1</v>
      </c>
      <c r="E39" s="14" t="s">
        <v>5</v>
      </c>
      <c r="F39" s="25">
        <f t="shared" ref="F39:F44" si="3">C39/C$44</f>
        <v>0.51025008865153121</v>
      </c>
      <c r="G39" s="38">
        <v>0.53240605380617201</v>
      </c>
    </row>
    <row r="40" spans="1:7" ht="47.1" customHeight="1" x14ac:dyDescent="0.2">
      <c r="A40" s="36">
        <v>30</v>
      </c>
      <c r="B40" s="27" t="s">
        <v>422</v>
      </c>
      <c r="C40" s="10">
        <v>34644.800000000003</v>
      </c>
      <c r="D40" s="15">
        <v>2</v>
      </c>
      <c r="E40" s="10">
        <f t="shared" ref="E40:E41" si="4">IF(D40=0,"-",C40/D40)</f>
        <v>17322.400000000001</v>
      </c>
      <c r="F40" s="25">
        <f t="shared" si="3"/>
        <v>1.0045182561265241E-2</v>
      </c>
      <c r="G40" s="38">
        <v>1.7724062653800183E-3</v>
      </c>
    </row>
    <row r="41" spans="1:7" ht="21.95" customHeight="1" x14ac:dyDescent="0.2">
      <c r="A41" s="36">
        <v>31</v>
      </c>
      <c r="B41" s="26" t="s">
        <v>13</v>
      </c>
      <c r="C41" s="10">
        <v>24688</v>
      </c>
      <c r="D41" s="15">
        <v>1</v>
      </c>
      <c r="E41" s="10">
        <f t="shared" si="4"/>
        <v>24688</v>
      </c>
      <c r="F41" s="25">
        <f t="shared" si="3"/>
        <v>7.158230587924197E-3</v>
      </c>
      <c r="G41" s="38">
        <v>1.0404135579139232E-3</v>
      </c>
    </row>
    <row r="42" spans="1:7" ht="35.1" customHeight="1" x14ac:dyDescent="0.2">
      <c r="A42" s="36">
        <v>32</v>
      </c>
      <c r="B42" s="24" t="s">
        <v>16</v>
      </c>
      <c r="C42" s="10">
        <v>0</v>
      </c>
      <c r="D42" s="15">
        <v>0</v>
      </c>
      <c r="E42" s="14" t="s">
        <v>5</v>
      </c>
      <c r="F42" s="25">
        <f t="shared" si="3"/>
        <v>0</v>
      </c>
      <c r="G42" s="38">
        <v>4.1370945733870297E-3</v>
      </c>
    </row>
    <row r="43" spans="1:7" s="3" customFormat="1" ht="21.95" customHeight="1" x14ac:dyDescent="0.2">
      <c r="A43" s="43">
        <v>33</v>
      </c>
      <c r="B43" s="50" t="s">
        <v>4</v>
      </c>
      <c r="C43" s="44">
        <f>C25+C27+C29+C31+C33+C35+C37+C39+C40+C42</f>
        <v>3448897</v>
      </c>
      <c r="D43" s="51" t="s">
        <v>5</v>
      </c>
      <c r="E43" s="51" t="s">
        <v>5</v>
      </c>
      <c r="F43" s="47">
        <f t="shared" si="3"/>
        <v>1</v>
      </c>
      <c r="G43" s="48">
        <v>0.96489282760442685</v>
      </c>
    </row>
    <row r="44" spans="1:7" s="3" customFormat="1" ht="21.95" customHeight="1" x14ac:dyDescent="0.2">
      <c r="A44" s="45">
        <v>34</v>
      </c>
      <c r="B44" s="52" t="s">
        <v>6</v>
      </c>
      <c r="C44" s="46">
        <f>C24+C43</f>
        <v>3448897</v>
      </c>
      <c r="D44" s="53" t="s">
        <v>5</v>
      </c>
      <c r="E44" s="53" t="s">
        <v>5</v>
      </c>
      <c r="F44" s="54">
        <f t="shared" si="3"/>
        <v>1</v>
      </c>
      <c r="G44" s="55">
        <v>1</v>
      </c>
    </row>
    <row r="45" spans="1:7" s="3" customFormat="1" ht="21.95" customHeight="1" x14ac:dyDescent="0.2">
      <c r="A45" s="1"/>
      <c r="B45" s="2"/>
      <c r="C45" s="1"/>
      <c r="D45" s="1"/>
      <c r="E45" s="1"/>
      <c r="F45" s="1"/>
      <c r="G45" s="1"/>
    </row>
    <row r="46" spans="1:7" s="3" customFormat="1" ht="35.1" customHeight="1" x14ac:dyDescent="0.2">
      <c r="A46" s="62" t="s">
        <v>430</v>
      </c>
      <c r="B46" s="63" t="s">
        <v>431</v>
      </c>
      <c r="C46" s="64" t="s">
        <v>432</v>
      </c>
      <c r="D46" s="1"/>
      <c r="E46" s="1"/>
      <c r="F46" s="1"/>
      <c r="G46" s="1"/>
    </row>
    <row r="47" spans="1:7" s="3" customFormat="1" ht="21.95" customHeight="1" x14ac:dyDescent="0.2">
      <c r="A47" s="65">
        <v>1</v>
      </c>
      <c r="B47" s="30" t="s">
        <v>427</v>
      </c>
      <c r="C47" s="31">
        <v>86223</v>
      </c>
    </row>
    <row r="48" spans="1:7" ht="21.95" customHeight="1" x14ac:dyDescent="0.2">
      <c r="A48" s="8">
        <v>2</v>
      </c>
      <c r="B48" s="30" t="s">
        <v>428</v>
      </c>
      <c r="C48" s="31">
        <v>3448897</v>
      </c>
      <c r="D48" s="16"/>
      <c r="E48" s="16"/>
      <c r="F48" s="16"/>
      <c r="G48" s="16"/>
    </row>
    <row r="49" spans="1:7" ht="21.95" customHeight="1" x14ac:dyDescent="0.2">
      <c r="A49" s="32">
        <v>3</v>
      </c>
      <c r="B49" s="33" t="s">
        <v>423</v>
      </c>
      <c r="C49" s="34">
        <f>C44/C48</f>
        <v>1</v>
      </c>
      <c r="D49" s="16"/>
      <c r="E49" s="16"/>
      <c r="F49" s="16"/>
      <c r="G49" s="16"/>
    </row>
    <row r="50" spans="1:7" s="16" customFormat="1" ht="35.1" customHeight="1" x14ac:dyDescent="0.25">
      <c r="A50" s="21" t="s">
        <v>449</v>
      </c>
      <c r="B50" s="23"/>
    </row>
  </sheetData>
  <sheetProtection algorithmName="SHA-512" hashValue="omCZ8KEc8iDwd5fAtSFku3vq5EauVGkLNreNu3n5IYBSfu6wSar+eTlqEiIgQSkTwYK3LOFHxtjnfeBLh+fmLQ==" saltValue="4XJi3FBOamgtsGIcDVxpCA==" spinCount="100000" sheet="1" objects="1" scenarios="1"/>
  <mergeCells count="1">
    <mergeCell ref="A2:G2"/>
  </mergeCells>
  <pageMargins left="0.59055118110236227" right="0.59055118110236227" top="0.70866141732283472" bottom="0.70866141732283472" header="0.19685039370078741" footer="0.39370078740157483"/>
  <pageSetup paperSize="9" scale="84" orientation="portrait" r:id="rId1"/>
  <headerFooter alignWithMargins="0">
    <oddFooter>&amp;R&amp;"Calibri,Standardowy"&amp;12s.&amp;P z &amp;N</oddFooter>
  </headerFooter>
  <tableParts count="2">
    <tablePart r:id="rId2"/>
    <tablePart r:id="rId3"/>
  </tableParts>
</worksheet>
</file>

<file path=xl/worksheets/sheet1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102625-366E-4FD7-BD30-E3F1D4C0214C}">
  <sheetPr codeName="Arkusz192"/>
  <dimension ref="A1:N50"/>
  <sheetViews>
    <sheetView zoomScaleNormal="100" workbookViewId="0"/>
  </sheetViews>
  <sheetFormatPr defaultColWidth="0" defaultRowHeight="12.75" zeroHeight="1" x14ac:dyDescent="0.2"/>
  <cols>
    <col min="1" max="1" width="4.140625" style="1" customWidth="1"/>
    <col min="2" max="2" width="57" style="2" customWidth="1"/>
    <col min="3" max="3" width="11.85546875" style="1" bestFit="1" customWidth="1"/>
    <col min="4" max="4" width="7.42578125" style="1" customWidth="1"/>
    <col min="5" max="5" width="10.85546875" style="1" bestFit="1" customWidth="1"/>
    <col min="6" max="7" width="8.7109375" style="1" customWidth="1"/>
    <col min="8" max="8" width="1" style="1" customWidth="1"/>
    <col min="9" max="14" width="0" style="1" hidden="1" customWidth="1"/>
    <col min="15" max="16384" width="9.140625" style="1" hidden="1"/>
  </cols>
  <sheetData>
    <row r="1" spans="1:7" s="16" customFormat="1" ht="24.95" customHeight="1" x14ac:dyDescent="0.2">
      <c r="A1" s="35" t="s">
        <v>639</v>
      </c>
      <c r="B1" s="23"/>
    </row>
    <row r="2" spans="1:7" s="16" customFormat="1" ht="39.950000000000003" customHeight="1" x14ac:dyDescent="0.2">
      <c r="A2" s="66" t="s">
        <v>448</v>
      </c>
      <c r="B2" s="67"/>
      <c r="C2" s="67"/>
      <c r="D2" s="67"/>
      <c r="E2" s="67"/>
      <c r="F2" s="67"/>
      <c r="G2" s="67"/>
    </row>
    <row r="3" spans="1:7" s="16" customFormat="1" ht="15.95" hidden="1" customHeight="1" x14ac:dyDescent="0.2">
      <c r="A3" s="22"/>
      <c r="B3" s="23"/>
    </row>
    <row r="4" spans="1:7" s="16" customFormat="1" ht="15.95" hidden="1" customHeight="1" x14ac:dyDescent="0.2">
      <c r="A4" s="22"/>
      <c r="B4" s="23"/>
    </row>
    <row r="5" spans="1:7" s="16" customFormat="1" ht="15.95" hidden="1" customHeight="1" x14ac:dyDescent="0.2">
      <c r="A5" s="22"/>
      <c r="B5" s="23"/>
    </row>
    <row r="6" spans="1:7" s="16" customFormat="1" ht="15.95" customHeight="1" x14ac:dyDescent="0.25">
      <c r="A6" s="17" t="s">
        <v>433</v>
      </c>
      <c r="B6" s="21" t="s">
        <v>438</v>
      </c>
    </row>
    <row r="7" spans="1:7" s="16" customFormat="1" ht="15.95" customHeight="1" x14ac:dyDescent="0.25">
      <c r="A7" s="18" t="s">
        <v>434</v>
      </c>
      <c r="B7" s="21" t="s">
        <v>439</v>
      </c>
    </row>
    <row r="8" spans="1:7" s="16" customFormat="1" ht="15.95" customHeight="1" x14ac:dyDescent="0.25">
      <c r="A8" s="19" t="s">
        <v>435</v>
      </c>
      <c r="B8" s="21" t="s">
        <v>440</v>
      </c>
    </row>
    <row r="9" spans="1:7" s="16" customFormat="1" ht="15.95" customHeight="1" x14ac:dyDescent="0.25">
      <c r="A9" s="20" t="s">
        <v>436</v>
      </c>
      <c r="B9" s="21" t="s">
        <v>441</v>
      </c>
    </row>
    <row r="10" spans="1:7" ht="65.099999999999994" customHeight="1" x14ac:dyDescent="0.2">
      <c r="A10" s="49" t="s">
        <v>430</v>
      </c>
      <c r="B10" s="42" t="s">
        <v>0</v>
      </c>
      <c r="C10" s="42" t="s">
        <v>424</v>
      </c>
      <c r="D10" s="42" t="s">
        <v>425</v>
      </c>
      <c r="E10" s="42" t="s">
        <v>426</v>
      </c>
      <c r="F10" s="42" t="s">
        <v>429</v>
      </c>
      <c r="G10" s="41" t="s">
        <v>413</v>
      </c>
    </row>
    <row r="11" spans="1:7" ht="21.95" customHeight="1" x14ac:dyDescent="0.2">
      <c r="A11" s="36">
        <v>1</v>
      </c>
      <c r="B11" s="24" t="s">
        <v>7</v>
      </c>
      <c r="C11" s="10">
        <v>0</v>
      </c>
      <c r="D11" s="9">
        <v>0</v>
      </c>
      <c r="E11" s="10" t="str">
        <f t="shared" ref="E11:E23" si="0">IF(D11=0,"-",C11/D11)</f>
        <v>-</v>
      </c>
      <c r="F11" s="25">
        <f t="shared" ref="F11:F35" si="1">C11/C$44</f>
        <v>0</v>
      </c>
      <c r="G11" s="38">
        <v>6.4906160983722356E-5</v>
      </c>
    </row>
    <row r="12" spans="1:7" s="3" customFormat="1" ht="21.95" customHeight="1" x14ac:dyDescent="0.2">
      <c r="A12" s="36">
        <v>2</v>
      </c>
      <c r="B12" s="24" t="s">
        <v>8</v>
      </c>
      <c r="C12" s="10">
        <v>0</v>
      </c>
      <c r="D12" s="9">
        <v>0</v>
      </c>
      <c r="E12" s="10" t="str">
        <f t="shared" si="0"/>
        <v>-</v>
      </c>
      <c r="F12" s="25">
        <f t="shared" si="1"/>
        <v>0</v>
      </c>
      <c r="G12" s="38">
        <v>1.3877154561966152E-2</v>
      </c>
    </row>
    <row r="13" spans="1:7" s="3" customFormat="1" ht="21.95" customHeight="1" x14ac:dyDescent="0.2">
      <c r="A13" s="36">
        <v>3</v>
      </c>
      <c r="B13" s="26" t="s">
        <v>1</v>
      </c>
      <c r="C13" s="10">
        <v>0</v>
      </c>
      <c r="D13" s="9">
        <v>0</v>
      </c>
      <c r="E13" s="10" t="str">
        <f t="shared" si="0"/>
        <v>-</v>
      </c>
      <c r="F13" s="25">
        <f t="shared" si="1"/>
        <v>0</v>
      </c>
      <c r="G13" s="38">
        <v>6.8195937419264344E-4</v>
      </c>
    </row>
    <row r="14" spans="1:7" s="3" customFormat="1" ht="21.95" customHeight="1" x14ac:dyDescent="0.2">
      <c r="A14" s="36">
        <v>4</v>
      </c>
      <c r="B14" s="24" t="s">
        <v>414</v>
      </c>
      <c r="C14" s="10">
        <v>0</v>
      </c>
      <c r="D14" s="9">
        <v>0</v>
      </c>
      <c r="E14" s="10" t="str">
        <f t="shared" si="0"/>
        <v>-</v>
      </c>
      <c r="F14" s="25">
        <f t="shared" si="1"/>
        <v>0</v>
      </c>
      <c r="G14" s="38">
        <v>1.6609844346228162E-4</v>
      </c>
    </row>
    <row r="15" spans="1:7" s="3" customFormat="1" ht="47.1" customHeight="1" x14ac:dyDescent="0.2">
      <c r="A15" s="36">
        <v>5</v>
      </c>
      <c r="B15" s="24" t="s">
        <v>412</v>
      </c>
      <c r="C15" s="10">
        <v>0</v>
      </c>
      <c r="D15" s="11">
        <v>0</v>
      </c>
      <c r="E15" s="10" t="str">
        <f t="shared" si="0"/>
        <v>-</v>
      </c>
      <c r="F15" s="25">
        <f t="shared" si="1"/>
        <v>0</v>
      </c>
      <c r="G15" s="38">
        <v>4.2843389065529559E-4</v>
      </c>
    </row>
    <row r="16" spans="1:7" s="3" customFormat="1" ht="21.95" customHeight="1" x14ac:dyDescent="0.2">
      <c r="A16" s="36">
        <v>6</v>
      </c>
      <c r="B16" s="26" t="s">
        <v>1</v>
      </c>
      <c r="C16" s="10">
        <v>0</v>
      </c>
      <c r="D16" s="11">
        <v>0</v>
      </c>
      <c r="E16" s="10" t="str">
        <f t="shared" si="0"/>
        <v>-</v>
      </c>
      <c r="F16" s="25">
        <f t="shared" si="1"/>
        <v>0</v>
      </c>
      <c r="G16" s="38">
        <v>5.7837072558623703E-5</v>
      </c>
    </row>
    <row r="17" spans="1:7" ht="47.1" customHeight="1" x14ac:dyDescent="0.2">
      <c r="A17" s="36">
        <v>7</v>
      </c>
      <c r="B17" s="24" t="s">
        <v>444</v>
      </c>
      <c r="C17" s="10">
        <v>49516.53</v>
      </c>
      <c r="D17" s="11">
        <v>3</v>
      </c>
      <c r="E17" s="10">
        <f t="shared" si="0"/>
        <v>16505.509999999998</v>
      </c>
      <c r="F17" s="25">
        <f t="shared" si="1"/>
        <v>1.8464532796199525E-2</v>
      </c>
      <c r="G17" s="38">
        <v>3.69438658113685E-3</v>
      </c>
    </row>
    <row r="18" spans="1:7" ht="47.1" customHeight="1" x14ac:dyDescent="0.2">
      <c r="A18" s="36">
        <v>8</v>
      </c>
      <c r="B18" s="24" t="s">
        <v>447</v>
      </c>
      <c r="C18" s="10">
        <v>0</v>
      </c>
      <c r="D18" s="11">
        <v>0</v>
      </c>
      <c r="E18" s="10" t="str">
        <f t="shared" si="0"/>
        <v>-</v>
      </c>
      <c r="F18" s="25">
        <f t="shared" si="1"/>
        <v>0</v>
      </c>
      <c r="G18" s="38">
        <v>1.6572456388988053E-2</v>
      </c>
    </row>
    <row r="19" spans="1:7" ht="35.1" customHeight="1" x14ac:dyDescent="0.2">
      <c r="A19" s="36">
        <v>9</v>
      </c>
      <c r="B19" s="24" t="s">
        <v>443</v>
      </c>
      <c r="C19" s="10">
        <v>0</v>
      </c>
      <c r="D19" s="11">
        <v>0</v>
      </c>
      <c r="E19" s="10" t="str">
        <f t="shared" si="0"/>
        <v>-</v>
      </c>
      <c r="F19" s="25">
        <f t="shared" si="1"/>
        <v>0</v>
      </c>
      <c r="G19" s="38">
        <v>6.3015485400037228E-5</v>
      </c>
    </row>
    <row r="20" spans="1:7" ht="35.1" customHeight="1" x14ac:dyDescent="0.2">
      <c r="A20" s="36">
        <v>10</v>
      </c>
      <c r="B20" s="24" t="s">
        <v>9</v>
      </c>
      <c r="C20" s="10">
        <v>0</v>
      </c>
      <c r="D20" s="11">
        <v>0</v>
      </c>
      <c r="E20" s="10" t="str">
        <f t="shared" si="0"/>
        <v>-</v>
      </c>
      <c r="F20" s="25">
        <f t="shared" si="1"/>
        <v>0</v>
      </c>
      <c r="G20" s="38">
        <v>2.3263290581767475E-4</v>
      </c>
    </row>
    <row r="21" spans="1:7" ht="35.1" customHeight="1" x14ac:dyDescent="0.2">
      <c r="A21" s="36">
        <v>11</v>
      </c>
      <c r="B21" s="24" t="s">
        <v>442</v>
      </c>
      <c r="C21" s="10">
        <v>0</v>
      </c>
      <c r="D21" s="11">
        <v>0</v>
      </c>
      <c r="E21" s="10" t="str">
        <f t="shared" si="0"/>
        <v>-</v>
      </c>
      <c r="F21" s="25">
        <f t="shared" si="1"/>
        <v>0</v>
      </c>
      <c r="G21" s="38">
        <v>8.0879771630669933E-6</v>
      </c>
    </row>
    <row r="22" spans="1:7" ht="21.95" customHeight="1" x14ac:dyDescent="0.2">
      <c r="A22" s="36">
        <v>12</v>
      </c>
      <c r="B22" s="26" t="s">
        <v>1</v>
      </c>
      <c r="C22" s="10">
        <v>0</v>
      </c>
      <c r="D22" s="11">
        <v>0</v>
      </c>
      <c r="E22" s="10" t="str">
        <f t="shared" si="0"/>
        <v>-</v>
      </c>
      <c r="F22" s="25">
        <f t="shared" si="1"/>
        <v>0</v>
      </c>
      <c r="G22" s="38">
        <v>0</v>
      </c>
    </row>
    <row r="23" spans="1:7" ht="21.95" customHeight="1" x14ac:dyDescent="0.2">
      <c r="A23" s="36">
        <v>13</v>
      </c>
      <c r="B23" s="24" t="s">
        <v>415</v>
      </c>
      <c r="C23" s="10">
        <v>0</v>
      </c>
      <c r="D23" s="11">
        <v>0</v>
      </c>
      <c r="E23" s="10" t="str">
        <f t="shared" si="0"/>
        <v>-</v>
      </c>
      <c r="F23" s="25">
        <f t="shared" si="1"/>
        <v>0</v>
      </c>
      <c r="G23" s="38">
        <v>0</v>
      </c>
    </row>
    <row r="24" spans="1:7" s="3" customFormat="1" ht="24.95" customHeight="1" x14ac:dyDescent="0.2">
      <c r="A24" s="43">
        <v>14</v>
      </c>
      <c r="B24" s="50" t="s">
        <v>2</v>
      </c>
      <c r="C24" s="44">
        <f>C11+C12+C14+C15+C17+C18+C19+C20+C21+C23</f>
        <v>49516.53</v>
      </c>
      <c r="D24" s="51" t="s">
        <v>5</v>
      </c>
      <c r="E24" s="51" t="s">
        <v>5</v>
      </c>
      <c r="F24" s="47">
        <f t="shared" si="1"/>
        <v>1.8464532796199525E-2</v>
      </c>
      <c r="G24" s="48">
        <v>3.5107172395573129E-2</v>
      </c>
    </row>
    <row r="25" spans="1:7" s="4" customFormat="1" ht="35.1" customHeight="1" x14ac:dyDescent="0.2">
      <c r="A25" s="37">
        <v>15</v>
      </c>
      <c r="B25" s="27" t="s">
        <v>419</v>
      </c>
      <c r="C25" s="12">
        <v>181411</v>
      </c>
      <c r="D25" s="11">
        <v>85</v>
      </c>
      <c r="E25" s="12">
        <f t="shared" ref="E25:E37" si="2">IF(D25=0,"-",C25/D25)</f>
        <v>2134.2470588235292</v>
      </c>
      <c r="F25" s="28">
        <f t="shared" si="1"/>
        <v>6.7647497898001979E-2</v>
      </c>
      <c r="G25" s="39">
        <v>9.1912130594448124E-2</v>
      </c>
    </row>
    <row r="26" spans="1:7" s="3" customFormat="1" ht="21.95" customHeight="1" x14ac:dyDescent="0.2">
      <c r="A26" s="36">
        <v>16</v>
      </c>
      <c r="B26" s="26" t="s">
        <v>11</v>
      </c>
      <c r="C26" s="10">
        <v>67002</v>
      </c>
      <c r="D26" s="11">
        <v>32</v>
      </c>
      <c r="E26" s="10">
        <f t="shared" si="2"/>
        <v>2093.8125</v>
      </c>
      <c r="F26" s="25">
        <f t="shared" si="1"/>
        <v>2.4984800558741908E-2</v>
      </c>
      <c r="G26" s="38">
        <v>1.5510248435910163E-2</v>
      </c>
    </row>
    <row r="27" spans="1:7" s="5" customFormat="1" ht="65.099999999999994" customHeight="1" x14ac:dyDescent="0.2">
      <c r="A27" s="37">
        <v>17</v>
      </c>
      <c r="B27" s="27" t="s">
        <v>445</v>
      </c>
      <c r="C27" s="12">
        <v>166425.42000000001</v>
      </c>
      <c r="D27" s="11">
        <v>34</v>
      </c>
      <c r="E27" s="12">
        <f t="shared" si="2"/>
        <v>4894.8652941176479</v>
      </c>
      <c r="F27" s="28">
        <f t="shared" si="1"/>
        <v>6.2059429966342158E-2</v>
      </c>
      <c r="G27" s="39">
        <v>9.6086621220457871E-2</v>
      </c>
    </row>
    <row r="28" spans="1:7" s="3" customFormat="1" ht="21.95" customHeight="1" x14ac:dyDescent="0.2">
      <c r="A28" s="36">
        <v>18</v>
      </c>
      <c r="B28" s="26" t="s">
        <v>3</v>
      </c>
      <c r="C28" s="10">
        <v>11938.95</v>
      </c>
      <c r="D28" s="11">
        <v>5</v>
      </c>
      <c r="E28" s="10">
        <f t="shared" si="2"/>
        <v>2387.79</v>
      </c>
      <c r="F28" s="25">
        <f t="shared" si="1"/>
        <v>4.4519907559594004E-3</v>
      </c>
      <c r="G28" s="38">
        <v>1.1342599256575717E-2</v>
      </c>
    </row>
    <row r="29" spans="1:7" s="5" customFormat="1" ht="35.1" customHeight="1" x14ac:dyDescent="0.2">
      <c r="A29" s="37">
        <v>19</v>
      </c>
      <c r="B29" s="27" t="s">
        <v>15</v>
      </c>
      <c r="C29" s="12">
        <v>180403.11</v>
      </c>
      <c r="D29" s="11">
        <v>56</v>
      </c>
      <c r="E29" s="12">
        <f t="shared" si="2"/>
        <v>3221.4841071428568</v>
      </c>
      <c r="F29" s="28">
        <f t="shared" si="1"/>
        <v>6.7271659406089035E-2</v>
      </c>
      <c r="G29" s="39">
        <v>1.1946311887438504E-2</v>
      </c>
    </row>
    <row r="30" spans="1:7" s="3" customFormat="1" ht="21.95" customHeight="1" x14ac:dyDescent="0.2">
      <c r="A30" s="36">
        <v>20</v>
      </c>
      <c r="B30" s="26" t="s">
        <v>3</v>
      </c>
      <c r="C30" s="10">
        <v>9070.32</v>
      </c>
      <c r="D30" s="11">
        <v>3</v>
      </c>
      <c r="E30" s="12">
        <f t="shared" si="2"/>
        <v>3023.44</v>
      </c>
      <c r="F30" s="28">
        <f t="shared" si="1"/>
        <v>3.3822891287419465E-3</v>
      </c>
      <c r="G30" s="39">
        <v>2.247933536638041E-3</v>
      </c>
    </row>
    <row r="31" spans="1:7" s="3" customFormat="1" ht="47.1" customHeight="1" x14ac:dyDescent="0.2">
      <c r="A31" s="36">
        <v>21</v>
      </c>
      <c r="B31" s="27" t="s">
        <v>14</v>
      </c>
      <c r="C31" s="10">
        <v>840860.36</v>
      </c>
      <c r="D31" s="11">
        <v>418</v>
      </c>
      <c r="E31" s="10">
        <f t="shared" si="2"/>
        <v>2011.6276555023924</v>
      </c>
      <c r="F31" s="25">
        <f t="shared" si="1"/>
        <v>0.31355375052016243</v>
      </c>
      <c r="G31" s="38">
        <v>0.21726673108985226</v>
      </c>
    </row>
    <row r="32" spans="1:7" s="3" customFormat="1" ht="21.95" customHeight="1" x14ac:dyDescent="0.2">
      <c r="A32" s="36">
        <v>22</v>
      </c>
      <c r="B32" s="26" t="s">
        <v>3</v>
      </c>
      <c r="C32" s="10">
        <v>123474.2</v>
      </c>
      <c r="D32" s="11">
        <v>36</v>
      </c>
      <c r="E32" s="10">
        <f t="shared" si="2"/>
        <v>3429.838888888889</v>
      </c>
      <c r="F32" s="25">
        <f t="shared" si="1"/>
        <v>4.6043077238742278E-2</v>
      </c>
      <c r="G32" s="38">
        <v>3.0944666359992157E-2</v>
      </c>
    </row>
    <row r="33" spans="1:7" ht="35.1" customHeight="1" x14ac:dyDescent="0.2">
      <c r="A33" s="36">
        <v>23</v>
      </c>
      <c r="B33" s="24" t="s">
        <v>446</v>
      </c>
      <c r="C33" s="10">
        <v>31234</v>
      </c>
      <c r="D33" s="11">
        <v>80</v>
      </c>
      <c r="E33" s="10">
        <f t="shared" si="2"/>
        <v>390.42500000000001</v>
      </c>
      <c r="F33" s="25">
        <f t="shared" si="1"/>
        <v>1.1647044277062547E-2</v>
      </c>
      <c r="G33" s="38">
        <v>8.5968104584330223E-3</v>
      </c>
    </row>
    <row r="34" spans="1:7" s="3" customFormat="1" ht="21.95" customHeight="1" x14ac:dyDescent="0.2">
      <c r="A34" s="36">
        <v>24</v>
      </c>
      <c r="B34" s="26" t="s">
        <v>3</v>
      </c>
      <c r="C34" s="10">
        <v>0</v>
      </c>
      <c r="D34" s="11">
        <v>0</v>
      </c>
      <c r="E34" s="10" t="str">
        <f t="shared" si="2"/>
        <v>-</v>
      </c>
      <c r="F34" s="25">
        <f t="shared" si="1"/>
        <v>0</v>
      </c>
      <c r="G34" s="38">
        <v>1.4207856884874998E-3</v>
      </c>
    </row>
    <row r="35" spans="1:7" s="3" customFormat="1" ht="35.1" customHeight="1" x14ac:dyDescent="0.2">
      <c r="A35" s="36">
        <v>25</v>
      </c>
      <c r="B35" s="24" t="s">
        <v>10</v>
      </c>
      <c r="C35" s="10">
        <v>0</v>
      </c>
      <c r="D35" s="11">
        <v>0</v>
      </c>
      <c r="E35" s="10" t="str">
        <f t="shared" si="2"/>
        <v>-</v>
      </c>
      <c r="F35" s="25">
        <f t="shared" si="1"/>
        <v>0</v>
      </c>
      <c r="G35" s="38">
        <v>9.8652432849167496E-5</v>
      </c>
    </row>
    <row r="36" spans="1:7" ht="35.1" customHeight="1" x14ac:dyDescent="0.2">
      <c r="A36" s="36">
        <v>26</v>
      </c>
      <c r="B36" s="24" t="s">
        <v>420</v>
      </c>
      <c r="C36" s="10">
        <v>0</v>
      </c>
      <c r="D36" s="13">
        <v>0</v>
      </c>
      <c r="E36" s="10" t="str">
        <f t="shared" si="2"/>
        <v>-</v>
      </c>
      <c r="F36" s="29" t="s">
        <v>5</v>
      </c>
      <c r="G36" s="40" t="s">
        <v>5</v>
      </c>
    </row>
    <row r="37" spans="1:7" ht="21.95" customHeight="1" x14ac:dyDescent="0.2">
      <c r="A37" s="36">
        <v>27</v>
      </c>
      <c r="B37" s="26" t="s">
        <v>12</v>
      </c>
      <c r="C37" s="10">
        <v>0</v>
      </c>
      <c r="D37" s="13">
        <v>0</v>
      </c>
      <c r="E37" s="10" t="str">
        <f t="shared" si="2"/>
        <v>-</v>
      </c>
      <c r="F37" s="25">
        <f>C37/C$44</f>
        <v>0</v>
      </c>
      <c r="G37" s="38">
        <v>6.7001527600904129E-4</v>
      </c>
    </row>
    <row r="38" spans="1:7" ht="35.1" customHeight="1" x14ac:dyDescent="0.2">
      <c r="A38" s="36">
        <v>28</v>
      </c>
      <c r="B38" s="24" t="s">
        <v>421</v>
      </c>
      <c r="C38" s="10">
        <v>1368733.33</v>
      </c>
      <c r="D38" s="13">
        <v>1</v>
      </c>
      <c r="E38" s="14" t="s">
        <v>5</v>
      </c>
      <c r="F38" s="29" t="s">
        <v>5</v>
      </c>
      <c r="G38" s="40" t="s">
        <v>5</v>
      </c>
    </row>
    <row r="39" spans="1:7" ht="21.95" customHeight="1" x14ac:dyDescent="0.2">
      <c r="A39" s="36">
        <v>29</v>
      </c>
      <c r="B39" s="26" t="s">
        <v>12</v>
      </c>
      <c r="C39" s="10">
        <v>1231860</v>
      </c>
      <c r="D39" s="13">
        <v>1</v>
      </c>
      <c r="E39" s="14" t="s">
        <v>5</v>
      </c>
      <c r="F39" s="25">
        <f t="shared" ref="F39:F44" si="3">C39/C$44</f>
        <v>0.45935608513614234</v>
      </c>
      <c r="G39" s="38">
        <v>0.53240605380617201</v>
      </c>
    </row>
    <row r="40" spans="1:7" ht="47.1" customHeight="1" x14ac:dyDescent="0.2">
      <c r="A40" s="36">
        <v>30</v>
      </c>
      <c r="B40" s="27" t="s">
        <v>422</v>
      </c>
      <c r="C40" s="10">
        <v>0</v>
      </c>
      <c r="D40" s="15">
        <v>0</v>
      </c>
      <c r="E40" s="10" t="str">
        <f t="shared" ref="E40:E41" si="4">IF(D40=0,"-",C40/D40)</f>
        <v>-</v>
      </c>
      <c r="F40" s="25">
        <f t="shared" si="3"/>
        <v>0</v>
      </c>
      <c r="G40" s="38">
        <v>1.7724062653800183E-3</v>
      </c>
    </row>
    <row r="41" spans="1:7" ht="21.95" customHeight="1" x14ac:dyDescent="0.2">
      <c r="A41" s="36">
        <v>31</v>
      </c>
      <c r="B41" s="26" t="s">
        <v>13</v>
      </c>
      <c r="C41" s="10">
        <v>0</v>
      </c>
      <c r="D41" s="15">
        <v>0</v>
      </c>
      <c r="E41" s="10" t="str">
        <f t="shared" si="4"/>
        <v>-</v>
      </c>
      <c r="F41" s="25">
        <f t="shared" si="3"/>
        <v>0</v>
      </c>
      <c r="G41" s="38">
        <v>1.0404135579139232E-3</v>
      </c>
    </row>
    <row r="42" spans="1:7" ht="35.1" customHeight="1" x14ac:dyDescent="0.2">
      <c r="A42" s="36">
        <v>32</v>
      </c>
      <c r="B42" s="24" t="s">
        <v>16</v>
      </c>
      <c r="C42" s="10">
        <v>0</v>
      </c>
      <c r="D42" s="15">
        <v>0</v>
      </c>
      <c r="E42" s="14" t="s">
        <v>5</v>
      </c>
      <c r="F42" s="25">
        <f t="shared" si="3"/>
        <v>0</v>
      </c>
      <c r="G42" s="38">
        <v>4.1370945733870297E-3</v>
      </c>
    </row>
    <row r="43" spans="1:7" s="3" customFormat="1" ht="21.95" customHeight="1" x14ac:dyDescent="0.2">
      <c r="A43" s="43">
        <v>33</v>
      </c>
      <c r="B43" s="50" t="s">
        <v>4</v>
      </c>
      <c r="C43" s="44">
        <f>C25+C27+C29+C31+C33+C35+C37+C39+C40+C42</f>
        <v>2632193.89</v>
      </c>
      <c r="D43" s="51" t="s">
        <v>5</v>
      </c>
      <c r="E43" s="51" t="s">
        <v>5</v>
      </c>
      <c r="F43" s="47">
        <f t="shared" si="3"/>
        <v>0.98153546720380058</v>
      </c>
      <c r="G43" s="48">
        <v>0.96489282760442685</v>
      </c>
    </row>
    <row r="44" spans="1:7" s="3" customFormat="1" ht="21.95" customHeight="1" x14ac:dyDescent="0.2">
      <c r="A44" s="45">
        <v>34</v>
      </c>
      <c r="B44" s="52" t="s">
        <v>6</v>
      </c>
      <c r="C44" s="46">
        <f>C24+C43</f>
        <v>2681710.42</v>
      </c>
      <c r="D44" s="53" t="s">
        <v>5</v>
      </c>
      <c r="E44" s="53" t="s">
        <v>5</v>
      </c>
      <c r="F44" s="54">
        <f t="shared" si="3"/>
        <v>1</v>
      </c>
      <c r="G44" s="55">
        <v>1</v>
      </c>
    </row>
    <row r="45" spans="1:7" s="3" customFormat="1" ht="21.95" customHeight="1" x14ac:dyDescent="0.2">
      <c r="A45" s="1"/>
      <c r="B45" s="2"/>
      <c r="C45" s="1"/>
      <c r="D45" s="1"/>
      <c r="E45" s="1"/>
      <c r="F45" s="1"/>
      <c r="G45" s="1"/>
    </row>
    <row r="46" spans="1:7" s="3" customFormat="1" ht="35.1" customHeight="1" x14ac:dyDescent="0.2">
      <c r="A46" s="62" t="s">
        <v>430</v>
      </c>
      <c r="B46" s="63" t="s">
        <v>431</v>
      </c>
      <c r="C46" s="64" t="s">
        <v>432</v>
      </c>
      <c r="D46" s="1"/>
      <c r="E46" s="1"/>
      <c r="F46" s="1"/>
      <c r="G46" s="1"/>
    </row>
    <row r="47" spans="1:7" s="3" customFormat="1" ht="21.95" customHeight="1" x14ac:dyDescent="0.2">
      <c r="A47" s="65">
        <v>1</v>
      </c>
      <c r="B47" s="30" t="s">
        <v>427</v>
      </c>
      <c r="C47" s="31">
        <v>67042.759999999995</v>
      </c>
    </row>
    <row r="48" spans="1:7" ht="21.95" customHeight="1" x14ac:dyDescent="0.2">
      <c r="A48" s="8">
        <v>2</v>
      </c>
      <c r="B48" s="30" t="s">
        <v>428</v>
      </c>
      <c r="C48" s="31">
        <v>2682285</v>
      </c>
      <c r="D48" s="16"/>
      <c r="E48" s="16"/>
      <c r="F48" s="16"/>
      <c r="G48" s="16"/>
    </row>
    <row r="49" spans="1:7" ht="21.95" customHeight="1" x14ac:dyDescent="0.2">
      <c r="A49" s="32">
        <v>3</v>
      </c>
      <c r="B49" s="33" t="s">
        <v>423</v>
      </c>
      <c r="C49" s="34">
        <f>C44/C48</f>
        <v>0.99978578711807276</v>
      </c>
      <c r="D49" s="16"/>
      <c r="E49" s="16"/>
      <c r="F49" s="16"/>
      <c r="G49" s="16"/>
    </row>
    <row r="50" spans="1:7" s="16" customFormat="1" ht="35.1" customHeight="1" x14ac:dyDescent="0.25">
      <c r="A50" s="21" t="s">
        <v>449</v>
      </c>
      <c r="B50" s="23"/>
    </row>
  </sheetData>
  <sheetProtection algorithmName="SHA-512" hashValue="jCaWaFg6KqI8mCHv+fYjk2hierpsFZ+WHUOndgKC/cVA8fK2za01Uy89cd2R2x9n4ZJ36eYoJ/x4qwoo/U2WuA==" saltValue="sijIBL0iPeLU3NMh2SPsMw==" spinCount="100000" sheet="1" objects="1" scenarios="1"/>
  <mergeCells count="1">
    <mergeCell ref="A2:G2"/>
  </mergeCells>
  <pageMargins left="0.59055118110236227" right="0.59055118110236227" top="0.70866141732283472" bottom="0.70866141732283472" header="0.19685039370078741" footer="0.39370078740157483"/>
  <pageSetup paperSize="9" scale="84" orientation="portrait" r:id="rId1"/>
  <headerFooter alignWithMargins="0">
    <oddFooter>&amp;R&amp;"Calibri,Standardowy"&amp;12s.&amp;P z &amp;N</oddFooter>
  </headerFooter>
  <tableParts count="2">
    <tablePart r:id="rId2"/>
    <tablePart r:id="rId3"/>
  </tableParts>
</worksheet>
</file>

<file path=xl/worksheets/sheet1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6234D4-5947-4A3F-9A37-47A73C1885A4}">
  <sheetPr codeName="Arkusz193"/>
  <dimension ref="A1:N50"/>
  <sheetViews>
    <sheetView zoomScaleNormal="100" workbookViewId="0"/>
  </sheetViews>
  <sheetFormatPr defaultColWidth="0" defaultRowHeight="12.75" zeroHeight="1" x14ac:dyDescent="0.2"/>
  <cols>
    <col min="1" max="1" width="4.140625" style="1" customWidth="1"/>
    <col min="2" max="2" width="57" style="2" customWidth="1"/>
    <col min="3" max="3" width="11.85546875" style="1" bestFit="1" customWidth="1"/>
    <col min="4" max="4" width="7.42578125" style="1" customWidth="1"/>
    <col min="5" max="5" width="10.85546875" style="1" bestFit="1" customWidth="1"/>
    <col min="6" max="7" width="8.7109375" style="1" customWidth="1"/>
    <col min="8" max="8" width="1" style="1" customWidth="1"/>
    <col min="9" max="14" width="0" style="1" hidden="1" customWidth="1"/>
    <col min="15" max="16384" width="9.140625" style="1" hidden="1"/>
  </cols>
  <sheetData>
    <row r="1" spans="1:7" s="16" customFormat="1" ht="24.95" customHeight="1" x14ac:dyDescent="0.2">
      <c r="A1" s="35" t="s">
        <v>640</v>
      </c>
      <c r="B1" s="23"/>
    </row>
    <row r="2" spans="1:7" s="16" customFormat="1" ht="39.950000000000003" customHeight="1" x14ac:dyDescent="0.2">
      <c r="A2" s="66" t="s">
        <v>448</v>
      </c>
      <c r="B2" s="67"/>
      <c r="C2" s="67"/>
      <c r="D2" s="67"/>
      <c r="E2" s="67"/>
      <c r="F2" s="67"/>
      <c r="G2" s="67"/>
    </row>
    <row r="3" spans="1:7" s="16" customFormat="1" ht="15.95" hidden="1" customHeight="1" x14ac:dyDescent="0.2">
      <c r="A3" s="22"/>
      <c r="B3" s="23"/>
    </row>
    <row r="4" spans="1:7" s="16" customFormat="1" ht="15.95" hidden="1" customHeight="1" x14ac:dyDescent="0.2">
      <c r="A4" s="22"/>
      <c r="B4" s="23"/>
    </row>
    <row r="5" spans="1:7" s="16" customFormat="1" ht="15.95" hidden="1" customHeight="1" x14ac:dyDescent="0.2">
      <c r="A5" s="22"/>
      <c r="B5" s="23"/>
    </row>
    <row r="6" spans="1:7" s="16" customFormat="1" ht="15.95" customHeight="1" x14ac:dyDescent="0.25">
      <c r="A6" s="17" t="s">
        <v>433</v>
      </c>
      <c r="B6" s="21" t="s">
        <v>438</v>
      </c>
    </row>
    <row r="7" spans="1:7" s="16" customFormat="1" ht="15.95" customHeight="1" x14ac:dyDescent="0.25">
      <c r="A7" s="18" t="s">
        <v>434</v>
      </c>
      <c r="B7" s="21" t="s">
        <v>439</v>
      </c>
    </row>
    <row r="8" spans="1:7" s="16" customFormat="1" ht="15.95" customHeight="1" x14ac:dyDescent="0.25">
      <c r="A8" s="19" t="s">
        <v>435</v>
      </c>
      <c r="B8" s="21" t="s">
        <v>440</v>
      </c>
    </row>
    <row r="9" spans="1:7" s="16" customFormat="1" ht="15.95" customHeight="1" x14ac:dyDescent="0.25">
      <c r="A9" s="20" t="s">
        <v>436</v>
      </c>
      <c r="B9" s="21" t="s">
        <v>441</v>
      </c>
    </row>
    <row r="10" spans="1:7" ht="65.099999999999994" customHeight="1" x14ac:dyDescent="0.2">
      <c r="A10" s="49" t="s">
        <v>430</v>
      </c>
      <c r="B10" s="42" t="s">
        <v>0</v>
      </c>
      <c r="C10" s="42" t="s">
        <v>424</v>
      </c>
      <c r="D10" s="42" t="s">
        <v>425</v>
      </c>
      <c r="E10" s="42" t="s">
        <v>426</v>
      </c>
      <c r="F10" s="42" t="s">
        <v>429</v>
      </c>
      <c r="G10" s="41" t="s">
        <v>413</v>
      </c>
    </row>
    <row r="11" spans="1:7" ht="21.95" customHeight="1" x14ac:dyDescent="0.2">
      <c r="A11" s="36">
        <v>1</v>
      </c>
      <c r="B11" s="24" t="s">
        <v>7</v>
      </c>
      <c r="C11" s="10">
        <v>0</v>
      </c>
      <c r="D11" s="9">
        <v>0</v>
      </c>
      <c r="E11" s="10" t="str">
        <f t="shared" ref="E11:E23" si="0">IF(D11=0,"-",C11/D11)</f>
        <v>-</v>
      </c>
      <c r="F11" s="25">
        <f t="shared" ref="F11:F35" si="1">C11/C$44</f>
        <v>0</v>
      </c>
      <c r="G11" s="38">
        <v>6.4906160983722356E-5</v>
      </c>
    </row>
    <row r="12" spans="1:7" s="3" customFormat="1" ht="21.95" customHeight="1" x14ac:dyDescent="0.2">
      <c r="A12" s="36">
        <v>2</v>
      </c>
      <c r="B12" s="24" t="s">
        <v>8</v>
      </c>
      <c r="C12" s="10">
        <v>0</v>
      </c>
      <c r="D12" s="9">
        <v>0</v>
      </c>
      <c r="E12" s="10" t="str">
        <f t="shared" si="0"/>
        <v>-</v>
      </c>
      <c r="F12" s="25">
        <f t="shared" si="1"/>
        <v>0</v>
      </c>
      <c r="G12" s="38">
        <v>1.3877154561966152E-2</v>
      </c>
    </row>
    <row r="13" spans="1:7" s="3" customFormat="1" ht="21.95" customHeight="1" x14ac:dyDescent="0.2">
      <c r="A13" s="36">
        <v>3</v>
      </c>
      <c r="B13" s="26" t="s">
        <v>1</v>
      </c>
      <c r="C13" s="10">
        <v>0</v>
      </c>
      <c r="D13" s="9">
        <v>0</v>
      </c>
      <c r="E13" s="10" t="str">
        <f t="shared" si="0"/>
        <v>-</v>
      </c>
      <c r="F13" s="25">
        <f t="shared" si="1"/>
        <v>0</v>
      </c>
      <c r="G13" s="38">
        <v>6.8195937419264344E-4</v>
      </c>
    </row>
    <row r="14" spans="1:7" s="3" customFormat="1" ht="21.95" customHeight="1" x14ac:dyDescent="0.2">
      <c r="A14" s="36">
        <v>4</v>
      </c>
      <c r="B14" s="24" t="s">
        <v>414</v>
      </c>
      <c r="C14" s="10">
        <v>0</v>
      </c>
      <c r="D14" s="9">
        <v>0</v>
      </c>
      <c r="E14" s="10" t="str">
        <f t="shared" si="0"/>
        <v>-</v>
      </c>
      <c r="F14" s="25">
        <f t="shared" si="1"/>
        <v>0</v>
      </c>
      <c r="G14" s="38">
        <v>1.6609844346228162E-4</v>
      </c>
    </row>
    <row r="15" spans="1:7" s="3" customFormat="1" ht="47.1" customHeight="1" x14ac:dyDescent="0.2">
      <c r="A15" s="36">
        <v>5</v>
      </c>
      <c r="B15" s="24" t="s">
        <v>412</v>
      </c>
      <c r="C15" s="10">
        <v>0</v>
      </c>
      <c r="D15" s="11">
        <v>0</v>
      </c>
      <c r="E15" s="10" t="str">
        <f t="shared" si="0"/>
        <v>-</v>
      </c>
      <c r="F15" s="25">
        <f t="shared" si="1"/>
        <v>0</v>
      </c>
      <c r="G15" s="38">
        <v>4.2843389065529559E-4</v>
      </c>
    </row>
    <row r="16" spans="1:7" s="3" customFormat="1" ht="21.95" customHeight="1" x14ac:dyDescent="0.2">
      <c r="A16" s="36">
        <v>6</v>
      </c>
      <c r="B16" s="26" t="s">
        <v>1</v>
      </c>
      <c r="C16" s="10">
        <v>0</v>
      </c>
      <c r="D16" s="11">
        <v>0</v>
      </c>
      <c r="E16" s="10" t="str">
        <f t="shared" si="0"/>
        <v>-</v>
      </c>
      <c r="F16" s="25">
        <f t="shared" si="1"/>
        <v>0</v>
      </c>
      <c r="G16" s="38">
        <v>5.7837072558623703E-5</v>
      </c>
    </row>
    <row r="17" spans="1:7" ht="47.1" customHeight="1" x14ac:dyDescent="0.2">
      <c r="A17" s="36">
        <v>7</v>
      </c>
      <c r="B17" s="24" t="s">
        <v>444</v>
      </c>
      <c r="C17" s="10">
        <v>24440.22</v>
      </c>
      <c r="D17" s="11">
        <v>3</v>
      </c>
      <c r="E17" s="10">
        <f t="shared" si="0"/>
        <v>8146.7400000000007</v>
      </c>
      <c r="F17" s="25">
        <f t="shared" si="1"/>
        <v>6.0956256483122124E-3</v>
      </c>
      <c r="G17" s="38">
        <v>3.69438658113685E-3</v>
      </c>
    </row>
    <row r="18" spans="1:7" ht="47.1" customHeight="1" x14ac:dyDescent="0.2">
      <c r="A18" s="36">
        <v>8</v>
      </c>
      <c r="B18" s="24" t="s">
        <v>447</v>
      </c>
      <c r="C18" s="10">
        <v>0</v>
      </c>
      <c r="D18" s="11">
        <v>0</v>
      </c>
      <c r="E18" s="10" t="str">
        <f t="shared" si="0"/>
        <v>-</v>
      </c>
      <c r="F18" s="25">
        <f t="shared" si="1"/>
        <v>0</v>
      </c>
      <c r="G18" s="38">
        <v>1.6572456388988053E-2</v>
      </c>
    </row>
    <row r="19" spans="1:7" ht="35.1" customHeight="1" x14ac:dyDescent="0.2">
      <c r="A19" s="36">
        <v>9</v>
      </c>
      <c r="B19" s="24" t="s">
        <v>443</v>
      </c>
      <c r="C19" s="10">
        <v>0</v>
      </c>
      <c r="D19" s="11">
        <v>0</v>
      </c>
      <c r="E19" s="10" t="str">
        <f t="shared" si="0"/>
        <v>-</v>
      </c>
      <c r="F19" s="25">
        <f t="shared" si="1"/>
        <v>0</v>
      </c>
      <c r="G19" s="38">
        <v>6.3015485400037228E-5</v>
      </c>
    </row>
    <row r="20" spans="1:7" ht="35.1" customHeight="1" x14ac:dyDescent="0.2">
      <c r="A20" s="36">
        <v>10</v>
      </c>
      <c r="B20" s="24" t="s">
        <v>9</v>
      </c>
      <c r="C20" s="10">
        <v>0</v>
      </c>
      <c r="D20" s="11">
        <v>0</v>
      </c>
      <c r="E20" s="10" t="str">
        <f t="shared" si="0"/>
        <v>-</v>
      </c>
      <c r="F20" s="25">
        <f t="shared" si="1"/>
        <v>0</v>
      </c>
      <c r="G20" s="38">
        <v>2.3263290581767475E-4</v>
      </c>
    </row>
    <row r="21" spans="1:7" ht="35.1" customHeight="1" x14ac:dyDescent="0.2">
      <c r="A21" s="36">
        <v>11</v>
      </c>
      <c r="B21" s="24" t="s">
        <v>442</v>
      </c>
      <c r="C21" s="10">
        <v>0</v>
      </c>
      <c r="D21" s="11">
        <v>0</v>
      </c>
      <c r="E21" s="10" t="str">
        <f t="shared" si="0"/>
        <v>-</v>
      </c>
      <c r="F21" s="25">
        <f t="shared" si="1"/>
        <v>0</v>
      </c>
      <c r="G21" s="38">
        <v>8.0879771630669933E-6</v>
      </c>
    </row>
    <row r="22" spans="1:7" ht="21.95" customHeight="1" x14ac:dyDescent="0.2">
      <c r="A22" s="36">
        <v>12</v>
      </c>
      <c r="B22" s="26" t="s">
        <v>1</v>
      </c>
      <c r="C22" s="10">
        <v>0</v>
      </c>
      <c r="D22" s="11">
        <v>0</v>
      </c>
      <c r="E22" s="10" t="str">
        <f t="shared" si="0"/>
        <v>-</v>
      </c>
      <c r="F22" s="25">
        <f t="shared" si="1"/>
        <v>0</v>
      </c>
      <c r="G22" s="38">
        <v>0</v>
      </c>
    </row>
    <row r="23" spans="1:7" ht="21.95" customHeight="1" x14ac:dyDescent="0.2">
      <c r="A23" s="36">
        <v>13</v>
      </c>
      <c r="B23" s="24" t="s">
        <v>415</v>
      </c>
      <c r="C23" s="10">
        <v>0</v>
      </c>
      <c r="D23" s="11">
        <v>0</v>
      </c>
      <c r="E23" s="10" t="str">
        <f t="shared" si="0"/>
        <v>-</v>
      </c>
      <c r="F23" s="25">
        <f t="shared" si="1"/>
        <v>0</v>
      </c>
      <c r="G23" s="38">
        <v>0</v>
      </c>
    </row>
    <row r="24" spans="1:7" s="3" customFormat="1" ht="24.95" customHeight="1" x14ac:dyDescent="0.2">
      <c r="A24" s="43">
        <v>14</v>
      </c>
      <c r="B24" s="50" t="s">
        <v>2</v>
      </c>
      <c r="C24" s="44">
        <f>C11+C12+C14+C15+C17+C18+C19+C20+C21+C23</f>
        <v>24440.22</v>
      </c>
      <c r="D24" s="51" t="s">
        <v>5</v>
      </c>
      <c r="E24" s="51" t="s">
        <v>5</v>
      </c>
      <c r="F24" s="47">
        <f t="shared" si="1"/>
        <v>6.0956256483122124E-3</v>
      </c>
      <c r="G24" s="48">
        <v>3.5107172395573129E-2</v>
      </c>
    </row>
    <row r="25" spans="1:7" s="4" customFormat="1" ht="35.1" customHeight="1" x14ac:dyDescent="0.2">
      <c r="A25" s="37">
        <v>15</v>
      </c>
      <c r="B25" s="27" t="s">
        <v>419</v>
      </c>
      <c r="C25" s="12">
        <v>420000</v>
      </c>
      <c r="D25" s="11">
        <v>198</v>
      </c>
      <c r="E25" s="12">
        <f t="shared" ref="E25:E37" si="2">IF(D25=0,"-",C25/D25)</f>
        <v>2121.212121212121</v>
      </c>
      <c r="F25" s="28">
        <f t="shared" si="1"/>
        <v>0.10475203464989796</v>
      </c>
      <c r="G25" s="39">
        <v>9.1912130594448124E-2</v>
      </c>
    </row>
    <row r="26" spans="1:7" s="3" customFormat="1" ht="21.95" customHeight="1" x14ac:dyDescent="0.2">
      <c r="A26" s="36">
        <v>16</v>
      </c>
      <c r="B26" s="26" t="s">
        <v>11</v>
      </c>
      <c r="C26" s="10">
        <v>113939</v>
      </c>
      <c r="D26" s="11">
        <v>55</v>
      </c>
      <c r="E26" s="10">
        <f t="shared" si="2"/>
        <v>2071.6181818181817</v>
      </c>
      <c r="F26" s="25">
        <f t="shared" si="1"/>
        <v>2.8417481133273151E-2</v>
      </c>
      <c r="G26" s="38">
        <v>1.5510248435910163E-2</v>
      </c>
    </row>
    <row r="27" spans="1:7" s="5" customFormat="1" ht="65.099999999999994" customHeight="1" x14ac:dyDescent="0.2">
      <c r="A27" s="37">
        <v>17</v>
      </c>
      <c r="B27" s="27" t="s">
        <v>445</v>
      </c>
      <c r="C27" s="12">
        <v>808949.08</v>
      </c>
      <c r="D27" s="11">
        <v>144</v>
      </c>
      <c r="E27" s="12">
        <f t="shared" si="2"/>
        <v>5617.7019444444441</v>
      </c>
      <c r="F27" s="28">
        <f t="shared" si="1"/>
        <v>0.20175967156705493</v>
      </c>
      <c r="G27" s="39">
        <v>9.6086621220457871E-2</v>
      </c>
    </row>
    <row r="28" spans="1:7" s="3" customFormat="1" ht="21.95" customHeight="1" x14ac:dyDescent="0.2">
      <c r="A28" s="36">
        <v>18</v>
      </c>
      <c r="B28" s="26" t="s">
        <v>3</v>
      </c>
      <c r="C28" s="10">
        <v>126003.16</v>
      </c>
      <c r="D28" s="11">
        <v>42</v>
      </c>
      <c r="E28" s="10">
        <f t="shared" si="2"/>
        <v>3000.0752380952381</v>
      </c>
      <c r="F28" s="25">
        <f t="shared" si="1"/>
        <v>3.1426398529325328E-2</v>
      </c>
      <c r="G28" s="38">
        <v>1.1342599256575717E-2</v>
      </c>
    </row>
    <row r="29" spans="1:7" s="5" customFormat="1" ht="35.1" customHeight="1" x14ac:dyDescent="0.2">
      <c r="A29" s="37">
        <v>19</v>
      </c>
      <c r="B29" s="27" t="s">
        <v>15</v>
      </c>
      <c r="C29" s="12">
        <v>230784.04</v>
      </c>
      <c r="D29" s="11">
        <v>90</v>
      </c>
      <c r="E29" s="12">
        <f t="shared" si="2"/>
        <v>2564.2671111111113</v>
      </c>
      <c r="F29" s="28">
        <f t="shared" si="1"/>
        <v>5.7559756558865326E-2</v>
      </c>
      <c r="G29" s="39">
        <v>1.1946311887438504E-2</v>
      </c>
    </row>
    <row r="30" spans="1:7" s="3" customFormat="1" ht="21.95" customHeight="1" x14ac:dyDescent="0.2">
      <c r="A30" s="36">
        <v>20</v>
      </c>
      <c r="B30" s="26" t="s">
        <v>3</v>
      </c>
      <c r="C30" s="10">
        <v>29635.02</v>
      </c>
      <c r="D30" s="11">
        <v>12</v>
      </c>
      <c r="E30" s="12">
        <f t="shared" si="2"/>
        <v>2469.585</v>
      </c>
      <c r="F30" s="28">
        <f t="shared" si="1"/>
        <v>7.3912586711676644E-3</v>
      </c>
      <c r="G30" s="39">
        <v>2.247933536638041E-3</v>
      </c>
    </row>
    <row r="31" spans="1:7" s="3" customFormat="1" ht="47.1" customHeight="1" x14ac:dyDescent="0.2">
      <c r="A31" s="36">
        <v>21</v>
      </c>
      <c r="B31" s="27" t="s">
        <v>14</v>
      </c>
      <c r="C31" s="10">
        <v>1141138.6100000001</v>
      </c>
      <c r="D31" s="11">
        <v>463</v>
      </c>
      <c r="E31" s="10">
        <f t="shared" si="2"/>
        <v>2464.6622246220304</v>
      </c>
      <c r="F31" s="25">
        <f t="shared" si="1"/>
        <v>0.28461093146442001</v>
      </c>
      <c r="G31" s="38">
        <v>0.21726673108985226</v>
      </c>
    </row>
    <row r="32" spans="1:7" s="3" customFormat="1" ht="21.95" customHeight="1" x14ac:dyDescent="0.2">
      <c r="A32" s="36">
        <v>22</v>
      </c>
      <c r="B32" s="26" t="s">
        <v>3</v>
      </c>
      <c r="C32" s="10">
        <v>297617.3</v>
      </c>
      <c r="D32" s="11">
        <v>56</v>
      </c>
      <c r="E32" s="10">
        <f t="shared" si="2"/>
        <v>5314.5946428571424</v>
      </c>
      <c r="F32" s="25">
        <f t="shared" si="1"/>
        <v>7.4228613623831124E-2</v>
      </c>
      <c r="G32" s="38">
        <v>3.0944666359992157E-2</v>
      </c>
    </row>
    <row r="33" spans="1:7" ht="35.1" customHeight="1" x14ac:dyDescent="0.2">
      <c r="A33" s="36">
        <v>23</v>
      </c>
      <c r="B33" s="24" t="s">
        <v>446</v>
      </c>
      <c r="C33" s="10">
        <v>152296.71</v>
      </c>
      <c r="D33" s="11">
        <v>269</v>
      </c>
      <c r="E33" s="10">
        <f t="shared" si="2"/>
        <v>566.15877323420068</v>
      </c>
      <c r="F33" s="25">
        <f t="shared" si="1"/>
        <v>3.7984262483298711E-2</v>
      </c>
      <c r="G33" s="38">
        <v>8.5968104584330223E-3</v>
      </c>
    </row>
    <row r="34" spans="1:7" s="3" customFormat="1" ht="21.95" customHeight="1" x14ac:dyDescent="0.2">
      <c r="A34" s="36">
        <v>24</v>
      </c>
      <c r="B34" s="26" t="s">
        <v>3</v>
      </c>
      <c r="C34" s="10">
        <v>20417.419999999998</v>
      </c>
      <c r="D34" s="11">
        <v>20</v>
      </c>
      <c r="E34" s="10">
        <f t="shared" si="2"/>
        <v>1020.8709999999999</v>
      </c>
      <c r="F34" s="25">
        <f t="shared" si="1"/>
        <v>5.0923006840512368E-3</v>
      </c>
      <c r="G34" s="38">
        <v>1.4207856884874998E-3</v>
      </c>
    </row>
    <row r="35" spans="1:7" s="3" customFormat="1" ht="35.1" customHeight="1" x14ac:dyDescent="0.2">
      <c r="A35" s="36">
        <v>25</v>
      </c>
      <c r="B35" s="24" t="s">
        <v>10</v>
      </c>
      <c r="C35" s="10">
        <v>0</v>
      </c>
      <c r="D35" s="11">
        <v>0</v>
      </c>
      <c r="E35" s="10" t="str">
        <f t="shared" si="2"/>
        <v>-</v>
      </c>
      <c r="F35" s="25">
        <f t="shared" si="1"/>
        <v>0</v>
      </c>
      <c r="G35" s="38">
        <v>9.8652432849167496E-5</v>
      </c>
    </row>
    <row r="36" spans="1:7" ht="35.1" customHeight="1" x14ac:dyDescent="0.2">
      <c r="A36" s="36">
        <v>26</v>
      </c>
      <c r="B36" s="24" t="s">
        <v>420</v>
      </c>
      <c r="C36" s="10">
        <v>0</v>
      </c>
      <c r="D36" s="13">
        <v>0</v>
      </c>
      <c r="E36" s="10" t="str">
        <f t="shared" si="2"/>
        <v>-</v>
      </c>
      <c r="F36" s="29" t="s">
        <v>5</v>
      </c>
      <c r="G36" s="40" t="s">
        <v>5</v>
      </c>
    </row>
    <row r="37" spans="1:7" ht="21.95" customHeight="1" x14ac:dyDescent="0.2">
      <c r="A37" s="36">
        <v>27</v>
      </c>
      <c r="B37" s="26" t="s">
        <v>12</v>
      </c>
      <c r="C37" s="10">
        <v>0</v>
      </c>
      <c r="D37" s="13">
        <v>0</v>
      </c>
      <c r="E37" s="10" t="str">
        <f t="shared" si="2"/>
        <v>-</v>
      </c>
      <c r="F37" s="25">
        <f>C37/C$44</f>
        <v>0</v>
      </c>
      <c r="G37" s="38">
        <v>6.7001527600904129E-4</v>
      </c>
    </row>
    <row r="38" spans="1:7" ht="35.1" customHeight="1" x14ac:dyDescent="0.2">
      <c r="A38" s="36">
        <v>28</v>
      </c>
      <c r="B38" s="24" t="s">
        <v>421</v>
      </c>
      <c r="C38" s="10">
        <v>1368733.33</v>
      </c>
      <c r="D38" s="13">
        <v>1</v>
      </c>
      <c r="E38" s="14" t="s">
        <v>5</v>
      </c>
      <c r="F38" s="29" t="s">
        <v>5</v>
      </c>
      <c r="G38" s="40" t="s">
        <v>5</v>
      </c>
    </row>
    <row r="39" spans="1:7" ht="21.95" customHeight="1" x14ac:dyDescent="0.2">
      <c r="A39" s="36">
        <v>29</v>
      </c>
      <c r="B39" s="26" t="s">
        <v>12</v>
      </c>
      <c r="C39" s="10">
        <v>1231860</v>
      </c>
      <c r="D39" s="13">
        <v>1</v>
      </c>
      <c r="E39" s="14" t="s">
        <v>5</v>
      </c>
      <c r="F39" s="25">
        <f t="shared" ref="F39:F44" si="3">C39/C$44</f>
        <v>0.30723771762815072</v>
      </c>
      <c r="G39" s="38">
        <v>0.53240605380617201</v>
      </c>
    </row>
    <row r="40" spans="1:7" ht="47.1" customHeight="1" x14ac:dyDescent="0.2">
      <c r="A40" s="36">
        <v>30</v>
      </c>
      <c r="B40" s="27" t="s">
        <v>422</v>
      </c>
      <c r="C40" s="10">
        <v>0</v>
      </c>
      <c r="D40" s="15">
        <v>0</v>
      </c>
      <c r="E40" s="10" t="str">
        <f t="shared" ref="E40:E41" si="4">IF(D40=0,"-",C40/D40)</f>
        <v>-</v>
      </c>
      <c r="F40" s="25">
        <f t="shared" si="3"/>
        <v>0</v>
      </c>
      <c r="G40" s="38">
        <v>1.7724062653800183E-3</v>
      </c>
    </row>
    <row r="41" spans="1:7" ht="21.95" customHeight="1" x14ac:dyDescent="0.2">
      <c r="A41" s="36">
        <v>31</v>
      </c>
      <c r="B41" s="26" t="s">
        <v>13</v>
      </c>
      <c r="C41" s="10">
        <v>0</v>
      </c>
      <c r="D41" s="15">
        <v>0</v>
      </c>
      <c r="E41" s="10" t="str">
        <f t="shared" si="4"/>
        <v>-</v>
      </c>
      <c r="F41" s="25">
        <f t="shared" si="3"/>
        <v>0</v>
      </c>
      <c r="G41" s="38">
        <v>1.0404135579139232E-3</v>
      </c>
    </row>
    <row r="42" spans="1:7" ht="35.1" customHeight="1" x14ac:dyDescent="0.2">
      <c r="A42" s="36">
        <v>32</v>
      </c>
      <c r="B42" s="24" t="s">
        <v>16</v>
      </c>
      <c r="C42" s="10">
        <v>0</v>
      </c>
      <c r="D42" s="15">
        <v>0</v>
      </c>
      <c r="E42" s="14" t="s">
        <v>5</v>
      </c>
      <c r="F42" s="25">
        <f t="shared" si="3"/>
        <v>0</v>
      </c>
      <c r="G42" s="38">
        <v>4.1370945733870297E-3</v>
      </c>
    </row>
    <row r="43" spans="1:7" s="3" customFormat="1" ht="21.95" customHeight="1" x14ac:dyDescent="0.2">
      <c r="A43" s="43">
        <v>33</v>
      </c>
      <c r="B43" s="50" t="s">
        <v>4</v>
      </c>
      <c r="C43" s="44">
        <f>C25+C27+C29+C31+C33+C35+C37+C39+C40+C42</f>
        <v>3985028.4400000004</v>
      </c>
      <c r="D43" s="51" t="s">
        <v>5</v>
      </c>
      <c r="E43" s="51" t="s">
        <v>5</v>
      </c>
      <c r="F43" s="47">
        <f t="shared" si="3"/>
        <v>0.99390437435168777</v>
      </c>
      <c r="G43" s="48">
        <v>0.96489282760442685</v>
      </c>
    </row>
    <row r="44" spans="1:7" s="3" customFormat="1" ht="21.95" customHeight="1" x14ac:dyDescent="0.2">
      <c r="A44" s="45">
        <v>34</v>
      </c>
      <c r="B44" s="52" t="s">
        <v>6</v>
      </c>
      <c r="C44" s="46">
        <f>C24+C43</f>
        <v>4009468.6600000006</v>
      </c>
      <c r="D44" s="53" t="s">
        <v>5</v>
      </c>
      <c r="E44" s="53" t="s">
        <v>5</v>
      </c>
      <c r="F44" s="54">
        <f t="shared" si="3"/>
        <v>1</v>
      </c>
      <c r="G44" s="55">
        <v>1</v>
      </c>
    </row>
    <row r="45" spans="1:7" s="3" customFormat="1" ht="21.95" customHeight="1" x14ac:dyDescent="0.2">
      <c r="A45" s="1"/>
      <c r="B45" s="2"/>
      <c r="C45" s="1"/>
      <c r="D45" s="1"/>
      <c r="E45" s="1"/>
      <c r="F45" s="1"/>
      <c r="G45" s="1"/>
    </row>
    <row r="46" spans="1:7" s="3" customFormat="1" ht="35.1" customHeight="1" x14ac:dyDescent="0.2">
      <c r="A46" s="62" t="s">
        <v>430</v>
      </c>
      <c r="B46" s="63" t="s">
        <v>431</v>
      </c>
      <c r="C46" s="64" t="s">
        <v>432</v>
      </c>
      <c r="D46" s="1"/>
      <c r="E46" s="1"/>
      <c r="F46" s="1"/>
      <c r="G46" s="1"/>
    </row>
    <row r="47" spans="1:7" s="3" customFormat="1" ht="21.95" customHeight="1" x14ac:dyDescent="0.2">
      <c r="A47" s="65">
        <v>1</v>
      </c>
      <c r="B47" s="30" t="s">
        <v>427</v>
      </c>
      <c r="C47" s="31">
        <v>99541.97</v>
      </c>
    </row>
    <row r="48" spans="1:7" ht="21.95" customHeight="1" x14ac:dyDescent="0.2">
      <c r="A48" s="8">
        <v>2</v>
      </c>
      <c r="B48" s="30" t="s">
        <v>428</v>
      </c>
      <c r="C48" s="31">
        <v>4046278</v>
      </c>
      <c r="D48" s="16"/>
      <c r="E48" s="16"/>
      <c r="F48" s="16"/>
      <c r="G48" s="16"/>
    </row>
    <row r="49" spans="1:7" ht="21.95" customHeight="1" x14ac:dyDescent="0.2">
      <c r="A49" s="32">
        <v>3</v>
      </c>
      <c r="B49" s="33" t="s">
        <v>423</v>
      </c>
      <c r="C49" s="34">
        <f>C44/C48</f>
        <v>0.99090291373949113</v>
      </c>
      <c r="D49" s="16"/>
      <c r="E49" s="16"/>
      <c r="F49" s="16"/>
      <c r="G49" s="16"/>
    </row>
    <row r="50" spans="1:7" s="16" customFormat="1" ht="35.1" customHeight="1" x14ac:dyDescent="0.25">
      <c r="A50" s="21" t="s">
        <v>449</v>
      </c>
      <c r="B50" s="23"/>
    </row>
  </sheetData>
  <sheetProtection algorithmName="SHA-512" hashValue="nfMLXGxzzmt41QAAq60PiAzjF0xySMfad55ZgwH1yE98aGBYJ+RXk0JZ84L/9oStLuU+/sI0pydMy3l16nqCEw==" saltValue="aBBAyXFDLub/cWrfX5DimQ==" spinCount="100000" sheet="1" objects="1" scenarios="1"/>
  <mergeCells count="1">
    <mergeCell ref="A2:G2"/>
  </mergeCells>
  <pageMargins left="0.59055118110236227" right="0.59055118110236227" top="0.70866141732283472" bottom="0.70866141732283472" header="0.19685039370078741" footer="0.39370078740157483"/>
  <pageSetup paperSize="9" scale="84" orientation="portrait" r:id="rId1"/>
  <headerFooter alignWithMargins="0">
    <oddFooter>&amp;R&amp;"Calibri,Standardowy"&amp;12s.&amp;P z &amp;N</oddFooter>
  </headerFooter>
  <tableParts count="2">
    <tablePart r:id="rId2"/>
    <tablePart r:id="rId3"/>
  </tableParts>
</worksheet>
</file>

<file path=xl/worksheets/sheet1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8D4400-7049-47BD-8B97-0CDB8D025E48}">
  <sheetPr codeName="Arkusz194"/>
  <dimension ref="A1:N50"/>
  <sheetViews>
    <sheetView zoomScaleNormal="100" workbookViewId="0"/>
  </sheetViews>
  <sheetFormatPr defaultColWidth="0" defaultRowHeight="12.75" zeroHeight="1" x14ac:dyDescent="0.2"/>
  <cols>
    <col min="1" max="1" width="4.140625" style="1" customWidth="1"/>
    <col min="2" max="2" width="57" style="2" customWidth="1"/>
    <col min="3" max="3" width="11.85546875" style="1" bestFit="1" customWidth="1"/>
    <col min="4" max="4" width="7.42578125" style="1" customWidth="1"/>
    <col min="5" max="5" width="10.85546875" style="1" bestFit="1" customWidth="1"/>
    <col min="6" max="7" width="8.7109375" style="1" customWidth="1"/>
    <col min="8" max="8" width="1" style="1" customWidth="1"/>
    <col min="9" max="14" width="0" style="1" hidden="1" customWidth="1"/>
    <col min="15" max="16384" width="9.140625" style="1" hidden="1"/>
  </cols>
  <sheetData>
    <row r="1" spans="1:7" s="16" customFormat="1" ht="24.95" customHeight="1" x14ac:dyDescent="0.2">
      <c r="A1" s="35" t="s">
        <v>641</v>
      </c>
      <c r="B1" s="23"/>
    </row>
    <row r="2" spans="1:7" s="16" customFormat="1" ht="39.950000000000003" customHeight="1" x14ac:dyDescent="0.2">
      <c r="A2" s="66" t="s">
        <v>448</v>
      </c>
      <c r="B2" s="67"/>
      <c r="C2" s="67"/>
      <c r="D2" s="67"/>
      <c r="E2" s="67"/>
      <c r="F2" s="67"/>
      <c r="G2" s="67"/>
    </row>
    <row r="3" spans="1:7" s="16" customFormat="1" ht="15.95" hidden="1" customHeight="1" x14ac:dyDescent="0.2">
      <c r="A3" s="22"/>
      <c r="B3" s="23"/>
    </row>
    <row r="4" spans="1:7" s="16" customFormat="1" ht="15.95" hidden="1" customHeight="1" x14ac:dyDescent="0.2">
      <c r="A4" s="22"/>
      <c r="B4" s="23"/>
    </row>
    <row r="5" spans="1:7" s="16" customFormat="1" ht="15.95" hidden="1" customHeight="1" x14ac:dyDescent="0.2">
      <c r="A5" s="22"/>
      <c r="B5" s="23"/>
    </row>
    <row r="6" spans="1:7" s="16" customFormat="1" ht="15.95" customHeight="1" x14ac:dyDescent="0.25">
      <c r="A6" s="17" t="s">
        <v>433</v>
      </c>
      <c r="B6" s="21" t="s">
        <v>438</v>
      </c>
    </row>
    <row r="7" spans="1:7" s="16" customFormat="1" ht="15.95" customHeight="1" x14ac:dyDescent="0.25">
      <c r="A7" s="18" t="s">
        <v>434</v>
      </c>
      <c r="B7" s="21" t="s">
        <v>439</v>
      </c>
    </row>
    <row r="8" spans="1:7" s="16" customFormat="1" ht="15.95" customHeight="1" x14ac:dyDescent="0.25">
      <c r="A8" s="19" t="s">
        <v>435</v>
      </c>
      <c r="B8" s="21" t="s">
        <v>440</v>
      </c>
    </row>
    <row r="9" spans="1:7" s="16" customFormat="1" ht="15.95" customHeight="1" x14ac:dyDescent="0.25">
      <c r="A9" s="20" t="s">
        <v>436</v>
      </c>
      <c r="B9" s="21" t="s">
        <v>441</v>
      </c>
    </row>
    <row r="10" spans="1:7" ht="65.099999999999994" customHeight="1" x14ac:dyDescent="0.2">
      <c r="A10" s="49" t="s">
        <v>430</v>
      </c>
      <c r="B10" s="42" t="s">
        <v>0</v>
      </c>
      <c r="C10" s="42" t="s">
        <v>424</v>
      </c>
      <c r="D10" s="42" t="s">
        <v>425</v>
      </c>
      <c r="E10" s="42" t="s">
        <v>426</v>
      </c>
      <c r="F10" s="42" t="s">
        <v>429</v>
      </c>
      <c r="G10" s="41" t="s">
        <v>413</v>
      </c>
    </row>
    <row r="11" spans="1:7" ht="21.95" customHeight="1" x14ac:dyDescent="0.2">
      <c r="A11" s="36">
        <v>1</v>
      </c>
      <c r="B11" s="24" t="s">
        <v>7</v>
      </c>
      <c r="C11" s="10">
        <v>0</v>
      </c>
      <c r="D11" s="9">
        <v>0</v>
      </c>
      <c r="E11" s="10" t="str">
        <f t="shared" ref="E11:E23" si="0">IF(D11=0,"-",C11/D11)</f>
        <v>-</v>
      </c>
      <c r="F11" s="25">
        <f t="shared" ref="F11:F35" si="1">C11/C$44</f>
        <v>0</v>
      </c>
      <c r="G11" s="38">
        <v>6.4906160983722356E-5</v>
      </c>
    </row>
    <row r="12" spans="1:7" s="3" customFormat="1" ht="21.95" customHeight="1" x14ac:dyDescent="0.2">
      <c r="A12" s="36">
        <v>2</v>
      </c>
      <c r="B12" s="24" t="s">
        <v>8</v>
      </c>
      <c r="C12" s="10">
        <v>0</v>
      </c>
      <c r="D12" s="9">
        <v>0</v>
      </c>
      <c r="E12" s="10" t="str">
        <f t="shared" si="0"/>
        <v>-</v>
      </c>
      <c r="F12" s="25">
        <f t="shared" si="1"/>
        <v>0</v>
      </c>
      <c r="G12" s="38">
        <v>1.3877154561966152E-2</v>
      </c>
    </row>
    <row r="13" spans="1:7" s="3" customFormat="1" ht="21.95" customHeight="1" x14ac:dyDescent="0.2">
      <c r="A13" s="36">
        <v>3</v>
      </c>
      <c r="B13" s="26" t="s">
        <v>1</v>
      </c>
      <c r="C13" s="10">
        <v>0</v>
      </c>
      <c r="D13" s="9">
        <v>0</v>
      </c>
      <c r="E13" s="10" t="str">
        <f t="shared" si="0"/>
        <v>-</v>
      </c>
      <c r="F13" s="25">
        <f t="shared" si="1"/>
        <v>0</v>
      </c>
      <c r="G13" s="38">
        <v>6.8195937419264344E-4</v>
      </c>
    </row>
    <row r="14" spans="1:7" s="3" customFormat="1" ht="21.95" customHeight="1" x14ac:dyDescent="0.2">
      <c r="A14" s="36">
        <v>4</v>
      </c>
      <c r="B14" s="24" t="s">
        <v>414</v>
      </c>
      <c r="C14" s="10">
        <v>0</v>
      </c>
      <c r="D14" s="9">
        <v>0</v>
      </c>
      <c r="E14" s="10" t="str">
        <f t="shared" si="0"/>
        <v>-</v>
      </c>
      <c r="F14" s="25">
        <f t="shared" si="1"/>
        <v>0</v>
      </c>
      <c r="G14" s="38">
        <v>1.6609844346228162E-4</v>
      </c>
    </row>
    <row r="15" spans="1:7" s="3" customFormat="1" ht="47.1" customHeight="1" x14ac:dyDescent="0.2">
      <c r="A15" s="36">
        <v>5</v>
      </c>
      <c r="B15" s="24" t="s">
        <v>412</v>
      </c>
      <c r="C15" s="10">
        <v>0</v>
      </c>
      <c r="D15" s="11">
        <v>0</v>
      </c>
      <c r="E15" s="10" t="str">
        <f t="shared" si="0"/>
        <v>-</v>
      </c>
      <c r="F15" s="25">
        <f t="shared" si="1"/>
        <v>0</v>
      </c>
      <c r="G15" s="38">
        <v>4.2843389065529559E-4</v>
      </c>
    </row>
    <row r="16" spans="1:7" s="3" customFormat="1" ht="21.95" customHeight="1" x14ac:dyDescent="0.2">
      <c r="A16" s="36">
        <v>6</v>
      </c>
      <c r="B16" s="26" t="s">
        <v>1</v>
      </c>
      <c r="C16" s="10">
        <v>0</v>
      </c>
      <c r="D16" s="11">
        <v>0</v>
      </c>
      <c r="E16" s="10" t="str">
        <f t="shared" si="0"/>
        <v>-</v>
      </c>
      <c r="F16" s="25">
        <f t="shared" si="1"/>
        <v>0</v>
      </c>
      <c r="G16" s="38">
        <v>5.7837072558623703E-5</v>
      </c>
    </row>
    <row r="17" spans="1:7" ht="47.1" customHeight="1" x14ac:dyDescent="0.2">
      <c r="A17" s="36">
        <v>7</v>
      </c>
      <c r="B17" s="24" t="s">
        <v>444</v>
      </c>
      <c r="C17" s="10">
        <v>32804.83</v>
      </c>
      <c r="D17" s="11">
        <v>3</v>
      </c>
      <c r="E17" s="10">
        <f t="shared" si="0"/>
        <v>10934.943333333335</v>
      </c>
      <c r="F17" s="25">
        <f t="shared" si="1"/>
        <v>1.5460214563441127E-2</v>
      </c>
      <c r="G17" s="38">
        <v>3.69438658113685E-3</v>
      </c>
    </row>
    <row r="18" spans="1:7" ht="47.1" customHeight="1" x14ac:dyDescent="0.2">
      <c r="A18" s="36">
        <v>8</v>
      </c>
      <c r="B18" s="24" t="s">
        <v>447</v>
      </c>
      <c r="C18" s="10">
        <v>0</v>
      </c>
      <c r="D18" s="11">
        <v>0</v>
      </c>
      <c r="E18" s="10" t="str">
        <f t="shared" si="0"/>
        <v>-</v>
      </c>
      <c r="F18" s="25">
        <f t="shared" si="1"/>
        <v>0</v>
      </c>
      <c r="G18" s="38">
        <v>1.6572456388988053E-2</v>
      </c>
    </row>
    <row r="19" spans="1:7" ht="35.1" customHeight="1" x14ac:dyDescent="0.2">
      <c r="A19" s="36">
        <v>9</v>
      </c>
      <c r="B19" s="24" t="s">
        <v>443</v>
      </c>
      <c r="C19" s="10">
        <v>0</v>
      </c>
      <c r="D19" s="11">
        <v>0</v>
      </c>
      <c r="E19" s="10" t="str">
        <f t="shared" si="0"/>
        <v>-</v>
      </c>
      <c r="F19" s="25">
        <f t="shared" si="1"/>
        <v>0</v>
      </c>
      <c r="G19" s="38">
        <v>6.3015485400037228E-5</v>
      </c>
    </row>
    <row r="20" spans="1:7" ht="35.1" customHeight="1" x14ac:dyDescent="0.2">
      <c r="A20" s="36">
        <v>10</v>
      </c>
      <c r="B20" s="24" t="s">
        <v>9</v>
      </c>
      <c r="C20" s="10">
        <v>0</v>
      </c>
      <c r="D20" s="11">
        <v>0</v>
      </c>
      <c r="E20" s="10" t="str">
        <f t="shared" si="0"/>
        <v>-</v>
      </c>
      <c r="F20" s="25">
        <f t="shared" si="1"/>
        <v>0</v>
      </c>
      <c r="G20" s="38">
        <v>2.3263290581767475E-4</v>
      </c>
    </row>
    <row r="21" spans="1:7" ht="35.1" customHeight="1" x14ac:dyDescent="0.2">
      <c r="A21" s="36">
        <v>11</v>
      </c>
      <c r="B21" s="24" t="s">
        <v>442</v>
      </c>
      <c r="C21" s="10">
        <v>0</v>
      </c>
      <c r="D21" s="11">
        <v>0</v>
      </c>
      <c r="E21" s="10" t="str">
        <f t="shared" si="0"/>
        <v>-</v>
      </c>
      <c r="F21" s="25">
        <f t="shared" si="1"/>
        <v>0</v>
      </c>
      <c r="G21" s="38">
        <v>8.0879771630669933E-6</v>
      </c>
    </row>
    <row r="22" spans="1:7" ht="21.95" customHeight="1" x14ac:dyDescent="0.2">
      <c r="A22" s="36">
        <v>12</v>
      </c>
      <c r="B22" s="26" t="s">
        <v>1</v>
      </c>
      <c r="C22" s="10">
        <v>0</v>
      </c>
      <c r="D22" s="11">
        <v>0</v>
      </c>
      <c r="E22" s="10" t="str">
        <f t="shared" si="0"/>
        <v>-</v>
      </c>
      <c r="F22" s="25">
        <f t="shared" si="1"/>
        <v>0</v>
      </c>
      <c r="G22" s="38">
        <v>0</v>
      </c>
    </row>
    <row r="23" spans="1:7" ht="21.95" customHeight="1" x14ac:dyDescent="0.2">
      <c r="A23" s="36">
        <v>13</v>
      </c>
      <c r="B23" s="24" t="s">
        <v>415</v>
      </c>
      <c r="C23" s="10">
        <v>0</v>
      </c>
      <c r="D23" s="11">
        <v>0</v>
      </c>
      <c r="E23" s="10" t="str">
        <f t="shared" si="0"/>
        <v>-</v>
      </c>
      <c r="F23" s="25">
        <f t="shared" si="1"/>
        <v>0</v>
      </c>
      <c r="G23" s="38">
        <v>0</v>
      </c>
    </row>
    <row r="24" spans="1:7" s="3" customFormat="1" ht="24.95" customHeight="1" x14ac:dyDescent="0.2">
      <c r="A24" s="43">
        <v>14</v>
      </c>
      <c r="B24" s="50" t="s">
        <v>2</v>
      </c>
      <c r="C24" s="44">
        <f>C11+C12+C14+C15+C17+C18+C19+C20+C21+C23</f>
        <v>32804.83</v>
      </c>
      <c r="D24" s="51" t="s">
        <v>5</v>
      </c>
      <c r="E24" s="51" t="s">
        <v>5</v>
      </c>
      <c r="F24" s="47">
        <f t="shared" si="1"/>
        <v>1.5460214563441127E-2</v>
      </c>
      <c r="G24" s="48">
        <v>3.5107172395573129E-2</v>
      </c>
    </row>
    <row r="25" spans="1:7" s="4" customFormat="1" ht="35.1" customHeight="1" x14ac:dyDescent="0.2">
      <c r="A25" s="37">
        <v>15</v>
      </c>
      <c r="B25" s="27" t="s">
        <v>419</v>
      </c>
      <c r="C25" s="12">
        <v>57907</v>
      </c>
      <c r="D25" s="11">
        <v>33</v>
      </c>
      <c r="E25" s="12">
        <f t="shared" ref="E25:E37" si="2">IF(D25=0,"-",C25/D25)</f>
        <v>1754.7575757575758</v>
      </c>
      <c r="F25" s="28">
        <f t="shared" si="1"/>
        <v>2.7290330257013534E-2</v>
      </c>
      <c r="G25" s="39">
        <v>9.1912130594448124E-2</v>
      </c>
    </row>
    <row r="26" spans="1:7" s="3" customFormat="1" ht="21.95" customHeight="1" x14ac:dyDescent="0.2">
      <c r="A26" s="36">
        <v>16</v>
      </c>
      <c r="B26" s="26" t="s">
        <v>11</v>
      </c>
      <c r="C26" s="10">
        <v>10170</v>
      </c>
      <c r="D26" s="11">
        <v>6</v>
      </c>
      <c r="E26" s="10">
        <f t="shared" si="2"/>
        <v>1695</v>
      </c>
      <c r="F26" s="25">
        <f t="shared" si="1"/>
        <v>4.7929034264221531E-3</v>
      </c>
      <c r="G26" s="38">
        <v>1.5510248435910163E-2</v>
      </c>
    </row>
    <row r="27" spans="1:7" s="5" customFormat="1" ht="65.099999999999994" customHeight="1" x14ac:dyDescent="0.2">
      <c r="A27" s="37">
        <v>17</v>
      </c>
      <c r="B27" s="27" t="s">
        <v>445</v>
      </c>
      <c r="C27" s="12">
        <v>131319.53</v>
      </c>
      <c r="D27" s="11">
        <v>14</v>
      </c>
      <c r="E27" s="12">
        <f t="shared" si="2"/>
        <v>9379.966428571428</v>
      </c>
      <c r="F27" s="28">
        <f t="shared" si="1"/>
        <v>6.1888085082905282E-2</v>
      </c>
      <c r="G27" s="39">
        <v>9.6086621220457871E-2</v>
      </c>
    </row>
    <row r="28" spans="1:7" s="3" customFormat="1" ht="21.95" customHeight="1" x14ac:dyDescent="0.2">
      <c r="A28" s="36">
        <v>18</v>
      </c>
      <c r="B28" s="26" t="s">
        <v>3</v>
      </c>
      <c r="C28" s="10">
        <v>95481.29</v>
      </c>
      <c r="D28" s="11">
        <v>1</v>
      </c>
      <c r="E28" s="10">
        <f t="shared" si="2"/>
        <v>95481.29</v>
      </c>
      <c r="F28" s="25">
        <f t="shared" si="1"/>
        <v>4.4998289282222936E-2</v>
      </c>
      <c r="G28" s="38">
        <v>1.1342599256575717E-2</v>
      </c>
    </row>
    <row r="29" spans="1:7" s="5" customFormat="1" ht="35.1" customHeight="1" x14ac:dyDescent="0.2">
      <c r="A29" s="37">
        <v>19</v>
      </c>
      <c r="B29" s="27" t="s">
        <v>15</v>
      </c>
      <c r="C29" s="12">
        <v>18559.48</v>
      </c>
      <c r="D29" s="11">
        <v>11</v>
      </c>
      <c r="E29" s="12">
        <f t="shared" si="2"/>
        <v>1687.2254545454546</v>
      </c>
      <c r="F29" s="28">
        <f t="shared" si="1"/>
        <v>8.7466858686935517E-3</v>
      </c>
      <c r="G29" s="39">
        <v>1.1946311887438504E-2</v>
      </c>
    </row>
    <row r="30" spans="1:7" s="3" customFormat="1" ht="21.95" customHeight="1" x14ac:dyDescent="0.2">
      <c r="A30" s="36">
        <v>20</v>
      </c>
      <c r="B30" s="26" t="s">
        <v>3</v>
      </c>
      <c r="C30" s="10">
        <v>1279.99</v>
      </c>
      <c r="D30" s="11">
        <v>1</v>
      </c>
      <c r="E30" s="12">
        <f t="shared" si="2"/>
        <v>1279.99</v>
      </c>
      <c r="F30" s="28">
        <f t="shared" si="1"/>
        <v>6.0323190332213299E-4</v>
      </c>
      <c r="G30" s="39">
        <v>2.247933536638041E-3</v>
      </c>
    </row>
    <row r="31" spans="1:7" s="3" customFormat="1" ht="47.1" customHeight="1" x14ac:dyDescent="0.2">
      <c r="A31" s="36">
        <v>21</v>
      </c>
      <c r="B31" s="27" t="s">
        <v>14</v>
      </c>
      <c r="C31" s="10">
        <v>297476.27</v>
      </c>
      <c r="D31" s="11">
        <v>152</v>
      </c>
      <c r="E31" s="10">
        <f t="shared" si="2"/>
        <v>1957.0807236842106</v>
      </c>
      <c r="F31" s="25">
        <f t="shared" si="1"/>
        <v>0.14019420194319387</v>
      </c>
      <c r="G31" s="38">
        <v>0.21726673108985226</v>
      </c>
    </row>
    <row r="32" spans="1:7" s="3" customFormat="1" ht="21.95" customHeight="1" x14ac:dyDescent="0.2">
      <c r="A32" s="36">
        <v>22</v>
      </c>
      <c r="B32" s="26" t="s">
        <v>3</v>
      </c>
      <c r="C32" s="10">
        <v>46067.76</v>
      </c>
      <c r="D32" s="11">
        <v>19</v>
      </c>
      <c r="E32" s="10">
        <f t="shared" si="2"/>
        <v>2424.6189473684212</v>
      </c>
      <c r="F32" s="25">
        <f t="shared" si="1"/>
        <v>2.1710749729753533E-2</v>
      </c>
      <c r="G32" s="38">
        <v>3.0944666359992157E-2</v>
      </c>
    </row>
    <row r="33" spans="1:7" ht="35.1" customHeight="1" x14ac:dyDescent="0.2">
      <c r="A33" s="36">
        <v>23</v>
      </c>
      <c r="B33" s="24" t="s">
        <v>446</v>
      </c>
      <c r="C33" s="10">
        <v>0</v>
      </c>
      <c r="D33" s="11">
        <v>0</v>
      </c>
      <c r="E33" s="10" t="str">
        <f t="shared" si="2"/>
        <v>-</v>
      </c>
      <c r="F33" s="25">
        <f t="shared" si="1"/>
        <v>0</v>
      </c>
      <c r="G33" s="38">
        <v>8.5968104584330223E-3</v>
      </c>
    </row>
    <row r="34" spans="1:7" s="3" customFormat="1" ht="21.95" customHeight="1" x14ac:dyDescent="0.2">
      <c r="A34" s="36">
        <v>24</v>
      </c>
      <c r="B34" s="26" t="s">
        <v>3</v>
      </c>
      <c r="C34" s="10">
        <v>0</v>
      </c>
      <c r="D34" s="11">
        <v>0</v>
      </c>
      <c r="E34" s="10" t="str">
        <f t="shared" si="2"/>
        <v>-</v>
      </c>
      <c r="F34" s="25">
        <f t="shared" si="1"/>
        <v>0</v>
      </c>
      <c r="G34" s="38">
        <v>1.4207856884874998E-3</v>
      </c>
    </row>
    <row r="35" spans="1:7" s="3" customFormat="1" ht="35.1" customHeight="1" x14ac:dyDescent="0.2">
      <c r="A35" s="36">
        <v>25</v>
      </c>
      <c r="B35" s="24" t="s">
        <v>10</v>
      </c>
      <c r="C35" s="10">
        <v>0</v>
      </c>
      <c r="D35" s="11">
        <v>0</v>
      </c>
      <c r="E35" s="10" t="str">
        <f t="shared" si="2"/>
        <v>-</v>
      </c>
      <c r="F35" s="25">
        <f t="shared" si="1"/>
        <v>0</v>
      </c>
      <c r="G35" s="38">
        <v>9.8652432849167496E-5</v>
      </c>
    </row>
    <row r="36" spans="1:7" ht="35.1" customHeight="1" x14ac:dyDescent="0.2">
      <c r="A36" s="36">
        <v>26</v>
      </c>
      <c r="B36" s="24" t="s">
        <v>420</v>
      </c>
      <c r="C36" s="10">
        <v>0</v>
      </c>
      <c r="D36" s="13">
        <v>0</v>
      </c>
      <c r="E36" s="10" t="str">
        <f t="shared" si="2"/>
        <v>-</v>
      </c>
      <c r="F36" s="29" t="s">
        <v>5</v>
      </c>
      <c r="G36" s="40" t="s">
        <v>5</v>
      </c>
    </row>
    <row r="37" spans="1:7" ht="21.95" customHeight="1" x14ac:dyDescent="0.2">
      <c r="A37" s="36">
        <v>27</v>
      </c>
      <c r="B37" s="26" t="s">
        <v>12</v>
      </c>
      <c r="C37" s="10">
        <v>0</v>
      </c>
      <c r="D37" s="13">
        <v>0</v>
      </c>
      <c r="E37" s="10" t="str">
        <f t="shared" si="2"/>
        <v>-</v>
      </c>
      <c r="F37" s="25">
        <f>C37/C$44</f>
        <v>0</v>
      </c>
      <c r="G37" s="38">
        <v>6.7001527600904129E-4</v>
      </c>
    </row>
    <row r="38" spans="1:7" ht="35.1" customHeight="1" x14ac:dyDescent="0.2">
      <c r="A38" s="36">
        <v>28</v>
      </c>
      <c r="B38" s="24" t="s">
        <v>421</v>
      </c>
      <c r="C38" s="10">
        <v>1759800</v>
      </c>
      <c r="D38" s="13">
        <v>1</v>
      </c>
      <c r="E38" s="14" t="s">
        <v>5</v>
      </c>
      <c r="F38" s="29" t="s">
        <v>5</v>
      </c>
      <c r="G38" s="40" t="s">
        <v>5</v>
      </c>
    </row>
    <row r="39" spans="1:7" ht="21.95" customHeight="1" x14ac:dyDescent="0.2">
      <c r="A39" s="36">
        <v>29</v>
      </c>
      <c r="B39" s="26" t="s">
        <v>12</v>
      </c>
      <c r="C39" s="10">
        <v>1583820</v>
      </c>
      <c r="D39" s="13">
        <v>1</v>
      </c>
      <c r="E39" s="14" t="s">
        <v>5</v>
      </c>
      <c r="F39" s="25">
        <f t="shared" ref="F39:F44" si="3">C39/C$44</f>
        <v>0.74642048228475266</v>
      </c>
      <c r="G39" s="38">
        <v>0.53240605380617201</v>
      </c>
    </row>
    <row r="40" spans="1:7" ht="47.1" customHeight="1" x14ac:dyDescent="0.2">
      <c r="A40" s="36">
        <v>30</v>
      </c>
      <c r="B40" s="27" t="s">
        <v>422</v>
      </c>
      <c r="C40" s="10">
        <v>0</v>
      </c>
      <c r="D40" s="15">
        <v>0</v>
      </c>
      <c r="E40" s="10" t="str">
        <f t="shared" ref="E40:E41" si="4">IF(D40=0,"-",C40/D40)</f>
        <v>-</v>
      </c>
      <c r="F40" s="25">
        <f t="shared" si="3"/>
        <v>0</v>
      </c>
      <c r="G40" s="38">
        <v>1.7724062653800183E-3</v>
      </c>
    </row>
    <row r="41" spans="1:7" ht="21.95" customHeight="1" x14ac:dyDescent="0.2">
      <c r="A41" s="36">
        <v>31</v>
      </c>
      <c r="B41" s="26" t="s">
        <v>13</v>
      </c>
      <c r="C41" s="10">
        <v>0</v>
      </c>
      <c r="D41" s="15">
        <v>0</v>
      </c>
      <c r="E41" s="10" t="str">
        <f t="shared" si="4"/>
        <v>-</v>
      </c>
      <c r="F41" s="25">
        <f t="shared" si="3"/>
        <v>0</v>
      </c>
      <c r="G41" s="38">
        <v>1.0404135579139232E-3</v>
      </c>
    </row>
    <row r="42" spans="1:7" ht="35.1" customHeight="1" x14ac:dyDescent="0.2">
      <c r="A42" s="36">
        <v>32</v>
      </c>
      <c r="B42" s="24" t="s">
        <v>16</v>
      </c>
      <c r="C42" s="10">
        <v>0</v>
      </c>
      <c r="D42" s="15">
        <v>0</v>
      </c>
      <c r="E42" s="14" t="s">
        <v>5</v>
      </c>
      <c r="F42" s="25">
        <f t="shared" si="3"/>
        <v>0</v>
      </c>
      <c r="G42" s="38">
        <v>4.1370945733870297E-3</v>
      </c>
    </row>
    <row r="43" spans="1:7" s="3" customFormat="1" ht="21.95" customHeight="1" x14ac:dyDescent="0.2">
      <c r="A43" s="43">
        <v>33</v>
      </c>
      <c r="B43" s="50" t="s">
        <v>4</v>
      </c>
      <c r="C43" s="44">
        <f>C25+C27+C29+C31+C33+C35+C37+C39+C40+C42</f>
        <v>2089082.28</v>
      </c>
      <c r="D43" s="51" t="s">
        <v>5</v>
      </c>
      <c r="E43" s="51" t="s">
        <v>5</v>
      </c>
      <c r="F43" s="47">
        <f t="shared" si="3"/>
        <v>0.98453978543655896</v>
      </c>
      <c r="G43" s="48">
        <v>0.96489282760442685</v>
      </c>
    </row>
    <row r="44" spans="1:7" s="3" customFormat="1" ht="21.95" customHeight="1" x14ac:dyDescent="0.2">
      <c r="A44" s="45">
        <v>34</v>
      </c>
      <c r="B44" s="52" t="s">
        <v>6</v>
      </c>
      <c r="C44" s="46">
        <f>C24+C43</f>
        <v>2121887.11</v>
      </c>
      <c r="D44" s="53" t="s">
        <v>5</v>
      </c>
      <c r="E44" s="53" t="s">
        <v>5</v>
      </c>
      <c r="F44" s="54">
        <f t="shared" si="3"/>
        <v>1</v>
      </c>
      <c r="G44" s="55">
        <v>1</v>
      </c>
    </row>
    <row r="45" spans="1:7" s="3" customFormat="1" ht="21.95" customHeight="1" x14ac:dyDescent="0.2">
      <c r="A45" s="1"/>
      <c r="B45" s="2"/>
      <c r="C45" s="1"/>
      <c r="D45" s="1"/>
      <c r="E45" s="1"/>
      <c r="F45" s="1"/>
      <c r="G45" s="1"/>
    </row>
    <row r="46" spans="1:7" s="3" customFormat="1" ht="35.1" customHeight="1" x14ac:dyDescent="0.2">
      <c r="A46" s="62" t="s">
        <v>430</v>
      </c>
      <c r="B46" s="63" t="s">
        <v>431</v>
      </c>
      <c r="C46" s="64" t="s">
        <v>432</v>
      </c>
      <c r="D46" s="1"/>
      <c r="E46" s="1"/>
      <c r="F46" s="1"/>
      <c r="G46" s="1"/>
    </row>
    <row r="47" spans="1:7" s="3" customFormat="1" ht="21.95" customHeight="1" x14ac:dyDescent="0.2">
      <c r="A47" s="65">
        <v>1</v>
      </c>
      <c r="B47" s="30" t="s">
        <v>427</v>
      </c>
      <c r="C47" s="31">
        <v>52780.51</v>
      </c>
    </row>
    <row r="48" spans="1:7" ht="21.95" customHeight="1" x14ac:dyDescent="0.2">
      <c r="A48" s="8">
        <v>2</v>
      </c>
      <c r="B48" s="30" t="s">
        <v>428</v>
      </c>
      <c r="C48" s="31">
        <v>2121944</v>
      </c>
      <c r="D48" s="16"/>
      <c r="E48" s="16"/>
      <c r="F48" s="16"/>
      <c r="G48" s="16"/>
    </row>
    <row r="49" spans="1:7" ht="21.95" customHeight="1" x14ac:dyDescent="0.2">
      <c r="A49" s="32">
        <v>3</v>
      </c>
      <c r="B49" s="33" t="s">
        <v>423</v>
      </c>
      <c r="C49" s="34">
        <f>C44/C48</f>
        <v>0.99997318967889814</v>
      </c>
      <c r="D49" s="16"/>
      <c r="E49" s="16"/>
      <c r="F49" s="16"/>
      <c r="G49" s="16"/>
    </row>
    <row r="50" spans="1:7" s="16" customFormat="1" ht="35.1" customHeight="1" x14ac:dyDescent="0.25">
      <c r="A50" s="21" t="s">
        <v>449</v>
      </c>
      <c r="B50" s="23"/>
    </row>
  </sheetData>
  <sheetProtection algorithmName="SHA-512" hashValue="4y7EKt0qd/7VP7L6w0NIGxE0P44JHEkx8hEQ7qUpxzp0vdfM6h4z7O/Wva6Jff9MxqR7uoQNAd2fiPh7Dmgm7Q==" saltValue="83tvfG7sreH6MDF9gwbhvA==" spinCount="100000" sheet="1" objects="1" scenarios="1"/>
  <mergeCells count="1">
    <mergeCell ref="A2:G2"/>
  </mergeCells>
  <pageMargins left="0.59055118110236227" right="0.59055118110236227" top="0.70866141732283472" bottom="0.70866141732283472" header="0.19685039370078741" footer="0.39370078740157483"/>
  <pageSetup paperSize="9" scale="84" orientation="portrait" r:id="rId1"/>
  <headerFooter alignWithMargins="0">
    <oddFooter>&amp;R&amp;"Calibri,Standardowy"&amp;12s.&amp;P z &amp;N</oddFooter>
  </headerFooter>
  <tableParts count="2">
    <tablePart r:id="rId2"/>
    <tablePart r:id="rId3"/>
  </tableParts>
</worksheet>
</file>

<file path=xl/worksheets/sheet1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809839-39FD-418E-B682-ABC75922BBB1}">
  <sheetPr codeName="Arkusz195"/>
  <dimension ref="A1:N50"/>
  <sheetViews>
    <sheetView zoomScaleNormal="100" workbookViewId="0"/>
  </sheetViews>
  <sheetFormatPr defaultColWidth="0" defaultRowHeight="12.75" zeroHeight="1" x14ac:dyDescent="0.2"/>
  <cols>
    <col min="1" max="1" width="4.140625" style="1" customWidth="1"/>
    <col min="2" max="2" width="57" style="2" customWidth="1"/>
    <col min="3" max="3" width="11.85546875" style="1" bestFit="1" customWidth="1"/>
    <col min="4" max="4" width="7.42578125" style="1" customWidth="1"/>
    <col min="5" max="5" width="10.85546875" style="1" bestFit="1" customWidth="1"/>
    <col min="6" max="7" width="8.7109375" style="1" customWidth="1"/>
    <col min="8" max="8" width="1" style="1" customWidth="1"/>
    <col min="9" max="14" width="0" style="1" hidden="1" customWidth="1"/>
    <col min="15" max="16384" width="9.140625" style="1" hidden="1"/>
  </cols>
  <sheetData>
    <row r="1" spans="1:7" s="16" customFormat="1" ht="24.95" customHeight="1" x14ac:dyDescent="0.2">
      <c r="A1" s="35" t="s">
        <v>642</v>
      </c>
      <c r="B1" s="23"/>
    </row>
    <row r="2" spans="1:7" s="16" customFormat="1" ht="39.950000000000003" customHeight="1" x14ac:dyDescent="0.2">
      <c r="A2" s="66" t="s">
        <v>448</v>
      </c>
      <c r="B2" s="67"/>
      <c r="C2" s="67"/>
      <c r="D2" s="67"/>
      <c r="E2" s="67"/>
      <c r="F2" s="67"/>
      <c r="G2" s="67"/>
    </row>
    <row r="3" spans="1:7" s="16" customFormat="1" ht="15.95" hidden="1" customHeight="1" x14ac:dyDescent="0.2">
      <c r="A3" s="22"/>
      <c r="B3" s="23"/>
    </row>
    <row r="4" spans="1:7" s="16" customFormat="1" ht="15.95" hidden="1" customHeight="1" x14ac:dyDescent="0.2">
      <c r="A4" s="22"/>
      <c r="B4" s="23"/>
    </row>
    <row r="5" spans="1:7" s="16" customFormat="1" ht="15.95" hidden="1" customHeight="1" x14ac:dyDescent="0.2">
      <c r="A5" s="22"/>
      <c r="B5" s="23"/>
    </row>
    <row r="6" spans="1:7" s="16" customFormat="1" ht="15.95" customHeight="1" x14ac:dyDescent="0.25">
      <c r="A6" s="17" t="s">
        <v>433</v>
      </c>
      <c r="B6" s="21" t="s">
        <v>438</v>
      </c>
    </row>
    <row r="7" spans="1:7" s="16" customFormat="1" ht="15.95" customHeight="1" x14ac:dyDescent="0.25">
      <c r="A7" s="18" t="s">
        <v>434</v>
      </c>
      <c r="B7" s="21" t="s">
        <v>439</v>
      </c>
    </row>
    <row r="8" spans="1:7" s="16" customFormat="1" ht="15.95" customHeight="1" x14ac:dyDescent="0.25">
      <c r="A8" s="19" t="s">
        <v>435</v>
      </c>
      <c r="B8" s="21" t="s">
        <v>440</v>
      </c>
    </row>
    <row r="9" spans="1:7" s="16" customFormat="1" ht="15.95" customHeight="1" x14ac:dyDescent="0.25">
      <c r="A9" s="20" t="s">
        <v>436</v>
      </c>
      <c r="B9" s="21" t="s">
        <v>441</v>
      </c>
    </row>
    <row r="10" spans="1:7" ht="65.099999999999994" customHeight="1" x14ac:dyDescent="0.2">
      <c r="A10" s="49" t="s">
        <v>430</v>
      </c>
      <c r="B10" s="42" t="s">
        <v>0</v>
      </c>
      <c r="C10" s="42" t="s">
        <v>424</v>
      </c>
      <c r="D10" s="42" t="s">
        <v>425</v>
      </c>
      <c r="E10" s="42" t="s">
        <v>426</v>
      </c>
      <c r="F10" s="42" t="s">
        <v>429</v>
      </c>
      <c r="G10" s="41" t="s">
        <v>413</v>
      </c>
    </row>
    <row r="11" spans="1:7" ht="21.95" customHeight="1" x14ac:dyDescent="0.2">
      <c r="A11" s="36">
        <v>1</v>
      </c>
      <c r="B11" s="24" t="s">
        <v>7</v>
      </c>
      <c r="C11" s="10">
        <v>0</v>
      </c>
      <c r="D11" s="9">
        <v>0</v>
      </c>
      <c r="E11" s="10" t="str">
        <f t="shared" ref="E11:E23" si="0">IF(D11=0,"-",C11/D11)</f>
        <v>-</v>
      </c>
      <c r="F11" s="25">
        <f t="shared" ref="F11:F35" si="1">C11/C$44</f>
        <v>0</v>
      </c>
      <c r="G11" s="38">
        <v>6.4906160983722356E-5</v>
      </c>
    </row>
    <row r="12" spans="1:7" s="3" customFormat="1" ht="21.95" customHeight="1" x14ac:dyDescent="0.2">
      <c r="A12" s="36">
        <v>2</v>
      </c>
      <c r="B12" s="24" t="s">
        <v>8</v>
      </c>
      <c r="C12" s="10">
        <v>0</v>
      </c>
      <c r="D12" s="9">
        <v>0</v>
      </c>
      <c r="E12" s="10" t="str">
        <f t="shared" si="0"/>
        <v>-</v>
      </c>
      <c r="F12" s="25">
        <f t="shared" si="1"/>
        <v>0</v>
      </c>
      <c r="G12" s="38">
        <v>1.3877154561966152E-2</v>
      </c>
    </row>
    <row r="13" spans="1:7" s="3" customFormat="1" ht="21.95" customHeight="1" x14ac:dyDescent="0.2">
      <c r="A13" s="36">
        <v>3</v>
      </c>
      <c r="B13" s="26" t="s">
        <v>1</v>
      </c>
      <c r="C13" s="10">
        <v>0</v>
      </c>
      <c r="D13" s="9">
        <v>0</v>
      </c>
      <c r="E13" s="10" t="str">
        <f t="shared" si="0"/>
        <v>-</v>
      </c>
      <c r="F13" s="25">
        <f t="shared" si="1"/>
        <v>0</v>
      </c>
      <c r="G13" s="38">
        <v>6.8195937419264344E-4</v>
      </c>
    </row>
    <row r="14" spans="1:7" s="3" customFormat="1" ht="21.95" customHeight="1" x14ac:dyDescent="0.2">
      <c r="A14" s="36">
        <v>4</v>
      </c>
      <c r="B14" s="24" t="s">
        <v>414</v>
      </c>
      <c r="C14" s="10">
        <v>0</v>
      </c>
      <c r="D14" s="9">
        <v>0</v>
      </c>
      <c r="E14" s="10" t="str">
        <f t="shared" si="0"/>
        <v>-</v>
      </c>
      <c r="F14" s="25">
        <f t="shared" si="1"/>
        <v>0</v>
      </c>
      <c r="G14" s="38">
        <v>1.6609844346228162E-4</v>
      </c>
    </row>
    <row r="15" spans="1:7" s="3" customFormat="1" ht="47.1" customHeight="1" x14ac:dyDescent="0.2">
      <c r="A15" s="36">
        <v>5</v>
      </c>
      <c r="B15" s="24" t="s">
        <v>412</v>
      </c>
      <c r="C15" s="10">
        <v>0</v>
      </c>
      <c r="D15" s="11">
        <v>0</v>
      </c>
      <c r="E15" s="10" t="str">
        <f t="shared" si="0"/>
        <v>-</v>
      </c>
      <c r="F15" s="25">
        <f t="shared" si="1"/>
        <v>0</v>
      </c>
      <c r="G15" s="38">
        <v>4.2843389065529559E-4</v>
      </c>
    </row>
    <row r="16" spans="1:7" s="3" customFormat="1" ht="21.95" customHeight="1" x14ac:dyDescent="0.2">
      <c r="A16" s="36">
        <v>6</v>
      </c>
      <c r="B16" s="26" t="s">
        <v>1</v>
      </c>
      <c r="C16" s="10">
        <v>0</v>
      </c>
      <c r="D16" s="11">
        <v>0</v>
      </c>
      <c r="E16" s="10" t="str">
        <f t="shared" si="0"/>
        <v>-</v>
      </c>
      <c r="F16" s="25">
        <f t="shared" si="1"/>
        <v>0</v>
      </c>
      <c r="G16" s="38">
        <v>5.7837072558623703E-5</v>
      </c>
    </row>
    <row r="17" spans="1:7" ht="47.1" customHeight="1" x14ac:dyDescent="0.2">
      <c r="A17" s="36">
        <v>7</v>
      </c>
      <c r="B17" s="24" t="s">
        <v>444</v>
      </c>
      <c r="C17" s="10">
        <v>0</v>
      </c>
      <c r="D17" s="11">
        <v>0</v>
      </c>
      <c r="E17" s="10" t="str">
        <f t="shared" si="0"/>
        <v>-</v>
      </c>
      <c r="F17" s="25">
        <f t="shared" si="1"/>
        <v>0</v>
      </c>
      <c r="G17" s="38">
        <v>3.69438658113685E-3</v>
      </c>
    </row>
    <row r="18" spans="1:7" ht="47.1" customHeight="1" x14ac:dyDescent="0.2">
      <c r="A18" s="36">
        <v>8</v>
      </c>
      <c r="B18" s="24" t="s">
        <v>447</v>
      </c>
      <c r="C18" s="10">
        <v>0</v>
      </c>
      <c r="D18" s="11">
        <v>0</v>
      </c>
      <c r="E18" s="10" t="str">
        <f t="shared" si="0"/>
        <v>-</v>
      </c>
      <c r="F18" s="25">
        <f t="shared" si="1"/>
        <v>0</v>
      </c>
      <c r="G18" s="38">
        <v>1.6572456388988053E-2</v>
      </c>
    </row>
    <row r="19" spans="1:7" ht="35.1" customHeight="1" x14ac:dyDescent="0.2">
      <c r="A19" s="36">
        <v>9</v>
      </c>
      <c r="B19" s="24" t="s">
        <v>443</v>
      </c>
      <c r="C19" s="10">
        <v>0</v>
      </c>
      <c r="D19" s="11">
        <v>0</v>
      </c>
      <c r="E19" s="10" t="str">
        <f t="shared" si="0"/>
        <v>-</v>
      </c>
      <c r="F19" s="25">
        <f t="shared" si="1"/>
        <v>0</v>
      </c>
      <c r="G19" s="38">
        <v>6.3015485400037228E-5</v>
      </c>
    </row>
    <row r="20" spans="1:7" ht="35.1" customHeight="1" x14ac:dyDescent="0.2">
      <c r="A20" s="36">
        <v>10</v>
      </c>
      <c r="B20" s="24" t="s">
        <v>9</v>
      </c>
      <c r="C20" s="10">
        <v>0</v>
      </c>
      <c r="D20" s="11">
        <v>0</v>
      </c>
      <c r="E20" s="10" t="str">
        <f t="shared" si="0"/>
        <v>-</v>
      </c>
      <c r="F20" s="25">
        <f t="shared" si="1"/>
        <v>0</v>
      </c>
      <c r="G20" s="38">
        <v>2.3263290581767475E-4</v>
      </c>
    </row>
    <row r="21" spans="1:7" ht="35.1" customHeight="1" x14ac:dyDescent="0.2">
      <c r="A21" s="36">
        <v>11</v>
      </c>
      <c r="B21" s="24" t="s">
        <v>442</v>
      </c>
      <c r="C21" s="10">
        <v>0</v>
      </c>
      <c r="D21" s="11">
        <v>0</v>
      </c>
      <c r="E21" s="10" t="str">
        <f t="shared" si="0"/>
        <v>-</v>
      </c>
      <c r="F21" s="25">
        <f t="shared" si="1"/>
        <v>0</v>
      </c>
      <c r="G21" s="38">
        <v>8.0879771630669933E-6</v>
      </c>
    </row>
    <row r="22" spans="1:7" ht="21.95" customHeight="1" x14ac:dyDescent="0.2">
      <c r="A22" s="36">
        <v>12</v>
      </c>
      <c r="B22" s="26" t="s">
        <v>1</v>
      </c>
      <c r="C22" s="10">
        <v>0</v>
      </c>
      <c r="D22" s="11">
        <v>0</v>
      </c>
      <c r="E22" s="10" t="str">
        <f t="shared" si="0"/>
        <v>-</v>
      </c>
      <c r="F22" s="25">
        <f t="shared" si="1"/>
        <v>0</v>
      </c>
      <c r="G22" s="38">
        <v>0</v>
      </c>
    </row>
    <row r="23" spans="1:7" ht="21.95" customHeight="1" x14ac:dyDescent="0.2">
      <c r="A23" s="36">
        <v>13</v>
      </c>
      <c r="B23" s="24" t="s">
        <v>415</v>
      </c>
      <c r="C23" s="10">
        <v>0</v>
      </c>
      <c r="D23" s="11">
        <v>0</v>
      </c>
      <c r="E23" s="10" t="str">
        <f t="shared" si="0"/>
        <v>-</v>
      </c>
      <c r="F23" s="25">
        <f t="shared" si="1"/>
        <v>0</v>
      </c>
      <c r="G23" s="38">
        <v>0</v>
      </c>
    </row>
    <row r="24" spans="1:7" s="3" customFormat="1" ht="24.95" customHeight="1" x14ac:dyDescent="0.2">
      <c r="A24" s="43">
        <v>14</v>
      </c>
      <c r="B24" s="50" t="s">
        <v>2</v>
      </c>
      <c r="C24" s="44">
        <f>C11+C12+C14+C15+C17+C18+C19+C20+C21+C23</f>
        <v>0</v>
      </c>
      <c r="D24" s="51" t="s">
        <v>5</v>
      </c>
      <c r="E24" s="51" t="s">
        <v>5</v>
      </c>
      <c r="F24" s="47">
        <f t="shared" si="1"/>
        <v>0</v>
      </c>
      <c r="G24" s="48">
        <v>3.5107172395573129E-2</v>
      </c>
    </row>
    <row r="25" spans="1:7" s="4" customFormat="1" ht="35.1" customHeight="1" x14ac:dyDescent="0.2">
      <c r="A25" s="37">
        <v>15</v>
      </c>
      <c r="B25" s="27" t="s">
        <v>419</v>
      </c>
      <c r="C25" s="12">
        <v>190099</v>
      </c>
      <c r="D25" s="11">
        <v>90</v>
      </c>
      <c r="E25" s="12">
        <f t="shared" ref="E25:E37" si="2">IF(D25=0,"-",C25/D25)</f>
        <v>2112.2111111111112</v>
      </c>
      <c r="F25" s="28">
        <f t="shared" si="1"/>
        <v>3.6368829841073799E-2</v>
      </c>
      <c r="G25" s="39">
        <v>9.1912130594448124E-2</v>
      </c>
    </row>
    <row r="26" spans="1:7" s="3" customFormat="1" ht="21.95" customHeight="1" x14ac:dyDescent="0.2">
      <c r="A26" s="36">
        <v>16</v>
      </c>
      <c r="B26" s="26" t="s">
        <v>11</v>
      </c>
      <c r="C26" s="10">
        <v>57637</v>
      </c>
      <c r="D26" s="11">
        <v>27</v>
      </c>
      <c r="E26" s="10">
        <f t="shared" si="2"/>
        <v>2134.7037037037039</v>
      </c>
      <c r="F26" s="25">
        <f t="shared" si="1"/>
        <v>1.1026834678509465E-2</v>
      </c>
      <c r="G26" s="38">
        <v>1.5510248435910163E-2</v>
      </c>
    </row>
    <row r="27" spans="1:7" s="5" customFormat="1" ht="65.099999999999994" customHeight="1" x14ac:dyDescent="0.2">
      <c r="A27" s="37">
        <v>17</v>
      </c>
      <c r="B27" s="27" t="s">
        <v>445</v>
      </c>
      <c r="C27" s="12">
        <v>483811.59</v>
      </c>
      <c r="D27" s="11">
        <v>78</v>
      </c>
      <c r="E27" s="12">
        <f t="shared" si="2"/>
        <v>6202.712692307693</v>
      </c>
      <c r="F27" s="28">
        <f t="shared" si="1"/>
        <v>9.2560515267567769E-2</v>
      </c>
      <c r="G27" s="39">
        <v>9.6086621220457871E-2</v>
      </c>
    </row>
    <row r="28" spans="1:7" s="3" customFormat="1" ht="21.95" customHeight="1" x14ac:dyDescent="0.2">
      <c r="A28" s="36">
        <v>18</v>
      </c>
      <c r="B28" s="26" t="s">
        <v>3</v>
      </c>
      <c r="C28" s="10">
        <v>95399.05</v>
      </c>
      <c r="D28" s="11">
        <v>19</v>
      </c>
      <c r="E28" s="10">
        <f t="shared" si="2"/>
        <v>5021.0026315789473</v>
      </c>
      <c r="F28" s="25">
        <f t="shared" si="1"/>
        <v>1.8251289151705648E-2</v>
      </c>
      <c r="G28" s="38">
        <v>1.1342599256575717E-2</v>
      </c>
    </row>
    <row r="29" spans="1:7" s="5" customFormat="1" ht="35.1" customHeight="1" x14ac:dyDescent="0.2">
      <c r="A29" s="37">
        <v>19</v>
      </c>
      <c r="B29" s="27" t="s">
        <v>15</v>
      </c>
      <c r="C29" s="12">
        <v>18190.75</v>
      </c>
      <c r="D29" s="11">
        <v>14</v>
      </c>
      <c r="E29" s="12">
        <f t="shared" si="2"/>
        <v>1299.3392857142858</v>
      </c>
      <c r="F29" s="28">
        <f t="shared" si="1"/>
        <v>3.4801671309765609E-3</v>
      </c>
      <c r="G29" s="39">
        <v>1.1946311887438504E-2</v>
      </c>
    </row>
    <row r="30" spans="1:7" s="3" customFormat="1" ht="21.95" customHeight="1" x14ac:dyDescent="0.2">
      <c r="A30" s="36">
        <v>20</v>
      </c>
      <c r="B30" s="26" t="s">
        <v>3</v>
      </c>
      <c r="C30" s="10">
        <v>1919.4</v>
      </c>
      <c r="D30" s="11">
        <v>2</v>
      </c>
      <c r="E30" s="12">
        <f t="shared" si="2"/>
        <v>959.7</v>
      </c>
      <c r="F30" s="28">
        <f t="shared" si="1"/>
        <v>3.6721041140120182E-4</v>
      </c>
      <c r="G30" s="39">
        <v>2.247933536638041E-3</v>
      </c>
    </row>
    <row r="31" spans="1:7" s="3" customFormat="1" ht="47.1" customHeight="1" x14ac:dyDescent="0.2">
      <c r="A31" s="36">
        <v>21</v>
      </c>
      <c r="B31" s="27" t="s">
        <v>14</v>
      </c>
      <c r="C31" s="10">
        <v>932250.36</v>
      </c>
      <c r="D31" s="11">
        <v>561</v>
      </c>
      <c r="E31" s="10">
        <f t="shared" si="2"/>
        <v>1661.7653475935829</v>
      </c>
      <c r="F31" s="25">
        <f t="shared" si="1"/>
        <v>0.17835367209780059</v>
      </c>
      <c r="G31" s="38">
        <v>0.21726673108985226</v>
      </c>
    </row>
    <row r="32" spans="1:7" s="3" customFormat="1" ht="21.95" customHeight="1" x14ac:dyDescent="0.2">
      <c r="A32" s="36">
        <v>22</v>
      </c>
      <c r="B32" s="26" t="s">
        <v>3</v>
      </c>
      <c r="C32" s="10">
        <v>136578.23999999999</v>
      </c>
      <c r="D32" s="11">
        <v>38</v>
      </c>
      <c r="E32" s="10">
        <f t="shared" si="2"/>
        <v>3594.1642105263154</v>
      </c>
      <c r="F32" s="25">
        <f t="shared" si="1"/>
        <v>2.6129494476842801E-2</v>
      </c>
      <c r="G32" s="38">
        <v>3.0944666359992157E-2</v>
      </c>
    </row>
    <row r="33" spans="1:7" ht="35.1" customHeight="1" x14ac:dyDescent="0.2">
      <c r="A33" s="36">
        <v>23</v>
      </c>
      <c r="B33" s="24" t="s">
        <v>446</v>
      </c>
      <c r="C33" s="10">
        <v>47828.28</v>
      </c>
      <c r="D33" s="11">
        <v>141</v>
      </c>
      <c r="E33" s="10">
        <f t="shared" si="2"/>
        <v>339.2076595744681</v>
      </c>
      <c r="F33" s="25">
        <f t="shared" si="1"/>
        <v>9.1502773655370798E-3</v>
      </c>
      <c r="G33" s="38">
        <v>8.5968104584330223E-3</v>
      </c>
    </row>
    <row r="34" spans="1:7" s="3" customFormat="1" ht="21.95" customHeight="1" x14ac:dyDescent="0.2">
      <c r="A34" s="36">
        <v>24</v>
      </c>
      <c r="B34" s="26" t="s">
        <v>3</v>
      </c>
      <c r="C34" s="10">
        <v>0</v>
      </c>
      <c r="D34" s="11">
        <v>0</v>
      </c>
      <c r="E34" s="10" t="str">
        <f t="shared" si="2"/>
        <v>-</v>
      </c>
      <c r="F34" s="25">
        <f t="shared" si="1"/>
        <v>0</v>
      </c>
      <c r="G34" s="38">
        <v>1.4207856884874998E-3</v>
      </c>
    </row>
    <row r="35" spans="1:7" s="3" customFormat="1" ht="35.1" customHeight="1" x14ac:dyDescent="0.2">
      <c r="A35" s="36">
        <v>25</v>
      </c>
      <c r="B35" s="24" t="s">
        <v>10</v>
      </c>
      <c r="C35" s="10">
        <v>0</v>
      </c>
      <c r="D35" s="11">
        <v>0</v>
      </c>
      <c r="E35" s="10" t="str">
        <f t="shared" si="2"/>
        <v>-</v>
      </c>
      <c r="F35" s="25">
        <f t="shared" si="1"/>
        <v>0</v>
      </c>
      <c r="G35" s="38">
        <v>9.8652432849167496E-5</v>
      </c>
    </row>
    <row r="36" spans="1:7" ht="35.1" customHeight="1" x14ac:dyDescent="0.2">
      <c r="A36" s="36">
        <v>26</v>
      </c>
      <c r="B36" s="24" t="s">
        <v>420</v>
      </c>
      <c r="C36" s="10">
        <v>0</v>
      </c>
      <c r="D36" s="13">
        <v>0</v>
      </c>
      <c r="E36" s="10" t="str">
        <f t="shared" si="2"/>
        <v>-</v>
      </c>
      <c r="F36" s="29" t="s">
        <v>5</v>
      </c>
      <c r="G36" s="40" t="s">
        <v>5</v>
      </c>
    </row>
    <row r="37" spans="1:7" ht="21.95" customHeight="1" x14ac:dyDescent="0.2">
      <c r="A37" s="36">
        <v>27</v>
      </c>
      <c r="B37" s="26" t="s">
        <v>12</v>
      </c>
      <c r="C37" s="10">
        <v>0</v>
      </c>
      <c r="D37" s="13">
        <v>0</v>
      </c>
      <c r="E37" s="10" t="str">
        <f t="shared" si="2"/>
        <v>-</v>
      </c>
      <c r="F37" s="25">
        <f>C37/C$44</f>
        <v>0</v>
      </c>
      <c r="G37" s="38">
        <v>6.7001527600904129E-4</v>
      </c>
    </row>
    <row r="38" spans="1:7" ht="35.1" customHeight="1" x14ac:dyDescent="0.2">
      <c r="A38" s="36">
        <v>28</v>
      </c>
      <c r="B38" s="24" t="s">
        <v>421</v>
      </c>
      <c r="C38" s="10">
        <v>3982129.2</v>
      </c>
      <c r="D38" s="13">
        <v>2</v>
      </c>
      <c r="E38" s="14" t="s">
        <v>5</v>
      </c>
      <c r="F38" s="29" t="s">
        <v>5</v>
      </c>
      <c r="G38" s="40" t="s">
        <v>5</v>
      </c>
    </row>
    <row r="39" spans="1:7" ht="21.95" customHeight="1" x14ac:dyDescent="0.2">
      <c r="A39" s="36">
        <v>29</v>
      </c>
      <c r="B39" s="26" t="s">
        <v>12</v>
      </c>
      <c r="C39" s="10">
        <v>3554796</v>
      </c>
      <c r="D39" s="13">
        <v>2</v>
      </c>
      <c r="E39" s="14" t="s">
        <v>5</v>
      </c>
      <c r="F39" s="25">
        <f t="shared" ref="F39:F44" si="3">C39/C$44</f>
        <v>0.68008653829704413</v>
      </c>
      <c r="G39" s="38">
        <v>0.53240605380617201</v>
      </c>
    </row>
    <row r="40" spans="1:7" ht="47.1" customHeight="1" x14ac:dyDescent="0.2">
      <c r="A40" s="36">
        <v>30</v>
      </c>
      <c r="B40" s="27" t="s">
        <v>422</v>
      </c>
      <c r="C40" s="10">
        <v>0</v>
      </c>
      <c r="D40" s="15">
        <v>0</v>
      </c>
      <c r="E40" s="10" t="str">
        <f t="shared" ref="E40:E41" si="4">IF(D40=0,"-",C40/D40)</f>
        <v>-</v>
      </c>
      <c r="F40" s="25">
        <f t="shared" si="3"/>
        <v>0</v>
      </c>
      <c r="G40" s="38">
        <v>1.7724062653800183E-3</v>
      </c>
    </row>
    <row r="41" spans="1:7" ht="21.95" customHeight="1" x14ac:dyDescent="0.2">
      <c r="A41" s="36">
        <v>31</v>
      </c>
      <c r="B41" s="26" t="s">
        <v>13</v>
      </c>
      <c r="C41" s="10">
        <v>0</v>
      </c>
      <c r="D41" s="15">
        <v>0</v>
      </c>
      <c r="E41" s="10" t="str">
        <f t="shared" si="4"/>
        <v>-</v>
      </c>
      <c r="F41" s="25">
        <f t="shared" si="3"/>
        <v>0</v>
      </c>
      <c r="G41" s="38">
        <v>1.0404135579139232E-3</v>
      </c>
    </row>
    <row r="42" spans="1:7" ht="35.1" customHeight="1" x14ac:dyDescent="0.2">
      <c r="A42" s="36">
        <v>32</v>
      </c>
      <c r="B42" s="24" t="s">
        <v>16</v>
      </c>
      <c r="C42" s="10">
        <v>0</v>
      </c>
      <c r="D42" s="15">
        <v>0</v>
      </c>
      <c r="E42" s="14" t="s">
        <v>5</v>
      </c>
      <c r="F42" s="25">
        <f t="shared" si="3"/>
        <v>0</v>
      </c>
      <c r="G42" s="38">
        <v>4.1370945733870297E-3</v>
      </c>
    </row>
    <row r="43" spans="1:7" s="3" customFormat="1" ht="21.95" customHeight="1" x14ac:dyDescent="0.2">
      <c r="A43" s="43">
        <v>33</v>
      </c>
      <c r="B43" s="50" t="s">
        <v>4</v>
      </c>
      <c r="C43" s="44">
        <f>C25+C27+C29+C31+C33+C35+C37+C39+C40+C42</f>
        <v>5226975.9800000004</v>
      </c>
      <c r="D43" s="51" t="s">
        <v>5</v>
      </c>
      <c r="E43" s="51" t="s">
        <v>5</v>
      </c>
      <c r="F43" s="47">
        <f t="shared" si="3"/>
        <v>1</v>
      </c>
      <c r="G43" s="48">
        <v>0.96489282760442685</v>
      </c>
    </row>
    <row r="44" spans="1:7" s="3" customFormat="1" ht="21.95" customHeight="1" x14ac:dyDescent="0.2">
      <c r="A44" s="45">
        <v>34</v>
      </c>
      <c r="B44" s="52" t="s">
        <v>6</v>
      </c>
      <c r="C44" s="46">
        <f>C24+C43</f>
        <v>5226975.9800000004</v>
      </c>
      <c r="D44" s="53" t="s">
        <v>5</v>
      </c>
      <c r="E44" s="53" t="s">
        <v>5</v>
      </c>
      <c r="F44" s="54">
        <f t="shared" si="3"/>
        <v>1</v>
      </c>
      <c r="G44" s="55">
        <v>1</v>
      </c>
    </row>
    <row r="45" spans="1:7" s="3" customFormat="1" ht="21.95" customHeight="1" x14ac:dyDescent="0.2">
      <c r="A45" s="1"/>
      <c r="B45" s="2"/>
      <c r="C45" s="1"/>
      <c r="D45" s="1"/>
      <c r="E45" s="1"/>
      <c r="F45" s="1"/>
      <c r="G45" s="1"/>
    </row>
    <row r="46" spans="1:7" s="3" customFormat="1" ht="35.1" customHeight="1" x14ac:dyDescent="0.2">
      <c r="A46" s="62" t="s">
        <v>430</v>
      </c>
      <c r="B46" s="63" t="s">
        <v>431</v>
      </c>
      <c r="C46" s="64" t="s">
        <v>432</v>
      </c>
      <c r="D46" s="1"/>
      <c r="E46" s="1"/>
      <c r="F46" s="1"/>
      <c r="G46" s="1"/>
    </row>
    <row r="47" spans="1:7" s="3" customFormat="1" ht="21.95" customHeight="1" x14ac:dyDescent="0.2">
      <c r="A47" s="65">
        <v>1</v>
      </c>
      <c r="B47" s="30" t="s">
        <v>427</v>
      </c>
      <c r="C47" s="31">
        <v>130672</v>
      </c>
    </row>
    <row r="48" spans="1:7" ht="21.95" customHeight="1" x14ac:dyDescent="0.2">
      <c r="A48" s="8">
        <v>2</v>
      </c>
      <c r="B48" s="30" t="s">
        <v>428</v>
      </c>
      <c r="C48" s="31">
        <v>5227147</v>
      </c>
      <c r="D48" s="16"/>
      <c r="E48" s="16"/>
      <c r="F48" s="16"/>
      <c r="G48" s="16"/>
    </row>
    <row r="49" spans="1:7" ht="21.95" customHeight="1" x14ac:dyDescent="0.2">
      <c r="A49" s="32">
        <v>3</v>
      </c>
      <c r="B49" s="33" t="s">
        <v>423</v>
      </c>
      <c r="C49" s="34">
        <f>C44/C48</f>
        <v>0.99996728234350407</v>
      </c>
      <c r="D49" s="16"/>
      <c r="E49" s="16"/>
      <c r="F49" s="16"/>
      <c r="G49" s="16"/>
    </row>
    <row r="50" spans="1:7" s="16" customFormat="1" ht="35.1" customHeight="1" x14ac:dyDescent="0.25">
      <c r="A50" s="21" t="s">
        <v>449</v>
      </c>
      <c r="B50" s="23"/>
    </row>
  </sheetData>
  <sheetProtection algorithmName="SHA-512" hashValue="inymf317TjOSj7tArN8Besg6xflRRd86z5QGKw00vdBYvtEDV3S7olZenxd2SfpuXkHLrOvw+KdChgRTMbyGuQ==" saltValue="ZgCW8usG6tNWq7e8lgBASA==" spinCount="100000" sheet="1" objects="1" scenarios="1"/>
  <mergeCells count="1">
    <mergeCell ref="A2:G2"/>
  </mergeCells>
  <pageMargins left="0.59055118110236227" right="0.59055118110236227" top="0.70866141732283472" bottom="0.70866141732283472" header="0.19685039370078741" footer="0.39370078740157483"/>
  <pageSetup paperSize="9" scale="84" orientation="portrait" r:id="rId1"/>
  <headerFooter alignWithMargins="0">
    <oddFooter>&amp;R&amp;"Calibri,Standardowy"&amp;12s.&amp;P z &amp;N</oddFooter>
  </headerFooter>
  <tableParts count="2">
    <tablePart r:id="rId2"/>
    <tablePart r:id="rId3"/>
  </tableParts>
</worksheet>
</file>

<file path=xl/worksheets/sheet1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7420F0-247D-4324-99BF-E814C42A2972}">
  <sheetPr codeName="Arkusz196"/>
  <dimension ref="A1:N50"/>
  <sheetViews>
    <sheetView zoomScaleNormal="100" workbookViewId="0"/>
  </sheetViews>
  <sheetFormatPr defaultColWidth="0" defaultRowHeight="12.75" zeroHeight="1" x14ac:dyDescent="0.2"/>
  <cols>
    <col min="1" max="1" width="4.140625" style="1" customWidth="1"/>
    <col min="2" max="2" width="57" style="2" customWidth="1"/>
    <col min="3" max="3" width="11.85546875" style="1" bestFit="1" customWidth="1"/>
    <col min="4" max="4" width="7.42578125" style="1" customWidth="1"/>
    <col min="5" max="5" width="10.85546875" style="1" bestFit="1" customWidth="1"/>
    <col min="6" max="7" width="8.7109375" style="1" customWidth="1"/>
    <col min="8" max="8" width="1" style="1" customWidth="1"/>
    <col min="9" max="14" width="0" style="1" hidden="1" customWidth="1"/>
    <col min="15" max="16384" width="9.140625" style="1" hidden="1"/>
  </cols>
  <sheetData>
    <row r="1" spans="1:7" s="16" customFormat="1" ht="24.95" customHeight="1" x14ac:dyDescent="0.2">
      <c r="A1" s="35" t="s">
        <v>643</v>
      </c>
      <c r="B1" s="23"/>
    </row>
    <row r="2" spans="1:7" s="16" customFormat="1" ht="39.950000000000003" customHeight="1" x14ac:dyDescent="0.2">
      <c r="A2" s="66" t="s">
        <v>448</v>
      </c>
      <c r="B2" s="67"/>
      <c r="C2" s="67"/>
      <c r="D2" s="67"/>
      <c r="E2" s="67"/>
      <c r="F2" s="67"/>
      <c r="G2" s="67"/>
    </row>
    <row r="3" spans="1:7" s="16" customFormat="1" ht="15.95" hidden="1" customHeight="1" x14ac:dyDescent="0.2">
      <c r="A3" s="22"/>
      <c r="B3" s="23"/>
    </row>
    <row r="4" spans="1:7" s="16" customFormat="1" ht="15.95" hidden="1" customHeight="1" x14ac:dyDescent="0.2">
      <c r="A4" s="22"/>
      <c r="B4" s="23"/>
    </row>
    <row r="5" spans="1:7" s="16" customFormat="1" ht="15.95" hidden="1" customHeight="1" x14ac:dyDescent="0.2">
      <c r="A5" s="22"/>
      <c r="B5" s="23"/>
    </row>
    <row r="6" spans="1:7" s="16" customFormat="1" ht="15.95" customHeight="1" x14ac:dyDescent="0.25">
      <c r="A6" s="17" t="s">
        <v>433</v>
      </c>
      <c r="B6" s="21" t="s">
        <v>438</v>
      </c>
    </row>
    <row r="7" spans="1:7" s="16" customFormat="1" ht="15.95" customHeight="1" x14ac:dyDescent="0.25">
      <c r="A7" s="18" t="s">
        <v>434</v>
      </c>
      <c r="B7" s="21" t="s">
        <v>439</v>
      </c>
    </row>
    <row r="8" spans="1:7" s="16" customFormat="1" ht="15.95" customHeight="1" x14ac:dyDescent="0.25">
      <c r="A8" s="19" t="s">
        <v>435</v>
      </c>
      <c r="B8" s="21" t="s">
        <v>440</v>
      </c>
    </row>
    <row r="9" spans="1:7" s="16" customFormat="1" ht="15.95" customHeight="1" x14ac:dyDescent="0.25">
      <c r="A9" s="20" t="s">
        <v>436</v>
      </c>
      <c r="B9" s="21" t="s">
        <v>441</v>
      </c>
    </row>
    <row r="10" spans="1:7" ht="65.099999999999994" customHeight="1" x14ac:dyDescent="0.2">
      <c r="A10" s="49" t="s">
        <v>430</v>
      </c>
      <c r="B10" s="42" t="s">
        <v>0</v>
      </c>
      <c r="C10" s="42" t="s">
        <v>424</v>
      </c>
      <c r="D10" s="42" t="s">
        <v>425</v>
      </c>
      <c r="E10" s="42" t="s">
        <v>426</v>
      </c>
      <c r="F10" s="42" t="s">
        <v>429</v>
      </c>
      <c r="G10" s="41" t="s">
        <v>413</v>
      </c>
    </row>
    <row r="11" spans="1:7" ht="21.95" customHeight="1" x14ac:dyDescent="0.2">
      <c r="A11" s="36">
        <v>1</v>
      </c>
      <c r="B11" s="24" t="s">
        <v>7</v>
      </c>
      <c r="C11" s="10">
        <v>0</v>
      </c>
      <c r="D11" s="9">
        <v>0</v>
      </c>
      <c r="E11" s="10" t="str">
        <f t="shared" ref="E11:E23" si="0">IF(D11=0,"-",C11/D11)</f>
        <v>-</v>
      </c>
      <c r="F11" s="25">
        <f t="shared" ref="F11:F35" si="1">C11/C$44</f>
        <v>0</v>
      </c>
      <c r="G11" s="38">
        <v>6.4906160983722356E-5</v>
      </c>
    </row>
    <row r="12" spans="1:7" s="3" customFormat="1" ht="21.95" customHeight="1" x14ac:dyDescent="0.2">
      <c r="A12" s="36">
        <v>2</v>
      </c>
      <c r="B12" s="24" t="s">
        <v>8</v>
      </c>
      <c r="C12" s="10">
        <v>0</v>
      </c>
      <c r="D12" s="9">
        <v>0</v>
      </c>
      <c r="E12" s="10" t="str">
        <f t="shared" si="0"/>
        <v>-</v>
      </c>
      <c r="F12" s="25">
        <f t="shared" si="1"/>
        <v>0</v>
      </c>
      <c r="G12" s="38">
        <v>1.3877154561966152E-2</v>
      </c>
    </row>
    <row r="13" spans="1:7" s="3" customFormat="1" ht="21.95" customHeight="1" x14ac:dyDescent="0.2">
      <c r="A13" s="36">
        <v>3</v>
      </c>
      <c r="B13" s="26" t="s">
        <v>1</v>
      </c>
      <c r="C13" s="10">
        <v>0</v>
      </c>
      <c r="D13" s="9">
        <v>0</v>
      </c>
      <c r="E13" s="10" t="str">
        <f t="shared" si="0"/>
        <v>-</v>
      </c>
      <c r="F13" s="25">
        <f t="shared" si="1"/>
        <v>0</v>
      </c>
      <c r="G13" s="38">
        <v>6.8195937419264344E-4</v>
      </c>
    </row>
    <row r="14" spans="1:7" s="3" customFormat="1" ht="21.95" customHeight="1" x14ac:dyDescent="0.2">
      <c r="A14" s="36">
        <v>4</v>
      </c>
      <c r="B14" s="24" t="s">
        <v>414</v>
      </c>
      <c r="C14" s="10">
        <v>0</v>
      </c>
      <c r="D14" s="9">
        <v>0</v>
      </c>
      <c r="E14" s="10" t="str">
        <f t="shared" si="0"/>
        <v>-</v>
      </c>
      <c r="F14" s="25">
        <f t="shared" si="1"/>
        <v>0</v>
      </c>
      <c r="G14" s="38">
        <v>1.6609844346228162E-4</v>
      </c>
    </row>
    <row r="15" spans="1:7" s="3" customFormat="1" ht="47.1" customHeight="1" x14ac:dyDescent="0.2">
      <c r="A15" s="36">
        <v>5</v>
      </c>
      <c r="B15" s="24" t="s">
        <v>412</v>
      </c>
      <c r="C15" s="10">
        <v>0</v>
      </c>
      <c r="D15" s="11">
        <v>0</v>
      </c>
      <c r="E15" s="10" t="str">
        <f t="shared" si="0"/>
        <v>-</v>
      </c>
      <c r="F15" s="25">
        <f t="shared" si="1"/>
        <v>0</v>
      </c>
      <c r="G15" s="38">
        <v>4.2843389065529559E-4</v>
      </c>
    </row>
    <row r="16" spans="1:7" s="3" customFormat="1" ht="21.95" customHeight="1" x14ac:dyDescent="0.2">
      <c r="A16" s="36">
        <v>6</v>
      </c>
      <c r="B16" s="26" t="s">
        <v>1</v>
      </c>
      <c r="C16" s="10">
        <v>0</v>
      </c>
      <c r="D16" s="11">
        <v>0</v>
      </c>
      <c r="E16" s="10" t="str">
        <f t="shared" si="0"/>
        <v>-</v>
      </c>
      <c r="F16" s="25">
        <f t="shared" si="1"/>
        <v>0</v>
      </c>
      <c r="G16" s="38">
        <v>5.7837072558623703E-5</v>
      </c>
    </row>
    <row r="17" spans="1:7" ht="47.1" customHeight="1" x14ac:dyDescent="0.2">
      <c r="A17" s="36">
        <v>7</v>
      </c>
      <c r="B17" s="24" t="s">
        <v>444</v>
      </c>
      <c r="C17" s="10">
        <v>24723.25</v>
      </c>
      <c r="D17" s="11">
        <v>2</v>
      </c>
      <c r="E17" s="10">
        <f t="shared" si="0"/>
        <v>12361.625</v>
      </c>
      <c r="F17" s="25">
        <f t="shared" si="1"/>
        <v>2.7377173334606044E-3</v>
      </c>
      <c r="G17" s="38">
        <v>3.69438658113685E-3</v>
      </c>
    </row>
    <row r="18" spans="1:7" ht="47.1" customHeight="1" x14ac:dyDescent="0.2">
      <c r="A18" s="36">
        <v>8</v>
      </c>
      <c r="B18" s="24" t="s">
        <v>447</v>
      </c>
      <c r="C18" s="10">
        <v>35000</v>
      </c>
      <c r="D18" s="11">
        <v>1</v>
      </c>
      <c r="E18" s="10">
        <f t="shared" si="0"/>
        <v>35000</v>
      </c>
      <c r="F18" s="25">
        <f t="shared" si="1"/>
        <v>3.8757083583720242E-3</v>
      </c>
      <c r="G18" s="38">
        <v>1.6572456388988053E-2</v>
      </c>
    </row>
    <row r="19" spans="1:7" ht="35.1" customHeight="1" x14ac:dyDescent="0.2">
      <c r="A19" s="36">
        <v>9</v>
      </c>
      <c r="B19" s="24" t="s">
        <v>443</v>
      </c>
      <c r="C19" s="10">
        <v>0</v>
      </c>
      <c r="D19" s="11">
        <v>0</v>
      </c>
      <c r="E19" s="10" t="str">
        <f t="shared" si="0"/>
        <v>-</v>
      </c>
      <c r="F19" s="25">
        <f t="shared" si="1"/>
        <v>0</v>
      </c>
      <c r="G19" s="38">
        <v>6.3015485400037228E-5</v>
      </c>
    </row>
    <row r="20" spans="1:7" ht="35.1" customHeight="1" x14ac:dyDescent="0.2">
      <c r="A20" s="36">
        <v>10</v>
      </c>
      <c r="B20" s="24" t="s">
        <v>9</v>
      </c>
      <c r="C20" s="10">
        <v>0</v>
      </c>
      <c r="D20" s="11">
        <v>0</v>
      </c>
      <c r="E20" s="10" t="str">
        <f t="shared" si="0"/>
        <v>-</v>
      </c>
      <c r="F20" s="25">
        <f t="shared" si="1"/>
        <v>0</v>
      </c>
      <c r="G20" s="38">
        <v>2.3263290581767475E-4</v>
      </c>
    </row>
    <row r="21" spans="1:7" ht="35.1" customHeight="1" x14ac:dyDescent="0.2">
      <c r="A21" s="36">
        <v>11</v>
      </c>
      <c r="B21" s="24" t="s">
        <v>442</v>
      </c>
      <c r="C21" s="10">
        <v>0</v>
      </c>
      <c r="D21" s="11">
        <v>0</v>
      </c>
      <c r="E21" s="10" t="str">
        <f t="shared" si="0"/>
        <v>-</v>
      </c>
      <c r="F21" s="25">
        <f t="shared" si="1"/>
        <v>0</v>
      </c>
      <c r="G21" s="38">
        <v>8.0879771630669933E-6</v>
      </c>
    </row>
    <row r="22" spans="1:7" ht="21.95" customHeight="1" x14ac:dyDescent="0.2">
      <c r="A22" s="36">
        <v>12</v>
      </c>
      <c r="B22" s="26" t="s">
        <v>1</v>
      </c>
      <c r="C22" s="10">
        <v>0</v>
      </c>
      <c r="D22" s="11">
        <v>0</v>
      </c>
      <c r="E22" s="10" t="str">
        <f t="shared" si="0"/>
        <v>-</v>
      </c>
      <c r="F22" s="25">
        <f t="shared" si="1"/>
        <v>0</v>
      </c>
      <c r="G22" s="38">
        <v>0</v>
      </c>
    </row>
    <row r="23" spans="1:7" ht="21.95" customHeight="1" x14ac:dyDescent="0.2">
      <c r="A23" s="36">
        <v>13</v>
      </c>
      <c r="B23" s="24" t="s">
        <v>415</v>
      </c>
      <c r="C23" s="10">
        <v>0</v>
      </c>
      <c r="D23" s="11">
        <v>0</v>
      </c>
      <c r="E23" s="10" t="str">
        <f t="shared" si="0"/>
        <v>-</v>
      </c>
      <c r="F23" s="25">
        <f t="shared" si="1"/>
        <v>0</v>
      </c>
      <c r="G23" s="38">
        <v>0</v>
      </c>
    </row>
    <row r="24" spans="1:7" s="3" customFormat="1" ht="24.95" customHeight="1" x14ac:dyDescent="0.2">
      <c r="A24" s="43">
        <v>14</v>
      </c>
      <c r="B24" s="50" t="s">
        <v>2</v>
      </c>
      <c r="C24" s="44">
        <f>C11+C12+C14+C15+C17+C18+C19+C20+C21+C23</f>
        <v>59723.25</v>
      </c>
      <c r="D24" s="51" t="s">
        <v>5</v>
      </c>
      <c r="E24" s="51" t="s">
        <v>5</v>
      </c>
      <c r="F24" s="47">
        <f t="shared" si="1"/>
        <v>6.6134256918326285E-3</v>
      </c>
      <c r="G24" s="48">
        <v>3.5107172395573129E-2</v>
      </c>
    </row>
    <row r="25" spans="1:7" s="4" customFormat="1" ht="35.1" customHeight="1" x14ac:dyDescent="0.2">
      <c r="A25" s="37">
        <v>15</v>
      </c>
      <c r="B25" s="27" t="s">
        <v>419</v>
      </c>
      <c r="C25" s="12">
        <v>459850</v>
      </c>
      <c r="D25" s="11">
        <v>214</v>
      </c>
      <c r="E25" s="12">
        <f t="shared" ref="E25:E37" si="2">IF(D25=0,"-",C25/D25)</f>
        <v>2148.8317757009345</v>
      </c>
      <c r="F25" s="28">
        <f t="shared" si="1"/>
        <v>5.0921271102782155E-2</v>
      </c>
      <c r="G25" s="39">
        <v>9.1912130594448124E-2</v>
      </c>
    </row>
    <row r="26" spans="1:7" s="3" customFormat="1" ht="21.95" customHeight="1" x14ac:dyDescent="0.2">
      <c r="A26" s="36">
        <v>16</v>
      </c>
      <c r="B26" s="26" t="s">
        <v>11</v>
      </c>
      <c r="C26" s="10">
        <v>46618</v>
      </c>
      <c r="D26" s="11">
        <v>22</v>
      </c>
      <c r="E26" s="10">
        <f t="shared" si="2"/>
        <v>2119</v>
      </c>
      <c r="F26" s="25">
        <f t="shared" si="1"/>
        <v>5.1622220643024862E-3</v>
      </c>
      <c r="G26" s="38">
        <v>1.5510248435910163E-2</v>
      </c>
    </row>
    <row r="27" spans="1:7" s="5" customFormat="1" ht="65.099999999999994" customHeight="1" x14ac:dyDescent="0.2">
      <c r="A27" s="37">
        <v>17</v>
      </c>
      <c r="B27" s="27" t="s">
        <v>445</v>
      </c>
      <c r="C27" s="12">
        <v>793114.62</v>
      </c>
      <c r="D27" s="11">
        <v>190</v>
      </c>
      <c r="E27" s="12">
        <f t="shared" si="2"/>
        <v>4174.2874736842105</v>
      </c>
      <c r="F27" s="28">
        <f t="shared" si="1"/>
        <v>8.7825170339458622E-2</v>
      </c>
      <c r="G27" s="39">
        <v>9.6086621220457871E-2</v>
      </c>
    </row>
    <row r="28" spans="1:7" s="3" customFormat="1" ht="21.95" customHeight="1" x14ac:dyDescent="0.2">
      <c r="A28" s="36">
        <v>18</v>
      </c>
      <c r="B28" s="26" t="s">
        <v>3</v>
      </c>
      <c r="C28" s="10">
        <v>99340.62</v>
      </c>
      <c r="D28" s="11">
        <v>25</v>
      </c>
      <c r="E28" s="10">
        <f t="shared" si="2"/>
        <v>3973.6247999999996</v>
      </c>
      <c r="F28" s="25">
        <f t="shared" si="1"/>
        <v>1.1000436321710258E-2</v>
      </c>
      <c r="G28" s="38">
        <v>1.1342599256575717E-2</v>
      </c>
    </row>
    <row r="29" spans="1:7" s="5" customFormat="1" ht="35.1" customHeight="1" x14ac:dyDescent="0.2">
      <c r="A29" s="37">
        <v>19</v>
      </c>
      <c r="B29" s="27" t="s">
        <v>15</v>
      </c>
      <c r="C29" s="12">
        <v>148876.32</v>
      </c>
      <c r="D29" s="11">
        <v>77</v>
      </c>
      <c r="E29" s="12">
        <f t="shared" si="2"/>
        <v>1933.4587012987015</v>
      </c>
      <c r="F29" s="28">
        <f t="shared" si="1"/>
        <v>1.648574850821909E-2</v>
      </c>
      <c r="G29" s="39">
        <v>1.1946311887438504E-2</v>
      </c>
    </row>
    <row r="30" spans="1:7" s="3" customFormat="1" ht="21.95" customHeight="1" x14ac:dyDescent="0.2">
      <c r="A30" s="36">
        <v>20</v>
      </c>
      <c r="B30" s="26" t="s">
        <v>3</v>
      </c>
      <c r="C30" s="10">
        <v>5077.08</v>
      </c>
      <c r="D30" s="11">
        <v>2</v>
      </c>
      <c r="E30" s="12">
        <f t="shared" si="2"/>
        <v>2538.54</v>
      </c>
      <c r="F30" s="28">
        <f t="shared" si="1"/>
        <v>5.6220803977495538E-4</v>
      </c>
      <c r="G30" s="39">
        <v>2.247933536638041E-3</v>
      </c>
    </row>
    <row r="31" spans="1:7" s="3" customFormat="1" ht="47.1" customHeight="1" x14ac:dyDescent="0.2">
      <c r="A31" s="36">
        <v>21</v>
      </c>
      <c r="B31" s="27" t="s">
        <v>14</v>
      </c>
      <c r="C31" s="10">
        <v>1478149.39</v>
      </c>
      <c r="D31" s="11">
        <v>1110</v>
      </c>
      <c r="E31" s="10">
        <f t="shared" si="2"/>
        <v>1331.666117117117</v>
      </c>
      <c r="F31" s="25">
        <f t="shared" si="1"/>
        <v>0.16368216987844311</v>
      </c>
      <c r="G31" s="38">
        <v>0.21726673108985226</v>
      </c>
    </row>
    <row r="32" spans="1:7" s="3" customFormat="1" ht="21.95" customHeight="1" x14ac:dyDescent="0.2">
      <c r="A32" s="36">
        <v>22</v>
      </c>
      <c r="B32" s="26" t="s">
        <v>3</v>
      </c>
      <c r="C32" s="10">
        <v>120580.45</v>
      </c>
      <c r="D32" s="11">
        <v>48</v>
      </c>
      <c r="E32" s="10">
        <f t="shared" si="2"/>
        <v>2512.0927083333331</v>
      </c>
      <c r="F32" s="25">
        <f t="shared" si="1"/>
        <v>1.3352418797750284E-2</v>
      </c>
      <c r="G32" s="38">
        <v>3.0944666359992157E-2</v>
      </c>
    </row>
    <row r="33" spans="1:7" ht="35.1" customHeight="1" x14ac:dyDescent="0.2">
      <c r="A33" s="36">
        <v>23</v>
      </c>
      <c r="B33" s="24" t="s">
        <v>446</v>
      </c>
      <c r="C33" s="10">
        <v>93082.65</v>
      </c>
      <c r="D33" s="11">
        <v>250</v>
      </c>
      <c r="E33" s="10">
        <f t="shared" si="2"/>
        <v>372.3306</v>
      </c>
      <c r="F33" s="25">
        <f t="shared" si="1"/>
        <v>1.0307462989269076E-2</v>
      </c>
      <c r="G33" s="38">
        <v>8.5968104584330223E-3</v>
      </c>
    </row>
    <row r="34" spans="1:7" s="3" customFormat="1" ht="21.95" customHeight="1" x14ac:dyDescent="0.2">
      <c r="A34" s="36">
        <v>24</v>
      </c>
      <c r="B34" s="26" t="s">
        <v>3</v>
      </c>
      <c r="C34" s="10">
        <v>19798</v>
      </c>
      <c r="D34" s="11">
        <v>52</v>
      </c>
      <c r="E34" s="10">
        <f t="shared" si="2"/>
        <v>380.73076923076923</v>
      </c>
      <c r="F34" s="25">
        <f t="shared" si="1"/>
        <v>2.1923221165442669E-3</v>
      </c>
      <c r="G34" s="38">
        <v>1.4207856884874998E-3</v>
      </c>
    </row>
    <row r="35" spans="1:7" s="3" customFormat="1" ht="35.1" customHeight="1" x14ac:dyDescent="0.2">
      <c r="A35" s="36">
        <v>25</v>
      </c>
      <c r="B35" s="24" t="s">
        <v>10</v>
      </c>
      <c r="C35" s="10">
        <v>0</v>
      </c>
      <c r="D35" s="11">
        <v>0</v>
      </c>
      <c r="E35" s="10" t="str">
        <f t="shared" si="2"/>
        <v>-</v>
      </c>
      <c r="F35" s="25">
        <f t="shared" si="1"/>
        <v>0</v>
      </c>
      <c r="G35" s="38">
        <v>9.8652432849167496E-5</v>
      </c>
    </row>
    <row r="36" spans="1:7" ht="35.1" customHeight="1" x14ac:dyDescent="0.2">
      <c r="A36" s="36">
        <v>26</v>
      </c>
      <c r="B36" s="24" t="s">
        <v>420</v>
      </c>
      <c r="C36" s="10">
        <v>266695</v>
      </c>
      <c r="D36" s="13">
        <v>1</v>
      </c>
      <c r="E36" s="10">
        <f t="shared" si="2"/>
        <v>266695</v>
      </c>
      <c r="F36" s="29" t="s">
        <v>5</v>
      </c>
      <c r="G36" s="40" t="s">
        <v>5</v>
      </c>
    </row>
    <row r="37" spans="1:7" ht="21.95" customHeight="1" x14ac:dyDescent="0.2">
      <c r="A37" s="36">
        <v>27</v>
      </c>
      <c r="B37" s="26" t="s">
        <v>12</v>
      </c>
      <c r="C37" s="10">
        <v>186686.5</v>
      </c>
      <c r="D37" s="13">
        <v>1</v>
      </c>
      <c r="E37" s="10">
        <f t="shared" si="2"/>
        <v>186686.5</v>
      </c>
      <c r="F37" s="25">
        <f>C37/C$44</f>
        <v>2.0672640812720539E-2</v>
      </c>
      <c r="G37" s="38">
        <v>6.7001527600904129E-4</v>
      </c>
    </row>
    <row r="38" spans="1:7" ht="35.1" customHeight="1" x14ac:dyDescent="0.2">
      <c r="A38" s="36">
        <v>28</v>
      </c>
      <c r="B38" s="24" t="s">
        <v>421</v>
      </c>
      <c r="C38" s="10">
        <v>6459103</v>
      </c>
      <c r="D38" s="13">
        <v>4</v>
      </c>
      <c r="E38" s="14" t="s">
        <v>5</v>
      </c>
      <c r="F38" s="29" t="s">
        <v>5</v>
      </c>
      <c r="G38" s="40" t="s">
        <v>5</v>
      </c>
    </row>
    <row r="39" spans="1:7" ht="21.95" customHeight="1" x14ac:dyDescent="0.2">
      <c r="A39" s="36">
        <v>29</v>
      </c>
      <c r="B39" s="26" t="s">
        <v>12</v>
      </c>
      <c r="C39" s="10">
        <v>5811124.5199999996</v>
      </c>
      <c r="D39" s="13">
        <v>4</v>
      </c>
      <c r="E39" s="14" t="s">
        <v>5</v>
      </c>
      <c r="F39" s="25">
        <f t="shared" ref="F39:F44" si="3">C39/C$44</f>
        <v>0.64349211067727474</v>
      </c>
      <c r="G39" s="38">
        <v>0.53240605380617201</v>
      </c>
    </row>
    <row r="40" spans="1:7" ht="47.1" customHeight="1" x14ac:dyDescent="0.2">
      <c r="A40" s="36">
        <v>30</v>
      </c>
      <c r="B40" s="27" t="s">
        <v>422</v>
      </c>
      <c r="C40" s="10">
        <v>0</v>
      </c>
      <c r="D40" s="15">
        <v>0</v>
      </c>
      <c r="E40" s="10" t="str">
        <f t="shared" ref="E40:E41" si="4">IF(D40=0,"-",C40/D40)</f>
        <v>-</v>
      </c>
      <c r="F40" s="25">
        <f t="shared" si="3"/>
        <v>0</v>
      </c>
      <c r="G40" s="38">
        <v>1.7724062653800183E-3</v>
      </c>
    </row>
    <row r="41" spans="1:7" ht="21.95" customHeight="1" x14ac:dyDescent="0.2">
      <c r="A41" s="36">
        <v>31</v>
      </c>
      <c r="B41" s="26" t="s">
        <v>13</v>
      </c>
      <c r="C41" s="10">
        <v>0</v>
      </c>
      <c r="D41" s="15">
        <v>0</v>
      </c>
      <c r="E41" s="10" t="str">
        <f t="shared" si="4"/>
        <v>-</v>
      </c>
      <c r="F41" s="25">
        <f t="shared" si="3"/>
        <v>0</v>
      </c>
      <c r="G41" s="38">
        <v>1.0404135579139232E-3</v>
      </c>
    </row>
    <row r="42" spans="1:7" ht="35.1" customHeight="1" x14ac:dyDescent="0.2">
      <c r="A42" s="36">
        <v>32</v>
      </c>
      <c r="B42" s="24" t="s">
        <v>16</v>
      </c>
      <c r="C42" s="10">
        <v>0</v>
      </c>
      <c r="D42" s="15">
        <v>0</v>
      </c>
      <c r="E42" s="14" t="s">
        <v>5</v>
      </c>
      <c r="F42" s="25">
        <f t="shared" si="3"/>
        <v>0</v>
      </c>
      <c r="G42" s="38">
        <v>4.1370945733870297E-3</v>
      </c>
    </row>
    <row r="43" spans="1:7" s="3" customFormat="1" ht="21.95" customHeight="1" x14ac:dyDescent="0.2">
      <c r="A43" s="43">
        <v>33</v>
      </c>
      <c r="B43" s="50" t="s">
        <v>4</v>
      </c>
      <c r="C43" s="44">
        <f>C25+C27+C29+C31+C33+C35+C37+C39+C40+C42</f>
        <v>8970884</v>
      </c>
      <c r="D43" s="51" t="s">
        <v>5</v>
      </c>
      <c r="E43" s="51" t="s">
        <v>5</v>
      </c>
      <c r="F43" s="47">
        <f t="shared" si="3"/>
        <v>0.99338657430816735</v>
      </c>
      <c r="G43" s="48">
        <v>0.96489282760442685</v>
      </c>
    </row>
    <row r="44" spans="1:7" s="3" customFormat="1" ht="21.95" customHeight="1" x14ac:dyDescent="0.2">
      <c r="A44" s="45">
        <v>34</v>
      </c>
      <c r="B44" s="52" t="s">
        <v>6</v>
      </c>
      <c r="C44" s="46">
        <f>C24+C43</f>
        <v>9030607.25</v>
      </c>
      <c r="D44" s="53" t="s">
        <v>5</v>
      </c>
      <c r="E44" s="53" t="s">
        <v>5</v>
      </c>
      <c r="F44" s="54">
        <f t="shared" si="3"/>
        <v>1</v>
      </c>
      <c r="G44" s="55">
        <v>1</v>
      </c>
    </row>
    <row r="45" spans="1:7" s="3" customFormat="1" ht="21.95" customHeight="1" x14ac:dyDescent="0.2">
      <c r="A45" s="1"/>
      <c r="B45" s="2"/>
      <c r="C45" s="1"/>
      <c r="D45" s="1"/>
      <c r="E45" s="1"/>
      <c r="F45" s="1"/>
      <c r="G45" s="1"/>
    </row>
    <row r="46" spans="1:7" s="3" customFormat="1" ht="35.1" customHeight="1" x14ac:dyDescent="0.2">
      <c r="A46" s="62" t="s">
        <v>430</v>
      </c>
      <c r="B46" s="63" t="s">
        <v>431</v>
      </c>
      <c r="C46" s="64" t="s">
        <v>432</v>
      </c>
      <c r="D46" s="1"/>
      <c r="E46" s="1"/>
      <c r="F46" s="1"/>
      <c r="G46" s="1"/>
    </row>
    <row r="47" spans="1:7" s="3" customFormat="1" ht="21.95" customHeight="1" x14ac:dyDescent="0.2">
      <c r="A47" s="65">
        <v>1</v>
      </c>
      <c r="B47" s="30" t="s">
        <v>427</v>
      </c>
      <c r="C47" s="31">
        <v>225588.59</v>
      </c>
    </row>
    <row r="48" spans="1:7" ht="21.95" customHeight="1" x14ac:dyDescent="0.2">
      <c r="A48" s="8">
        <v>2</v>
      </c>
      <c r="B48" s="30" t="s">
        <v>428</v>
      </c>
      <c r="C48" s="31">
        <v>9030944</v>
      </c>
      <c r="D48" s="16"/>
      <c r="E48" s="16"/>
      <c r="F48" s="16"/>
      <c r="G48" s="16"/>
    </row>
    <row r="49" spans="1:7" ht="21.95" customHeight="1" x14ac:dyDescent="0.2">
      <c r="A49" s="32">
        <v>3</v>
      </c>
      <c r="B49" s="33" t="s">
        <v>423</v>
      </c>
      <c r="C49" s="34">
        <f>C44/C48</f>
        <v>0.99996271153934735</v>
      </c>
      <c r="D49" s="16"/>
      <c r="E49" s="16"/>
      <c r="F49" s="16"/>
      <c r="G49" s="16"/>
    </row>
    <row r="50" spans="1:7" s="16" customFormat="1" ht="35.1" customHeight="1" x14ac:dyDescent="0.25">
      <c r="A50" s="21" t="s">
        <v>449</v>
      </c>
      <c r="B50" s="23"/>
    </row>
  </sheetData>
  <sheetProtection algorithmName="SHA-512" hashValue="ncaVRaYZA/6oBV4vrNwMxoa0Hvj4YWh55o2oL6KcqSOgavdvC4SJpau4GHj83dAx+nVbcypGMowd5WB6fZ0KVA==" saltValue="LGX/Q+Pqs70ot2FATXizBA==" spinCount="100000" sheet="1" objects="1" scenarios="1"/>
  <mergeCells count="1">
    <mergeCell ref="A2:G2"/>
  </mergeCells>
  <pageMargins left="0.59055118110236227" right="0.59055118110236227" top="0.70866141732283472" bottom="0.70866141732283472" header="0.19685039370078741" footer="0.39370078740157483"/>
  <pageSetup paperSize="9" scale="84" orientation="portrait" r:id="rId1"/>
  <headerFooter alignWithMargins="0">
    <oddFooter>&amp;R&amp;"Calibri,Standardowy"&amp;12s.&amp;P z &amp;N</oddFooter>
  </headerFooter>
  <tableParts count="2">
    <tablePart r:id="rId2"/>
    <tablePart r:id="rId3"/>
  </tableParts>
</worksheet>
</file>

<file path=xl/worksheets/sheet1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951132-5D5F-4586-93DA-F03E5DA8A35F}">
  <sheetPr codeName="Arkusz197"/>
  <dimension ref="A1:N50"/>
  <sheetViews>
    <sheetView zoomScaleNormal="100" workbookViewId="0"/>
  </sheetViews>
  <sheetFormatPr defaultColWidth="0" defaultRowHeight="12.75" zeroHeight="1" x14ac:dyDescent="0.2"/>
  <cols>
    <col min="1" max="1" width="4.140625" style="1" customWidth="1"/>
    <col min="2" max="2" width="57" style="2" customWidth="1"/>
    <col min="3" max="3" width="11.85546875" style="1" bestFit="1" customWidth="1"/>
    <col min="4" max="4" width="7.42578125" style="1" customWidth="1"/>
    <col min="5" max="5" width="10.85546875" style="1" bestFit="1" customWidth="1"/>
    <col min="6" max="7" width="8.7109375" style="1" customWidth="1"/>
    <col min="8" max="8" width="1" style="1" customWidth="1"/>
    <col min="9" max="14" width="0" style="1" hidden="1" customWidth="1"/>
    <col min="15" max="16384" width="9.140625" style="1" hidden="1"/>
  </cols>
  <sheetData>
    <row r="1" spans="1:7" s="16" customFormat="1" ht="24.95" customHeight="1" x14ac:dyDescent="0.2">
      <c r="A1" s="35" t="s">
        <v>644</v>
      </c>
      <c r="B1" s="23"/>
    </row>
    <row r="2" spans="1:7" s="16" customFormat="1" ht="39.950000000000003" customHeight="1" x14ac:dyDescent="0.2">
      <c r="A2" s="66" t="s">
        <v>448</v>
      </c>
      <c r="B2" s="67"/>
      <c r="C2" s="67"/>
      <c r="D2" s="67"/>
      <c r="E2" s="67"/>
      <c r="F2" s="67"/>
      <c r="G2" s="67"/>
    </row>
    <row r="3" spans="1:7" s="16" customFormat="1" ht="15.95" hidden="1" customHeight="1" x14ac:dyDescent="0.2">
      <c r="A3" s="22"/>
      <c r="B3" s="23"/>
    </row>
    <row r="4" spans="1:7" s="16" customFormat="1" ht="15.95" hidden="1" customHeight="1" x14ac:dyDescent="0.2">
      <c r="A4" s="22"/>
      <c r="B4" s="23"/>
    </row>
    <row r="5" spans="1:7" s="16" customFormat="1" ht="15.95" hidden="1" customHeight="1" x14ac:dyDescent="0.2">
      <c r="A5" s="22"/>
      <c r="B5" s="23"/>
    </row>
    <row r="6" spans="1:7" s="16" customFormat="1" ht="15.95" customHeight="1" x14ac:dyDescent="0.25">
      <c r="A6" s="17" t="s">
        <v>433</v>
      </c>
      <c r="B6" s="21" t="s">
        <v>438</v>
      </c>
    </row>
    <row r="7" spans="1:7" s="16" customFormat="1" ht="15.95" customHeight="1" x14ac:dyDescent="0.25">
      <c r="A7" s="18" t="s">
        <v>434</v>
      </c>
      <c r="B7" s="21" t="s">
        <v>439</v>
      </c>
    </row>
    <row r="8" spans="1:7" s="16" customFormat="1" ht="15.95" customHeight="1" x14ac:dyDescent="0.25">
      <c r="A8" s="19" t="s">
        <v>435</v>
      </c>
      <c r="B8" s="21" t="s">
        <v>440</v>
      </c>
    </row>
    <row r="9" spans="1:7" s="16" customFormat="1" ht="15.95" customHeight="1" x14ac:dyDescent="0.25">
      <c r="A9" s="20" t="s">
        <v>436</v>
      </c>
      <c r="B9" s="21" t="s">
        <v>441</v>
      </c>
    </row>
    <row r="10" spans="1:7" ht="65.099999999999994" customHeight="1" x14ac:dyDescent="0.2">
      <c r="A10" s="49" t="s">
        <v>430</v>
      </c>
      <c r="B10" s="42" t="s">
        <v>0</v>
      </c>
      <c r="C10" s="42" t="s">
        <v>424</v>
      </c>
      <c r="D10" s="42" t="s">
        <v>425</v>
      </c>
      <c r="E10" s="42" t="s">
        <v>426</v>
      </c>
      <c r="F10" s="42" t="s">
        <v>429</v>
      </c>
      <c r="G10" s="41" t="s">
        <v>413</v>
      </c>
    </row>
    <row r="11" spans="1:7" ht="21.95" customHeight="1" x14ac:dyDescent="0.2">
      <c r="A11" s="36">
        <v>1</v>
      </c>
      <c r="B11" s="24" t="s">
        <v>7</v>
      </c>
      <c r="C11" s="10">
        <v>0</v>
      </c>
      <c r="D11" s="9">
        <v>0</v>
      </c>
      <c r="E11" s="10" t="str">
        <f t="shared" ref="E11:E23" si="0">IF(D11=0,"-",C11/D11)</f>
        <v>-</v>
      </c>
      <c r="F11" s="25">
        <f t="shared" ref="F11:F35" si="1">C11/C$44</f>
        <v>0</v>
      </c>
      <c r="G11" s="38">
        <v>6.4906160983722356E-5</v>
      </c>
    </row>
    <row r="12" spans="1:7" s="3" customFormat="1" ht="21.95" customHeight="1" x14ac:dyDescent="0.2">
      <c r="A12" s="36">
        <v>2</v>
      </c>
      <c r="B12" s="24" t="s">
        <v>8</v>
      </c>
      <c r="C12" s="10">
        <v>729900.12</v>
      </c>
      <c r="D12" s="9">
        <v>7</v>
      </c>
      <c r="E12" s="10">
        <f t="shared" si="0"/>
        <v>104271.44571428571</v>
      </c>
      <c r="F12" s="25">
        <f t="shared" si="1"/>
        <v>0.13678399831450058</v>
      </c>
      <c r="G12" s="38">
        <v>1.3877154561966152E-2</v>
      </c>
    </row>
    <row r="13" spans="1:7" s="3" customFormat="1" ht="21.95" customHeight="1" x14ac:dyDescent="0.2">
      <c r="A13" s="36">
        <v>3</v>
      </c>
      <c r="B13" s="26" t="s">
        <v>1</v>
      </c>
      <c r="C13" s="10">
        <v>0</v>
      </c>
      <c r="D13" s="9">
        <v>0</v>
      </c>
      <c r="E13" s="10" t="str">
        <f t="shared" si="0"/>
        <v>-</v>
      </c>
      <c r="F13" s="25">
        <f t="shared" si="1"/>
        <v>0</v>
      </c>
      <c r="G13" s="38">
        <v>6.8195937419264344E-4</v>
      </c>
    </row>
    <row r="14" spans="1:7" s="3" customFormat="1" ht="21.95" customHeight="1" x14ac:dyDescent="0.2">
      <c r="A14" s="36">
        <v>4</v>
      </c>
      <c r="B14" s="24" t="s">
        <v>414</v>
      </c>
      <c r="C14" s="10">
        <v>0</v>
      </c>
      <c r="D14" s="9">
        <v>0</v>
      </c>
      <c r="E14" s="10" t="str">
        <f t="shared" si="0"/>
        <v>-</v>
      </c>
      <c r="F14" s="25">
        <f t="shared" si="1"/>
        <v>0</v>
      </c>
      <c r="G14" s="38">
        <v>1.6609844346228162E-4</v>
      </c>
    </row>
    <row r="15" spans="1:7" s="3" customFormat="1" ht="47.1" customHeight="1" x14ac:dyDescent="0.2">
      <c r="A15" s="36">
        <v>5</v>
      </c>
      <c r="B15" s="24" t="s">
        <v>412</v>
      </c>
      <c r="C15" s="10">
        <v>0</v>
      </c>
      <c r="D15" s="11">
        <v>0</v>
      </c>
      <c r="E15" s="10" t="str">
        <f t="shared" si="0"/>
        <v>-</v>
      </c>
      <c r="F15" s="25">
        <f t="shared" si="1"/>
        <v>0</v>
      </c>
      <c r="G15" s="38">
        <v>4.2843389065529559E-4</v>
      </c>
    </row>
    <row r="16" spans="1:7" s="3" customFormat="1" ht="21.95" customHeight="1" x14ac:dyDescent="0.2">
      <c r="A16" s="36">
        <v>6</v>
      </c>
      <c r="B16" s="26" t="s">
        <v>1</v>
      </c>
      <c r="C16" s="10">
        <v>0</v>
      </c>
      <c r="D16" s="11">
        <v>0</v>
      </c>
      <c r="E16" s="10" t="str">
        <f t="shared" si="0"/>
        <v>-</v>
      </c>
      <c r="F16" s="25">
        <f t="shared" si="1"/>
        <v>0</v>
      </c>
      <c r="G16" s="38">
        <v>5.7837072558623703E-5</v>
      </c>
    </row>
    <row r="17" spans="1:7" ht="47.1" customHeight="1" x14ac:dyDescent="0.2">
      <c r="A17" s="36">
        <v>7</v>
      </c>
      <c r="B17" s="24" t="s">
        <v>444</v>
      </c>
      <c r="C17" s="10">
        <v>31882.28</v>
      </c>
      <c r="D17" s="11">
        <v>2</v>
      </c>
      <c r="E17" s="10">
        <f t="shared" si="0"/>
        <v>15941.14</v>
      </c>
      <c r="F17" s="25">
        <f t="shared" si="1"/>
        <v>5.974770539539623E-3</v>
      </c>
      <c r="G17" s="38">
        <v>3.69438658113685E-3</v>
      </c>
    </row>
    <row r="18" spans="1:7" ht="47.1" customHeight="1" x14ac:dyDescent="0.2">
      <c r="A18" s="36">
        <v>8</v>
      </c>
      <c r="B18" s="24" t="s">
        <v>447</v>
      </c>
      <c r="C18" s="10">
        <v>462170.99</v>
      </c>
      <c r="D18" s="11">
        <v>4</v>
      </c>
      <c r="E18" s="10">
        <f t="shared" si="0"/>
        <v>115542.7475</v>
      </c>
      <c r="F18" s="25">
        <f t="shared" si="1"/>
        <v>8.6611296785608236E-2</v>
      </c>
      <c r="G18" s="38">
        <v>1.6572456388988053E-2</v>
      </c>
    </row>
    <row r="19" spans="1:7" ht="35.1" customHeight="1" x14ac:dyDescent="0.2">
      <c r="A19" s="36">
        <v>9</v>
      </c>
      <c r="B19" s="24" t="s">
        <v>443</v>
      </c>
      <c r="C19" s="10">
        <v>0</v>
      </c>
      <c r="D19" s="11">
        <v>0</v>
      </c>
      <c r="E19" s="10" t="str">
        <f t="shared" si="0"/>
        <v>-</v>
      </c>
      <c r="F19" s="25">
        <f t="shared" si="1"/>
        <v>0</v>
      </c>
      <c r="G19" s="38">
        <v>6.3015485400037228E-5</v>
      </c>
    </row>
    <row r="20" spans="1:7" ht="35.1" customHeight="1" x14ac:dyDescent="0.2">
      <c r="A20" s="36">
        <v>10</v>
      </c>
      <c r="B20" s="24" t="s">
        <v>9</v>
      </c>
      <c r="C20" s="10">
        <v>0</v>
      </c>
      <c r="D20" s="11">
        <v>0</v>
      </c>
      <c r="E20" s="10" t="str">
        <f t="shared" si="0"/>
        <v>-</v>
      </c>
      <c r="F20" s="25">
        <f t="shared" si="1"/>
        <v>0</v>
      </c>
      <c r="G20" s="38">
        <v>2.3263290581767475E-4</v>
      </c>
    </row>
    <row r="21" spans="1:7" ht="35.1" customHeight="1" x14ac:dyDescent="0.2">
      <c r="A21" s="36">
        <v>11</v>
      </c>
      <c r="B21" s="24" t="s">
        <v>442</v>
      </c>
      <c r="C21" s="10">
        <v>0</v>
      </c>
      <c r="D21" s="11">
        <v>0</v>
      </c>
      <c r="E21" s="10" t="str">
        <f t="shared" si="0"/>
        <v>-</v>
      </c>
      <c r="F21" s="25">
        <f t="shared" si="1"/>
        <v>0</v>
      </c>
      <c r="G21" s="38">
        <v>8.0879771630669933E-6</v>
      </c>
    </row>
    <row r="22" spans="1:7" ht="21.95" customHeight="1" x14ac:dyDescent="0.2">
      <c r="A22" s="36">
        <v>12</v>
      </c>
      <c r="B22" s="26" t="s">
        <v>1</v>
      </c>
      <c r="C22" s="10">
        <v>0</v>
      </c>
      <c r="D22" s="11">
        <v>0</v>
      </c>
      <c r="E22" s="10" t="str">
        <f t="shared" si="0"/>
        <v>-</v>
      </c>
      <c r="F22" s="25">
        <f t="shared" si="1"/>
        <v>0</v>
      </c>
      <c r="G22" s="38">
        <v>0</v>
      </c>
    </row>
    <row r="23" spans="1:7" ht="21.95" customHeight="1" x14ac:dyDescent="0.2">
      <c r="A23" s="36">
        <v>13</v>
      </c>
      <c r="B23" s="24" t="s">
        <v>415</v>
      </c>
      <c r="C23" s="10">
        <v>0</v>
      </c>
      <c r="D23" s="11">
        <v>0</v>
      </c>
      <c r="E23" s="10" t="str">
        <f t="shared" si="0"/>
        <v>-</v>
      </c>
      <c r="F23" s="25">
        <f t="shared" si="1"/>
        <v>0</v>
      </c>
      <c r="G23" s="38">
        <v>0</v>
      </c>
    </row>
    <row r="24" spans="1:7" s="3" customFormat="1" ht="24.95" customHeight="1" x14ac:dyDescent="0.2">
      <c r="A24" s="43">
        <v>14</v>
      </c>
      <c r="B24" s="50" t="s">
        <v>2</v>
      </c>
      <c r="C24" s="44">
        <f>C11+C12+C14+C15+C17+C18+C19+C20+C21+C23</f>
        <v>1223953.3900000001</v>
      </c>
      <c r="D24" s="51" t="s">
        <v>5</v>
      </c>
      <c r="E24" s="51" t="s">
        <v>5</v>
      </c>
      <c r="F24" s="47">
        <f t="shared" si="1"/>
        <v>0.22937006563964846</v>
      </c>
      <c r="G24" s="48">
        <v>3.5107172395573129E-2</v>
      </c>
    </row>
    <row r="25" spans="1:7" s="4" customFormat="1" ht="35.1" customHeight="1" x14ac:dyDescent="0.2">
      <c r="A25" s="37">
        <v>15</v>
      </c>
      <c r="B25" s="27" t="s">
        <v>419</v>
      </c>
      <c r="C25" s="12">
        <v>238306</v>
      </c>
      <c r="D25" s="11">
        <v>111</v>
      </c>
      <c r="E25" s="12">
        <f t="shared" ref="E25:E37" si="2">IF(D25=0,"-",C25/D25)</f>
        <v>2146.900900900901</v>
      </c>
      <c r="F25" s="28">
        <f t="shared" si="1"/>
        <v>4.4658778111086456E-2</v>
      </c>
      <c r="G25" s="39">
        <v>9.1912130594448124E-2</v>
      </c>
    </row>
    <row r="26" spans="1:7" s="3" customFormat="1" ht="21.95" customHeight="1" x14ac:dyDescent="0.2">
      <c r="A26" s="36">
        <v>16</v>
      </c>
      <c r="B26" s="26" t="s">
        <v>11</v>
      </c>
      <c r="C26" s="10">
        <v>126536</v>
      </c>
      <c r="D26" s="11">
        <v>59</v>
      </c>
      <c r="E26" s="10">
        <f t="shared" si="2"/>
        <v>2144.6779661016949</v>
      </c>
      <c r="F26" s="25">
        <f t="shared" si="1"/>
        <v>2.3712970496187404E-2</v>
      </c>
      <c r="G26" s="38">
        <v>1.5510248435910163E-2</v>
      </c>
    </row>
    <row r="27" spans="1:7" s="5" customFormat="1" ht="65.099999999999994" customHeight="1" x14ac:dyDescent="0.2">
      <c r="A27" s="37">
        <v>17</v>
      </c>
      <c r="B27" s="27" t="s">
        <v>445</v>
      </c>
      <c r="C27" s="12">
        <v>598048.43999999994</v>
      </c>
      <c r="D27" s="11">
        <v>135</v>
      </c>
      <c r="E27" s="12">
        <f t="shared" si="2"/>
        <v>4429.9884444444442</v>
      </c>
      <c r="F27" s="28">
        <f t="shared" si="1"/>
        <v>0.11207486417312781</v>
      </c>
      <c r="G27" s="39">
        <v>9.6086621220457871E-2</v>
      </c>
    </row>
    <row r="28" spans="1:7" s="3" customFormat="1" ht="21.95" customHeight="1" x14ac:dyDescent="0.2">
      <c r="A28" s="36">
        <v>18</v>
      </c>
      <c r="B28" s="26" t="s">
        <v>3</v>
      </c>
      <c r="C28" s="10">
        <v>45399.97</v>
      </c>
      <c r="D28" s="11">
        <v>18</v>
      </c>
      <c r="E28" s="10">
        <f t="shared" si="2"/>
        <v>2522.2205555555556</v>
      </c>
      <c r="F28" s="25">
        <f t="shared" si="1"/>
        <v>8.5079989025873531E-3</v>
      </c>
      <c r="G28" s="38">
        <v>1.1342599256575717E-2</v>
      </c>
    </row>
    <row r="29" spans="1:7" s="5" customFormat="1" ht="35.1" customHeight="1" x14ac:dyDescent="0.2">
      <c r="A29" s="37">
        <v>19</v>
      </c>
      <c r="B29" s="27" t="s">
        <v>15</v>
      </c>
      <c r="C29" s="12">
        <v>25696</v>
      </c>
      <c r="D29" s="11">
        <v>7</v>
      </c>
      <c r="E29" s="12">
        <f t="shared" si="2"/>
        <v>3670.8571428571427</v>
      </c>
      <c r="F29" s="28">
        <f t="shared" si="1"/>
        <v>4.8154556005408069E-3</v>
      </c>
      <c r="G29" s="39">
        <v>1.1946311887438504E-2</v>
      </c>
    </row>
    <row r="30" spans="1:7" s="3" customFormat="1" ht="21.95" customHeight="1" x14ac:dyDescent="0.2">
      <c r="A30" s="36">
        <v>20</v>
      </c>
      <c r="B30" s="26" t="s">
        <v>3</v>
      </c>
      <c r="C30" s="10">
        <v>0</v>
      </c>
      <c r="D30" s="11">
        <v>0</v>
      </c>
      <c r="E30" s="12" t="str">
        <f t="shared" si="2"/>
        <v>-</v>
      </c>
      <c r="F30" s="28">
        <f t="shared" si="1"/>
        <v>0</v>
      </c>
      <c r="G30" s="39">
        <v>2.247933536638041E-3</v>
      </c>
    </row>
    <row r="31" spans="1:7" s="3" customFormat="1" ht="47.1" customHeight="1" x14ac:dyDescent="0.2">
      <c r="A31" s="36">
        <v>21</v>
      </c>
      <c r="B31" s="27" t="s">
        <v>14</v>
      </c>
      <c r="C31" s="10">
        <v>1466913</v>
      </c>
      <c r="D31" s="11">
        <v>720</v>
      </c>
      <c r="E31" s="10">
        <f t="shared" si="2"/>
        <v>2037.3791666666666</v>
      </c>
      <c r="F31" s="25">
        <f t="shared" si="1"/>
        <v>0.27490093482861599</v>
      </c>
      <c r="G31" s="38">
        <v>0.21726673108985226</v>
      </c>
    </row>
    <row r="32" spans="1:7" s="3" customFormat="1" ht="21.95" customHeight="1" x14ac:dyDescent="0.2">
      <c r="A32" s="36">
        <v>22</v>
      </c>
      <c r="B32" s="26" t="s">
        <v>3</v>
      </c>
      <c r="C32" s="10">
        <v>185061</v>
      </c>
      <c r="D32" s="11">
        <v>55</v>
      </c>
      <c r="E32" s="10">
        <f t="shared" si="2"/>
        <v>3364.7454545454543</v>
      </c>
      <c r="F32" s="25">
        <f t="shared" si="1"/>
        <v>3.4680612892733588E-2</v>
      </c>
      <c r="G32" s="38">
        <v>3.0944666359992157E-2</v>
      </c>
    </row>
    <row r="33" spans="1:7" ht="35.1" customHeight="1" x14ac:dyDescent="0.2">
      <c r="A33" s="36">
        <v>23</v>
      </c>
      <c r="B33" s="24" t="s">
        <v>446</v>
      </c>
      <c r="C33" s="10">
        <v>15660.54</v>
      </c>
      <c r="D33" s="11">
        <v>45</v>
      </c>
      <c r="E33" s="10">
        <f t="shared" si="2"/>
        <v>348.012</v>
      </c>
      <c r="F33" s="25">
        <f t="shared" si="1"/>
        <v>2.9348005545802199E-3</v>
      </c>
      <c r="G33" s="38">
        <v>8.5968104584330223E-3</v>
      </c>
    </row>
    <row r="34" spans="1:7" s="3" customFormat="1" ht="21.95" customHeight="1" x14ac:dyDescent="0.2">
      <c r="A34" s="36">
        <v>24</v>
      </c>
      <c r="B34" s="26" t="s">
        <v>3</v>
      </c>
      <c r="C34" s="10">
        <v>0</v>
      </c>
      <c r="D34" s="11">
        <v>0</v>
      </c>
      <c r="E34" s="10" t="str">
        <f t="shared" si="2"/>
        <v>-</v>
      </c>
      <c r="F34" s="25">
        <f t="shared" si="1"/>
        <v>0</v>
      </c>
      <c r="G34" s="38">
        <v>1.4207856884874998E-3</v>
      </c>
    </row>
    <row r="35" spans="1:7" s="3" customFormat="1" ht="35.1" customHeight="1" x14ac:dyDescent="0.2">
      <c r="A35" s="36">
        <v>25</v>
      </c>
      <c r="B35" s="24" t="s">
        <v>10</v>
      </c>
      <c r="C35" s="10">
        <v>0</v>
      </c>
      <c r="D35" s="11">
        <v>0</v>
      </c>
      <c r="E35" s="10" t="str">
        <f t="shared" si="2"/>
        <v>-</v>
      </c>
      <c r="F35" s="25">
        <f t="shared" si="1"/>
        <v>0</v>
      </c>
      <c r="G35" s="38">
        <v>9.8652432849167496E-5</v>
      </c>
    </row>
    <row r="36" spans="1:7" ht="35.1" customHeight="1" x14ac:dyDescent="0.2">
      <c r="A36" s="36">
        <v>26</v>
      </c>
      <c r="B36" s="24" t="s">
        <v>420</v>
      </c>
      <c r="C36" s="10">
        <v>0</v>
      </c>
      <c r="D36" s="13">
        <v>0</v>
      </c>
      <c r="E36" s="10" t="str">
        <f t="shared" si="2"/>
        <v>-</v>
      </c>
      <c r="F36" s="29" t="s">
        <v>5</v>
      </c>
      <c r="G36" s="40" t="s">
        <v>5</v>
      </c>
    </row>
    <row r="37" spans="1:7" ht="21.95" customHeight="1" x14ac:dyDescent="0.2">
      <c r="A37" s="36">
        <v>27</v>
      </c>
      <c r="B37" s="26" t="s">
        <v>12</v>
      </c>
      <c r="C37" s="10">
        <v>0</v>
      </c>
      <c r="D37" s="13">
        <v>0</v>
      </c>
      <c r="E37" s="10" t="str">
        <f t="shared" si="2"/>
        <v>-</v>
      </c>
      <c r="F37" s="25">
        <f>C37/C$44</f>
        <v>0</v>
      </c>
      <c r="G37" s="38">
        <v>6.7001527600904129E-4</v>
      </c>
    </row>
    <row r="38" spans="1:7" ht="35.1" customHeight="1" x14ac:dyDescent="0.2">
      <c r="A38" s="36">
        <v>28</v>
      </c>
      <c r="B38" s="24" t="s">
        <v>421</v>
      </c>
      <c r="C38" s="10">
        <v>1955333.5</v>
      </c>
      <c r="D38" s="13">
        <v>1</v>
      </c>
      <c r="E38" s="14" t="s">
        <v>5</v>
      </c>
      <c r="F38" s="29" t="s">
        <v>5</v>
      </c>
      <c r="G38" s="40" t="s">
        <v>5</v>
      </c>
    </row>
    <row r="39" spans="1:7" ht="21.95" customHeight="1" x14ac:dyDescent="0.2">
      <c r="A39" s="36">
        <v>29</v>
      </c>
      <c r="B39" s="26" t="s">
        <v>12</v>
      </c>
      <c r="C39" s="10">
        <v>1759800</v>
      </c>
      <c r="D39" s="13">
        <v>1</v>
      </c>
      <c r="E39" s="14" t="s">
        <v>5</v>
      </c>
      <c r="F39" s="25">
        <f t="shared" ref="F39:F44" si="3">C39/C$44</f>
        <v>0.32978824586829514</v>
      </c>
      <c r="G39" s="38">
        <v>0.53240605380617201</v>
      </c>
    </row>
    <row r="40" spans="1:7" ht="47.1" customHeight="1" x14ac:dyDescent="0.2">
      <c r="A40" s="36">
        <v>30</v>
      </c>
      <c r="B40" s="27" t="s">
        <v>422</v>
      </c>
      <c r="C40" s="10">
        <v>7774</v>
      </c>
      <c r="D40" s="15">
        <v>1</v>
      </c>
      <c r="E40" s="10">
        <f t="shared" ref="E40:E41" si="4">IF(D40=0,"-",C40/D40)</f>
        <v>7774</v>
      </c>
      <c r="F40" s="25">
        <f t="shared" si="3"/>
        <v>1.4568552241050838E-3</v>
      </c>
      <c r="G40" s="38">
        <v>1.7724062653800183E-3</v>
      </c>
    </row>
    <row r="41" spans="1:7" ht="21.95" customHeight="1" x14ac:dyDescent="0.2">
      <c r="A41" s="36">
        <v>31</v>
      </c>
      <c r="B41" s="26" t="s">
        <v>13</v>
      </c>
      <c r="C41" s="10">
        <v>0</v>
      </c>
      <c r="D41" s="15">
        <v>0</v>
      </c>
      <c r="E41" s="10" t="str">
        <f t="shared" si="4"/>
        <v>-</v>
      </c>
      <c r="F41" s="25">
        <f t="shared" si="3"/>
        <v>0</v>
      </c>
      <c r="G41" s="38">
        <v>1.0404135579139232E-3</v>
      </c>
    </row>
    <row r="42" spans="1:7" ht="35.1" customHeight="1" x14ac:dyDescent="0.2">
      <c r="A42" s="36">
        <v>32</v>
      </c>
      <c r="B42" s="24" t="s">
        <v>16</v>
      </c>
      <c r="C42" s="10">
        <v>0</v>
      </c>
      <c r="D42" s="15">
        <v>0</v>
      </c>
      <c r="E42" s="14" t="s">
        <v>5</v>
      </c>
      <c r="F42" s="25">
        <f t="shared" si="3"/>
        <v>0</v>
      </c>
      <c r="G42" s="38">
        <v>4.1370945733870297E-3</v>
      </c>
    </row>
    <row r="43" spans="1:7" s="3" customFormat="1" ht="21.95" customHeight="1" x14ac:dyDescent="0.2">
      <c r="A43" s="43">
        <v>33</v>
      </c>
      <c r="B43" s="50" t="s">
        <v>4</v>
      </c>
      <c r="C43" s="44">
        <f>C25+C27+C29+C31+C33+C35+C37+C39+C40+C42</f>
        <v>4112197.98</v>
      </c>
      <c r="D43" s="51" t="s">
        <v>5</v>
      </c>
      <c r="E43" s="51" t="s">
        <v>5</v>
      </c>
      <c r="F43" s="47">
        <f t="shared" si="3"/>
        <v>0.77062993436035154</v>
      </c>
      <c r="G43" s="48">
        <v>0.96489282760442685</v>
      </c>
    </row>
    <row r="44" spans="1:7" s="3" customFormat="1" ht="21.95" customHeight="1" x14ac:dyDescent="0.2">
      <c r="A44" s="45">
        <v>34</v>
      </c>
      <c r="B44" s="52" t="s">
        <v>6</v>
      </c>
      <c r="C44" s="46">
        <f>C24+C43</f>
        <v>5336151.37</v>
      </c>
      <c r="D44" s="53" t="s">
        <v>5</v>
      </c>
      <c r="E44" s="53" t="s">
        <v>5</v>
      </c>
      <c r="F44" s="54">
        <f t="shared" si="3"/>
        <v>1</v>
      </c>
      <c r="G44" s="55">
        <v>1</v>
      </c>
    </row>
    <row r="45" spans="1:7" s="3" customFormat="1" ht="21.95" customHeight="1" x14ac:dyDescent="0.2">
      <c r="A45" s="1"/>
      <c r="B45" s="2"/>
      <c r="C45" s="1"/>
      <c r="D45" s="1"/>
      <c r="E45" s="1"/>
      <c r="F45" s="1"/>
      <c r="G45" s="1"/>
    </row>
    <row r="46" spans="1:7" s="3" customFormat="1" ht="35.1" customHeight="1" x14ac:dyDescent="0.2">
      <c r="A46" s="62" t="s">
        <v>430</v>
      </c>
      <c r="B46" s="63" t="s">
        <v>431</v>
      </c>
      <c r="C46" s="64" t="s">
        <v>432</v>
      </c>
      <c r="D46" s="1"/>
      <c r="E46" s="1"/>
      <c r="F46" s="1"/>
      <c r="G46" s="1"/>
    </row>
    <row r="47" spans="1:7" s="3" customFormat="1" ht="21.95" customHeight="1" x14ac:dyDescent="0.2">
      <c r="A47" s="65">
        <v>1</v>
      </c>
      <c r="B47" s="30" t="s">
        <v>427</v>
      </c>
      <c r="C47" s="31">
        <v>133403.78</v>
      </c>
    </row>
    <row r="48" spans="1:7" ht="21.95" customHeight="1" x14ac:dyDescent="0.2">
      <c r="A48" s="8">
        <v>2</v>
      </c>
      <c r="B48" s="30" t="s">
        <v>428</v>
      </c>
      <c r="C48" s="31">
        <v>5349015</v>
      </c>
      <c r="D48" s="16"/>
      <c r="E48" s="16"/>
      <c r="F48" s="16"/>
      <c r="G48" s="16"/>
    </row>
    <row r="49" spans="1:7" ht="21.95" customHeight="1" x14ac:dyDescent="0.2">
      <c r="A49" s="32">
        <v>3</v>
      </c>
      <c r="B49" s="33" t="s">
        <v>423</v>
      </c>
      <c r="C49" s="34">
        <f>C44/C48</f>
        <v>0.99759514041370234</v>
      </c>
      <c r="D49" s="16"/>
      <c r="E49" s="16"/>
      <c r="F49" s="16"/>
      <c r="G49" s="16"/>
    </row>
    <row r="50" spans="1:7" s="16" customFormat="1" ht="35.1" customHeight="1" x14ac:dyDescent="0.25">
      <c r="A50" s="21" t="s">
        <v>449</v>
      </c>
      <c r="B50" s="23"/>
    </row>
  </sheetData>
  <sheetProtection algorithmName="SHA-512" hashValue="6MunBylGeZIuwLY/NhjAPIrueIPyX8r33Z9nuCIJGeqALwylxu3u4zyM/8/WvWwpyiralyrxKKjDY4zC9y7UIg==" saltValue="30wNZoKDhoH/e6CvI/y7TQ==" spinCount="100000" sheet="1" objects="1" scenarios="1"/>
  <mergeCells count="1">
    <mergeCell ref="A2:G2"/>
  </mergeCells>
  <pageMargins left="0.59055118110236227" right="0.59055118110236227" top="0.70866141732283472" bottom="0.70866141732283472" header="0.19685039370078741" footer="0.39370078740157483"/>
  <pageSetup paperSize="9" scale="84" orientation="portrait" r:id="rId1"/>
  <headerFooter alignWithMargins="0">
    <oddFooter>&amp;R&amp;"Calibri,Standardowy"&amp;12s.&amp;P z &amp;N</oddFooter>
  </headerFooter>
  <tableParts count="2">
    <tablePart r:id="rId2"/>
    <tablePart r:id="rId3"/>
  </tableParts>
</worksheet>
</file>

<file path=xl/worksheets/sheet1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22E362-E530-4203-A28C-AA842AD24E37}">
  <sheetPr codeName="Arkusz198"/>
  <dimension ref="A1:N50"/>
  <sheetViews>
    <sheetView zoomScaleNormal="100" workbookViewId="0"/>
  </sheetViews>
  <sheetFormatPr defaultColWidth="0" defaultRowHeight="12.75" zeroHeight="1" x14ac:dyDescent="0.2"/>
  <cols>
    <col min="1" max="1" width="4.140625" style="1" customWidth="1"/>
    <col min="2" max="2" width="57" style="2" customWidth="1"/>
    <col min="3" max="3" width="11.85546875" style="1" bestFit="1" customWidth="1"/>
    <col min="4" max="4" width="7.42578125" style="1" customWidth="1"/>
    <col min="5" max="5" width="10.85546875" style="1" bestFit="1" customWidth="1"/>
    <col min="6" max="7" width="8.7109375" style="1" customWidth="1"/>
    <col min="8" max="8" width="1" style="1" customWidth="1"/>
    <col min="9" max="14" width="0" style="1" hidden="1" customWidth="1"/>
    <col min="15" max="16384" width="9.140625" style="1" hidden="1"/>
  </cols>
  <sheetData>
    <row r="1" spans="1:7" s="16" customFormat="1" ht="24.95" customHeight="1" x14ac:dyDescent="0.2">
      <c r="A1" s="35" t="s">
        <v>645</v>
      </c>
      <c r="B1" s="23"/>
    </row>
    <row r="2" spans="1:7" s="16" customFormat="1" ht="39.950000000000003" customHeight="1" x14ac:dyDescent="0.2">
      <c r="A2" s="66" t="s">
        <v>448</v>
      </c>
      <c r="B2" s="67"/>
      <c r="C2" s="67"/>
      <c r="D2" s="67"/>
      <c r="E2" s="67"/>
      <c r="F2" s="67"/>
      <c r="G2" s="67"/>
    </row>
    <row r="3" spans="1:7" s="16" customFormat="1" ht="15.95" hidden="1" customHeight="1" x14ac:dyDescent="0.2">
      <c r="A3" s="22"/>
      <c r="B3" s="23"/>
    </row>
    <row r="4" spans="1:7" s="16" customFormat="1" ht="15.95" hidden="1" customHeight="1" x14ac:dyDescent="0.2">
      <c r="A4" s="22"/>
      <c r="B4" s="23"/>
    </row>
    <row r="5" spans="1:7" s="16" customFormat="1" ht="15.95" hidden="1" customHeight="1" x14ac:dyDescent="0.2">
      <c r="A5" s="22"/>
      <c r="B5" s="23"/>
    </row>
    <row r="6" spans="1:7" s="16" customFormat="1" ht="15.95" customHeight="1" x14ac:dyDescent="0.25">
      <c r="A6" s="17" t="s">
        <v>433</v>
      </c>
      <c r="B6" s="21" t="s">
        <v>438</v>
      </c>
    </row>
    <row r="7" spans="1:7" s="16" customFormat="1" ht="15.95" customHeight="1" x14ac:dyDescent="0.25">
      <c r="A7" s="18" t="s">
        <v>434</v>
      </c>
      <c r="B7" s="21" t="s">
        <v>439</v>
      </c>
    </row>
    <row r="8" spans="1:7" s="16" customFormat="1" ht="15.95" customHeight="1" x14ac:dyDescent="0.25">
      <c r="A8" s="19" t="s">
        <v>435</v>
      </c>
      <c r="B8" s="21" t="s">
        <v>440</v>
      </c>
    </row>
    <row r="9" spans="1:7" s="16" customFormat="1" ht="15.95" customHeight="1" x14ac:dyDescent="0.25">
      <c r="A9" s="20" t="s">
        <v>436</v>
      </c>
      <c r="B9" s="21" t="s">
        <v>441</v>
      </c>
    </row>
    <row r="10" spans="1:7" ht="65.099999999999994" customHeight="1" x14ac:dyDescent="0.2">
      <c r="A10" s="49" t="s">
        <v>430</v>
      </c>
      <c r="B10" s="42" t="s">
        <v>0</v>
      </c>
      <c r="C10" s="42" t="s">
        <v>424</v>
      </c>
      <c r="D10" s="42" t="s">
        <v>425</v>
      </c>
      <c r="E10" s="42" t="s">
        <v>426</v>
      </c>
      <c r="F10" s="42" t="s">
        <v>429</v>
      </c>
      <c r="G10" s="41" t="s">
        <v>413</v>
      </c>
    </row>
    <row r="11" spans="1:7" ht="21.95" customHeight="1" x14ac:dyDescent="0.2">
      <c r="A11" s="36">
        <v>1</v>
      </c>
      <c r="B11" s="24" t="s">
        <v>7</v>
      </c>
      <c r="C11" s="10">
        <v>0</v>
      </c>
      <c r="D11" s="9">
        <v>0</v>
      </c>
      <c r="E11" s="10" t="str">
        <f t="shared" ref="E11:E23" si="0">IF(D11=0,"-",C11/D11)</f>
        <v>-</v>
      </c>
      <c r="F11" s="25">
        <f t="shared" ref="F11:F35" si="1">C11/C$44</f>
        <v>0</v>
      </c>
      <c r="G11" s="38">
        <v>6.4906160983722356E-5</v>
      </c>
    </row>
    <row r="12" spans="1:7" s="3" customFormat="1" ht="21.95" customHeight="1" x14ac:dyDescent="0.2">
      <c r="A12" s="36">
        <v>2</v>
      </c>
      <c r="B12" s="24" t="s">
        <v>8</v>
      </c>
      <c r="C12" s="10">
        <v>72000</v>
      </c>
      <c r="D12" s="9">
        <v>1</v>
      </c>
      <c r="E12" s="10">
        <f t="shared" si="0"/>
        <v>72000</v>
      </c>
      <c r="F12" s="25">
        <f t="shared" si="1"/>
        <v>1.3465277920989215E-2</v>
      </c>
      <c r="G12" s="38">
        <v>1.3877154561966152E-2</v>
      </c>
    </row>
    <row r="13" spans="1:7" s="3" customFormat="1" ht="21.95" customHeight="1" x14ac:dyDescent="0.2">
      <c r="A13" s="36">
        <v>3</v>
      </c>
      <c r="B13" s="26" t="s">
        <v>1</v>
      </c>
      <c r="C13" s="10">
        <v>0</v>
      </c>
      <c r="D13" s="9">
        <v>0</v>
      </c>
      <c r="E13" s="10" t="str">
        <f t="shared" si="0"/>
        <v>-</v>
      </c>
      <c r="F13" s="25">
        <f t="shared" si="1"/>
        <v>0</v>
      </c>
      <c r="G13" s="38">
        <v>6.8195937419264344E-4</v>
      </c>
    </row>
    <row r="14" spans="1:7" s="3" customFormat="1" ht="21.95" customHeight="1" x14ac:dyDescent="0.2">
      <c r="A14" s="36">
        <v>4</v>
      </c>
      <c r="B14" s="24" t="s">
        <v>414</v>
      </c>
      <c r="C14" s="10">
        <v>0</v>
      </c>
      <c r="D14" s="9">
        <v>0</v>
      </c>
      <c r="E14" s="10" t="str">
        <f t="shared" si="0"/>
        <v>-</v>
      </c>
      <c r="F14" s="25">
        <f t="shared" si="1"/>
        <v>0</v>
      </c>
      <c r="G14" s="38">
        <v>1.6609844346228162E-4</v>
      </c>
    </row>
    <row r="15" spans="1:7" s="3" customFormat="1" ht="47.1" customHeight="1" x14ac:dyDescent="0.2">
      <c r="A15" s="36">
        <v>5</v>
      </c>
      <c r="B15" s="24" t="s">
        <v>412</v>
      </c>
      <c r="C15" s="10">
        <v>0</v>
      </c>
      <c r="D15" s="11">
        <v>0</v>
      </c>
      <c r="E15" s="10" t="str">
        <f t="shared" si="0"/>
        <v>-</v>
      </c>
      <c r="F15" s="25">
        <f t="shared" si="1"/>
        <v>0</v>
      </c>
      <c r="G15" s="38">
        <v>4.2843389065529559E-4</v>
      </c>
    </row>
    <row r="16" spans="1:7" s="3" customFormat="1" ht="21.95" customHeight="1" x14ac:dyDescent="0.2">
      <c r="A16" s="36">
        <v>6</v>
      </c>
      <c r="B16" s="26" t="s">
        <v>1</v>
      </c>
      <c r="C16" s="10">
        <v>0</v>
      </c>
      <c r="D16" s="11">
        <v>0</v>
      </c>
      <c r="E16" s="10" t="str">
        <f t="shared" si="0"/>
        <v>-</v>
      </c>
      <c r="F16" s="25">
        <f t="shared" si="1"/>
        <v>0</v>
      </c>
      <c r="G16" s="38">
        <v>5.7837072558623703E-5</v>
      </c>
    </row>
    <row r="17" spans="1:7" ht="47.1" customHeight="1" x14ac:dyDescent="0.2">
      <c r="A17" s="36">
        <v>7</v>
      </c>
      <c r="B17" s="24" t="s">
        <v>444</v>
      </c>
      <c r="C17" s="10">
        <v>0</v>
      </c>
      <c r="D17" s="11">
        <v>0</v>
      </c>
      <c r="E17" s="10" t="str">
        <f t="shared" si="0"/>
        <v>-</v>
      </c>
      <c r="F17" s="25">
        <f t="shared" si="1"/>
        <v>0</v>
      </c>
      <c r="G17" s="38">
        <v>3.69438658113685E-3</v>
      </c>
    </row>
    <row r="18" spans="1:7" ht="47.1" customHeight="1" x14ac:dyDescent="0.2">
      <c r="A18" s="36">
        <v>8</v>
      </c>
      <c r="B18" s="24" t="s">
        <v>447</v>
      </c>
      <c r="C18" s="10">
        <v>48000</v>
      </c>
      <c r="D18" s="11">
        <v>1</v>
      </c>
      <c r="E18" s="10">
        <f t="shared" si="0"/>
        <v>48000</v>
      </c>
      <c r="F18" s="25">
        <f t="shared" si="1"/>
        <v>8.9768519473261438E-3</v>
      </c>
      <c r="G18" s="38">
        <v>1.6572456388988053E-2</v>
      </c>
    </row>
    <row r="19" spans="1:7" ht="35.1" customHeight="1" x14ac:dyDescent="0.2">
      <c r="A19" s="36">
        <v>9</v>
      </c>
      <c r="B19" s="24" t="s">
        <v>443</v>
      </c>
      <c r="C19" s="10">
        <v>0</v>
      </c>
      <c r="D19" s="11">
        <v>0</v>
      </c>
      <c r="E19" s="10" t="str">
        <f t="shared" si="0"/>
        <v>-</v>
      </c>
      <c r="F19" s="25">
        <f t="shared" si="1"/>
        <v>0</v>
      </c>
      <c r="G19" s="38">
        <v>6.3015485400037228E-5</v>
      </c>
    </row>
    <row r="20" spans="1:7" ht="35.1" customHeight="1" x14ac:dyDescent="0.2">
      <c r="A20" s="36">
        <v>10</v>
      </c>
      <c r="B20" s="24" t="s">
        <v>9</v>
      </c>
      <c r="C20" s="10">
        <v>0</v>
      </c>
      <c r="D20" s="11">
        <v>0</v>
      </c>
      <c r="E20" s="10" t="str">
        <f t="shared" si="0"/>
        <v>-</v>
      </c>
      <c r="F20" s="25">
        <f t="shared" si="1"/>
        <v>0</v>
      </c>
      <c r="G20" s="38">
        <v>2.3263290581767475E-4</v>
      </c>
    </row>
    <row r="21" spans="1:7" ht="35.1" customHeight="1" x14ac:dyDescent="0.2">
      <c r="A21" s="36">
        <v>11</v>
      </c>
      <c r="B21" s="24" t="s">
        <v>442</v>
      </c>
      <c r="C21" s="10">
        <v>0</v>
      </c>
      <c r="D21" s="11">
        <v>0</v>
      </c>
      <c r="E21" s="10" t="str">
        <f t="shared" si="0"/>
        <v>-</v>
      </c>
      <c r="F21" s="25">
        <f t="shared" si="1"/>
        <v>0</v>
      </c>
      <c r="G21" s="38">
        <v>8.0879771630669933E-6</v>
      </c>
    </row>
    <row r="22" spans="1:7" ht="21.95" customHeight="1" x14ac:dyDescent="0.2">
      <c r="A22" s="36">
        <v>12</v>
      </c>
      <c r="B22" s="26" t="s">
        <v>1</v>
      </c>
      <c r="C22" s="10">
        <v>0</v>
      </c>
      <c r="D22" s="11">
        <v>0</v>
      </c>
      <c r="E22" s="10" t="str">
        <f t="shared" si="0"/>
        <v>-</v>
      </c>
      <c r="F22" s="25">
        <f t="shared" si="1"/>
        <v>0</v>
      </c>
      <c r="G22" s="38">
        <v>0</v>
      </c>
    </row>
    <row r="23" spans="1:7" ht="21.95" customHeight="1" x14ac:dyDescent="0.2">
      <c r="A23" s="36">
        <v>13</v>
      </c>
      <c r="B23" s="24" t="s">
        <v>415</v>
      </c>
      <c r="C23" s="10">
        <v>0</v>
      </c>
      <c r="D23" s="11">
        <v>0</v>
      </c>
      <c r="E23" s="10" t="str">
        <f t="shared" si="0"/>
        <v>-</v>
      </c>
      <c r="F23" s="25">
        <f t="shared" si="1"/>
        <v>0</v>
      </c>
      <c r="G23" s="38">
        <v>0</v>
      </c>
    </row>
    <row r="24" spans="1:7" s="3" customFormat="1" ht="24.95" customHeight="1" x14ac:dyDescent="0.2">
      <c r="A24" s="43">
        <v>14</v>
      </c>
      <c r="B24" s="50" t="s">
        <v>2</v>
      </c>
      <c r="C24" s="44">
        <f>C11+C12+C14+C15+C17+C18+C19+C20+C21+C23</f>
        <v>120000</v>
      </c>
      <c r="D24" s="51" t="s">
        <v>5</v>
      </c>
      <c r="E24" s="51" t="s">
        <v>5</v>
      </c>
      <c r="F24" s="47">
        <f t="shared" si="1"/>
        <v>2.2442129868315359E-2</v>
      </c>
      <c r="G24" s="48">
        <v>3.5107172395573129E-2</v>
      </c>
    </row>
    <row r="25" spans="1:7" s="4" customFormat="1" ht="35.1" customHeight="1" x14ac:dyDescent="0.2">
      <c r="A25" s="37">
        <v>15</v>
      </c>
      <c r="B25" s="27" t="s">
        <v>419</v>
      </c>
      <c r="C25" s="12">
        <v>386841</v>
      </c>
      <c r="D25" s="11">
        <v>178</v>
      </c>
      <c r="E25" s="12">
        <f t="shared" ref="E25:E37" si="2">IF(D25=0,"-",C25/D25)</f>
        <v>2173.2640449438204</v>
      </c>
      <c r="F25" s="28">
        <f t="shared" si="1"/>
        <v>7.2346133003241511E-2</v>
      </c>
      <c r="G25" s="39">
        <v>9.1912130594448124E-2</v>
      </c>
    </row>
    <row r="26" spans="1:7" s="3" customFormat="1" ht="21.95" customHeight="1" x14ac:dyDescent="0.2">
      <c r="A26" s="36">
        <v>16</v>
      </c>
      <c r="B26" s="26" t="s">
        <v>11</v>
      </c>
      <c r="C26" s="10">
        <v>25428</v>
      </c>
      <c r="D26" s="11">
        <v>12</v>
      </c>
      <c r="E26" s="10">
        <f t="shared" si="2"/>
        <v>2119</v>
      </c>
      <c r="F26" s="25">
        <f t="shared" si="1"/>
        <v>4.7554873190960249E-3</v>
      </c>
      <c r="G26" s="38">
        <v>1.5510248435910163E-2</v>
      </c>
    </row>
    <row r="27" spans="1:7" s="5" customFormat="1" ht="65.099999999999994" customHeight="1" x14ac:dyDescent="0.2">
      <c r="A27" s="37">
        <v>17</v>
      </c>
      <c r="B27" s="27" t="s">
        <v>445</v>
      </c>
      <c r="C27" s="12">
        <v>714930.15</v>
      </c>
      <c r="D27" s="11">
        <v>121</v>
      </c>
      <c r="E27" s="12">
        <f t="shared" si="2"/>
        <v>5908.5136363636366</v>
      </c>
      <c r="F27" s="28">
        <f t="shared" si="1"/>
        <v>0.13370462727561816</v>
      </c>
      <c r="G27" s="39">
        <v>9.6086621220457871E-2</v>
      </c>
    </row>
    <row r="28" spans="1:7" s="3" customFormat="1" ht="21.95" customHeight="1" x14ac:dyDescent="0.2">
      <c r="A28" s="36">
        <v>18</v>
      </c>
      <c r="B28" s="26" t="s">
        <v>3</v>
      </c>
      <c r="C28" s="10">
        <v>18865.5</v>
      </c>
      <c r="D28" s="11">
        <v>5</v>
      </c>
      <c r="E28" s="10">
        <f t="shared" si="2"/>
        <v>3773.1</v>
      </c>
      <c r="F28" s="25">
        <f t="shared" si="1"/>
        <v>3.5281833419225283E-3</v>
      </c>
      <c r="G28" s="38">
        <v>1.1342599256575717E-2</v>
      </c>
    </row>
    <row r="29" spans="1:7" s="5" customFormat="1" ht="35.1" customHeight="1" x14ac:dyDescent="0.2">
      <c r="A29" s="37">
        <v>19</v>
      </c>
      <c r="B29" s="27" t="s">
        <v>15</v>
      </c>
      <c r="C29" s="12">
        <v>154016.76</v>
      </c>
      <c r="D29" s="11">
        <v>100</v>
      </c>
      <c r="E29" s="12">
        <f t="shared" si="2"/>
        <v>1540.1676</v>
      </c>
      <c r="F29" s="28">
        <f t="shared" si="1"/>
        <v>2.8803867748476319E-2</v>
      </c>
      <c r="G29" s="39">
        <v>1.1946311887438504E-2</v>
      </c>
    </row>
    <row r="30" spans="1:7" s="3" customFormat="1" ht="21.95" customHeight="1" x14ac:dyDescent="0.2">
      <c r="A30" s="36">
        <v>20</v>
      </c>
      <c r="B30" s="26" t="s">
        <v>3</v>
      </c>
      <c r="C30" s="10">
        <v>6819.19</v>
      </c>
      <c r="D30" s="11">
        <v>4</v>
      </c>
      <c r="E30" s="12">
        <f t="shared" si="2"/>
        <v>1704.7974999999999</v>
      </c>
      <c r="F30" s="28">
        <f t="shared" si="1"/>
        <v>1.2753095631393117E-3</v>
      </c>
      <c r="G30" s="39">
        <v>2.247933536638041E-3</v>
      </c>
    </row>
    <row r="31" spans="1:7" s="3" customFormat="1" ht="47.1" customHeight="1" x14ac:dyDescent="0.2">
      <c r="A31" s="36">
        <v>21</v>
      </c>
      <c r="B31" s="27" t="s">
        <v>14</v>
      </c>
      <c r="C31" s="10">
        <v>1610141</v>
      </c>
      <c r="D31" s="11">
        <v>872</v>
      </c>
      <c r="E31" s="10">
        <f t="shared" si="2"/>
        <v>1846.4919724770641</v>
      </c>
      <c r="F31" s="25">
        <f t="shared" si="1"/>
        <v>0.30112494523582634</v>
      </c>
      <c r="G31" s="38">
        <v>0.21726673108985226</v>
      </c>
    </row>
    <row r="32" spans="1:7" s="3" customFormat="1" ht="21.95" customHeight="1" x14ac:dyDescent="0.2">
      <c r="A32" s="36">
        <v>22</v>
      </c>
      <c r="B32" s="26" t="s">
        <v>3</v>
      </c>
      <c r="C32" s="10">
        <v>151158.03</v>
      </c>
      <c r="D32" s="11">
        <v>57</v>
      </c>
      <c r="E32" s="10">
        <f t="shared" si="2"/>
        <v>2651.8952631578945</v>
      </c>
      <c r="F32" s="25">
        <f t="shared" si="1"/>
        <v>2.8269234499155908E-2</v>
      </c>
      <c r="G32" s="38">
        <v>3.0944666359992157E-2</v>
      </c>
    </row>
    <row r="33" spans="1:7" ht="35.1" customHeight="1" x14ac:dyDescent="0.2">
      <c r="A33" s="36">
        <v>23</v>
      </c>
      <c r="B33" s="24" t="s">
        <v>446</v>
      </c>
      <c r="C33" s="10">
        <v>145370.06</v>
      </c>
      <c r="D33" s="11">
        <v>206</v>
      </c>
      <c r="E33" s="10">
        <f t="shared" si="2"/>
        <v>705.6799029126214</v>
      </c>
      <c r="F33" s="25">
        <f t="shared" si="1"/>
        <v>2.7186781379039966E-2</v>
      </c>
      <c r="G33" s="38">
        <v>8.5968104584330223E-3</v>
      </c>
    </row>
    <row r="34" spans="1:7" s="3" customFormat="1" ht="21.95" customHeight="1" x14ac:dyDescent="0.2">
      <c r="A34" s="36">
        <v>24</v>
      </c>
      <c r="B34" s="26" t="s">
        <v>3</v>
      </c>
      <c r="C34" s="10">
        <v>945.95</v>
      </c>
      <c r="D34" s="11">
        <v>1</v>
      </c>
      <c r="E34" s="10">
        <f t="shared" si="2"/>
        <v>945.95</v>
      </c>
      <c r="F34" s="25">
        <f t="shared" si="1"/>
        <v>1.7690943957444097E-4</v>
      </c>
      <c r="G34" s="38">
        <v>1.4207856884874998E-3</v>
      </c>
    </row>
    <row r="35" spans="1:7" s="3" customFormat="1" ht="35.1" customHeight="1" x14ac:dyDescent="0.2">
      <c r="A35" s="36">
        <v>25</v>
      </c>
      <c r="B35" s="24" t="s">
        <v>10</v>
      </c>
      <c r="C35" s="10">
        <v>0</v>
      </c>
      <c r="D35" s="11">
        <v>0</v>
      </c>
      <c r="E35" s="10" t="str">
        <f t="shared" si="2"/>
        <v>-</v>
      </c>
      <c r="F35" s="25">
        <f t="shared" si="1"/>
        <v>0</v>
      </c>
      <c r="G35" s="38">
        <v>9.8652432849167496E-5</v>
      </c>
    </row>
    <row r="36" spans="1:7" ht="35.1" customHeight="1" x14ac:dyDescent="0.2">
      <c r="A36" s="36">
        <v>26</v>
      </c>
      <c r="B36" s="24" t="s">
        <v>420</v>
      </c>
      <c r="C36" s="10">
        <v>0</v>
      </c>
      <c r="D36" s="13">
        <v>0</v>
      </c>
      <c r="E36" s="10" t="str">
        <f t="shared" si="2"/>
        <v>-</v>
      </c>
      <c r="F36" s="29" t="s">
        <v>5</v>
      </c>
      <c r="G36" s="40" t="s">
        <v>5</v>
      </c>
    </row>
    <row r="37" spans="1:7" ht="21.95" customHeight="1" x14ac:dyDescent="0.2">
      <c r="A37" s="36">
        <v>27</v>
      </c>
      <c r="B37" s="26" t="s">
        <v>12</v>
      </c>
      <c r="C37" s="10">
        <v>0</v>
      </c>
      <c r="D37" s="13">
        <v>0</v>
      </c>
      <c r="E37" s="10" t="str">
        <f t="shared" si="2"/>
        <v>-</v>
      </c>
      <c r="F37" s="25">
        <f>C37/C$44</f>
        <v>0</v>
      </c>
      <c r="G37" s="38">
        <v>6.7001527600904129E-4</v>
      </c>
    </row>
    <row r="38" spans="1:7" ht="35.1" customHeight="1" x14ac:dyDescent="0.2">
      <c r="A38" s="36">
        <v>28</v>
      </c>
      <c r="B38" s="24" t="s">
        <v>421</v>
      </c>
      <c r="C38" s="10">
        <v>2469949.75</v>
      </c>
      <c r="D38" s="13">
        <v>1</v>
      </c>
      <c r="E38" s="14" t="s">
        <v>5</v>
      </c>
      <c r="F38" s="29" t="s">
        <v>5</v>
      </c>
      <c r="G38" s="40" t="s">
        <v>5</v>
      </c>
    </row>
    <row r="39" spans="1:7" ht="21.95" customHeight="1" x14ac:dyDescent="0.2">
      <c r="A39" s="36">
        <v>29</v>
      </c>
      <c r="B39" s="26" t="s">
        <v>12</v>
      </c>
      <c r="C39" s="10">
        <v>2215787.1</v>
      </c>
      <c r="D39" s="13">
        <v>1</v>
      </c>
      <c r="E39" s="14" t="s">
        <v>5</v>
      </c>
      <c r="F39" s="25">
        <f t="shared" ref="F39:F44" si="3">C39/C$44</f>
        <v>0.41439151548948228</v>
      </c>
      <c r="G39" s="38">
        <v>0.53240605380617201</v>
      </c>
    </row>
    <row r="40" spans="1:7" ht="47.1" customHeight="1" x14ac:dyDescent="0.2">
      <c r="A40" s="36">
        <v>30</v>
      </c>
      <c r="B40" s="27" t="s">
        <v>422</v>
      </c>
      <c r="C40" s="10">
        <v>0</v>
      </c>
      <c r="D40" s="15">
        <v>0</v>
      </c>
      <c r="E40" s="10" t="str">
        <f t="shared" ref="E40:E41" si="4">IF(D40=0,"-",C40/D40)</f>
        <v>-</v>
      </c>
      <c r="F40" s="25">
        <f t="shared" si="3"/>
        <v>0</v>
      </c>
      <c r="G40" s="38">
        <v>1.7724062653800183E-3</v>
      </c>
    </row>
    <row r="41" spans="1:7" ht="21.95" customHeight="1" x14ac:dyDescent="0.2">
      <c r="A41" s="36">
        <v>31</v>
      </c>
      <c r="B41" s="26" t="s">
        <v>13</v>
      </c>
      <c r="C41" s="10">
        <v>0</v>
      </c>
      <c r="D41" s="15">
        <v>0</v>
      </c>
      <c r="E41" s="10" t="str">
        <f t="shared" si="4"/>
        <v>-</v>
      </c>
      <c r="F41" s="25">
        <f t="shared" si="3"/>
        <v>0</v>
      </c>
      <c r="G41" s="38">
        <v>1.0404135579139232E-3</v>
      </c>
    </row>
    <row r="42" spans="1:7" ht="35.1" customHeight="1" x14ac:dyDescent="0.2">
      <c r="A42" s="36">
        <v>32</v>
      </c>
      <c r="B42" s="24" t="s">
        <v>16</v>
      </c>
      <c r="C42" s="10">
        <v>0</v>
      </c>
      <c r="D42" s="15">
        <v>0</v>
      </c>
      <c r="E42" s="14" t="s">
        <v>5</v>
      </c>
      <c r="F42" s="25">
        <f t="shared" si="3"/>
        <v>0</v>
      </c>
      <c r="G42" s="38">
        <v>4.1370945733870297E-3</v>
      </c>
    </row>
    <row r="43" spans="1:7" s="3" customFormat="1" ht="21.95" customHeight="1" x14ac:dyDescent="0.2">
      <c r="A43" s="43">
        <v>33</v>
      </c>
      <c r="B43" s="50" t="s">
        <v>4</v>
      </c>
      <c r="C43" s="44">
        <f>C25+C27+C29+C31+C33+C35+C37+C39+C40+C42</f>
        <v>5227086.07</v>
      </c>
      <c r="D43" s="51" t="s">
        <v>5</v>
      </c>
      <c r="E43" s="51" t="s">
        <v>5</v>
      </c>
      <c r="F43" s="47">
        <f t="shared" si="3"/>
        <v>0.9775578701316846</v>
      </c>
      <c r="G43" s="48">
        <v>0.96489282760442685</v>
      </c>
    </row>
    <row r="44" spans="1:7" s="3" customFormat="1" ht="21.95" customHeight="1" x14ac:dyDescent="0.2">
      <c r="A44" s="45">
        <v>34</v>
      </c>
      <c r="B44" s="52" t="s">
        <v>6</v>
      </c>
      <c r="C44" s="46">
        <f>C24+C43</f>
        <v>5347086.07</v>
      </c>
      <c r="D44" s="53" t="s">
        <v>5</v>
      </c>
      <c r="E44" s="53" t="s">
        <v>5</v>
      </c>
      <c r="F44" s="54">
        <f t="shared" si="3"/>
        <v>1</v>
      </c>
      <c r="G44" s="55">
        <v>1</v>
      </c>
    </row>
    <row r="45" spans="1:7" s="3" customFormat="1" ht="21.95" customHeight="1" x14ac:dyDescent="0.2">
      <c r="A45" s="1"/>
      <c r="B45" s="2"/>
      <c r="C45" s="1"/>
      <c r="D45" s="1"/>
      <c r="E45" s="1"/>
      <c r="F45" s="1"/>
      <c r="G45" s="1"/>
    </row>
    <row r="46" spans="1:7" s="3" customFormat="1" ht="35.1" customHeight="1" x14ac:dyDescent="0.2">
      <c r="A46" s="62" t="s">
        <v>430</v>
      </c>
      <c r="B46" s="63" t="s">
        <v>431</v>
      </c>
      <c r="C46" s="64" t="s">
        <v>432</v>
      </c>
      <c r="D46" s="1"/>
      <c r="E46" s="1"/>
      <c r="F46" s="1"/>
      <c r="G46" s="1"/>
    </row>
    <row r="47" spans="1:7" s="3" customFormat="1" ht="21.95" customHeight="1" x14ac:dyDescent="0.2">
      <c r="A47" s="65">
        <v>1</v>
      </c>
      <c r="B47" s="30" t="s">
        <v>427</v>
      </c>
      <c r="C47" s="31">
        <v>129965</v>
      </c>
    </row>
    <row r="48" spans="1:7" ht="21.95" customHeight="1" x14ac:dyDescent="0.2">
      <c r="A48" s="8">
        <v>2</v>
      </c>
      <c r="B48" s="30" t="s">
        <v>428</v>
      </c>
      <c r="C48" s="31">
        <v>5422974</v>
      </c>
      <c r="D48" s="16"/>
      <c r="E48" s="16"/>
      <c r="F48" s="16"/>
      <c r="G48" s="16"/>
    </row>
    <row r="49" spans="1:7" ht="21.95" customHeight="1" x14ac:dyDescent="0.2">
      <c r="A49" s="32">
        <v>3</v>
      </c>
      <c r="B49" s="33" t="s">
        <v>423</v>
      </c>
      <c r="C49" s="34">
        <f>C44/C48</f>
        <v>0.98600621540874067</v>
      </c>
      <c r="D49" s="16"/>
      <c r="E49" s="16"/>
      <c r="F49" s="16"/>
      <c r="G49" s="16"/>
    </row>
    <row r="50" spans="1:7" s="16" customFormat="1" ht="35.1" customHeight="1" x14ac:dyDescent="0.25">
      <c r="A50" s="21" t="s">
        <v>449</v>
      </c>
      <c r="B50" s="23"/>
    </row>
  </sheetData>
  <sheetProtection algorithmName="SHA-512" hashValue="GTMkJw7JU6196vhuUoHyDLCrrMqIKWnMdEkUFtPVYZpeE7g1NKVJrhlP1exqLsMCVq7k04FzuQWPxaojGNFPMg==" saltValue="hh7RzcF02ht6sify/3ZLLg==" spinCount="100000" sheet="1" objects="1" scenarios="1"/>
  <mergeCells count="1">
    <mergeCell ref="A2:G2"/>
  </mergeCells>
  <pageMargins left="0.59055118110236227" right="0.59055118110236227" top="0.70866141732283472" bottom="0.70866141732283472" header="0.19685039370078741" footer="0.39370078740157483"/>
  <pageSetup paperSize="9" scale="84" orientation="portrait" r:id="rId1"/>
  <headerFooter alignWithMargins="0">
    <oddFooter>&amp;R&amp;"Calibri,Standardowy"&amp;12s.&amp;P z &amp;N</oddFooter>
  </headerFooter>
  <tableParts count="2">
    <tablePart r:id="rId2"/>
    <tablePart r:id="rId3"/>
  </tableParts>
</worksheet>
</file>

<file path=xl/worksheets/sheet1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6953CB-B3CE-4642-B868-517BA0DB21F2}">
  <sheetPr codeName="Arkusz199"/>
  <dimension ref="A1:N50"/>
  <sheetViews>
    <sheetView zoomScaleNormal="100" workbookViewId="0"/>
  </sheetViews>
  <sheetFormatPr defaultColWidth="0" defaultRowHeight="12.75" zeroHeight="1" x14ac:dyDescent="0.2"/>
  <cols>
    <col min="1" max="1" width="4.140625" style="1" customWidth="1"/>
    <col min="2" max="2" width="57" style="2" customWidth="1"/>
    <col min="3" max="3" width="11.85546875" style="1" bestFit="1" customWidth="1"/>
    <col min="4" max="4" width="7.42578125" style="1" customWidth="1"/>
    <col min="5" max="5" width="10.85546875" style="1" bestFit="1" customWidth="1"/>
    <col min="6" max="7" width="8.7109375" style="1" customWidth="1"/>
    <col min="8" max="8" width="1" style="1" customWidth="1"/>
    <col min="9" max="14" width="0" style="1" hidden="1" customWidth="1"/>
    <col min="15" max="16384" width="9.140625" style="1" hidden="1"/>
  </cols>
  <sheetData>
    <row r="1" spans="1:7" s="16" customFormat="1" ht="24.95" customHeight="1" x14ac:dyDescent="0.2">
      <c r="A1" s="35" t="s">
        <v>646</v>
      </c>
      <c r="B1" s="23"/>
    </row>
    <row r="2" spans="1:7" s="16" customFormat="1" ht="39.950000000000003" customHeight="1" x14ac:dyDescent="0.2">
      <c r="A2" s="66" t="s">
        <v>448</v>
      </c>
      <c r="B2" s="67"/>
      <c r="C2" s="67"/>
      <c r="D2" s="67"/>
      <c r="E2" s="67"/>
      <c r="F2" s="67"/>
      <c r="G2" s="67"/>
    </row>
    <row r="3" spans="1:7" s="16" customFormat="1" ht="15.95" hidden="1" customHeight="1" x14ac:dyDescent="0.2">
      <c r="A3" s="22"/>
      <c r="B3" s="23"/>
    </row>
    <row r="4" spans="1:7" s="16" customFormat="1" ht="15.95" hidden="1" customHeight="1" x14ac:dyDescent="0.2">
      <c r="A4" s="22"/>
      <c r="B4" s="23"/>
    </row>
    <row r="5" spans="1:7" s="16" customFormat="1" ht="15.95" hidden="1" customHeight="1" x14ac:dyDescent="0.2">
      <c r="A5" s="22"/>
      <c r="B5" s="23"/>
    </row>
    <row r="6" spans="1:7" s="16" customFormat="1" ht="15.95" customHeight="1" x14ac:dyDescent="0.25">
      <c r="A6" s="17" t="s">
        <v>433</v>
      </c>
      <c r="B6" s="21" t="s">
        <v>438</v>
      </c>
    </row>
    <row r="7" spans="1:7" s="16" customFormat="1" ht="15.95" customHeight="1" x14ac:dyDescent="0.25">
      <c r="A7" s="18" t="s">
        <v>434</v>
      </c>
      <c r="B7" s="21" t="s">
        <v>439</v>
      </c>
    </row>
    <row r="8" spans="1:7" s="16" customFormat="1" ht="15.95" customHeight="1" x14ac:dyDescent="0.25">
      <c r="A8" s="19" t="s">
        <v>435</v>
      </c>
      <c r="B8" s="21" t="s">
        <v>440</v>
      </c>
    </row>
    <row r="9" spans="1:7" s="16" customFormat="1" ht="15.95" customHeight="1" x14ac:dyDescent="0.25">
      <c r="A9" s="20" t="s">
        <v>436</v>
      </c>
      <c r="B9" s="21" t="s">
        <v>441</v>
      </c>
    </row>
    <row r="10" spans="1:7" ht="65.099999999999994" customHeight="1" x14ac:dyDescent="0.2">
      <c r="A10" s="49" t="s">
        <v>430</v>
      </c>
      <c r="B10" s="42" t="s">
        <v>0</v>
      </c>
      <c r="C10" s="42" t="s">
        <v>424</v>
      </c>
      <c r="D10" s="42" t="s">
        <v>425</v>
      </c>
      <c r="E10" s="42" t="s">
        <v>426</v>
      </c>
      <c r="F10" s="42" t="s">
        <v>429</v>
      </c>
      <c r="G10" s="41" t="s">
        <v>413</v>
      </c>
    </row>
    <row r="11" spans="1:7" ht="21.95" customHeight="1" x14ac:dyDescent="0.2">
      <c r="A11" s="36">
        <v>1</v>
      </c>
      <c r="B11" s="24" t="s">
        <v>7</v>
      </c>
      <c r="C11" s="10">
        <v>0</v>
      </c>
      <c r="D11" s="9">
        <v>0</v>
      </c>
      <c r="E11" s="10" t="str">
        <f t="shared" ref="E11:E23" si="0">IF(D11=0,"-",C11/D11)</f>
        <v>-</v>
      </c>
      <c r="F11" s="25">
        <f t="shared" ref="F11:F35" si="1">C11/C$44</f>
        <v>0</v>
      </c>
      <c r="G11" s="38">
        <v>6.4906160983722356E-5</v>
      </c>
    </row>
    <row r="12" spans="1:7" s="3" customFormat="1" ht="21.95" customHeight="1" x14ac:dyDescent="0.2">
      <c r="A12" s="36">
        <v>2</v>
      </c>
      <c r="B12" s="24" t="s">
        <v>8</v>
      </c>
      <c r="C12" s="10">
        <v>0</v>
      </c>
      <c r="D12" s="9">
        <v>0</v>
      </c>
      <c r="E12" s="10" t="str">
        <f t="shared" si="0"/>
        <v>-</v>
      </c>
      <c r="F12" s="25">
        <f t="shared" si="1"/>
        <v>0</v>
      </c>
      <c r="G12" s="38">
        <v>1.3877154561966152E-2</v>
      </c>
    </row>
    <row r="13" spans="1:7" s="3" customFormat="1" ht="21.95" customHeight="1" x14ac:dyDescent="0.2">
      <c r="A13" s="36">
        <v>3</v>
      </c>
      <c r="B13" s="26" t="s">
        <v>1</v>
      </c>
      <c r="C13" s="10">
        <v>0</v>
      </c>
      <c r="D13" s="9">
        <v>0</v>
      </c>
      <c r="E13" s="10" t="str">
        <f t="shared" si="0"/>
        <v>-</v>
      </c>
      <c r="F13" s="25">
        <f t="shared" si="1"/>
        <v>0</v>
      </c>
      <c r="G13" s="38">
        <v>6.8195937419264344E-4</v>
      </c>
    </row>
    <row r="14" spans="1:7" s="3" customFormat="1" ht="21.95" customHeight="1" x14ac:dyDescent="0.2">
      <c r="A14" s="36">
        <v>4</v>
      </c>
      <c r="B14" s="24" t="s">
        <v>414</v>
      </c>
      <c r="C14" s="10">
        <v>0</v>
      </c>
      <c r="D14" s="9">
        <v>0</v>
      </c>
      <c r="E14" s="10" t="str">
        <f t="shared" si="0"/>
        <v>-</v>
      </c>
      <c r="F14" s="25">
        <f t="shared" si="1"/>
        <v>0</v>
      </c>
      <c r="G14" s="38">
        <v>1.6609844346228162E-4</v>
      </c>
    </row>
    <row r="15" spans="1:7" s="3" customFormat="1" ht="47.1" customHeight="1" x14ac:dyDescent="0.2">
      <c r="A15" s="36">
        <v>5</v>
      </c>
      <c r="B15" s="24" t="s">
        <v>412</v>
      </c>
      <c r="C15" s="10">
        <v>0</v>
      </c>
      <c r="D15" s="11">
        <v>0</v>
      </c>
      <c r="E15" s="10" t="str">
        <f t="shared" si="0"/>
        <v>-</v>
      </c>
      <c r="F15" s="25">
        <f t="shared" si="1"/>
        <v>0</v>
      </c>
      <c r="G15" s="38">
        <v>4.2843389065529559E-4</v>
      </c>
    </row>
    <row r="16" spans="1:7" s="3" customFormat="1" ht="21.95" customHeight="1" x14ac:dyDescent="0.2">
      <c r="A16" s="36">
        <v>6</v>
      </c>
      <c r="B16" s="26" t="s">
        <v>1</v>
      </c>
      <c r="C16" s="10">
        <v>0</v>
      </c>
      <c r="D16" s="11">
        <v>0</v>
      </c>
      <c r="E16" s="10" t="str">
        <f t="shared" si="0"/>
        <v>-</v>
      </c>
      <c r="F16" s="25">
        <f t="shared" si="1"/>
        <v>0</v>
      </c>
      <c r="G16" s="38">
        <v>5.7837072558623703E-5</v>
      </c>
    </row>
    <row r="17" spans="1:7" ht="47.1" customHeight="1" x14ac:dyDescent="0.2">
      <c r="A17" s="36">
        <v>7</v>
      </c>
      <c r="B17" s="24" t="s">
        <v>444</v>
      </c>
      <c r="C17" s="10">
        <v>0</v>
      </c>
      <c r="D17" s="11">
        <v>0</v>
      </c>
      <c r="E17" s="10" t="str">
        <f t="shared" si="0"/>
        <v>-</v>
      </c>
      <c r="F17" s="25">
        <f t="shared" si="1"/>
        <v>0</v>
      </c>
      <c r="G17" s="38">
        <v>3.69438658113685E-3</v>
      </c>
    </row>
    <row r="18" spans="1:7" ht="47.1" customHeight="1" x14ac:dyDescent="0.2">
      <c r="A18" s="36">
        <v>8</v>
      </c>
      <c r="B18" s="24" t="s">
        <v>447</v>
      </c>
      <c r="C18" s="10">
        <v>0</v>
      </c>
      <c r="D18" s="11">
        <v>0</v>
      </c>
      <c r="E18" s="10" t="str">
        <f t="shared" si="0"/>
        <v>-</v>
      </c>
      <c r="F18" s="25">
        <f t="shared" si="1"/>
        <v>0</v>
      </c>
      <c r="G18" s="38">
        <v>1.6572456388988053E-2</v>
      </c>
    </row>
    <row r="19" spans="1:7" ht="35.1" customHeight="1" x14ac:dyDescent="0.2">
      <c r="A19" s="36">
        <v>9</v>
      </c>
      <c r="B19" s="24" t="s">
        <v>443</v>
      </c>
      <c r="C19" s="10">
        <v>0</v>
      </c>
      <c r="D19" s="11">
        <v>0</v>
      </c>
      <c r="E19" s="10" t="str">
        <f t="shared" si="0"/>
        <v>-</v>
      </c>
      <c r="F19" s="25">
        <f t="shared" si="1"/>
        <v>0</v>
      </c>
      <c r="G19" s="38">
        <v>6.3015485400037228E-5</v>
      </c>
    </row>
    <row r="20" spans="1:7" ht="35.1" customHeight="1" x14ac:dyDescent="0.2">
      <c r="A20" s="36">
        <v>10</v>
      </c>
      <c r="B20" s="24" t="s">
        <v>9</v>
      </c>
      <c r="C20" s="10">
        <v>0</v>
      </c>
      <c r="D20" s="11">
        <v>0</v>
      </c>
      <c r="E20" s="10" t="str">
        <f t="shared" si="0"/>
        <v>-</v>
      </c>
      <c r="F20" s="25">
        <f t="shared" si="1"/>
        <v>0</v>
      </c>
      <c r="G20" s="38">
        <v>2.3263290581767475E-4</v>
      </c>
    </row>
    <row r="21" spans="1:7" ht="35.1" customHeight="1" x14ac:dyDescent="0.2">
      <c r="A21" s="36">
        <v>11</v>
      </c>
      <c r="B21" s="24" t="s">
        <v>442</v>
      </c>
      <c r="C21" s="10">
        <v>0</v>
      </c>
      <c r="D21" s="11">
        <v>0</v>
      </c>
      <c r="E21" s="10" t="str">
        <f t="shared" si="0"/>
        <v>-</v>
      </c>
      <c r="F21" s="25">
        <f t="shared" si="1"/>
        <v>0</v>
      </c>
      <c r="G21" s="38">
        <v>8.0879771630669933E-6</v>
      </c>
    </row>
    <row r="22" spans="1:7" ht="21.95" customHeight="1" x14ac:dyDescent="0.2">
      <c r="A22" s="36">
        <v>12</v>
      </c>
      <c r="B22" s="26" t="s">
        <v>1</v>
      </c>
      <c r="C22" s="10">
        <v>0</v>
      </c>
      <c r="D22" s="11">
        <v>0</v>
      </c>
      <c r="E22" s="10" t="str">
        <f t="shared" si="0"/>
        <v>-</v>
      </c>
      <c r="F22" s="25">
        <f t="shared" si="1"/>
        <v>0</v>
      </c>
      <c r="G22" s="38">
        <v>0</v>
      </c>
    </row>
    <row r="23" spans="1:7" ht="21.95" customHeight="1" x14ac:dyDescent="0.2">
      <c r="A23" s="36">
        <v>13</v>
      </c>
      <c r="B23" s="24" t="s">
        <v>415</v>
      </c>
      <c r="C23" s="10">
        <v>0</v>
      </c>
      <c r="D23" s="11">
        <v>0</v>
      </c>
      <c r="E23" s="10" t="str">
        <f t="shared" si="0"/>
        <v>-</v>
      </c>
      <c r="F23" s="25">
        <f t="shared" si="1"/>
        <v>0</v>
      </c>
      <c r="G23" s="38">
        <v>0</v>
      </c>
    </row>
    <row r="24" spans="1:7" s="3" customFormat="1" ht="24.95" customHeight="1" x14ac:dyDescent="0.2">
      <c r="A24" s="43">
        <v>14</v>
      </c>
      <c r="B24" s="50" t="s">
        <v>2</v>
      </c>
      <c r="C24" s="44">
        <f>C11+C12+C14+C15+C17+C18+C19+C20+C21+C23</f>
        <v>0</v>
      </c>
      <c r="D24" s="51" t="s">
        <v>5</v>
      </c>
      <c r="E24" s="51" t="s">
        <v>5</v>
      </c>
      <c r="F24" s="47">
        <f t="shared" si="1"/>
        <v>0</v>
      </c>
      <c r="G24" s="48">
        <v>3.5107172395573129E-2</v>
      </c>
    </row>
    <row r="25" spans="1:7" s="4" customFormat="1" ht="35.1" customHeight="1" x14ac:dyDescent="0.2">
      <c r="A25" s="37">
        <v>15</v>
      </c>
      <c r="B25" s="27" t="s">
        <v>419</v>
      </c>
      <c r="C25" s="12">
        <v>34147</v>
      </c>
      <c r="D25" s="11">
        <v>16</v>
      </c>
      <c r="E25" s="12">
        <f t="shared" ref="E25:E37" si="2">IF(D25=0,"-",C25/D25)</f>
        <v>2134.1875</v>
      </c>
      <c r="F25" s="28">
        <f t="shared" si="1"/>
        <v>8.5851746777699609E-3</v>
      </c>
      <c r="G25" s="39">
        <v>9.1912130594448124E-2</v>
      </c>
    </row>
    <row r="26" spans="1:7" s="3" customFormat="1" ht="21.95" customHeight="1" x14ac:dyDescent="0.2">
      <c r="A26" s="36">
        <v>16</v>
      </c>
      <c r="B26" s="26" t="s">
        <v>11</v>
      </c>
      <c r="C26" s="10">
        <v>25428</v>
      </c>
      <c r="D26" s="11">
        <v>12</v>
      </c>
      <c r="E26" s="10">
        <f t="shared" si="2"/>
        <v>2119</v>
      </c>
      <c r="F26" s="25">
        <f t="shared" si="1"/>
        <v>6.3930600552415898E-3</v>
      </c>
      <c r="G26" s="38">
        <v>1.5510248435910163E-2</v>
      </c>
    </row>
    <row r="27" spans="1:7" s="5" customFormat="1" ht="65.099999999999994" customHeight="1" x14ac:dyDescent="0.2">
      <c r="A27" s="37">
        <v>17</v>
      </c>
      <c r="B27" s="27" t="s">
        <v>445</v>
      </c>
      <c r="C27" s="12">
        <v>739298</v>
      </c>
      <c r="D27" s="11">
        <v>60</v>
      </c>
      <c r="E27" s="12">
        <f t="shared" si="2"/>
        <v>12321.633333333333</v>
      </c>
      <c r="F27" s="28">
        <f t="shared" si="1"/>
        <v>0.18587291618373436</v>
      </c>
      <c r="G27" s="39">
        <v>9.6086621220457871E-2</v>
      </c>
    </row>
    <row r="28" spans="1:7" s="3" customFormat="1" ht="21.95" customHeight="1" x14ac:dyDescent="0.2">
      <c r="A28" s="36">
        <v>18</v>
      </c>
      <c r="B28" s="26" t="s">
        <v>3</v>
      </c>
      <c r="C28" s="10">
        <v>33792</v>
      </c>
      <c r="D28" s="11">
        <v>8</v>
      </c>
      <c r="E28" s="10">
        <f t="shared" si="2"/>
        <v>4224</v>
      </c>
      <c r="F28" s="25">
        <f t="shared" si="1"/>
        <v>8.4959212437755154E-3</v>
      </c>
      <c r="G28" s="38">
        <v>1.1342599256575717E-2</v>
      </c>
    </row>
    <row r="29" spans="1:7" s="5" customFormat="1" ht="35.1" customHeight="1" x14ac:dyDescent="0.2">
      <c r="A29" s="37">
        <v>19</v>
      </c>
      <c r="B29" s="27" t="s">
        <v>15</v>
      </c>
      <c r="C29" s="12">
        <v>264533</v>
      </c>
      <c r="D29" s="11">
        <v>99</v>
      </c>
      <c r="E29" s="12">
        <f t="shared" si="2"/>
        <v>2672.0505050505049</v>
      </c>
      <c r="F29" s="28">
        <f t="shared" si="1"/>
        <v>6.6508390577049853E-2</v>
      </c>
      <c r="G29" s="39">
        <v>1.1946311887438504E-2</v>
      </c>
    </row>
    <row r="30" spans="1:7" s="3" customFormat="1" ht="21.95" customHeight="1" x14ac:dyDescent="0.2">
      <c r="A30" s="36">
        <v>20</v>
      </c>
      <c r="B30" s="26" t="s">
        <v>3</v>
      </c>
      <c r="C30" s="10">
        <v>7534</v>
      </c>
      <c r="D30" s="11">
        <v>4</v>
      </c>
      <c r="E30" s="12">
        <f t="shared" si="2"/>
        <v>1883.5</v>
      </c>
      <c r="F30" s="28">
        <f t="shared" si="1"/>
        <v>1.8941841456736723E-3</v>
      </c>
      <c r="G30" s="39">
        <v>2.247933536638041E-3</v>
      </c>
    </row>
    <row r="31" spans="1:7" s="3" customFormat="1" ht="47.1" customHeight="1" x14ac:dyDescent="0.2">
      <c r="A31" s="36">
        <v>21</v>
      </c>
      <c r="B31" s="27" t="s">
        <v>14</v>
      </c>
      <c r="C31" s="10">
        <v>1003680</v>
      </c>
      <c r="D31" s="11">
        <v>638</v>
      </c>
      <c r="E31" s="10">
        <f t="shared" si="2"/>
        <v>1573.1661442006271</v>
      </c>
      <c r="F31" s="25">
        <f t="shared" si="1"/>
        <v>0.2523433426240711</v>
      </c>
      <c r="G31" s="38">
        <v>0.21726673108985226</v>
      </c>
    </row>
    <row r="32" spans="1:7" s="3" customFormat="1" ht="21.95" customHeight="1" x14ac:dyDescent="0.2">
      <c r="A32" s="36">
        <v>22</v>
      </c>
      <c r="B32" s="26" t="s">
        <v>3</v>
      </c>
      <c r="C32" s="10">
        <v>105134</v>
      </c>
      <c r="D32" s="11">
        <v>35</v>
      </c>
      <c r="E32" s="10">
        <f t="shared" si="2"/>
        <v>3003.8285714285716</v>
      </c>
      <c r="F32" s="25">
        <f t="shared" si="1"/>
        <v>2.643259304104803E-2</v>
      </c>
      <c r="G32" s="38">
        <v>3.0944666359992157E-2</v>
      </c>
    </row>
    <row r="33" spans="1:7" ht="35.1" customHeight="1" x14ac:dyDescent="0.2">
      <c r="A33" s="36">
        <v>23</v>
      </c>
      <c r="B33" s="24" t="s">
        <v>446</v>
      </c>
      <c r="C33" s="10">
        <v>0</v>
      </c>
      <c r="D33" s="11">
        <v>0</v>
      </c>
      <c r="E33" s="10" t="str">
        <f t="shared" si="2"/>
        <v>-</v>
      </c>
      <c r="F33" s="25">
        <f t="shared" si="1"/>
        <v>0</v>
      </c>
      <c r="G33" s="38">
        <v>8.5968104584330223E-3</v>
      </c>
    </row>
    <row r="34" spans="1:7" s="3" customFormat="1" ht="21.95" customHeight="1" x14ac:dyDescent="0.2">
      <c r="A34" s="36">
        <v>24</v>
      </c>
      <c r="B34" s="26" t="s">
        <v>3</v>
      </c>
      <c r="C34" s="10">
        <v>0</v>
      </c>
      <c r="D34" s="11">
        <v>0</v>
      </c>
      <c r="E34" s="10" t="str">
        <f t="shared" si="2"/>
        <v>-</v>
      </c>
      <c r="F34" s="25">
        <f t="shared" si="1"/>
        <v>0</v>
      </c>
      <c r="G34" s="38">
        <v>1.4207856884874998E-3</v>
      </c>
    </row>
    <row r="35" spans="1:7" s="3" customFormat="1" ht="35.1" customHeight="1" x14ac:dyDescent="0.2">
      <c r="A35" s="36">
        <v>25</v>
      </c>
      <c r="B35" s="24" t="s">
        <v>10</v>
      </c>
      <c r="C35" s="10">
        <v>0</v>
      </c>
      <c r="D35" s="11">
        <v>0</v>
      </c>
      <c r="E35" s="10" t="str">
        <f t="shared" si="2"/>
        <v>-</v>
      </c>
      <c r="F35" s="25">
        <f t="shared" si="1"/>
        <v>0</v>
      </c>
      <c r="G35" s="38">
        <v>9.8652432849167496E-5</v>
      </c>
    </row>
    <row r="36" spans="1:7" ht="35.1" customHeight="1" x14ac:dyDescent="0.2">
      <c r="A36" s="36">
        <v>26</v>
      </c>
      <c r="B36" s="24" t="s">
        <v>420</v>
      </c>
      <c r="C36" s="10">
        <v>0</v>
      </c>
      <c r="D36" s="13">
        <v>0</v>
      </c>
      <c r="E36" s="10" t="str">
        <f t="shared" si="2"/>
        <v>-</v>
      </c>
      <c r="F36" s="29" t="s">
        <v>5</v>
      </c>
      <c r="G36" s="40" t="s">
        <v>5</v>
      </c>
    </row>
    <row r="37" spans="1:7" ht="21.95" customHeight="1" x14ac:dyDescent="0.2">
      <c r="A37" s="36">
        <v>27</v>
      </c>
      <c r="B37" s="26" t="s">
        <v>12</v>
      </c>
      <c r="C37" s="10">
        <v>0</v>
      </c>
      <c r="D37" s="13">
        <v>0</v>
      </c>
      <c r="E37" s="10" t="str">
        <f t="shared" si="2"/>
        <v>-</v>
      </c>
      <c r="F37" s="25">
        <f>C37/C$44</f>
        <v>0</v>
      </c>
      <c r="G37" s="38">
        <v>6.7001527600904129E-4</v>
      </c>
    </row>
    <row r="38" spans="1:7" ht="35.1" customHeight="1" x14ac:dyDescent="0.2">
      <c r="A38" s="36">
        <v>28</v>
      </c>
      <c r="B38" s="24" t="s">
        <v>421</v>
      </c>
      <c r="C38" s="10">
        <v>2171657</v>
      </c>
      <c r="D38" s="13">
        <v>1</v>
      </c>
      <c r="E38" s="14" t="s">
        <v>5</v>
      </c>
      <c r="F38" s="29" t="s">
        <v>5</v>
      </c>
      <c r="G38" s="40" t="s">
        <v>5</v>
      </c>
    </row>
    <row r="39" spans="1:7" ht="21.95" customHeight="1" x14ac:dyDescent="0.2">
      <c r="A39" s="36">
        <v>29</v>
      </c>
      <c r="B39" s="26" t="s">
        <v>12</v>
      </c>
      <c r="C39" s="10">
        <v>1935780</v>
      </c>
      <c r="D39" s="13">
        <v>1</v>
      </c>
      <c r="E39" s="14" t="s">
        <v>5</v>
      </c>
      <c r="F39" s="25">
        <f t="shared" ref="F39:F44" si="3">C39/C$44</f>
        <v>0.48669017593737474</v>
      </c>
      <c r="G39" s="38">
        <v>0.53240605380617201</v>
      </c>
    </row>
    <row r="40" spans="1:7" ht="47.1" customHeight="1" x14ac:dyDescent="0.2">
      <c r="A40" s="36">
        <v>30</v>
      </c>
      <c r="B40" s="27" t="s">
        <v>422</v>
      </c>
      <c r="C40" s="10">
        <v>0</v>
      </c>
      <c r="D40" s="15">
        <v>0</v>
      </c>
      <c r="E40" s="10" t="str">
        <f t="shared" ref="E40:E41" si="4">IF(D40=0,"-",C40/D40)</f>
        <v>-</v>
      </c>
      <c r="F40" s="25">
        <f t="shared" si="3"/>
        <v>0</v>
      </c>
      <c r="G40" s="38">
        <v>1.7724062653800183E-3</v>
      </c>
    </row>
    <row r="41" spans="1:7" ht="21.95" customHeight="1" x14ac:dyDescent="0.2">
      <c r="A41" s="36">
        <v>31</v>
      </c>
      <c r="B41" s="26" t="s">
        <v>13</v>
      </c>
      <c r="C41" s="10">
        <v>0</v>
      </c>
      <c r="D41" s="15">
        <v>0</v>
      </c>
      <c r="E41" s="10" t="str">
        <f t="shared" si="4"/>
        <v>-</v>
      </c>
      <c r="F41" s="25">
        <f t="shared" si="3"/>
        <v>0</v>
      </c>
      <c r="G41" s="38">
        <v>1.0404135579139232E-3</v>
      </c>
    </row>
    <row r="42" spans="1:7" ht="35.1" customHeight="1" x14ac:dyDescent="0.2">
      <c r="A42" s="36">
        <v>32</v>
      </c>
      <c r="B42" s="24" t="s">
        <v>16</v>
      </c>
      <c r="C42" s="10">
        <v>0</v>
      </c>
      <c r="D42" s="15">
        <v>0</v>
      </c>
      <c r="E42" s="14" t="s">
        <v>5</v>
      </c>
      <c r="F42" s="25">
        <f t="shared" si="3"/>
        <v>0</v>
      </c>
      <c r="G42" s="38">
        <v>4.1370945733870297E-3</v>
      </c>
    </row>
    <row r="43" spans="1:7" s="3" customFormat="1" ht="21.95" customHeight="1" x14ac:dyDescent="0.2">
      <c r="A43" s="43">
        <v>33</v>
      </c>
      <c r="B43" s="50" t="s">
        <v>4</v>
      </c>
      <c r="C43" s="44">
        <f>C25+C27+C29+C31+C33+C35+C37+C39+C40+C42</f>
        <v>3977438</v>
      </c>
      <c r="D43" s="51" t="s">
        <v>5</v>
      </c>
      <c r="E43" s="51" t="s">
        <v>5</v>
      </c>
      <c r="F43" s="47">
        <f t="shared" si="3"/>
        <v>1</v>
      </c>
      <c r="G43" s="48">
        <v>0.96489282760442685</v>
      </c>
    </row>
    <row r="44" spans="1:7" s="3" customFormat="1" ht="21.95" customHeight="1" x14ac:dyDescent="0.2">
      <c r="A44" s="45">
        <v>34</v>
      </c>
      <c r="B44" s="52" t="s">
        <v>6</v>
      </c>
      <c r="C44" s="46">
        <f>C24+C43</f>
        <v>3977438</v>
      </c>
      <c r="D44" s="53" t="s">
        <v>5</v>
      </c>
      <c r="E44" s="53" t="s">
        <v>5</v>
      </c>
      <c r="F44" s="54">
        <f t="shared" si="3"/>
        <v>1</v>
      </c>
      <c r="G44" s="55">
        <v>1</v>
      </c>
    </row>
    <row r="45" spans="1:7" s="3" customFormat="1" ht="21.95" customHeight="1" x14ac:dyDescent="0.2">
      <c r="A45" s="1"/>
      <c r="B45" s="2"/>
      <c r="C45" s="1"/>
      <c r="D45" s="1"/>
      <c r="E45" s="1"/>
      <c r="F45" s="1"/>
      <c r="G45" s="1"/>
    </row>
    <row r="46" spans="1:7" s="3" customFormat="1" ht="35.1" customHeight="1" x14ac:dyDescent="0.2">
      <c r="A46" s="62" t="s">
        <v>430</v>
      </c>
      <c r="B46" s="63" t="s">
        <v>431</v>
      </c>
      <c r="C46" s="64" t="s">
        <v>432</v>
      </c>
      <c r="D46" s="1"/>
      <c r="E46" s="1"/>
      <c r="F46" s="1"/>
      <c r="G46" s="1"/>
    </row>
    <row r="47" spans="1:7" s="3" customFormat="1" ht="21.95" customHeight="1" x14ac:dyDescent="0.2">
      <c r="A47" s="65">
        <v>1</v>
      </c>
      <c r="B47" s="30" t="s">
        <v>427</v>
      </c>
      <c r="C47" s="31">
        <v>99436</v>
      </c>
    </row>
    <row r="48" spans="1:7" ht="21.95" customHeight="1" x14ac:dyDescent="0.2">
      <c r="A48" s="8">
        <v>2</v>
      </c>
      <c r="B48" s="30" t="s">
        <v>428</v>
      </c>
      <c r="C48" s="31">
        <v>3977438</v>
      </c>
      <c r="D48" s="16"/>
      <c r="E48" s="16"/>
      <c r="F48" s="16"/>
      <c r="G48" s="16"/>
    </row>
    <row r="49" spans="1:7" ht="21.95" customHeight="1" x14ac:dyDescent="0.2">
      <c r="A49" s="32">
        <v>3</v>
      </c>
      <c r="B49" s="33" t="s">
        <v>423</v>
      </c>
      <c r="C49" s="34">
        <f>C44/C48</f>
        <v>1</v>
      </c>
      <c r="D49" s="16"/>
      <c r="E49" s="16"/>
      <c r="F49" s="16"/>
      <c r="G49" s="16"/>
    </row>
    <row r="50" spans="1:7" s="16" customFormat="1" ht="35.1" customHeight="1" x14ac:dyDescent="0.25">
      <c r="A50" s="21" t="s">
        <v>449</v>
      </c>
      <c r="B50" s="23"/>
    </row>
  </sheetData>
  <sheetProtection algorithmName="SHA-512" hashValue="EbEGQVbCyslual0h8Q80LYC7rUWpfjdwsf+QEVKhJOV+loyj0RwZA5zzaH27cYkBwYQNmxwE9wKkaqDgp+eCCQ==" saltValue="ekeemqLYphhulDUmw6I3uA==" spinCount="100000" sheet="1" objects="1" scenarios="1"/>
  <mergeCells count="1">
    <mergeCell ref="A2:G2"/>
  </mergeCells>
  <pageMargins left="0.59055118110236227" right="0.59055118110236227" top="0.70866141732283472" bottom="0.70866141732283472" header="0.19685039370078741" footer="0.39370078740157483"/>
  <pageSetup paperSize="9" scale="84" orientation="portrait" r:id="rId1"/>
  <headerFooter alignWithMargins="0">
    <oddFooter>&amp;R&amp;"Calibri,Standardowy"&amp;12s.&amp;P z &amp;N</oddFooter>
  </headerFooter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9CD4BC-74FD-42B1-B116-D6F8E63D5C8C}">
  <sheetPr codeName="Arkusz2"/>
  <dimension ref="A1:N50"/>
  <sheetViews>
    <sheetView tabSelected="1" zoomScaleNormal="100" workbookViewId="0">
      <selection activeCell="B11" sqref="B11"/>
    </sheetView>
  </sheetViews>
  <sheetFormatPr defaultColWidth="0" defaultRowHeight="12.75" zeroHeight="1" x14ac:dyDescent="0.2"/>
  <cols>
    <col min="1" max="1" width="4.140625" style="1" customWidth="1"/>
    <col min="2" max="2" width="57" style="2" customWidth="1"/>
    <col min="3" max="3" width="15.42578125" style="1" customWidth="1"/>
    <col min="4" max="4" width="10.140625" style="1" customWidth="1"/>
    <col min="5" max="5" width="11.42578125" style="1" customWidth="1"/>
    <col min="6" max="6" width="10" style="1" customWidth="1"/>
    <col min="7" max="7" width="1" style="1" customWidth="1"/>
    <col min="8" max="14" width="0" style="1" hidden="1" customWidth="1"/>
    <col min="15" max="16384" width="9.140625" style="1" hidden="1"/>
  </cols>
  <sheetData>
    <row r="1" spans="1:6" s="16" customFormat="1" ht="24.95" customHeight="1" x14ac:dyDescent="0.2">
      <c r="A1" s="35" t="s">
        <v>830</v>
      </c>
      <c r="B1" s="23"/>
    </row>
    <row r="2" spans="1:6" s="16" customFormat="1" ht="39.950000000000003" customHeight="1" x14ac:dyDescent="0.2">
      <c r="A2" s="66" t="s">
        <v>448</v>
      </c>
      <c r="B2" s="67"/>
      <c r="C2" s="67"/>
      <c r="D2" s="67"/>
      <c r="E2" s="67"/>
      <c r="F2" s="67"/>
    </row>
    <row r="3" spans="1:6" s="16" customFormat="1" ht="15.95" hidden="1" customHeight="1" x14ac:dyDescent="0.2">
      <c r="A3" s="22"/>
      <c r="B3" s="23"/>
    </row>
    <row r="4" spans="1:6" s="16" customFormat="1" ht="15.95" hidden="1" customHeight="1" x14ac:dyDescent="0.2">
      <c r="A4" s="22"/>
      <c r="B4" s="23"/>
    </row>
    <row r="5" spans="1:6" s="16" customFormat="1" ht="15.95" hidden="1" customHeight="1" x14ac:dyDescent="0.2">
      <c r="A5" s="22"/>
      <c r="B5" s="23"/>
    </row>
    <row r="6" spans="1:6" s="16" customFormat="1" ht="15.95" customHeight="1" x14ac:dyDescent="0.25">
      <c r="A6" s="17" t="s">
        <v>433</v>
      </c>
      <c r="B6" s="21" t="s">
        <v>438</v>
      </c>
    </row>
    <row r="7" spans="1:6" s="16" customFormat="1" ht="15.95" customHeight="1" x14ac:dyDescent="0.25">
      <c r="A7" s="18" t="s">
        <v>434</v>
      </c>
      <c r="B7" s="21" t="s">
        <v>439</v>
      </c>
    </row>
    <row r="8" spans="1:6" s="16" customFormat="1" ht="15.95" customHeight="1" x14ac:dyDescent="0.25">
      <c r="A8" s="19" t="s">
        <v>435</v>
      </c>
      <c r="B8" s="21" t="s">
        <v>440</v>
      </c>
    </row>
    <row r="9" spans="1:6" s="16" customFormat="1" ht="15.95" customHeight="1" x14ac:dyDescent="0.25">
      <c r="A9" s="20" t="s">
        <v>436</v>
      </c>
      <c r="B9" s="21" t="s">
        <v>441</v>
      </c>
    </row>
    <row r="10" spans="1:6" ht="65.099999999999994" customHeight="1" x14ac:dyDescent="0.2">
      <c r="A10" s="49" t="s">
        <v>430</v>
      </c>
      <c r="B10" s="42" t="s">
        <v>0</v>
      </c>
      <c r="C10" s="42" t="s">
        <v>831</v>
      </c>
      <c r="D10" s="42" t="s">
        <v>832</v>
      </c>
      <c r="E10" s="42" t="s">
        <v>833</v>
      </c>
      <c r="F10" s="41" t="s">
        <v>834</v>
      </c>
    </row>
    <row r="11" spans="1:6" ht="21.95" customHeight="1" x14ac:dyDescent="0.2">
      <c r="A11" s="36">
        <v>1</v>
      </c>
      <c r="B11" s="24" t="s">
        <v>7</v>
      </c>
      <c r="C11" s="10">
        <v>127000</v>
      </c>
      <c r="D11" s="9">
        <v>7</v>
      </c>
      <c r="E11" s="10">
        <f t="shared" ref="E11:E23" si="0">IF(D11=0,"-",C11/D11)</f>
        <v>18142.857142857141</v>
      </c>
      <c r="F11" s="38">
        <v>6.4906160983722356E-5</v>
      </c>
    </row>
    <row r="12" spans="1:6" s="3" customFormat="1" ht="21.95" customHeight="1" x14ac:dyDescent="0.2">
      <c r="A12" s="36">
        <v>2</v>
      </c>
      <c r="B12" s="24" t="s">
        <v>8</v>
      </c>
      <c r="C12" s="10">
        <v>27153025.27</v>
      </c>
      <c r="D12" s="9">
        <v>336</v>
      </c>
      <c r="E12" s="10">
        <f t="shared" si="0"/>
        <v>80812.575208333335</v>
      </c>
      <c r="F12" s="38">
        <v>1.3877154561966152E-2</v>
      </c>
    </row>
    <row r="13" spans="1:6" s="3" customFormat="1" ht="21.95" customHeight="1" x14ac:dyDescent="0.2">
      <c r="A13" s="36">
        <v>3</v>
      </c>
      <c r="B13" s="26" t="s">
        <v>1</v>
      </c>
      <c r="C13" s="10">
        <v>1334370.1000000001</v>
      </c>
      <c r="D13" s="9">
        <v>20</v>
      </c>
      <c r="E13" s="10">
        <f t="shared" si="0"/>
        <v>66718.505000000005</v>
      </c>
      <c r="F13" s="38">
        <v>6.8195937419264344E-4</v>
      </c>
    </row>
    <row r="14" spans="1:6" s="3" customFormat="1" ht="21.95" customHeight="1" x14ac:dyDescent="0.2">
      <c r="A14" s="36">
        <v>4</v>
      </c>
      <c r="B14" s="24" t="s">
        <v>414</v>
      </c>
      <c r="C14" s="10">
        <v>325000</v>
      </c>
      <c r="D14" s="9">
        <v>3</v>
      </c>
      <c r="E14" s="10">
        <f t="shared" si="0"/>
        <v>108333.33333333333</v>
      </c>
      <c r="F14" s="38">
        <v>1.6609844346228162E-4</v>
      </c>
    </row>
    <row r="15" spans="1:6" s="3" customFormat="1" ht="47.1" customHeight="1" x14ac:dyDescent="0.2">
      <c r="A15" s="36">
        <v>5</v>
      </c>
      <c r="B15" s="24" t="s">
        <v>412</v>
      </c>
      <c r="C15" s="10">
        <v>838304.15</v>
      </c>
      <c r="D15" s="11">
        <v>133</v>
      </c>
      <c r="E15" s="10">
        <f t="shared" si="0"/>
        <v>6303.0387218045116</v>
      </c>
      <c r="F15" s="38">
        <v>4.2843389065529559E-4</v>
      </c>
    </row>
    <row r="16" spans="1:6" s="3" customFormat="1" ht="21.95" customHeight="1" x14ac:dyDescent="0.2">
      <c r="A16" s="36">
        <v>6</v>
      </c>
      <c r="B16" s="26" t="s">
        <v>1</v>
      </c>
      <c r="C16" s="10">
        <v>113168.12</v>
      </c>
      <c r="D16" s="11">
        <v>11</v>
      </c>
      <c r="E16" s="10">
        <f t="shared" si="0"/>
        <v>10288.010909090908</v>
      </c>
      <c r="F16" s="38">
        <v>5.7837072558623703E-5</v>
      </c>
    </row>
    <row r="17" spans="1:6" ht="47.1" customHeight="1" x14ac:dyDescent="0.2">
      <c r="A17" s="36">
        <v>7</v>
      </c>
      <c r="B17" s="24" t="s">
        <v>444</v>
      </c>
      <c r="C17" s="10">
        <v>7228698.9199999999</v>
      </c>
      <c r="D17" s="11">
        <v>638</v>
      </c>
      <c r="E17" s="10">
        <f t="shared" si="0"/>
        <v>11330.24909090909</v>
      </c>
      <c r="F17" s="38">
        <v>3.69438658113685E-3</v>
      </c>
    </row>
    <row r="18" spans="1:6" ht="47.1" customHeight="1" x14ac:dyDescent="0.2">
      <c r="A18" s="36">
        <v>8</v>
      </c>
      <c r="B18" s="24" t="s">
        <v>447</v>
      </c>
      <c r="C18" s="10">
        <v>32426844.07</v>
      </c>
      <c r="D18" s="11">
        <v>560</v>
      </c>
      <c r="E18" s="10">
        <f t="shared" si="0"/>
        <v>57905.078696428573</v>
      </c>
      <c r="F18" s="38">
        <v>1.6572456388988053E-2</v>
      </c>
    </row>
    <row r="19" spans="1:6" ht="35.1" customHeight="1" x14ac:dyDescent="0.2">
      <c r="A19" s="36">
        <v>9</v>
      </c>
      <c r="B19" s="24" t="s">
        <v>443</v>
      </c>
      <c r="C19" s="10">
        <v>123300.57</v>
      </c>
      <c r="D19" s="11">
        <v>19</v>
      </c>
      <c r="E19" s="10">
        <f t="shared" si="0"/>
        <v>6489.5036842105264</v>
      </c>
      <c r="F19" s="38">
        <v>6.3015485400037228E-5</v>
      </c>
    </row>
    <row r="20" spans="1:6" ht="35.1" customHeight="1" x14ac:dyDescent="0.2">
      <c r="A20" s="36">
        <v>10</v>
      </c>
      <c r="B20" s="24" t="s">
        <v>9</v>
      </c>
      <c r="C20" s="10">
        <v>455186.05</v>
      </c>
      <c r="D20" s="11">
        <v>92</v>
      </c>
      <c r="E20" s="10">
        <f t="shared" si="0"/>
        <v>4947.6744565217386</v>
      </c>
      <c r="F20" s="38">
        <v>2.3263290581767475E-4</v>
      </c>
    </row>
    <row r="21" spans="1:6" ht="35.1" customHeight="1" x14ac:dyDescent="0.2">
      <c r="A21" s="36">
        <v>11</v>
      </c>
      <c r="B21" s="24" t="s">
        <v>442</v>
      </c>
      <c r="C21" s="10">
        <v>15825.51</v>
      </c>
      <c r="D21" s="11">
        <v>26</v>
      </c>
      <c r="E21" s="10">
        <f t="shared" si="0"/>
        <v>608.67346153846154</v>
      </c>
      <c r="F21" s="38">
        <v>8.0879771630669933E-6</v>
      </c>
    </row>
    <row r="22" spans="1:6" ht="21.95" customHeight="1" x14ac:dyDescent="0.2">
      <c r="A22" s="36">
        <v>12</v>
      </c>
      <c r="B22" s="26" t="s">
        <v>1</v>
      </c>
      <c r="C22" s="10">
        <v>0</v>
      </c>
      <c r="D22" s="11">
        <v>0</v>
      </c>
      <c r="E22" s="10" t="str">
        <f t="shared" si="0"/>
        <v>-</v>
      </c>
      <c r="F22" s="38">
        <v>0</v>
      </c>
    </row>
    <row r="23" spans="1:6" ht="21.95" customHeight="1" x14ac:dyDescent="0.2">
      <c r="A23" s="36">
        <v>13</v>
      </c>
      <c r="B23" s="24" t="s">
        <v>415</v>
      </c>
      <c r="C23" s="10">
        <v>0</v>
      </c>
      <c r="D23" s="11">
        <v>0</v>
      </c>
      <c r="E23" s="10" t="str">
        <f t="shared" si="0"/>
        <v>-</v>
      </c>
      <c r="F23" s="38">
        <v>0</v>
      </c>
    </row>
    <row r="24" spans="1:6" s="3" customFormat="1" ht="24.95" customHeight="1" x14ac:dyDescent="0.2">
      <c r="A24" s="43">
        <v>14</v>
      </c>
      <c r="B24" s="50" t="s">
        <v>2</v>
      </c>
      <c r="C24" s="44">
        <f>C11+C12+C14+C15+C17+C18+C19+C20+C21+C23</f>
        <v>68693184.539999992</v>
      </c>
      <c r="D24" s="51" t="s">
        <v>5</v>
      </c>
      <c r="E24" s="51" t="s">
        <v>5</v>
      </c>
      <c r="F24" s="48">
        <v>3.5107172395573129E-2</v>
      </c>
    </row>
    <row r="25" spans="1:6" s="4" customFormat="1" ht="35.1" customHeight="1" x14ac:dyDescent="0.2">
      <c r="A25" s="37">
        <v>15</v>
      </c>
      <c r="B25" s="27" t="s">
        <v>419</v>
      </c>
      <c r="C25" s="12">
        <v>179841796.34999999</v>
      </c>
      <c r="D25" s="11">
        <v>89111</v>
      </c>
      <c r="E25" s="12">
        <f t="shared" ref="E25:E37" si="1">IF(D25=0,"-",C25/D25)</f>
        <v>2018.1772884380155</v>
      </c>
      <c r="F25" s="39">
        <v>9.1912130594448124E-2</v>
      </c>
    </row>
    <row r="26" spans="1:6" s="3" customFormat="1" ht="21.95" customHeight="1" x14ac:dyDescent="0.2">
      <c r="A26" s="36">
        <v>16</v>
      </c>
      <c r="B26" s="26" t="s">
        <v>11</v>
      </c>
      <c r="C26" s="10">
        <v>30348452.620000001</v>
      </c>
      <c r="D26" s="11">
        <v>15094</v>
      </c>
      <c r="E26" s="10">
        <f t="shared" si="1"/>
        <v>2010.6302252550684</v>
      </c>
      <c r="F26" s="38">
        <v>1.5510248435910163E-2</v>
      </c>
    </row>
    <row r="27" spans="1:6" s="5" customFormat="1" ht="65.099999999999994" customHeight="1" x14ac:dyDescent="0.2">
      <c r="A27" s="37">
        <v>17</v>
      </c>
      <c r="B27" s="27" t="s">
        <v>445</v>
      </c>
      <c r="C27" s="12">
        <v>188009900.91</v>
      </c>
      <c r="D27" s="11">
        <v>35145</v>
      </c>
      <c r="E27" s="12">
        <f t="shared" si="1"/>
        <v>5349.549037131882</v>
      </c>
      <c r="F27" s="39">
        <v>9.6086621220457871E-2</v>
      </c>
    </row>
    <row r="28" spans="1:6" s="3" customFormat="1" ht="21.95" customHeight="1" x14ac:dyDescent="0.2">
      <c r="A28" s="36">
        <v>18</v>
      </c>
      <c r="B28" s="26" t="s">
        <v>3</v>
      </c>
      <c r="C28" s="10">
        <v>22193734.52</v>
      </c>
      <c r="D28" s="11">
        <v>5912</v>
      </c>
      <c r="E28" s="10">
        <f t="shared" si="1"/>
        <v>3754.0146346414072</v>
      </c>
      <c r="F28" s="38">
        <v>1.1342599256575717E-2</v>
      </c>
    </row>
    <row r="29" spans="1:6" s="5" customFormat="1" ht="35.1" customHeight="1" x14ac:dyDescent="0.2">
      <c r="A29" s="37">
        <v>19</v>
      </c>
      <c r="B29" s="27" t="s">
        <v>15</v>
      </c>
      <c r="C29" s="12">
        <v>23375001.489999998</v>
      </c>
      <c r="D29" s="11">
        <v>10495</v>
      </c>
      <c r="E29" s="12">
        <f t="shared" si="1"/>
        <v>2227.251213911386</v>
      </c>
      <c r="F29" s="39">
        <v>1.1946311887438504E-2</v>
      </c>
    </row>
    <row r="30" spans="1:6" s="3" customFormat="1" ht="21.95" customHeight="1" x14ac:dyDescent="0.2">
      <c r="A30" s="36">
        <v>20</v>
      </c>
      <c r="B30" s="26" t="s">
        <v>3</v>
      </c>
      <c r="C30" s="10">
        <v>4398466.26</v>
      </c>
      <c r="D30" s="11">
        <v>1574</v>
      </c>
      <c r="E30" s="12">
        <f t="shared" si="1"/>
        <v>2794.4512452350696</v>
      </c>
      <c r="F30" s="39">
        <v>2.247933536638041E-3</v>
      </c>
    </row>
    <row r="31" spans="1:6" s="3" customFormat="1" ht="47.1" customHeight="1" x14ac:dyDescent="0.2">
      <c r="A31" s="36">
        <v>21</v>
      </c>
      <c r="B31" s="27" t="s">
        <v>14</v>
      </c>
      <c r="C31" s="10">
        <v>425119502.22000003</v>
      </c>
      <c r="D31" s="11">
        <v>210347</v>
      </c>
      <c r="E31" s="10">
        <f t="shared" si="1"/>
        <v>2021.0390555605738</v>
      </c>
      <c r="F31" s="38">
        <v>0.21726673108985226</v>
      </c>
    </row>
    <row r="32" spans="1:6" s="3" customFormat="1" ht="21.95" customHeight="1" x14ac:dyDescent="0.2">
      <c r="A32" s="36">
        <v>22</v>
      </c>
      <c r="B32" s="26" t="s">
        <v>3</v>
      </c>
      <c r="C32" s="10">
        <v>60548529.880000003</v>
      </c>
      <c r="D32" s="11">
        <v>17284</v>
      </c>
      <c r="E32" s="10">
        <f t="shared" si="1"/>
        <v>3503.1549340430456</v>
      </c>
      <c r="F32" s="38">
        <v>3.0944666359992157E-2</v>
      </c>
    </row>
    <row r="33" spans="1:6" ht="35.1" customHeight="1" x14ac:dyDescent="0.2">
      <c r="A33" s="36">
        <v>23</v>
      </c>
      <c r="B33" s="24" t="s">
        <v>446</v>
      </c>
      <c r="C33" s="10">
        <v>16821129.329999998</v>
      </c>
      <c r="D33" s="11">
        <v>123675</v>
      </c>
      <c r="E33" s="10">
        <f t="shared" si="1"/>
        <v>136.01074857489385</v>
      </c>
      <c r="F33" s="38">
        <v>8.5968104584330223E-3</v>
      </c>
    </row>
    <row r="34" spans="1:6" s="3" customFormat="1" ht="21.95" customHeight="1" x14ac:dyDescent="0.2">
      <c r="A34" s="36">
        <v>24</v>
      </c>
      <c r="B34" s="26" t="s">
        <v>3</v>
      </c>
      <c r="C34" s="10">
        <v>2780010.09</v>
      </c>
      <c r="D34" s="11">
        <v>14550</v>
      </c>
      <c r="E34" s="10">
        <f t="shared" si="1"/>
        <v>191.0659855670103</v>
      </c>
      <c r="F34" s="38">
        <v>1.4207856884874998E-3</v>
      </c>
    </row>
    <row r="35" spans="1:6" s="3" customFormat="1" ht="35.1" customHeight="1" x14ac:dyDescent="0.2">
      <c r="A35" s="36">
        <v>25</v>
      </c>
      <c r="B35" s="24" t="s">
        <v>10</v>
      </c>
      <c r="C35" s="10">
        <v>193030.35</v>
      </c>
      <c r="D35" s="11">
        <v>73</v>
      </c>
      <c r="E35" s="10">
        <f t="shared" si="1"/>
        <v>2644.2513698630137</v>
      </c>
      <c r="F35" s="38">
        <v>9.8652432849167496E-5</v>
      </c>
    </row>
    <row r="36" spans="1:6" ht="35.1" customHeight="1" x14ac:dyDescent="0.2">
      <c r="A36" s="36">
        <v>26</v>
      </c>
      <c r="B36" s="24" t="s">
        <v>420</v>
      </c>
      <c r="C36" s="10">
        <v>2042130.31</v>
      </c>
      <c r="D36" s="13">
        <v>3</v>
      </c>
      <c r="E36" s="10">
        <f t="shared" si="1"/>
        <v>680710.10333333339</v>
      </c>
      <c r="F36" s="40" t="s">
        <v>5</v>
      </c>
    </row>
    <row r="37" spans="1:6" ht="21.95" customHeight="1" x14ac:dyDescent="0.2">
      <c r="A37" s="36">
        <v>27</v>
      </c>
      <c r="B37" s="26" t="s">
        <v>12</v>
      </c>
      <c r="C37" s="10">
        <v>1310999.43</v>
      </c>
      <c r="D37" s="13">
        <v>3</v>
      </c>
      <c r="E37" s="10">
        <f t="shared" si="1"/>
        <v>436999.81</v>
      </c>
      <c r="F37" s="38">
        <v>6.7001527600904129E-4</v>
      </c>
    </row>
    <row r="38" spans="1:6" ht="35.1" customHeight="1" x14ac:dyDescent="0.2">
      <c r="A38" s="36">
        <v>28</v>
      </c>
      <c r="B38" s="24" t="s">
        <v>421</v>
      </c>
      <c r="C38" s="10">
        <v>1176566521.48</v>
      </c>
      <c r="D38" s="13">
        <v>740</v>
      </c>
      <c r="E38" s="14" t="s">
        <v>5</v>
      </c>
      <c r="F38" s="40" t="s">
        <v>5</v>
      </c>
    </row>
    <row r="39" spans="1:6" ht="21.95" customHeight="1" x14ac:dyDescent="0.2">
      <c r="A39" s="36">
        <v>29</v>
      </c>
      <c r="B39" s="26" t="s">
        <v>12</v>
      </c>
      <c r="C39" s="10">
        <v>1041743461.77</v>
      </c>
      <c r="D39" s="13">
        <v>740</v>
      </c>
      <c r="E39" s="14" t="s">
        <v>5</v>
      </c>
      <c r="F39" s="38">
        <v>0.53240605380617201</v>
      </c>
    </row>
    <row r="40" spans="1:6" ht="47.1" customHeight="1" x14ac:dyDescent="0.2">
      <c r="A40" s="36">
        <v>30</v>
      </c>
      <c r="B40" s="27" t="s">
        <v>422</v>
      </c>
      <c r="C40" s="10">
        <v>3468015.86</v>
      </c>
      <c r="D40" s="15">
        <v>244</v>
      </c>
      <c r="E40" s="10">
        <f t="shared" ref="E40:E41" si="2">IF(D40=0,"-",C40/D40)</f>
        <v>14213.179754098361</v>
      </c>
      <c r="F40" s="38">
        <v>1.7724062653800183E-3</v>
      </c>
    </row>
    <row r="41" spans="1:6" ht="21.95" customHeight="1" x14ac:dyDescent="0.2">
      <c r="A41" s="36">
        <v>31</v>
      </c>
      <c r="B41" s="26" t="s">
        <v>13</v>
      </c>
      <c r="C41" s="10">
        <v>2035746.99</v>
      </c>
      <c r="D41" s="15">
        <v>151</v>
      </c>
      <c r="E41" s="10">
        <f t="shared" si="2"/>
        <v>13481.768145695363</v>
      </c>
      <c r="F41" s="38">
        <v>1.0404135579139232E-3</v>
      </c>
    </row>
    <row r="42" spans="1:6" ht="35.1" customHeight="1" x14ac:dyDescent="0.2">
      <c r="A42" s="36">
        <v>32</v>
      </c>
      <c r="B42" s="24" t="s">
        <v>16</v>
      </c>
      <c r="C42" s="10">
        <v>8094932.79</v>
      </c>
      <c r="D42" s="15">
        <v>250</v>
      </c>
      <c r="E42" s="14" t="s">
        <v>5</v>
      </c>
      <c r="F42" s="38">
        <v>4.1370945733870297E-3</v>
      </c>
    </row>
    <row r="43" spans="1:6" s="3" customFormat="1" ht="21.95" customHeight="1" x14ac:dyDescent="0.2">
      <c r="A43" s="43">
        <v>33</v>
      </c>
      <c r="B43" s="50" t="s">
        <v>4</v>
      </c>
      <c r="C43" s="44">
        <f>C25+C27+C29+C31+C33+C35+C37+C39+C40+C42</f>
        <v>1887977770.4999998</v>
      </c>
      <c r="D43" s="51" t="s">
        <v>5</v>
      </c>
      <c r="E43" s="51" t="s">
        <v>5</v>
      </c>
      <c r="F43" s="48">
        <v>0.96489282760442685</v>
      </c>
    </row>
    <row r="44" spans="1:6" s="3" customFormat="1" ht="21.95" customHeight="1" x14ac:dyDescent="0.2">
      <c r="A44" s="45">
        <v>34</v>
      </c>
      <c r="B44" s="52" t="s">
        <v>6</v>
      </c>
      <c r="C44" s="46">
        <f>C24+C43</f>
        <v>1956670955.0399997</v>
      </c>
      <c r="D44" s="53" t="s">
        <v>5</v>
      </c>
      <c r="E44" s="53" t="s">
        <v>5</v>
      </c>
      <c r="F44" s="55">
        <v>1</v>
      </c>
    </row>
    <row r="45" spans="1:6" s="3" customFormat="1" ht="21.95" customHeight="1" x14ac:dyDescent="0.2">
      <c r="A45" s="1"/>
      <c r="B45" s="2"/>
      <c r="C45" s="1"/>
      <c r="D45" s="1"/>
      <c r="E45" s="1"/>
      <c r="F45" s="1"/>
    </row>
    <row r="46" spans="1:6" s="3" customFormat="1" ht="35.1" customHeight="1" x14ac:dyDescent="0.2">
      <c r="A46" s="62" t="s">
        <v>430</v>
      </c>
      <c r="B46" s="63" t="s">
        <v>431</v>
      </c>
      <c r="C46" s="64" t="s">
        <v>432</v>
      </c>
      <c r="D46" s="1"/>
      <c r="E46" s="1"/>
      <c r="F46" s="1"/>
    </row>
    <row r="47" spans="1:6" s="3" customFormat="1" ht="21.95" customHeight="1" x14ac:dyDescent="0.2">
      <c r="A47" s="65">
        <v>1</v>
      </c>
      <c r="B47" s="30" t="s">
        <v>427</v>
      </c>
      <c r="C47" s="31">
        <v>48087611.520000003</v>
      </c>
    </row>
    <row r="48" spans="1:6" ht="21.95" customHeight="1" x14ac:dyDescent="0.2">
      <c r="A48" s="8">
        <v>2</v>
      </c>
      <c r="B48" s="30" t="s">
        <v>428</v>
      </c>
      <c r="C48" s="31">
        <v>1968482000</v>
      </c>
      <c r="D48" s="16"/>
      <c r="E48" s="16"/>
      <c r="F48" s="16"/>
    </row>
    <row r="49" spans="1:6" ht="21.95" customHeight="1" x14ac:dyDescent="0.2">
      <c r="A49" s="32">
        <v>3</v>
      </c>
      <c r="B49" s="33" t="s">
        <v>423</v>
      </c>
      <c r="C49" s="34">
        <f>C44/C48</f>
        <v>0.99399992229545397</v>
      </c>
      <c r="D49" s="16"/>
      <c r="E49" s="16"/>
      <c r="F49" s="16"/>
    </row>
    <row r="50" spans="1:6" s="16" customFormat="1" ht="35.1" customHeight="1" x14ac:dyDescent="0.25">
      <c r="A50" s="21" t="s">
        <v>449</v>
      </c>
      <c r="B50" s="23"/>
    </row>
  </sheetData>
  <sheetProtection algorithmName="SHA-512" hashValue="Tz3YLITdglOXnoxpiAUVJgSpXnkiimXuT1EeYdiI8+2fI0aeLwL2z8/ZeZuCfdOB35tGjiVZzE/Xg++DmER4lA==" saltValue="bqYuU3+Q5GYviXXtIDHadQ==" spinCount="100000" sheet="1" objects="1" scenarios="1"/>
  <mergeCells count="1">
    <mergeCell ref="A2:F2"/>
  </mergeCells>
  <pageMargins left="0.6692913385826772" right="0.59055118110236227" top="0.70866141732283472" bottom="0.70866141732283472" header="0.19685039370078741" footer="0.39370078740157483"/>
  <pageSetup paperSize="9" scale="84" orientation="portrait" r:id="rId1"/>
  <headerFooter alignWithMargins="0">
    <oddFooter>&amp;R&amp;"Calibri,Standardowy"&amp;12s.&amp;P z &amp;N</oddFooter>
  </headerFooter>
  <tableParts count="2">
    <tablePart r:id="rId2"/>
    <tablePart r:id="rId3"/>
  </tablePart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B8B6E6-06C7-4C0E-8A69-2787E991D160}">
  <sheetPr codeName="Arkusz20"/>
  <dimension ref="A1:N50"/>
  <sheetViews>
    <sheetView zoomScaleNormal="100" workbookViewId="0"/>
  </sheetViews>
  <sheetFormatPr defaultColWidth="0" defaultRowHeight="12.75" zeroHeight="1" x14ac:dyDescent="0.2"/>
  <cols>
    <col min="1" max="1" width="4.140625" style="1" customWidth="1"/>
    <col min="2" max="2" width="57" style="2" customWidth="1"/>
    <col min="3" max="3" width="11.85546875" style="1" bestFit="1" customWidth="1"/>
    <col min="4" max="4" width="7.42578125" style="1" customWidth="1"/>
    <col min="5" max="5" width="10.85546875" style="1" bestFit="1" customWidth="1"/>
    <col min="6" max="7" width="8.7109375" style="1" customWidth="1"/>
    <col min="8" max="8" width="1" style="1" customWidth="1"/>
    <col min="9" max="14" width="0" style="1" hidden="1" customWidth="1"/>
    <col min="15" max="16384" width="9.140625" style="1" hidden="1"/>
  </cols>
  <sheetData>
    <row r="1" spans="1:7" s="16" customFormat="1" ht="24.95" customHeight="1" x14ac:dyDescent="0.2">
      <c r="A1" s="35" t="s">
        <v>467</v>
      </c>
      <c r="B1" s="23"/>
    </row>
    <row r="2" spans="1:7" s="16" customFormat="1" ht="39.950000000000003" customHeight="1" x14ac:dyDescent="0.2">
      <c r="A2" s="66" t="s">
        <v>448</v>
      </c>
      <c r="B2" s="67"/>
      <c r="C2" s="67"/>
      <c r="D2" s="67"/>
      <c r="E2" s="67"/>
      <c r="F2" s="67"/>
      <c r="G2" s="67"/>
    </row>
    <row r="3" spans="1:7" s="16" customFormat="1" ht="15.95" hidden="1" customHeight="1" x14ac:dyDescent="0.2">
      <c r="A3" s="22"/>
      <c r="B3" s="23"/>
    </row>
    <row r="4" spans="1:7" s="16" customFormat="1" ht="15.95" hidden="1" customHeight="1" x14ac:dyDescent="0.2">
      <c r="A4" s="22"/>
      <c r="B4" s="23"/>
    </row>
    <row r="5" spans="1:7" s="16" customFormat="1" ht="15.95" hidden="1" customHeight="1" x14ac:dyDescent="0.2">
      <c r="A5" s="22"/>
      <c r="B5" s="23"/>
    </row>
    <row r="6" spans="1:7" s="16" customFormat="1" ht="15.95" customHeight="1" x14ac:dyDescent="0.25">
      <c r="A6" s="17" t="s">
        <v>433</v>
      </c>
      <c r="B6" s="21" t="s">
        <v>438</v>
      </c>
    </row>
    <row r="7" spans="1:7" s="16" customFormat="1" ht="15.95" customHeight="1" x14ac:dyDescent="0.25">
      <c r="A7" s="18" t="s">
        <v>434</v>
      </c>
      <c r="B7" s="21" t="s">
        <v>439</v>
      </c>
    </row>
    <row r="8" spans="1:7" s="16" customFormat="1" ht="15.95" customHeight="1" x14ac:dyDescent="0.25">
      <c r="A8" s="19" t="s">
        <v>435</v>
      </c>
      <c r="B8" s="21" t="s">
        <v>440</v>
      </c>
    </row>
    <row r="9" spans="1:7" s="16" customFormat="1" ht="15.95" customHeight="1" x14ac:dyDescent="0.25">
      <c r="A9" s="20" t="s">
        <v>436</v>
      </c>
      <c r="B9" s="21" t="s">
        <v>441</v>
      </c>
    </row>
    <row r="10" spans="1:7" ht="65.099999999999994" customHeight="1" x14ac:dyDescent="0.2">
      <c r="A10" s="49" t="s">
        <v>430</v>
      </c>
      <c r="B10" s="42" t="s">
        <v>0</v>
      </c>
      <c r="C10" s="42" t="s">
        <v>424</v>
      </c>
      <c r="D10" s="42" t="s">
        <v>425</v>
      </c>
      <c r="E10" s="42" t="s">
        <v>426</v>
      </c>
      <c r="F10" s="42" t="s">
        <v>429</v>
      </c>
      <c r="G10" s="41" t="s">
        <v>413</v>
      </c>
    </row>
    <row r="11" spans="1:7" ht="21.95" customHeight="1" x14ac:dyDescent="0.2">
      <c r="A11" s="36">
        <v>1</v>
      </c>
      <c r="B11" s="24" t="s">
        <v>7</v>
      </c>
      <c r="C11" s="10">
        <v>0</v>
      </c>
      <c r="D11" s="9">
        <v>0</v>
      </c>
      <c r="E11" s="10" t="str">
        <f t="shared" ref="E11:E23" si="0">IF(D11=0,"-",C11/D11)</f>
        <v>-</v>
      </c>
      <c r="F11" s="25">
        <f t="shared" ref="F11:F35" si="1">C11/C$44</f>
        <v>0</v>
      </c>
      <c r="G11" s="38">
        <v>6.4906160983722356E-5</v>
      </c>
    </row>
    <row r="12" spans="1:7" s="3" customFormat="1" ht="21.95" customHeight="1" x14ac:dyDescent="0.2">
      <c r="A12" s="36">
        <v>2</v>
      </c>
      <c r="B12" s="24" t="s">
        <v>8</v>
      </c>
      <c r="C12" s="10">
        <v>0</v>
      </c>
      <c r="D12" s="9">
        <v>0</v>
      </c>
      <c r="E12" s="10" t="str">
        <f t="shared" si="0"/>
        <v>-</v>
      </c>
      <c r="F12" s="25">
        <f t="shared" si="1"/>
        <v>0</v>
      </c>
      <c r="G12" s="38">
        <v>1.3877154561966152E-2</v>
      </c>
    </row>
    <row r="13" spans="1:7" s="3" customFormat="1" ht="21.95" customHeight="1" x14ac:dyDescent="0.2">
      <c r="A13" s="36">
        <v>3</v>
      </c>
      <c r="B13" s="26" t="s">
        <v>1</v>
      </c>
      <c r="C13" s="10">
        <v>0</v>
      </c>
      <c r="D13" s="9">
        <v>0</v>
      </c>
      <c r="E13" s="10" t="str">
        <f t="shared" si="0"/>
        <v>-</v>
      </c>
      <c r="F13" s="25">
        <f t="shared" si="1"/>
        <v>0</v>
      </c>
      <c r="G13" s="38">
        <v>6.8195937419264344E-4</v>
      </c>
    </row>
    <row r="14" spans="1:7" s="3" customFormat="1" ht="21.95" customHeight="1" x14ac:dyDescent="0.2">
      <c r="A14" s="36">
        <v>4</v>
      </c>
      <c r="B14" s="24" t="s">
        <v>414</v>
      </c>
      <c r="C14" s="10">
        <v>0</v>
      </c>
      <c r="D14" s="9">
        <v>0</v>
      </c>
      <c r="E14" s="10" t="str">
        <f t="shared" si="0"/>
        <v>-</v>
      </c>
      <c r="F14" s="25">
        <f t="shared" si="1"/>
        <v>0</v>
      </c>
      <c r="G14" s="38">
        <v>1.6609844346228162E-4</v>
      </c>
    </row>
    <row r="15" spans="1:7" s="3" customFormat="1" ht="47.1" customHeight="1" x14ac:dyDescent="0.2">
      <c r="A15" s="36">
        <v>5</v>
      </c>
      <c r="B15" s="24" t="s">
        <v>412</v>
      </c>
      <c r="C15" s="10">
        <v>0</v>
      </c>
      <c r="D15" s="11">
        <v>0</v>
      </c>
      <c r="E15" s="10" t="str">
        <f t="shared" si="0"/>
        <v>-</v>
      </c>
      <c r="F15" s="25">
        <f t="shared" si="1"/>
        <v>0</v>
      </c>
      <c r="G15" s="38">
        <v>4.2843389065529559E-4</v>
      </c>
    </row>
    <row r="16" spans="1:7" s="3" customFormat="1" ht="21.95" customHeight="1" x14ac:dyDescent="0.2">
      <c r="A16" s="36">
        <v>6</v>
      </c>
      <c r="B16" s="26" t="s">
        <v>1</v>
      </c>
      <c r="C16" s="10">
        <v>0</v>
      </c>
      <c r="D16" s="11">
        <v>0</v>
      </c>
      <c r="E16" s="10" t="str">
        <f t="shared" si="0"/>
        <v>-</v>
      </c>
      <c r="F16" s="25">
        <f t="shared" si="1"/>
        <v>0</v>
      </c>
      <c r="G16" s="38">
        <v>5.7837072558623703E-5</v>
      </c>
    </row>
    <row r="17" spans="1:7" ht="47.1" customHeight="1" x14ac:dyDescent="0.2">
      <c r="A17" s="36">
        <v>7</v>
      </c>
      <c r="B17" s="24" t="s">
        <v>444</v>
      </c>
      <c r="C17" s="10">
        <v>0</v>
      </c>
      <c r="D17" s="11">
        <v>0</v>
      </c>
      <c r="E17" s="10" t="str">
        <f t="shared" si="0"/>
        <v>-</v>
      </c>
      <c r="F17" s="25">
        <f t="shared" si="1"/>
        <v>0</v>
      </c>
      <c r="G17" s="38">
        <v>3.69438658113685E-3</v>
      </c>
    </row>
    <row r="18" spans="1:7" ht="47.1" customHeight="1" x14ac:dyDescent="0.2">
      <c r="A18" s="36">
        <v>8</v>
      </c>
      <c r="B18" s="24" t="s">
        <v>447</v>
      </c>
      <c r="C18" s="10">
        <v>0</v>
      </c>
      <c r="D18" s="11">
        <v>0</v>
      </c>
      <c r="E18" s="10" t="str">
        <f t="shared" si="0"/>
        <v>-</v>
      </c>
      <c r="F18" s="25">
        <f t="shared" si="1"/>
        <v>0</v>
      </c>
      <c r="G18" s="38">
        <v>1.6572456388988053E-2</v>
      </c>
    </row>
    <row r="19" spans="1:7" ht="35.1" customHeight="1" x14ac:dyDescent="0.2">
      <c r="A19" s="36">
        <v>9</v>
      </c>
      <c r="B19" s="24" t="s">
        <v>443</v>
      </c>
      <c r="C19" s="10">
        <v>0</v>
      </c>
      <c r="D19" s="11">
        <v>0</v>
      </c>
      <c r="E19" s="10" t="str">
        <f t="shared" si="0"/>
        <v>-</v>
      </c>
      <c r="F19" s="25">
        <f t="shared" si="1"/>
        <v>0</v>
      </c>
      <c r="G19" s="38">
        <v>6.3015485400037228E-5</v>
      </c>
    </row>
    <row r="20" spans="1:7" ht="35.1" customHeight="1" x14ac:dyDescent="0.2">
      <c r="A20" s="36">
        <v>10</v>
      </c>
      <c r="B20" s="24" t="s">
        <v>9</v>
      </c>
      <c r="C20" s="10">
        <v>0</v>
      </c>
      <c r="D20" s="11">
        <v>0</v>
      </c>
      <c r="E20" s="10" t="str">
        <f t="shared" si="0"/>
        <v>-</v>
      </c>
      <c r="F20" s="25">
        <f t="shared" si="1"/>
        <v>0</v>
      </c>
      <c r="G20" s="38">
        <v>2.3263290581767475E-4</v>
      </c>
    </row>
    <row r="21" spans="1:7" ht="35.1" customHeight="1" x14ac:dyDescent="0.2">
      <c r="A21" s="36">
        <v>11</v>
      </c>
      <c r="B21" s="24" t="s">
        <v>442</v>
      </c>
      <c r="C21" s="10">
        <v>0</v>
      </c>
      <c r="D21" s="11">
        <v>0</v>
      </c>
      <c r="E21" s="10" t="str">
        <f t="shared" si="0"/>
        <v>-</v>
      </c>
      <c r="F21" s="25">
        <f t="shared" si="1"/>
        <v>0</v>
      </c>
      <c r="G21" s="38">
        <v>8.0879771630669933E-6</v>
      </c>
    </row>
    <row r="22" spans="1:7" ht="21.95" customHeight="1" x14ac:dyDescent="0.2">
      <c r="A22" s="36">
        <v>12</v>
      </c>
      <c r="B22" s="26" t="s">
        <v>1</v>
      </c>
      <c r="C22" s="10">
        <v>0</v>
      </c>
      <c r="D22" s="11">
        <v>0</v>
      </c>
      <c r="E22" s="10" t="str">
        <f t="shared" si="0"/>
        <v>-</v>
      </c>
      <c r="F22" s="25">
        <f t="shared" si="1"/>
        <v>0</v>
      </c>
      <c r="G22" s="38">
        <v>0</v>
      </c>
    </row>
    <row r="23" spans="1:7" ht="21.95" customHeight="1" x14ac:dyDescent="0.2">
      <c r="A23" s="36">
        <v>13</v>
      </c>
      <c r="B23" s="24" t="s">
        <v>415</v>
      </c>
      <c r="C23" s="10">
        <v>0</v>
      </c>
      <c r="D23" s="11">
        <v>0</v>
      </c>
      <c r="E23" s="10" t="str">
        <f t="shared" si="0"/>
        <v>-</v>
      </c>
      <c r="F23" s="25">
        <f t="shared" si="1"/>
        <v>0</v>
      </c>
      <c r="G23" s="38">
        <v>0</v>
      </c>
    </row>
    <row r="24" spans="1:7" s="3" customFormat="1" ht="24.95" customHeight="1" x14ac:dyDescent="0.2">
      <c r="A24" s="43">
        <v>14</v>
      </c>
      <c r="B24" s="50" t="s">
        <v>2</v>
      </c>
      <c r="C24" s="44">
        <f>C11+C12+C14+C15+C17+C18+C19+C20+C21+C23</f>
        <v>0</v>
      </c>
      <c r="D24" s="51" t="s">
        <v>5</v>
      </c>
      <c r="E24" s="51" t="s">
        <v>5</v>
      </c>
      <c r="F24" s="47">
        <f t="shared" si="1"/>
        <v>0</v>
      </c>
      <c r="G24" s="48">
        <v>3.5107172395573129E-2</v>
      </c>
    </row>
    <row r="25" spans="1:7" s="4" customFormat="1" ht="35.1" customHeight="1" x14ac:dyDescent="0.2">
      <c r="A25" s="37">
        <v>15</v>
      </c>
      <c r="B25" s="27" t="s">
        <v>419</v>
      </c>
      <c r="C25" s="12">
        <v>343919</v>
      </c>
      <c r="D25" s="11">
        <v>164</v>
      </c>
      <c r="E25" s="12">
        <f t="shared" ref="E25:E37" si="2">IF(D25=0,"-",C25/D25)</f>
        <v>2097.0670731707319</v>
      </c>
      <c r="F25" s="28">
        <f t="shared" si="1"/>
        <v>0.13939427838162416</v>
      </c>
      <c r="G25" s="39">
        <v>9.1912130594448124E-2</v>
      </c>
    </row>
    <row r="26" spans="1:7" s="3" customFormat="1" ht="21.95" customHeight="1" x14ac:dyDescent="0.2">
      <c r="A26" s="36">
        <v>16</v>
      </c>
      <c r="B26" s="26" t="s">
        <v>11</v>
      </c>
      <c r="C26" s="10">
        <v>93919</v>
      </c>
      <c r="D26" s="11">
        <v>46</v>
      </c>
      <c r="E26" s="10">
        <f t="shared" si="2"/>
        <v>2041.7173913043478</v>
      </c>
      <c r="F26" s="25">
        <f t="shared" si="1"/>
        <v>3.8066437827871558E-2</v>
      </c>
      <c r="G26" s="38">
        <v>1.5510248435910163E-2</v>
      </c>
    </row>
    <row r="27" spans="1:7" s="5" customFormat="1" ht="65.099999999999994" customHeight="1" x14ac:dyDescent="0.2">
      <c r="A27" s="37">
        <v>17</v>
      </c>
      <c r="B27" s="27" t="s">
        <v>445</v>
      </c>
      <c r="C27" s="12">
        <v>76783.59</v>
      </c>
      <c r="D27" s="11">
        <v>28</v>
      </c>
      <c r="E27" s="12">
        <f t="shared" si="2"/>
        <v>2742.2710714285713</v>
      </c>
      <c r="F27" s="28">
        <f t="shared" si="1"/>
        <v>3.1121261458658848E-2</v>
      </c>
      <c r="G27" s="39">
        <v>9.6086621220457871E-2</v>
      </c>
    </row>
    <row r="28" spans="1:7" s="3" customFormat="1" ht="21.95" customHeight="1" x14ac:dyDescent="0.2">
      <c r="A28" s="36">
        <v>18</v>
      </c>
      <c r="B28" s="26" t="s">
        <v>3</v>
      </c>
      <c r="C28" s="10">
        <v>28000</v>
      </c>
      <c r="D28" s="11">
        <v>10</v>
      </c>
      <c r="E28" s="10">
        <f t="shared" si="2"/>
        <v>2800</v>
      </c>
      <c r="F28" s="25">
        <f t="shared" si="1"/>
        <v>1.134871814202029E-2</v>
      </c>
      <c r="G28" s="38">
        <v>1.1342599256575717E-2</v>
      </c>
    </row>
    <row r="29" spans="1:7" s="5" customFormat="1" ht="35.1" customHeight="1" x14ac:dyDescent="0.2">
      <c r="A29" s="37">
        <v>19</v>
      </c>
      <c r="B29" s="27" t="s">
        <v>15</v>
      </c>
      <c r="C29" s="12">
        <v>41545.160000000003</v>
      </c>
      <c r="D29" s="11">
        <v>21</v>
      </c>
      <c r="E29" s="12">
        <f t="shared" si="2"/>
        <v>1978.3409523809526</v>
      </c>
      <c r="F29" s="28">
        <f t="shared" si="1"/>
        <v>1.6838725393040561E-2</v>
      </c>
      <c r="G29" s="39">
        <v>1.1946311887438504E-2</v>
      </c>
    </row>
    <row r="30" spans="1:7" s="3" customFormat="1" ht="21.95" customHeight="1" x14ac:dyDescent="0.2">
      <c r="A30" s="36">
        <v>20</v>
      </c>
      <c r="B30" s="26" t="s">
        <v>3</v>
      </c>
      <c r="C30" s="10">
        <v>6749.36</v>
      </c>
      <c r="D30" s="11">
        <v>3</v>
      </c>
      <c r="E30" s="12">
        <f t="shared" si="2"/>
        <v>2249.7866666666664</v>
      </c>
      <c r="F30" s="28">
        <f t="shared" si="1"/>
        <v>2.7355922956795024E-3</v>
      </c>
      <c r="G30" s="39">
        <v>2.247933536638041E-3</v>
      </c>
    </row>
    <row r="31" spans="1:7" s="3" customFormat="1" ht="47.1" customHeight="1" x14ac:dyDescent="0.2">
      <c r="A31" s="36">
        <v>21</v>
      </c>
      <c r="B31" s="27" t="s">
        <v>14</v>
      </c>
      <c r="C31" s="10">
        <v>942151.25</v>
      </c>
      <c r="D31" s="11">
        <v>279</v>
      </c>
      <c r="E31" s="10">
        <f t="shared" si="2"/>
        <v>3376.8862007168459</v>
      </c>
      <c r="F31" s="25">
        <f t="shared" si="1"/>
        <v>0.38186460655007481</v>
      </c>
      <c r="G31" s="38">
        <v>0.21726673108985226</v>
      </c>
    </row>
    <row r="32" spans="1:7" s="3" customFormat="1" ht="21.95" customHeight="1" x14ac:dyDescent="0.2">
      <c r="A32" s="36">
        <v>22</v>
      </c>
      <c r="B32" s="26" t="s">
        <v>3</v>
      </c>
      <c r="C32" s="10">
        <v>133388.38</v>
      </c>
      <c r="D32" s="11">
        <v>27</v>
      </c>
      <c r="E32" s="10">
        <f t="shared" si="2"/>
        <v>4940.3103703703709</v>
      </c>
      <c r="F32" s="25">
        <f t="shared" si="1"/>
        <v>5.4063826001453451E-2</v>
      </c>
      <c r="G32" s="38">
        <v>3.0944666359992157E-2</v>
      </c>
    </row>
    <row r="33" spans="1:7" ht="35.1" customHeight="1" x14ac:dyDescent="0.2">
      <c r="A33" s="36">
        <v>23</v>
      </c>
      <c r="B33" s="24" t="s">
        <v>446</v>
      </c>
      <c r="C33" s="10">
        <v>6960</v>
      </c>
      <c r="D33" s="11">
        <v>330</v>
      </c>
      <c r="E33" s="10">
        <f t="shared" si="2"/>
        <v>21.09090909090909</v>
      </c>
      <c r="F33" s="25">
        <f t="shared" si="1"/>
        <v>2.8209670810164724E-3</v>
      </c>
      <c r="G33" s="38">
        <v>8.5968104584330223E-3</v>
      </c>
    </row>
    <row r="34" spans="1:7" s="3" customFormat="1" ht="21.95" customHeight="1" x14ac:dyDescent="0.2">
      <c r="A34" s="36">
        <v>24</v>
      </c>
      <c r="B34" s="26" t="s">
        <v>3</v>
      </c>
      <c r="C34" s="10">
        <v>3000</v>
      </c>
      <c r="D34" s="11">
        <v>70</v>
      </c>
      <c r="E34" s="10">
        <f t="shared" si="2"/>
        <v>42.857142857142854</v>
      </c>
      <c r="F34" s="25">
        <f t="shared" si="1"/>
        <v>1.2159340866450311E-3</v>
      </c>
      <c r="G34" s="38">
        <v>1.4207856884874998E-3</v>
      </c>
    </row>
    <row r="35" spans="1:7" s="3" customFormat="1" ht="35.1" customHeight="1" x14ac:dyDescent="0.2">
      <c r="A35" s="36">
        <v>25</v>
      </c>
      <c r="B35" s="24" t="s">
        <v>10</v>
      </c>
      <c r="C35" s="10">
        <v>0</v>
      </c>
      <c r="D35" s="11">
        <v>0</v>
      </c>
      <c r="E35" s="10" t="str">
        <f t="shared" si="2"/>
        <v>-</v>
      </c>
      <c r="F35" s="25">
        <f t="shared" si="1"/>
        <v>0</v>
      </c>
      <c r="G35" s="38">
        <v>9.8652432849167496E-5</v>
      </c>
    </row>
    <row r="36" spans="1:7" ht="35.1" customHeight="1" x14ac:dyDescent="0.2">
      <c r="A36" s="36">
        <v>26</v>
      </c>
      <c r="B36" s="24" t="s">
        <v>420</v>
      </c>
      <c r="C36" s="10">
        <v>0</v>
      </c>
      <c r="D36" s="13">
        <v>0</v>
      </c>
      <c r="E36" s="10" t="str">
        <f t="shared" si="2"/>
        <v>-</v>
      </c>
      <c r="F36" s="29" t="s">
        <v>5</v>
      </c>
      <c r="G36" s="40" t="s">
        <v>5</v>
      </c>
    </row>
    <row r="37" spans="1:7" ht="21.95" customHeight="1" x14ac:dyDescent="0.2">
      <c r="A37" s="36">
        <v>27</v>
      </c>
      <c r="B37" s="26" t="s">
        <v>12</v>
      </c>
      <c r="C37" s="10">
        <v>0</v>
      </c>
      <c r="D37" s="13">
        <v>0</v>
      </c>
      <c r="E37" s="10" t="str">
        <f t="shared" si="2"/>
        <v>-</v>
      </c>
      <c r="F37" s="25">
        <f>C37/C$44</f>
        <v>0</v>
      </c>
      <c r="G37" s="38">
        <v>6.7001527600904129E-4</v>
      </c>
    </row>
    <row r="38" spans="1:7" ht="35.1" customHeight="1" x14ac:dyDescent="0.2">
      <c r="A38" s="36">
        <v>28</v>
      </c>
      <c r="B38" s="24" t="s">
        <v>421</v>
      </c>
      <c r="C38" s="10">
        <v>1173200</v>
      </c>
      <c r="D38" s="13">
        <v>1</v>
      </c>
      <c r="E38" s="14" t="s">
        <v>5</v>
      </c>
      <c r="F38" s="29" t="s">
        <v>5</v>
      </c>
      <c r="G38" s="40" t="s">
        <v>5</v>
      </c>
    </row>
    <row r="39" spans="1:7" ht="21.95" customHeight="1" x14ac:dyDescent="0.2">
      <c r="A39" s="36">
        <v>29</v>
      </c>
      <c r="B39" s="26" t="s">
        <v>12</v>
      </c>
      <c r="C39" s="10">
        <v>1055880</v>
      </c>
      <c r="D39" s="13">
        <v>1</v>
      </c>
      <c r="E39" s="14" t="s">
        <v>5</v>
      </c>
      <c r="F39" s="25">
        <f t="shared" ref="F39:F44" si="3">C39/C$44</f>
        <v>0.42796016113558516</v>
      </c>
      <c r="G39" s="38">
        <v>0.53240605380617201</v>
      </c>
    </row>
    <row r="40" spans="1:7" ht="47.1" customHeight="1" x14ac:dyDescent="0.2">
      <c r="A40" s="36">
        <v>30</v>
      </c>
      <c r="B40" s="27" t="s">
        <v>422</v>
      </c>
      <c r="C40" s="10">
        <v>0</v>
      </c>
      <c r="D40" s="15">
        <v>0</v>
      </c>
      <c r="E40" s="10" t="str">
        <f t="shared" ref="E40:E41" si="4">IF(D40=0,"-",C40/D40)</f>
        <v>-</v>
      </c>
      <c r="F40" s="25">
        <f t="shared" si="3"/>
        <v>0</v>
      </c>
      <c r="G40" s="38">
        <v>1.7724062653800183E-3</v>
      </c>
    </row>
    <row r="41" spans="1:7" ht="21.95" customHeight="1" x14ac:dyDescent="0.2">
      <c r="A41" s="36">
        <v>31</v>
      </c>
      <c r="B41" s="26" t="s">
        <v>13</v>
      </c>
      <c r="C41" s="10">
        <v>0</v>
      </c>
      <c r="D41" s="15">
        <v>0</v>
      </c>
      <c r="E41" s="10" t="str">
        <f t="shared" si="4"/>
        <v>-</v>
      </c>
      <c r="F41" s="25">
        <f t="shared" si="3"/>
        <v>0</v>
      </c>
      <c r="G41" s="38">
        <v>1.0404135579139232E-3</v>
      </c>
    </row>
    <row r="42" spans="1:7" ht="35.1" customHeight="1" x14ac:dyDescent="0.2">
      <c r="A42" s="36">
        <v>32</v>
      </c>
      <c r="B42" s="24" t="s">
        <v>16</v>
      </c>
      <c r="C42" s="10">
        <v>0</v>
      </c>
      <c r="D42" s="15">
        <v>0</v>
      </c>
      <c r="E42" s="14" t="s">
        <v>5</v>
      </c>
      <c r="F42" s="25">
        <f t="shared" si="3"/>
        <v>0</v>
      </c>
      <c r="G42" s="38">
        <v>4.1370945733870297E-3</v>
      </c>
    </row>
    <row r="43" spans="1:7" s="3" customFormat="1" ht="21.95" customHeight="1" x14ac:dyDescent="0.2">
      <c r="A43" s="43">
        <v>33</v>
      </c>
      <c r="B43" s="50" t="s">
        <v>4</v>
      </c>
      <c r="C43" s="44">
        <f>C25+C27+C29+C31+C33+C35+C37+C39+C40+C42</f>
        <v>2467239</v>
      </c>
      <c r="D43" s="51" t="s">
        <v>5</v>
      </c>
      <c r="E43" s="51" t="s">
        <v>5</v>
      </c>
      <c r="F43" s="47">
        <f t="shared" si="3"/>
        <v>1</v>
      </c>
      <c r="G43" s="48">
        <v>0.96489282760442685</v>
      </c>
    </row>
    <row r="44" spans="1:7" s="3" customFormat="1" ht="21.95" customHeight="1" x14ac:dyDescent="0.2">
      <c r="A44" s="45">
        <v>34</v>
      </c>
      <c r="B44" s="52" t="s">
        <v>6</v>
      </c>
      <c r="C44" s="46">
        <f>C24+C43</f>
        <v>2467239</v>
      </c>
      <c r="D44" s="53" t="s">
        <v>5</v>
      </c>
      <c r="E44" s="53" t="s">
        <v>5</v>
      </c>
      <c r="F44" s="54">
        <f t="shared" si="3"/>
        <v>1</v>
      </c>
      <c r="G44" s="55">
        <v>1</v>
      </c>
    </row>
    <row r="45" spans="1:7" s="3" customFormat="1" ht="21.95" customHeight="1" x14ac:dyDescent="0.2">
      <c r="A45" s="1"/>
      <c r="B45" s="2"/>
      <c r="C45" s="1"/>
      <c r="D45" s="1"/>
      <c r="E45" s="1"/>
      <c r="F45" s="1"/>
      <c r="G45" s="1"/>
    </row>
    <row r="46" spans="1:7" s="3" customFormat="1" ht="35.1" customHeight="1" x14ac:dyDescent="0.2">
      <c r="A46" s="62" t="s">
        <v>430</v>
      </c>
      <c r="B46" s="63" t="s">
        <v>431</v>
      </c>
      <c r="C46" s="64" t="s">
        <v>432</v>
      </c>
      <c r="D46" s="1"/>
      <c r="E46" s="1"/>
      <c r="F46" s="1"/>
      <c r="G46" s="1"/>
    </row>
    <row r="47" spans="1:7" s="3" customFormat="1" ht="21.95" customHeight="1" x14ac:dyDescent="0.2">
      <c r="A47" s="65">
        <v>1</v>
      </c>
      <c r="B47" s="30" t="s">
        <v>427</v>
      </c>
      <c r="C47" s="31">
        <v>61680</v>
      </c>
    </row>
    <row r="48" spans="1:7" ht="21.95" customHeight="1" x14ac:dyDescent="0.2">
      <c r="A48" s="8">
        <v>2</v>
      </c>
      <c r="B48" s="30" t="s">
        <v>428</v>
      </c>
      <c r="C48" s="31">
        <v>2467239</v>
      </c>
      <c r="D48" s="16"/>
      <c r="E48" s="16"/>
      <c r="F48" s="16"/>
      <c r="G48" s="16"/>
    </row>
    <row r="49" spans="1:7" ht="21.95" customHeight="1" x14ac:dyDescent="0.2">
      <c r="A49" s="32">
        <v>3</v>
      </c>
      <c r="B49" s="33" t="s">
        <v>423</v>
      </c>
      <c r="C49" s="34">
        <f>C44/C48</f>
        <v>1</v>
      </c>
      <c r="D49" s="16"/>
      <c r="E49" s="16"/>
      <c r="F49" s="16"/>
      <c r="G49" s="16"/>
    </row>
    <row r="50" spans="1:7" s="16" customFormat="1" ht="35.1" customHeight="1" x14ac:dyDescent="0.25">
      <c r="A50" s="21" t="s">
        <v>449</v>
      </c>
      <c r="B50" s="23"/>
    </row>
  </sheetData>
  <sheetProtection algorithmName="SHA-512" hashValue="YjjnxJcyEeUccf+PJr11dDxVCgZMuKPZjpnf23PofmVIzgOtVHpAl2fH7ipnA5Y1yCVnOEiZdBGLau1f1tZtig==" saltValue="EfVQwylRnvj9I85mhXV/UA==" spinCount="100000" sheet="1" objects="1" scenarios="1"/>
  <mergeCells count="1">
    <mergeCell ref="A2:G2"/>
  </mergeCells>
  <pageMargins left="0.59055118110236227" right="0.59055118110236227" top="0.70866141732283472" bottom="0.70866141732283472" header="0.19685039370078741" footer="0.39370078740157483"/>
  <pageSetup paperSize="9" scale="84" orientation="portrait" r:id="rId1"/>
  <headerFooter alignWithMargins="0">
    <oddFooter>&amp;R&amp;"Calibri,Standardowy"&amp;12s.&amp;P z &amp;N</oddFooter>
  </headerFooter>
  <tableParts count="2">
    <tablePart r:id="rId2"/>
    <tablePart r:id="rId3"/>
  </tableParts>
</worksheet>
</file>

<file path=xl/worksheets/sheet2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7034BA-52FD-41CD-BFA6-F06578925D70}">
  <sheetPr codeName="Arkusz200"/>
  <dimension ref="A1:N50"/>
  <sheetViews>
    <sheetView zoomScaleNormal="100" workbookViewId="0"/>
  </sheetViews>
  <sheetFormatPr defaultColWidth="0" defaultRowHeight="12.75" zeroHeight="1" x14ac:dyDescent="0.2"/>
  <cols>
    <col min="1" max="1" width="4.140625" style="1" customWidth="1"/>
    <col min="2" max="2" width="57" style="2" customWidth="1"/>
    <col min="3" max="3" width="11.85546875" style="1" bestFit="1" customWidth="1"/>
    <col min="4" max="4" width="7.42578125" style="1" customWidth="1"/>
    <col min="5" max="5" width="10.85546875" style="1" bestFit="1" customWidth="1"/>
    <col min="6" max="7" width="8.7109375" style="1" customWidth="1"/>
    <col min="8" max="8" width="1" style="1" customWidth="1"/>
    <col min="9" max="14" width="0" style="1" hidden="1" customWidth="1"/>
    <col min="15" max="16384" width="9.140625" style="1" hidden="1"/>
  </cols>
  <sheetData>
    <row r="1" spans="1:7" s="16" customFormat="1" ht="24.95" customHeight="1" x14ac:dyDescent="0.2">
      <c r="A1" s="35" t="s">
        <v>647</v>
      </c>
      <c r="B1" s="23"/>
    </row>
    <row r="2" spans="1:7" s="16" customFormat="1" ht="39.950000000000003" customHeight="1" x14ac:dyDescent="0.2">
      <c r="A2" s="66" t="s">
        <v>448</v>
      </c>
      <c r="B2" s="67"/>
      <c r="C2" s="67"/>
      <c r="D2" s="67"/>
      <c r="E2" s="67"/>
      <c r="F2" s="67"/>
      <c r="G2" s="67"/>
    </row>
    <row r="3" spans="1:7" s="16" customFormat="1" ht="15.95" hidden="1" customHeight="1" x14ac:dyDescent="0.2">
      <c r="A3" s="22"/>
      <c r="B3" s="23"/>
    </row>
    <row r="4" spans="1:7" s="16" customFormat="1" ht="15.95" hidden="1" customHeight="1" x14ac:dyDescent="0.2">
      <c r="A4" s="22"/>
      <c r="B4" s="23"/>
    </row>
    <row r="5" spans="1:7" s="16" customFormat="1" ht="15.95" hidden="1" customHeight="1" x14ac:dyDescent="0.2">
      <c r="A5" s="22"/>
      <c r="B5" s="23"/>
    </row>
    <row r="6" spans="1:7" s="16" customFormat="1" ht="15.95" customHeight="1" x14ac:dyDescent="0.25">
      <c r="A6" s="17" t="s">
        <v>433</v>
      </c>
      <c r="B6" s="21" t="s">
        <v>438</v>
      </c>
    </row>
    <row r="7" spans="1:7" s="16" customFormat="1" ht="15.95" customHeight="1" x14ac:dyDescent="0.25">
      <c r="A7" s="18" t="s">
        <v>434</v>
      </c>
      <c r="B7" s="21" t="s">
        <v>439</v>
      </c>
    </row>
    <row r="8" spans="1:7" s="16" customFormat="1" ht="15.95" customHeight="1" x14ac:dyDescent="0.25">
      <c r="A8" s="19" t="s">
        <v>435</v>
      </c>
      <c r="B8" s="21" t="s">
        <v>440</v>
      </c>
    </row>
    <row r="9" spans="1:7" s="16" customFormat="1" ht="15.95" customHeight="1" x14ac:dyDescent="0.25">
      <c r="A9" s="20" t="s">
        <v>436</v>
      </c>
      <c r="B9" s="21" t="s">
        <v>441</v>
      </c>
    </row>
    <row r="10" spans="1:7" ht="65.099999999999994" customHeight="1" x14ac:dyDescent="0.2">
      <c r="A10" s="49" t="s">
        <v>430</v>
      </c>
      <c r="B10" s="42" t="s">
        <v>0</v>
      </c>
      <c r="C10" s="42" t="s">
        <v>424</v>
      </c>
      <c r="D10" s="42" t="s">
        <v>425</v>
      </c>
      <c r="E10" s="42" t="s">
        <v>426</v>
      </c>
      <c r="F10" s="42" t="s">
        <v>429</v>
      </c>
      <c r="G10" s="41" t="s">
        <v>413</v>
      </c>
    </row>
    <row r="11" spans="1:7" ht="21.95" customHeight="1" x14ac:dyDescent="0.2">
      <c r="A11" s="36">
        <v>1</v>
      </c>
      <c r="B11" s="24" t="s">
        <v>7</v>
      </c>
      <c r="C11" s="10">
        <v>0</v>
      </c>
      <c r="D11" s="9">
        <v>0</v>
      </c>
      <c r="E11" s="10" t="str">
        <f t="shared" ref="E11:E23" si="0">IF(D11=0,"-",C11/D11)</f>
        <v>-</v>
      </c>
      <c r="F11" s="25">
        <f t="shared" ref="F11:F35" si="1">C11/C$44</f>
        <v>0</v>
      </c>
      <c r="G11" s="38">
        <v>6.4906160983722356E-5</v>
      </c>
    </row>
    <row r="12" spans="1:7" s="3" customFormat="1" ht="21.95" customHeight="1" x14ac:dyDescent="0.2">
      <c r="A12" s="36">
        <v>2</v>
      </c>
      <c r="B12" s="24" t="s">
        <v>8</v>
      </c>
      <c r="C12" s="10">
        <v>118223.33</v>
      </c>
      <c r="D12" s="9">
        <v>3</v>
      </c>
      <c r="E12" s="10">
        <f t="shared" si="0"/>
        <v>39407.776666666665</v>
      </c>
      <c r="F12" s="25">
        <f t="shared" si="1"/>
        <v>2.3511249066049796E-2</v>
      </c>
      <c r="G12" s="38">
        <v>1.3877154561966152E-2</v>
      </c>
    </row>
    <row r="13" spans="1:7" s="3" customFormat="1" ht="21.95" customHeight="1" x14ac:dyDescent="0.2">
      <c r="A13" s="36">
        <v>3</v>
      </c>
      <c r="B13" s="26" t="s">
        <v>1</v>
      </c>
      <c r="C13" s="10">
        <v>0</v>
      </c>
      <c r="D13" s="9">
        <v>0</v>
      </c>
      <c r="E13" s="10" t="str">
        <f t="shared" si="0"/>
        <v>-</v>
      </c>
      <c r="F13" s="25">
        <f t="shared" si="1"/>
        <v>0</v>
      </c>
      <c r="G13" s="38">
        <v>6.8195937419264344E-4</v>
      </c>
    </row>
    <row r="14" spans="1:7" s="3" customFormat="1" ht="21.95" customHeight="1" x14ac:dyDescent="0.2">
      <c r="A14" s="36">
        <v>4</v>
      </c>
      <c r="B14" s="24" t="s">
        <v>414</v>
      </c>
      <c r="C14" s="10">
        <v>0</v>
      </c>
      <c r="D14" s="9">
        <v>0</v>
      </c>
      <c r="E14" s="10" t="str">
        <f t="shared" si="0"/>
        <v>-</v>
      </c>
      <c r="F14" s="25">
        <f t="shared" si="1"/>
        <v>0</v>
      </c>
      <c r="G14" s="38">
        <v>1.6609844346228162E-4</v>
      </c>
    </row>
    <row r="15" spans="1:7" s="3" customFormat="1" ht="47.1" customHeight="1" x14ac:dyDescent="0.2">
      <c r="A15" s="36">
        <v>5</v>
      </c>
      <c r="B15" s="24" t="s">
        <v>412</v>
      </c>
      <c r="C15" s="10">
        <v>0</v>
      </c>
      <c r="D15" s="11">
        <v>0</v>
      </c>
      <c r="E15" s="10" t="str">
        <f t="shared" si="0"/>
        <v>-</v>
      </c>
      <c r="F15" s="25">
        <f t="shared" si="1"/>
        <v>0</v>
      </c>
      <c r="G15" s="38">
        <v>4.2843389065529559E-4</v>
      </c>
    </row>
    <row r="16" spans="1:7" s="3" customFormat="1" ht="21.95" customHeight="1" x14ac:dyDescent="0.2">
      <c r="A16" s="36">
        <v>6</v>
      </c>
      <c r="B16" s="26" t="s">
        <v>1</v>
      </c>
      <c r="C16" s="10">
        <v>0</v>
      </c>
      <c r="D16" s="11">
        <v>0</v>
      </c>
      <c r="E16" s="10" t="str">
        <f t="shared" si="0"/>
        <v>-</v>
      </c>
      <c r="F16" s="25">
        <f t="shared" si="1"/>
        <v>0</v>
      </c>
      <c r="G16" s="38">
        <v>5.7837072558623703E-5</v>
      </c>
    </row>
    <row r="17" spans="1:7" ht="47.1" customHeight="1" x14ac:dyDescent="0.2">
      <c r="A17" s="36">
        <v>7</v>
      </c>
      <c r="B17" s="24" t="s">
        <v>444</v>
      </c>
      <c r="C17" s="10">
        <v>21190.75</v>
      </c>
      <c r="D17" s="11">
        <v>1</v>
      </c>
      <c r="E17" s="10">
        <f t="shared" si="0"/>
        <v>21190.75</v>
      </c>
      <c r="F17" s="25">
        <f t="shared" si="1"/>
        <v>4.2142358969790026E-3</v>
      </c>
      <c r="G17" s="38">
        <v>3.69438658113685E-3</v>
      </c>
    </row>
    <row r="18" spans="1:7" ht="47.1" customHeight="1" x14ac:dyDescent="0.2">
      <c r="A18" s="36">
        <v>8</v>
      </c>
      <c r="B18" s="24" t="s">
        <v>447</v>
      </c>
      <c r="C18" s="10">
        <v>90000</v>
      </c>
      <c r="D18" s="11">
        <v>2</v>
      </c>
      <c r="E18" s="10">
        <f t="shared" si="0"/>
        <v>45000</v>
      </c>
      <c r="F18" s="25">
        <f t="shared" si="1"/>
        <v>1.7898433548982941E-2</v>
      </c>
      <c r="G18" s="38">
        <v>1.6572456388988053E-2</v>
      </c>
    </row>
    <row r="19" spans="1:7" ht="35.1" customHeight="1" x14ac:dyDescent="0.2">
      <c r="A19" s="36">
        <v>9</v>
      </c>
      <c r="B19" s="24" t="s">
        <v>443</v>
      </c>
      <c r="C19" s="10">
        <v>0</v>
      </c>
      <c r="D19" s="11">
        <v>0</v>
      </c>
      <c r="E19" s="10" t="str">
        <f t="shared" si="0"/>
        <v>-</v>
      </c>
      <c r="F19" s="25">
        <f t="shared" si="1"/>
        <v>0</v>
      </c>
      <c r="G19" s="38">
        <v>6.3015485400037228E-5</v>
      </c>
    </row>
    <row r="20" spans="1:7" ht="35.1" customHeight="1" x14ac:dyDescent="0.2">
      <c r="A20" s="36">
        <v>10</v>
      </c>
      <c r="B20" s="24" t="s">
        <v>9</v>
      </c>
      <c r="C20" s="10">
        <v>0</v>
      </c>
      <c r="D20" s="11">
        <v>0</v>
      </c>
      <c r="E20" s="10" t="str">
        <f t="shared" si="0"/>
        <v>-</v>
      </c>
      <c r="F20" s="25">
        <f t="shared" si="1"/>
        <v>0</v>
      </c>
      <c r="G20" s="38">
        <v>2.3263290581767475E-4</v>
      </c>
    </row>
    <row r="21" spans="1:7" ht="35.1" customHeight="1" x14ac:dyDescent="0.2">
      <c r="A21" s="36">
        <v>11</v>
      </c>
      <c r="B21" s="24" t="s">
        <v>442</v>
      </c>
      <c r="C21" s="10">
        <v>0</v>
      </c>
      <c r="D21" s="11">
        <v>0</v>
      </c>
      <c r="E21" s="10" t="str">
        <f t="shared" si="0"/>
        <v>-</v>
      </c>
      <c r="F21" s="25">
        <f t="shared" si="1"/>
        <v>0</v>
      </c>
      <c r="G21" s="38">
        <v>8.0879771630669933E-6</v>
      </c>
    </row>
    <row r="22" spans="1:7" ht="21.95" customHeight="1" x14ac:dyDescent="0.2">
      <c r="A22" s="36">
        <v>12</v>
      </c>
      <c r="B22" s="26" t="s">
        <v>1</v>
      </c>
      <c r="C22" s="10">
        <v>0</v>
      </c>
      <c r="D22" s="11">
        <v>0</v>
      </c>
      <c r="E22" s="10" t="str">
        <f t="shared" si="0"/>
        <v>-</v>
      </c>
      <c r="F22" s="25">
        <f t="shared" si="1"/>
        <v>0</v>
      </c>
      <c r="G22" s="38">
        <v>0</v>
      </c>
    </row>
    <row r="23" spans="1:7" ht="21.95" customHeight="1" x14ac:dyDescent="0.2">
      <c r="A23" s="36">
        <v>13</v>
      </c>
      <c r="B23" s="24" t="s">
        <v>415</v>
      </c>
      <c r="C23" s="10">
        <v>0</v>
      </c>
      <c r="D23" s="11">
        <v>0</v>
      </c>
      <c r="E23" s="10" t="str">
        <f t="shared" si="0"/>
        <v>-</v>
      </c>
      <c r="F23" s="25">
        <f t="shared" si="1"/>
        <v>0</v>
      </c>
      <c r="G23" s="38">
        <v>0</v>
      </c>
    </row>
    <row r="24" spans="1:7" s="3" customFormat="1" ht="24.95" customHeight="1" x14ac:dyDescent="0.2">
      <c r="A24" s="43">
        <v>14</v>
      </c>
      <c r="B24" s="50" t="s">
        <v>2</v>
      </c>
      <c r="C24" s="44">
        <f>C11+C12+C14+C15+C17+C18+C19+C20+C21+C23</f>
        <v>229414.08000000002</v>
      </c>
      <c r="D24" s="51" t="s">
        <v>5</v>
      </c>
      <c r="E24" s="51" t="s">
        <v>5</v>
      </c>
      <c r="F24" s="47">
        <f t="shared" si="1"/>
        <v>4.5623918512011738E-2</v>
      </c>
      <c r="G24" s="48">
        <v>3.5107172395573129E-2</v>
      </c>
    </row>
    <row r="25" spans="1:7" s="4" customFormat="1" ht="35.1" customHeight="1" x14ac:dyDescent="0.2">
      <c r="A25" s="37">
        <v>15</v>
      </c>
      <c r="B25" s="27" t="s">
        <v>419</v>
      </c>
      <c r="C25" s="12">
        <v>490401</v>
      </c>
      <c r="D25" s="11">
        <v>221</v>
      </c>
      <c r="E25" s="12">
        <f t="shared" ref="E25:E37" si="2">IF(D25=0,"-",C25/D25)</f>
        <v>2219.0090497737556</v>
      </c>
      <c r="F25" s="28">
        <f t="shared" si="1"/>
        <v>9.7526774565053154E-2</v>
      </c>
      <c r="G25" s="39">
        <v>9.1912130594448124E-2</v>
      </c>
    </row>
    <row r="26" spans="1:7" s="3" customFormat="1" ht="21.95" customHeight="1" x14ac:dyDescent="0.2">
      <c r="A26" s="36">
        <v>16</v>
      </c>
      <c r="B26" s="26" t="s">
        <v>11</v>
      </c>
      <c r="C26" s="10">
        <v>96159</v>
      </c>
      <c r="D26" s="11">
        <v>45</v>
      </c>
      <c r="E26" s="10">
        <f t="shared" si="2"/>
        <v>2136.8666666666668</v>
      </c>
      <c r="F26" s="25">
        <f t="shared" si="1"/>
        <v>1.9123283018185007E-2</v>
      </c>
      <c r="G26" s="38">
        <v>1.5510248435910163E-2</v>
      </c>
    </row>
    <row r="27" spans="1:7" s="5" customFormat="1" ht="65.099999999999994" customHeight="1" x14ac:dyDescent="0.2">
      <c r="A27" s="37">
        <v>17</v>
      </c>
      <c r="B27" s="27" t="s">
        <v>445</v>
      </c>
      <c r="C27" s="12">
        <v>702573.43</v>
      </c>
      <c r="D27" s="11">
        <v>101</v>
      </c>
      <c r="E27" s="12">
        <f t="shared" si="2"/>
        <v>6956.1725742574263</v>
      </c>
      <c r="F27" s="28">
        <f t="shared" si="1"/>
        <v>0.13972182055706689</v>
      </c>
      <c r="G27" s="39">
        <v>9.6086621220457871E-2</v>
      </c>
    </row>
    <row r="28" spans="1:7" s="3" customFormat="1" ht="21.95" customHeight="1" x14ac:dyDescent="0.2">
      <c r="A28" s="36">
        <v>18</v>
      </c>
      <c r="B28" s="26" t="s">
        <v>3</v>
      </c>
      <c r="C28" s="10">
        <v>136406.99</v>
      </c>
      <c r="D28" s="11">
        <v>38</v>
      </c>
      <c r="E28" s="10">
        <f t="shared" si="2"/>
        <v>3589.6576315789471</v>
      </c>
      <c r="F28" s="25">
        <f t="shared" si="1"/>
        <v>2.7127460512575339E-2</v>
      </c>
      <c r="G28" s="38">
        <v>1.1342599256575717E-2</v>
      </c>
    </row>
    <row r="29" spans="1:7" s="5" customFormat="1" ht="35.1" customHeight="1" x14ac:dyDescent="0.2">
      <c r="A29" s="37">
        <v>19</v>
      </c>
      <c r="B29" s="27" t="s">
        <v>15</v>
      </c>
      <c r="C29" s="12">
        <v>83958.59</v>
      </c>
      <c r="D29" s="11">
        <v>59</v>
      </c>
      <c r="E29" s="12">
        <f t="shared" si="2"/>
        <v>1423.0269491525423</v>
      </c>
      <c r="F29" s="28">
        <f t="shared" si="1"/>
        <v>1.669696937757004E-2</v>
      </c>
      <c r="G29" s="39">
        <v>1.1946311887438504E-2</v>
      </c>
    </row>
    <row r="30" spans="1:7" s="3" customFormat="1" ht="21.95" customHeight="1" x14ac:dyDescent="0.2">
      <c r="A30" s="36">
        <v>20</v>
      </c>
      <c r="B30" s="26" t="s">
        <v>3</v>
      </c>
      <c r="C30" s="10">
        <v>22664.400000000001</v>
      </c>
      <c r="D30" s="11">
        <v>12</v>
      </c>
      <c r="E30" s="12">
        <f t="shared" si="2"/>
        <v>1888.7</v>
      </c>
      <c r="F30" s="28">
        <f t="shared" si="1"/>
        <v>4.507302859195211E-3</v>
      </c>
      <c r="G30" s="39">
        <v>2.247933536638041E-3</v>
      </c>
    </row>
    <row r="31" spans="1:7" s="3" customFormat="1" ht="47.1" customHeight="1" x14ac:dyDescent="0.2">
      <c r="A31" s="36">
        <v>21</v>
      </c>
      <c r="B31" s="27" t="s">
        <v>14</v>
      </c>
      <c r="C31" s="10">
        <v>1947324.86</v>
      </c>
      <c r="D31" s="11">
        <v>889</v>
      </c>
      <c r="E31" s="10">
        <f t="shared" si="2"/>
        <v>2190.4666591676041</v>
      </c>
      <c r="F31" s="25">
        <f t="shared" si="1"/>
        <v>0.38726738449991677</v>
      </c>
      <c r="G31" s="38">
        <v>0.21726673108985226</v>
      </c>
    </row>
    <row r="32" spans="1:7" s="3" customFormat="1" ht="21.95" customHeight="1" x14ac:dyDescent="0.2">
      <c r="A32" s="36">
        <v>22</v>
      </c>
      <c r="B32" s="26" t="s">
        <v>3</v>
      </c>
      <c r="C32" s="10">
        <v>288872</v>
      </c>
      <c r="D32" s="11">
        <v>66</v>
      </c>
      <c r="E32" s="10">
        <f t="shared" si="2"/>
        <v>4376.848484848485</v>
      </c>
      <c r="F32" s="25">
        <f t="shared" si="1"/>
        <v>5.7448403290686671E-2</v>
      </c>
      <c r="G32" s="38">
        <v>3.0944666359992157E-2</v>
      </c>
    </row>
    <row r="33" spans="1:7" ht="35.1" customHeight="1" x14ac:dyDescent="0.2">
      <c r="A33" s="36">
        <v>23</v>
      </c>
      <c r="B33" s="24" t="s">
        <v>446</v>
      </c>
      <c r="C33" s="10">
        <v>73665.039999999994</v>
      </c>
      <c r="D33" s="11">
        <v>313</v>
      </c>
      <c r="E33" s="10">
        <f t="shared" si="2"/>
        <v>235.35156549520764</v>
      </c>
      <c r="F33" s="25">
        <f t="shared" si="1"/>
        <v>1.4649875814701891E-2</v>
      </c>
      <c r="G33" s="38">
        <v>8.5968104584330223E-3</v>
      </c>
    </row>
    <row r="34" spans="1:7" s="3" customFormat="1" ht="21.95" customHeight="1" x14ac:dyDescent="0.2">
      <c r="A34" s="36">
        <v>24</v>
      </c>
      <c r="B34" s="26" t="s">
        <v>3</v>
      </c>
      <c r="C34" s="10">
        <v>2961</v>
      </c>
      <c r="D34" s="11">
        <v>2</v>
      </c>
      <c r="E34" s="10">
        <f t="shared" si="2"/>
        <v>1480.5</v>
      </c>
      <c r="F34" s="25">
        <f t="shared" si="1"/>
        <v>5.8885846376153877E-4</v>
      </c>
      <c r="G34" s="38">
        <v>1.4207856884874998E-3</v>
      </c>
    </row>
    <row r="35" spans="1:7" s="3" customFormat="1" ht="35.1" customHeight="1" x14ac:dyDescent="0.2">
      <c r="A35" s="36">
        <v>25</v>
      </c>
      <c r="B35" s="24" t="s">
        <v>10</v>
      </c>
      <c r="C35" s="10">
        <v>0</v>
      </c>
      <c r="D35" s="11">
        <v>0</v>
      </c>
      <c r="E35" s="10" t="str">
        <f t="shared" si="2"/>
        <v>-</v>
      </c>
      <c r="F35" s="25">
        <f t="shared" si="1"/>
        <v>0</v>
      </c>
      <c r="G35" s="38">
        <v>9.8652432849167496E-5</v>
      </c>
    </row>
    <row r="36" spans="1:7" ht="35.1" customHeight="1" x14ac:dyDescent="0.2">
      <c r="A36" s="36">
        <v>26</v>
      </c>
      <c r="B36" s="24" t="s">
        <v>420</v>
      </c>
      <c r="C36" s="10">
        <v>0</v>
      </c>
      <c r="D36" s="13">
        <v>0</v>
      </c>
      <c r="E36" s="10" t="str">
        <f t="shared" si="2"/>
        <v>-</v>
      </c>
      <c r="F36" s="29" t="s">
        <v>5</v>
      </c>
      <c r="G36" s="40" t="s">
        <v>5</v>
      </c>
    </row>
    <row r="37" spans="1:7" ht="21.95" customHeight="1" x14ac:dyDescent="0.2">
      <c r="A37" s="36">
        <v>27</v>
      </c>
      <c r="B37" s="26" t="s">
        <v>12</v>
      </c>
      <c r="C37" s="10">
        <v>0</v>
      </c>
      <c r="D37" s="13">
        <v>0</v>
      </c>
      <c r="E37" s="10" t="str">
        <f t="shared" si="2"/>
        <v>-</v>
      </c>
      <c r="F37" s="25">
        <f>C37/C$44</f>
        <v>0</v>
      </c>
      <c r="G37" s="38">
        <v>6.7001527600904129E-4</v>
      </c>
    </row>
    <row r="38" spans="1:7" ht="35.1" customHeight="1" x14ac:dyDescent="0.2">
      <c r="A38" s="36">
        <v>28</v>
      </c>
      <c r="B38" s="24" t="s">
        <v>421</v>
      </c>
      <c r="C38" s="10">
        <v>1603374</v>
      </c>
      <c r="D38" s="13">
        <v>1</v>
      </c>
      <c r="E38" s="14" t="s">
        <v>5</v>
      </c>
      <c r="F38" s="29" t="s">
        <v>5</v>
      </c>
      <c r="G38" s="40" t="s">
        <v>5</v>
      </c>
    </row>
    <row r="39" spans="1:7" ht="21.95" customHeight="1" x14ac:dyDescent="0.2">
      <c r="A39" s="36">
        <v>29</v>
      </c>
      <c r="B39" s="26" t="s">
        <v>12</v>
      </c>
      <c r="C39" s="10">
        <v>1443036</v>
      </c>
      <c r="D39" s="13">
        <v>1</v>
      </c>
      <c r="E39" s="14" t="s">
        <v>5</v>
      </c>
      <c r="F39" s="25">
        <f t="shared" ref="F39:F44" si="3">C39/C$44</f>
        <v>0.28697871060877944</v>
      </c>
      <c r="G39" s="38">
        <v>0.53240605380617201</v>
      </c>
    </row>
    <row r="40" spans="1:7" ht="47.1" customHeight="1" x14ac:dyDescent="0.2">
      <c r="A40" s="36">
        <v>30</v>
      </c>
      <c r="B40" s="27" t="s">
        <v>422</v>
      </c>
      <c r="C40" s="10">
        <v>20000</v>
      </c>
      <c r="D40" s="15">
        <v>3</v>
      </c>
      <c r="E40" s="10">
        <f t="shared" ref="E40:E41" si="4">IF(D40=0,"-",C40/D40)</f>
        <v>6666.666666666667</v>
      </c>
      <c r="F40" s="25">
        <f t="shared" si="3"/>
        <v>3.9774296775517649E-3</v>
      </c>
      <c r="G40" s="38">
        <v>1.7724062653800183E-3</v>
      </c>
    </row>
    <row r="41" spans="1:7" ht="21.95" customHeight="1" x14ac:dyDescent="0.2">
      <c r="A41" s="36">
        <v>31</v>
      </c>
      <c r="B41" s="26" t="s">
        <v>13</v>
      </c>
      <c r="C41" s="10">
        <v>20000</v>
      </c>
      <c r="D41" s="15">
        <v>3</v>
      </c>
      <c r="E41" s="10">
        <f t="shared" si="4"/>
        <v>6666.666666666667</v>
      </c>
      <c r="F41" s="25">
        <f t="shared" si="3"/>
        <v>3.9774296775517649E-3</v>
      </c>
      <c r="G41" s="38">
        <v>1.0404135579139232E-3</v>
      </c>
    </row>
    <row r="42" spans="1:7" ht="35.1" customHeight="1" x14ac:dyDescent="0.2">
      <c r="A42" s="36">
        <v>32</v>
      </c>
      <c r="B42" s="24" t="s">
        <v>16</v>
      </c>
      <c r="C42" s="10">
        <v>38000</v>
      </c>
      <c r="D42" s="15">
        <v>1</v>
      </c>
      <c r="E42" s="14" t="s">
        <v>5</v>
      </c>
      <c r="F42" s="25">
        <f t="shared" si="3"/>
        <v>7.5571163873483531E-3</v>
      </c>
      <c r="G42" s="38">
        <v>4.1370945733870297E-3</v>
      </c>
    </row>
    <row r="43" spans="1:7" s="3" customFormat="1" ht="21.95" customHeight="1" x14ac:dyDescent="0.2">
      <c r="A43" s="43">
        <v>33</v>
      </c>
      <c r="B43" s="50" t="s">
        <v>4</v>
      </c>
      <c r="C43" s="44">
        <f>C25+C27+C29+C31+C33+C35+C37+C39+C40+C42</f>
        <v>4798958.92</v>
      </c>
      <c r="D43" s="51" t="s">
        <v>5</v>
      </c>
      <c r="E43" s="51" t="s">
        <v>5</v>
      </c>
      <c r="F43" s="47">
        <f t="shared" si="3"/>
        <v>0.95437608148798825</v>
      </c>
      <c r="G43" s="48">
        <v>0.96489282760442685</v>
      </c>
    </row>
    <row r="44" spans="1:7" s="3" customFormat="1" ht="21.95" customHeight="1" x14ac:dyDescent="0.2">
      <c r="A44" s="45">
        <v>34</v>
      </c>
      <c r="B44" s="52" t="s">
        <v>6</v>
      </c>
      <c r="C44" s="46">
        <f>C24+C43</f>
        <v>5028373</v>
      </c>
      <c r="D44" s="53" t="s">
        <v>5</v>
      </c>
      <c r="E44" s="53" t="s">
        <v>5</v>
      </c>
      <c r="F44" s="54">
        <f t="shared" si="3"/>
        <v>1</v>
      </c>
      <c r="G44" s="55">
        <v>1</v>
      </c>
    </row>
    <row r="45" spans="1:7" s="3" customFormat="1" ht="21.95" customHeight="1" x14ac:dyDescent="0.2">
      <c r="A45" s="1"/>
      <c r="B45" s="2"/>
      <c r="C45" s="1"/>
      <c r="D45" s="1"/>
      <c r="E45" s="1"/>
      <c r="F45" s="1"/>
      <c r="G45" s="1"/>
    </row>
    <row r="46" spans="1:7" s="3" customFormat="1" ht="35.1" customHeight="1" x14ac:dyDescent="0.2">
      <c r="A46" s="62" t="s">
        <v>430</v>
      </c>
      <c r="B46" s="63" t="s">
        <v>431</v>
      </c>
      <c r="C46" s="64" t="s">
        <v>432</v>
      </c>
      <c r="D46" s="1"/>
      <c r="E46" s="1"/>
      <c r="F46" s="1"/>
      <c r="G46" s="1"/>
    </row>
    <row r="47" spans="1:7" s="3" customFormat="1" ht="21.95" customHeight="1" x14ac:dyDescent="0.2">
      <c r="A47" s="65">
        <v>1</v>
      </c>
      <c r="B47" s="30" t="s">
        <v>427</v>
      </c>
      <c r="C47" s="31">
        <v>125709</v>
      </c>
    </row>
    <row r="48" spans="1:7" ht="21.95" customHeight="1" x14ac:dyDescent="0.2">
      <c r="A48" s="8">
        <v>2</v>
      </c>
      <c r="B48" s="30" t="s">
        <v>428</v>
      </c>
      <c r="C48" s="31">
        <v>5028373</v>
      </c>
      <c r="D48" s="16"/>
      <c r="E48" s="16"/>
      <c r="F48" s="16"/>
      <c r="G48" s="16"/>
    </row>
    <row r="49" spans="1:7" ht="21.95" customHeight="1" x14ac:dyDescent="0.2">
      <c r="A49" s="32">
        <v>3</v>
      </c>
      <c r="B49" s="33" t="s">
        <v>423</v>
      </c>
      <c r="C49" s="34">
        <f>C44/C48</f>
        <v>1</v>
      </c>
      <c r="D49" s="16"/>
      <c r="E49" s="16"/>
      <c r="F49" s="16"/>
      <c r="G49" s="16"/>
    </row>
    <row r="50" spans="1:7" s="16" customFormat="1" ht="35.1" customHeight="1" x14ac:dyDescent="0.25">
      <c r="A50" s="21" t="s">
        <v>449</v>
      </c>
      <c r="B50" s="23"/>
    </row>
  </sheetData>
  <sheetProtection algorithmName="SHA-512" hashValue="s3UeMz39veaUHcKiKtjMZ6seWAQAB6ps0RdpZCGQNUwzZQKHIIQEY+Ra+CcbKdzYSBTtth0RD6/P/pwqCupEcw==" saltValue="FT8u9akXr6rdGEE9dS+s7A==" spinCount="100000" sheet="1" objects="1" scenarios="1"/>
  <mergeCells count="1">
    <mergeCell ref="A2:G2"/>
  </mergeCells>
  <pageMargins left="0.59055118110236227" right="0.59055118110236227" top="0.70866141732283472" bottom="0.70866141732283472" header="0.19685039370078741" footer="0.39370078740157483"/>
  <pageSetup paperSize="9" scale="84" orientation="portrait" r:id="rId1"/>
  <headerFooter alignWithMargins="0">
    <oddFooter>&amp;R&amp;"Calibri,Standardowy"&amp;12s.&amp;P z &amp;N</oddFooter>
  </headerFooter>
  <tableParts count="2">
    <tablePart r:id="rId2"/>
    <tablePart r:id="rId3"/>
  </tableParts>
</worksheet>
</file>

<file path=xl/worksheets/sheet2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A43750-F9B9-4A32-8F07-46F8247FE223}">
  <sheetPr codeName="Arkusz201"/>
  <dimension ref="A1:N50"/>
  <sheetViews>
    <sheetView zoomScaleNormal="100" workbookViewId="0"/>
  </sheetViews>
  <sheetFormatPr defaultColWidth="0" defaultRowHeight="12.75" zeroHeight="1" x14ac:dyDescent="0.2"/>
  <cols>
    <col min="1" max="1" width="4.140625" style="1" customWidth="1"/>
    <col min="2" max="2" width="57" style="2" customWidth="1"/>
    <col min="3" max="3" width="11.85546875" style="1" bestFit="1" customWidth="1"/>
    <col min="4" max="4" width="7.42578125" style="1" customWidth="1"/>
    <col min="5" max="5" width="10.85546875" style="1" bestFit="1" customWidth="1"/>
    <col min="6" max="7" width="8.7109375" style="1" customWidth="1"/>
    <col min="8" max="8" width="1" style="1" customWidth="1"/>
    <col min="9" max="14" width="0" style="1" hidden="1" customWidth="1"/>
    <col min="15" max="16384" width="9.140625" style="1" hidden="1"/>
  </cols>
  <sheetData>
    <row r="1" spans="1:7" s="16" customFormat="1" ht="24.95" customHeight="1" x14ac:dyDescent="0.2">
      <c r="A1" s="35" t="s">
        <v>648</v>
      </c>
      <c r="B1" s="23"/>
    </row>
    <row r="2" spans="1:7" s="16" customFormat="1" ht="39.950000000000003" customHeight="1" x14ac:dyDescent="0.2">
      <c r="A2" s="66" t="s">
        <v>448</v>
      </c>
      <c r="B2" s="67"/>
      <c r="C2" s="67"/>
      <c r="D2" s="67"/>
      <c r="E2" s="67"/>
      <c r="F2" s="67"/>
      <c r="G2" s="67"/>
    </row>
    <row r="3" spans="1:7" s="16" customFormat="1" ht="15.95" hidden="1" customHeight="1" x14ac:dyDescent="0.2">
      <c r="A3" s="22"/>
      <c r="B3" s="23"/>
    </row>
    <row r="4" spans="1:7" s="16" customFormat="1" ht="15.95" hidden="1" customHeight="1" x14ac:dyDescent="0.2">
      <c r="A4" s="22"/>
      <c r="B4" s="23"/>
    </row>
    <row r="5" spans="1:7" s="16" customFormat="1" ht="15.95" hidden="1" customHeight="1" x14ac:dyDescent="0.2">
      <c r="A5" s="22"/>
      <c r="B5" s="23"/>
    </row>
    <row r="6" spans="1:7" s="16" customFormat="1" ht="15.95" customHeight="1" x14ac:dyDescent="0.25">
      <c r="A6" s="17" t="s">
        <v>433</v>
      </c>
      <c r="B6" s="21" t="s">
        <v>438</v>
      </c>
    </row>
    <row r="7" spans="1:7" s="16" customFormat="1" ht="15.95" customHeight="1" x14ac:dyDescent="0.25">
      <c r="A7" s="18" t="s">
        <v>434</v>
      </c>
      <c r="B7" s="21" t="s">
        <v>439</v>
      </c>
    </row>
    <row r="8" spans="1:7" s="16" customFormat="1" ht="15.95" customHeight="1" x14ac:dyDescent="0.25">
      <c r="A8" s="19" t="s">
        <v>435</v>
      </c>
      <c r="B8" s="21" t="s">
        <v>440</v>
      </c>
    </row>
    <row r="9" spans="1:7" s="16" customFormat="1" ht="15.95" customHeight="1" x14ac:dyDescent="0.25">
      <c r="A9" s="20" t="s">
        <v>436</v>
      </c>
      <c r="B9" s="21" t="s">
        <v>441</v>
      </c>
    </row>
    <row r="10" spans="1:7" ht="65.099999999999994" customHeight="1" x14ac:dyDescent="0.2">
      <c r="A10" s="49" t="s">
        <v>430</v>
      </c>
      <c r="B10" s="42" t="s">
        <v>0</v>
      </c>
      <c r="C10" s="42" t="s">
        <v>424</v>
      </c>
      <c r="D10" s="42" t="s">
        <v>425</v>
      </c>
      <c r="E10" s="42" t="s">
        <v>426</v>
      </c>
      <c r="F10" s="42" t="s">
        <v>429</v>
      </c>
      <c r="G10" s="41" t="s">
        <v>413</v>
      </c>
    </row>
    <row r="11" spans="1:7" ht="21.95" customHeight="1" x14ac:dyDescent="0.2">
      <c r="A11" s="36">
        <v>1</v>
      </c>
      <c r="B11" s="24" t="s">
        <v>7</v>
      </c>
      <c r="C11" s="10">
        <v>0</v>
      </c>
      <c r="D11" s="9">
        <v>0</v>
      </c>
      <c r="E11" s="10" t="str">
        <f t="shared" ref="E11:E23" si="0">IF(D11=0,"-",C11/D11)</f>
        <v>-</v>
      </c>
      <c r="F11" s="25">
        <f t="shared" ref="F11:F35" si="1">C11/C$44</f>
        <v>0</v>
      </c>
      <c r="G11" s="38">
        <v>6.4906160983722356E-5</v>
      </c>
    </row>
    <row r="12" spans="1:7" s="3" customFormat="1" ht="21.95" customHeight="1" x14ac:dyDescent="0.2">
      <c r="A12" s="36">
        <v>2</v>
      </c>
      <c r="B12" s="24" t="s">
        <v>8</v>
      </c>
      <c r="C12" s="10">
        <v>0</v>
      </c>
      <c r="D12" s="9">
        <v>0</v>
      </c>
      <c r="E12" s="10" t="str">
        <f t="shared" si="0"/>
        <v>-</v>
      </c>
      <c r="F12" s="25">
        <f t="shared" si="1"/>
        <v>0</v>
      </c>
      <c r="G12" s="38">
        <v>1.3877154561966152E-2</v>
      </c>
    </row>
    <row r="13" spans="1:7" s="3" customFormat="1" ht="21.95" customHeight="1" x14ac:dyDescent="0.2">
      <c r="A13" s="36">
        <v>3</v>
      </c>
      <c r="B13" s="26" t="s">
        <v>1</v>
      </c>
      <c r="C13" s="10">
        <v>0</v>
      </c>
      <c r="D13" s="9">
        <v>0</v>
      </c>
      <c r="E13" s="10" t="str">
        <f t="shared" si="0"/>
        <v>-</v>
      </c>
      <c r="F13" s="25">
        <f t="shared" si="1"/>
        <v>0</v>
      </c>
      <c r="G13" s="38">
        <v>6.8195937419264344E-4</v>
      </c>
    </row>
    <row r="14" spans="1:7" s="3" customFormat="1" ht="21.95" customHeight="1" x14ac:dyDescent="0.2">
      <c r="A14" s="36">
        <v>4</v>
      </c>
      <c r="B14" s="24" t="s">
        <v>414</v>
      </c>
      <c r="C14" s="10">
        <v>0</v>
      </c>
      <c r="D14" s="9">
        <v>0</v>
      </c>
      <c r="E14" s="10" t="str">
        <f t="shared" si="0"/>
        <v>-</v>
      </c>
      <c r="F14" s="25">
        <f t="shared" si="1"/>
        <v>0</v>
      </c>
      <c r="G14" s="38">
        <v>1.6609844346228162E-4</v>
      </c>
    </row>
    <row r="15" spans="1:7" s="3" customFormat="1" ht="47.1" customHeight="1" x14ac:dyDescent="0.2">
      <c r="A15" s="36">
        <v>5</v>
      </c>
      <c r="B15" s="24" t="s">
        <v>412</v>
      </c>
      <c r="C15" s="10">
        <v>0</v>
      </c>
      <c r="D15" s="11">
        <v>0</v>
      </c>
      <c r="E15" s="10" t="str">
        <f t="shared" si="0"/>
        <v>-</v>
      </c>
      <c r="F15" s="25">
        <f t="shared" si="1"/>
        <v>0</v>
      </c>
      <c r="G15" s="38">
        <v>4.2843389065529559E-4</v>
      </c>
    </row>
    <row r="16" spans="1:7" s="3" customFormat="1" ht="21.95" customHeight="1" x14ac:dyDescent="0.2">
      <c r="A16" s="36">
        <v>6</v>
      </c>
      <c r="B16" s="26" t="s">
        <v>1</v>
      </c>
      <c r="C16" s="10">
        <v>0</v>
      </c>
      <c r="D16" s="11">
        <v>0</v>
      </c>
      <c r="E16" s="10" t="str">
        <f t="shared" si="0"/>
        <v>-</v>
      </c>
      <c r="F16" s="25">
        <f t="shared" si="1"/>
        <v>0</v>
      </c>
      <c r="G16" s="38">
        <v>5.7837072558623703E-5</v>
      </c>
    </row>
    <row r="17" spans="1:7" ht="47.1" customHeight="1" x14ac:dyDescent="0.2">
      <c r="A17" s="36">
        <v>7</v>
      </c>
      <c r="B17" s="24" t="s">
        <v>444</v>
      </c>
      <c r="C17" s="10">
        <v>58892.45</v>
      </c>
      <c r="D17" s="11">
        <v>3</v>
      </c>
      <c r="E17" s="10">
        <f t="shared" si="0"/>
        <v>19630.816666666666</v>
      </c>
      <c r="F17" s="25">
        <f t="shared" si="1"/>
        <v>2.0339334959252012E-2</v>
      </c>
      <c r="G17" s="38">
        <v>3.69438658113685E-3</v>
      </c>
    </row>
    <row r="18" spans="1:7" ht="47.1" customHeight="1" x14ac:dyDescent="0.2">
      <c r="A18" s="36">
        <v>8</v>
      </c>
      <c r="B18" s="24" t="s">
        <v>447</v>
      </c>
      <c r="C18" s="10">
        <v>0</v>
      </c>
      <c r="D18" s="11">
        <v>0</v>
      </c>
      <c r="E18" s="10" t="str">
        <f t="shared" si="0"/>
        <v>-</v>
      </c>
      <c r="F18" s="25">
        <f t="shared" si="1"/>
        <v>0</v>
      </c>
      <c r="G18" s="38">
        <v>1.6572456388988053E-2</v>
      </c>
    </row>
    <row r="19" spans="1:7" ht="35.1" customHeight="1" x14ac:dyDescent="0.2">
      <c r="A19" s="36">
        <v>9</v>
      </c>
      <c r="B19" s="24" t="s">
        <v>443</v>
      </c>
      <c r="C19" s="10">
        <v>0</v>
      </c>
      <c r="D19" s="11">
        <v>0</v>
      </c>
      <c r="E19" s="10" t="str">
        <f t="shared" si="0"/>
        <v>-</v>
      </c>
      <c r="F19" s="25">
        <f t="shared" si="1"/>
        <v>0</v>
      </c>
      <c r="G19" s="38">
        <v>6.3015485400037228E-5</v>
      </c>
    </row>
    <row r="20" spans="1:7" ht="35.1" customHeight="1" x14ac:dyDescent="0.2">
      <c r="A20" s="36">
        <v>10</v>
      </c>
      <c r="B20" s="24" t="s">
        <v>9</v>
      </c>
      <c r="C20" s="10">
        <v>0</v>
      </c>
      <c r="D20" s="11">
        <v>0</v>
      </c>
      <c r="E20" s="10" t="str">
        <f t="shared" si="0"/>
        <v>-</v>
      </c>
      <c r="F20" s="25">
        <f t="shared" si="1"/>
        <v>0</v>
      </c>
      <c r="G20" s="38">
        <v>2.3263290581767475E-4</v>
      </c>
    </row>
    <row r="21" spans="1:7" ht="35.1" customHeight="1" x14ac:dyDescent="0.2">
      <c r="A21" s="36">
        <v>11</v>
      </c>
      <c r="B21" s="24" t="s">
        <v>442</v>
      </c>
      <c r="C21" s="10">
        <v>0</v>
      </c>
      <c r="D21" s="11">
        <v>0</v>
      </c>
      <c r="E21" s="10" t="str">
        <f t="shared" si="0"/>
        <v>-</v>
      </c>
      <c r="F21" s="25">
        <f t="shared" si="1"/>
        <v>0</v>
      </c>
      <c r="G21" s="38">
        <v>8.0879771630669933E-6</v>
      </c>
    </row>
    <row r="22" spans="1:7" ht="21.95" customHeight="1" x14ac:dyDescent="0.2">
      <c r="A22" s="36">
        <v>12</v>
      </c>
      <c r="B22" s="26" t="s">
        <v>1</v>
      </c>
      <c r="C22" s="10">
        <v>0</v>
      </c>
      <c r="D22" s="11">
        <v>0</v>
      </c>
      <c r="E22" s="10" t="str">
        <f t="shared" si="0"/>
        <v>-</v>
      </c>
      <c r="F22" s="25">
        <f t="shared" si="1"/>
        <v>0</v>
      </c>
      <c r="G22" s="38">
        <v>0</v>
      </c>
    </row>
    <row r="23" spans="1:7" ht="21.95" customHeight="1" x14ac:dyDescent="0.2">
      <c r="A23" s="36">
        <v>13</v>
      </c>
      <c r="B23" s="24" t="s">
        <v>415</v>
      </c>
      <c r="C23" s="10">
        <v>0</v>
      </c>
      <c r="D23" s="11">
        <v>0</v>
      </c>
      <c r="E23" s="10" t="str">
        <f t="shared" si="0"/>
        <v>-</v>
      </c>
      <c r="F23" s="25">
        <f t="shared" si="1"/>
        <v>0</v>
      </c>
      <c r="G23" s="38">
        <v>0</v>
      </c>
    </row>
    <row r="24" spans="1:7" s="3" customFormat="1" ht="24.95" customHeight="1" x14ac:dyDescent="0.2">
      <c r="A24" s="43">
        <v>14</v>
      </c>
      <c r="B24" s="50" t="s">
        <v>2</v>
      </c>
      <c r="C24" s="44">
        <f>C11+C12+C14+C15+C17+C18+C19+C20+C21+C23</f>
        <v>58892.45</v>
      </c>
      <c r="D24" s="51" t="s">
        <v>5</v>
      </c>
      <c r="E24" s="51" t="s">
        <v>5</v>
      </c>
      <c r="F24" s="47">
        <f t="shared" si="1"/>
        <v>2.0339334959252012E-2</v>
      </c>
      <c r="G24" s="48">
        <v>3.5107172395573129E-2</v>
      </c>
    </row>
    <row r="25" spans="1:7" s="4" customFormat="1" ht="35.1" customHeight="1" x14ac:dyDescent="0.2">
      <c r="A25" s="37">
        <v>15</v>
      </c>
      <c r="B25" s="27" t="s">
        <v>419</v>
      </c>
      <c r="C25" s="12">
        <v>64922</v>
      </c>
      <c r="D25" s="11">
        <v>30</v>
      </c>
      <c r="E25" s="12">
        <f t="shared" ref="E25:E37" si="2">IF(D25=0,"-",C25/D25)</f>
        <v>2164.0666666666666</v>
      </c>
      <c r="F25" s="28">
        <f t="shared" si="1"/>
        <v>2.2421724758004791E-2</v>
      </c>
      <c r="G25" s="39">
        <v>9.1912130594448124E-2</v>
      </c>
    </row>
    <row r="26" spans="1:7" s="3" customFormat="1" ht="21.95" customHeight="1" x14ac:dyDescent="0.2">
      <c r="A26" s="36">
        <v>16</v>
      </c>
      <c r="B26" s="26" t="s">
        <v>11</v>
      </c>
      <c r="C26" s="10">
        <v>21190</v>
      </c>
      <c r="D26" s="11">
        <v>10</v>
      </c>
      <c r="E26" s="10">
        <f t="shared" si="2"/>
        <v>2119</v>
      </c>
      <c r="F26" s="25">
        <f t="shared" si="1"/>
        <v>7.3182641881353238E-3</v>
      </c>
      <c r="G26" s="38">
        <v>1.5510248435910163E-2</v>
      </c>
    </row>
    <row r="27" spans="1:7" s="5" customFormat="1" ht="65.099999999999994" customHeight="1" x14ac:dyDescent="0.2">
      <c r="A27" s="37">
        <v>17</v>
      </c>
      <c r="B27" s="27" t="s">
        <v>445</v>
      </c>
      <c r="C27" s="12">
        <v>151000</v>
      </c>
      <c r="D27" s="11">
        <v>25</v>
      </c>
      <c r="E27" s="12">
        <f t="shared" si="2"/>
        <v>6040</v>
      </c>
      <c r="F27" s="28">
        <f t="shared" si="1"/>
        <v>5.214997132649523E-2</v>
      </c>
      <c r="G27" s="39">
        <v>9.6086621220457871E-2</v>
      </c>
    </row>
    <row r="28" spans="1:7" s="3" customFormat="1" ht="21.95" customHeight="1" x14ac:dyDescent="0.2">
      <c r="A28" s="36">
        <v>18</v>
      </c>
      <c r="B28" s="26" t="s">
        <v>3</v>
      </c>
      <c r="C28" s="10">
        <v>3988.75</v>
      </c>
      <c r="D28" s="11">
        <v>1</v>
      </c>
      <c r="E28" s="10">
        <f t="shared" si="2"/>
        <v>3988.75</v>
      </c>
      <c r="F28" s="25">
        <f t="shared" si="1"/>
        <v>1.3775708485334957E-3</v>
      </c>
      <c r="G28" s="38">
        <v>1.1342599256575717E-2</v>
      </c>
    </row>
    <row r="29" spans="1:7" s="5" customFormat="1" ht="35.1" customHeight="1" x14ac:dyDescent="0.2">
      <c r="A29" s="37">
        <v>19</v>
      </c>
      <c r="B29" s="27" t="s">
        <v>15</v>
      </c>
      <c r="C29" s="12">
        <v>32923.5</v>
      </c>
      <c r="D29" s="11">
        <v>15</v>
      </c>
      <c r="E29" s="12">
        <f t="shared" si="2"/>
        <v>2194.9</v>
      </c>
      <c r="F29" s="28">
        <f t="shared" si="1"/>
        <v>1.137059325144282E-2</v>
      </c>
      <c r="G29" s="39">
        <v>1.1946311887438504E-2</v>
      </c>
    </row>
    <row r="30" spans="1:7" s="3" customFormat="1" ht="21.95" customHeight="1" x14ac:dyDescent="0.2">
      <c r="A30" s="36">
        <v>20</v>
      </c>
      <c r="B30" s="26" t="s">
        <v>3</v>
      </c>
      <c r="C30" s="10">
        <v>8653.92</v>
      </c>
      <c r="D30" s="11">
        <v>4</v>
      </c>
      <c r="E30" s="12">
        <f t="shared" si="2"/>
        <v>2163.48</v>
      </c>
      <c r="F30" s="28">
        <f t="shared" si="1"/>
        <v>2.988752846766779E-3</v>
      </c>
      <c r="G30" s="39">
        <v>2.247933536638041E-3</v>
      </c>
    </row>
    <row r="31" spans="1:7" s="3" customFormat="1" ht="47.1" customHeight="1" x14ac:dyDescent="0.2">
      <c r="A31" s="36">
        <v>21</v>
      </c>
      <c r="B31" s="27" t="s">
        <v>14</v>
      </c>
      <c r="C31" s="10">
        <v>227755.65</v>
      </c>
      <c r="D31" s="11">
        <v>140</v>
      </c>
      <c r="E31" s="10">
        <f t="shared" si="2"/>
        <v>1626.8260714285714</v>
      </c>
      <c r="F31" s="25">
        <f t="shared" si="1"/>
        <v>7.8658613357266774E-2</v>
      </c>
      <c r="G31" s="38">
        <v>0.21726673108985226</v>
      </c>
    </row>
    <row r="32" spans="1:7" s="3" customFormat="1" ht="21.95" customHeight="1" x14ac:dyDescent="0.2">
      <c r="A32" s="36">
        <v>22</v>
      </c>
      <c r="B32" s="26" t="s">
        <v>3</v>
      </c>
      <c r="C32" s="10">
        <v>27278.400000000001</v>
      </c>
      <c r="D32" s="11">
        <v>6</v>
      </c>
      <c r="E32" s="10">
        <f t="shared" si="2"/>
        <v>4546.4000000000005</v>
      </c>
      <c r="F32" s="25">
        <f t="shared" si="1"/>
        <v>9.4209786611434941E-3</v>
      </c>
      <c r="G32" s="38">
        <v>3.0944666359992157E-2</v>
      </c>
    </row>
    <row r="33" spans="1:7" ht="35.1" customHeight="1" x14ac:dyDescent="0.2">
      <c r="A33" s="36">
        <v>23</v>
      </c>
      <c r="B33" s="24" t="s">
        <v>446</v>
      </c>
      <c r="C33" s="10">
        <v>1869.76</v>
      </c>
      <c r="D33" s="11">
        <v>15</v>
      </c>
      <c r="E33" s="10">
        <f t="shared" si="2"/>
        <v>124.65066666666667</v>
      </c>
      <c r="F33" s="25">
        <f t="shared" si="1"/>
        <v>6.4574788336044849E-4</v>
      </c>
      <c r="G33" s="38">
        <v>8.5968104584330223E-3</v>
      </c>
    </row>
    <row r="34" spans="1:7" s="3" customFormat="1" ht="21.95" customHeight="1" x14ac:dyDescent="0.2">
      <c r="A34" s="36">
        <v>24</v>
      </c>
      <c r="B34" s="26" t="s">
        <v>3</v>
      </c>
      <c r="C34" s="10">
        <v>0</v>
      </c>
      <c r="D34" s="11">
        <v>0</v>
      </c>
      <c r="E34" s="10" t="str">
        <f t="shared" si="2"/>
        <v>-</v>
      </c>
      <c r="F34" s="25">
        <f t="shared" si="1"/>
        <v>0</v>
      </c>
      <c r="G34" s="38">
        <v>1.4207856884874998E-3</v>
      </c>
    </row>
    <row r="35" spans="1:7" s="3" customFormat="1" ht="35.1" customHeight="1" x14ac:dyDescent="0.2">
      <c r="A35" s="36">
        <v>25</v>
      </c>
      <c r="B35" s="24" t="s">
        <v>10</v>
      </c>
      <c r="C35" s="10">
        <v>0</v>
      </c>
      <c r="D35" s="11">
        <v>0</v>
      </c>
      <c r="E35" s="10" t="str">
        <f t="shared" si="2"/>
        <v>-</v>
      </c>
      <c r="F35" s="25">
        <f t="shared" si="1"/>
        <v>0</v>
      </c>
      <c r="G35" s="38">
        <v>9.8652432849167496E-5</v>
      </c>
    </row>
    <row r="36" spans="1:7" ht="35.1" customHeight="1" x14ac:dyDescent="0.2">
      <c r="A36" s="36">
        <v>26</v>
      </c>
      <c r="B36" s="24" t="s">
        <v>420</v>
      </c>
      <c r="C36" s="10">
        <v>0</v>
      </c>
      <c r="D36" s="13">
        <v>0</v>
      </c>
      <c r="E36" s="10" t="str">
        <f t="shared" si="2"/>
        <v>-</v>
      </c>
      <c r="F36" s="29" t="s">
        <v>5</v>
      </c>
      <c r="G36" s="40" t="s">
        <v>5</v>
      </c>
    </row>
    <row r="37" spans="1:7" ht="21.95" customHeight="1" x14ac:dyDescent="0.2">
      <c r="A37" s="36">
        <v>27</v>
      </c>
      <c r="B37" s="26" t="s">
        <v>12</v>
      </c>
      <c r="C37" s="10">
        <v>0</v>
      </c>
      <c r="D37" s="13">
        <v>0</v>
      </c>
      <c r="E37" s="10" t="str">
        <f t="shared" si="2"/>
        <v>-</v>
      </c>
      <c r="F37" s="25">
        <f>C37/C$44</f>
        <v>0</v>
      </c>
      <c r="G37" s="38">
        <v>6.7001527600904129E-4</v>
      </c>
    </row>
    <row r="38" spans="1:7" ht="35.1" customHeight="1" x14ac:dyDescent="0.2">
      <c r="A38" s="36">
        <v>28</v>
      </c>
      <c r="B38" s="24" t="s">
        <v>421</v>
      </c>
      <c r="C38" s="10">
        <v>3289884.86</v>
      </c>
      <c r="D38" s="13">
        <v>1</v>
      </c>
      <c r="E38" s="14" t="s">
        <v>5</v>
      </c>
      <c r="F38" s="29" t="s">
        <v>5</v>
      </c>
      <c r="G38" s="40" t="s">
        <v>5</v>
      </c>
    </row>
    <row r="39" spans="1:7" ht="21.95" customHeight="1" x14ac:dyDescent="0.2">
      <c r="A39" s="36">
        <v>29</v>
      </c>
      <c r="B39" s="26" t="s">
        <v>12</v>
      </c>
      <c r="C39" s="10">
        <v>2358132</v>
      </c>
      <c r="D39" s="13">
        <v>1</v>
      </c>
      <c r="E39" s="14" t="s">
        <v>5</v>
      </c>
      <c r="F39" s="25">
        <f t="shared" ref="F39:F44" si="3">C39/C$44</f>
        <v>0.81441401446417783</v>
      </c>
      <c r="G39" s="38">
        <v>0.53240605380617201</v>
      </c>
    </row>
    <row r="40" spans="1:7" ht="47.1" customHeight="1" x14ac:dyDescent="0.2">
      <c r="A40" s="36">
        <v>30</v>
      </c>
      <c r="B40" s="27" t="s">
        <v>422</v>
      </c>
      <c r="C40" s="10">
        <v>0</v>
      </c>
      <c r="D40" s="15">
        <v>0</v>
      </c>
      <c r="E40" s="10" t="str">
        <f t="shared" ref="E40:E41" si="4">IF(D40=0,"-",C40/D40)</f>
        <v>-</v>
      </c>
      <c r="F40" s="25">
        <f t="shared" si="3"/>
        <v>0</v>
      </c>
      <c r="G40" s="38">
        <v>1.7724062653800183E-3</v>
      </c>
    </row>
    <row r="41" spans="1:7" ht="21.95" customHeight="1" x14ac:dyDescent="0.2">
      <c r="A41" s="36">
        <v>31</v>
      </c>
      <c r="B41" s="26" t="s">
        <v>13</v>
      </c>
      <c r="C41" s="10">
        <v>0</v>
      </c>
      <c r="D41" s="15">
        <v>0</v>
      </c>
      <c r="E41" s="10" t="str">
        <f t="shared" si="4"/>
        <v>-</v>
      </c>
      <c r="F41" s="25">
        <f t="shared" si="3"/>
        <v>0</v>
      </c>
      <c r="G41" s="38">
        <v>1.0404135579139232E-3</v>
      </c>
    </row>
    <row r="42" spans="1:7" ht="35.1" customHeight="1" x14ac:dyDescent="0.2">
      <c r="A42" s="36">
        <v>32</v>
      </c>
      <c r="B42" s="24" t="s">
        <v>16</v>
      </c>
      <c r="C42" s="10">
        <v>0</v>
      </c>
      <c r="D42" s="15">
        <v>0</v>
      </c>
      <c r="E42" s="14" t="s">
        <v>5</v>
      </c>
      <c r="F42" s="25">
        <f t="shared" si="3"/>
        <v>0</v>
      </c>
      <c r="G42" s="38">
        <v>4.1370945733870297E-3</v>
      </c>
    </row>
    <row r="43" spans="1:7" s="3" customFormat="1" ht="21.95" customHeight="1" x14ac:dyDescent="0.2">
      <c r="A43" s="43">
        <v>33</v>
      </c>
      <c r="B43" s="50" t="s">
        <v>4</v>
      </c>
      <c r="C43" s="44">
        <f>C25+C27+C29+C31+C33+C35+C37+C39+C40+C42</f>
        <v>2836602.91</v>
      </c>
      <c r="D43" s="51" t="s">
        <v>5</v>
      </c>
      <c r="E43" s="51" t="s">
        <v>5</v>
      </c>
      <c r="F43" s="47">
        <f t="shared" si="3"/>
        <v>0.97966066504074789</v>
      </c>
      <c r="G43" s="48">
        <v>0.96489282760442685</v>
      </c>
    </row>
    <row r="44" spans="1:7" s="3" customFormat="1" ht="21.95" customHeight="1" x14ac:dyDescent="0.2">
      <c r="A44" s="45">
        <v>34</v>
      </c>
      <c r="B44" s="52" t="s">
        <v>6</v>
      </c>
      <c r="C44" s="46">
        <f>C24+C43</f>
        <v>2895495.3600000003</v>
      </c>
      <c r="D44" s="53" t="s">
        <v>5</v>
      </c>
      <c r="E44" s="53" t="s">
        <v>5</v>
      </c>
      <c r="F44" s="54">
        <f t="shared" si="3"/>
        <v>1</v>
      </c>
      <c r="G44" s="55">
        <v>1</v>
      </c>
    </row>
    <row r="45" spans="1:7" s="3" customFormat="1" ht="21.95" customHeight="1" x14ac:dyDescent="0.2">
      <c r="A45" s="1"/>
      <c r="B45" s="2"/>
      <c r="C45" s="1"/>
      <c r="D45" s="1"/>
      <c r="E45" s="1"/>
      <c r="F45" s="1"/>
      <c r="G45" s="1"/>
    </row>
    <row r="46" spans="1:7" s="3" customFormat="1" ht="35.1" customHeight="1" x14ac:dyDescent="0.2">
      <c r="A46" s="62" t="s">
        <v>430</v>
      </c>
      <c r="B46" s="63" t="s">
        <v>431</v>
      </c>
      <c r="C46" s="64" t="s">
        <v>432</v>
      </c>
      <c r="D46" s="1"/>
      <c r="E46" s="1"/>
      <c r="F46" s="1"/>
      <c r="G46" s="1"/>
    </row>
    <row r="47" spans="1:7" s="3" customFormat="1" ht="21.95" customHeight="1" x14ac:dyDescent="0.2">
      <c r="A47" s="65">
        <v>1</v>
      </c>
      <c r="B47" s="30" t="s">
        <v>427</v>
      </c>
      <c r="C47" s="31">
        <v>72386.210000000006</v>
      </c>
    </row>
    <row r="48" spans="1:7" ht="21.95" customHeight="1" x14ac:dyDescent="0.2">
      <c r="A48" s="8">
        <v>2</v>
      </c>
      <c r="B48" s="30" t="s">
        <v>428</v>
      </c>
      <c r="C48" s="31">
        <v>2895807</v>
      </c>
      <c r="D48" s="16"/>
      <c r="E48" s="16"/>
      <c r="F48" s="16"/>
      <c r="G48" s="16"/>
    </row>
    <row r="49" spans="1:7" ht="21.95" customHeight="1" x14ac:dyDescent="0.2">
      <c r="A49" s="32">
        <v>3</v>
      </c>
      <c r="B49" s="33" t="s">
        <v>423</v>
      </c>
      <c r="C49" s="34">
        <f>C44/C48</f>
        <v>0.99989238233072864</v>
      </c>
      <c r="D49" s="16"/>
      <c r="E49" s="16"/>
      <c r="F49" s="16"/>
      <c r="G49" s="16"/>
    </row>
    <row r="50" spans="1:7" s="16" customFormat="1" ht="35.1" customHeight="1" x14ac:dyDescent="0.25">
      <c r="A50" s="21" t="s">
        <v>449</v>
      </c>
      <c r="B50" s="23"/>
    </row>
  </sheetData>
  <sheetProtection algorithmName="SHA-512" hashValue="rm+rmx4i9sxeiLdJB/dTEQWa4iSX5Djbe7dVrChIQRaQ/j16rXmZtXO+RM1ytl9ek6b+0WbjNyMt1Ez1eDA6Vg==" saltValue="NZaWoQI19tggANC1PDiPNA==" spinCount="100000" sheet="1" objects="1" scenarios="1"/>
  <mergeCells count="1">
    <mergeCell ref="A2:G2"/>
  </mergeCells>
  <pageMargins left="0.59055118110236227" right="0.59055118110236227" top="0.70866141732283472" bottom="0.70866141732283472" header="0.19685039370078741" footer="0.39370078740157483"/>
  <pageSetup paperSize="9" scale="84" orientation="portrait" r:id="rId1"/>
  <headerFooter alignWithMargins="0">
    <oddFooter>&amp;R&amp;"Calibri,Standardowy"&amp;12s.&amp;P z &amp;N</oddFooter>
  </headerFooter>
  <tableParts count="2">
    <tablePart r:id="rId2"/>
    <tablePart r:id="rId3"/>
  </tableParts>
</worksheet>
</file>

<file path=xl/worksheets/sheet2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C8534C-5215-4387-87DE-FE2E3BB9CC7F}">
  <sheetPr codeName="Arkusz202"/>
  <dimension ref="A1:N50"/>
  <sheetViews>
    <sheetView zoomScaleNormal="100" workbookViewId="0"/>
  </sheetViews>
  <sheetFormatPr defaultColWidth="0" defaultRowHeight="12.75" zeroHeight="1" x14ac:dyDescent="0.2"/>
  <cols>
    <col min="1" max="1" width="4.140625" style="1" customWidth="1"/>
    <col min="2" max="2" width="57" style="2" customWidth="1"/>
    <col min="3" max="3" width="11.85546875" style="1" bestFit="1" customWidth="1"/>
    <col min="4" max="4" width="7.42578125" style="1" customWidth="1"/>
    <col min="5" max="5" width="10.85546875" style="1" bestFit="1" customWidth="1"/>
    <col min="6" max="7" width="8.7109375" style="1" customWidth="1"/>
    <col min="8" max="8" width="1" style="1" customWidth="1"/>
    <col min="9" max="14" width="0" style="1" hidden="1" customWidth="1"/>
    <col min="15" max="16384" width="9.140625" style="1" hidden="1"/>
  </cols>
  <sheetData>
    <row r="1" spans="1:7" s="16" customFormat="1" ht="24.95" customHeight="1" x14ac:dyDescent="0.2">
      <c r="A1" s="35" t="s">
        <v>649</v>
      </c>
      <c r="B1" s="23"/>
    </row>
    <row r="2" spans="1:7" s="16" customFormat="1" ht="39.950000000000003" customHeight="1" x14ac:dyDescent="0.2">
      <c r="A2" s="66" t="s">
        <v>448</v>
      </c>
      <c r="B2" s="67"/>
      <c r="C2" s="67"/>
      <c r="D2" s="67"/>
      <c r="E2" s="67"/>
      <c r="F2" s="67"/>
      <c r="G2" s="67"/>
    </row>
    <row r="3" spans="1:7" s="16" customFormat="1" ht="15.95" hidden="1" customHeight="1" x14ac:dyDescent="0.2">
      <c r="A3" s="22"/>
      <c r="B3" s="23"/>
    </row>
    <row r="4" spans="1:7" s="16" customFormat="1" ht="15.95" hidden="1" customHeight="1" x14ac:dyDescent="0.2">
      <c r="A4" s="22"/>
      <c r="B4" s="23"/>
    </row>
    <row r="5" spans="1:7" s="16" customFormat="1" ht="15.95" hidden="1" customHeight="1" x14ac:dyDescent="0.2">
      <c r="A5" s="22"/>
      <c r="B5" s="23"/>
    </row>
    <row r="6" spans="1:7" s="16" customFormat="1" ht="15.95" customHeight="1" x14ac:dyDescent="0.25">
      <c r="A6" s="17" t="s">
        <v>433</v>
      </c>
      <c r="B6" s="21" t="s">
        <v>438</v>
      </c>
    </row>
    <row r="7" spans="1:7" s="16" customFormat="1" ht="15.95" customHeight="1" x14ac:dyDescent="0.25">
      <c r="A7" s="18" t="s">
        <v>434</v>
      </c>
      <c r="B7" s="21" t="s">
        <v>439</v>
      </c>
    </row>
    <row r="8" spans="1:7" s="16" customFormat="1" ht="15.95" customHeight="1" x14ac:dyDescent="0.25">
      <c r="A8" s="19" t="s">
        <v>435</v>
      </c>
      <c r="B8" s="21" t="s">
        <v>440</v>
      </c>
    </row>
    <row r="9" spans="1:7" s="16" customFormat="1" ht="15.95" customHeight="1" x14ac:dyDescent="0.25">
      <c r="A9" s="20" t="s">
        <v>436</v>
      </c>
      <c r="B9" s="21" t="s">
        <v>441</v>
      </c>
    </row>
    <row r="10" spans="1:7" ht="65.099999999999994" customHeight="1" x14ac:dyDescent="0.2">
      <c r="A10" s="49" t="s">
        <v>430</v>
      </c>
      <c r="B10" s="42" t="s">
        <v>0</v>
      </c>
      <c r="C10" s="42" t="s">
        <v>424</v>
      </c>
      <c r="D10" s="42" t="s">
        <v>425</v>
      </c>
      <c r="E10" s="42" t="s">
        <v>426</v>
      </c>
      <c r="F10" s="42" t="s">
        <v>429</v>
      </c>
      <c r="G10" s="41" t="s">
        <v>413</v>
      </c>
    </row>
    <row r="11" spans="1:7" ht="21.95" customHeight="1" x14ac:dyDescent="0.2">
      <c r="A11" s="36">
        <v>1</v>
      </c>
      <c r="B11" s="24" t="s">
        <v>7</v>
      </c>
      <c r="C11" s="10">
        <v>0</v>
      </c>
      <c r="D11" s="9">
        <v>0</v>
      </c>
      <c r="E11" s="10" t="str">
        <f t="shared" ref="E11:E23" si="0">IF(D11=0,"-",C11/D11)</f>
        <v>-</v>
      </c>
      <c r="F11" s="25">
        <f t="shared" ref="F11:F35" si="1">C11/C$44</f>
        <v>0</v>
      </c>
      <c r="G11" s="38">
        <v>6.4906160983722356E-5</v>
      </c>
    </row>
    <row r="12" spans="1:7" s="3" customFormat="1" ht="21.95" customHeight="1" x14ac:dyDescent="0.2">
      <c r="A12" s="36">
        <v>2</v>
      </c>
      <c r="B12" s="24" t="s">
        <v>8</v>
      </c>
      <c r="C12" s="10">
        <v>0</v>
      </c>
      <c r="D12" s="9">
        <v>0</v>
      </c>
      <c r="E12" s="10" t="str">
        <f t="shared" si="0"/>
        <v>-</v>
      </c>
      <c r="F12" s="25">
        <f t="shared" si="1"/>
        <v>0</v>
      </c>
      <c r="G12" s="38">
        <v>1.3877154561966152E-2</v>
      </c>
    </row>
    <row r="13" spans="1:7" s="3" customFormat="1" ht="21.95" customHeight="1" x14ac:dyDescent="0.2">
      <c r="A13" s="36">
        <v>3</v>
      </c>
      <c r="B13" s="26" t="s">
        <v>1</v>
      </c>
      <c r="C13" s="10">
        <v>0</v>
      </c>
      <c r="D13" s="9">
        <v>0</v>
      </c>
      <c r="E13" s="10" t="str">
        <f t="shared" si="0"/>
        <v>-</v>
      </c>
      <c r="F13" s="25">
        <f t="shared" si="1"/>
        <v>0</v>
      </c>
      <c r="G13" s="38">
        <v>6.8195937419264344E-4</v>
      </c>
    </row>
    <row r="14" spans="1:7" s="3" customFormat="1" ht="21.95" customHeight="1" x14ac:dyDescent="0.2">
      <c r="A14" s="36">
        <v>4</v>
      </c>
      <c r="B14" s="24" t="s">
        <v>414</v>
      </c>
      <c r="C14" s="10">
        <v>0</v>
      </c>
      <c r="D14" s="9">
        <v>0</v>
      </c>
      <c r="E14" s="10" t="str">
        <f t="shared" si="0"/>
        <v>-</v>
      </c>
      <c r="F14" s="25">
        <f t="shared" si="1"/>
        <v>0</v>
      </c>
      <c r="G14" s="38">
        <v>1.6609844346228162E-4</v>
      </c>
    </row>
    <row r="15" spans="1:7" s="3" customFormat="1" ht="47.1" customHeight="1" x14ac:dyDescent="0.2">
      <c r="A15" s="36">
        <v>5</v>
      </c>
      <c r="B15" s="24" t="s">
        <v>412</v>
      </c>
      <c r="C15" s="10">
        <v>0</v>
      </c>
      <c r="D15" s="11">
        <v>0</v>
      </c>
      <c r="E15" s="10" t="str">
        <f t="shared" si="0"/>
        <v>-</v>
      </c>
      <c r="F15" s="25">
        <f t="shared" si="1"/>
        <v>0</v>
      </c>
      <c r="G15" s="38">
        <v>4.2843389065529559E-4</v>
      </c>
    </row>
    <row r="16" spans="1:7" s="3" customFormat="1" ht="21.95" customHeight="1" x14ac:dyDescent="0.2">
      <c r="A16" s="36">
        <v>6</v>
      </c>
      <c r="B16" s="26" t="s">
        <v>1</v>
      </c>
      <c r="C16" s="10">
        <v>0</v>
      </c>
      <c r="D16" s="11">
        <v>0</v>
      </c>
      <c r="E16" s="10" t="str">
        <f t="shared" si="0"/>
        <v>-</v>
      </c>
      <c r="F16" s="25">
        <f t="shared" si="1"/>
        <v>0</v>
      </c>
      <c r="G16" s="38">
        <v>5.7837072558623703E-5</v>
      </c>
    </row>
    <row r="17" spans="1:7" ht="47.1" customHeight="1" x14ac:dyDescent="0.2">
      <c r="A17" s="36">
        <v>7</v>
      </c>
      <c r="B17" s="24" t="s">
        <v>444</v>
      </c>
      <c r="C17" s="10">
        <v>27538.49</v>
      </c>
      <c r="D17" s="11">
        <v>2</v>
      </c>
      <c r="E17" s="10">
        <f t="shared" si="0"/>
        <v>13769.245000000001</v>
      </c>
      <c r="F17" s="25">
        <f t="shared" si="1"/>
        <v>7.7296121003972802E-3</v>
      </c>
      <c r="G17" s="38">
        <v>3.69438658113685E-3</v>
      </c>
    </row>
    <row r="18" spans="1:7" ht="47.1" customHeight="1" x14ac:dyDescent="0.2">
      <c r="A18" s="36">
        <v>8</v>
      </c>
      <c r="B18" s="24" t="s">
        <v>447</v>
      </c>
      <c r="C18" s="10">
        <v>0</v>
      </c>
      <c r="D18" s="11">
        <v>0</v>
      </c>
      <c r="E18" s="10" t="str">
        <f t="shared" si="0"/>
        <v>-</v>
      </c>
      <c r="F18" s="25">
        <f t="shared" si="1"/>
        <v>0</v>
      </c>
      <c r="G18" s="38">
        <v>1.6572456388988053E-2</v>
      </c>
    </row>
    <row r="19" spans="1:7" ht="35.1" customHeight="1" x14ac:dyDescent="0.2">
      <c r="A19" s="36">
        <v>9</v>
      </c>
      <c r="B19" s="24" t="s">
        <v>443</v>
      </c>
      <c r="C19" s="10">
        <v>0</v>
      </c>
      <c r="D19" s="11">
        <v>0</v>
      </c>
      <c r="E19" s="10" t="str">
        <f t="shared" si="0"/>
        <v>-</v>
      </c>
      <c r="F19" s="25">
        <f t="shared" si="1"/>
        <v>0</v>
      </c>
      <c r="G19" s="38">
        <v>6.3015485400037228E-5</v>
      </c>
    </row>
    <row r="20" spans="1:7" ht="35.1" customHeight="1" x14ac:dyDescent="0.2">
      <c r="A20" s="36">
        <v>10</v>
      </c>
      <c r="B20" s="24" t="s">
        <v>9</v>
      </c>
      <c r="C20" s="10">
        <v>0</v>
      </c>
      <c r="D20" s="11">
        <v>0</v>
      </c>
      <c r="E20" s="10" t="str">
        <f t="shared" si="0"/>
        <v>-</v>
      </c>
      <c r="F20" s="25">
        <f t="shared" si="1"/>
        <v>0</v>
      </c>
      <c r="G20" s="38">
        <v>2.3263290581767475E-4</v>
      </c>
    </row>
    <row r="21" spans="1:7" ht="35.1" customHeight="1" x14ac:dyDescent="0.2">
      <c r="A21" s="36">
        <v>11</v>
      </c>
      <c r="B21" s="24" t="s">
        <v>442</v>
      </c>
      <c r="C21" s="10">
        <v>0</v>
      </c>
      <c r="D21" s="11">
        <v>0</v>
      </c>
      <c r="E21" s="10" t="str">
        <f t="shared" si="0"/>
        <v>-</v>
      </c>
      <c r="F21" s="25">
        <f t="shared" si="1"/>
        <v>0</v>
      </c>
      <c r="G21" s="38">
        <v>8.0879771630669933E-6</v>
      </c>
    </row>
    <row r="22" spans="1:7" ht="21.95" customHeight="1" x14ac:dyDescent="0.2">
      <c r="A22" s="36">
        <v>12</v>
      </c>
      <c r="B22" s="26" t="s">
        <v>1</v>
      </c>
      <c r="C22" s="10">
        <v>0</v>
      </c>
      <c r="D22" s="11">
        <v>0</v>
      </c>
      <c r="E22" s="10" t="str">
        <f t="shared" si="0"/>
        <v>-</v>
      </c>
      <c r="F22" s="25">
        <f t="shared" si="1"/>
        <v>0</v>
      </c>
      <c r="G22" s="38">
        <v>0</v>
      </c>
    </row>
    <row r="23" spans="1:7" ht="21.95" customHeight="1" x14ac:dyDescent="0.2">
      <c r="A23" s="36">
        <v>13</v>
      </c>
      <c r="B23" s="24" t="s">
        <v>415</v>
      </c>
      <c r="C23" s="10">
        <v>0</v>
      </c>
      <c r="D23" s="11">
        <v>0</v>
      </c>
      <c r="E23" s="10" t="str">
        <f t="shared" si="0"/>
        <v>-</v>
      </c>
      <c r="F23" s="25">
        <f t="shared" si="1"/>
        <v>0</v>
      </c>
      <c r="G23" s="38">
        <v>0</v>
      </c>
    </row>
    <row r="24" spans="1:7" s="3" customFormat="1" ht="24.95" customHeight="1" x14ac:dyDescent="0.2">
      <c r="A24" s="43">
        <v>14</v>
      </c>
      <c r="B24" s="50" t="s">
        <v>2</v>
      </c>
      <c r="C24" s="44">
        <f>C11+C12+C14+C15+C17+C18+C19+C20+C21+C23</f>
        <v>27538.49</v>
      </c>
      <c r="D24" s="51" t="s">
        <v>5</v>
      </c>
      <c r="E24" s="51" t="s">
        <v>5</v>
      </c>
      <c r="F24" s="47">
        <f t="shared" si="1"/>
        <v>7.7296121003972802E-3</v>
      </c>
      <c r="G24" s="48">
        <v>3.5107172395573129E-2</v>
      </c>
    </row>
    <row r="25" spans="1:7" s="4" customFormat="1" ht="35.1" customHeight="1" x14ac:dyDescent="0.2">
      <c r="A25" s="37">
        <v>15</v>
      </c>
      <c r="B25" s="27" t="s">
        <v>419</v>
      </c>
      <c r="C25" s="12">
        <v>220924</v>
      </c>
      <c r="D25" s="11">
        <v>125</v>
      </c>
      <c r="E25" s="12">
        <f t="shared" ref="E25:E37" si="2">IF(D25=0,"-",C25/D25)</f>
        <v>1767.3920000000001</v>
      </c>
      <c r="F25" s="28">
        <f t="shared" si="1"/>
        <v>6.2009820569979279E-2</v>
      </c>
      <c r="G25" s="39">
        <v>9.1912130594448124E-2</v>
      </c>
    </row>
    <row r="26" spans="1:7" s="3" customFormat="1" ht="21.95" customHeight="1" x14ac:dyDescent="0.2">
      <c r="A26" s="36">
        <v>16</v>
      </c>
      <c r="B26" s="26" t="s">
        <v>11</v>
      </c>
      <c r="C26" s="10">
        <v>44107</v>
      </c>
      <c r="D26" s="11">
        <v>23</v>
      </c>
      <c r="E26" s="10">
        <f t="shared" si="2"/>
        <v>1917.695652173913</v>
      </c>
      <c r="F26" s="25">
        <f t="shared" si="1"/>
        <v>1.2380126902826655E-2</v>
      </c>
      <c r="G26" s="38">
        <v>1.5510248435910163E-2</v>
      </c>
    </row>
    <row r="27" spans="1:7" s="5" customFormat="1" ht="65.099999999999994" customHeight="1" x14ac:dyDescent="0.2">
      <c r="A27" s="37">
        <v>17</v>
      </c>
      <c r="B27" s="27" t="s">
        <v>445</v>
      </c>
      <c r="C27" s="12">
        <v>261489.48</v>
      </c>
      <c r="D27" s="11">
        <v>41</v>
      </c>
      <c r="E27" s="12">
        <f t="shared" si="2"/>
        <v>6377.7921951219514</v>
      </c>
      <c r="F27" s="28">
        <f t="shared" si="1"/>
        <v>7.3395899656611266E-2</v>
      </c>
      <c r="G27" s="39">
        <v>9.6086621220457871E-2</v>
      </c>
    </row>
    <row r="28" spans="1:7" s="3" customFormat="1" ht="21.95" customHeight="1" x14ac:dyDescent="0.2">
      <c r="A28" s="36">
        <v>18</v>
      </c>
      <c r="B28" s="26" t="s">
        <v>3</v>
      </c>
      <c r="C28" s="10">
        <v>17104.7</v>
      </c>
      <c r="D28" s="11">
        <v>10</v>
      </c>
      <c r="E28" s="10">
        <f t="shared" si="2"/>
        <v>1710.47</v>
      </c>
      <c r="F28" s="25">
        <f t="shared" si="1"/>
        <v>4.8010147286094975E-3</v>
      </c>
      <c r="G28" s="38">
        <v>1.1342599256575717E-2</v>
      </c>
    </row>
    <row r="29" spans="1:7" s="5" customFormat="1" ht="35.1" customHeight="1" x14ac:dyDescent="0.2">
      <c r="A29" s="37">
        <v>19</v>
      </c>
      <c r="B29" s="27" t="s">
        <v>15</v>
      </c>
      <c r="C29" s="12">
        <v>34624.97</v>
      </c>
      <c r="D29" s="11">
        <v>17</v>
      </c>
      <c r="E29" s="12">
        <f t="shared" si="2"/>
        <v>2036.7629411764706</v>
      </c>
      <c r="F29" s="28">
        <f t="shared" si="1"/>
        <v>9.7186732855684098E-3</v>
      </c>
      <c r="G29" s="39">
        <v>1.1946311887438504E-2</v>
      </c>
    </row>
    <row r="30" spans="1:7" s="3" customFormat="1" ht="21.95" customHeight="1" x14ac:dyDescent="0.2">
      <c r="A30" s="36">
        <v>20</v>
      </c>
      <c r="B30" s="26" t="s">
        <v>3</v>
      </c>
      <c r="C30" s="10">
        <v>1089.99</v>
      </c>
      <c r="D30" s="11">
        <v>1</v>
      </c>
      <c r="E30" s="12">
        <f t="shared" si="2"/>
        <v>1089.99</v>
      </c>
      <c r="F30" s="28">
        <f t="shared" si="1"/>
        <v>3.0594269668787326E-4</v>
      </c>
      <c r="G30" s="39">
        <v>2.247933536638041E-3</v>
      </c>
    </row>
    <row r="31" spans="1:7" s="3" customFormat="1" ht="47.1" customHeight="1" x14ac:dyDescent="0.2">
      <c r="A31" s="36">
        <v>21</v>
      </c>
      <c r="B31" s="27" t="s">
        <v>14</v>
      </c>
      <c r="C31" s="10">
        <v>1203176.5</v>
      </c>
      <c r="D31" s="11">
        <v>624</v>
      </c>
      <c r="E31" s="10">
        <f t="shared" si="2"/>
        <v>1928.167467948718</v>
      </c>
      <c r="F31" s="25">
        <f t="shared" si="1"/>
        <v>0.33771233038970722</v>
      </c>
      <c r="G31" s="38">
        <v>0.21726673108985226</v>
      </c>
    </row>
    <row r="32" spans="1:7" s="3" customFormat="1" ht="21.95" customHeight="1" x14ac:dyDescent="0.2">
      <c r="A32" s="36">
        <v>22</v>
      </c>
      <c r="B32" s="26" t="s">
        <v>3</v>
      </c>
      <c r="C32" s="10">
        <v>113463.86</v>
      </c>
      <c r="D32" s="11">
        <v>37</v>
      </c>
      <c r="E32" s="10">
        <f t="shared" si="2"/>
        <v>3066.590810810811</v>
      </c>
      <c r="F32" s="25">
        <f t="shared" si="1"/>
        <v>3.1847484201703975E-2</v>
      </c>
      <c r="G32" s="38">
        <v>3.0944666359992157E-2</v>
      </c>
    </row>
    <row r="33" spans="1:7" ht="35.1" customHeight="1" x14ac:dyDescent="0.2">
      <c r="A33" s="36">
        <v>23</v>
      </c>
      <c r="B33" s="24" t="s">
        <v>446</v>
      </c>
      <c r="C33" s="10">
        <v>55172.56</v>
      </c>
      <c r="D33" s="11">
        <v>770</v>
      </c>
      <c r="E33" s="10">
        <f t="shared" si="2"/>
        <v>71.652675324675329</v>
      </c>
      <c r="F33" s="25">
        <f t="shared" si="1"/>
        <v>1.5486051972562581E-2</v>
      </c>
      <c r="G33" s="38">
        <v>8.5968104584330223E-3</v>
      </c>
    </row>
    <row r="34" spans="1:7" s="3" customFormat="1" ht="21.95" customHeight="1" x14ac:dyDescent="0.2">
      <c r="A34" s="36">
        <v>24</v>
      </c>
      <c r="B34" s="26" t="s">
        <v>3</v>
      </c>
      <c r="C34" s="10">
        <v>55172.56</v>
      </c>
      <c r="D34" s="11">
        <v>69</v>
      </c>
      <c r="E34" s="10">
        <f t="shared" si="2"/>
        <v>799.60231884057964</v>
      </c>
      <c r="F34" s="25">
        <f t="shared" si="1"/>
        <v>1.5486051972562581E-2</v>
      </c>
      <c r="G34" s="38">
        <v>1.4207856884874998E-3</v>
      </c>
    </row>
    <row r="35" spans="1:7" s="3" customFormat="1" ht="35.1" customHeight="1" x14ac:dyDescent="0.2">
      <c r="A35" s="36">
        <v>25</v>
      </c>
      <c r="B35" s="24" t="s">
        <v>10</v>
      </c>
      <c r="C35" s="10">
        <v>0</v>
      </c>
      <c r="D35" s="11">
        <v>0</v>
      </c>
      <c r="E35" s="10" t="str">
        <f t="shared" si="2"/>
        <v>-</v>
      </c>
      <c r="F35" s="25">
        <f t="shared" si="1"/>
        <v>0</v>
      </c>
      <c r="G35" s="38">
        <v>9.8652432849167496E-5</v>
      </c>
    </row>
    <row r="36" spans="1:7" ht="35.1" customHeight="1" x14ac:dyDescent="0.2">
      <c r="A36" s="36">
        <v>26</v>
      </c>
      <c r="B36" s="24" t="s">
        <v>420</v>
      </c>
      <c r="C36" s="10">
        <v>0</v>
      </c>
      <c r="D36" s="13">
        <v>0</v>
      </c>
      <c r="E36" s="10" t="str">
        <f t="shared" si="2"/>
        <v>-</v>
      </c>
      <c r="F36" s="29" t="s">
        <v>5</v>
      </c>
      <c r="G36" s="40" t="s">
        <v>5</v>
      </c>
    </row>
    <row r="37" spans="1:7" ht="21.95" customHeight="1" x14ac:dyDescent="0.2">
      <c r="A37" s="36">
        <v>27</v>
      </c>
      <c r="B37" s="26" t="s">
        <v>12</v>
      </c>
      <c r="C37" s="10">
        <v>0</v>
      </c>
      <c r="D37" s="13">
        <v>0</v>
      </c>
      <c r="E37" s="10" t="str">
        <f t="shared" si="2"/>
        <v>-</v>
      </c>
      <c r="F37" s="25">
        <f>C37/C$44</f>
        <v>0</v>
      </c>
      <c r="G37" s="38">
        <v>6.7001527600904129E-4</v>
      </c>
    </row>
    <row r="38" spans="1:7" ht="35.1" customHeight="1" x14ac:dyDescent="0.2">
      <c r="A38" s="36">
        <v>28</v>
      </c>
      <c r="B38" s="24" t="s">
        <v>421</v>
      </c>
      <c r="C38" s="10">
        <v>1955333.34</v>
      </c>
      <c r="D38" s="13">
        <v>1</v>
      </c>
      <c r="E38" s="14" t="s">
        <v>5</v>
      </c>
      <c r="F38" s="29" t="s">
        <v>5</v>
      </c>
      <c r="G38" s="40" t="s">
        <v>5</v>
      </c>
    </row>
    <row r="39" spans="1:7" ht="21.95" customHeight="1" x14ac:dyDescent="0.2">
      <c r="A39" s="36">
        <v>29</v>
      </c>
      <c r="B39" s="26" t="s">
        <v>12</v>
      </c>
      <c r="C39" s="10">
        <v>1759800</v>
      </c>
      <c r="D39" s="13">
        <v>1</v>
      </c>
      <c r="E39" s="14" t="s">
        <v>5</v>
      </c>
      <c r="F39" s="25">
        <f t="shared" ref="F39:F44" si="3">C39/C$44</f>
        <v>0.49394761202517395</v>
      </c>
      <c r="G39" s="38">
        <v>0.53240605380617201</v>
      </c>
    </row>
    <row r="40" spans="1:7" ht="47.1" customHeight="1" x14ac:dyDescent="0.2">
      <c r="A40" s="36">
        <v>30</v>
      </c>
      <c r="B40" s="27" t="s">
        <v>422</v>
      </c>
      <c r="C40" s="10">
        <v>0</v>
      </c>
      <c r="D40" s="15">
        <v>0</v>
      </c>
      <c r="E40" s="10" t="str">
        <f t="shared" ref="E40:E41" si="4">IF(D40=0,"-",C40/D40)</f>
        <v>-</v>
      </c>
      <c r="F40" s="25">
        <f t="shared" si="3"/>
        <v>0</v>
      </c>
      <c r="G40" s="38">
        <v>1.7724062653800183E-3</v>
      </c>
    </row>
    <row r="41" spans="1:7" ht="21.95" customHeight="1" x14ac:dyDescent="0.2">
      <c r="A41" s="36">
        <v>31</v>
      </c>
      <c r="B41" s="26" t="s">
        <v>13</v>
      </c>
      <c r="C41" s="10">
        <v>0</v>
      </c>
      <c r="D41" s="15">
        <v>0</v>
      </c>
      <c r="E41" s="10" t="str">
        <f t="shared" si="4"/>
        <v>-</v>
      </c>
      <c r="F41" s="25">
        <f t="shared" si="3"/>
        <v>0</v>
      </c>
      <c r="G41" s="38">
        <v>1.0404135579139232E-3</v>
      </c>
    </row>
    <row r="42" spans="1:7" ht="35.1" customHeight="1" x14ac:dyDescent="0.2">
      <c r="A42" s="36">
        <v>32</v>
      </c>
      <c r="B42" s="24" t="s">
        <v>16</v>
      </c>
      <c r="C42" s="10">
        <v>0</v>
      </c>
      <c r="D42" s="15">
        <v>0</v>
      </c>
      <c r="E42" s="14" t="s">
        <v>5</v>
      </c>
      <c r="F42" s="25">
        <f t="shared" si="3"/>
        <v>0</v>
      </c>
      <c r="G42" s="38">
        <v>4.1370945733870297E-3</v>
      </c>
    </row>
    <row r="43" spans="1:7" s="3" customFormat="1" ht="21.95" customHeight="1" x14ac:dyDescent="0.2">
      <c r="A43" s="43">
        <v>33</v>
      </c>
      <c r="B43" s="50" t="s">
        <v>4</v>
      </c>
      <c r="C43" s="44">
        <f>C25+C27+C29+C31+C33+C35+C37+C39+C40+C42</f>
        <v>3535187.51</v>
      </c>
      <c r="D43" s="51" t="s">
        <v>5</v>
      </c>
      <c r="E43" s="51" t="s">
        <v>5</v>
      </c>
      <c r="F43" s="47">
        <f t="shared" si="3"/>
        <v>0.99227038789960265</v>
      </c>
      <c r="G43" s="48">
        <v>0.96489282760442685</v>
      </c>
    </row>
    <row r="44" spans="1:7" s="3" customFormat="1" ht="21.95" customHeight="1" x14ac:dyDescent="0.2">
      <c r="A44" s="45">
        <v>34</v>
      </c>
      <c r="B44" s="52" t="s">
        <v>6</v>
      </c>
      <c r="C44" s="46">
        <f>C24+C43</f>
        <v>3562726</v>
      </c>
      <c r="D44" s="53" t="s">
        <v>5</v>
      </c>
      <c r="E44" s="53" t="s">
        <v>5</v>
      </c>
      <c r="F44" s="54">
        <f t="shared" si="3"/>
        <v>1</v>
      </c>
      <c r="G44" s="55">
        <v>1</v>
      </c>
    </row>
    <row r="45" spans="1:7" s="3" customFormat="1" ht="21.95" customHeight="1" x14ac:dyDescent="0.2">
      <c r="A45" s="1"/>
      <c r="B45" s="2"/>
      <c r="C45" s="1"/>
      <c r="D45" s="1"/>
      <c r="E45" s="1"/>
      <c r="F45" s="1"/>
      <c r="G45" s="1"/>
    </row>
    <row r="46" spans="1:7" s="3" customFormat="1" ht="35.1" customHeight="1" x14ac:dyDescent="0.2">
      <c r="A46" s="62" t="s">
        <v>430</v>
      </c>
      <c r="B46" s="63" t="s">
        <v>431</v>
      </c>
      <c r="C46" s="64" t="s">
        <v>432</v>
      </c>
      <c r="D46" s="1"/>
      <c r="E46" s="1"/>
      <c r="F46" s="1"/>
      <c r="G46" s="1"/>
    </row>
    <row r="47" spans="1:7" s="3" customFormat="1" ht="21.95" customHeight="1" x14ac:dyDescent="0.2">
      <c r="A47" s="65">
        <v>1</v>
      </c>
      <c r="B47" s="30" t="s">
        <v>427</v>
      </c>
      <c r="C47" s="31">
        <v>89069</v>
      </c>
    </row>
    <row r="48" spans="1:7" ht="21.95" customHeight="1" x14ac:dyDescent="0.2">
      <c r="A48" s="8">
        <v>2</v>
      </c>
      <c r="B48" s="30" t="s">
        <v>428</v>
      </c>
      <c r="C48" s="31">
        <v>3562726</v>
      </c>
      <c r="D48" s="16"/>
      <c r="E48" s="16"/>
      <c r="F48" s="16"/>
      <c r="G48" s="16"/>
    </row>
    <row r="49" spans="1:7" ht="21.95" customHeight="1" x14ac:dyDescent="0.2">
      <c r="A49" s="32">
        <v>3</v>
      </c>
      <c r="B49" s="33" t="s">
        <v>423</v>
      </c>
      <c r="C49" s="34">
        <f>C44/C48</f>
        <v>1</v>
      </c>
      <c r="D49" s="16"/>
      <c r="E49" s="16"/>
      <c r="F49" s="16"/>
      <c r="G49" s="16"/>
    </row>
    <row r="50" spans="1:7" s="16" customFormat="1" ht="35.1" customHeight="1" x14ac:dyDescent="0.25">
      <c r="A50" s="21" t="s">
        <v>449</v>
      </c>
      <c r="B50" s="23"/>
    </row>
  </sheetData>
  <sheetProtection algorithmName="SHA-512" hashValue="NZ4plDS3bkQgsxZ30d4WPrUC+WZpqmC+Q67ZZl/6jT1RdCrgIQYJT/mhgStxb7dAGKzoyTwan0+65urzq6reFA==" saltValue="A/jqXUZgcZ5X6Xk1muJDrg==" spinCount="100000" sheet="1" objects="1" scenarios="1"/>
  <mergeCells count="1">
    <mergeCell ref="A2:G2"/>
  </mergeCells>
  <pageMargins left="0.59055118110236227" right="0.59055118110236227" top="0.70866141732283472" bottom="0.70866141732283472" header="0.19685039370078741" footer="0.39370078740157483"/>
  <pageSetup paperSize="9" scale="84" orientation="portrait" r:id="rId1"/>
  <headerFooter alignWithMargins="0">
    <oddFooter>&amp;R&amp;"Calibri,Standardowy"&amp;12s.&amp;P z &amp;N</oddFooter>
  </headerFooter>
  <tableParts count="2">
    <tablePart r:id="rId2"/>
    <tablePart r:id="rId3"/>
  </tableParts>
</worksheet>
</file>

<file path=xl/worksheets/sheet2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779398-D653-4549-87C5-51128451BB2D}">
  <sheetPr codeName="Arkusz203"/>
  <dimension ref="A1:N50"/>
  <sheetViews>
    <sheetView zoomScaleNormal="100" workbookViewId="0"/>
  </sheetViews>
  <sheetFormatPr defaultColWidth="0" defaultRowHeight="12.75" zeroHeight="1" x14ac:dyDescent="0.2"/>
  <cols>
    <col min="1" max="1" width="4.140625" style="1" customWidth="1"/>
    <col min="2" max="2" width="57" style="2" customWidth="1"/>
    <col min="3" max="3" width="11.85546875" style="1" bestFit="1" customWidth="1"/>
    <col min="4" max="4" width="7.42578125" style="1" customWidth="1"/>
    <col min="5" max="5" width="10.85546875" style="1" bestFit="1" customWidth="1"/>
    <col min="6" max="7" width="8.7109375" style="1" customWidth="1"/>
    <col min="8" max="8" width="1" style="1" customWidth="1"/>
    <col min="9" max="14" width="0" style="1" hidden="1" customWidth="1"/>
    <col min="15" max="16384" width="9.140625" style="1" hidden="1"/>
  </cols>
  <sheetData>
    <row r="1" spans="1:7" s="16" customFormat="1" ht="24.95" customHeight="1" x14ac:dyDescent="0.2">
      <c r="A1" s="35" t="s">
        <v>650</v>
      </c>
      <c r="B1" s="23"/>
    </row>
    <row r="2" spans="1:7" s="16" customFormat="1" ht="39.950000000000003" customHeight="1" x14ac:dyDescent="0.2">
      <c r="A2" s="66" t="s">
        <v>448</v>
      </c>
      <c r="B2" s="67"/>
      <c r="C2" s="67"/>
      <c r="D2" s="67"/>
      <c r="E2" s="67"/>
      <c r="F2" s="67"/>
      <c r="G2" s="67"/>
    </row>
    <row r="3" spans="1:7" s="16" customFormat="1" ht="15.95" hidden="1" customHeight="1" x14ac:dyDescent="0.2">
      <c r="A3" s="22"/>
      <c r="B3" s="23"/>
    </row>
    <row r="4" spans="1:7" s="16" customFormat="1" ht="15.95" hidden="1" customHeight="1" x14ac:dyDescent="0.2">
      <c r="A4" s="22"/>
      <c r="B4" s="23"/>
    </row>
    <row r="5" spans="1:7" s="16" customFormat="1" ht="15.95" hidden="1" customHeight="1" x14ac:dyDescent="0.2">
      <c r="A5" s="22"/>
      <c r="B5" s="23"/>
    </row>
    <row r="6" spans="1:7" s="16" customFormat="1" ht="15.95" customHeight="1" x14ac:dyDescent="0.25">
      <c r="A6" s="17" t="s">
        <v>433</v>
      </c>
      <c r="B6" s="21" t="s">
        <v>438</v>
      </c>
    </row>
    <row r="7" spans="1:7" s="16" customFormat="1" ht="15.95" customHeight="1" x14ac:dyDescent="0.25">
      <c r="A7" s="18" t="s">
        <v>434</v>
      </c>
      <c r="B7" s="21" t="s">
        <v>439</v>
      </c>
    </row>
    <row r="8" spans="1:7" s="16" customFormat="1" ht="15.95" customHeight="1" x14ac:dyDescent="0.25">
      <c r="A8" s="19" t="s">
        <v>435</v>
      </c>
      <c r="B8" s="21" t="s">
        <v>440</v>
      </c>
    </row>
    <row r="9" spans="1:7" s="16" customFormat="1" ht="15.95" customHeight="1" x14ac:dyDescent="0.25">
      <c r="A9" s="20" t="s">
        <v>436</v>
      </c>
      <c r="B9" s="21" t="s">
        <v>441</v>
      </c>
    </row>
    <row r="10" spans="1:7" ht="65.099999999999994" customHeight="1" x14ac:dyDescent="0.2">
      <c r="A10" s="49" t="s">
        <v>430</v>
      </c>
      <c r="B10" s="42" t="s">
        <v>0</v>
      </c>
      <c r="C10" s="42" t="s">
        <v>424</v>
      </c>
      <c r="D10" s="42" t="s">
        <v>425</v>
      </c>
      <c r="E10" s="42" t="s">
        <v>426</v>
      </c>
      <c r="F10" s="42" t="s">
        <v>429</v>
      </c>
      <c r="G10" s="41" t="s">
        <v>413</v>
      </c>
    </row>
    <row r="11" spans="1:7" ht="21.95" customHeight="1" x14ac:dyDescent="0.2">
      <c r="A11" s="36">
        <v>1</v>
      </c>
      <c r="B11" s="24" t="s">
        <v>7</v>
      </c>
      <c r="C11" s="10">
        <v>0</v>
      </c>
      <c r="D11" s="9">
        <v>0</v>
      </c>
      <c r="E11" s="10" t="str">
        <f t="shared" ref="E11:E23" si="0">IF(D11=0,"-",C11/D11)</f>
        <v>-</v>
      </c>
      <c r="F11" s="25">
        <f t="shared" ref="F11:F35" si="1">C11/C$44</f>
        <v>0</v>
      </c>
      <c r="G11" s="38">
        <v>6.4906160983722356E-5</v>
      </c>
    </row>
    <row r="12" spans="1:7" s="3" customFormat="1" ht="21.95" customHeight="1" x14ac:dyDescent="0.2">
      <c r="A12" s="36">
        <v>2</v>
      </c>
      <c r="B12" s="24" t="s">
        <v>8</v>
      </c>
      <c r="C12" s="10">
        <v>0</v>
      </c>
      <c r="D12" s="9">
        <v>0</v>
      </c>
      <c r="E12" s="10" t="str">
        <f t="shared" si="0"/>
        <v>-</v>
      </c>
      <c r="F12" s="25">
        <f t="shared" si="1"/>
        <v>0</v>
      </c>
      <c r="G12" s="38">
        <v>1.3877154561966152E-2</v>
      </c>
    </row>
    <row r="13" spans="1:7" s="3" customFormat="1" ht="21.95" customHeight="1" x14ac:dyDescent="0.2">
      <c r="A13" s="36">
        <v>3</v>
      </c>
      <c r="B13" s="26" t="s">
        <v>1</v>
      </c>
      <c r="C13" s="10">
        <v>0</v>
      </c>
      <c r="D13" s="9">
        <v>0</v>
      </c>
      <c r="E13" s="10" t="str">
        <f t="shared" si="0"/>
        <v>-</v>
      </c>
      <c r="F13" s="25">
        <f t="shared" si="1"/>
        <v>0</v>
      </c>
      <c r="G13" s="38">
        <v>6.8195937419264344E-4</v>
      </c>
    </row>
    <row r="14" spans="1:7" s="3" customFormat="1" ht="21.95" customHeight="1" x14ac:dyDescent="0.2">
      <c r="A14" s="36">
        <v>4</v>
      </c>
      <c r="B14" s="24" t="s">
        <v>414</v>
      </c>
      <c r="C14" s="10">
        <v>0</v>
      </c>
      <c r="D14" s="9">
        <v>0</v>
      </c>
      <c r="E14" s="10" t="str">
        <f t="shared" si="0"/>
        <v>-</v>
      </c>
      <c r="F14" s="25">
        <f t="shared" si="1"/>
        <v>0</v>
      </c>
      <c r="G14" s="38">
        <v>1.6609844346228162E-4</v>
      </c>
    </row>
    <row r="15" spans="1:7" s="3" customFormat="1" ht="47.1" customHeight="1" x14ac:dyDescent="0.2">
      <c r="A15" s="36">
        <v>5</v>
      </c>
      <c r="B15" s="24" t="s">
        <v>412</v>
      </c>
      <c r="C15" s="10">
        <v>0</v>
      </c>
      <c r="D15" s="11">
        <v>0</v>
      </c>
      <c r="E15" s="10" t="str">
        <f t="shared" si="0"/>
        <v>-</v>
      </c>
      <c r="F15" s="25">
        <f t="shared" si="1"/>
        <v>0</v>
      </c>
      <c r="G15" s="38">
        <v>4.2843389065529559E-4</v>
      </c>
    </row>
    <row r="16" spans="1:7" s="3" customFormat="1" ht="21.95" customHeight="1" x14ac:dyDescent="0.2">
      <c r="A16" s="36">
        <v>6</v>
      </c>
      <c r="B16" s="26" t="s">
        <v>1</v>
      </c>
      <c r="C16" s="10">
        <v>0</v>
      </c>
      <c r="D16" s="11">
        <v>0</v>
      </c>
      <c r="E16" s="10" t="str">
        <f t="shared" si="0"/>
        <v>-</v>
      </c>
      <c r="F16" s="25">
        <f t="shared" si="1"/>
        <v>0</v>
      </c>
      <c r="G16" s="38">
        <v>5.7837072558623703E-5</v>
      </c>
    </row>
    <row r="17" spans="1:7" ht="47.1" customHeight="1" x14ac:dyDescent="0.2">
      <c r="A17" s="36">
        <v>7</v>
      </c>
      <c r="B17" s="24" t="s">
        <v>444</v>
      </c>
      <c r="C17" s="10">
        <v>47254.29</v>
      </c>
      <c r="D17" s="11">
        <v>3</v>
      </c>
      <c r="E17" s="10">
        <f t="shared" si="0"/>
        <v>15751.43</v>
      </c>
      <c r="F17" s="25">
        <f t="shared" si="1"/>
        <v>1.2064901438640157E-2</v>
      </c>
      <c r="G17" s="38">
        <v>3.69438658113685E-3</v>
      </c>
    </row>
    <row r="18" spans="1:7" ht="47.1" customHeight="1" x14ac:dyDescent="0.2">
      <c r="A18" s="36">
        <v>8</v>
      </c>
      <c r="B18" s="24" t="s">
        <v>447</v>
      </c>
      <c r="C18" s="10">
        <v>0</v>
      </c>
      <c r="D18" s="11">
        <v>0</v>
      </c>
      <c r="E18" s="10" t="str">
        <f t="shared" si="0"/>
        <v>-</v>
      </c>
      <c r="F18" s="25">
        <f t="shared" si="1"/>
        <v>0</v>
      </c>
      <c r="G18" s="38">
        <v>1.6572456388988053E-2</v>
      </c>
    </row>
    <row r="19" spans="1:7" ht="35.1" customHeight="1" x14ac:dyDescent="0.2">
      <c r="A19" s="36">
        <v>9</v>
      </c>
      <c r="B19" s="24" t="s">
        <v>443</v>
      </c>
      <c r="C19" s="10">
        <v>0</v>
      </c>
      <c r="D19" s="11">
        <v>0</v>
      </c>
      <c r="E19" s="10" t="str">
        <f t="shared" si="0"/>
        <v>-</v>
      </c>
      <c r="F19" s="25">
        <f t="shared" si="1"/>
        <v>0</v>
      </c>
      <c r="G19" s="38">
        <v>6.3015485400037228E-5</v>
      </c>
    </row>
    <row r="20" spans="1:7" ht="35.1" customHeight="1" x14ac:dyDescent="0.2">
      <c r="A20" s="36">
        <v>10</v>
      </c>
      <c r="B20" s="24" t="s">
        <v>9</v>
      </c>
      <c r="C20" s="10">
        <v>0</v>
      </c>
      <c r="D20" s="11">
        <v>0</v>
      </c>
      <c r="E20" s="10" t="str">
        <f t="shared" si="0"/>
        <v>-</v>
      </c>
      <c r="F20" s="25">
        <f t="shared" si="1"/>
        <v>0</v>
      </c>
      <c r="G20" s="38">
        <v>2.3263290581767475E-4</v>
      </c>
    </row>
    <row r="21" spans="1:7" ht="35.1" customHeight="1" x14ac:dyDescent="0.2">
      <c r="A21" s="36">
        <v>11</v>
      </c>
      <c r="B21" s="24" t="s">
        <v>442</v>
      </c>
      <c r="C21" s="10">
        <v>0</v>
      </c>
      <c r="D21" s="11">
        <v>0</v>
      </c>
      <c r="E21" s="10" t="str">
        <f t="shared" si="0"/>
        <v>-</v>
      </c>
      <c r="F21" s="25">
        <f t="shared" si="1"/>
        <v>0</v>
      </c>
      <c r="G21" s="38">
        <v>8.0879771630669933E-6</v>
      </c>
    </row>
    <row r="22" spans="1:7" ht="21.95" customHeight="1" x14ac:dyDescent="0.2">
      <c r="A22" s="36">
        <v>12</v>
      </c>
      <c r="B22" s="26" t="s">
        <v>1</v>
      </c>
      <c r="C22" s="10">
        <v>0</v>
      </c>
      <c r="D22" s="11">
        <v>0</v>
      </c>
      <c r="E22" s="10" t="str">
        <f t="shared" si="0"/>
        <v>-</v>
      </c>
      <c r="F22" s="25">
        <f t="shared" si="1"/>
        <v>0</v>
      </c>
      <c r="G22" s="38">
        <v>0</v>
      </c>
    </row>
    <row r="23" spans="1:7" ht="21.95" customHeight="1" x14ac:dyDescent="0.2">
      <c r="A23" s="36">
        <v>13</v>
      </c>
      <c r="B23" s="24" t="s">
        <v>415</v>
      </c>
      <c r="C23" s="10">
        <v>0</v>
      </c>
      <c r="D23" s="11">
        <v>0</v>
      </c>
      <c r="E23" s="10" t="str">
        <f t="shared" si="0"/>
        <v>-</v>
      </c>
      <c r="F23" s="25">
        <f t="shared" si="1"/>
        <v>0</v>
      </c>
      <c r="G23" s="38">
        <v>0</v>
      </c>
    </row>
    <row r="24" spans="1:7" s="3" customFormat="1" ht="24.95" customHeight="1" x14ac:dyDescent="0.2">
      <c r="A24" s="43">
        <v>14</v>
      </c>
      <c r="B24" s="50" t="s">
        <v>2</v>
      </c>
      <c r="C24" s="44">
        <f>C11+C12+C14+C15+C17+C18+C19+C20+C21+C23</f>
        <v>47254.29</v>
      </c>
      <c r="D24" s="51" t="s">
        <v>5</v>
      </c>
      <c r="E24" s="51" t="s">
        <v>5</v>
      </c>
      <c r="F24" s="47">
        <f t="shared" si="1"/>
        <v>1.2064901438640157E-2</v>
      </c>
      <c r="G24" s="48">
        <v>3.5107172395573129E-2</v>
      </c>
    </row>
    <row r="25" spans="1:7" s="4" customFormat="1" ht="35.1" customHeight="1" x14ac:dyDescent="0.2">
      <c r="A25" s="37">
        <v>15</v>
      </c>
      <c r="B25" s="27" t="s">
        <v>419</v>
      </c>
      <c r="C25" s="12">
        <v>131005</v>
      </c>
      <c r="D25" s="11">
        <v>64</v>
      </c>
      <c r="E25" s="12">
        <f t="shared" ref="E25:E37" si="2">IF(D25=0,"-",C25/D25)</f>
        <v>2046.953125</v>
      </c>
      <c r="F25" s="28">
        <f t="shared" si="1"/>
        <v>3.3448019491331978E-2</v>
      </c>
      <c r="G25" s="39">
        <v>9.1912130594448124E-2</v>
      </c>
    </row>
    <row r="26" spans="1:7" s="3" customFormat="1" ht="21.95" customHeight="1" x14ac:dyDescent="0.2">
      <c r="A26" s="36">
        <v>16</v>
      </c>
      <c r="B26" s="26" t="s">
        <v>11</v>
      </c>
      <c r="C26" s="10">
        <v>61200</v>
      </c>
      <c r="D26" s="11">
        <v>30</v>
      </c>
      <c r="E26" s="10">
        <f t="shared" si="2"/>
        <v>2040</v>
      </c>
      <c r="F26" s="25">
        <f t="shared" si="1"/>
        <v>1.5625501262314545E-2</v>
      </c>
      <c r="G26" s="38">
        <v>1.5510248435910163E-2</v>
      </c>
    </row>
    <row r="27" spans="1:7" s="5" customFormat="1" ht="65.099999999999994" customHeight="1" x14ac:dyDescent="0.2">
      <c r="A27" s="37">
        <v>17</v>
      </c>
      <c r="B27" s="27" t="s">
        <v>445</v>
      </c>
      <c r="C27" s="12">
        <v>321776</v>
      </c>
      <c r="D27" s="11">
        <v>50</v>
      </c>
      <c r="E27" s="12">
        <f t="shared" si="2"/>
        <v>6435.52</v>
      </c>
      <c r="F27" s="28">
        <f t="shared" si="1"/>
        <v>8.215541330363603E-2</v>
      </c>
      <c r="G27" s="39">
        <v>9.6086621220457871E-2</v>
      </c>
    </row>
    <row r="28" spans="1:7" s="3" customFormat="1" ht="21.95" customHeight="1" x14ac:dyDescent="0.2">
      <c r="A28" s="36">
        <v>18</v>
      </c>
      <c r="B28" s="26" t="s">
        <v>3</v>
      </c>
      <c r="C28" s="10">
        <v>47629</v>
      </c>
      <c r="D28" s="11">
        <v>8</v>
      </c>
      <c r="E28" s="10">
        <f t="shared" si="2"/>
        <v>5953.625</v>
      </c>
      <c r="F28" s="25">
        <f t="shared" si="1"/>
        <v>1.2160571889261102E-2</v>
      </c>
      <c r="G28" s="38">
        <v>1.1342599256575717E-2</v>
      </c>
    </row>
    <row r="29" spans="1:7" s="5" customFormat="1" ht="35.1" customHeight="1" x14ac:dyDescent="0.2">
      <c r="A29" s="37">
        <v>19</v>
      </c>
      <c r="B29" s="27" t="s">
        <v>15</v>
      </c>
      <c r="C29" s="12">
        <v>0</v>
      </c>
      <c r="D29" s="11">
        <v>0</v>
      </c>
      <c r="E29" s="12" t="str">
        <f t="shared" si="2"/>
        <v>-</v>
      </c>
      <c r="F29" s="28">
        <f t="shared" si="1"/>
        <v>0</v>
      </c>
      <c r="G29" s="39">
        <v>1.1946311887438504E-2</v>
      </c>
    </row>
    <row r="30" spans="1:7" s="3" customFormat="1" ht="21.95" customHeight="1" x14ac:dyDescent="0.2">
      <c r="A30" s="36">
        <v>20</v>
      </c>
      <c r="B30" s="26" t="s">
        <v>3</v>
      </c>
      <c r="C30" s="10">
        <v>0</v>
      </c>
      <c r="D30" s="11">
        <v>0</v>
      </c>
      <c r="E30" s="12" t="str">
        <f t="shared" si="2"/>
        <v>-</v>
      </c>
      <c r="F30" s="28">
        <f t="shared" si="1"/>
        <v>0</v>
      </c>
      <c r="G30" s="39">
        <v>2.247933536638041E-3</v>
      </c>
    </row>
    <row r="31" spans="1:7" s="3" customFormat="1" ht="47.1" customHeight="1" x14ac:dyDescent="0.2">
      <c r="A31" s="36">
        <v>21</v>
      </c>
      <c r="B31" s="27" t="s">
        <v>14</v>
      </c>
      <c r="C31" s="10">
        <v>952919.06</v>
      </c>
      <c r="D31" s="11">
        <v>550</v>
      </c>
      <c r="E31" s="10">
        <f t="shared" si="2"/>
        <v>1732.5801090909092</v>
      </c>
      <c r="F31" s="25">
        <f t="shared" si="1"/>
        <v>0.24329800612603905</v>
      </c>
      <c r="G31" s="38">
        <v>0.21726673108985226</v>
      </c>
    </row>
    <row r="32" spans="1:7" s="3" customFormat="1" ht="21.95" customHeight="1" x14ac:dyDescent="0.2">
      <c r="A32" s="36">
        <v>22</v>
      </c>
      <c r="B32" s="26" t="s">
        <v>3</v>
      </c>
      <c r="C32" s="10">
        <v>134455.34</v>
      </c>
      <c r="D32" s="11">
        <v>34</v>
      </c>
      <c r="E32" s="10">
        <f t="shared" si="2"/>
        <v>3954.5688235294115</v>
      </c>
      <c r="F32" s="25">
        <f t="shared" si="1"/>
        <v>3.4328955635538089E-2</v>
      </c>
      <c r="G32" s="38">
        <v>3.0944666359992157E-2</v>
      </c>
    </row>
    <row r="33" spans="1:7" ht="35.1" customHeight="1" x14ac:dyDescent="0.2">
      <c r="A33" s="36">
        <v>23</v>
      </c>
      <c r="B33" s="24" t="s">
        <v>446</v>
      </c>
      <c r="C33" s="10">
        <v>0</v>
      </c>
      <c r="D33" s="11">
        <v>0</v>
      </c>
      <c r="E33" s="10" t="str">
        <f t="shared" si="2"/>
        <v>-</v>
      </c>
      <c r="F33" s="25">
        <f t="shared" si="1"/>
        <v>0</v>
      </c>
      <c r="G33" s="38">
        <v>8.5968104584330223E-3</v>
      </c>
    </row>
    <row r="34" spans="1:7" s="3" customFormat="1" ht="21.95" customHeight="1" x14ac:dyDescent="0.2">
      <c r="A34" s="36">
        <v>24</v>
      </c>
      <c r="B34" s="26" t="s">
        <v>3</v>
      </c>
      <c r="C34" s="10">
        <v>0</v>
      </c>
      <c r="D34" s="11">
        <v>0</v>
      </c>
      <c r="E34" s="10" t="str">
        <f t="shared" si="2"/>
        <v>-</v>
      </c>
      <c r="F34" s="25">
        <f t="shared" si="1"/>
        <v>0</v>
      </c>
      <c r="G34" s="38">
        <v>1.4207856884874998E-3</v>
      </c>
    </row>
    <row r="35" spans="1:7" s="3" customFormat="1" ht="35.1" customHeight="1" x14ac:dyDescent="0.2">
      <c r="A35" s="36">
        <v>25</v>
      </c>
      <c r="B35" s="24" t="s">
        <v>10</v>
      </c>
      <c r="C35" s="10">
        <v>0</v>
      </c>
      <c r="D35" s="11">
        <v>0</v>
      </c>
      <c r="E35" s="10" t="str">
        <f t="shared" si="2"/>
        <v>-</v>
      </c>
      <c r="F35" s="25">
        <f t="shared" si="1"/>
        <v>0</v>
      </c>
      <c r="G35" s="38">
        <v>9.8652432849167496E-5</v>
      </c>
    </row>
    <row r="36" spans="1:7" ht="35.1" customHeight="1" x14ac:dyDescent="0.2">
      <c r="A36" s="36">
        <v>26</v>
      </c>
      <c r="B36" s="24" t="s">
        <v>420</v>
      </c>
      <c r="C36" s="10">
        <v>0</v>
      </c>
      <c r="D36" s="13">
        <v>0</v>
      </c>
      <c r="E36" s="10" t="str">
        <f t="shared" si="2"/>
        <v>-</v>
      </c>
      <c r="F36" s="29" t="s">
        <v>5</v>
      </c>
      <c r="G36" s="40" t="s">
        <v>5</v>
      </c>
    </row>
    <row r="37" spans="1:7" ht="21.95" customHeight="1" x14ac:dyDescent="0.2">
      <c r="A37" s="36">
        <v>27</v>
      </c>
      <c r="B37" s="26" t="s">
        <v>12</v>
      </c>
      <c r="C37" s="10">
        <v>0</v>
      </c>
      <c r="D37" s="13">
        <v>0</v>
      </c>
      <c r="E37" s="10" t="str">
        <f t="shared" si="2"/>
        <v>-</v>
      </c>
      <c r="F37" s="25">
        <f>C37/C$44</f>
        <v>0</v>
      </c>
      <c r="G37" s="38">
        <v>6.7001527600904129E-4</v>
      </c>
    </row>
    <row r="38" spans="1:7" ht="35.1" customHeight="1" x14ac:dyDescent="0.2">
      <c r="A38" s="36">
        <v>28</v>
      </c>
      <c r="B38" s="24" t="s">
        <v>421</v>
      </c>
      <c r="C38" s="10">
        <v>2737467</v>
      </c>
      <c r="D38" s="13">
        <v>1</v>
      </c>
      <c r="E38" s="14" t="s">
        <v>5</v>
      </c>
      <c r="F38" s="29" t="s">
        <v>5</v>
      </c>
      <c r="G38" s="40" t="s">
        <v>5</v>
      </c>
    </row>
    <row r="39" spans="1:7" ht="21.95" customHeight="1" x14ac:dyDescent="0.2">
      <c r="A39" s="36">
        <v>29</v>
      </c>
      <c r="B39" s="26" t="s">
        <v>12</v>
      </c>
      <c r="C39" s="10">
        <v>2463720</v>
      </c>
      <c r="D39" s="13">
        <v>1</v>
      </c>
      <c r="E39" s="14" t="s">
        <v>5</v>
      </c>
      <c r="F39" s="25">
        <f t="shared" ref="F39:F44" si="3">C39/C$44</f>
        <v>0.62903365964035274</v>
      </c>
      <c r="G39" s="38">
        <v>0.53240605380617201</v>
      </c>
    </row>
    <row r="40" spans="1:7" ht="47.1" customHeight="1" x14ac:dyDescent="0.2">
      <c r="A40" s="36">
        <v>30</v>
      </c>
      <c r="B40" s="27" t="s">
        <v>422</v>
      </c>
      <c r="C40" s="10">
        <v>0</v>
      </c>
      <c r="D40" s="15">
        <v>0</v>
      </c>
      <c r="E40" s="10" t="str">
        <f t="shared" ref="E40:E41" si="4">IF(D40=0,"-",C40/D40)</f>
        <v>-</v>
      </c>
      <c r="F40" s="25">
        <f t="shared" si="3"/>
        <v>0</v>
      </c>
      <c r="G40" s="38">
        <v>1.7724062653800183E-3</v>
      </c>
    </row>
    <row r="41" spans="1:7" ht="21.95" customHeight="1" x14ac:dyDescent="0.2">
      <c r="A41" s="36">
        <v>31</v>
      </c>
      <c r="B41" s="26" t="s">
        <v>13</v>
      </c>
      <c r="C41" s="10">
        <v>0</v>
      </c>
      <c r="D41" s="15">
        <v>0</v>
      </c>
      <c r="E41" s="10" t="str">
        <f t="shared" si="4"/>
        <v>-</v>
      </c>
      <c r="F41" s="25">
        <f t="shared" si="3"/>
        <v>0</v>
      </c>
      <c r="G41" s="38">
        <v>1.0404135579139232E-3</v>
      </c>
    </row>
    <row r="42" spans="1:7" ht="35.1" customHeight="1" x14ac:dyDescent="0.2">
      <c r="A42" s="36">
        <v>32</v>
      </c>
      <c r="B42" s="24" t="s">
        <v>16</v>
      </c>
      <c r="C42" s="10">
        <v>0</v>
      </c>
      <c r="D42" s="15">
        <v>0</v>
      </c>
      <c r="E42" s="14" t="s">
        <v>5</v>
      </c>
      <c r="F42" s="25">
        <f t="shared" si="3"/>
        <v>0</v>
      </c>
      <c r="G42" s="38">
        <v>4.1370945733870297E-3</v>
      </c>
    </row>
    <row r="43" spans="1:7" s="3" customFormat="1" ht="21.95" customHeight="1" x14ac:dyDescent="0.2">
      <c r="A43" s="43">
        <v>33</v>
      </c>
      <c r="B43" s="50" t="s">
        <v>4</v>
      </c>
      <c r="C43" s="44">
        <f>C25+C27+C29+C31+C33+C35+C37+C39+C40+C42</f>
        <v>3869420.06</v>
      </c>
      <c r="D43" s="51" t="s">
        <v>5</v>
      </c>
      <c r="E43" s="51" t="s">
        <v>5</v>
      </c>
      <c r="F43" s="47">
        <f t="shared" si="3"/>
        <v>0.98793509856135986</v>
      </c>
      <c r="G43" s="48">
        <v>0.96489282760442685</v>
      </c>
    </row>
    <row r="44" spans="1:7" s="3" customFormat="1" ht="21.95" customHeight="1" x14ac:dyDescent="0.2">
      <c r="A44" s="45">
        <v>34</v>
      </c>
      <c r="B44" s="52" t="s">
        <v>6</v>
      </c>
      <c r="C44" s="46">
        <f>C24+C43</f>
        <v>3916674.35</v>
      </c>
      <c r="D44" s="53" t="s">
        <v>5</v>
      </c>
      <c r="E44" s="53" t="s">
        <v>5</v>
      </c>
      <c r="F44" s="54">
        <f t="shared" si="3"/>
        <v>1</v>
      </c>
      <c r="G44" s="55">
        <v>1</v>
      </c>
    </row>
    <row r="45" spans="1:7" s="3" customFormat="1" ht="21.95" customHeight="1" x14ac:dyDescent="0.2">
      <c r="A45" s="1"/>
      <c r="B45" s="2"/>
      <c r="C45" s="1"/>
      <c r="D45" s="1"/>
      <c r="E45" s="1"/>
      <c r="F45" s="1"/>
      <c r="G45" s="1"/>
    </row>
    <row r="46" spans="1:7" s="3" customFormat="1" ht="35.1" customHeight="1" x14ac:dyDescent="0.2">
      <c r="A46" s="62" t="s">
        <v>430</v>
      </c>
      <c r="B46" s="63" t="s">
        <v>431</v>
      </c>
      <c r="C46" s="64" t="s">
        <v>432</v>
      </c>
      <c r="D46" s="1"/>
      <c r="E46" s="1"/>
      <c r="F46" s="1"/>
      <c r="G46" s="1"/>
    </row>
    <row r="47" spans="1:7" s="3" customFormat="1" ht="21.95" customHeight="1" x14ac:dyDescent="0.2">
      <c r="A47" s="65">
        <v>1</v>
      </c>
      <c r="B47" s="30" t="s">
        <v>427</v>
      </c>
      <c r="C47" s="31">
        <v>97915</v>
      </c>
    </row>
    <row r="48" spans="1:7" ht="21.95" customHeight="1" x14ac:dyDescent="0.2">
      <c r="A48" s="8">
        <v>2</v>
      </c>
      <c r="B48" s="30" t="s">
        <v>428</v>
      </c>
      <c r="C48" s="31">
        <v>3916678</v>
      </c>
      <c r="D48" s="16"/>
      <c r="E48" s="16"/>
      <c r="F48" s="16"/>
      <c r="G48" s="16"/>
    </row>
    <row r="49" spans="1:7" ht="21.95" customHeight="1" x14ac:dyDescent="0.2">
      <c r="A49" s="32">
        <v>3</v>
      </c>
      <c r="B49" s="33" t="s">
        <v>423</v>
      </c>
      <c r="C49" s="34">
        <f>C44/C48</f>
        <v>0.99999906808780303</v>
      </c>
      <c r="D49" s="16"/>
      <c r="E49" s="16"/>
      <c r="F49" s="16"/>
      <c r="G49" s="16"/>
    </row>
    <row r="50" spans="1:7" s="16" customFormat="1" ht="35.1" customHeight="1" x14ac:dyDescent="0.25">
      <c r="A50" s="21" t="s">
        <v>449</v>
      </c>
      <c r="B50" s="23"/>
    </row>
  </sheetData>
  <sheetProtection algorithmName="SHA-512" hashValue="wT+uscMkoM+J7Ml2Jq0drh57WxjeeCExhhEjxgUYO9Gsord8plIZup44GiY8NsI+EvK5VxnxvRN2lXdKHMEdzw==" saltValue="+15nNX9p2FCugqR3RX4X6w==" spinCount="100000" sheet="1" objects="1" scenarios="1"/>
  <mergeCells count="1">
    <mergeCell ref="A2:G2"/>
  </mergeCells>
  <pageMargins left="0.59055118110236227" right="0.59055118110236227" top="0.70866141732283472" bottom="0.70866141732283472" header="0.19685039370078741" footer="0.39370078740157483"/>
  <pageSetup paperSize="9" scale="84" orientation="portrait" r:id="rId1"/>
  <headerFooter alignWithMargins="0">
    <oddFooter>&amp;R&amp;"Calibri,Standardowy"&amp;12s.&amp;P z &amp;N</oddFooter>
  </headerFooter>
  <tableParts count="2">
    <tablePart r:id="rId2"/>
    <tablePart r:id="rId3"/>
  </tableParts>
</worksheet>
</file>

<file path=xl/worksheets/sheet2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CC5D01-E5BD-410E-BE22-A3D3FBDDDE37}">
  <sheetPr codeName="Arkusz204"/>
  <dimension ref="A1:N50"/>
  <sheetViews>
    <sheetView zoomScaleNormal="100" workbookViewId="0"/>
  </sheetViews>
  <sheetFormatPr defaultColWidth="0" defaultRowHeight="12.75" zeroHeight="1" x14ac:dyDescent="0.2"/>
  <cols>
    <col min="1" max="1" width="4.140625" style="1" customWidth="1"/>
    <col min="2" max="2" width="57" style="2" customWidth="1"/>
    <col min="3" max="3" width="11.85546875" style="1" bestFit="1" customWidth="1"/>
    <col min="4" max="4" width="7.42578125" style="1" customWidth="1"/>
    <col min="5" max="5" width="10.85546875" style="1" bestFit="1" customWidth="1"/>
    <col min="6" max="7" width="8.7109375" style="1" customWidth="1"/>
    <col min="8" max="8" width="1" style="1" customWidth="1"/>
    <col min="9" max="14" width="0" style="1" hidden="1" customWidth="1"/>
    <col min="15" max="16384" width="9.140625" style="1" hidden="1"/>
  </cols>
  <sheetData>
    <row r="1" spans="1:7" s="16" customFormat="1" ht="24.95" customHeight="1" x14ac:dyDescent="0.2">
      <c r="A1" s="35" t="s">
        <v>651</v>
      </c>
      <c r="B1" s="23"/>
    </row>
    <row r="2" spans="1:7" s="16" customFormat="1" ht="39.950000000000003" customHeight="1" x14ac:dyDescent="0.2">
      <c r="A2" s="66" t="s">
        <v>448</v>
      </c>
      <c r="B2" s="67"/>
      <c r="C2" s="67"/>
      <c r="D2" s="67"/>
      <c r="E2" s="67"/>
      <c r="F2" s="67"/>
      <c r="G2" s="67"/>
    </row>
    <row r="3" spans="1:7" s="16" customFormat="1" ht="15.95" hidden="1" customHeight="1" x14ac:dyDescent="0.2">
      <c r="A3" s="22"/>
      <c r="B3" s="23"/>
    </row>
    <row r="4" spans="1:7" s="16" customFormat="1" ht="15.95" hidden="1" customHeight="1" x14ac:dyDescent="0.2">
      <c r="A4" s="22"/>
      <c r="B4" s="23"/>
    </row>
    <row r="5" spans="1:7" s="16" customFormat="1" ht="15.95" hidden="1" customHeight="1" x14ac:dyDescent="0.2">
      <c r="A5" s="22"/>
      <c r="B5" s="23"/>
    </row>
    <row r="6" spans="1:7" s="16" customFormat="1" ht="15.95" customHeight="1" x14ac:dyDescent="0.25">
      <c r="A6" s="17" t="s">
        <v>433</v>
      </c>
      <c r="B6" s="21" t="s">
        <v>438</v>
      </c>
    </row>
    <row r="7" spans="1:7" s="16" customFormat="1" ht="15.95" customHeight="1" x14ac:dyDescent="0.25">
      <c r="A7" s="18" t="s">
        <v>434</v>
      </c>
      <c r="B7" s="21" t="s">
        <v>439</v>
      </c>
    </row>
    <row r="8" spans="1:7" s="16" customFormat="1" ht="15.95" customHeight="1" x14ac:dyDescent="0.25">
      <c r="A8" s="19" t="s">
        <v>435</v>
      </c>
      <c r="B8" s="21" t="s">
        <v>440</v>
      </c>
    </row>
    <row r="9" spans="1:7" s="16" customFormat="1" ht="15.95" customHeight="1" x14ac:dyDescent="0.25">
      <c r="A9" s="20" t="s">
        <v>436</v>
      </c>
      <c r="B9" s="21" t="s">
        <v>441</v>
      </c>
    </row>
    <row r="10" spans="1:7" ht="65.099999999999994" customHeight="1" x14ac:dyDescent="0.2">
      <c r="A10" s="49" t="s">
        <v>430</v>
      </c>
      <c r="B10" s="42" t="s">
        <v>0</v>
      </c>
      <c r="C10" s="42" t="s">
        <v>424</v>
      </c>
      <c r="D10" s="42" t="s">
        <v>425</v>
      </c>
      <c r="E10" s="42" t="s">
        <v>426</v>
      </c>
      <c r="F10" s="42" t="s">
        <v>429</v>
      </c>
      <c r="G10" s="41" t="s">
        <v>413</v>
      </c>
    </row>
    <row r="11" spans="1:7" ht="21.95" customHeight="1" x14ac:dyDescent="0.2">
      <c r="A11" s="36">
        <v>1</v>
      </c>
      <c r="B11" s="24" t="s">
        <v>7</v>
      </c>
      <c r="C11" s="10">
        <v>0</v>
      </c>
      <c r="D11" s="9">
        <v>0</v>
      </c>
      <c r="E11" s="10" t="str">
        <f t="shared" ref="E11:E23" si="0">IF(D11=0,"-",C11/D11)</f>
        <v>-</v>
      </c>
      <c r="F11" s="25">
        <f t="shared" ref="F11:F35" si="1">C11/C$44</f>
        <v>0</v>
      </c>
      <c r="G11" s="38">
        <v>6.4906160983722356E-5</v>
      </c>
    </row>
    <row r="12" spans="1:7" s="3" customFormat="1" ht="21.95" customHeight="1" x14ac:dyDescent="0.2">
      <c r="A12" s="36">
        <v>2</v>
      </c>
      <c r="B12" s="24" t="s">
        <v>8</v>
      </c>
      <c r="C12" s="10">
        <v>0</v>
      </c>
      <c r="D12" s="9">
        <v>0</v>
      </c>
      <c r="E12" s="10" t="str">
        <f t="shared" si="0"/>
        <v>-</v>
      </c>
      <c r="F12" s="25">
        <f t="shared" si="1"/>
        <v>0</v>
      </c>
      <c r="G12" s="38">
        <v>1.3877154561966152E-2</v>
      </c>
    </row>
    <row r="13" spans="1:7" s="3" customFormat="1" ht="21.95" customHeight="1" x14ac:dyDescent="0.2">
      <c r="A13" s="36">
        <v>3</v>
      </c>
      <c r="B13" s="26" t="s">
        <v>1</v>
      </c>
      <c r="C13" s="10">
        <v>0</v>
      </c>
      <c r="D13" s="9">
        <v>0</v>
      </c>
      <c r="E13" s="10" t="str">
        <f t="shared" si="0"/>
        <v>-</v>
      </c>
      <c r="F13" s="25">
        <f t="shared" si="1"/>
        <v>0</v>
      </c>
      <c r="G13" s="38">
        <v>6.8195937419264344E-4</v>
      </c>
    </row>
    <row r="14" spans="1:7" s="3" customFormat="1" ht="21.95" customHeight="1" x14ac:dyDescent="0.2">
      <c r="A14" s="36">
        <v>4</v>
      </c>
      <c r="B14" s="24" t="s">
        <v>414</v>
      </c>
      <c r="C14" s="10">
        <v>0</v>
      </c>
      <c r="D14" s="9">
        <v>0</v>
      </c>
      <c r="E14" s="10" t="str">
        <f t="shared" si="0"/>
        <v>-</v>
      </c>
      <c r="F14" s="25">
        <f t="shared" si="1"/>
        <v>0</v>
      </c>
      <c r="G14" s="38">
        <v>1.6609844346228162E-4</v>
      </c>
    </row>
    <row r="15" spans="1:7" s="3" customFormat="1" ht="47.1" customHeight="1" x14ac:dyDescent="0.2">
      <c r="A15" s="36">
        <v>5</v>
      </c>
      <c r="B15" s="24" t="s">
        <v>412</v>
      </c>
      <c r="C15" s="10">
        <v>0</v>
      </c>
      <c r="D15" s="11">
        <v>0</v>
      </c>
      <c r="E15" s="10" t="str">
        <f t="shared" si="0"/>
        <v>-</v>
      </c>
      <c r="F15" s="25">
        <f t="shared" si="1"/>
        <v>0</v>
      </c>
      <c r="G15" s="38">
        <v>4.2843389065529559E-4</v>
      </c>
    </row>
    <row r="16" spans="1:7" s="3" customFormat="1" ht="21.95" customHeight="1" x14ac:dyDescent="0.2">
      <c r="A16" s="36">
        <v>6</v>
      </c>
      <c r="B16" s="26" t="s">
        <v>1</v>
      </c>
      <c r="C16" s="10">
        <v>0</v>
      </c>
      <c r="D16" s="11">
        <v>0</v>
      </c>
      <c r="E16" s="10" t="str">
        <f t="shared" si="0"/>
        <v>-</v>
      </c>
      <c r="F16" s="25">
        <f t="shared" si="1"/>
        <v>0</v>
      </c>
      <c r="G16" s="38">
        <v>5.7837072558623703E-5</v>
      </c>
    </row>
    <row r="17" spans="1:7" ht="47.1" customHeight="1" x14ac:dyDescent="0.2">
      <c r="A17" s="36">
        <v>7</v>
      </c>
      <c r="B17" s="24" t="s">
        <v>444</v>
      </c>
      <c r="C17" s="10">
        <v>0</v>
      </c>
      <c r="D17" s="11">
        <v>0</v>
      </c>
      <c r="E17" s="10" t="str">
        <f t="shared" si="0"/>
        <v>-</v>
      </c>
      <c r="F17" s="25">
        <f t="shared" si="1"/>
        <v>0</v>
      </c>
      <c r="G17" s="38">
        <v>3.69438658113685E-3</v>
      </c>
    </row>
    <row r="18" spans="1:7" ht="47.1" customHeight="1" x14ac:dyDescent="0.2">
      <c r="A18" s="36">
        <v>8</v>
      </c>
      <c r="B18" s="24" t="s">
        <v>447</v>
      </c>
      <c r="C18" s="10">
        <v>0</v>
      </c>
      <c r="D18" s="11">
        <v>0</v>
      </c>
      <c r="E18" s="10" t="str">
        <f t="shared" si="0"/>
        <v>-</v>
      </c>
      <c r="F18" s="25">
        <f t="shared" si="1"/>
        <v>0</v>
      </c>
      <c r="G18" s="38">
        <v>1.6572456388988053E-2</v>
      </c>
    </row>
    <row r="19" spans="1:7" ht="35.1" customHeight="1" x14ac:dyDescent="0.2">
      <c r="A19" s="36">
        <v>9</v>
      </c>
      <c r="B19" s="24" t="s">
        <v>443</v>
      </c>
      <c r="C19" s="10">
        <v>0</v>
      </c>
      <c r="D19" s="11">
        <v>0</v>
      </c>
      <c r="E19" s="10" t="str">
        <f t="shared" si="0"/>
        <v>-</v>
      </c>
      <c r="F19" s="25">
        <f t="shared" si="1"/>
        <v>0</v>
      </c>
      <c r="G19" s="38">
        <v>6.3015485400037228E-5</v>
      </c>
    </row>
    <row r="20" spans="1:7" ht="35.1" customHeight="1" x14ac:dyDescent="0.2">
      <c r="A20" s="36">
        <v>10</v>
      </c>
      <c r="B20" s="24" t="s">
        <v>9</v>
      </c>
      <c r="C20" s="10">
        <v>0</v>
      </c>
      <c r="D20" s="11">
        <v>0</v>
      </c>
      <c r="E20" s="10" t="str">
        <f t="shared" si="0"/>
        <v>-</v>
      </c>
      <c r="F20" s="25">
        <f t="shared" si="1"/>
        <v>0</v>
      </c>
      <c r="G20" s="38">
        <v>2.3263290581767475E-4</v>
      </c>
    </row>
    <row r="21" spans="1:7" ht="35.1" customHeight="1" x14ac:dyDescent="0.2">
      <c r="A21" s="36">
        <v>11</v>
      </c>
      <c r="B21" s="24" t="s">
        <v>442</v>
      </c>
      <c r="C21" s="10">
        <v>0</v>
      </c>
      <c r="D21" s="11">
        <v>0</v>
      </c>
      <c r="E21" s="10" t="str">
        <f t="shared" si="0"/>
        <v>-</v>
      </c>
      <c r="F21" s="25">
        <f t="shared" si="1"/>
        <v>0</v>
      </c>
      <c r="G21" s="38">
        <v>8.0879771630669933E-6</v>
      </c>
    </row>
    <row r="22" spans="1:7" ht="21.95" customHeight="1" x14ac:dyDescent="0.2">
      <c r="A22" s="36">
        <v>12</v>
      </c>
      <c r="B22" s="26" t="s">
        <v>1</v>
      </c>
      <c r="C22" s="10">
        <v>0</v>
      </c>
      <c r="D22" s="11">
        <v>0</v>
      </c>
      <c r="E22" s="10" t="str">
        <f t="shared" si="0"/>
        <v>-</v>
      </c>
      <c r="F22" s="25">
        <f t="shared" si="1"/>
        <v>0</v>
      </c>
      <c r="G22" s="38">
        <v>0</v>
      </c>
    </row>
    <row r="23" spans="1:7" ht="21.95" customHeight="1" x14ac:dyDescent="0.2">
      <c r="A23" s="36">
        <v>13</v>
      </c>
      <c r="B23" s="24" t="s">
        <v>415</v>
      </c>
      <c r="C23" s="10">
        <v>0</v>
      </c>
      <c r="D23" s="11">
        <v>0</v>
      </c>
      <c r="E23" s="10" t="str">
        <f t="shared" si="0"/>
        <v>-</v>
      </c>
      <c r="F23" s="25">
        <f t="shared" si="1"/>
        <v>0</v>
      </c>
      <c r="G23" s="38">
        <v>0</v>
      </c>
    </row>
    <row r="24" spans="1:7" s="3" customFormat="1" ht="24.95" customHeight="1" x14ac:dyDescent="0.2">
      <c r="A24" s="43">
        <v>14</v>
      </c>
      <c r="B24" s="50" t="s">
        <v>2</v>
      </c>
      <c r="C24" s="44">
        <f>C11+C12+C14+C15+C17+C18+C19+C20+C21+C23</f>
        <v>0</v>
      </c>
      <c r="D24" s="51" t="s">
        <v>5</v>
      </c>
      <c r="E24" s="51" t="s">
        <v>5</v>
      </c>
      <c r="F24" s="47">
        <f t="shared" si="1"/>
        <v>0</v>
      </c>
      <c r="G24" s="48">
        <v>3.5107172395573129E-2</v>
      </c>
    </row>
    <row r="25" spans="1:7" s="4" customFormat="1" ht="35.1" customHeight="1" x14ac:dyDescent="0.2">
      <c r="A25" s="37">
        <v>15</v>
      </c>
      <c r="B25" s="27" t="s">
        <v>419</v>
      </c>
      <c r="C25" s="12">
        <v>418274</v>
      </c>
      <c r="D25" s="11">
        <v>242</v>
      </c>
      <c r="E25" s="12">
        <f t="shared" ref="E25:E37" si="2">IF(D25=0,"-",C25/D25)</f>
        <v>1728.404958677686</v>
      </c>
      <c r="F25" s="28">
        <f t="shared" si="1"/>
        <v>9.8080706468851642E-2</v>
      </c>
      <c r="G25" s="39">
        <v>9.1912130594448124E-2</v>
      </c>
    </row>
    <row r="26" spans="1:7" s="3" customFormat="1" ht="21.95" customHeight="1" x14ac:dyDescent="0.2">
      <c r="A26" s="36">
        <v>16</v>
      </c>
      <c r="B26" s="26" t="s">
        <v>11</v>
      </c>
      <c r="C26" s="10">
        <v>73419</v>
      </c>
      <c r="D26" s="11">
        <v>43</v>
      </c>
      <c r="E26" s="10">
        <f t="shared" si="2"/>
        <v>1707.4186046511627</v>
      </c>
      <c r="F26" s="25">
        <f t="shared" si="1"/>
        <v>1.7215957454292205E-2</v>
      </c>
      <c r="G26" s="38">
        <v>1.5510248435910163E-2</v>
      </c>
    </row>
    <row r="27" spans="1:7" s="5" customFormat="1" ht="65.099999999999994" customHeight="1" x14ac:dyDescent="0.2">
      <c r="A27" s="37">
        <v>17</v>
      </c>
      <c r="B27" s="27" t="s">
        <v>445</v>
      </c>
      <c r="C27" s="12">
        <v>730000</v>
      </c>
      <c r="D27" s="11">
        <v>179</v>
      </c>
      <c r="E27" s="12">
        <f t="shared" si="2"/>
        <v>4078.2122905027932</v>
      </c>
      <c r="F27" s="28">
        <f t="shared" si="1"/>
        <v>0.17117706508714789</v>
      </c>
      <c r="G27" s="39">
        <v>9.6086621220457871E-2</v>
      </c>
    </row>
    <row r="28" spans="1:7" s="3" customFormat="1" ht="21.95" customHeight="1" x14ac:dyDescent="0.2">
      <c r="A28" s="36">
        <v>18</v>
      </c>
      <c r="B28" s="26" t="s">
        <v>3</v>
      </c>
      <c r="C28" s="10">
        <v>81106</v>
      </c>
      <c r="D28" s="11">
        <v>36</v>
      </c>
      <c r="E28" s="10">
        <f t="shared" si="2"/>
        <v>2252.9444444444443</v>
      </c>
      <c r="F28" s="25">
        <f t="shared" si="1"/>
        <v>1.90184753985729E-2</v>
      </c>
      <c r="G28" s="38">
        <v>1.1342599256575717E-2</v>
      </c>
    </row>
    <row r="29" spans="1:7" s="5" customFormat="1" ht="35.1" customHeight="1" x14ac:dyDescent="0.2">
      <c r="A29" s="37">
        <v>19</v>
      </c>
      <c r="B29" s="27" t="s">
        <v>15</v>
      </c>
      <c r="C29" s="12">
        <v>130264.02</v>
      </c>
      <c r="D29" s="11">
        <v>58</v>
      </c>
      <c r="E29" s="12">
        <f t="shared" si="2"/>
        <v>2245.9313793103447</v>
      </c>
      <c r="F29" s="28">
        <f t="shared" si="1"/>
        <v>3.0545496753497992E-2</v>
      </c>
      <c r="G29" s="39">
        <v>1.1946311887438504E-2</v>
      </c>
    </row>
    <row r="30" spans="1:7" s="3" customFormat="1" ht="21.95" customHeight="1" x14ac:dyDescent="0.2">
      <c r="A30" s="36">
        <v>20</v>
      </c>
      <c r="B30" s="26" t="s">
        <v>3</v>
      </c>
      <c r="C30" s="10">
        <v>40371.589999999997</v>
      </c>
      <c r="D30" s="11">
        <v>10</v>
      </c>
      <c r="E30" s="12">
        <f t="shared" si="2"/>
        <v>4037.1589999999997</v>
      </c>
      <c r="F30" s="28">
        <f t="shared" si="1"/>
        <v>9.4666990261666421E-3</v>
      </c>
      <c r="G30" s="39">
        <v>2.247933536638041E-3</v>
      </c>
    </row>
    <row r="31" spans="1:7" s="3" customFormat="1" ht="47.1" customHeight="1" x14ac:dyDescent="0.2">
      <c r="A31" s="36">
        <v>21</v>
      </c>
      <c r="B31" s="27" t="s">
        <v>14</v>
      </c>
      <c r="C31" s="10">
        <v>975271.98</v>
      </c>
      <c r="D31" s="11">
        <v>472</v>
      </c>
      <c r="E31" s="10">
        <f t="shared" si="2"/>
        <v>2066.2541949152542</v>
      </c>
      <c r="F31" s="25">
        <f t="shared" si="1"/>
        <v>0.2286906783536049</v>
      </c>
      <c r="G31" s="38">
        <v>0.21726673108985226</v>
      </c>
    </row>
    <row r="32" spans="1:7" s="3" customFormat="1" ht="21.95" customHeight="1" x14ac:dyDescent="0.2">
      <c r="A32" s="36">
        <v>22</v>
      </c>
      <c r="B32" s="26" t="s">
        <v>3</v>
      </c>
      <c r="C32" s="10">
        <v>211749.25</v>
      </c>
      <c r="D32" s="11">
        <v>47</v>
      </c>
      <c r="E32" s="10">
        <f t="shared" si="2"/>
        <v>4505.3031914893618</v>
      </c>
      <c r="F32" s="25">
        <f t="shared" si="1"/>
        <v>4.9652897464938013E-2</v>
      </c>
      <c r="G32" s="38">
        <v>3.0944666359992157E-2</v>
      </c>
    </row>
    <row r="33" spans="1:7" ht="35.1" customHeight="1" x14ac:dyDescent="0.2">
      <c r="A33" s="36">
        <v>23</v>
      </c>
      <c r="B33" s="24" t="s">
        <v>446</v>
      </c>
      <c r="C33" s="10">
        <v>75000</v>
      </c>
      <c r="D33" s="11">
        <v>1950</v>
      </c>
      <c r="E33" s="10">
        <f t="shared" si="2"/>
        <v>38.46153846153846</v>
      </c>
      <c r="F33" s="25">
        <f t="shared" si="1"/>
        <v>1.7586684769227524E-2</v>
      </c>
      <c r="G33" s="38">
        <v>8.5968104584330223E-3</v>
      </c>
    </row>
    <row r="34" spans="1:7" s="3" customFormat="1" ht="21.95" customHeight="1" x14ac:dyDescent="0.2">
      <c r="A34" s="36">
        <v>24</v>
      </c>
      <c r="B34" s="26" t="s">
        <v>3</v>
      </c>
      <c r="C34" s="10">
        <v>65000</v>
      </c>
      <c r="D34" s="11">
        <v>420</v>
      </c>
      <c r="E34" s="10">
        <f t="shared" si="2"/>
        <v>154.76190476190476</v>
      </c>
      <c r="F34" s="25">
        <f t="shared" si="1"/>
        <v>1.5241793466663853E-2</v>
      </c>
      <c r="G34" s="38">
        <v>1.4207856884874998E-3</v>
      </c>
    </row>
    <row r="35" spans="1:7" s="3" customFormat="1" ht="35.1" customHeight="1" x14ac:dyDescent="0.2">
      <c r="A35" s="36">
        <v>25</v>
      </c>
      <c r="B35" s="24" t="s">
        <v>10</v>
      </c>
      <c r="C35" s="10">
        <v>0</v>
      </c>
      <c r="D35" s="11">
        <v>0</v>
      </c>
      <c r="E35" s="10" t="str">
        <f t="shared" si="2"/>
        <v>-</v>
      </c>
      <c r="F35" s="25">
        <f t="shared" si="1"/>
        <v>0</v>
      </c>
      <c r="G35" s="38">
        <v>9.8652432849167496E-5</v>
      </c>
    </row>
    <row r="36" spans="1:7" ht="35.1" customHeight="1" x14ac:dyDescent="0.2">
      <c r="A36" s="36">
        <v>26</v>
      </c>
      <c r="B36" s="24" t="s">
        <v>420</v>
      </c>
      <c r="C36" s="10">
        <v>0</v>
      </c>
      <c r="D36" s="13">
        <v>0</v>
      </c>
      <c r="E36" s="10" t="str">
        <f t="shared" si="2"/>
        <v>-</v>
      </c>
      <c r="F36" s="29" t="s">
        <v>5</v>
      </c>
      <c r="G36" s="40" t="s">
        <v>5</v>
      </c>
    </row>
    <row r="37" spans="1:7" ht="21.95" customHeight="1" x14ac:dyDescent="0.2">
      <c r="A37" s="36">
        <v>27</v>
      </c>
      <c r="B37" s="26" t="s">
        <v>12</v>
      </c>
      <c r="C37" s="10">
        <v>0</v>
      </c>
      <c r="D37" s="13">
        <v>0</v>
      </c>
      <c r="E37" s="10" t="str">
        <f t="shared" si="2"/>
        <v>-</v>
      </c>
      <c r="F37" s="25">
        <f>C37/C$44</f>
        <v>0</v>
      </c>
      <c r="G37" s="38">
        <v>6.7001527600904129E-4</v>
      </c>
    </row>
    <row r="38" spans="1:7" ht="35.1" customHeight="1" x14ac:dyDescent="0.2">
      <c r="A38" s="36">
        <v>28</v>
      </c>
      <c r="B38" s="24" t="s">
        <v>421</v>
      </c>
      <c r="C38" s="10">
        <v>2200867</v>
      </c>
      <c r="D38" s="13">
        <v>1</v>
      </c>
      <c r="E38" s="14" t="s">
        <v>5</v>
      </c>
      <c r="F38" s="29" t="s">
        <v>5</v>
      </c>
      <c r="G38" s="40" t="s">
        <v>5</v>
      </c>
    </row>
    <row r="39" spans="1:7" ht="21.95" customHeight="1" x14ac:dyDescent="0.2">
      <c r="A39" s="36">
        <v>29</v>
      </c>
      <c r="B39" s="26" t="s">
        <v>12</v>
      </c>
      <c r="C39" s="10">
        <v>1935780</v>
      </c>
      <c r="D39" s="13">
        <v>1</v>
      </c>
      <c r="E39" s="14" t="s">
        <v>5</v>
      </c>
      <c r="F39" s="25">
        <f t="shared" ref="F39:F44" si="3">C39/C$44</f>
        <v>0.45391936856767007</v>
      </c>
      <c r="G39" s="38">
        <v>0.53240605380617201</v>
      </c>
    </row>
    <row r="40" spans="1:7" ht="47.1" customHeight="1" x14ac:dyDescent="0.2">
      <c r="A40" s="36">
        <v>30</v>
      </c>
      <c r="B40" s="27" t="s">
        <v>422</v>
      </c>
      <c r="C40" s="10">
        <v>0</v>
      </c>
      <c r="D40" s="15">
        <v>0</v>
      </c>
      <c r="E40" s="10" t="str">
        <f t="shared" ref="E40:E41" si="4">IF(D40=0,"-",C40/D40)</f>
        <v>-</v>
      </c>
      <c r="F40" s="25">
        <f t="shared" si="3"/>
        <v>0</v>
      </c>
      <c r="G40" s="38">
        <v>1.7724062653800183E-3</v>
      </c>
    </row>
    <row r="41" spans="1:7" ht="21.95" customHeight="1" x14ac:dyDescent="0.2">
      <c r="A41" s="36">
        <v>31</v>
      </c>
      <c r="B41" s="26" t="s">
        <v>13</v>
      </c>
      <c r="C41" s="10">
        <v>0</v>
      </c>
      <c r="D41" s="15">
        <v>0</v>
      </c>
      <c r="E41" s="10" t="str">
        <f t="shared" si="4"/>
        <v>-</v>
      </c>
      <c r="F41" s="25">
        <f t="shared" si="3"/>
        <v>0</v>
      </c>
      <c r="G41" s="38">
        <v>1.0404135579139232E-3</v>
      </c>
    </row>
    <row r="42" spans="1:7" ht="35.1" customHeight="1" x14ac:dyDescent="0.2">
      <c r="A42" s="36">
        <v>32</v>
      </c>
      <c r="B42" s="24" t="s">
        <v>16</v>
      </c>
      <c r="C42" s="10">
        <v>0</v>
      </c>
      <c r="D42" s="15">
        <v>0</v>
      </c>
      <c r="E42" s="14" t="s">
        <v>5</v>
      </c>
      <c r="F42" s="25">
        <f t="shared" si="3"/>
        <v>0</v>
      </c>
      <c r="G42" s="38">
        <v>4.1370945733870297E-3</v>
      </c>
    </row>
    <row r="43" spans="1:7" s="3" customFormat="1" ht="21.95" customHeight="1" x14ac:dyDescent="0.2">
      <c r="A43" s="43">
        <v>33</v>
      </c>
      <c r="B43" s="50" t="s">
        <v>4</v>
      </c>
      <c r="C43" s="44">
        <f>C25+C27+C29+C31+C33+C35+C37+C39+C40+C42</f>
        <v>4264590</v>
      </c>
      <c r="D43" s="51" t="s">
        <v>5</v>
      </c>
      <c r="E43" s="51" t="s">
        <v>5</v>
      </c>
      <c r="F43" s="47">
        <f t="shared" si="3"/>
        <v>1</v>
      </c>
      <c r="G43" s="48">
        <v>0.96489282760442685</v>
      </c>
    </row>
    <row r="44" spans="1:7" s="3" customFormat="1" ht="21.95" customHeight="1" x14ac:dyDescent="0.2">
      <c r="A44" s="45">
        <v>34</v>
      </c>
      <c r="B44" s="52" t="s">
        <v>6</v>
      </c>
      <c r="C44" s="46">
        <f>C24+C43</f>
        <v>4264590</v>
      </c>
      <c r="D44" s="53" t="s">
        <v>5</v>
      </c>
      <c r="E44" s="53" t="s">
        <v>5</v>
      </c>
      <c r="F44" s="54">
        <f t="shared" si="3"/>
        <v>1</v>
      </c>
      <c r="G44" s="55">
        <v>1</v>
      </c>
    </row>
    <row r="45" spans="1:7" s="3" customFormat="1" ht="21.95" customHeight="1" x14ac:dyDescent="0.2">
      <c r="A45" s="1"/>
      <c r="B45" s="2"/>
      <c r="C45" s="1"/>
      <c r="D45" s="1"/>
      <c r="E45" s="1"/>
      <c r="F45" s="1"/>
      <c r="G45" s="1"/>
    </row>
    <row r="46" spans="1:7" s="3" customFormat="1" ht="35.1" customHeight="1" x14ac:dyDescent="0.2">
      <c r="A46" s="62" t="s">
        <v>430</v>
      </c>
      <c r="B46" s="63" t="s">
        <v>431</v>
      </c>
      <c r="C46" s="64" t="s">
        <v>432</v>
      </c>
      <c r="D46" s="1"/>
      <c r="E46" s="1"/>
      <c r="F46" s="1"/>
      <c r="G46" s="1"/>
    </row>
    <row r="47" spans="1:7" s="3" customFormat="1" ht="21.95" customHeight="1" x14ac:dyDescent="0.2">
      <c r="A47" s="65">
        <v>1</v>
      </c>
      <c r="B47" s="30" t="s">
        <v>427</v>
      </c>
      <c r="C47" s="31">
        <v>106614</v>
      </c>
    </row>
    <row r="48" spans="1:7" ht="21.95" customHeight="1" x14ac:dyDescent="0.2">
      <c r="A48" s="8">
        <v>2</v>
      </c>
      <c r="B48" s="30" t="s">
        <v>428</v>
      </c>
      <c r="C48" s="31">
        <v>4271316</v>
      </c>
      <c r="D48" s="16"/>
      <c r="E48" s="16"/>
      <c r="F48" s="16"/>
      <c r="G48" s="16"/>
    </row>
    <row r="49" spans="1:7" ht="21.95" customHeight="1" x14ac:dyDescent="0.2">
      <c r="A49" s="32">
        <v>3</v>
      </c>
      <c r="B49" s="33" t="s">
        <v>423</v>
      </c>
      <c r="C49" s="34">
        <f>C44/C48</f>
        <v>0.99842530967036858</v>
      </c>
      <c r="D49" s="16"/>
      <c r="E49" s="16"/>
      <c r="F49" s="16"/>
      <c r="G49" s="16"/>
    </row>
    <row r="50" spans="1:7" s="16" customFormat="1" ht="35.1" customHeight="1" x14ac:dyDescent="0.25">
      <c r="A50" s="21" t="s">
        <v>449</v>
      </c>
      <c r="B50" s="23"/>
    </row>
  </sheetData>
  <sheetProtection algorithmName="SHA-512" hashValue="t8a75bGGht77jVJLG6+wZ3omYSzM9cmyhy7KaU4vIzDmP+RwddvNVAWJbn3YPOp19dccL8rOXp4RE2JIVND7Og==" saltValue="bStAqFxqfzVBMBU90b0AWg==" spinCount="100000" sheet="1" objects="1" scenarios="1"/>
  <mergeCells count="1">
    <mergeCell ref="A2:G2"/>
  </mergeCells>
  <pageMargins left="0.59055118110236227" right="0.59055118110236227" top="0.70866141732283472" bottom="0.70866141732283472" header="0.19685039370078741" footer="0.39370078740157483"/>
  <pageSetup paperSize="9" scale="84" orientation="portrait" r:id="rId1"/>
  <headerFooter alignWithMargins="0">
    <oddFooter>&amp;R&amp;"Calibri,Standardowy"&amp;12s.&amp;P z &amp;N</oddFooter>
  </headerFooter>
  <tableParts count="2">
    <tablePart r:id="rId2"/>
    <tablePart r:id="rId3"/>
  </tableParts>
</worksheet>
</file>

<file path=xl/worksheets/sheet2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09112B-3D23-43E9-9E8D-5DF3B43E3884}">
  <sheetPr codeName="Arkusz205"/>
  <dimension ref="A1:N50"/>
  <sheetViews>
    <sheetView zoomScaleNormal="100" workbookViewId="0"/>
  </sheetViews>
  <sheetFormatPr defaultColWidth="0" defaultRowHeight="12.75" zeroHeight="1" x14ac:dyDescent="0.2"/>
  <cols>
    <col min="1" max="1" width="4.140625" style="1" customWidth="1"/>
    <col min="2" max="2" width="57" style="2" customWidth="1"/>
    <col min="3" max="3" width="11.85546875" style="1" bestFit="1" customWidth="1"/>
    <col min="4" max="4" width="7.42578125" style="1" customWidth="1"/>
    <col min="5" max="5" width="10.85546875" style="1" bestFit="1" customWidth="1"/>
    <col min="6" max="7" width="8.7109375" style="1" customWidth="1"/>
    <col min="8" max="8" width="1" style="1" customWidth="1"/>
    <col min="9" max="14" width="0" style="1" hidden="1" customWidth="1"/>
    <col min="15" max="16384" width="9.140625" style="1" hidden="1"/>
  </cols>
  <sheetData>
    <row r="1" spans="1:7" s="16" customFormat="1" ht="24.95" customHeight="1" x14ac:dyDescent="0.2">
      <c r="A1" s="35" t="s">
        <v>652</v>
      </c>
      <c r="B1" s="23"/>
    </row>
    <row r="2" spans="1:7" s="16" customFormat="1" ht="39.950000000000003" customHeight="1" x14ac:dyDescent="0.2">
      <c r="A2" s="66" t="s">
        <v>448</v>
      </c>
      <c r="B2" s="67"/>
      <c r="C2" s="67"/>
      <c r="D2" s="67"/>
      <c r="E2" s="67"/>
      <c r="F2" s="67"/>
      <c r="G2" s="67"/>
    </row>
    <row r="3" spans="1:7" s="16" customFormat="1" ht="15.95" hidden="1" customHeight="1" x14ac:dyDescent="0.2">
      <c r="A3" s="22"/>
      <c r="B3" s="23"/>
    </row>
    <row r="4" spans="1:7" s="16" customFormat="1" ht="15.95" hidden="1" customHeight="1" x14ac:dyDescent="0.2">
      <c r="A4" s="22"/>
      <c r="B4" s="23"/>
    </row>
    <row r="5" spans="1:7" s="16" customFormat="1" ht="15.95" hidden="1" customHeight="1" x14ac:dyDescent="0.2">
      <c r="A5" s="22"/>
      <c r="B5" s="23"/>
    </row>
    <row r="6" spans="1:7" s="16" customFormat="1" ht="15.95" customHeight="1" x14ac:dyDescent="0.25">
      <c r="A6" s="17" t="s">
        <v>433</v>
      </c>
      <c r="B6" s="21" t="s">
        <v>438</v>
      </c>
    </row>
    <row r="7" spans="1:7" s="16" customFormat="1" ht="15.95" customHeight="1" x14ac:dyDescent="0.25">
      <c r="A7" s="18" t="s">
        <v>434</v>
      </c>
      <c r="B7" s="21" t="s">
        <v>439</v>
      </c>
    </row>
    <row r="8" spans="1:7" s="16" customFormat="1" ht="15.95" customHeight="1" x14ac:dyDescent="0.25">
      <c r="A8" s="19" t="s">
        <v>435</v>
      </c>
      <c r="B8" s="21" t="s">
        <v>440</v>
      </c>
    </row>
    <row r="9" spans="1:7" s="16" customFormat="1" ht="15.95" customHeight="1" x14ac:dyDescent="0.25">
      <c r="A9" s="20" t="s">
        <v>436</v>
      </c>
      <c r="B9" s="21" t="s">
        <v>441</v>
      </c>
    </row>
    <row r="10" spans="1:7" ht="65.099999999999994" customHeight="1" x14ac:dyDescent="0.2">
      <c r="A10" s="49" t="s">
        <v>430</v>
      </c>
      <c r="B10" s="42" t="s">
        <v>0</v>
      </c>
      <c r="C10" s="42" t="s">
        <v>424</v>
      </c>
      <c r="D10" s="42" t="s">
        <v>425</v>
      </c>
      <c r="E10" s="42" t="s">
        <v>426</v>
      </c>
      <c r="F10" s="42" t="s">
        <v>429</v>
      </c>
      <c r="G10" s="41" t="s">
        <v>413</v>
      </c>
    </row>
    <row r="11" spans="1:7" ht="21.95" customHeight="1" x14ac:dyDescent="0.2">
      <c r="A11" s="36">
        <v>1</v>
      </c>
      <c r="B11" s="24" t="s">
        <v>7</v>
      </c>
      <c r="C11" s="10">
        <v>0</v>
      </c>
      <c r="D11" s="9">
        <v>0</v>
      </c>
      <c r="E11" s="10" t="str">
        <f t="shared" ref="E11:E23" si="0">IF(D11=0,"-",C11/D11)</f>
        <v>-</v>
      </c>
      <c r="F11" s="25">
        <f t="shared" ref="F11:F35" si="1">C11/C$44</f>
        <v>0</v>
      </c>
      <c r="G11" s="38">
        <v>6.4906160983722356E-5</v>
      </c>
    </row>
    <row r="12" spans="1:7" s="3" customFormat="1" ht="21.95" customHeight="1" x14ac:dyDescent="0.2">
      <c r="A12" s="36">
        <v>2</v>
      </c>
      <c r="B12" s="24" t="s">
        <v>8</v>
      </c>
      <c r="C12" s="10">
        <v>0</v>
      </c>
      <c r="D12" s="9">
        <v>0</v>
      </c>
      <c r="E12" s="10" t="str">
        <f t="shared" si="0"/>
        <v>-</v>
      </c>
      <c r="F12" s="25">
        <f t="shared" si="1"/>
        <v>0</v>
      </c>
      <c r="G12" s="38">
        <v>1.3877154561966152E-2</v>
      </c>
    </row>
    <row r="13" spans="1:7" s="3" customFormat="1" ht="21.95" customHeight="1" x14ac:dyDescent="0.2">
      <c r="A13" s="36">
        <v>3</v>
      </c>
      <c r="B13" s="26" t="s">
        <v>1</v>
      </c>
      <c r="C13" s="10">
        <v>0</v>
      </c>
      <c r="D13" s="9">
        <v>0</v>
      </c>
      <c r="E13" s="10" t="str">
        <f t="shared" si="0"/>
        <v>-</v>
      </c>
      <c r="F13" s="25">
        <f t="shared" si="1"/>
        <v>0</v>
      </c>
      <c r="G13" s="38">
        <v>6.8195937419264344E-4</v>
      </c>
    </row>
    <row r="14" spans="1:7" s="3" customFormat="1" ht="21.95" customHeight="1" x14ac:dyDescent="0.2">
      <c r="A14" s="36">
        <v>4</v>
      </c>
      <c r="B14" s="24" t="s">
        <v>414</v>
      </c>
      <c r="C14" s="10">
        <v>0</v>
      </c>
      <c r="D14" s="9">
        <v>0</v>
      </c>
      <c r="E14" s="10" t="str">
        <f t="shared" si="0"/>
        <v>-</v>
      </c>
      <c r="F14" s="25">
        <f t="shared" si="1"/>
        <v>0</v>
      </c>
      <c r="G14" s="38">
        <v>1.6609844346228162E-4</v>
      </c>
    </row>
    <row r="15" spans="1:7" s="3" customFormat="1" ht="47.1" customHeight="1" x14ac:dyDescent="0.2">
      <c r="A15" s="36">
        <v>5</v>
      </c>
      <c r="B15" s="24" t="s">
        <v>412</v>
      </c>
      <c r="C15" s="10">
        <v>0</v>
      </c>
      <c r="D15" s="11">
        <v>0</v>
      </c>
      <c r="E15" s="10" t="str">
        <f t="shared" si="0"/>
        <v>-</v>
      </c>
      <c r="F15" s="25">
        <f t="shared" si="1"/>
        <v>0</v>
      </c>
      <c r="G15" s="38">
        <v>4.2843389065529559E-4</v>
      </c>
    </row>
    <row r="16" spans="1:7" s="3" customFormat="1" ht="21.95" customHeight="1" x14ac:dyDescent="0.2">
      <c r="A16" s="36">
        <v>6</v>
      </c>
      <c r="B16" s="26" t="s">
        <v>1</v>
      </c>
      <c r="C16" s="10">
        <v>0</v>
      </c>
      <c r="D16" s="11">
        <v>0</v>
      </c>
      <c r="E16" s="10" t="str">
        <f t="shared" si="0"/>
        <v>-</v>
      </c>
      <c r="F16" s="25">
        <f t="shared" si="1"/>
        <v>0</v>
      </c>
      <c r="G16" s="38">
        <v>5.7837072558623703E-5</v>
      </c>
    </row>
    <row r="17" spans="1:7" ht="47.1" customHeight="1" x14ac:dyDescent="0.2">
      <c r="A17" s="36">
        <v>7</v>
      </c>
      <c r="B17" s="24" t="s">
        <v>444</v>
      </c>
      <c r="C17" s="10">
        <v>0</v>
      </c>
      <c r="D17" s="11">
        <v>0</v>
      </c>
      <c r="E17" s="10" t="str">
        <f t="shared" si="0"/>
        <v>-</v>
      </c>
      <c r="F17" s="25">
        <f t="shared" si="1"/>
        <v>0</v>
      </c>
      <c r="G17" s="38">
        <v>3.69438658113685E-3</v>
      </c>
    </row>
    <row r="18" spans="1:7" ht="47.1" customHeight="1" x14ac:dyDescent="0.2">
      <c r="A18" s="36">
        <v>8</v>
      </c>
      <c r="B18" s="24" t="s">
        <v>447</v>
      </c>
      <c r="C18" s="10">
        <v>180000</v>
      </c>
      <c r="D18" s="11">
        <v>4</v>
      </c>
      <c r="E18" s="10">
        <f t="shared" si="0"/>
        <v>45000</v>
      </c>
      <c r="F18" s="25">
        <f t="shared" si="1"/>
        <v>2.3711298594621979E-2</v>
      </c>
      <c r="G18" s="38">
        <v>1.6572456388988053E-2</v>
      </c>
    </row>
    <row r="19" spans="1:7" ht="35.1" customHeight="1" x14ac:dyDescent="0.2">
      <c r="A19" s="36">
        <v>9</v>
      </c>
      <c r="B19" s="24" t="s">
        <v>443</v>
      </c>
      <c r="C19" s="10">
        <v>0</v>
      </c>
      <c r="D19" s="11">
        <v>0</v>
      </c>
      <c r="E19" s="10" t="str">
        <f t="shared" si="0"/>
        <v>-</v>
      </c>
      <c r="F19" s="25">
        <f t="shared" si="1"/>
        <v>0</v>
      </c>
      <c r="G19" s="38">
        <v>6.3015485400037228E-5</v>
      </c>
    </row>
    <row r="20" spans="1:7" ht="35.1" customHeight="1" x14ac:dyDescent="0.2">
      <c r="A20" s="36">
        <v>10</v>
      </c>
      <c r="B20" s="24" t="s">
        <v>9</v>
      </c>
      <c r="C20" s="10">
        <v>0</v>
      </c>
      <c r="D20" s="11">
        <v>0</v>
      </c>
      <c r="E20" s="10" t="str">
        <f t="shared" si="0"/>
        <v>-</v>
      </c>
      <c r="F20" s="25">
        <f t="shared" si="1"/>
        <v>0</v>
      </c>
      <c r="G20" s="38">
        <v>2.3263290581767475E-4</v>
      </c>
    </row>
    <row r="21" spans="1:7" ht="35.1" customHeight="1" x14ac:dyDescent="0.2">
      <c r="A21" s="36">
        <v>11</v>
      </c>
      <c r="B21" s="24" t="s">
        <v>442</v>
      </c>
      <c r="C21" s="10">
        <v>0</v>
      </c>
      <c r="D21" s="11">
        <v>0</v>
      </c>
      <c r="E21" s="10" t="str">
        <f t="shared" si="0"/>
        <v>-</v>
      </c>
      <c r="F21" s="25">
        <f t="shared" si="1"/>
        <v>0</v>
      </c>
      <c r="G21" s="38">
        <v>8.0879771630669933E-6</v>
      </c>
    </row>
    <row r="22" spans="1:7" ht="21.95" customHeight="1" x14ac:dyDescent="0.2">
      <c r="A22" s="36">
        <v>12</v>
      </c>
      <c r="B22" s="26" t="s">
        <v>1</v>
      </c>
      <c r="C22" s="10">
        <v>0</v>
      </c>
      <c r="D22" s="11">
        <v>0</v>
      </c>
      <c r="E22" s="10" t="str">
        <f t="shared" si="0"/>
        <v>-</v>
      </c>
      <c r="F22" s="25">
        <f t="shared" si="1"/>
        <v>0</v>
      </c>
      <c r="G22" s="38">
        <v>0</v>
      </c>
    </row>
    <row r="23" spans="1:7" ht="21.95" customHeight="1" x14ac:dyDescent="0.2">
      <c r="A23" s="36">
        <v>13</v>
      </c>
      <c r="B23" s="24" t="s">
        <v>415</v>
      </c>
      <c r="C23" s="10">
        <v>0</v>
      </c>
      <c r="D23" s="11">
        <v>0</v>
      </c>
      <c r="E23" s="10" t="str">
        <f t="shared" si="0"/>
        <v>-</v>
      </c>
      <c r="F23" s="25">
        <f t="shared" si="1"/>
        <v>0</v>
      </c>
      <c r="G23" s="38">
        <v>0</v>
      </c>
    </row>
    <row r="24" spans="1:7" s="3" customFormat="1" ht="24.95" customHeight="1" x14ac:dyDescent="0.2">
      <c r="A24" s="43">
        <v>14</v>
      </c>
      <c r="B24" s="50" t="s">
        <v>2</v>
      </c>
      <c r="C24" s="44">
        <f>C11+C12+C14+C15+C17+C18+C19+C20+C21+C23</f>
        <v>180000</v>
      </c>
      <c r="D24" s="51" t="s">
        <v>5</v>
      </c>
      <c r="E24" s="51" t="s">
        <v>5</v>
      </c>
      <c r="F24" s="47">
        <f t="shared" si="1"/>
        <v>2.3711298594621979E-2</v>
      </c>
      <c r="G24" s="48">
        <v>3.5107172395573129E-2</v>
      </c>
    </row>
    <row r="25" spans="1:7" s="4" customFormat="1" ht="35.1" customHeight="1" x14ac:dyDescent="0.2">
      <c r="A25" s="37">
        <v>15</v>
      </c>
      <c r="B25" s="27" t="s">
        <v>419</v>
      </c>
      <c r="C25" s="12">
        <v>319285</v>
      </c>
      <c r="D25" s="11">
        <v>149</v>
      </c>
      <c r="E25" s="12">
        <f t="shared" ref="E25:E37" si="2">IF(D25=0,"-",C25/D25)</f>
        <v>2142.8523489932886</v>
      </c>
      <c r="F25" s="28">
        <f t="shared" si="1"/>
        <v>4.2059233176577102E-2</v>
      </c>
      <c r="G25" s="39">
        <v>9.1912130594448124E-2</v>
      </c>
    </row>
    <row r="26" spans="1:7" s="3" customFormat="1" ht="21.95" customHeight="1" x14ac:dyDescent="0.2">
      <c r="A26" s="36">
        <v>16</v>
      </c>
      <c r="B26" s="26" t="s">
        <v>11</v>
      </c>
      <c r="C26" s="10">
        <v>74649</v>
      </c>
      <c r="D26" s="11">
        <v>35</v>
      </c>
      <c r="E26" s="10">
        <f t="shared" si="2"/>
        <v>2132.8285714285716</v>
      </c>
      <c r="F26" s="25">
        <f t="shared" si="1"/>
        <v>9.833470715499646E-3</v>
      </c>
      <c r="G26" s="38">
        <v>1.5510248435910163E-2</v>
      </c>
    </row>
    <row r="27" spans="1:7" s="5" customFormat="1" ht="65.099999999999994" customHeight="1" x14ac:dyDescent="0.2">
      <c r="A27" s="37">
        <v>17</v>
      </c>
      <c r="B27" s="27" t="s">
        <v>445</v>
      </c>
      <c r="C27" s="12">
        <v>1023525</v>
      </c>
      <c r="D27" s="11">
        <v>215</v>
      </c>
      <c r="E27" s="12">
        <f t="shared" si="2"/>
        <v>4760.5813953488368</v>
      </c>
      <c r="F27" s="28">
        <f t="shared" si="1"/>
        <v>0.13482837163366923</v>
      </c>
      <c r="G27" s="39">
        <v>9.6086621220457871E-2</v>
      </c>
    </row>
    <row r="28" spans="1:7" s="3" customFormat="1" ht="21.95" customHeight="1" x14ac:dyDescent="0.2">
      <c r="A28" s="36">
        <v>18</v>
      </c>
      <c r="B28" s="26" t="s">
        <v>3</v>
      </c>
      <c r="C28" s="10">
        <v>46890</v>
      </c>
      <c r="D28" s="11">
        <v>21</v>
      </c>
      <c r="E28" s="10">
        <f t="shared" si="2"/>
        <v>2232.8571428571427</v>
      </c>
      <c r="F28" s="25">
        <f t="shared" si="1"/>
        <v>6.1767932838990257E-3</v>
      </c>
      <c r="G28" s="38">
        <v>1.1342599256575717E-2</v>
      </c>
    </row>
    <row r="29" spans="1:7" s="5" customFormat="1" ht="35.1" customHeight="1" x14ac:dyDescent="0.2">
      <c r="A29" s="37">
        <v>19</v>
      </c>
      <c r="B29" s="27" t="s">
        <v>15</v>
      </c>
      <c r="C29" s="12">
        <v>42633.19</v>
      </c>
      <c r="D29" s="11">
        <v>27</v>
      </c>
      <c r="E29" s="12">
        <f t="shared" si="2"/>
        <v>1579.0070370370372</v>
      </c>
      <c r="F29" s="28">
        <f t="shared" si="1"/>
        <v>5.6160461007291771E-3</v>
      </c>
      <c r="G29" s="39">
        <v>1.1946311887438504E-2</v>
      </c>
    </row>
    <row r="30" spans="1:7" s="3" customFormat="1" ht="21.95" customHeight="1" x14ac:dyDescent="0.2">
      <c r="A30" s="36">
        <v>20</v>
      </c>
      <c r="B30" s="26" t="s">
        <v>3</v>
      </c>
      <c r="C30" s="10">
        <v>7633</v>
      </c>
      <c r="D30" s="11">
        <v>5</v>
      </c>
      <c r="E30" s="12">
        <f t="shared" si="2"/>
        <v>1526.6</v>
      </c>
      <c r="F30" s="28">
        <f t="shared" si="1"/>
        <v>1.0054907898486088E-3</v>
      </c>
      <c r="G30" s="39">
        <v>2.247933536638041E-3</v>
      </c>
    </row>
    <row r="31" spans="1:7" s="3" customFormat="1" ht="47.1" customHeight="1" x14ac:dyDescent="0.2">
      <c r="A31" s="36">
        <v>21</v>
      </c>
      <c r="B31" s="27" t="s">
        <v>14</v>
      </c>
      <c r="C31" s="10">
        <v>2808244.81</v>
      </c>
      <c r="D31" s="11">
        <v>2158</v>
      </c>
      <c r="E31" s="10">
        <f t="shared" si="2"/>
        <v>1301.3182622798888</v>
      </c>
      <c r="F31" s="25">
        <f t="shared" si="1"/>
        <v>0.36992850675948596</v>
      </c>
      <c r="G31" s="38">
        <v>0.21726673108985226</v>
      </c>
    </row>
    <row r="32" spans="1:7" s="3" customFormat="1" ht="21.95" customHeight="1" x14ac:dyDescent="0.2">
      <c r="A32" s="36">
        <v>22</v>
      </c>
      <c r="B32" s="26" t="s">
        <v>3</v>
      </c>
      <c r="C32" s="10">
        <v>270908.46999999997</v>
      </c>
      <c r="D32" s="11">
        <v>96</v>
      </c>
      <c r="E32" s="10">
        <f t="shared" si="2"/>
        <v>2821.9632291666662</v>
      </c>
      <c r="F32" s="25">
        <f t="shared" si="1"/>
        <v>3.5686620133234391E-2</v>
      </c>
      <c r="G32" s="38">
        <v>3.0944666359992157E-2</v>
      </c>
    </row>
    <row r="33" spans="1:7" ht="35.1" customHeight="1" x14ac:dyDescent="0.2">
      <c r="A33" s="36">
        <v>23</v>
      </c>
      <c r="B33" s="24" t="s">
        <v>446</v>
      </c>
      <c r="C33" s="10">
        <v>0</v>
      </c>
      <c r="D33" s="11">
        <v>0</v>
      </c>
      <c r="E33" s="10" t="str">
        <f t="shared" si="2"/>
        <v>-</v>
      </c>
      <c r="F33" s="25">
        <f t="shared" si="1"/>
        <v>0</v>
      </c>
      <c r="G33" s="38">
        <v>8.5968104584330223E-3</v>
      </c>
    </row>
    <row r="34" spans="1:7" s="3" customFormat="1" ht="21.95" customHeight="1" x14ac:dyDescent="0.2">
      <c r="A34" s="36">
        <v>24</v>
      </c>
      <c r="B34" s="26" t="s">
        <v>3</v>
      </c>
      <c r="C34" s="10">
        <v>0</v>
      </c>
      <c r="D34" s="11">
        <v>0</v>
      </c>
      <c r="E34" s="10" t="str">
        <f t="shared" si="2"/>
        <v>-</v>
      </c>
      <c r="F34" s="25">
        <f t="shared" si="1"/>
        <v>0</v>
      </c>
      <c r="G34" s="38">
        <v>1.4207856884874998E-3</v>
      </c>
    </row>
    <row r="35" spans="1:7" s="3" customFormat="1" ht="35.1" customHeight="1" x14ac:dyDescent="0.2">
      <c r="A35" s="36">
        <v>25</v>
      </c>
      <c r="B35" s="24" t="s">
        <v>10</v>
      </c>
      <c r="C35" s="10">
        <v>0</v>
      </c>
      <c r="D35" s="11">
        <v>0</v>
      </c>
      <c r="E35" s="10" t="str">
        <f t="shared" si="2"/>
        <v>-</v>
      </c>
      <c r="F35" s="25">
        <f t="shared" si="1"/>
        <v>0</v>
      </c>
      <c r="G35" s="38">
        <v>9.8652432849167496E-5</v>
      </c>
    </row>
    <row r="36" spans="1:7" ht="35.1" customHeight="1" x14ac:dyDescent="0.2">
      <c r="A36" s="36">
        <v>26</v>
      </c>
      <c r="B36" s="24" t="s">
        <v>420</v>
      </c>
      <c r="C36" s="10">
        <v>0</v>
      </c>
      <c r="D36" s="13">
        <v>0</v>
      </c>
      <c r="E36" s="10" t="str">
        <f t="shared" si="2"/>
        <v>-</v>
      </c>
      <c r="F36" s="29" t="s">
        <v>5</v>
      </c>
      <c r="G36" s="40" t="s">
        <v>5</v>
      </c>
    </row>
    <row r="37" spans="1:7" ht="21.95" customHeight="1" x14ac:dyDescent="0.2">
      <c r="A37" s="36">
        <v>27</v>
      </c>
      <c r="B37" s="26" t="s">
        <v>12</v>
      </c>
      <c r="C37" s="10">
        <v>0</v>
      </c>
      <c r="D37" s="13">
        <v>0</v>
      </c>
      <c r="E37" s="10" t="str">
        <f t="shared" si="2"/>
        <v>-</v>
      </c>
      <c r="F37" s="25">
        <f>C37/C$44</f>
        <v>0</v>
      </c>
      <c r="G37" s="38">
        <v>6.7001527600904129E-4</v>
      </c>
    </row>
    <row r="38" spans="1:7" ht="35.1" customHeight="1" x14ac:dyDescent="0.2">
      <c r="A38" s="36">
        <v>28</v>
      </c>
      <c r="B38" s="24" t="s">
        <v>421</v>
      </c>
      <c r="C38" s="10">
        <v>3519619.67</v>
      </c>
      <c r="D38" s="13">
        <v>1</v>
      </c>
      <c r="E38" s="14" t="s">
        <v>5</v>
      </c>
      <c r="F38" s="29" t="s">
        <v>5</v>
      </c>
      <c r="G38" s="40" t="s">
        <v>5</v>
      </c>
    </row>
    <row r="39" spans="1:7" ht="21.95" customHeight="1" x14ac:dyDescent="0.2">
      <c r="A39" s="36">
        <v>29</v>
      </c>
      <c r="B39" s="26" t="s">
        <v>12</v>
      </c>
      <c r="C39" s="10">
        <v>3167629.67</v>
      </c>
      <c r="D39" s="13">
        <v>1</v>
      </c>
      <c r="E39" s="14" t="s">
        <v>5</v>
      </c>
      <c r="F39" s="25">
        <f t="shared" ref="F39:F44" si="3">C39/C$44</f>
        <v>0.41727007190307713</v>
      </c>
      <c r="G39" s="38">
        <v>0.53240605380617201</v>
      </c>
    </row>
    <row r="40" spans="1:7" ht="47.1" customHeight="1" x14ac:dyDescent="0.2">
      <c r="A40" s="36">
        <v>30</v>
      </c>
      <c r="B40" s="27" t="s">
        <v>422</v>
      </c>
      <c r="C40" s="10">
        <v>0</v>
      </c>
      <c r="D40" s="15">
        <v>0</v>
      </c>
      <c r="E40" s="10" t="str">
        <f t="shared" ref="E40:E41" si="4">IF(D40=0,"-",C40/D40)</f>
        <v>-</v>
      </c>
      <c r="F40" s="25">
        <f t="shared" si="3"/>
        <v>0</v>
      </c>
      <c r="G40" s="38">
        <v>1.7724062653800183E-3</v>
      </c>
    </row>
    <row r="41" spans="1:7" ht="21.95" customHeight="1" x14ac:dyDescent="0.2">
      <c r="A41" s="36">
        <v>31</v>
      </c>
      <c r="B41" s="26" t="s">
        <v>13</v>
      </c>
      <c r="C41" s="10">
        <v>0</v>
      </c>
      <c r="D41" s="15">
        <v>0</v>
      </c>
      <c r="E41" s="10" t="str">
        <f t="shared" si="4"/>
        <v>-</v>
      </c>
      <c r="F41" s="25">
        <f t="shared" si="3"/>
        <v>0</v>
      </c>
      <c r="G41" s="38">
        <v>1.0404135579139232E-3</v>
      </c>
    </row>
    <row r="42" spans="1:7" ht="35.1" customHeight="1" x14ac:dyDescent="0.2">
      <c r="A42" s="36">
        <v>32</v>
      </c>
      <c r="B42" s="24" t="s">
        <v>16</v>
      </c>
      <c r="C42" s="10">
        <v>50000</v>
      </c>
      <c r="D42" s="15">
        <v>1</v>
      </c>
      <c r="E42" s="14" t="s">
        <v>5</v>
      </c>
      <c r="F42" s="25">
        <f t="shared" si="3"/>
        <v>6.5864718318394385E-3</v>
      </c>
      <c r="G42" s="38">
        <v>4.1370945733870297E-3</v>
      </c>
    </row>
    <row r="43" spans="1:7" s="3" customFormat="1" ht="21.95" customHeight="1" x14ac:dyDescent="0.2">
      <c r="A43" s="43">
        <v>33</v>
      </c>
      <c r="B43" s="50" t="s">
        <v>4</v>
      </c>
      <c r="C43" s="44">
        <f>C25+C27+C29+C31+C33+C35+C37+C39+C40+C42</f>
        <v>7411317.6699999999</v>
      </c>
      <c r="D43" s="51" t="s">
        <v>5</v>
      </c>
      <c r="E43" s="51" t="s">
        <v>5</v>
      </c>
      <c r="F43" s="47">
        <f t="shared" si="3"/>
        <v>0.97628870140537805</v>
      </c>
      <c r="G43" s="48">
        <v>0.96489282760442685</v>
      </c>
    </row>
    <row r="44" spans="1:7" s="3" customFormat="1" ht="21.95" customHeight="1" x14ac:dyDescent="0.2">
      <c r="A44" s="45">
        <v>34</v>
      </c>
      <c r="B44" s="52" t="s">
        <v>6</v>
      </c>
      <c r="C44" s="46">
        <f>C24+C43</f>
        <v>7591317.6699999999</v>
      </c>
      <c r="D44" s="53" t="s">
        <v>5</v>
      </c>
      <c r="E44" s="53" t="s">
        <v>5</v>
      </c>
      <c r="F44" s="54">
        <f t="shared" si="3"/>
        <v>1</v>
      </c>
      <c r="G44" s="55">
        <v>1</v>
      </c>
    </row>
    <row r="45" spans="1:7" s="3" customFormat="1" ht="21.95" customHeight="1" x14ac:dyDescent="0.2">
      <c r="A45" s="1"/>
      <c r="B45" s="2"/>
      <c r="C45" s="1"/>
      <c r="D45" s="1"/>
      <c r="E45" s="1"/>
      <c r="F45" s="1"/>
      <c r="G45" s="1"/>
    </row>
    <row r="46" spans="1:7" s="3" customFormat="1" ht="35.1" customHeight="1" x14ac:dyDescent="0.2">
      <c r="A46" s="62" t="s">
        <v>430</v>
      </c>
      <c r="B46" s="63" t="s">
        <v>431</v>
      </c>
      <c r="C46" s="64" t="s">
        <v>432</v>
      </c>
      <c r="D46" s="1"/>
      <c r="E46" s="1"/>
      <c r="F46" s="1"/>
      <c r="G46" s="1"/>
    </row>
    <row r="47" spans="1:7" s="3" customFormat="1" ht="21.95" customHeight="1" x14ac:dyDescent="0.2">
      <c r="A47" s="65">
        <v>1</v>
      </c>
      <c r="B47" s="30" t="s">
        <v>427</v>
      </c>
      <c r="C47" s="31">
        <v>189515</v>
      </c>
    </row>
    <row r="48" spans="1:7" ht="21.95" customHeight="1" x14ac:dyDescent="0.2">
      <c r="A48" s="8">
        <v>2</v>
      </c>
      <c r="B48" s="30" t="s">
        <v>428</v>
      </c>
      <c r="C48" s="31">
        <v>7591679</v>
      </c>
      <c r="D48" s="16"/>
      <c r="E48" s="16"/>
      <c r="F48" s="16"/>
      <c r="G48" s="16"/>
    </row>
    <row r="49" spans="1:7" ht="21.95" customHeight="1" x14ac:dyDescent="0.2">
      <c r="A49" s="32">
        <v>3</v>
      </c>
      <c r="B49" s="33" t="s">
        <v>423</v>
      </c>
      <c r="C49" s="34">
        <f>C44/C48</f>
        <v>0.99995240446810252</v>
      </c>
      <c r="D49" s="16"/>
      <c r="E49" s="16"/>
      <c r="F49" s="16"/>
      <c r="G49" s="16"/>
    </row>
    <row r="50" spans="1:7" s="16" customFormat="1" ht="35.1" customHeight="1" x14ac:dyDescent="0.25">
      <c r="A50" s="21" t="s">
        <v>449</v>
      </c>
      <c r="B50" s="23"/>
    </row>
  </sheetData>
  <sheetProtection algorithmName="SHA-512" hashValue="Umsjo9dFo7mcaI2O937+wr2fAMxFT8tQ02n6l1mzWRk6prnWXYo72ImvzQdvF6QrKBNUI8h9NO/ptZKTa4M7pw==" saltValue="8zMBuFPpfO3VLRGa/vT3gA==" spinCount="100000" sheet="1" objects="1" scenarios="1"/>
  <mergeCells count="1">
    <mergeCell ref="A2:G2"/>
  </mergeCells>
  <pageMargins left="0.59055118110236227" right="0.59055118110236227" top="0.70866141732283472" bottom="0.70866141732283472" header="0.19685039370078741" footer="0.39370078740157483"/>
  <pageSetup paperSize="9" scale="84" orientation="portrait" r:id="rId1"/>
  <headerFooter alignWithMargins="0">
    <oddFooter>&amp;R&amp;"Calibri,Standardowy"&amp;12s.&amp;P z &amp;N</oddFooter>
  </headerFooter>
  <tableParts count="2">
    <tablePart r:id="rId2"/>
    <tablePart r:id="rId3"/>
  </tableParts>
</worksheet>
</file>

<file path=xl/worksheets/sheet2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CE997C-C216-4172-8DD8-DCD4AA5D64C7}">
  <sheetPr codeName="Arkusz206"/>
  <dimension ref="A1:N50"/>
  <sheetViews>
    <sheetView zoomScaleNormal="100" workbookViewId="0"/>
  </sheetViews>
  <sheetFormatPr defaultColWidth="0" defaultRowHeight="12.75" zeroHeight="1" x14ac:dyDescent="0.2"/>
  <cols>
    <col min="1" max="1" width="4.140625" style="1" customWidth="1"/>
    <col min="2" max="2" width="57" style="2" customWidth="1"/>
    <col min="3" max="3" width="11.85546875" style="1" bestFit="1" customWidth="1"/>
    <col min="4" max="4" width="7.42578125" style="1" customWidth="1"/>
    <col min="5" max="5" width="10.85546875" style="1" bestFit="1" customWidth="1"/>
    <col min="6" max="7" width="8.7109375" style="1" customWidth="1"/>
    <col min="8" max="8" width="1" style="1" customWidth="1"/>
    <col min="9" max="14" width="0" style="1" hidden="1" customWidth="1"/>
    <col min="15" max="16384" width="9.140625" style="1" hidden="1"/>
  </cols>
  <sheetData>
    <row r="1" spans="1:7" s="16" customFormat="1" ht="24.95" customHeight="1" x14ac:dyDescent="0.2">
      <c r="A1" s="35" t="s">
        <v>653</v>
      </c>
      <c r="B1" s="23"/>
    </row>
    <row r="2" spans="1:7" s="16" customFormat="1" ht="39.950000000000003" customHeight="1" x14ac:dyDescent="0.2">
      <c r="A2" s="66" t="s">
        <v>448</v>
      </c>
      <c r="B2" s="67"/>
      <c r="C2" s="67"/>
      <c r="D2" s="67"/>
      <c r="E2" s="67"/>
      <c r="F2" s="67"/>
      <c r="G2" s="67"/>
    </row>
    <row r="3" spans="1:7" s="16" customFormat="1" ht="15.95" hidden="1" customHeight="1" x14ac:dyDescent="0.2">
      <c r="A3" s="22"/>
      <c r="B3" s="23"/>
    </row>
    <row r="4" spans="1:7" s="16" customFormat="1" ht="15.95" hidden="1" customHeight="1" x14ac:dyDescent="0.2">
      <c r="A4" s="22"/>
      <c r="B4" s="23"/>
    </row>
    <row r="5" spans="1:7" s="16" customFormat="1" ht="15.95" hidden="1" customHeight="1" x14ac:dyDescent="0.2">
      <c r="A5" s="22"/>
      <c r="B5" s="23"/>
    </row>
    <row r="6" spans="1:7" s="16" customFormat="1" ht="15.95" customHeight="1" x14ac:dyDescent="0.25">
      <c r="A6" s="17" t="s">
        <v>433</v>
      </c>
      <c r="B6" s="21" t="s">
        <v>438</v>
      </c>
    </row>
    <row r="7" spans="1:7" s="16" customFormat="1" ht="15.95" customHeight="1" x14ac:dyDescent="0.25">
      <c r="A7" s="18" t="s">
        <v>434</v>
      </c>
      <c r="B7" s="21" t="s">
        <v>439</v>
      </c>
    </row>
    <row r="8" spans="1:7" s="16" customFormat="1" ht="15.95" customHeight="1" x14ac:dyDescent="0.25">
      <c r="A8" s="19" t="s">
        <v>435</v>
      </c>
      <c r="B8" s="21" t="s">
        <v>440</v>
      </c>
    </row>
    <row r="9" spans="1:7" s="16" customFormat="1" ht="15.95" customHeight="1" x14ac:dyDescent="0.25">
      <c r="A9" s="20" t="s">
        <v>436</v>
      </c>
      <c r="B9" s="21" t="s">
        <v>441</v>
      </c>
    </row>
    <row r="10" spans="1:7" ht="65.099999999999994" customHeight="1" x14ac:dyDescent="0.2">
      <c r="A10" s="49" t="s">
        <v>430</v>
      </c>
      <c r="B10" s="42" t="s">
        <v>0</v>
      </c>
      <c r="C10" s="42" t="s">
        <v>424</v>
      </c>
      <c r="D10" s="42" t="s">
        <v>425</v>
      </c>
      <c r="E10" s="42" t="s">
        <v>426</v>
      </c>
      <c r="F10" s="42" t="s">
        <v>429</v>
      </c>
      <c r="G10" s="41" t="s">
        <v>413</v>
      </c>
    </row>
    <row r="11" spans="1:7" ht="21.95" customHeight="1" x14ac:dyDescent="0.2">
      <c r="A11" s="36">
        <v>1</v>
      </c>
      <c r="B11" s="24" t="s">
        <v>7</v>
      </c>
      <c r="C11" s="10">
        <v>0</v>
      </c>
      <c r="D11" s="9">
        <v>0</v>
      </c>
      <c r="E11" s="10" t="str">
        <f t="shared" ref="E11:E23" si="0">IF(D11=0,"-",C11/D11)</f>
        <v>-</v>
      </c>
      <c r="F11" s="25">
        <f t="shared" ref="F11:F35" si="1">C11/C$44</f>
        <v>0</v>
      </c>
      <c r="G11" s="38">
        <v>6.4906160983722356E-5</v>
      </c>
    </row>
    <row r="12" spans="1:7" s="3" customFormat="1" ht="21.95" customHeight="1" x14ac:dyDescent="0.2">
      <c r="A12" s="36">
        <v>2</v>
      </c>
      <c r="B12" s="24" t="s">
        <v>8</v>
      </c>
      <c r="C12" s="10">
        <v>150000</v>
      </c>
      <c r="D12" s="9">
        <v>2</v>
      </c>
      <c r="E12" s="10">
        <f t="shared" si="0"/>
        <v>75000</v>
      </c>
      <c r="F12" s="25">
        <f t="shared" si="1"/>
        <v>3.6246212255716691E-2</v>
      </c>
      <c r="G12" s="38">
        <v>1.3877154561966152E-2</v>
      </c>
    </row>
    <row r="13" spans="1:7" s="3" customFormat="1" ht="21.95" customHeight="1" x14ac:dyDescent="0.2">
      <c r="A13" s="36">
        <v>3</v>
      </c>
      <c r="B13" s="26" t="s">
        <v>1</v>
      </c>
      <c r="C13" s="10">
        <v>0</v>
      </c>
      <c r="D13" s="9">
        <v>0</v>
      </c>
      <c r="E13" s="10" t="str">
        <f t="shared" si="0"/>
        <v>-</v>
      </c>
      <c r="F13" s="25">
        <f t="shared" si="1"/>
        <v>0</v>
      </c>
      <c r="G13" s="38">
        <v>6.8195937419264344E-4</v>
      </c>
    </row>
    <row r="14" spans="1:7" s="3" customFormat="1" ht="21.95" customHeight="1" x14ac:dyDescent="0.2">
      <c r="A14" s="36">
        <v>4</v>
      </c>
      <c r="B14" s="24" t="s">
        <v>414</v>
      </c>
      <c r="C14" s="10">
        <v>0</v>
      </c>
      <c r="D14" s="9">
        <v>0</v>
      </c>
      <c r="E14" s="10" t="str">
        <f t="shared" si="0"/>
        <v>-</v>
      </c>
      <c r="F14" s="25">
        <f t="shared" si="1"/>
        <v>0</v>
      </c>
      <c r="G14" s="38">
        <v>1.6609844346228162E-4</v>
      </c>
    </row>
    <row r="15" spans="1:7" s="3" customFormat="1" ht="47.1" customHeight="1" x14ac:dyDescent="0.2">
      <c r="A15" s="36">
        <v>5</v>
      </c>
      <c r="B15" s="24" t="s">
        <v>412</v>
      </c>
      <c r="C15" s="10">
        <v>0</v>
      </c>
      <c r="D15" s="11">
        <v>0</v>
      </c>
      <c r="E15" s="10" t="str">
        <f t="shared" si="0"/>
        <v>-</v>
      </c>
      <c r="F15" s="25">
        <f t="shared" si="1"/>
        <v>0</v>
      </c>
      <c r="G15" s="38">
        <v>4.2843389065529559E-4</v>
      </c>
    </row>
    <row r="16" spans="1:7" s="3" customFormat="1" ht="21.95" customHeight="1" x14ac:dyDescent="0.2">
      <c r="A16" s="36">
        <v>6</v>
      </c>
      <c r="B16" s="26" t="s">
        <v>1</v>
      </c>
      <c r="C16" s="10">
        <v>0</v>
      </c>
      <c r="D16" s="11">
        <v>0</v>
      </c>
      <c r="E16" s="10" t="str">
        <f t="shared" si="0"/>
        <v>-</v>
      </c>
      <c r="F16" s="25">
        <f t="shared" si="1"/>
        <v>0</v>
      </c>
      <c r="G16" s="38">
        <v>5.7837072558623703E-5</v>
      </c>
    </row>
    <row r="17" spans="1:7" ht="47.1" customHeight="1" x14ac:dyDescent="0.2">
      <c r="A17" s="36">
        <v>7</v>
      </c>
      <c r="B17" s="24" t="s">
        <v>444</v>
      </c>
      <c r="C17" s="10">
        <v>34542.949999999997</v>
      </c>
      <c r="D17" s="11">
        <v>2</v>
      </c>
      <c r="E17" s="10">
        <f t="shared" si="0"/>
        <v>17271.474999999999</v>
      </c>
      <c r="F17" s="25">
        <f t="shared" si="1"/>
        <v>8.3470073175907246E-3</v>
      </c>
      <c r="G17" s="38">
        <v>3.69438658113685E-3</v>
      </c>
    </row>
    <row r="18" spans="1:7" ht="47.1" customHeight="1" x14ac:dyDescent="0.2">
      <c r="A18" s="36">
        <v>8</v>
      </c>
      <c r="B18" s="24" t="s">
        <v>447</v>
      </c>
      <c r="C18" s="10">
        <v>75000</v>
      </c>
      <c r="D18" s="11">
        <v>1</v>
      </c>
      <c r="E18" s="10">
        <f t="shared" si="0"/>
        <v>75000</v>
      </c>
      <c r="F18" s="25">
        <f t="shared" si="1"/>
        <v>1.8123106127858345E-2</v>
      </c>
      <c r="G18" s="38">
        <v>1.6572456388988053E-2</v>
      </c>
    </row>
    <row r="19" spans="1:7" ht="35.1" customHeight="1" x14ac:dyDescent="0.2">
      <c r="A19" s="36">
        <v>9</v>
      </c>
      <c r="B19" s="24" t="s">
        <v>443</v>
      </c>
      <c r="C19" s="10">
        <v>0</v>
      </c>
      <c r="D19" s="11">
        <v>0</v>
      </c>
      <c r="E19" s="10" t="str">
        <f t="shared" si="0"/>
        <v>-</v>
      </c>
      <c r="F19" s="25">
        <f t="shared" si="1"/>
        <v>0</v>
      </c>
      <c r="G19" s="38">
        <v>6.3015485400037228E-5</v>
      </c>
    </row>
    <row r="20" spans="1:7" ht="35.1" customHeight="1" x14ac:dyDescent="0.2">
      <c r="A20" s="36">
        <v>10</v>
      </c>
      <c r="B20" s="24" t="s">
        <v>9</v>
      </c>
      <c r="C20" s="10">
        <v>0</v>
      </c>
      <c r="D20" s="11">
        <v>0</v>
      </c>
      <c r="E20" s="10" t="str">
        <f t="shared" si="0"/>
        <v>-</v>
      </c>
      <c r="F20" s="25">
        <f t="shared" si="1"/>
        <v>0</v>
      </c>
      <c r="G20" s="38">
        <v>2.3263290581767475E-4</v>
      </c>
    </row>
    <row r="21" spans="1:7" ht="35.1" customHeight="1" x14ac:dyDescent="0.2">
      <c r="A21" s="36">
        <v>11</v>
      </c>
      <c r="B21" s="24" t="s">
        <v>442</v>
      </c>
      <c r="C21" s="10">
        <v>0</v>
      </c>
      <c r="D21" s="11">
        <v>0</v>
      </c>
      <c r="E21" s="10" t="str">
        <f t="shared" si="0"/>
        <v>-</v>
      </c>
      <c r="F21" s="25">
        <f t="shared" si="1"/>
        <v>0</v>
      </c>
      <c r="G21" s="38">
        <v>8.0879771630669933E-6</v>
      </c>
    </row>
    <row r="22" spans="1:7" ht="21.95" customHeight="1" x14ac:dyDescent="0.2">
      <c r="A22" s="36">
        <v>12</v>
      </c>
      <c r="B22" s="26" t="s">
        <v>1</v>
      </c>
      <c r="C22" s="10">
        <v>0</v>
      </c>
      <c r="D22" s="11">
        <v>0</v>
      </c>
      <c r="E22" s="10" t="str">
        <f t="shared" si="0"/>
        <v>-</v>
      </c>
      <c r="F22" s="25">
        <f t="shared" si="1"/>
        <v>0</v>
      </c>
      <c r="G22" s="38">
        <v>0</v>
      </c>
    </row>
    <row r="23" spans="1:7" ht="21.95" customHeight="1" x14ac:dyDescent="0.2">
      <c r="A23" s="36">
        <v>13</v>
      </c>
      <c r="B23" s="24" t="s">
        <v>415</v>
      </c>
      <c r="C23" s="10">
        <v>0</v>
      </c>
      <c r="D23" s="11">
        <v>0</v>
      </c>
      <c r="E23" s="10" t="str">
        <f t="shared" si="0"/>
        <v>-</v>
      </c>
      <c r="F23" s="25">
        <f t="shared" si="1"/>
        <v>0</v>
      </c>
      <c r="G23" s="38">
        <v>0</v>
      </c>
    </row>
    <row r="24" spans="1:7" s="3" customFormat="1" ht="24.95" customHeight="1" x14ac:dyDescent="0.2">
      <c r="A24" s="43">
        <v>14</v>
      </c>
      <c r="B24" s="50" t="s">
        <v>2</v>
      </c>
      <c r="C24" s="44">
        <f>C11+C12+C14+C15+C17+C18+C19+C20+C21+C23</f>
        <v>259542.95</v>
      </c>
      <c r="D24" s="51" t="s">
        <v>5</v>
      </c>
      <c r="E24" s="51" t="s">
        <v>5</v>
      </c>
      <c r="F24" s="47">
        <f t="shared" si="1"/>
        <v>6.2716325701165754E-2</v>
      </c>
      <c r="G24" s="48">
        <v>3.5107172395573129E-2</v>
      </c>
    </row>
    <row r="25" spans="1:7" s="4" customFormat="1" ht="35.1" customHeight="1" x14ac:dyDescent="0.2">
      <c r="A25" s="37">
        <v>15</v>
      </c>
      <c r="B25" s="27" t="s">
        <v>419</v>
      </c>
      <c r="C25" s="12">
        <v>450000</v>
      </c>
      <c r="D25" s="11">
        <v>208</v>
      </c>
      <c r="E25" s="12">
        <f t="shared" ref="E25:E37" si="2">IF(D25=0,"-",C25/D25)</f>
        <v>2163.4615384615386</v>
      </c>
      <c r="F25" s="28">
        <f t="shared" si="1"/>
        <v>0.10873863676715007</v>
      </c>
      <c r="G25" s="39">
        <v>9.1912130594448124E-2</v>
      </c>
    </row>
    <row r="26" spans="1:7" s="3" customFormat="1" ht="21.95" customHeight="1" x14ac:dyDescent="0.2">
      <c r="A26" s="36">
        <v>16</v>
      </c>
      <c r="B26" s="26" t="s">
        <v>11</v>
      </c>
      <c r="C26" s="10">
        <v>85003</v>
      </c>
      <c r="D26" s="11">
        <v>40</v>
      </c>
      <c r="E26" s="10">
        <f t="shared" si="2"/>
        <v>2125.0749999999998</v>
      </c>
      <c r="F26" s="25">
        <f t="shared" si="1"/>
        <v>2.0540245202484569E-2</v>
      </c>
      <c r="G26" s="38">
        <v>1.5510248435910163E-2</v>
      </c>
    </row>
    <row r="27" spans="1:7" s="5" customFormat="1" ht="65.099999999999994" customHeight="1" x14ac:dyDescent="0.2">
      <c r="A27" s="37">
        <v>17</v>
      </c>
      <c r="B27" s="27" t="s">
        <v>445</v>
      </c>
      <c r="C27" s="12">
        <v>534194</v>
      </c>
      <c r="D27" s="11">
        <v>97</v>
      </c>
      <c r="E27" s="12">
        <f t="shared" si="2"/>
        <v>5507.1546391752581</v>
      </c>
      <c r="F27" s="28">
        <f t="shared" si="1"/>
        <v>0.12908339406486879</v>
      </c>
      <c r="G27" s="39">
        <v>9.6086621220457871E-2</v>
      </c>
    </row>
    <row r="28" spans="1:7" s="3" customFormat="1" ht="21.95" customHeight="1" x14ac:dyDescent="0.2">
      <c r="A28" s="36">
        <v>18</v>
      </c>
      <c r="B28" s="26" t="s">
        <v>3</v>
      </c>
      <c r="C28" s="10">
        <v>57409</v>
      </c>
      <c r="D28" s="11">
        <v>16</v>
      </c>
      <c r="E28" s="10">
        <f t="shared" si="2"/>
        <v>3588.0625</v>
      </c>
      <c r="F28" s="25">
        <f t="shared" si="1"/>
        <v>1.3872391995922929E-2</v>
      </c>
      <c r="G28" s="38">
        <v>1.1342599256575717E-2</v>
      </c>
    </row>
    <row r="29" spans="1:7" s="5" customFormat="1" ht="35.1" customHeight="1" x14ac:dyDescent="0.2">
      <c r="A29" s="37">
        <v>19</v>
      </c>
      <c r="B29" s="27" t="s">
        <v>15</v>
      </c>
      <c r="C29" s="12">
        <v>49575.19</v>
      </c>
      <c r="D29" s="11">
        <v>35</v>
      </c>
      <c r="E29" s="12">
        <f t="shared" si="2"/>
        <v>1416.434</v>
      </c>
      <c r="F29" s="28">
        <f t="shared" si="1"/>
        <v>1.1979419062383223E-2</v>
      </c>
      <c r="G29" s="39">
        <v>1.1946311887438504E-2</v>
      </c>
    </row>
    <row r="30" spans="1:7" s="3" customFormat="1" ht="21.95" customHeight="1" x14ac:dyDescent="0.2">
      <c r="A30" s="36">
        <v>20</v>
      </c>
      <c r="B30" s="26" t="s">
        <v>3</v>
      </c>
      <c r="C30" s="10">
        <v>11310</v>
      </c>
      <c r="D30" s="11">
        <v>7</v>
      </c>
      <c r="E30" s="12">
        <f t="shared" si="2"/>
        <v>1615.7142857142858</v>
      </c>
      <c r="F30" s="28">
        <f t="shared" si="1"/>
        <v>2.7329644040810382E-3</v>
      </c>
      <c r="G30" s="39">
        <v>2.247933536638041E-3</v>
      </c>
    </row>
    <row r="31" spans="1:7" s="3" customFormat="1" ht="47.1" customHeight="1" x14ac:dyDescent="0.2">
      <c r="A31" s="36">
        <v>21</v>
      </c>
      <c r="B31" s="27" t="s">
        <v>14</v>
      </c>
      <c r="C31" s="10">
        <v>797537.66</v>
      </c>
      <c r="D31" s="11">
        <v>359</v>
      </c>
      <c r="E31" s="10">
        <f t="shared" si="2"/>
        <v>2221.5533704735376</v>
      </c>
      <c r="F31" s="25">
        <f t="shared" si="1"/>
        <v>0.19271812870858407</v>
      </c>
      <c r="G31" s="38">
        <v>0.21726673108985226</v>
      </c>
    </row>
    <row r="32" spans="1:7" s="3" customFormat="1" ht="21.95" customHeight="1" x14ac:dyDescent="0.2">
      <c r="A32" s="36">
        <v>22</v>
      </c>
      <c r="B32" s="26" t="s">
        <v>3</v>
      </c>
      <c r="C32" s="10">
        <v>122190.85</v>
      </c>
      <c r="D32" s="11">
        <v>36</v>
      </c>
      <c r="E32" s="10">
        <f t="shared" si="2"/>
        <v>3394.1902777777777</v>
      </c>
      <c r="F32" s="25">
        <f t="shared" si="1"/>
        <v>2.9526369898709597E-2</v>
      </c>
      <c r="G32" s="38">
        <v>3.0944666359992157E-2</v>
      </c>
    </row>
    <row r="33" spans="1:7" ht="35.1" customHeight="1" x14ac:dyDescent="0.2">
      <c r="A33" s="36">
        <v>23</v>
      </c>
      <c r="B33" s="24" t="s">
        <v>446</v>
      </c>
      <c r="C33" s="10">
        <v>71353.649999999994</v>
      </c>
      <c r="D33" s="11">
        <v>112</v>
      </c>
      <c r="E33" s="10">
        <f t="shared" si="2"/>
        <v>637.08616071428571</v>
      </c>
      <c r="F33" s="25">
        <f t="shared" si="1"/>
        <v>1.7241996954134125E-2</v>
      </c>
      <c r="G33" s="38">
        <v>8.5968104584330223E-3</v>
      </c>
    </row>
    <row r="34" spans="1:7" s="3" customFormat="1" ht="21.95" customHeight="1" x14ac:dyDescent="0.2">
      <c r="A34" s="36">
        <v>24</v>
      </c>
      <c r="B34" s="26" t="s">
        <v>3</v>
      </c>
      <c r="C34" s="10">
        <v>24685</v>
      </c>
      <c r="D34" s="11">
        <v>29</v>
      </c>
      <c r="E34" s="10">
        <f t="shared" si="2"/>
        <v>851.20689655172418</v>
      </c>
      <c r="F34" s="25">
        <f t="shared" si="1"/>
        <v>5.9649183302157762E-3</v>
      </c>
      <c r="G34" s="38">
        <v>1.4207856884874998E-3</v>
      </c>
    </row>
    <row r="35" spans="1:7" s="3" customFormat="1" ht="35.1" customHeight="1" x14ac:dyDescent="0.2">
      <c r="A35" s="36">
        <v>25</v>
      </c>
      <c r="B35" s="24" t="s">
        <v>10</v>
      </c>
      <c r="C35" s="10">
        <v>0</v>
      </c>
      <c r="D35" s="11">
        <v>0</v>
      </c>
      <c r="E35" s="10" t="str">
        <f t="shared" si="2"/>
        <v>-</v>
      </c>
      <c r="F35" s="25">
        <f t="shared" si="1"/>
        <v>0</v>
      </c>
      <c r="G35" s="38">
        <v>9.8652432849167496E-5</v>
      </c>
    </row>
    <row r="36" spans="1:7" ht="35.1" customHeight="1" x14ac:dyDescent="0.2">
      <c r="A36" s="36">
        <v>26</v>
      </c>
      <c r="B36" s="24" t="s">
        <v>420</v>
      </c>
      <c r="C36" s="10">
        <v>0</v>
      </c>
      <c r="D36" s="13">
        <v>0</v>
      </c>
      <c r="E36" s="10" t="str">
        <f t="shared" si="2"/>
        <v>-</v>
      </c>
      <c r="F36" s="29" t="s">
        <v>5</v>
      </c>
      <c r="G36" s="40" t="s">
        <v>5</v>
      </c>
    </row>
    <row r="37" spans="1:7" ht="21.95" customHeight="1" x14ac:dyDescent="0.2">
      <c r="A37" s="36">
        <v>27</v>
      </c>
      <c r="B37" s="26" t="s">
        <v>12</v>
      </c>
      <c r="C37" s="10">
        <v>0</v>
      </c>
      <c r="D37" s="13">
        <v>0</v>
      </c>
      <c r="E37" s="10" t="str">
        <f t="shared" si="2"/>
        <v>-</v>
      </c>
      <c r="F37" s="25">
        <f>C37/C$44</f>
        <v>0</v>
      </c>
      <c r="G37" s="38">
        <v>6.7001527600904129E-4</v>
      </c>
    </row>
    <row r="38" spans="1:7" ht="35.1" customHeight="1" x14ac:dyDescent="0.2">
      <c r="A38" s="36">
        <v>28</v>
      </c>
      <c r="B38" s="24" t="s">
        <v>421</v>
      </c>
      <c r="C38" s="10">
        <v>2164777.25</v>
      </c>
      <c r="D38" s="13">
        <v>1</v>
      </c>
      <c r="E38" s="14" t="s">
        <v>5</v>
      </c>
      <c r="F38" s="29" t="s">
        <v>5</v>
      </c>
      <c r="G38" s="40" t="s">
        <v>5</v>
      </c>
    </row>
    <row r="39" spans="1:7" ht="21.95" customHeight="1" x14ac:dyDescent="0.2">
      <c r="A39" s="36">
        <v>29</v>
      </c>
      <c r="B39" s="26" t="s">
        <v>12</v>
      </c>
      <c r="C39" s="10">
        <v>1935780</v>
      </c>
      <c r="D39" s="13">
        <v>1</v>
      </c>
      <c r="E39" s="14" t="s">
        <v>5</v>
      </c>
      <c r="F39" s="25">
        <f t="shared" ref="F39:F44" si="3">C39/C$44</f>
        <v>0.46776461840247502</v>
      </c>
      <c r="G39" s="38">
        <v>0.53240605380617201</v>
      </c>
    </row>
    <row r="40" spans="1:7" ht="47.1" customHeight="1" x14ac:dyDescent="0.2">
      <c r="A40" s="36">
        <v>30</v>
      </c>
      <c r="B40" s="27" t="s">
        <v>422</v>
      </c>
      <c r="C40" s="10">
        <v>40380</v>
      </c>
      <c r="D40" s="15">
        <v>1</v>
      </c>
      <c r="E40" s="10">
        <f t="shared" ref="E40:E41" si="4">IF(D40=0,"-",C40/D40)</f>
        <v>40380</v>
      </c>
      <c r="F40" s="25">
        <f t="shared" si="3"/>
        <v>9.7574803392389328E-3</v>
      </c>
      <c r="G40" s="38">
        <v>1.7724062653800183E-3</v>
      </c>
    </row>
    <row r="41" spans="1:7" ht="21.95" customHeight="1" x14ac:dyDescent="0.2">
      <c r="A41" s="36">
        <v>31</v>
      </c>
      <c r="B41" s="26" t="s">
        <v>13</v>
      </c>
      <c r="C41" s="10">
        <v>0</v>
      </c>
      <c r="D41" s="15">
        <v>0</v>
      </c>
      <c r="E41" s="10" t="str">
        <f t="shared" si="4"/>
        <v>-</v>
      </c>
      <c r="F41" s="25">
        <f t="shared" si="3"/>
        <v>0</v>
      </c>
      <c r="G41" s="38">
        <v>1.0404135579139232E-3</v>
      </c>
    </row>
    <row r="42" spans="1:7" ht="35.1" customHeight="1" x14ac:dyDescent="0.2">
      <c r="A42" s="36">
        <v>32</v>
      </c>
      <c r="B42" s="24" t="s">
        <v>16</v>
      </c>
      <c r="C42" s="10">
        <v>0</v>
      </c>
      <c r="D42" s="15">
        <v>0</v>
      </c>
      <c r="E42" s="14" t="s">
        <v>5</v>
      </c>
      <c r="F42" s="25">
        <f t="shared" si="3"/>
        <v>0</v>
      </c>
      <c r="G42" s="38">
        <v>4.1370945733870297E-3</v>
      </c>
    </row>
    <row r="43" spans="1:7" s="3" customFormat="1" ht="21.95" customHeight="1" x14ac:dyDescent="0.2">
      <c r="A43" s="43">
        <v>33</v>
      </c>
      <c r="B43" s="50" t="s">
        <v>4</v>
      </c>
      <c r="C43" s="44">
        <f>C25+C27+C29+C31+C33+C35+C37+C39+C40+C42</f>
        <v>3878820.5</v>
      </c>
      <c r="D43" s="51" t="s">
        <v>5</v>
      </c>
      <c r="E43" s="51" t="s">
        <v>5</v>
      </c>
      <c r="F43" s="47">
        <f t="shared" si="3"/>
        <v>0.93728367429883419</v>
      </c>
      <c r="G43" s="48">
        <v>0.96489282760442685</v>
      </c>
    </row>
    <row r="44" spans="1:7" s="3" customFormat="1" ht="21.95" customHeight="1" x14ac:dyDescent="0.2">
      <c r="A44" s="45">
        <v>34</v>
      </c>
      <c r="B44" s="52" t="s">
        <v>6</v>
      </c>
      <c r="C44" s="46">
        <f>C24+C43</f>
        <v>4138363.45</v>
      </c>
      <c r="D44" s="53" t="s">
        <v>5</v>
      </c>
      <c r="E44" s="53" t="s">
        <v>5</v>
      </c>
      <c r="F44" s="54">
        <f t="shared" si="3"/>
        <v>1</v>
      </c>
      <c r="G44" s="55">
        <v>1</v>
      </c>
    </row>
    <row r="45" spans="1:7" s="3" customFormat="1" ht="21.95" customHeight="1" x14ac:dyDescent="0.2">
      <c r="A45" s="1"/>
      <c r="B45" s="2"/>
      <c r="C45" s="1"/>
      <c r="D45" s="1"/>
      <c r="E45" s="1"/>
      <c r="F45" s="1"/>
      <c r="G45" s="1"/>
    </row>
    <row r="46" spans="1:7" s="3" customFormat="1" ht="35.1" customHeight="1" x14ac:dyDescent="0.2">
      <c r="A46" s="62" t="s">
        <v>430</v>
      </c>
      <c r="B46" s="63" t="s">
        <v>431</v>
      </c>
      <c r="C46" s="64" t="s">
        <v>432</v>
      </c>
      <c r="D46" s="1"/>
      <c r="E46" s="1"/>
      <c r="F46" s="1"/>
      <c r="G46" s="1"/>
    </row>
    <row r="47" spans="1:7" s="3" customFormat="1" ht="21.95" customHeight="1" x14ac:dyDescent="0.2">
      <c r="A47" s="65">
        <v>1</v>
      </c>
      <c r="B47" s="30" t="s">
        <v>427</v>
      </c>
      <c r="C47" s="31">
        <v>103459.09</v>
      </c>
    </row>
    <row r="48" spans="1:7" ht="21.95" customHeight="1" x14ac:dyDescent="0.2">
      <c r="A48" s="8">
        <v>2</v>
      </c>
      <c r="B48" s="30" t="s">
        <v>428</v>
      </c>
      <c r="C48" s="31">
        <v>4138366</v>
      </c>
      <c r="D48" s="16"/>
      <c r="E48" s="16"/>
      <c r="F48" s="16"/>
      <c r="G48" s="16"/>
    </row>
    <row r="49" spans="1:7" ht="21.95" customHeight="1" x14ac:dyDescent="0.2">
      <c r="A49" s="32">
        <v>3</v>
      </c>
      <c r="B49" s="33" t="s">
        <v>423</v>
      </c>
      <c r="C49" s="34">
        <f>C44/C48</f>
        <v>0.99999938381477138</v>
      </c>
      <c r="D49" s="16"/>
      <c r="E49" s="16"/>
      <c r="F49" s="16"/>
      <c r="G49" s="16"/>
    </row>
    <row r="50" spans="1:7" s="16" customFormat="1" ht="35.1" customHeight="1" x14ac:dyDescent="0.25">
      <c r="A50" s="21" t="s">
        <v>449</v>
      </c>
      <c r="B50" s="23"/>
    </row>
  </sheetData>
  <sheetProtection algorithmName="SHA-512" hashValue="lLCIDBrgU9swjeF1EPaafVKrFM/KFhWqbJk4vTKBg6MrZtgxmiIB8ici3W0SvweKglc7MdR96VgfLXnPrXjO4Q==" saltValue="M3rDFbqcjFdIGv/9W+sPJw==" spinCount="100000" sheet="1" objects="1" scenarios="1"/>
  <mergeCells count="1">
    <mergeCell ref="A2:G2"/>
  </mergeCells>
  <pageMargins left="0.59055118110236227" right="0.59055118110236227" top="0.70866141732283472" bottom="0.70866141732283472" header="0.19685039370078741" footer="0.39370078740157483"/>
  <pageSetup paperSize="9" scale="84" orientation="portrait" r:id="rId1"/>
  <headerFooter alignWithMargins="0">
    <oddFooter>&amp;R&amp;"Calibri,Standardowy"&amp;12s.&amp;P z &amp;N</oddFooter>
  </headerFooter>
  <tableParts count="2">
    <tablePart r:id="rId2"/>
    <tablePart r:id="rId3"/>
  </tableParts>
</worksheet>
</file>

<file path=xl/worksheets/sheet2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3A7CC9-48B2-46FA-A58E-4DDA48718C9F}">
  <sheetPr codeName="Arkusz207"/>
  <dimension ref="A1:N50"/>
  <sheetViews>
    <sheetView zoomScaleNormal="100" workbookViewId="0"/>
  </sheetViews>
  <sheetFormatPr defaultColWidth="0" defaultRowHeight="12.75" zeroHeight="1" x14ac:dyDescent="0.2"/>
  <cols>
    <col min="1" max="1" width="4.140625" style="1" customWidth="1"/>
    <col min="2" max="2" width="57" style="2" customWidth="1"/>
    <col min="3" max="3" width="11.85546875" style="1" bestFit="1" customWidth="1"/>
    <col min="4" max="4" width="7.42578125" style="1" customWidth="1"/>
    <col min="5" max="5" width="10.85546875" style="1" bestFit="1" customWidth="1"/>
    <col min="6" max="7" width="8.7109375" style="1" customWidth="1"/>
    <col min="8" max="8" width="1" style="1" customWidth="1"/>
    <col min="9" max="14" width="0" style="1" hidden="1" customWidth="1"/>
    <col min="15" max="16384" width="9.140625" style="1" hidden="1"/>
  </cols>
  <sheetData>
    <row r="1" spans="1:7" s="16" customFormat="1" ht="24.95" customHeight="1" x14ac:dyDescent="0.2">
      <c r="A1" s="35" t="s">
        <v>654</v>
      </c>
      <c r="B1" s="23"/>
    </row>
    <row r="2" spans="1:7" s="16" customFormat="1" ht="39.950000000000003" customHeight="1" x14ac:dyDescent="0.2">
      <c r="A2" s="66" t="s">
        <v>448</v>
      </c>
      <c r="B2" s="67"/>
      <c r="C2" s="67"/>
      <c r="D2" s="67"/>
      <c r="E2" s="67"/>
      <c r="F2" s="67"/>
      <c r="G2" s="67"/>
    </row>
    <row r="3" spans="1:7" s="16" customFormat="1" ht="15.95" hidden="1" customHeight="1" x14ac:dyDescent="0.2">
      <c r="A3" s="22"/>
      <c r="B3" s="23"/>
    </row>
    <row r="4" spans="1:7" s="16" customFormat="1" ht="15.95" hidden="1" customHeight="1" x14ac:dyDescent="0.2">
      <c r="A4" s="22"/>
      <c r="B4" s="23"/>
    </row>
    <row r="5" spans="1:7" s="16" customFormat="1" ht="15.95" hidden="1" customHeight="1" x14ac:dyDescent="0.2">
      <c r="A5" s="22"/>
      <c r="B5" s="23"/>
    </row>
    <row r="6" spans="1:7" s="16" customFormat="1" ht="15.95" customHeight="1" x14ac:dyDescent="0.25">
      <c r="A6" s="17" t="s">
        <v>433</v>
      </c>
      <c r="B6" s="21" t="s">
        <v>438</v>
      </c>
    </row>
    <row r="7" spans="1:7" s="16" customFormat="1" ht="15.95" customHeight="1" x14ac:dyDescent="0.25">
      <c r="A7" s="18" t="s">
        <v>434</v>
      </c>
      <c r="B7" s="21" t="s">
        <v>439</v>
      </c>
    </row>
    <row r="8" spans="1:7" s="16" customFormat="1" ht="15.95" customHeight="1" x14ac:dyDescent="0.25">
      <c r="A8" s="19" t="s">
        <v>435</v>
      </c>
      <c r="B8" s="21" t="s">
        <v>440</v>
      </c>
    </row>
    <row r="9" spans="1:7" s="16" customFormat="1" ht="15.95" customHeight="1" x14ac:dyDescent="0.25">
      <c r="A9" s="20" t="s">
        <v>436</v>
      </c>
      <c r="B9" s="21" t="s">
        <v>441</v>
      </c>
    </row>
    <row r="10" spans="1:7" ht="65.099999999999994" customHeight="1" x14ac:dyDescent="0.2">
      <c r="A10" s="49" t="s">
        <v>430</v>
      </c>
      <c r="B10" s="42" t="s">
        <v>0</v>
      </c>
      <c r="C10" s="42" t="s">
        <v>424</v>
      </c>
      <c r="D10" s="42" t="s">
        <v>425</v>
      </c>
      <c r="E10" s="42" t="s">
        <v>426</v>
      </c>
      <c r="F10" s="42" t="s">
        <v>429</v>
      </c>
      <c r="G10" s="41" t="s">
        <v>413</v>
      </c>
    </row>
    <row r="11" spans="1:7" ht="21.95" customHeight="1" x14ac:dyDescent="0.2">
      <c r="A11" s="36">
        <v>1</v>
      </c>
      <c r="B11" s="24" t="s">
        <v>7</v>
      </c>
      <c r="C11" s="10">
        <v>0</v>
      </c>
      <c r="D11" s="9">
        <v>0</v>
      </c>
      <c r="E11" s="10" t="str">
        <f t="shared" ref="E11:E23" si="0">IF(D11=0,"-",C11/D11)</f>
        <v>-</v>
      </c>
      <c r="F11" s="25">
        <f t="shared" ref="F11:F35" si="1">C11/C$44</f>
        <v>0</v>
      </c>
      <c r="G11" s="38">
        <v>6.4906160983722356E-5</v>
      </c>
    </row>
    <row r="12" spans="1:7" s="3" customFormat="1" ht="21.95" customHeight="1" x14ac:dyDescent="0.2">
      <c r="A12" s="36">
        <v>2</v>
      </c>
      <c r="B12" s="24" t="s">
        <v>8</v>
      </c>
      <c r="C12" s="10">
        <v>0</v>
      </c>
      <c r="D12" s="9">
        <v>0</v>
      </c>
      <c r="E12" s="10" t="str">
        <f t="shared" si="0"/>
        <v>-</v>
      </c>
      <c r="F12" s="25">
        <f t="shared" si="1"/>
        <v>0</v>
      </c>
      <c r="G12" s="38">
        <v>1.3877154561966152E-2</v>
      </c>
    </row>
    <row r="13" spans="1:7" s="3" customFormat="1" ht="21.95" customHeight="1" x14ac:dyDescent="0.2">
      <c r="A13" s="36">
        <v>3</v>
      </c>
      <c r="B13" s="26" t="s">
        <v>1</v>
      </c>
      <c r="C13" s="10">
        <v>0</v>
      </c>
      <c r="D13" s="9">
        <v>0</v>
      </c>
      <c r="E13" s="10" t="str">
        <f t="shared" si="0"/>
        <v>-</v>
      </c>
      <c r="F13" s="25">
        <f t="shared" si="1"/>
        <v>0</v>
      </c>
      <c r="G13" s="38">
        <v>6.8195937419264344E-4</v>
      </c>
    </row>
    <row r="14" spans="1:7" s="3" customFormat="1" ht="21.95" customHeight="1" x14ac:dyDescent="0.2">
      <c r="A14" s="36">
        <v>4</v>
      </c>
      <c r="B14" s="24" t="s">
        <v>414</v>
      </c>
      <c r="C14" s="10">
        <v>0</v>
      </c>
      <c r="D14" s="9">
        <v>0</v>
      </c>
      <c r="E14" s="10" t="str">
        <f t="shared" si="0"/>
        <v>-</v>
      </c>
      <c r="F14" s="25">
        <f t="shared" si="1"/>
        <v>0</v>
      </c>
      <c r="G14" s="38">
        <v>1.6609844346228162E-4</v>
      </c>
    </row>
    <row r="15" spans="1:7" s="3" customFormat="1" ht="47.1" customHeight="1" x14ac:dyDescent="0.2">
      <c r="A15" s="36">
        <v>5</v>
      </c>
      <c r="B15" s="24" t="s">
        <v>412</v>
      </c>
      <c r="C15" s="10">
        <v>0</v>
      </c>
      <c r="D15" s="11">
        <v>0</v>
      </c>
      <c r="E15" s="10" t="str">
        <f t="shared" si="0"/>
        <v>-</v>
      </c>
      <c r="F15" s="25">
        <f t="shared" si="1"/>
        <v>0</v>
      </c>
      <c r="G15" s="38">
        <v>4.2843389065529559E-4</v>
      </c>
    </row>
    <row r="16" spans="1:7" s="3" customFormat="1" ht="21.95" customHeight="1" x14ac:dyDescent="0.2">
      <c r="A16" s="36">
        <v>6</v>
      </c>
      <c r="B16" s="26" t="s">
        <v>1</v>
      </c>
      <c r="C16" s="10">
        <v>0</v>
      </c>
      <c r="D16" s="11">
        <v>0</v>
      </c>
      <c r="E16" s="10" t="str">
        <f t="shared" si="0"/>
        <v>-</v>
      </c>
      <c r="F16" s="25">
        <f t="shared" si="1"/>
        <v>0</v>
      </c>
      <c r="G16" s="38">
        <v>5.7837072558623703E-5</v>
      </c>
    </row>
    <row r="17" spans="1:7" ht="47.1" customHeight="1" x14ac:dyDescent="0.2">
      <c r="A17" s="36">
        <v>7</v>
      </c>
      <c r="B17" s="24" t="s">
        <v>444</v>
      </c>
      <c r="C17" s="10">
        <v>28153.18</v>
      </c>
      <c r="D17" s="11">
        <v>2</v>
      </c>
      <c r="E17" s="10">
        <f t="shared" si="0"/>
        <v>14076.59</v>
      </c>
      <c r="F17" s="25">
        <f t="shared" si="1"/>
        <v>5.6122365966032855E-3</v>
      </c>
      <c r="G17" s="38">
        <v>3.69438658113685E-3</v>
      </c>
    </row>
    <row r="18" spans="1:7" ht="47.1" customHeight="1" x14ac:dyDescent="0.2">
      <c r="A18" s="36">
        <v>8</v>
      </c>
      <c r="B18" s="24" t="s">
        <v>447</v>
      </c>
      <c r="C18" s="10">
        <v>120000</v>
      </c>
      <c r="D18" s="11">
        <v>2</v>
      </c>
      <c r="E18" s="10">
        <f t="shared" si="0"/>
        <v>60000</v>
      </c>
      <c r="F18" s="25">
        <f t="shared" si="1"/>
        <v>2.3921574457748444E-2</v>
      </c>
      <c r="G18" s="38">
        <v>1.6572456388988053E-2</v>
      </c>
    </row>
    <row r="19" spans="1:7" ht="35.1" customHeight="1" x14ac:dyDescent="0.2">
      <c r="A19" s="36">
        <v>9</v>
      </c>
      <c r="B19" s="24" t="s">
        <v>443</v>
      </c>
      <c r="C19" s="10">
        <v>0</v>
      </c>
      <c r="D19" s="11">
        <v>0</v>
      </c>
      <c r="E19" s="10" t="str">
        <f t="shared" si="0"/>
        <v>-</v>
      </c>
      <c r="F19" s="25">
        <f t="shared" si="1"/>
        <v>0</v>
      </c>
      <c r="G19" s="38">
        <v>6.3015485400037228E-5</v>
      </c>
    </row>
    <row r="20" spans="1:7" ht="35.1" customHeight="1" x14ac:dyDescent="0.2">
      <c r="A20" s="36">
        <v>10</v>
      </c>
      <c r="B20" s="24" t="s">
        <v>9</v>
      </c>
      <c r="C20" s="10">
        <v>0</v>
      </c>
      <c r="D20" s="11">
        <v>0</v>
      </c>
      <c r="E20" s="10" t="str">
        <f t="shared" si="0"/>
        <v>-</v>
      </c>
      <c r="F20" s="25">
        <f t="shared" si="1"/>
        <v>0</v>
      </c>
      <c r="G20" s="38">
        <v>2.3263290581767475E-4</v>
      </c>
    </row>
    <row r="21" spans="1:7" ht="35.1" customHeight="1" x14ac:dyDescent="0.2">
      <c r="A21" s="36">
        <v>11</v>
      </c>
      <c r="B21" s="24" t="s">
        <v>442</v>
      </c>
      <c r="C21" s="10">
        <v>0</v>
      </c>
      <c r="D21" s="11">
        <v>0</v>
      </c>
      <c r="E21" s="10" t="str">
        <f t="shared" si="0"/>
        <v>-</v>
      </c>
      <c r="F21" s="25">
        <f t="shared" si="1"/>
        <v>0</v>
      </c>
      <c r="G21" s="38">
        <v>8.0879771630669933E-6</v>
      </c>
    </row>
    <row r="22" spans="1:7" ht="21.95" customHeight="1" x14ac:dyDescent="0.2">
      <c r="A22" s="36">
        <v>12</v>
      </c>
      <c r="B22" s="26" t="s">
        <v>1</v>
      </c>
      <c r="C22" s="10">
        <v>0</v>
      </c>
      <c r="D22" s="11">
        <v>0</v>
      </c>
      <c r="E22" s="10" t="str">
        <f t="shared" si="0"/>
        <v>-</v>
      </c>
      <c r="F22" s="25">
        <f t="shared" si="1"/>
        <v>0</v>
      </c>
      <c r="G22" s="38">
        <v>0</v>
      </c>
    </row>
    <row r="23" spans="1:7" ht="21.95" customHeight="1" x14ac:dyDescent="0.2">
      <c r="A23" s="36">
        <v>13</v>
      </c>
      <c r="B23" s="24" t="s">
        <v>415</v>
      </c>
      <c r="C23" s="10">
        <v>0</v>
      </c>
      <c r="D23" s="11">
        <v>0</v>
      </c>
      <c r="E23" s="10" t="str">
        <f t="shared" si="0"/>
        <v>-</v>
      </c>
      <c r="F23" s="25">
        <f t="shared" si="1"/>
        <v>0</v>
      </c>
      <c r="G23" s="38">
        <v>0</v>
      </c>
    </row>
    <row r="24" spans="1:7" s="3" customFormat="1" ht="24.95" customHeight="1" x14ac:dyDescent="0.2">
      <c r="A24" s="43">
        <v>14</v>
      </c>
      <c r="B24" s="50" t="s">
        <v>2</v>
      </c>
      <c r="C24" s="44">
        <f>C11+C12+C14+C15+C17+C18+C19+C20+C21+C23</f>
        <v>148153.18</v>
      </c>
      <c r="D24" s="51" t="s">
        <v>5</v>
      </c>
      <c r="E24" s="51" t="s">
        <v>5</v>
      </c>
      <c r="F24" s="47">
        <f t="shared" si="1"/>
        <v>2.9533811054351728E-2</v>
      </c>
      <c r="G24" s="48">
        <v>3.5107172395573129E-2</v>
      </c>
    </row>
    <row r="25" spans="1:7" s="4" customFormat="1" ht="35.1" customHeight="1" x14ac:dyDescent="0.2">
      <c r="A25" s="37">
        <v>15</v>
      </c>
      <c r="B25" s="27" t="s">
        <v>419</v>
      </c>
      <c r="C25" s="12">
        <v>632639</v>
      </c>
      <c r="D25" s="11">
        <v>297</v>
      </c>
      <c r="E25" s="12">
        <f t="shared" ref="E25:E37" si="2">IF(D25=0,"-",C25/D25)</f>
        <v>2130.097643097643</v>
      </c>
      <c r="F25" s="28">
        <f t="shared" si="1"/>
        <v>0.12611434119479598</v>
      </c>
      <c r="G25" s="39">
        <v>9.1912130594448124E-2</v>
      </c>
    </row>
    <row r="26" spans="1:7" s="3" customFormat="1" ht="21.95" customHeight="1" x14ac:dyDescent="0.2">
      <c r="A26" s="36">
        <v>16</v>
      </c>
      <c r="B26" s="26" t="s">
        <v>11</v>
      </c>
      <c r="C26" s="10">
        <v>118199</v>
      </c>
      <c r="D26" s="11">
        <v>56</v>
      </c>
      <c r="E26" s="10">
        <f t="shared" si="2"/>
        <v>2110.6964285714284</v>
      </c>
      <c r="F26" s="25">
        <f t="shared" si="1"/>
        <v>2.3562551494428402E-2</v>
      </c>
      <c r="G26" s="38">
        <v>1.5510248435910163E-2</v>
      </c>
    </row>
    <row r="27" spans="1:7" s="5" customFormat="1" ht="65.099999999999994" customHeight="1" x14ac:dyDescent="0.2">
      <c r="A27" s="37">
        <v>17</v>
      </c>
      <c r="B27" s="27" t="s">
        <v>445</v>
      </c>
      <c r="C27" s="12">
        <v>638413.82999999996</v>
      </c>
      <c r="D27" s="11">
        <v>87</v>
      </c>
      <c r="E27" s="12">
        <f t="shared" si="2"/>
        <v>7338.0899999999992</v>
      </c>
      <c r="F27" s="28">
        <f t="shared" si="1"/>
        <v>0.12726553307667796</v>
      </c>
      <c r="G27" s="39">
        <v>9.6086621220457871E-2</v>
      </c>
    </row>
    <row r="28" spans="1:7" s="3" customFormat="1" ht="21.95" customHeight="1" x14ac:dyDescent="0.2">
      <c r="A28" s="36">
        <v>18</v>
      </c>
      <c r="B28" s="26" t="s">
        <v>3</v>
      </c>
      <c r="C28" s="10">
        <v>51399.95</v>
      </c>
      <c r="D28" s="11">
        <v>15</v>
      </c>
      <c r="E28" s="10">
        <f t="shared" si="2"/>
        <v>3426.663333333333</v>
      </c>
      <c r="F28" s="25">
        <f t="shared" si="1"/>
        <v>1.0246397758746225E-2</v>
      </c>
      <c r="G28" s="38">
        <v>1.1342599256575717E-2</v>
      </c>
    </row>
    <row r="29" spans="1:7" s="5" customFormat="1" ht="35.1" customHeight="1" x14ac:dyDescent="0.2">
      <c r="A29" s="37">
        <v>19</v>
      </c>
      <c r="B29" s="27" t="s">
        <v>15</v>
      </c>
      <c r="C29" s="12">
        <v>14617.4</v>
      </c>
      <c r="D29" s="11">
        <v>14</v>
      </c>
      <c r="E29" s="12">
        <f t="shared" si="2"/>
        <v>1044.0999999999999</v>
      </c>
      <c r="F29" s="28">
        <f t="shared" si="1"/>
        <v>2.9139268539891006E-3</v>
      </c>
      <c r="G29" s="39">
        <v>1.1946311887438504E-2</v>
      </c>
    </row>
    <row r="30" spans="1:7" s="3" customFormat="1" ht="21.95" customHeight="1" x14ac:dyDescent="0.2">
      <c r="A30" s="36">
        <v>20</v>
      </c>
      <c r="B30" s="26" t="s">
        <v>3</v>
      </c>
      <c r="C30" s="10">
        <v>3640</v>
      </c>
      <c r="D30" s="11">
        <v>2</v>
      </c>
      <c r="E30" s="12">
        <f t="shared" si="2"/>
        <v>1820</v>
      </c>
      <c r="F30" s="28">
        <f t="shared" si="1"/>
        <v>7.2562109188503612E-4</v>
      </c>
      <c r="G30" s="39">
        <v>2.247933536638041E-3</v>
      </c>
    </row>
    <row r="31" spans="1:7" s="3" customFormat="1" ht="47.1" customHeight="1" x14ac:dyDescent="0.2">
      <c r="A31" s="36">
        <v>21</v>
      </c>
      <c r="B31" s="27" t="s">
        <v>14</v>
      </c>
      <c r="C31" s="10">
        <v>791224.6</v>
      </c>
      <c r="D31" s="11">
        <v>432</v>
      </c>
      <c r="E31" s="10">
        <f t="shared" si="2"/>
        <v>1831.5384259259258</v>
      </c>
      <c r="F31" s="25">
        <f t="shared" si="1"/>
        <v>0.15772781818085191</v>
      </c>
      <c r="G31" s="38">
        <v>0.21726673108985226</v>
      </c>
    </row>
    <row r="32" spans="1:7" s="3" customFormat="1" ht="21.95" customHeight="1" x14ac:dyDescent="0.2">
      <c r="A32" s="36">
        <v>22</v>
      </c>
      <c r="B32" s="26" t="s">
        <v>3</v>
      </c>
      <c r="C32" s="10">
        <v>106031</v>
      </c>
      <c r="D32" s="11">
        <v>40</v>
      </c>
      <c r="E32" s="10">
        <f t="shared" si="2"/>
        <v>2650.7750000000001</v>
      </c>
      <c r="F32" s="25">
        <f t="shared" si="1"/>
        <v>2.1136903844412708E-2</v>
      </c>
      <c r="G32" s="38">
        <v>3.0944666359992157E-2</v>
      </c>
    </row>
    <row r="33" spans="1:7" ht="35.1" customHeight="1" x14ac:dyDescent="0.2">
      <c r="A33" s="36">
        <v>23</v>
      </c>
      <c r="B33" s="24" t="s">
        <v>446</v>
      </c>
      <c r="C33" s="10">
        <v>81252.210000000006</v>
      </c>
      <c r="D33" s="11">
        <v>204</v>
      </c>
      <c r="E33" s="10">
        <f t="shared" si="2"/>
        <v>398.29514705882355</v>
      </c>
      <c r="F33" s="25">
        <f t="shared" si="1"/>
        <v>1.6197339928096771E-2</v>
      </c>
      <c r="G33" s="38">
        <v>8.5968104584330223E-3</v>
      </c>
    </row>
    <row r="34" spans="1:7" s="3" customFormat="1" ht="21.95" customHeight="1" x14ac:dyDescent="0.2">
      <c r="A34" s="36">
        <v>24</v>
      </c>
      <c r="B34" s="26" t="s">
        <v>3</v>
      </c>
      <c r="C34" s="10">
        <v>6894.57</v>
      </c>
      <c r="D34" s="11">
        <v>6</v>
      </c>
      <c r="E34" s="10">
        <f t="shared" si="2"/>
        <v>1149.095</v>
      </c>
      <c r="F34" s="25">
        <f t="shared" si="1"/>
        <v>1.3744080800763222E-3</v>
      </c>
      <c r="G34" s="38">
        <v>1.4207856884874998E-3</v>
      </c>
    </row>
    <row r="35" spans="1:7" s="3" customFormat="1" ht="35.1" customHeight="1" x14ac:dyDescent="0.2">
      <c r="A35" s="36">
        <v>25</v>
      </c>
      <c r="B35" s="24" t="s">
        <v>10</v>
      </c>
      <c r="C35" s="10">
        <v>0</v>
      </c>
      <c r="D35" s="11">
        <v>0</v>
      </c>
      <c r="E35" s="10" t="str">
        <f t="shared" si="2"/>
        <v>-</v>
      </c>
      <c r="F35" s="25">
        <f t="shared" si="1"/>
        <v>0</v>
      </c>
      <c r="G35" s="38">
        <v>9.8652432849167496E-5</v>
      </c>
    </row>
    <row r="36" spans="1:7" ht="35.1" customHeight="1" x14ac:dyDescent="0.2">
      <c r="A36" s="36">
        <v>26</v>
      </c>
      <c r="B36" s="24" t="s">
        <v>420</v>
      </c>
      <c r="C36" s="10">
        <v>0</v>
      </c>
      <c r="D36" s="13">
        <v>0</v>
      </c>
      <c r="E36" s="10" t="str">
        <f t="shared" si="2"/>
        <v>-</v>
      </c>
      <c r="F36" s="29" t="s">
        <v>5</v>
      </c>
      <c r="G36" s="40" t="s">
        <v>5</v>
      </c>
    </row>
    <row r="37" spans="1:7" ht="21.95" customHeight="1" x14ac:dyDescent="0.2">
      <c r="A37" s="36">
        <v>27</v>
      </c>
      <c r="B37" s="26" t="s">
        <v>12</v>
      </c>
      <c r="C37" s="10">
        <v>0</v>
      </c>
      <c r="D37" s="13">
        <v>0</v>
      </c>
      <c r="E37" s="10" t="str">
        <f t="shared" si="2"/>
        <v>-</v>
      </c>
      <c r="F37" s="25">
        <f>C37/C$44</f>
        <v>0</v>
      </c>
      <c r="G37" s="38">
        <v>6.7001527600904129E-4</v>
      </c>
    </row>
    <row r="38" spans="1:7" ht="35.1" customHeight="1" x14ac:dyDescent="0.2">
      <c r="A38" s="36">
        <v>28</v>
      </c>
      <c r="B38" s="24" t="s">
        <v>421</v>
      </c>
      <c r="C38" s="10">
        <v>3011213.59</v>
      </c>
      <c r="D38" s="13">
        <v>1</v>
      </c>
      <c r="E38" s="14" t="s">
        <v>5</v>
      </c>
      <c r="F38" s="29" t="s">
        <v>5</v>
      </c>
      <c r="G38" s="40" t="s">
        <v>5</v>
      </c>
    </row>
    <row r="39" spans="1:7" ht="21.95" customHeight="1" x14ac:dyDescent="0.2">
      <c r="A39" s="36">
        <v>29</v>
      </c>
      <c r="B39" s="26" t="s">
        <v>12</v>
      </c>
      <c r="C39" s="10">
        <v>2710092</v>
      </c>
      <c r="D39" s="13">
        <v>1</v>
      </c>
      <c r="E39" s="14" t="s">
        <v>5</v>
      </c>
      <c r="F39" s="25">
        <f t="shared" ref="F39:F44" si="3">C39/C$44</f>
        <v>0.54024722971123662</v>
      </c>
      <c r="G39" s="38">
        <v>0.53240605380617201</v>
      </c>
    </row>
    <row r="40" spans="1:7" ht="47.1" customHeight="1" x14ac:dyDescent="0.2">
      <c r="A40" s="36">
        <v>30</v>
      </c>
      <c r="B40" s="27" t="s">
        <v>422</v>
      </c>
      <c r="C40" s="10">
        <v>0</v>
      </c>
      <c r="D40" s="15">
        <v>0</v>
      </c>
      <c r="E40" s="10" t="str">
        <f t="shared" ref="E40:E41" si="4">IF(D40=0,"-",C40/D40)</f>
        <v>-</v>
      </c>
      <c r="F40" s="25">
        <f t="shared" si="3"/>
        <v>0</v>
      </c>
      <c r="G40" s="38">
        <v>1.7724062653800183E-3</v>
      </c>
    </row>
    <row r="41" spans="1:7" ht="21.95" customHeight="1" x14ac:dyDescent="0.2">
      <c r="A41" s="36">
        <v>31</v>
      </c>
      <c r="B41" s="26" t="s">
        <v>13</v>
      </c>
      <c r="C41" s="10">
        <v>0</v>
      </c>
      <c r="D41" s="15">
        <v>0</v>
      </c>
      <c r="E41" s="10" t="str">
        <f t="shared" si="4"/>
        <v>-</v>
      </c>
      <c r="F41" s="25">
        <f t="shared" si="3"/>
        <v>0</v>
      </c>
      <c r="G41" s="38">
        <v>1.0404135579139232E-3</v>
      </c>
    </row>
    <row r="42" spans="1:7" ht="35.1" customHeight="1" x14ac:dyDescent="0.2">
      <c r="A42" s="36">
        <v>32</v>
      </c>
      <c r="B42" s="24" t="s">
        <v>16</v>
      </c>
      <c r="C42" s="10">
        <v>0</v>
      </c>
      <c r="D42" s="15">
        <v>0</v>
      </c>
      <c r="E42" s="14" t="s">
        <v>5</v>
      </c>
      <c r="F42" s="25">
        <f t="shared" si="3"/>
        <v>0</v>
      </c>
      <c r="G42" s="38">
        <v>4.1370945733870297E-3</v>
      </c>
    </row>
    <row r="43" spans="1:7" s="3" customFormat="1" ht="21.95" customHeight="1" x14ac:dyDescent="0.2">
      <c r="A43" s="43">
        <v>33</v>
      </c>
      <c r="B43" s="50" t="s">
        <v>4</v>
      </c>
      <c r="C43" s="44">
        <f>C25+C27+C29+C31+C33+C35+C37+C39+C40+C42</f>
        <v>4868239.04</v>
      </c>
      <c r="D43" s="51" t="s">
        <v>5</v>
      </c>
      <c r="E43" s="51" t="s">
        <v>5</v>
      </c>
      <c r="F43" s="47">
        <f t="shared" si="3"/>
        <v>0.97046618894564829</v>
      </c>
      <c r="G43" s="48">
        <v>0.96489282760442685</v>
      </c>
    </row>
    <row r="44" spans="1:7" s="3" customFormat="1" ht="21.95" customHeight="1" x14ac:dyDescent="0.2">
      <c r="A44" s="45">
        <v>34</v>
      </c>
      <c r="B44" s="52" t="s">
        <v>6</v>
      </c>
      <c r="C44" s="46">
        <f>C24+C43</f>
        <v>5016392.22</v>
      </c>
      <c r="D44" s="53" t="s">
        <v>5</v>
      </c>
      <c r="E44" s="53" t="s">
        <v>5</v>
      </c>
      <c r="F44" s="54">
        <f t="shared" si="3"/>
        <v>1</v>
      </c>
      <c r="G44" s="55">
        <v>1</v>
      </c>
    </row>
    <row r="45" spans="1:7" s="3" customFormat="1" ht="21.95" customHeight="1" x14ac:dyDescent="0.2">
      <c r="A45" s="1"/>
      <c r="B45" s="2"/>
      <c r="C45" s="1"/>
      <c r="D45" s="1"/>
      <c r="E45" s="1"/>
      <c r="F45" s="1"/>
      <c r="G45" s="1"/>
    </row>
    <row r="46" spans="1:7" s="3" customFormat="1" ht="35.1" customHeight="1" x14ac:dyDescent="0.2">
      <c r="A46" s="62" t="s">
        <v>430</v>
      </c>
      <c r="B46" s="63" t="s">
        <v>431</v>
      </c>
      <c r="C46" s="64" t="s">
        <v>432</v>
      </c>
      <c r="D46" s="1"/>
      <c r="E46" s="1"/>
      <c r="F46" s="1"/>
      <c r="G46" s="1"/>
    </row>
    <row r="47" spans="1:7" s="3" customFormat="1" ht="21.95" customHeight="1" x14ac:dyDescent="0.2">
      <c r="A47" s="65">
        <v>1</v>
      </c>
      <c r="B47" s="30" t="s">
        <v>427</v>
      </c>
      <c r="C47" s="31">
        <v>125409.81</v>
      </c>
    </row>
    <row r="48" spans="1:7" ht="21.95" customHeight="1" x14ac:dyDescent="0.2">
      <c r="A48" s="8">
        <v>2</v>
      </c>
      <c r="B48" s="30" t="s">
        <v>428</v>
      </c>
      <c r="C48" s="31">
        <v>5016450</v>
      </c>
      <c r="D48" s="16"/>
      <c r="E48" s="16"/>
      <c r="F48" s="16"/>
      <c r="G48" s="16"/>
    </row>
    <row r="49" spans="1:7" ht="21.95" customHeight="1" x14ac:dyDescent="0.2">
      <c r="A49" s="32">
        <v>3</v>
      </c>
      <c r="B49" s="33" t="s">
        <v>423</v>
      </c>
      <c r="C49" s="34">
        <f>C44/C48</f>
        <v>0.99998848189456679</v>
      </c>
      <c r="D49" s="16"/>
      <c r="E49" s="16"/>
      <c r="F49" s="16"/>
      <c r="G49" s="16"/>
    </row>
    <row r="50" spans="1:7" s="16" customFormat="1" ht="35.1" customHeight="1" x14ac:dyDescent="0.25">
      <c r="A50" s="21" t="s">
        <v>449</v>
      </c>
      <c r="B50" s="23"/>
    </row>
  </sheetData>
  <sheetProtection algorithmName="SHA-512" hashValue="23OLBLtS8KuHe3XSnItwmPRl/v/WMvzfeqiCVGd31cwrLTkP2EIVtyHQkVDZvccQR/82pyo7S21HnkffB7uabQ==" saltValue="1LLvTMr+T57epuxhUIw45Q==" spinCount="100000" sheet="1" objects="1" scenarios="1"/>
  <mergeCells count="1">
    <mergeCell ref="A2:G2"/>
  </mergeCells>
  <pageMargins left="0.59055118110236227" right="0.59055118110236227" top="0.70866141732283472" bottom="0.70866141732283472" header="0.19685039370078741" footer="0.39370078740157483"/>
  <pageSetup paperSize="9" scale="84" orientation="portrait" r:id="rId1"/>
  <headerFooter alignWithMargins="0">
    <oddFooter>&amp;R&amp;"Calibri,Standardowy"&amp;12s.&amp;P z &amp;N</oddFooter>
  </headerFooter>
  <tableParts count="2">
    <tablePart r:id="rId2"/>
    <tablePart r:id="rId3"/>
  </tableParts>
</worksheet>
</file>

<file path=xl/worksheets/sheet2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885DA8-9705-4E37-9E9F-41A44B767820}">
  <sheetPr codeName="Arkusz208"/>
  <dimension ref="A1:N50"/>
  <sheetViews>
    <sheetView zoomScaleNormal="100" workbookViewId="0"/>
  </sheetViews>
  <sheetFormatPr defaultColWidth="0" defaultRowHeight="12.75" zeroHeight="1" x14ac:dyDescent="0.2"/>
  <cols>
    <col min="1" max="1" width="4.140625" style="1" customWidth="1"/>
    <col min="2" max="2" width="57" style="2" customWidth="1"/>
    <col min="3" max="3" width="11.85546875" style="1" bestFit="1" customWidth="1"/>
    <col min="4" max="4" width="7.42578125" style="1" customWidth="1"/>
    <col min="5" max="5" width="10.85546875" style="1" bestFit="1" customWidth="1"/>
    <col min="6" max="7" width="8.7109375" style="1" customWidth="1"/>
    <col min="8" max="8" width="1" style="1" customWidth="1"/>
    <col min="9" max="14" width="0" style="1" hidden="1" customWidth="1"/>
    <col min="15" max="16384" width="9.140625" style="1" hidden="1"/>
  </cols>
  <sheetData>
    <row r="1" spans="1:7" s="16" customFormat="1" ht="24.95" customHeight="1" x14ac:dyDescent="0.2">
      <c r="A1" s="35" t="s">
        <v>655</v>
      </c>
      <c r="B1" s="23"/>
    </row>
    <row r="2" spans="1:7" s="16" customFormat="1" ht="39.950000000000003" customHeight="1" x14ac:dyDescent="0.2">
      <c r="A2" s="66" t="s">
        <v>448</v>
      </c>
      <c r="B2" s="67"/>
      <c r="C2" s="67"/>
      <c r="D2" s="67"/>
      <c r="E2" s="67"/>
      <c r="F2" s="67"/>
      <c r="G2" s="67"/>
    </row>
    <row r="3" spans="1:7" s="16" customFormat="1" ht="15.95" hidden="1" customHeight="1" x14ac:dyDescent="0.2">
      <c r="A3" s="22"/>
      <c r="B3" s="23"/>
    </row>
    <row r="4" spans="1:7" s="16" customFormat="1" ht="15.95" hidden="1" customHeight="1" x14ac:dyDescent="0.2">
      <c r="A4" s="22"/>
      <c r="B4" s="23"/>
    </row>
    <row r="5" spans="1:7" s="16" customFormat="1" ht="15.95" hidden="1" customHeight="1" x14ac:dyDescent="0.2">
      <c r="A5" s="22"/>
      <c r="B5" s="23"/>
    </row>
    <row r="6" spans="1:7" s="16" customFormat="1" ht="15.95" customHeight="1" x14ac:dyDescent="0.25">
      <c r="A6" s="17" t="s">
        <v>433</v>
      </c>
      <c r="B6" s="21" t="s">
        <v>438</v>
      </c>
    </row>
    <row r="7" spans="1:7" s="16" customFormat="1" ht="15.95" customHeight="1" x14ac:dyDescent="0.25">
      <c r="A7" s="18" t="s">
        <v>434</v>
      </c>
      <c r="B7" s="21" t="s">
        <v>439</v>
      </c>
    </row>
    <row r="8" spans="1:7" s="16" customFormat="1" ht="15.95" customHeight="1" x14ac:dyDescent="0.25">
      <c r="A8" s="19" t="s">
        <v>435</v>
      </c>
      <c r="B8" s="21" t="s">
        <v>440</v>
      </c>
    </row>
    <row r="9" spans="1:7" s="16" customFormat="1" ht="15.95" customHeight="1" x14ac:dyDescent="0.25">
      <c r="A9" s="20" t="s">
        <v>436</v>
      </c>
      <c r="B9" s="21" t="s">
        <v>441</v>
      </c>
    </row>
    <row r="10" spans="1:7" ht="65.099999999999994" customHeight="1" x14ac:dyDescent="0.2">
      <c r="A10" s="49" t="s">
        <v>430</v>
      </c>
      <c r="B10" s="42" t="s">
        <v>0</v>
      </c>
      <c r="C10" s="42" t="s">
        <v>424</v>
      </c>
      <c r="D10" s="42" t="s">
        <v>425</v>
      </c>
      <c r="E10" s="42" t="s">
        <v>426</v>
      </c>
      <c r="F10" s="42" t="s">
        <v>429</v>
      </c>
      <c r="G10" s="41" t="s">
        <v>413</v>
      </c>
    </row>
    <row r="11" spans="1:7" ht="21.95" customHeight="1" x14ac:dyDescent="0.2">
      <c r="A11" s="36">
        <v>1</v>
      </c>
      <c r="B11" s="24" t="s">
        <v>7</v>
      </c>
      <c r="C11" s="10">
        <v>0</v>
      </c>
      <c r="D11" s="9">
        <v>0</v>
      </c>
      <c r="E11" s="10" t="str">
        <f t="shared" ref="E11:E23" si="0">IF(D11=0,"-",C11/D11)</f>
        <v>-</v>
      </c>
      <c r="F11" s="25">
        <f t="shared" ref="F11:F35" si="1">C11/C$44</f>
        <v>0</v>
      </c>
      <c r="G11" s="38">
        <v>6.4906160983722356E-5</v>
      </c>
    </row>
    <row r="12" spans="1:7" s="3" customFormat="1" ht="21.95" customHeight="1" x14ac:dyDescent="0.2">
      <c r="A12" s="36">
        <v>2</v>
      </c>
      <c r="B12" s="24" t="s">
        <v>8</v>
      </c>
      <c r="C12" s="10">
        <v>178788.5</v>
      </c>
      <c r="D12" s="9">
        <v>2</v>
      </c>
      <c r="E12" s="10">
        <f t="shared" si="0"/>
        <v>89394.25</v>
      </c>
      <c r="F12" s="25">
        <f t="shared" si="1"/>
        <v>4.1050177649526551E-2</v>
      </c>
      <c r="G12" s="38">
        <v>1.3877154561966152E-2</v>
      </c>
    </row>
    <row r="13" spans="1:7" s="3" customFormat="1" ht="21.95" customHeight="1" x14ac:dyDescent="0.2">
      <c r="A13" s="36">
        <v>3</v>
      </c>
      <c r="B13" s="26" t="s">
        <v>1</v>
      </c>
      <c r="C13" s="10">
        <v>0</v>
      </c>
      <c r="D13" s="9">
        <v>0</v>
      </c>
      <c r="E13" s="10" t="str">
        <f t="shared" si="0"/>
        <v>-</v>
      </c>
      <c r="F13" s="25">
        <f t="shared" si="1"/>
        <v>0</v>
      </c>
      <c r="G13" s="38">
        <v>6.8195937419264344E-4</v>
      </c>
    </row>
    <row r="14" spans="1:7" s="3" customFormat="1" ht="21.95" customHeight="1" x14ac:dyDescent="0.2">
      <c r="A14" s="36">
        <v>4</v>
      </c>
      <c r="B14" s="24" t="s">
        <v>414</v>
      </c>
      <c r="C14" s="10">
        <v>0</v>
      </c>
      <c r="D14" s="9">
        <v>0</v>
      </c>
      <c r="E14" s="10" t="str">
        <f t="shared" si="0"/>
        <v>-</v>
      </c>
      <c r="F14" s="25">
        <f t="shared" si="1"/>
        <v>0</v>
      </c>
      <c r="G14" s="38">
        <v>1.6609844346228162E-4</v>
      </c>
    </row>
    <row r="15" spans="1:7" s="3" customFormat="1" ht="47.1" customHeight="1" x14ac:dyDescent="0.2">
      <c r="A15" s="36">
        <v>5</v>
      </c>
      <c r="B15" s="24" t="s">
        <v>412</v>
      </c>
      <c r="C15" s="10">
        <v>0</v>
      </c>
      <c r="D15" s="11">
        <v>0</v>
      </c>
      <c r="E15" s="10" t="str">
        <f t="shared" si="0"/>
        <v>-</v>
      </c>
      <c r="F15" s="25">
        <f t="shared" si="1"/>
        <v>0</v>
      </c>
      <c r="G15" s="38">
        <v>4.2843389065529559E-4</v>
      </c>
    </row>
    <row r="16" spans="1:7" s="3" customFormat="1" ht="21.95" customHeight="1" x14ac:dyDescent="0.2">
      <c r="A16" s="36">
        <v>6</v>
      </c>
      <c r="B16" s="26" t="s">
        <v>1</v>
      </c>
      <c r="C16" s="10">
        <v>0</v>
      </c>
      <c r="D16" s="11">
        <v>0</v>
      </c>
      <c r="E16" s="10" t="str">
        <f t="shared" si="0"/>
        <v>-</v>
      </c>
      <c r="F16" s="25">
        <f t="shared" si="1"/>
        <v>0</v>
      </c>
      <c r="G16" s="38">
        <v>5.7837072558623703E-5</v>
      </c>
    </row>
    <row r="17" spans="1:7" ht="47.1" customHeight="1" x14ac:dyDescent="0.2">
      <c r="A17" s="36">
        <v>7</v>
      </c>
      <c r="B17" s="24" t="s">
        <v>444</v>
      </c>
      <c r="C17" s="10">
        <v>57150.48</v>
      </c>
      <c r="D17" s="11">
        <v>5</v>
      </c>
      <c r="E17" s="10">
        <f t="shared" si="0"/>
        <v>11430.096000000001</v>
      </c>
      <c r="F17" s="25">
        <f t="shared" si="1"/>
        <v>1.3121858266922729E-2</v>
      </c>
      <c r="G17" s="38">
        <v>3.69438658113685E-3</v>
      </c>
    </row>
    <row r="18" spans="1:7" ht="47.1" customHeight="1" x14ac:dyDescent="0.2">
      <c r="A18" s="36">
        <v>8</v>
      </c>
      <c r="B18" s="24" t="s">
        <v>447</v>
      </c>
      <c r="C18" s="10">
        <v>81431.23</v>
      </c>
      <c r="D18" s="11">
        <v>2</v>
      </c>
      <c r="E18" s="10">
        <f t="shared" si="0"/>
        <v>40715.614999999998</v>
      </c>
      <c r="F18" s="25">
        <f t="shared" si="1"/>
        <v>1.8696764376452936E-2</v>
      </c>
      <c r="G18" s="38">
        <v>1.6572456388988053E-2</v>
      </c>
    </row>
    <row r="19" spans="1:7" ht="35.1" customHeight="1" x14ac:dyDescent="0.2">
      <c r="A19" s="36">
        <v>9</v>
      </c>
      <c r="B19" s="24" t="s">
        <v>443</v>
      </c>
      <c r="C19" s="10">
        <v>0</v>
      </c>
      <c r="D19" s="11">
        <v>0</v>
      </c>
      <c r="E19" s="10" t="str">
        <f t="shared" si="0"/>
        <v>-</v>
      </c>
      <c r="F19" s="25">
        <f t="shared" si="1"/>
        <v>0</v>
      </c>
      <c r="G19" s="38">
        <v>6.3015485400037228E-5</v>
      </c>
    </row>
    <row r="20" spans="1:7" ht="35.1" customHeight="1" x14ac:dyDescent="0.2">
      <c r="A20" s="36">
        <v>10</v>
      </c>
      <c r="B20" s="24" t="s">
        <v>9</v>
      </c>
      <c r="C20" s="10">
        <v>0</v>
      </c>
      <c r="D20" s="11">
        <v>0</v>
      </c>
      <c r="E20" s="10" t="str">
        <f t="shared" si="0"/>
        <v>-</v>
      </c>
      <c r="F20" s="25">
        <f t="shared" si="1"/>
        <v>0</v>
      </c>
      <c r="G20" s="38">
        <v>2.3263290581767475E-4</v>
      </c>
    </row>
    <row r="21" spans="1:7" ht="35.1" customHeight="1" x14ac:dyDescent="0.2">
      <c r="A21" s="36">
        <v>11</v>
      </c>
      <c r="B21" s="24" t="s">
        <v>442</v>
      </c>
      <c r="C21" s="10">
        <v>0</v>
      </c>
      <c r="D21" s="11">
        <v>0</v>
      </c>
      <c r="E21" s="10" t="str">
        <f t="shared" si="0"/>
        <v>-</v>
      </c>
      <c r="F21" s="25">
        <f t="shared" si="1"/>
        <v>0</v>
      </c>
      <c r="G21" s="38">
        <v>8.0879771630669933E-6</v>
      </c>
    </row>
    <row r="22" spans="1:7" ht="21.95" customHeight="1" x14ac:dyDescent="0.2">
      <c r="A22" s="36">
        <v>12</v>
      </c>
      <c r="B22" s="26" t="s">
        <v>1</v>
      </c>
      <c r="C22" s="10">
        <v>0</v>
      </c>
      <c r="D22" s="11">
        <v>0</v>
      </c>
      <c r="E22" s="10" t="str">
        <f t="shared" si="0"/>
        <v>-</v>
      </c>
      <c r="F22" s="25">
        <f t="shared" si="1"/>
        <v>0</v>
      </c>
      <c r="G22" s="38">
        <v>0</v>
      </c>
    </row>
    <row r="23" spans="1:7" ht="21.95" customHeight="1" x14ac:dyDescent="0.2">
      <c r="A23" s="36">
        <v>13</v>
      </c>
      <c r="B23" s="24" t="s">
        <v>415</v>
      </c>
      <c r="C23" s="10">
        <v>0</v>
      </c>
      <c r="D23" s="11">
        <v>0</v>
      </c>
      <c r="E23" s="10" t="str">
        <f t="shared" si="0"/>
        <v>-</v>
      </c>
      <c r="F23" s="25">
        <f t="shared" si="1"/>
        <v>0</v>
      </c>
      <c r="G23" s="38">
        <v>0</v>
      </c>
    </row>
    <row r="24" spans="1:7" s="3" customFormat="1" ht="24.95" customHeight="1" x14ac:dyDescent="0.2">
      <c r="A24" s="43">
        <v>14</v>
      </c>
      <c r="B24" s="50" t="s">
        <v>2</v>
      </c>
      <c r="C24" s="44">
        <f>C11+C12+C14+C15+C17+C18+C19+C20+C21+C23</f>
        <v>317370.21000000002</v>
      </c>
      <c r="D24" s="51" t="s">
        <v>5</v>
      </c>
      <c r="E24" s="51" t="s">
        <v>5</v>
      </c>
      <c r="F24" s="47">
        <f t="shared" si="1"/>
        <v>7.2868800292902214E-2</v>
      </c>
      <c r="G24" s="48">
        <v>3.5107172395573129E-2</v>
      </c>
    </row>
    <row r="25" spans="1:7" s="4" customFormat="1" ht="35.1" customHeight="1" x14ac:dyDescent="0.2">
      <c r="A25" s="37">
        <v>15</v>
      </c>
      <c r="B25" s="27" t="s">
        <v>419</v>
      </c>
      <c r="C25" s="12">
        <v>355660</v>
      </c>
      <c r="D25" s="11">
        <v>162</v>
      </c>
      <c r="E25" s="12">
        <f t="shared" ref="E25:E37" si="2">IF(D25=0,"-",C25/D25)</f>
        <v>2195.4320987654319</v>
      </c>
      <c r="F25" s="28">
        <f t="shared" si="1"/>
        <v>8.166020847442991E-2</v>
      </c>
      <c r="G25" s="39">
        <v>9.1912130594448124E-2</v>
      </c>
    </row>
    <row r="26" spans="1:7" s="3" customFormat="1" ht="21.95" customHeight="1" x14ac:dyDescent="0.2">
      <c r="A26" s="36">
        <v>16</v>
      </c>
      <c r="B26" s="26" t="s">
        <v>11</v>
      </c>
      <c r="C26" s="10">
        <v>72047</v>
      </c>
      <c r="D26" s="11">
        <v>33</v>
      </c>
      <c r="E26" s="10">
        <f t="shared" si="2"/>
        <v>2183.242424242424</v>
      </c>
      <c r="F26" s="25">
        <f t="shared" si="1"/>
        <v>1.6542127424948691E-2</v>
      </c>
      <c r="G26" s="38">
        <v>1.5510248435910163E-2</v>
      </c>
    </row>
    <row r="27" spans="1:7" s="5" customFormat="1" ht="65.099999999999994" customHeight="1" x14ac:dyDescent="0.2">
      <c r="A27" s="37">
        <v>17</v>
      </c>
      <c r="B27" s="27" t="s">
        <v>445</v>
      </c>
      <c r="C27" s="12">
        <v>333500</v>
      </c>
      <c r="D27" s="11">
        <v>54</v>
      </c>
      <c r="E27" s="12">
        <f t="shared" si="2"/>
        <v>6175.9259259259261</v>
      </c>
      <c r="F27" s="28">
        <f t="shared" si="1"/>
        <v>7.6572230574769098E-2</v>
      </c>
      <c r="G27" s="39">
        <v>9.6086621220457871E-2</v>
      </c>
    </row>
    <row r="28" spans="1:7" s="3" customFormat="1" ht="21.95" customHeight="1" x14ac:dyDescent="0.2">
      <c r="A28" s="36">
        <v>18</v>
      </c>
      <c r="B28" s="26" t="s">
        <v>3</v>
      </c>
      <c r="C28" s="10">
        <v>51000</v>
      </c>
      <c r="D28" s="11">
        <v>10</v>
      </c>
      <c r="E28" s="10">
        <f t="shared" si="2"/>
        <v>5100</v>
      </c>
      <c r="F28" s="25">
        <f t="shared" si="1"/>
        <v>1.1709696429724808E-2</v>
      </c>
      <c r="G28" s="38">
        <v>1.1342599256575717E-2</v>
      </c>
    </row>
    <row r="29" spans="1:7" s="5" customFormat="1" ht="35.1" customHeight="1" x14ac:dyDescent="0.2">
      <c r="A29" s="37">
        <v>19</v>
      </c>
      <c r="B29" s="27" t="s">
        <v>15</v>
      </c>
      <c r="C29" s="12">
        <v>2939</v>
      </c>
      <c r="D29" s="11">
        <v>2</v>
      </c>
      <c r="E29" s="12">
        <f t="shared" si="2"/>
        <v>1469.5</v>
      </c>
      <c r="F29" s="28">
        <f t="shared" si="1"/>
        <v>6.7479995699923953E-4</v>
      </c>
      <c r="G29" s="39">
        <v>1.1946311887438504E-2</v>
      </c>
    </row>
    <row r="30" spans="1:7" s="3" customFormat="1" ht="21.95" customHeight="1" x14ac:dyDescent="0.2">
      <c r="A30" s="36">
        <v>20</v>
      </c>
      <c r="B30" s="26" t="s">
        <v>3</v>
      </c>
      <c r="C30" s="10">
        <v>2100</v>
      </c>
      <c r="D30" s="11">
        <v>1</v>
      </c>
      <c r="E30" s="12">
        <f t="shared" si="2"/>
        <v>2100</v>
      </c>
      <c r="F30" s="28">
        <f t="shared" si="1"/>
        <v>4.8216397063572742E-4</v>
      </c>
      <c r="G30" s="39">
        <v>2.247933536638041E-3</v>
      </c>
    </row>
    <row r="31" spans="1:7" s="3" customFormat="1" ht="47.1" customHeight="1" x14ac:dyDescent="0.2">
      <c r="A31" s="36">
        <v>21</v>
      </c>
      <c r="B31" s="27" t="s">
        <v>14</v>
      </c>
      <c r="C31" s="10">
        <v>1163236.6200000001</v>
      </c>
      <c r="D31" s="11">
        <v>540</v>
      </c>
      <c r="E31" s="10">
        <f t="shared" si="2"/>
        <v>2154.1418888888893</v>
      </c>
      <c r="F31" s="25">
        <f t="shared" si="1"/>
        <v>0.26708132737527757</v>
      </c>
      <c r="G31" s="38">
        <v>0.21726673108985226</v>
      </c>
    </row>
    <row r="32" spans="1:7" s="3" customFormat="1" ht="21.95" customHeight="1" x14ac:dyDescent="0.2">
      <c r="A32" s="36">
        <v>22</v>
      </c>
      <c r="B32" s="26" t="s">
        <v>3</v>
      </c>
      <c r="C32" s="10">
        <v>191346.8</v>
      </c>
      <c r="D32" s="11">
        <v>49</v>
      </c>
      <c r="E32" s="10">
        <f t="shared" si="2"/>
        <v>3905.0367346938774</v>
      </c>
      <c r="F32" s="25">
        <f t="shared" si="1"/>
        <v>4.3933587074495427E-2</v>
      </c>
      <c r="G32" s="38">
        <v>3.0944666359992157E-2</v>
      </c>
    </row>
    <row r="33" spans="1:7" ht="35.1" customHeight="1" x14ac:dyDescent="0.2">
      <c r="A33" s="36">
        <v>23</v>
      </c>
      <c r="B33" s="24" t="s">
        <v>446</v>
      </c>
      <c r="C33" s="10">
        <v>70899</v>
      </c>
      <c r="D33" s="11">
        <v>287</v>
      </c>
      <c r="E33" s="10">
        <f t="shared" si="2"/>
        <v>247.0348432055749</v>
      </c>
      <c r="F33" s="25">
        <f t="shared" si="1"/>
        <v>1.6278544454334496E-2</v>
      </c>
      <c r="G33" s="38">
        <v>8.5968104584330223E-3</v>
      </c>
    </row>
    <row r="34" spans="1:7" s="3" customFormat="1" ht="21.95" customHeight="1" x14ac:dyDescent="0.2">
      <c r="A34" s="36">
        <v>24</v>
      </c>
      <c r="B34" s="26" t="s">
        <v>3</v>
      </c>
      <c r="C34" s="10">
        <v>0</v>
      </c>
      <c r="D34" s="11">
        <v>0</v>
      </c>
      <c r="E34" s="10" t="str">
        <f t="shared" si="2"/>
        <v>-</v>
      </c>
      <c r="F34" s="25">
        <f t="shared" si="1"/>
        <v>0</v>
      </c>
      <c r="G34" s="38">
        <v>1.4207856884874998E-3</v>
      </c>
    </row>
    <row r="35" spans="1:7" s="3" customFormat="1" ht="35.1" customHeight="1" x14ac:dyDescent="0.2">
      <c r="A35" s="36">
        <v>25</v>
      </c>
      <c r="B35" s="24" t="s">
        <v>10</v>
      </c>
      <c r="C35" s="10">
        <v>0</v>
      </c>
      <c r="D35" s="11">
        <v>0</v>
      </c>
      <c r="E35" s="10" t="str">
        <f t="shared" si="2"/>
        <v>-</v>
      </c>
      <c r="F35" s="25">
        <f t="shared" si="1"/>
        <v>0</v>
      </c>
      <c r="G35" s="38">
        <v>9.8652432849167496E-5</v>
      </c>
    </row>
    <row r="36" spans="1:7" ht="35.1" customHeight="1" x14ac:dyDescent="0.2">
      <c r="A36" s="36">
        <v>26</v>
      </c>
      <c r="B36" s="24" t="s">
        <v>420</v>
      </c>
      <c r="C36" s="10">
        <v>0</v>
      </c>
      <c r="D36" s="13">
        <v>0</v>
      </c>
      <c r="E36" s="10" t="str">
        <f t="shared" si="2"/>
        <v>-</v>
      </c>
      <c r="F36" s="29" t="s">
        <v>5</v>
      </c>
      <c r="G36" s="40" t="s">
        <v>5</v>
      </c>
    </row>
    <row r="37" spans="1:7" ht="21.95" customHeight="1" x14ac:dyDescent="0.2">
      <c r="A37" s="36">
        <v>27</v>
      </c>
      <c r="B37" s="26" t="s">
        <v>12</v>
      </c>
      <c r="C37" s="10">
        <v>0</v>
      </c>
      <c r="D37" s="13">
        <v>0</v>
      </c>
      <c r="E37" s="10" t="str">
        <f t="shared" si="2"/>
        <v>-</v>
      </c>
      <c r="F37" s="25">
        <f>C37/C$44</f>
        <v>0</v>
      </c>
      <c r="G37" s="38">
        <v>6.7001527600904129E-4</v>
      </c>
    </row>
    <row r="38" spans="1:7" ht="35.1" customHeight="1" x14ac:dyDescent="0.2">
      <c r="A38" s="36">
        <v>28</v>
      </c>
      <c r="B38" s="24" t="s">
        <v>421</v>
      </c>
      <c r="C38" s="10">
        <v>2346400</v>
      </c>
      <c r="D38" s="13">
        <v>1</v>
      </c>
      <c r="E38" s="14" t="s">
        <v>5</v>
      </c>
      <c r="F38" s="29" t="s">
        <v>5</v>
      </c>
      <c r="G38" s="40" t="s">
        <v>5</v>
      </c>
    </row>
    <row r="39" spans="1:7" ht="21.95" customHeight="1" x14ac:dyDescent="0.2">
      <c r="A39" s="36">
        <v>29</v>
      </c>
      <c r="B39" s="26" t="s">
        <v>12</v>
      </c>
      <c r="C39" s="10">
        <v>2111760</v>
      </c>
      <c r="D39" s="13">
        <v>1</v>
      </c>
      <c r="E39" s="14" t="s">
        <v>5</v>
      </c>
      <c r="F39" s="25">
        <f t="shared" ref="F39:F44" si="3">C39/C$44</f>
        <v>0.48486408887128751</v>
      </c>
      <c r="G39" s="38">
        <v>0.53240605380617201</v>
      </c>
    </row>
    <row r="40" spans="1:7" ht="47.1" customHeight="1" x14ac:dyDescent="0.2">
      <c r="A40" s="36">
        <v>30</v>
      </c>
      <c r="B40" s="27" t="s">
        <v>422</v>
      </c>
      <c r="C40" s="10">
        <v>0</v>
      </c>
      <c r="D40" s="15">
        <v>0</v>
      </c>
      <c r="E40" s="10" t="str">
        <f t="shared" ref="E40:E41" si="4">IF(D40=0,"-",C40/D40)</f>
        <v>-</v>
      </c>
      <c r="F40" s="25">
        <f t="shared" si="3"/>
        <v>0</v>
      </c>
      <c r="G40" s="38">
        <v>1.7724062653800183E-3</v>
      </c>
    </row>
    <row r="41" spans="1:7" ht="21.95" customHeight="1" x14ac:dyDescent="0.2">
      <c r="A41" s="36">
        <v>31</v>
      </c>
      <c r="B41" s="26" t="s">
        <v>13</v>
      </c>
      <c r="C41" s="10">
        <v>0</v>
      </c>
      <c r="D41" s="15">
        <v>0</v>
      </c>
      <c r="E41" s="10" t="str">
        <f t="shared" si="4"/>
        <v>-</v>
      </c>
      <c r="F41" s="25">
        <f t="shared" si="3"/>
        <v>0</v>
      </c>
      <c r="G41" s="38">
        <v>1.0404135579139232E-3</v>
      </c>
    </row>
    <row r="42" spans="1:7" ht="35.1" customHeight="1" x14ac:dyDescent="0.2">
      <c r="A42" s="36">
        <v>32</v>
      </c>
      <c r="B42" s="24" t="s">
        <v>16</v>
      </c>
      <c r="C42" s="10">
        <v>0</v>
      </c>
      <c r="D42" s="15">
        <v>0</v>
      </c>
      <c r="E42" s="14" t="s">
        <v>5</v>
      </c>
      <c r="F42" s="25">
        <f t="shared" si="3"/>
        <v>0</v>
      </c>
      <c r="G42" s="38">
        <v>4.1370945733870297E-3</v>
      </c>
    </row>
    <row r="43" spans="1:7" s="3" customFormat="1" ht="21.95" customHeight="1" x14ac:dyDescent="0.2">
      <c r="A43" s="43">
        <v>33</v>
      </c>
      <c r="B43" s="50" t="s">
        <v>4</v>
      </c>
      <c r="C43" s="44">
        <f>C25+C27+C29+C31+C33+C35+C37+C39+C40+C42</f>
        <v>4037994.62</v>
      </c>
      <c r="D43" s="51" t="s">
        <v>5</v>
      </c>
      <c r="E43" s="51" t="s">
        <v>5</v>
      </c>
      <c r="F43" s="47">
        <f t="shared" si="3"/>
        <v>0.92713119970709779</v>
      </c>
      <c r="G43" s="48">
        <v>0.96489282760442685</v>
      </c>
    </row>
    <row r="44" spans="1:7" s="3" customFormat="1" ht="21.95" customHeight="1" x14ac:dyDescent="0.2">
      <c r="A44" s="45">
        <v>34</v>
      </c>
      <c r="B44" s="52" t="s">
        <v>6</v>
      </c>
      <c r="C44" s="46">
        <f>C24+C43</f>
        <v>4355364.83</v>
      </c>
      <c r="D44" s="53" t="s">
        <v>5</v>
      </c>
      <c r="E44" s="53" t="s">
        <v>5</v>
      </c>
      <c r="F44" s="54">
        <f t="shared" si="3"/>
        <v>1</v>
      </c>
      <c r="G44" s="55">
        <v>1</v>
      </c>
    </row>
    <row r="45" spans="1:7" s="3" customFormat="1" ht="21.95" customHeight="1" x14ac:dyDescent="0.2">
      <c r="A45" s="1"/>
      <c r="B45" s="2"/>
      <c r="C45" s="1"/>
      <c r="D45" s="1"/>
      <c r="E45" s="1"/>
      <c r="F45" s="1"/>
      <c r="G45" s="1"/>
    </row>
    <row r="46" spans="1:7" s="3" customFormat="1" ht="35.1" customHeight="1" x14ac:dyDescent="0.2">
      <c r="A46" s="62" t="s">
        <v>430</v>
      </c>
      <c r="B46" s="63" t="s">
        <v>431</v>
      </c>
      <c r="C46" s="64" t="s">
        <v>432</v>
      </c>
      <c r="D46" s="1"/>
      <c r="E46" s="1"/>
      <c r="F46" s="1"/>
      <c r="G46" s="1"/>
    </row>
    <row r="47" spans="1:7" s="3" customFormat="1" ht="21.95" customHeight="1" x14ac:dyDescent="0.2">
      <c r="A47" s="65">
        <v>1</v>
      </c>
      <c r="B47" s="30" t="s">
        <v>427</v>
      </c>
      <c r="C47" s="31">
        <v>108885.47</v>
      </c>
    </row>
    <row r="48" spans="1:7" ht="21.95" customHeight="1" x14ac:dyDescent="0.2">
      <c r="A48" s="8">
        <v>2</v>
      </c>
      <c r="B48" s="30" t="s">
        <v>428</v>
      </c>
      <c r="C48" s="31">
        <v>4379452</v>
      </c>
      <c r="D48" s="16"/>
      <c r="E48" s="16"/>
      <c r="F48" s="16"/>
      <c r="G48" s="16"/>
    </row>
    <row r="49" spans="1:7" ht="21.95" customHeight="1" x14ac:dyDescent="0.2">
      <c r="A49" s="32">
        <v>3</v>
      </c>
      <c r="B49" s="33" t="s">
        <v>423</v>
      </c>
      <c r="C49" s="34">
        <f>C44/C48</f>
        <v>0.99449995798561097</v>
      </c>
      <c r="D49" s="16"/>
      <c r="E49" s="16"/>
      <c r="F49" s="16"/>
      <c r="G49" s="16"/>
    </row>
    <row r="50" spans="1:7" s="16" customFormat="1" ht="35.1" customHeight="1" x14ac:dyDescent="0.25">
      <c r="A50" s="21" t="s">
        <v>449</v>
      </c>
      <c r="B50" s="23"/>
    </row>
  </sheetData>
  <sheetProtection algorithmName="SHA-512" hashValue="YMGzM8lu/6OpErGwPNVvnQxINIIExw/1dg9iuoLUAw/wyUFHEpsiVflBeCFrXXNNFRNpAPrN5H5qQIY2ErWU0g==" saltValue="c89x6rV/PFRNrDddJ6qAgg==" spinCount="100000" sheet="1" objects="1" scenarios="1"/>
  <mergeCells count="1">
    <mergeCell ref="A2:G2"/>
  </mergeCells>
  <pageMargins left="0.59055118110236227" right="0.59055118110236227" top="0.70866141732283472" bottom="0.70866141732283472" header="0.19685039370078741" footer="0.39370078740157483"/>
  <pageSetup paperSize="9" scale="84" orientation="portrait" r:id="rId1"/>
  <headerFooter alignWithMargins="0">
    <oddFooter>&amp;R&amp;"Calibri,Standardowy"&amp;12s.&amp;P z &amp;N</oddFooter>
  </headerFooter>
  <tableParts count="2">
    <tablePart r:id="rId2"/>
    <tablePart r:id="rId3"/>
  </tableParts>
</worksheet>
</file>

<file path=xl/worksheets/sheet2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489F6A-E6D5-458E-8067-34B04DF2FA75}">
  <sheetPr codeName="Arkusz209"/>
  <dimension ref="A1:N50"/>
  <sheetViews>
    <sheetView zoomScaleNormal="100" workbookViewId="0"/>
  </sheetViews>
  <sheetFormatPr defaultColWidth="0" defaultRowHeight="12.75" zeroHeight="1" x14ac:dyDescent="0.2"/>
  <cols>
    <col min="1" max="1" width="4.140625" style="1" customWidth="1"/>
    <col min="2" max="2" width="57" style="2" customWidth="1"/>
    <col min="3" max="3" width="11.85546875" style="1" bestFit="1" customWidth="1"/>
    <col min="4" max="4" width="7.42578125" style="1" customWidth="1"/>
    <col min="5" max="5" width="10.85546875" style="1" bestFit="1" customWidth="1"/>
    <col min="6" max="7" width="8.7109375" style="1" customWidth="1"/>
    <col min="8" max="8" width="1" style="1" customWidth="1"/>
    <col min="9" max="14" width="0" style="1" hidden="1" customWidth="1"/>
    <col min="15" max="16384" width="9.140625" style="1" hidden="1"/>
  </cols>
  <sheetData>
    <row r="1" spans="1:7" s="16" customFormat="1" ht="24.95" customHeight="1" x14ac:dyDescent="0.2">
      <c r="A1" s="35" t="s">
        <v>656</v>
      </c>
      <c r="B1" s="23"/>
    </row>
    <row r="2" spans="1:7" s="16" customFormat="1" ht="39.950000000000003" customHeight="1" x14ac:dyDescent="0.2">
      <c r="A2" s="66" t="s">
        <v>448</v>
      </c>
      <c r="B2" s="67"/>
      <c r="C2" s="67"/>
      <c r="D2" s="67"/>
      <c r="E2" s="67"/>
      <c r="F2" s="67"/>
      <c r="G2" s="67"/>
    </row>
    <row r="3" spans="1:7" s="16" customFormat="1" ht="15.95" hidden="1" customHeight="1" x14ac:dyDescent="0.2">
      <c r="A3" s="22"/>
      <c r="B3" s="23"/>
    </row>
    <row r="4" spans="1:7" s="16" customFormat="1" ht="15.95" hidden="1" customHeight="1" x14ac:dyDescent="0.2">
      <c r="A4" s="22"/>
      <c r="B4" s="23"/>
    </row>
    <row r="5" spans="1:7" s="16" customFormat="1" ht="15.95" hidden="1" customHeight="1" x14ac:dyDescent="0.2">
      <c r="A5" s="22"/>
      <c r="B5" s="23"/>
    </row>
    <row r="6" spans="1:7" s="16" customFormat="1" ht="15.95" customHeight="1" x14ac:dyDescent="0.25">
      <c r="A6" s="17" t="s">
        <v>433</v>
      </c>
      <c r="B6" s="21" t="s">
        <v>438</v>
      </c>
    </row>
    <row r="7" spans="1:7" s="16" customFormat="1" ht="15.95" customHeight="1" x14ac:dyDescent="0.25">
      <c r="A7" s="18" t="s">
        <v>434</v>
      </c>
      <c r="B7" s="21" t="s">
        <v>439</v>
      </c>
    </row>
    <row r="8" spans="1:7" s="16" customFormat="1" ht="15.95" customHeight="1" x14ac:dyDescent="0.25">
      <c r="A8" s="19" t="s">
        <v>435</v>
      </c>
      <c r="B8" s="21" t="s">
        <v>440</v>
      </c>
    </row>
    <row r="9" spans="1:7" s="16" customFormat="1" ht="15.95" customHeight="1" x14ac:dyDescent="0.25">
      <c r="A9" s="20" t="s">
        <v>436</v>
      </c>
      <c r="B9" s="21" t="s">
        <v>441</v>
      </c>
    </row>
    <row r="10" spans="1:7" ht="65.099999999999994" customHeight="1" x14ac:dyDescent="0.2">
      <c r="A10" s="49" t="s">
        <v>430</v>
      </c>
      <c r="B10" s="42" t="s">
        <v>0</v>
      </c>
      <c r="C10" s="42" t="s">
        <v>424</v>
      </c>
      <c r="D10" s="42" t="s">
        <v>425</v>
      </c>
      <c r="E10" s="42" t="s">
        <v>426</v>
      </c>
      <c r="F10" s="42" t="s">
        <v>429</v>
      </c>
      <c r="G10" s="41" t="s">
        <v>413</v>
      </c>
    </row>
    <row r="11" spans="1:7" ht="21.95" customHeight="1" x14ac:dyDescent="0.2">
      <c r="A11" s="36">
        <v>1</v>
      </c>
      <c r="B11" s="24" t="s">
        <v>7</v>
      </c>
      <c r="C11" s="10">
        <v>0</v>
      </c>
      <c r="D11" s="9">
        <v>0</v>
      </c>
      <c r="E11" s="10" t="str">
        <f t="shared" ref="E11:E23" si="0">IF(D11=0,"-",C11/D11)</f>
        <v>-</v>
      </c>
      <c r="F11" s="25">
        <f t="shared" ref="F11:F35" si="1">C11/C$44</f>
        <v>0</v>
      </c>
      <c r="G11" s="38">
        <v>6.4906160983722356E-5</v>
      </c>
    </row>
    <row r="12" spans="1:7" s="3" customFormat="1" ht="21.95" customHeight="1" x14ac:dyDescent="0.2">
      <c r="A12" s="36">
        <v>2</v>
      </c>
      <c r="B12" s="24" t="s">
        <v>8</v>
      </c>
      <c r="C12" s="10">
        <v>0</v>
      </c>
      <c r="D12" s="9">
        <v>0</v>
      </c>
      <c r="E12" s="10" t="str">
        <f t="shared" si="0"/>
        <v>-</v>
      </c>
      <c r="F12" s="25">
        <f t="shared" si="1"/>
        <v>0</v>
      </c>
      <c r="G12" s="38">
        <v>1.3877154561966152E-2</v>
      </c>
    </row>
    <row r="13" spans="1:7" s="3" customFormat="1" ht="21.95" customHeight="1" x14ac:dyDescent="0.2">
      <c r="A13" s="36">
        <v>3</v>
      </c>
      <c r="B13" s="26" t="s">
        <v>1</v>
      </c>
      <c r="C13" s="10">
        <v>0</v>
      </c>
      <c r="D13" s="9">
        <v>0</v>
      </c>
      <c r="E13" s="10" t="str">
        <f t="shared" si="0"/>
        <v>-</v>
      </c>
      <c r="F13" s="25">
        <f t="shared" si="1"/>
        <v>0</v>
      </c>
      <c r="G13" s="38">
        <v>6.8195937419264344E-4</v>
      </c>
    </row>
    <row r="14" spans="1:7" s="3" customFormat="1" ht="21.95" customHeight="1" x14ac:dyDescent="0.2">
      <c r="A14" s="36">
        <v>4</v>
      </c>
      <c r="B14" s="24" t="s">
        <v>414</v>
      </c>
      <c r="C14" s="10">
        <v>0</v>
      </c>
      <c r="D14" s="9">
        <v>0</v>
      </c>
      <c r="E14" s="10" t="str">
        <f t="shared" si="0"/>
        <v>-</v>
      </c>
      <c r="F14" s="25">
        <f t="shared" si="1"/>
        <v>0</v>
      </c>
      <c r="G14" s="38">
        <v>1.6609844346228162E-4</v>
      </c>
    </row>
    <row r="15" spans="1:7" s="3" customFormat="1" ht="47.1" customHeight="1" x14ac:dyDescent="0.2">
      <c r="A15" s="36">
        <v>5</v>
      </c>
      <c r="B15" s="24" t="s">
        <v>412</v>
      </c>
      <c r="C15" s="10">
        <v>0</v>
      </c>
      <c r="D15" s="11">
        <v>0</v>
      </c>
      <c r="E15" s="10" t="str">
        <f t="shared" si="0"/>
        <v>-</v>
      </c>
      <c r="F15" s="25">
        <f t="shared" si="1"/>
        <v>0</v>
      </c>
      <c r="G15" s="38">
        <v>4.2843389065529559E-4</v>
      </c>
    </row>
    <row r="16" spans="1:7" s="3" customFormat="1" ht="21.95" customHeight="1" x14ac:dyDescent="0.2">
      <c r="A16" s="36">
        <v>6</v>
      </c>
      <c r="B16" s="26" t="s">
        <v>1</v>
      </c>
      <c r="C16" s="10">
        <v>0</v>
      </c>
      <c r="D16" s="11">
        <v>0</v>
      </c>
      <c r="E16" s="10" t="str">
        <f t="shared" si="0"/>
        <v>-</v>
      </c>
      <c r="F16" s="25">
        <f t="shared" si="1"/>
        <v>0</v>
      </c>
      <c r="G16" s="38">
        <v>5.7837072558623703E-5</v>
      </c>
    </row>
    <row r="17" spans="1:7" ht="47.1" customHeight="1" x14ac:dyDescent="0.2">
      <c r="A17" s="36">
        <v>7</v>
      </c>
      <c r="B17" s="24" t="s">
        <v>444</v>
      </c>
      <c r="C17" s="10">
        <v>0</v>
      </c>
      <c r="D17" s="11">
        <v>0</v>
      </c>
      <c r="E17" s="10" t="str">
        <f t="shared" si="0"/>
        <v>-</v>
      </c>
      <c r="F17" s="25">
        <f t="shared" si="1"/>
        <v>0</v>
      </c>
      <c r="G17" s="38">
        <v>3.69438658113685E-3</v>
      </c>
    </row>
    <row r="18" spans="1:7" ht="47.1" customHeight="1" x14ac:dyDescent="0.2">
      <c r="A18" s="36">
        <v>8</v>
      </c>
      <c r="B18" s="24" t="s">
        <v>447</v>
      </c>
      <c r="C18" s="10">
        <v>0</v>
      </c>
      <c r="D18" s="11">
        <v>0</v>
      </c>
      <c r="E18" s="10" t="str">
        <f t="shared" si="0"/>
        <v>-</v>
      </c>
      <c r="F18" s="25">
        <f t="shared" si="1"/>
        <v>0</v>
      </c>
      <c r="G18" s="38">
        <v>1.6572456388988053E-2</v>
      </c>
    </row>
    <row r="19" spans="1:7" ht="35.1" customHeight="1" x14ac:dyDescent="0.2">
      <c r="A19" s="36">
        <v>9</v>
      </c>
      <c r="B19" s="24" t="s">
        <v>443</v>
      </c>
      <c r="C19" s="10">
        <v>0</v>
      </c>
      <c r="D19" s="11">
        <v>0</v>
      </c>
      <c r="E19" s="10" t="str">
        <f t="shared" si="0"/>
        <v>-</v>
      </c>
      <c r="F19" s="25">
        <f t="shared" si="1"/>
        <v>0</v>
      </c>
      <c r="G19" s="38">
        <v>6.3015485400037228E-5</v>
      </c>
    </row>
    <row r="20" spans="1:7" ht="35.1" customHeight="1" x14ac:dyDescent="0.2">
      <c r="A20" s="36">
        <v>10</v>
      </c>
      <c r="B20" s="24" t="s">
        <v>9</v>
      </c>
      <c r="C20" s="10">
        <v>0</v>
      </c>
      <c r="D20" s="11">
        <v>0</v>
      </c>
      <c r="E20" s="10" t="str">
        <f t="shared" si="0"/>
        <v>-</v>
      </c>
      <c r="F20" s="25">
        <f t="shared" si="1"/>
        <v>0</v>
      </c>
      <c r="G20" s="38">
        <v>2.3263290581767475E-4</v>
      </c>
    </row>
    <row r="21" spans="1:7" ht="35.1" customHeight="1" x14ac:dyDescent="0.2">
      <c r="A21" s="36">
        <v>11</v>
      </c>
      <c r="B21" s="24" t="s">
        <v>442</v>
      </c>
      <c r="C21" s="10">
        <v>0</v>
      </c>
      <c r="D21" s="11">
        <v>0</v>
      </c>
      <c r="E21" s="10" t="str">
        <f t="shared" si="0"/>
        <v>-</v>
      </c>
      <c r="F21" s="25">
        <f t="shared" si="1"/>
        <v>0</v>
      </c>
      <c r="G21" s="38">
        <v>8.0879771630669933E-6</v>
      </c>
    </row>
    <row r="22" spans="1:7" ht="21.95" customHeight="1" x14ac:dyDescent="0.2">
      <c r="A22" s="36">
        <v>12</v>
      </c>
      <c r="B22" s="26" t="s">
        <v>1</v>
      </c>
      <c r="C22" s="10">
        <v>0</v>
      </c>
      <c r="D22" s="11">
        <v>0</v>
      </c>
      <c r="E22" s="10" t="str">
        <f t="shared" si="0"/>
        <v>-</v>
      </c>
      <c r="F22" s="25">
        <f t="shared" si="1"/>
        <v>0</v>
      </c>
      <c r="G22" s="38">
        <v>0</v>
      </c>
    </row>
    <row r="23" spans="1:7" ht="21.95" customHeight="1" x14ac:dyDescent="0.2">
      <c r="A23" s="36">
        <v>13</v>
      </c>
      <c r="B23" s="24" t="s">
        <v>415</v>
      </c>
      <c r="C23" s="10">
        <v>0</v>
      </c>
      <c r="D23" s="11">
        <v>0</v>
      </c>
      <c r="E23" s="10" t="str">
        <f t="shared" si="0"/>
        <v>-</v>
      </c>
      <c r="F23" s="25">
        <f t="shared" si="1"/>
        <v>0</v>
      </c>
      <c r="G23" s="38">
        <v>0</v>
      </c>
    </row>
    <row r="24" spans="1:7" s="3" customFormat="1" ht="24.95" customHeight="1" x14ac:dyDescent="0.2">
      <c r="A24" s="43">
        <v>14</v>
      </c>
      <c r="B24" s="50" t="s">
        <v>2</v>
      </c>
      <c r="C24" s="44">
        <f>C11+C12+C14+C15+C17+C18+C19+C20+C21+C23</f>
        <v>0</v>
      </c>
      <c r="D24" s="51" t="s">
        <v>5</v>
      </c>
      <c r="E24" s="51" t="s">
        <v>5</v>
      </c>
      <c r="F24" s="47">
        <f t="shared" si="1"/>
        <v>0</v>
      </c>
      <c r="G24" s="48">
        <v>3.5107172395573129E-2</v>
      </c>
    </row>
    <row r="25" spans="1:7" s="4" customFormat="1" ht="35.1" customHeight="1" x14ac:dyDescent="0.2">
      <c r="A25" s="37">
        <v>15</v>
      </c>
      <c r="B25" s="27" t="s">
        <v>419</v>
      </c>
      <c r="C25" s="12">
        <v>200000</v>
      </c>
      <c r="D25" s="11">
        <v>93</v>
      </c>
      <c r="E25" s="12">
        <f t="shared" ref="E25:E37" si="2">IF(D25=0,"-",C25/D25)</f>
        <v>2150.5376344086021</v>
      </c>
      <c r="F25" s="28">
        <f t="shared" si="1"/>
        <v>3.3893577217957563E-2</v>
      </c>
      <c r="G25" s="39">
        <v>9.1912130594448124E-2</v>
      </c>
    </row>
    <row r="26" spans="1:7" s="3" customFormat="1" ht="21.95" customHeight="1" x14ac:dyDescent="0.2">
      <c r="A26" s="36">
        <v>16</v>
      </c>
      <c r="B26" s="26" t="s">
        <v>11</v>
      </c>
      <c r="C26" s="10">
        <v>91048</v>
      </c>
      <c r="D26" s="11">
        <v>43</v>
      </c>
      <c r="E26" s="10">
        <f t="shared" si="2"/>
        <v>2117.3953488372094</v>
      </c>
      <c r="F26" s="25">
        <f t="shared" si="1"/>
        <v>1.5429712092703001E-2</v>
      </c>
      <c r="G26" s="38">
        <v>1.5510248435910163E-2</v>
      </c>
    </row>
    <row r="27" spans="1:7" s="5" customFormat="1" ht="65.099999999999994" customHeight="1" x14ac:dyDescent="0.2">
      <c r="A27" s="37">
        <v>17</v>
      </c>
      <c r="B27" s="27" t="s">
        <v>445</v>
      </c>
      <c r="C27" s="12">
        <v>256975.6</v>
      </c>
      <c r="D27" s="11">
        <v>60</v>
      </c>
      <c r="E27" s="12">
        <f t="shared" si="2"/>
        <v>4282.9266666666672</v>
      </c>
      <c r="F27" s="28">
        <f t="shared" si="1"/>
        <v>4.3549111708654879E-2</v>
      </c>
      <c r="G27" s="39">
        <v>9.6086621220457871E-2</v>
      </c>
    </row>
    <row r="28" spans="1:7" s="3" customFormat="1" ht="21.95" customHeight="1" x14ac:dyDescent="0.2">
      <c r="A28" s="36">
        <v>18</v>
      </c>
      <c r="B28" s="26" t="s">
        <v>3</v>
      </c>
      <c r="C28" s="10">
        <v>59739.6</v>
      </c>
      <c r="D28" s="11">
        <v>19</v>
      </c>
      <c r="E28" s="10">
        <f t="shared" si="2"/>
        <v>3144.1894736842105</v>
      </c>
      <c r="F28" s="25">
        <f t="shared" si="1"/>
        <v>1.0123943727849487E-2</v>
      </c>
      <c r="G28" s="38">
        <v>1.1342599256575717E-2</v>
      </c>
    </row>
    <row r="29" spans="1:7" s="5" customFormat="1" ht="35.1" customHeight="1" x14ac:dyDescent="0.2">
      <c r="A29" s="37">
        <v>19</v>
      </c>
      <c r="B29" s="27" t="s">
        <v>15</v>
      </c>
      <c r="C29" s="12">
        <v>40000</v>
      </c>
      <c r="D29" s="11">
        <v>20</v>
      </c>
      <c r="E29" s="12">
        <f t="shared" si="2"/>
        <v>2000</v>
      </c>
      <c r="F29" s="28">
        <f t="shared" si="1"/>
        <v>6.7787154435915127E-3</v>
      </c>
      <c r="G29" s="39">
        <v>1.1946311887438504E-2</v>
      </c>
    </row>
    <row r="30" spans="1:7" s="3" customFormat="1" ht="21.95" customHeight="1" x14ac:dyDescent="0.2">
      <c r="A30" s="36">
        <v>20</v>
      </c>
      <c r="B30" s="26" t="s">
        <v>3</v>
      </c>
      <c r="C30" s="10">
        <v>9969</v>
      </c>
      <c r="D30" s="11">
        <v>4</v>
      </c>
      <c r="E30" s="12">
        <f t="shared" si="2"/>
        <v>2492.25</v>
      </c>
      <c r="F30" s="28">
        <f t="shared" si="1"/>
        <v>1.6894253564290946E-3</v>
      </c>
      <c r="G30" s="39">
        <v>2.247933536638041E-3</v>
      </c>
    </row>
    <row r="31" spans="1:7" s="3" customFormat="1" ht="47.1" customHeight="1" x14ac:dyDescent="0.2">
      <c r="A31" s="36">
        <v>21</v>
      </c>
      <c r="B31" s="27" t="s">
        <v>14</v>
      </c>
      <c r="C31" s="10">
        <v>1494790.35</v>
      </c>
      <c r="D31" s="11">
        <v>781</v>
      </c>
      <c r="E31" s="10">
        <f t="shared" si="2"/>
        <v>1913.944110115237</v>
      </c>
      <c r="F31" s="25">
        <f t="shared" si="1"/>
        <v>0.25331896076191407</v>
      </c>
      <c r="G31" s="38">
        <v>0.21726673108985226</v>
      </c>
    </row>
    <row r="32" spans="1:7" s="3" customFormat="1" ht="21.95" customHeight="1" x14ac:dyDescent="0.2">
      <c r="A32" s="36">
        <v>22</v>
      </c>
      <c r="B32" s="26" t="s">
        <v>3</v>
      </c>
      <c r="C32" s="10">
        <v>197286.66</v>
      </c>
      <c r="D32" s="11">
        <v>64</v>
      </c>
      <c r="E32" s="10">
        <f t="shared" si="2"/>
        <v>3082.6040625000001</v>
      </c>
      <c r="F32" s="25">
        <f t="shared" si="1"/>
        <v>3.3433753223914696E-2</v>
      </c>
      <c r="G32" s="38">
        <v>3.0944666359992157E-2</v>
      </c>
    </row>
    <row r="33" spans="1:7" ht="35.1" customHeight="1" x14ac:dyDescent="0.2">
      <c r="A33" s="36">
        <v>23</v>
      </c>
      <c r="B33" s="24" t="s">
        <v>446</v>
      </c>
      <c r="C33" s="10">
        <v>37497.050000000003</v>
      </c>
      <c r="D33" s="11">
        <v>634</v>
      </c>
      <c r="E33" s="10">
        <f t="shared" si="2"/>
        <v>59.143611987381711</v>
      </c>
      <c r="F33" s="25">
        <f t="shared" si="1"/>
        <v>6.3545457981030789E-3</v>
      </c>
      <c r="G33" s="38">
        <v>8.5968104584330223E-3</v>
      </c>
    </row>
    <row r="34" spans="1:7" s="3" customFormat="1" ht="21.95" customHeight="1" x14ac:dyDescent="0.2">
      <c r="A34" s="36">
        <v>24</v>
      </c>
      <c r="B34" s="26" t="s">
        <v>3</v>
      </c>
      <c r="C34" s="10">
        <v>3580.27</v>
      </c>
      <c r="D34" s="11">
        <v>48</v>
      </c>
      <c r="E34" s="10">
        <f t="shared" si="2"/>
        <v>74.588958333333338</v>
      </c>
      <c r="F34" s="25">
        <f t="shared" si="1"/>
        <v>6.0674078853068458E-4</v>
      </c>
      <c r="G34" s="38">
        <v>1.4207856884874998E-3</v>
      </c>
    </row>
    <row r="35" spans="1:7" s="3" customFormat="1" ht="35.1" customHeight="1" x14ac:dyDescent="0.2">
      <c r="A35" s="36">
        <v>25</v>
      </c>
      <c r="B35" s="24" t="s">
        <v>10</v>
      </c>
      <c r="C35" s="10">
        <v>0</v>
      </c>
      <c r="D35" s="11">
        <v>0</v>
      </c>
      <c r="E35" s="10" t="str">
        <f t="shared" si="2"/>
        <v>-</v>
      </c>
      <c r="F35" s="25">
        <f t="shared" si="1"/>
        <v>0</v>
      </c>
      <c r="G35" s="38">
        <v>9.8652432849167496E-5</v>
      </c>
    </row>
    <row r="36" spans="1:7" ht="35.1" customHeight="1" x14ac:dyDescent="0.2">
      <c r="A36" s="36">
        <v>26</v>
      </c>
      <c r="B36" s="24" t="s">
        <v>420</v>
      </c>
      <c r="C36" s="10">
        <v>0</v>
      </c>
      <c r="D36" s="13">
        <v>0</v>
      </c>
      <c r="E36" s="10" t="str">
        <f t="shared" si="2"/>
        <v>-</v>
      </c>
      <c r="F36" s="29" t="s">
        <v>5</v>
      </c>
      <c r="G36" s="40" t="s">
        <v>5</v>
      </c>
    </row>
    <row r="37" spans="1:7" ht="21.95" customHeight="1" x14ac:dyDescent="0.2">
      <c r="A37" s="36">
        <v>27</v>
      </c>
      <c r="B37" s="26" t="s">
        <v>12</v>
      </c>
      <c r="C37" s="10">
        <v>0</v>
      </c>
      <c r="D37" s="13">
        <v>0</v>
      </c>
      <c r="E37" s="10" t="str">
        <f t="shared" si="2"/>
        <v>-</v>
      </c>
      <c r="F37" s="25">
        <f>C37/C$44</f>
        <v>0</v>
      </c>
      <c r="G37" s="38">
        <v>6.7001527600904129E-4</v>
      </c>
    </row>
    <row r="38" spans="1:7" ht="35.1" customHeight="1" x14ac:dyDescent="0.2">
      <c r="A38" s="36">
        <v>28</v>
      </c>
      <c r="B38" s="24" t="s">
        <v>421</v>
      </c>
      <c r="C38" s="10">
        <v>4301733.34</v>
      </c>
      <c r="D38" s="13">
        <v>2</v>
      </c>
      <c r="E38" s="14" t="s">
        <v>5</v>
      </c>
      <c r="F38" s="29" t="s">
        <v>5</v>
      </c>
      <c r="G38" s="40" t="s">
        <v>5</v>
      </c>
    </row>
    <row r="39" spans="1:7" ht="21.95" customHeight="1" x14ac:dyDescent="0.2">
      <c r="A39" s="36">
        <v>29</v>
      </c>
      <c r="B39" s="26" t="s">
        <v>12</v>
      </c>
      <c r="C39" s="10">
        <v>3871560</v>
      </c>
      <c r="D39" s="13">
        <v>2</v>
      </c>
      <c r="E39" s="14" t="s">
        <v>5</v>
      </c>
      <c r="F39" s="25">
        <f t="shared" ref="F39:F44" si="3">C39/C$44</f>
        <v>0.65610508906977894</v>
      </c>
      <c r="G39" s="38">
        <v>0.53240605380617201</v>
      </c>
    </row>
    <row r="40" spans="1:7" ht="47.1" customHeight="1" x14ac:dyDescent="0.2">
      <c r="A40" s="36">
        <v>30</v>
      </c>
      <c r="B40" s="27" t="s">
        <v>422</v>
      </c>
      <c r="C40" s="10">
        <v>0</v>
      </c>
      <c r="D40" s="15">
        <v>0</v>
      </c>
      <c r="E40" s="10" t="str">
        <f t="shared" ref="E40:E41" si="4">IF(D40=0,"-",C40/D40)</f>
        <v>-</v>
      </c>
      <c r="F40" s="25">
        <f t="shared" si="3"/>
        <v>0</v>
      </c>
      <c r="G40" s="38">
        <v>1.7724062653800183E-3</v>
      </c>
    </row>
    <row r="41" spans="1:7" ht="21.95" customHeight="1" x14ac:dyDescent="0.2">
      <c r="A41" s="36">
        <v>31</v>
      </c>
      <c r="B41" s="26" t="s">
        <v>13</v>
      </c>
      <c r="C41" s="10">
        <v>0</v>
      </c>
      <c r="D41" s="15">
        <v>0</v>
      </c>
      <c r="E41" s="10" t="str">
        <f t="shared" si="4"/>
        <v>-</v>
      </c>
      <c r="F41" s="25">
        <f t="shared" si="3"/>
        <v>0</v>
      </c>
      <c r="G41" s="38">
        <v>1.0404135579139232E-3</v>
      </c>
    </row>
    <row r="42" spans="1:7" ht="35.1" customHeight="1" x14ac:dyDescent="0.2">
      <c r="A42" s="36">
        <v>32</v>
      </c>
      <c r="B42" s="24" t="s">
        <v>16</v>
      </c>
      <c r="C42" s="10">
        <v>0</v>
      </c>
      <c r="D42" s="15">
        <v>0</v>
      </c>
      <c r="E42" s="14" t="s">
        <v>5</v>
      </c>
      <c r="F42" s="25">
        <f t="shared" si="3"/>
        <v>0</v>
      </c>
      <c r="G42" s="38">
        <v>4.1370945733870297E-3</v>
      </c>
    </row>
    <row r="43" spans="1:7" s="3" customFormat="1" ht="21.95" customHeight="1" x14ac:dyDescent="0.2">
      <c r="A43" s="43">
        <v>33</v>
      </c>
      <c r="B43" s="50" t="s">
        <v>4</v>
      </c>
      <c r="C43" s="44">
        <f>C25+C27+C29+C31+C33+C35+C37+C39+C40+C42</f>
        <v>5900823</v>
      </c>
      <c r="D43" s="51" t="s">
        <v>5</v>
      </c>
      <c r="E43" s="51" t="s">
        <v>5</v>
      </c>
      <c r="F43" s="47">
        <f t="shared" si="3"/>
        <v>1</v>
      </c>
      <c r="G43" s="48">
        <v>0.96489282760442685</v>
      </c>
    </row>
    <row r="44" spans="1:7" s="3" customFormat="1" ht="21.95" customHeight="1" x14ac:dyDescent="0.2">
      <c r="A44" s="45">
        <v>34</v>
      </c>
      <c r="B44" s="52" t="s">
        <v>6</v>
      </c>
      <c r="C44" s="46">
        <f>C24+C43</f>
        <v>5900823</v>
      </c>
      <c r="D44" s="53" t="s">
        <v>5</v>
      </c>
      <c r="E44" s="53" t="s">
        <v>5</v>
      </c>
      <c r="F44" s="54">
        <f t="shared" si="3"/>
        <v>1</v>
      </c>
      <c r="G44" s="55">
        <v>1</v>
      </c>
    </row>
    <row r="45" spans="1:7" s="3" customFormat="1" ht="21.95" customHeight="1" x14ac:dyDescent="0.2">
      <c r="A45" s="1"/>
      <c r="B45" s="2"/>
      <c r="C45" s="1"/>
      <c r="D45" s="1"/>
      <c r="E45" s="1"/>
      <c r="F45" s="1"/>
      <c r="G45" s="1"/>
    </row>
    <row r="46" spans="1:7" s="3" customFormat="1" ht="35.1" customHeight="1" x14ac:dyDescent="0.2">
      <c r="A46" s="62" t="s">
        <v>430</v>
      </c>
      <c r="B46" s="63" t="s">
        <v>431</v>
      </c>
      <c r="C46" s="64" t="s">
        <v>432</v>
      </c>
      <c r="D46" s="1"/>
      <c r="E46" s="1"/>
      <c r="F46" s="1"/>
      <c r="G46" s="1"/>
    </row>
    <row r="47" spans="1:7" s="3" customFormat="1" ht="21.95" customHeight="1" x14ac:dyDescent="0.2">
      <c r="A47" s="65">
        <v>1</v>
      </c>
      <c r="B47" s="30" t="s">
        <v>427</v>
      </c>
      <c r="C47" s="31">
        <v>147520</v>
      </c>
    </row>
    <row r="48" spans="1:7" ht="21.95" customHeight="1" x14ac:dyDescent="0.2">
      <c r="A48" s="8">
        <v>2</v>
      </c>
      <c r="B48" s="30" t="s">
        <v>428</v>
      </c>
      <c r="C48" s="31">
        <v>5900823</v>
      </c>
      <c r="D48" s="16"/>
      <c r="E48" s="16"/>
      <c r="F48" s="16"/>
      <c r="G48" s="16"/>
    </row>
    <row r="49" spans="1:7" ht="21.95" customHeight="1" x14ac:dyDescent="0.2">
      <c r="A49" s="32">
        <v>3</v>
      </c>
      <c r="B49" s="33" t="s">
        <v>423</v>
      </c>
      <c r="C49" s="34">
        <f>C44/C48</f>
        <v>1</v>
      </c>
      <c r="D49" s="16"/>
      <c r="E49" s="16"/>
      <c r="F49" s="16"/>
      <c r="G49" s="16"/>
    </row>
    <row r="50" spans="1:7" s="16" customFormat="1" ht="35.1" customHeight="1" x14ac:dyDescent="0.25">
      <c r="A50" s="21" t="s">
        <v>449</v>
      </c>
      <c r="B50" s="23"/>
    </row>
  </sheetData>
  <sheetProtection algorithmName="SHA-512" hashValue="Gfp88LMFi33eNv8h133Lmmy7gJLzx2pWziJaVa/qrstfKOCnYXZnPAHqS9C9fCMlH6Q9+VurwkJ2UX6Z5RNFXQ==" saltValue="oTcHV8qzYAZWek8NkWkp0g==" spinCount="100000" sheet="1" objects="1" scenarios="1"/>
  <mergeCells count="1">
    <mergeCell ref="A2:G2"/>
  </mergeCells>
  <pageMargins left="0.59055118110236227" right="0.59055118110236227" top="0.70866141732283472" bottom="0.70866141732283472" header="0.19685039370078741" footer="0.39370078740157483"/>
  <pageSetup paperSize="9" scale="84" orientation="portrait" r:id="rId1"/>
  <headerFooter alignWithMargins="0">
    <oddFooter>&amp;R&amp;"Calibri,Standardowy"&amp;12s.&amp;P z &amp;N</oddFooter>
  </headerFooter>
  <tableParts count="2">
    <tablePart r:id="rId2"/>
    <tablePart r:id="rId3"/>
  </tablePart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6CD7C0-3061-455E-B3F3-37EE944C7233}">
  <sheetPr codeName="Arkusz21"/>
  <dimension ref="A1:N50"/>
  <sheetViews>
    <sheetView zoomScaleNormal="100" workbookViewId="0"/>
  </sheetViews>
  <sheetFormatPr defaultColWidth="0" defaultRowHeight="12.75" zeroHeight="1" x14ac:dyDescent="0.2"/>
  <cols>
    <col min="1" max="1" width="4.140625" style="1" customWidth="1"/>
    <col min="2" max="2" width="57" style="2" customWidth="1"/>
    <col min="3" max="3" width="11.85546875" style="1" bestFit="1" customWidth="1"/>
    <col min="4" max="4" width="7.42578125" style="1" customWidth="1"/>
    <col min="5" max="5" width="10.85546875" style="1" bestFit="1" customWidth="1"/>
    <col min="6" max="7" width="8.7109375" style="1" customWidth="1"/>
    <col min="8" max="8" width="1" style="1" customWidth="1"/>
    <col min="9" max="14" width="0" style="1" hidden="1" customWidth="1"/>
    <col min="15" max="16384" width="9.140625" style="1" hidden="1"/>
  </cols>
  <sheetData>
    <row r="1" spans="1:7" s="16" customFormat="1" ht="24.95" customHeight="1" x14ac:dyDescent="0.2">
      <c r="A1" s="35" t="s">
        <v>468</v>
      </c>
      <c r="B1" s="23"/>
    </row>
    <row r="2" spans="1:7" s="16" customFormat="1" ht="39.950000000000003" customHeight="1" x14ac:dyDescent="0.2">
      <c r="A2" s="66" t="s">
        <v>448</v>
      </c>
      <c r="B2" s="67"/>
      <c r="C2" s="67"/>
      <c r="D2" s="67"/>
      <c r="E2" s="67"/>
      <c r="F2" s="67"/>
      <c r="G2" s="67"/>
    </row>
    <row r="3" spans="1:7" s="16" customFormat="1" ht="15.95" hidden="1" customHeight="1" x14ac:dyDescent="0.2">
      <c r="A3" s="22"/>
      <c r="B3" s="23"/>
    </row>
    <row r="4" spans="1:7" s="16" customFormat="1" ht="15.95" hidden="1" customHeight="1" x14ac:dyDescent="0.2">
      <c r="A4" s="22"/>
      <c r="B4" s="23"/>
    </row>
    <row r="5" spans="1:7" s="16" customFormat="1" ht="15.95" hidden="1" customHeight="1" x14ac:dyDescent="0.2">
      <c r="A5" s="22"/>
      <c r="B5" s="23"/>
    </row>
    <row r="6" spans="1:7" s="16" customFormat="1" ht="15.95" customHeight="1" x14ac:dyDescent="0.25">
      <c r="A6" s="17" t="s">
        <v>433</v>
      </c>
      <c r="B6" s="21" t="s">
        <v>438</v>
      </c>
    </row>
    <row r="7" spans="1:7" s="16" customFormat="1" ht="15.95" customHeight="1" x14ac:dyDescent="0.25">
      <c r="A7" s="18" t="s">
        <v>434</v>
      </c>
      <c r="B7" s="21" t="s">
        <v>439</v>
      </c>
    </row>
    <row r="8" spans="1:7" s="16" customFormat="1" ht="15.95" customHeight="1" x14ac:dyDescent="0.25">
      <c r="A8" s="19" t="s">
        <v>435</v>
      </c>
      <c r="B8" s="21" t="s">
        <v>440</v>
      </c>
    </row>
    <row r="9" spans="1:7" s="16" customFormat="1" ht="15.95" customHeight="1" x14ac:dyDescent="0.25">
      <c r="A9" s="20" t="s">
        <v>436</v>
      </c>
      <c r="B9" s="21" t="s">
        <v>441</v>
      </c>
    </row>
    <row r="10" spans="1:7" ht="65.099999999999994" customHeight="1" x14ac:dyDescent="0.2">
      <c r="A10" s="49" t="s">
        <v>430</v>
      </c>
      <c r="B10" s="42" t="s">
        <v>0</v>
      </c>
      <c r="C10" s="42" t="s">
        <v>424</v>
      </c>
      <c r="D10" s="42" t="s">
        <v>425</v>
      </c>
      <c r="E10" s="42" t="s">
        <v>426</v>
      </c>
      <c r="F10" s="42" t="s">
        <v>429</v>
      </c>
      <c r="G10" s="41" t="s">
        <v>413</v>
      </c>
    </row>
    <row r="11" spans="1:7" ht="21.95" customHeight="1" x14ac:dyDescent="0.2">
      <c r="A11" s="36">
        <v>1</v>
      </c>
      <c r="B11" s="24" t="s">
        <v>7</v>
      </c>
      <c r="C11" s="10">
        <v>0</v>
      </c>
      <c r="D11" s="9">
        <v>0</v>
      </c>
      <c r="E11" s="10" t="str">
        <f t="shared" ref="E11:E23" si="0">IF(D11=0,"-",C11/D11)</f>
        <v>-</v>
      </c>
      <c r="F11" s="25">
        <f t="shared" ref="F11:F35" si="1">C11/C$44</f>
        <v>0</v>
      </c>
      <c r="G11" s="38">
        <v>6.4906160983722356E-5</v>
      </c>
    </row>
    <row r="12" spans="1:7" s="3" customFormat="1" ht="21.95" customHeight="1" x14ac:dyDescent="0.2">
      <c r="A12" s="36">
        <v>2</v>
      </c>
      <c r="B12" s="24" t="s">
        <v>8</v>
      </c>
      <c r="C12" s="10">
        <v>232223.45</v>
      </c>
      <c r="D12" s="9">
        <v>5</v>
      </c>
      <c r="E12" s="10">
        <f t="shared" si="0"/>
        <v>46444.69</v>
      </c>
      <c r="F12" s="25">
        <f t="shared" si="1"/>
        <v>3.0683736922906376E-2</v>
      </c>
      <c r="G12" s="38">
        <v>1.3877154561966152E-2</v>
      </c>
    </row>
    <row r="13" spans="1:7" s="3" customFormat="1" ht="21.95" customHeight="1" x14ac:dyDescent="0.2">
      <c r="A13" s="36">
        <v>3</v>
      </c>
      <c r="B13" s="26" t="s">
        <v>1</v>
      </c>
      <c r="C13" s="10">
        <v>82000</v>
      </c>
      <c r="D13" s="9">
        <v>2</v>
      </c>
      <c r="E13" s="10">
        <f t="shared" si="0"/>
        <v>41000</v>
      </c>
      <c r="F13" s="25">
        <f t="shared" si="1"/>
        <v>1.083467852914218E-2</v>
      </c>
      <c r="G13" s="38">
        <v>6.8195937419264344E-4</v>
      </c>
    </row>
    <row r="14" spans="1:7" s="3" customFormat="1" ht="21.95" customHeight="1" x14ac:dyDescent="0.2">
      <c r="A14" s="36">
        <v>4</v>
      </c>
      <c r="B14" s="24" t="s">
        <v>414</v>
      </c>
      <c r="C14" s="10">
        <v>0</v>
      </c>
      <c r="D14" s="9">
        <v>0</v>
      </c>
      <c r="E14" s="10" t="str">
        <f t="shared" si="0"/>
        <v>-</v>
      </c>
      <c r="F14" s="25">
        <f t="shared" si="1"/>
        <v>0</v>
      </c>
      <c r="G14" s="38">
        <v>1.6609844346228162E-4</v>
      </c>
    </row>
    <row r="15" spans="1:7" s="3" customFormat="1" ht="47.1" customHeight="1" x14ac:dyDescent="0.2">
      <c r="A15" s="36">
        <v>5</v>
      </c>
      <c r="B15" s="24" t="s">
        <v>412</v>
      </c>
      <c r="C15" s="10">
        <v>0</v>
      </c>
      <c r="D15" s="11">
        <v>0</v>
      </c>
      <c r="E15" s="10" t="str">
        <f t="shared" si="0"/>
        <v>-</v>
      </c>
      <c r="F15" s="25">
        <f t="shared" si="1"/>
        <v>0</v>
      </c>
      <c r="G15" s="38">
        <v>4.2843389065529559E-4</v>
      </c>
    </row>
    <row r="16" spans="1:7" s="3" customFormat="1" ht="21.95" customHeight="1" x14ac:dyDescent="0.2">
      <c r="A16" s="36">
        <v>6</v>
      </c>
      <c r="B16" s="26" t="s">
        <v>1</v>
      </c>
      <c r="C16" s="10">
        <v>0</v>
      </c>
      <c r="D16" s="11">
        <v>0</v>
      </c>
      <c r="E16" s="10" t="str">
        <f t="shared" si="0"/>
        <v>-</v>
      </c>
      <c r="F16" s="25">
        <f t="shared" si="1"/>
        <v>0</v>
      </c>
      <c r="G16" s="38">
        <v>5.7837072558623703E-5</v>
      </c>
    </row>
    <row r="17" spans="1:7" ht="47.1" customHeight="1" x14ac:dyDescent="0.2">
      <c r="A17" s="36">
        <v>7</v>
      </c>
      <c r="B17" s="24" t="s">
        <v>444</v>
      </c>
      <c r="C17" s="10">
        <v>16881.080000000002</v>
      </c>
      <c r="D17" s="11">
        <v>3</v>
      </c>
      <c r="E17" s="10">
        <f t="shared" si="0"/>
        <v>5627.0266666666676</v>
      </c>
      <c r="F17" s="25">
        <f t="shared" si="1"/>
        <v>2.2305009149357498E-3</v>
      </c>
      <c r="G17" s="38">
        <v>3.69438658113685E-3</v>
      </c>
    </row>
    <row r="18" spans="1:7" ht="47.1" customHeight="1" x14ac:dyDescent="0.2">
      <c r="A18" s="36">
        <v>8</v>
      </c>
      <c r="B18" s="24" t="s">
        <v>447</v>
      </c>
      <c r="C18" s="10">
        <v>50492.15</v>
      </c>
      <c r="D18" s="11">
        <v>1</v>
      </c>
      <c r="E18" s="10">
        <f t="shared" si="0"/>
        <v>50492.15</v>
      </c>
      <c r="F18" s="25">
        <f t="shared" si="1"/>
        <v>6.6715391889661749E-3</v>
      </c>
      <c r="G18" s="38">
        <v>1.6572456388988053E-2</v>
      </c>
    </row>
    <row r="19" spans="1:7" ht="35.1" customHeight="1" x14ac:dyDescent="0.2">
      <c r="A19" s="36">
        <v>9</v>
      </c>
      <c r="B19" s="24" t="s">
        <v>443</v>
      </c>
      <c r="C19" s="10">
        <v>0</v>
      </c>
      <c r="D19" s="11">
        <v>0</v>
      </c>
      <c r="E19" s="10" t="str">
        <f t="shared" si="0"/>
        <v>-</v>
      </c>
      <c r="F19" s="25">
        <f t="shared" si="1"/>
        <v>0</v>
      </c>
      <c r="G19" s="38">
        <v>6.3015485400037228E-5</v>
      </c>
    </row>
    <row r="20" spans="1:7" ht="35.1" customHeight="1" x14ac:dyDescent="0.2">
      <c r="A20" s="36">
        <v>10</v>
      </c>
      <c r="B20" s="24" t="s">
        <v>9</v>
      </c>
      <c r="C20" s="10">
        <v>0</v>
      </c>
      <c r="D20" s="11">
        <v>0</v>
      </c>
      <c r="E20" s="10" t="str">
        <f t="shared" si="0"/>
        <v>-</v>
      </c>
      <c r="F20" s="25">
        <f t="shared" si="1"/>
        <v>0</v>
      </c>
      <c r="G20" s="38">
        <v>2.3263290581767475E-4</v>
      </c>
    </row>
    <row r="21" spans="1:7" ht="35.1" customHeight="1" x14ac:dyDescent="0.2">
      <c r="A21" s="36">
        <v>11</v>
      </c>
      <c r="B21" s="24" t="s">
        <v>442</v>
      </c>
      <c r="C21" s="10">
        <v>0</v>
      </c>
      <c r="D21" s="11">
        <v>0</v>
      </c>
      <c r="E21" s="10" t="str">
        <f t="shared" si="0"/>
        <v>-</v>
      </c>
      <c r="F21" s="25">
        <f t="shared" si="1"/>
        <v>0</v>
      </c>
      <c r="G21" s="38">
        <v>8.0879771630669933E-6</v>
      </c>
    </row>
    <row r="22" spans="1:7" ht="21.95" customHeight="1" x14ac:dyDescent="0.2">
      <c r="A22" s="36">
        <v>12</v>
      </c>
      <c r="B22" s="26" t="s">
        <v>1</v>
      </c>
      <c r="C22" s="10">
        <v>0</v>
      </c>
      <c r="D22" s="11">
        <v>0</v>
      </c>
      <c r="E22" s="10" t="str">
        <f t="shared" si="0"/>
        <v>-</v>
      </c>
      <c r="F22" s="25">
        <f t="shared" si="1"/>
        <v>0</v>
      </c>
      <c r="G22" s="38">
        <v>0</v>
      </c>
    </row>
    <row r="23" spans="1:7" ht="21.95" customHeight="1" x14ac:dyDescent="0.2">
      <c r="A23" s="36">
        <v>13</v>
      </c>
      <c r="B23" s="24" t="s">
        <v>415</v>
      </c>
      <c r="C23" s="10">
        <v>0</v>
      </c>
      <c r="D23" s="11">
        <v>0</v>
      </c>
      <c r="E23" s="10" t="str">
        <f t="shared" si="0"/>
        <v>-</v>
      </c>
      <c r="F23" s="25">
        <f t="shared" si="1"/>
        <v>0</v>
      </c>
      <c r="G23" s="38">
        <v>0</v>
      </c>
    </row>
    <row r="24" spans="1:7" s="3" customFormat="1" ht="24.95" customHeight="1" x14ac:dyDescent="0.2">
      <c r="A24" s="43">
        <v>14</v>
      </c>
      <c r="B24" s="50" t="s">
        <v>2</v>
      </c>
      <c r="C24" s="44">
        <f>C11+C12+C14+C15+C17+C18+C19+C20+C21+C23</f>
        <v>299596.68000000005</v>
      </c>
      <c r="D24" s="51" t="s">
        <v>5</v>
      </c>
      <c r="E24" s="51" t="s">
        <v>5</v>
      </c>
      <c r="F24" s="47">
        <f t="shared" si="1"/>
        <v>3.9585777026808308E-2</v>
      </c>
      <c r="G24" s="48">
        <v>3.5107172395573129E-2</v>
      </c>
    </row>
    <row r="25" spans="1:7" s="4" customFormat="1" ht="35.1" customHeight="1" x14ac:dyDescent="0.2">
      <c r="A25" s="37">
        <v>15</v>
      </c>
      <c r="B25" s="27" t="s">
        <v>419</v>
      </c>
      <c r="C25" s="12">
        <v>417111.5</v>
      </c>
      <c r="D25" s="11">
        <v>191</v>
      </c>
      <c r="E25" s="12">
        <f t="shared" ref="E25:E37" si="2">IF(D25=0,"-",C25/D25)</f>
        <v>2183.829842931937</v>
      </c>
      <c r="F25" s="28">
        <f t="shared" si="1"/>
        <v>5.5113036747662054E-2</v>
      </c>
      <c r="G25" s="39">
        <v>9.1912130594448124E-2</v>
      </c>
    </row>
    <row r="26" spans="1:7" s="3" customFormat="1" ht="21.95" customHeight="1" x14ac:dyDescent="0.2">
      <c r="A26" s="36">
        <v>16</v>
      </c>
      <c r="B26" s="26" t="s">
        <v>11</v>
      </c>
      <c r="C26" s="10">
        <v>40685</v>
      </c>
      <c r="D26" s="11">
        <v>19</v>
      </c>
      <c r="E26" s="10">
        <f t="shared" si="2"/>
        <v>2141.3157894736842</v>
      </c>
      <c r="F26" s="25">
        <f t="shared" si="1"/>
        <v>5.3757182433920685E-3</v>
      </c>
      <c r="G26" s="38">
        <v>1.5510248435910163E-2</v>
      </c>
    </row>
    <row r="27" spans="1:7" s="5" customFormat="1" ht="65.099999999999994" customHeight="1" x14ac:dyDescent="0.2">
      <c r="A27" s="37">
        <v>17</v>
      </c>
      <c r="B27" s="27" t="s">
        <v>445</v>
      </c>
      <c r="C27" s="12">
        <v>1260000</v>
      </c>
      <c r="D27" s="11">
        <v>190</v>
      </c>
      <c r="E27" s="12">
        <f t="shared" si="2"/>
        <v>6631.5789473684208</v>
      </c>
      <c r="F27" s="28">
        <f t="shared" si="1"/>
        <v>0.16648408471608717</v>
      </c>
      <c r="G27" s="39">
        <v>9.6086621220457871E-2</v>
      </c>
    </row>
    <row r="28" spans="1:7" s="3" customFormat="1" ht="21.95" customHeight="1" x14ac:dyDescent="0.2">
      <c r="A28" s="36">
        <v>18</v>
      </c>
      <c r="B28" s="26" t="s">
        <v>3</v>
      </c>
      <c r="C28" s="10">
        <v>112836.18</v>
      </c>
      <c r="D28" s="11">
        <v>27</v>
      </c>
      <c r="E28" s="10">
        <f t="shared" si="2"/>
        <v>4179.1177777777775</v>
      </c>
      <c r="F28" s="25">
        <f t="shared" si="1"/>
        <v>1.4909069960444173E-2</v>
      </c>
      <c r="G28" s="38">
        <v>1.1342599256575717E-2</v>
      </c>
    </row>
    <row r="29" spans="1:7" s="5" customFormat="1" ht="35.1" customHeight="1" x14ac:dyDescent="0.2">
      <c r="A29" s="37">
        <v>19</v>
      </c>
      <c r="B29" s="27" t="s">
        <v>15</v>
      </c>
      <c r="C29" s="12">
        <v>13585.8</v>
      </c>
      <c r="D29" s="11">
        <v>5</v>
      </c>
      <c r="E29" s="12">
        <f t="shared" si="2"/>
        <v>2717.16</v>
      </c>
      <c r="F29" s="28">
        <f t="shared" si="1"/>
        <v>1.7950948239173149E-3</v>
      </c>
      <c r="G29" s="39">
        <v>1.1946311887438504E-2</v>
      </c>
    </row>
    <row r="30" spans="1:7" s="3" customFormat="1" ht="21.95" customHeight="1" x14ac:dyDescent="0.2">
      <c r="A30" s="36">
        <v>20</v>
      </c>
      <c r="B30" s="26" t="s">
        <v>3</v>
      </c>
      <c r="C30" s="10">
        <v>4630.6000000000004</v>
      </c>
      <c r="D30" s="11">
        <v>1</v>
      </c>
      <c r="E30" s="12">
        <f t="shared" si="2"/>
        <v>4630.6000000000004</v>
      </c>
      <c r="F30" s="28">
        <f t="shared" si="1"/>
        <v>6.1184222435421687E-4</v>
      </c>
      <c r="G30" s="39">
        <v>2.247933536638041E-3</v>
      </c>
    </row>
    <row r="31" spans="1:7" s="3" customFormat="1" ht="47.1" customHeight="1" x14ac:dyDescent="0.2">
      <c r="A31" s="36">
        <v>21</v>
      </c>
      <c r="B31" s="27" t="s">
        <v>14</v>
      </c>
      <c r="C31" s="10">
        <v>1677716.51</v>
      </c>
      <c r="D31" s="11">
        <v>588</v>
      </c>
      <c r="E31" s="10">
        <f t="shared" si="2"/>
        <v>2853.2593707482993</v>
      </c>
      <c r="F31" s="25">
        <f t="shared" si="1"/>
        <v>0.2216770615717604</v>
      </c>
      <c r="G31" s="38">
        <v>0.21726673108985226</v>
      </c>
    </row>
    <row r="32" spans="1:7" s="3" customFormat="1" ht="21.95" customHeight="1" x14ac:dyDescent="0.2">
      <c r="A32" s="36">
        <v>22</v>
      </c>
      <c r="B32" s="26" t="s">
        <v>3</v>
      </c>
      <c r="C32" s="10">
        <v>246034.91</v>
      </c>
      <c r="D32" s="11">
        <v>43</v>
      </c>
      <c r="E32" s="10">
        <f t="shared" si="2"/>
        <v>5721.7420930232556</v>
      </c>
      <c r="F32" s="25">
        <f t="shared" si="1"/>
        <v>3.2508648253614984E-2</v>
      </c>
      <c r="G32" s="38">
        <v>3.0944666359992157E-2</v>
      </c>
    </row>
    <row r="33" spans="1:7" ht="35.1" customHeight="1" x14ac:dyDescent="0.2">
      <c r="A33" s="36">
        <v>23</v>
      </c>
      <c r="B33" s="24" t="s">
        <v>446</v>
      </c>
      <c r="C33" s="10">
        <v>28720.51</v>
      </c>
      <c r="D33" s="11">
        <v>317</v>
      </c>
      <c r="E33" s="10">
        <f t="shared" si="2"/>
        <v>90.600977917981069</v>
      </c>
      <c r="F33" s="25">
        <f t="shared" si="1"/>
        <v>3.7948474761343083E-3</v>
      </c>
      <c r="G33" s="38">
        <v>8.5968104584330223E-3</v>
      </c>
    </row>
    <row r="34" spans="1:7" s="3" customFormat="1" ht="21.95" customHeight="1" x14ac:dyDescent="0.2">
      <c r="A34" s="36">
        <v>24</v>
      </c>
      <c r="B34" s="26" t="s">
        <v>3</v>
      </c>
      <c r="C34" s="10">
        <v>13223.63</v>
      </c>
      <c r="D34" s="11">
        <v>230</v>
      </c>
      <c r="E34" s="10">
        <f t="shared" si="2"/>
        <v>57.494043478260863</v>
      </c>
      <c r="F34" s="25">
        <f t="shared" si="1"/>
        <v>1.7472412199795171E-3</v>
      </c>
      <c r="G34" s="38">
        <v>1.4207856884874998E-3</v>
      </c>
    </row>
    <row r="35" spans="1:7" s="3" customFormat="1" ht="35.1" customHeight="1" x14ac:dyDescent="0.2">
      <c r="A35" s="36">
        <v>25</v>
      </c>
      <c r="B35" s="24" t="s">
        <v>10</v>
      </c>
      <c r="C35" s="10">
        <v>0</v>
      </c>
      <c r="D35" s="11">
        <v>0</v>
      </c>
      <c r="E35" s="10" t="str">
        <f t="shared" si="2"/>
        <v>-</v>
      </c>
      <c r="F35" s="25">
        <f t="shared" si="1"/>
        <v>0</v>
      </c>
      <c r="G35" s="38">
        <v>9.8652432849167496E-5</v>
      </c>
    </row>
    <row r="36" spans="1:7" ht="35.1" customHeight="1" x14ac:dyDescent="0.2">
      <c r="A36" s="36">
        <v>26</v>
      </c>
      <c r="B36" s="24" t="s">
        <v>420</v>
      </c>
      <c r="C36" s="10">
        <v>0</v>
      </c>
      <c r="D36" s="13">
        <v>0</v>
      </c>
      <c r="E36" s="10" t="str">
        <f t="shared" si="2"/>
        <v>-</v>
      </c>
      <c r="F36" s="29" t="s">
        <v>5</v>
      </c>
      <c r="G36" s="40" t="s">
        <v>5</v>
      </c>
    </row>
    <row r="37" spans="1:7" ht="21.95" customHeight="1" x14ac:dyDescent="0.2">
      <c r="A37" s="36">
        <v>27</v>
      </c>
      <c r="B37" s="26" t="s">
        <v>12</v>
      </c>
      <c r="C37" s="10">
        <v>0</v>
      </c>
      <c r="D37" s="13">
        <v>0</v>
      </c>
      <c r="E37" s="10" t="str">
        <f t="shared" si="2"/>
        <v>-</v>
      </c>
      <c r="F37" s="25">
        <f>C37/C$44</f>
        <v>0</v>
      </c>
      <c r="G37" s="38">
        <v>6.7001527600904129E-4</v>
      </c>
    </row>
    <row r="38" spans="1:7" ht="35.1" customHeight="1" x14ac:dyDescent="0.2">
      <c r="A38" s="36">
        <v>28</v>
      </c>
      <c r="B38" s="24" t="s">
        <v>421</v>
      </c>
      <c r="C38" s="10">
        <v>4456997.2699999996</v>
      </c>
      <c r="D38" s="13">
        <v>3</v>
      </c>
      <c r="E38" s="14" t="s">
        <v>5</v>
      </c>
      <c r="F38" s="29" t="s">
        <v>5</v>
      </c>
      <c r="G38" s="40" t="s">
        <v>5</v>
      </c>
    </row>
    <row r="39" spans="1:7" ht="21.95" customHeight="1" x14ac:dyDescent="0.2">
      <c r="A39" s="36">
        <v>29</v>
      </c>
      <c r="B39" s="26" t="s">
        <v>12</v>
      </c>
      <c r="C39" s="10">
        <v>3871560</v>
      </c>
      <c r="D39" s="13">
        <v>3</v>
      </c>
      <c r="E39" s="14" t="s">
        <v>5</v>
      </c>
      <c r="F39" s="25">
        <f t="shared" ref="F39:F44" si="3">C39/C$44</f>
        <v>0.51155009763763049</v>
      </c>
      <c r="G39" s="38">
        <v>0.53240605380617201</v>
      </c>
    </row>
    <row r="40" spans="1:7" ht="47.1" customHeight="1" x14ac:dyDescent="0.2">
      <c r="A40" s="36">
        <v>30</v>
      </c>
      <c r="B40" s="27" t="s">
        <v>422</v>
      </c>
      <c r="C40" s="10">
        <v>0</v>
      </c>
      <c r="D40" s="15">
        <v>0</v>
      </c>
      <c r="E40" s="10" t="str">
        <f t="shared" ref="E40:E41" si="4">IF(D40=0,"-",C40/D40)</f>
        <v>-</v>
      </c>
      <c r="F40" s="25">
        <f t="shared" si="3"/>
        <v>0</v>
      </c>
      <c r="G40" s="38">
        <v>1.7724062653800183E-3</v>
      </c>
    </row>
    <row r="41" spans="1:7" ht="21.95" customHeight="1" x14ac:dyDescent="0.2">
      <c r="A41" s="36">
        <v>31</v>
      </c>
      <c r="B41" s="26" t="s">
        <v>13</v>
      </c>
      <c r="C41" s="10">
        <v>0</v>
      </c>
      <c r="D41" s="15">
        <v>0</v>
      </c>
      <c r="E41" s="10" t="str">
        <f t="shared" si="4"/>
        <v>-</v>
      </c>
      <c r="F41" s="25">
        <f t="shared" si="3"/>
        <v>0</v>
      </c>
      <c r="G41" s="38">
        <v>1.0404135579139232E-3</v>
      </c>
    </row>
    <row r="42" spans="1:7" ht="35.1" customHeight="1" x14ac:dyDescent="0.2">
      <c r="A42" s="36">
        <v>32</v>
      </c>
      <c r="B42" s="24" t="s">
        <v>16</v>
      </c>
      <c r="C42" s="10">
        <v>0</v>
      </c>
      <c r="D42" s="15">
        <v>0</v>
      </c>
      <c r="E42" s="14" t="s">
        <v>5</v>
      </c>
      <c r="F42" s="25">
        <f t="shared" si="3"/>
        <v>0</v>
      </c>
      <c r="G42" s="38">
        <v>4.1370945733870297E-3</v>
      </c>
    </row>
    <row r="43" spans="1:7" s="3" customFormat="1" ht="21.95" customHeight="1" x14ac:dyDescent="0.2">
      <c r="A43" s="43">
        <v>33</v>
      </c>
      <c r="B43" s="50" t="s">
        <v>4</v>
      </c>
      <c r="C43" s="44">
        <f>C25+C27+C29+C31+C33+C35+C37+C39+C40+C42</f>
        <v>7268694.3200000003</v>
      </c>
      <c r="D43" s="51" t="s">
        <v>5</v>
      </c>
      <c r="E43" s="51" t="s">
        <v>5</v>
      </c>
      <c r="F43" s="47">
        <f t="shared" si="3"/>
        <v>0.96041422297319179</v>
      </c>
      <c r="G43" s="48">
        <v>0.96489282760442685</v>
      </c>
    </row>
    <row r="44" spans="1:7" s="3" customFormat="1" ht="21.95" customHeight="1" x14ac:dyDescent="0.2">
      <c r="A44" s="45">
        <v>34</v>
      </c>
      <c r="B44" s="52" t="s">
        <v>6</v>
      </c>
      <c r="C44" s="46">
        <f>C24+C43</f>
        <v>7568291</v>
      </c>
      <c r="D44" s="53" t="s">
        <v>5</v>
      </c>
      <c r="E44" s="53" t="s">
        <v>5</v>
      </c>
      <c r="F44" s="54">
        <f t="shared" si="3"/>
        <v>1</v>
      </c>
      <c r="G44" s="55">
        <v>1</v>
      </c>
    </row>
    <row r="45" spans="1:7" s="3" customFormat="1" ht="21.95" customHeight="1" x14ac:dyDescent="0.2">
      <c r="A45" s="1"/>
      <c r="B45" s="2"/>
      <c r="C45" s="1"/>
      <c r="D45" s="1"/>
      <c r="E45" s="1"/>
      <c r="F45" s="1"/>
      <c r="G45" s="1"/>
    </row>
    <row r="46" spans="1:7" s="3" customFormat="1" ht="35.1" customHeight="1" x14ac:dyDescent="0.2">
      <c r="A46" s="62" t="s">
        <v>430</v>
      </c>
      <c r="B46" s="63" t="s">
        <v>431</v>
      </c>
      <c r="C46" s="64" t="s">
        <v>432</v>
      </c>
      <c r="D46" s="1"/>
      <c r="E46" s="1"/>
      <c r="F46" s="1"/>
      <c r="G46" s="1"/>
    </row>
    <row r="47" spans="1:7" s="3" customFormat="1" ht="21.95" customHeight="1" x14ac:dyDescent="0.2">
      <c r="A47" s="65">
        <v>1</v>
      </c>
      <c r="B47" s="30" t="s">
        <v>427</v>
      </c>
      <c r="C47" s="31">
        <v>189206</v>
      </c>
    </row>
    <row r="48" spans="1:7" ht="21.95" customHeight="1" x14ac:dyDescent="0.2">
      <c r="A48" s="8">
        <v>2</v>
      </c>
      <c r="B48" s="30" t="s">
        <v>428</v>
      </c>
      <c r="C48" s="31">
        <v>7568291</v>
      </c>
      <c r="D48" s="16"/>
      <c r="E48" s="16"/>
      <c r="F48" s="16"/>
      <c r="G48" s="16"/>
    </row>
    <row r="49" spans="1:7" ht="21.95" customHeight="1" x14ac:dyDescent="0.2">
      <c r="A49" s="32">
        <v>3</v>
      </c>
      <c r="B49" s="33" t="s">
        <v>423</v>
      </c>
      <c r="C49" s="34">
        <f>C44/C48</f>
        <v>1</v>
      </c>
      <c r="D49" s="16"/>
      <c r="E49" s="16"/>
      <c r="F49" s="16"/>
      <c r="G49" s="16"/>
    </row>
    <row r="50" spans="1:7" s="16" customFormat="1" ht="35.1" customHeight="1" x14ac:dyDescent="0.25">
      <c r="A50" s="21" t="s">
        <v>449</v>
      </c>
      <c r="B50" s="23"/>
    </row>
  </sheetData>
  <sheetProtection algorithmName="SHA-512" hashValue="eXbwkHczgtRx7PIlRuKZ9ZLjmTuCzuZ8dm1DV661S2F+reXjnqSIidlh7vEFFkQOpYB7BB7hDIddizIv6M6gkw==" saltValue="nLxWolqRfp4wgI6I56UmVA==" spinCount="100000" sheet="1" objects="1" scenarios="1"/>
  <mergeCells count="1">
    <mergeCell ref="A2:G2"/>
  </mergeCells>
  <pageMargins left="0.59055118110236227" right="0.59055118110236227" top="0.70866141732283472" bottom="0.70866141732283472" header="0.19685039370078741" footer="0.39370078740157483"/>
  <pageSetup paperSize="9" scale="84" orientation="portrait" r:id="rId1"/>
  <headerFooter alignWithMargins="0">
    <oddFooter>&amp;R&amp;"Calibri,Standardowy"&amp;12s.&amp;P z &amp;N</oddFooter>
  </headerFooter>
  <tableParts count="2">
    <tablePart r:id="rId2"/>
    <tablePart r:id="rId3"/>
  </tableParts>
</worksheet>
</file>

<file path=xl/worksheets/sheet2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4B957A-D7DB-48A3-9E65-1EE56187CF04}">
  <sheetPr codeName="Arkusz210"/>
  <dimension ref="A1:N50"/>
  <sheetViews>
    <sheetView zoomScaleNormal="100" workbookViewId="0"/>
  </sheetViews>
  <sheetFormatPr defaultColWidth="0" defaultRowHeight="12.75" zeroHeight="1" x14ac:dyDescent="0.2"/>
  <cols>
    <col min="1" max="1" width="4.140625" style="1" customWidth="1"/>
    <col min="2" max="2" width="57" style="2" customWidth="1"/>
    <col min="3" max="3" width="11.85546875" style="1" bestFit="1" customWidth="1"/>
    <col min="4" max="4" width="7.42578125" style="1" customWidth="1"/>
    <col min="5" max="5" width="10.85546875" style="1" bestFit="1" customWidth="1"/>
    <col min="6" max="7" width="8.7109375" style="1" customWidth="1"/>
    <col min="8" max="8" width="1" style="1" customWidth="1"/>
    <col min="9" max="14" width="0" style="1" hidden="1" customWidth="1"/>
    <col min="15" max="16384" width="9.140625" style="1" hidden="1"/>
  </cols>
  <sheetData>
    <row r="1" spans="1:7" s="16" customFormat="1" ht="24.95" customHeight="1" x14ac:dyDescent="0.2">
      <c r="A1" s="35" t="s">
        <v>657</v>
      </c>
      <c r="B1" s="23"/>
    </row>
    <row r="2" spans="1:7" s="16" customFormat="1" ht="39.950000000000003" customHeight="1" x14ac:dyDescent="0.2">
      <c r="A2" s="66" t="s">
        <v>448</v>
      </c>
      <c r="B2" s="67"/>
      <c r="C2" s="67"/>
      <c r="D2" s="67"/>
      <c r="E2" s="67"/>
      <c r="F2" s="67"/>
      <c r="G2" s="67"/>
    </row>
    <row r="3" spans="1:7" s="16" customFormat="1" ht="15.95" hidden="1" customHeight="1" x14ac:dyDescent="0.2">
      <c r="A3" s="22"/>
      <c r="B3" s="23"/>
    </row>
    <row r="4" spans="1:7" s="16" customFormat="1" ht="15.95" hidden="1" customHeight="1" x14ac:dyDescent="0.2">
      <c r="A4" s="22"/>
      <c r="B4" s="23"/>
    </row>
    <row r="5" spans="1:7" s="16" customFormat="1" ht="15.95" hidden="1" customHeight="1" x14ac:dyDescent="0.2">
      <c r="A5" s="22"/>
      <c r="B5" s="23"/>
    </row>
    <row r="6" spans="1:7" s="16" customFormat="1" ht="15.95" customHeight="1" x14ac:dyDescent="0.25">
      <c r="A6" s="17" t="s">
        <v>433</v>
      </c>
      <c r="B6" s="21" t="s">
        <v>438</v>
      </c>
    </row>
    <row r="7" spans="1:7" s="16" customFormat="1" ht="15.95" customHeight="1" x14ac:dyDescent="0.25">
      <c r="A7" s="18" t="s">
        <v>434</v>
      </c>
      <c r="B7" s="21" t="s">
        <v>439</v>
      </c>
    </row>
    <row r="8" spans="1:7" s="16" customFormat="1" ht="15.95" customHeight="1" x14ac:dyDescent="0.25">
      <c r="A8" s="19" t="s">
        <v>435</v>
      </c>
      <c r="B8" s="21" t="s">
        <v>440</v>
      </c>
    </row>
    <row r="9" spans="1:7" s="16" customFormat="1" ht="15.95" customHeight="1" x14ac:dyDescent="0.25">
      <c r="A9" s="20" t="s">
        <v>436</v>
      </c>
      <c r="B9" s="21" t="s">
        <v>441</v>
      </c>
    </row>
    <row r="10" spans="1:7" ht="65.099999999999994" customHeight="1" x14ac:dyDescent="0.2">
      <c r="A10" s="49" t="s">
        <v>430</v>
      </c>
      <c r="B10" s="42" t="s">
        <v>0</v>
      </c>
      <c r="C10" s="42" t="s">
        <v>424</v>
      </c>
      <c r="D10" s="42" t="s">
        <v>425</v>
      </c>
      <c r="E10" s="42" t="s">
        <v>426</v>
      </c>
      <c r="F10" s="42" t="s">
        <v>429</v>
      </c>
      <c r="G10" s="41" t="s">
        <v>413</v>
      </c>
    </row>
    <row r="11" spans="1:7" ht="21.95" customHeight="1" x14ac:dyDescent="0.2">
      <c r="A11" s="36">
        <v>1</v>
      </c>
      <c r="B11" s="24" t="s">
        <v>7</v>
      </c>
      <c r="C11" s="10">
        <v>0</v>
      </c>
      <c r="D11" s="9">
        <v>0</v>
      </c>
      <c r="E11" s="10" t="str">
        <f t="shared" ref="E11:E23" si="0">IF(D11=0,"-",C11/D11)</f>
        <v>-</v>
      </c>
      <c r="F11" s="25">
        <f t="shared" ref="F11:F35" si="1">C11/C$44</f>
        <v>0</v>
      </c>
      <c r="G11" s="38">
        <v>6.4906160983722356E-5</v>
      </c>
    </row>
    <row r="12" spans="1:7" s="3" customFormat="1" ht="21.95" customHeight="1" x14ac:dyDescent="0.2">
      <c r="A12" s="36">
        <v>2</v>
      </c>
      <c r="B12" s="24" t="s">
        <v>8</v>
      </c>
      <c r="C12" s="10">
        <v>100000</v>
      </c>
      <c r="D12" s="9">
        <v>1</v>
      </c>
      <c r="E12" s="10">
        <f t="shared" si="0"/>
        <v>100000</v>
      </c>
      <c r="F12" s="25">
        <f t="shared" si="1"/>
        <v>1.6783570106709434E-2</v>
      </c>
      <c r="G12" s="38">
        <v>1.3877154561966152E-2</v>
      </c>
    </row>
    <row r="13" spans="1:7" s="3" customFormat="1" ht="21.95" customHeight="1" x14ac:dyDescent="0.2">
      <c r="A13" s="36">
        <v>3</v>
      </c>
      <c r="B13" s="26" t="s">
        <v>1</v>
      </c>
      <c r="C13" s="10">
        <v>0</v>
      </c>
      <c r="D13" s="9">
        <v>0</v>
      </c>
      <c r="E13" s="10" t="str">
        <f t="shared" si="0"/>
        <v>-</v>
      </c>
      <c r="F13" s="25">
        <f t="shared" si="1"/>
        <v>0</v>
      </c>
      <c r="G13" s="38">
        <v>6.8195937419264344E-4</v>
      </c>
    </row>
    <row r="14" spans="1:7" s="3" customFormat="1" ht="21.95" customHeight="1" x14ac:dyDescent="0.2">
      <c r="A14" s="36">
        <v>4</v>
      </c>
      <c r="B14" s="24" t="s">
        <v>414</v>
      </c>
      <c r="C14" s="10">
        <v>0</v>
      </c>
      <c r="D14" s="9">
        <v>0</v>
      </c>
      <c r="E14" s="10" t="str">
        <f t="shared" si="0"/>
        <v>-</v>
      </c>
      <c r="F14" s="25">
        <f t="shared" si="1"/>
        <v>0</v>
      </c>
      <c r="G14" s="38">
        <v>1.6609844346228162E-4</v>
      </c>
    </row>
    <row r="15" spans="1:7" s="3" customFormat="1" ht="47.1" customHeight="1" x14ac:dyDescent="0.2">
      <c r="A15" s="36">
        <v>5</v>
      </c>
      <c r="B15" s="24" t="s">
        <v>412</v>
      </c>
      <c r="C15" s="10">
        <v>0</v>
      </c>
      <c r="D15" s="11">
        <v>0</v>
      </c>
      <c r="E15" s="10" t="str">
        <f t="shared" si="0"/>
        <v>-</v>
      </c>
      <c r="F15" s="25">
        <f t="shared" si="1"/>
        <v>0</v>
      </c>
      <c r="G15" s="38">
        <v>4.2843389065529559E-4</v>
      </c>
    </row>
    <row r="16" spans="1:7" s="3" customFormat="1" ht="21.95" customHeight="1" x14ac:dyDescent="0.2">
      <c r="A16" s="36">
        <v>6</v>
      </c>
      <c r="B16" s="26" t="s">
        <v>1</v>
      </c>
      <c r="C16" s="10">
        <v>0</v>
      </c>
      <c r="D16" s="11">
        <v>0</v>
      </c>
      <c r="E16" s="10" t="str">
        <f t="shared" si="0"/>
        <v>-</v>
      </c>
      <c r="F16" s="25">
        <f t="shared" si="1"/>
        <v>0</v>
      </c>
      <c r="G16" s="38">
        <v>5.7837072558623703E-5</v>
      </c>
    </row>
    <row r="17" spans="1:7" ht="47.1" customHeight="1" x14ac:dyDescent="0.2">
      <c r="A17" s="36">
        <v>7</v>
      </c>
      <c r="B17" s="24" t="s">
        <v>444</v>
      </c>
      <c r="C17" s="10">
        <v>0</v>
      </c>
      <c r="D17" s="11">
        <v>0</v>
      </c>
      <c r="E17" s="10" t="str">
        <f t="shared" si="0"/>
        <v>-</v>
      </c>
      <c r="F17" s="25">
        <f t="shared" si="1"/>
        <v>0</v>
      </c>
      <c r="G17" s="38">
        <v>3.69438658113685E-3</v>
      </c>
    </row>
    <row r="18" spans="1:7" ht="47.1" customHeight="1" x14ac:dyDescent="0.2">
      <c r="A18" s="36">
        <v>8</v>
      </c>
      <c r="B18" s="24" t="s">
        <v>447</v>
      </c>
      <c r="C18" s="10">
        <v>100000</v>
      </c>
      <c r="D18" s="11">
        <v>2</v>
      </c>
      <c r="E18" s="10">
        <f t="shared" si="0"/>
        <v>50000</v>
      </c>
      <c r="F18" s="25">
        <f t="shared" si="1"/>
        <v>1.6783570106709434E-2</v>
      </c>
      <c r="G18" s="38">
        <v>1.6572456388988053E-2</v>
      </c>
    </row>
    <row r="19" spans="1:7" ht="35.1" customHeight="1" x14ac:dyDescent="0.2">
      <c r="A19" s="36">
        <v>9</v>
      </c>
      <c r="B19" s="24" t="s">
        <v>443</v>
      </c>
      <c r="C19" s="10">
        <v>0</v>
      </c>
      <c r="D19" s="11">
        <v>0</v>
      </c>
      <c r="E19" s="10" t="str">
        <f t="shared" si="0"/>
        <v>-</v>
      </c>
      <c r="F19" s="25">
        <f t="shared" si="1"/>
        <v>0</v>
      </c>
      <c r="G19" s="38">
        <v>6.3015485400037228E-5</v>
      </c>
    </row>
    <row r="20" spans="1:7" ht="35.1" customHeight="1" x14ac:dyDescent="0.2">
      <c r="A20" s="36">
        <v>10</v>
      </c>
      <c r="B20" s="24" t="s">
        <v>9</v>
      </c>
      <c r="C20" s="10">
        <v>0</v>
      </c>
      <c r="D20" s="11">
        <v>0</v>
      </c>
      <c r="E20" s="10" t="str">
        <f t="shared" si="0"/>
        <v>-</v>
      </c>
      <c r="F20" s="25">
        <f t="shared" si="1"/>
        <v>0</v>
      </c>
      <c r="G20" s="38">
        <v>2.3263290581767475E-4</v>
      </c>
    </row>
    <row r="21" spans="1:7" ht="35.1" customHeight="1" x14ac:dyDescent="0.2">
      <c r="A21" s="36">
        <v>11</v>
      </c>
      <c r="B21" s="24" t="s">
        <v>442</v>
      </c>
      <c r="C21" s="10">
        <v>0</v>
      </c>
      <c r="D21" s="11">
        <v>0</v>
      </c>
      <c r="E21" s="10" t="str">
        <f t="shared" si="0"/>
        <v>-</v>
      </c>
      <c r="F21" s="25">
        <f t="shared" si="1"/>
        <v>0</v>
      </c>
      <c r="G21" s="38">
        <v>8.0879771630669933E-6</v>
      </c>
    </row>
    <row r="22" spans="1:7" ht="21.95" customHeight="1" x14ac:dyDescent="0.2">
      <c r="A22" s="36">
        <v>12</v>
      </c>
      <c r="B22" s="26" t="s">
        <v>1</v>
      </c>
      <c r="C22" s="10">
        <v>0</v>
      </c>
      <c r="D22" s="11">
        <v>0</v>
      </c>
      <c r="E22" s="10" t="str">
        <f t="shared" si="0"/>
        <v>-</v>
      </c>
      <c r="F22" s="25">
        <f t="shared" si="1"/>
        <v>0</v>
      </c>
      <c r="G22" s="38">
        <v>0</v>
      </c>
    </row>
    <row r="23" spans="1:7" ht="21.95" customHeight="1" x14ac:dyDescent="0.2">
      <c r="A23" s="36">
        <v>13</v>
      </c>
      <c r="B23" s="24" t="s">
        <v>415</v>
      </c>
      <c r="C23" s="10">
        <v>0</v>
      </c>
      <c r="D23" s="11">
        <v>0</v>
      </c>
      <c r="E23" s="10" t="str">
        <f t="shared" si="0"/>
        <v>-</v>
      </c>
      <c r="F23" s="25">
        <f t="shared" si="1"/>
        <v>0</v>
      </c>
      <c r="G23" s="38">
        <v>0</v>
      </c>
    </row>
    <row r="24" spans="1:7" s="3" customFormat="1" ht="24.95" customHeight="1" x14ac:dyDescent="0.2">
      <c r="A24" s="43">
        <v>14</v>
      </c>
      <c r="B24" s="50" t="s">
        <v>2</v>
      </c>
      <c r="C24" s="44">
        <f>C11+C12+C14+C15+C17+C18+C19+C20+C21+C23</f>
        <v>200000</v>
      </c>
      <c r="D24" s="51" t="s">
        <v>5</v>
      </c>
      <c r="E24" s="51" t="s">
        <v>5</v>
      </c>
      <c r="F24" s="47">
        <f t="shared" si="1"/>
        <v>3.3567140213418868E-2</v>
      </c>
      <c r="G24" s="48">
        <v>3.5107172395573129E-2</v>
      </c>
    </row>
    <row r="25" spans="1:7" s="4" customFormat="1" ht="35.1" customHeight="1" x14ac:dyDescent="0.2">
      <c r="A25" s="37">
        <v>15</v>
      </c>
      <c r="B25" s="27" t="s">
        <v>419</v>
      </c>
      <c r="C25" s="12">
        <v>456343</v>
      </c>
      <c r="D25" s="11">
        <v>210</v>
      </c>
      <c r="E25" s="12">
        <f t="shared" ref="E25:E37" si="2">IF(D25=0,"-",C25/D25)</f>
        <v>2173.0619047619048</v>
      </c>
      <c r="F25" s="28">
        <f t="shared" si="1"/>
        <v>7.6590647332061029E-2</v>
      </c>
      <c r="G25" s="39">
        <v>9.1912130594448124E-2</v>
      </c>
    </row>
    <row r="26" spans="1:7" s="3" customFormat="1" ht="21.95" customHeight="1" x14ac:dyDescent="0.2">
      <c r="A26" s="36">
        <v>16</v>
      </c>
      <c r="B26" s="26" t="s">
        <v>11</v>
      </c>
      <c r="C26" s="10">
        <v>175238</v>
      </c>
      <c r="D26" s="11">
        <v>82</v>
      </c>
      <c r="E26" s="10">
        <f t="shared" si="2"/>
        <v>2137.0487804878048</v>
      </c>
      <c r="F26" s="25">
        <f t="shared" si="1"/>
        <v>2.9411192583595477E-2</v>
      </c>
      <c r="G26" s="38">
        <v>1.5510248435910163E-2</v>
      </c>
    </row>
    <row r="27" spans="1:7" s="5" customFormat="1" ht="65.099999999999994" customHeight="1" x14ac:dyDescent="0.2">
      <c r="A27" s="37">
        <v>17</v>
      </c>
      <c r="B27" s="27" t="s">
        <v>445</v>
      </c>
      <c r="C27" s="12">
        <v>1185392.6000000001</v>
      </c>
      <c r="D27" s="11">
        <v>154</v>
      </c>
      <c r="E27" s="12">
        <f t="shared" si="2"/>
        <v>7697.3545454545465</v>
      </c>
      <c r="F27" s="28">
        <f t="shared" si="1"/>
        <v>0.19895119806074577</v>
      </c>
      <c r="G27" s="39">
        <v>9.6086621220457871E-2</v>
      </c>
    </row>
    <row r="28" spans="1:7" s="3" customFormat="1" ht="21.95" customHeight="1" x14ac:dyDescent="0.2">
      <c r="A28" s="36">
        <v>18</v>
      </c>
      <c r="B28" s="26" t="s">
        <v>3</v>
      </c>
      <c r="C28" s="10">
        <v>305075.84000000003</v>
      </c>
      <c r="D28" s="11">
        <v>26</v>
      </c>
      <c r="E28" s="10">
        <f t="shared" si="2"/>
        <v>11733.686153846154</v>
      </c>
      <c r="F28" s="25">
        <f t="shared" si="1"/>
        <v>5.1202617485032707E-2</v>
      </c>
      <c r="G28" s="38">
        <v>1.1342599256575717E-2</v>
      </c>
    </row>
    <row r="29" spans="1:7" s="5" customFormat="1" ht="35.1" customHeight="1" x14ac:dyDescent="0.2">
      <c r="A29" s="37">
        <v>19</v>
      </c>
      <c r="B29" s="27" t="s">
        <v>15</v>
      </c>
      <c r="C29" s="12">
        <v>109582.36</v>
      </c>
      <c r="D29" s="11">
        <v>79</v>
      </c>
      <c r="E29" s="12">
        <f t="shared" si="2"/>
        <v>1387.1184810126583</v>
      </c>
      <c r="F29" s="28">
        <f t="shared" si="1"/>
        <v>1.8391832215186716E-2</v>
      </c>
      <c r="G29" s="39">
        <v>1.1946311887438504E-2</v>
      </c>
    </row>
    <row r="30" spans="1:7" s="3" customFormat="1" ht="21.95" customHeight="1" x14ac:dyDescent="0.2">
      <c r="A30" s="36">
        <v>20</v>
      </c>
      <c r="B30" s="26" t="s">
        <v>3</v>
      </c>
      <c r="C30" s="10">
        <v>6119.2</v>
      </c>
      <c r="D30" s="11">
        <v>5</v>
      </c>
      <c r="E30" s="12">
        <f t="shared" si="2"/>
        <v>1223.8399999999999</v>
      </c>
      <c r="F30" s="28">
        <f t="shared" si="1"/>
        <v>1.0270202219697638E-3</v>
      </c>
      <c r="G30" s="39">
        <v>2.247933536638041E-3</v>
      </c>
    </row>
    <row r="31" spans="1:7" s="3" customFormat="1" ht="47.1" customHeight="1" x14ac:dyDescent="0.2">
      <c r="A31" s="36">
        <v>21</v>
      </c>
      <c r="B31" s="27" t="s">
        <v>14</v>
      </c>
      <c r="C31" s="10">
        <v>2658255.67</v>
      </c>
      <c r="D31" s="11">
        <v>942</v>
      </c>
      <c r="E31" s="10">
        <f t="shared" si="2"/>
        <v>2821.9274628450107</v>
      </c>
      <c r="F31" s="25">
        <f t="shared" si="1"/>
        <v>0.44615020399002858</v>
      </c>
      <c r="G31" s="38">
        <v>0.21726673108985226</v>
      </c>
    </row>
    <row r="32" spans="1:7" s="3" customFormat="1" ht="21.95" customHeight="1" x14ac:dyDescent="0.2">
      <c r="A32" s="36">
        <v>22</v>
      </c>
      <c r="B32" s="26" t="s">
        <v>3</v>
      </c>
      <c r="C32" s="10">
        <v>562993.22</v>
      </c>
      <c r="D32" s="11">
        <v>126</v>
      </c>
      <c r="E32" s="10">
        <f t="shared" si="2"/>
        <v>4468.2001587301584</v>
      </c>
      <c r="F32" s="25">
        <f t="shared" si="1"/>
        <v>9.449036177472088E-2</v>
      </c>
      <c r="G32" s="38">
        <v>3.0944666359992157E-2</v>
      </c>
    </row>
    <row r="33" spans="1:7" ht="35.1" customHeight="1" x14ac:dyDescent="0.2">
      <c r="A33" s="36">
        <v>23</v>
      </c>
      <c r="B33" s="24" t="s">
        <v>446</v>
      </c>
      <c r="C33" s="10">
        <v>12555</v>
      </c>
      <c r="D33" s="11">
        <v>460</v>
      </c>
      <c r="E33" s="10">
        <f t="shared" si="2"/>
        <v>27.293478260869566</v>
      </c>
      <c r="F33" s="25">
        <f t="shared" si="1"/>
        <v>2.1071772268973694E-3</v>
      </c>
      <c r="G33" s="38">
        <v>8.5968104584330223E-3</v>
      </c>
    </row>
    <row r="34" spans="1:7" s="3" customFormat="1" ht="21.95" customHeight="1" x14ac:dyDescent="0.2">
      <c r="A34" s="36">
        <v>24</v>
      </c>
      <c r="B34" s="26" t="s">
        <v>3</v>
      </c>
      <c r="C34" s="10">
        <v>4368</v>
      </c>
      <c r="D34" s="11">
        <v>160</v>
      </c>
      <c r="E34" s="10">
        <f t="shared" si="2"/>
        <v>27.3</v>
      </c>
      <c r="F34" s="25">
        <f t="shared" si="1"/>
        <v>7.3310634226106809E-4</v>
      </c>
      <c r="G34" s="38">
        <v>1.4207856884874998E-3</v>
      </c>
    </row>
    <row r="35" spans="1:7" s="3" customFormat="1" ht="35.1" customHeight="1" x14ac:dyDescent="0.2">
      <c r="A35" s="36">
        <v>25</v>
      </c>
      <c r="B35" s="24" t="s">
        <v>10</v>
      </c>
      <c r="C35" s="10">
        <v>0</v>
      </c>
      <c r="D35" s="11">
        <v>0</v>
      </c>
      <c r="E35" s="10" t="str">
        <f t="shared" si="2"/>
        <v>-</v>
      </c>
      <c r="F35" s="25">
        <f t="shared" si="1"/>
        <v>0</v>
      </c>
      <c r="G35" s="38">
        <v>9.8652432849167496E-5</v>
      </c>
    </row>
    <row r="36" spans="1:7" ht="35.1" customHeight="1" x14ac:dyDescent="0.2">
      <c r="A36" s="36">
        <v>26</v>
      </c>
      <c r="B36" s="24" t="s">
        <v>420</v>
      </c>
      <c r="C36" s="10">
        <v>0</v>
      </c>
      <c r="D36" s="13">
        <v>0</v>
      </c>
      <c r="E36" s="10" t="str">
        <f t="shared" si="2"/>
        <v>-</v>
      </c>
      <c r="F36" s="29" t="s">
        <v>5</v>
      </c>
      <c r="G36" s="40" t="s">
        <v>5</v>
      </c>
    </row>
    <row r="37" spans="1:7" ht="21.95" customHeight="1" x14ac:dyDescent="0.2">
      <c r="A37" s="36">
        <v>27</v>
      </c>
      <c r="B37" s="26" t="s">
        <v>12</v>
      </c>
      <c r="C37" s="10">
        <v>0</v>
      </c>
      <c r="D37" s="13">
        <v>0</v>
      </c>
      <c r="E37" s="10" t="str">
        <f t="shared" si="2"/>
        <v>-</v>
      </c>
      <c r="F37" s="25">
        <f>C37/C$44</f>
        <v>0</v>
      </c>
      <c r="G37" s="38">
        <v>6.7001527600904129E-4</v>
      </c>
    </row>
    <row r="38" spans="1:7" ht="35.1" customHeight="1" x14ac:dyDescent="0.2">
      <c r="A38" s="36">
        <v>28</v>
      </c>
      <c r="B38" s="24" t="s">
        <v>421</v>
      </c>
      <c r="C38" s="10">
        <v>1484533.03</v>
      </c>
      <c r="D38" s="13">
        <v>1</v>
      </c>
      <c r="E38" s="14" t="s">
        <v>5</v>
      </c>
      <c r="F38" s="29" t="s">
        <v>5</v>
      </c>
      <c r="G38" s="40" t="s">
        <v>5</v>
      </c>
    </row>
    <row r="39" spans="1:7" ht="21.95" customHeight="1" x14ac:dyDescent="0.2">
      <c r="A39" s="36">
        <v>29</v>
      </c>
      <c r="B39" s="26" t="s">
        <v>12</v>
      </c>
      <c r="C39" s="10">
        <v>1336079.27</v>
      </c>
      <c r="D39" s="13">
        <v>1</v>
      </c>
      <c r="E39" s="14" t="s">
        <v>5</v>
      </c>
      <c r="F39" s="25">
        <f t="shared" ref="F39:F44" si="3">C39/C$44</f>
        <v>0.22424180096166163</v>
      </c>
      <c r="G39" s="38">
        <v>0.53240605380617201</v>
      </c>
    </row>
    <row r="40" spans="1:7" ht="47.1" customHeight="1" x14ac:dyDescent="0.2">
      <c r="A40" s="36">
        <v>30</v>
      </c>
      <c r="B40" s="27" t="s">
        <v>422</v>
      </c>
      <c r="C40" s="10">
        <v>0</v>
      </c>
      <c r="D40" s="15">
        <v>0</v>
      </c>
      <c r="E40" s="10" t="str">
        <f t="shared" ref="E40:E41" si="4">IF(D40=0,"-",C40/D40)</f>
        <v>-</v>
      </c>
      <c r="F40" s="25">
        <f t="shared" si="3"/>
        <v>0</v>
      </c>
      <c r="G40" s="38">
        <v>1.7724062653800183E-3</v>
      </c>
    </row>
    <row r="41" spans="1:7" ht="21.95" customHeight="1" x14ac:dyDescent="0.2">
      <c r="A41" s="36">
        <v>31</v>
      </c>
      <c r="B41" s="26" t="s">
        <v>13</v>
      </c>
      <c r="C41" s="10">
        <v>0</v>
      </c>
      <c r="D41" s="15">
        <v>0</v>
      </c>
      <c r="E41" s="10" t="str">
        <f t="shared" si="4"/>
        <v>-</v>
      </c>
      <c r="F41" s="25">
        <f t="shared" si="3"/>
        <v>0</v>
      </c>
      <c r="G41" s="38">
        <v>1.0404135579139232E-3</v>
      </c>
    </row>
    <row r="42" spans="1:7" ht="35.1" customHeight="1" x14ac:dyDescent="0.2">
      <c r="A42" s="36">
        <v>32</v>
      </c>
      <c r="B42" s="24" t="s">
        <v>16</v>
      </c>
      <c r="C42" s="10">
        <v>0</v>
      </c>
      <c r="D42" s="15">
        <v>0</v>
      </c>
      <c r="E42" s="14" t="s">
        <v>5</v>
      </c>
      <c r="F42" s="25">
        <f t="shared" si="3"/>
        <v>0</v>
      </c>
      <c r="G42" s="38">
        <v>4.1370945733870297E-3</v>
      </c>
    </row>
    <row r="43" spans="1:7" s="3" customFormat="1" ht="21.95" customHeight="1" x14ac:dyDescent="0.2">
      <c r="A43" s="43">
        <v>33</v>
      </c>
      <c r="B43" s="50" t="s">
        <v>4</v>
      </c>
      <c r="C43" s="44">
        <f>C25+C27+C29+C31+C33+C35+C37+C39+C40+C42</f>
        <v>5758207.9000000004</v>
      </c>
      <c r="D43" s="51" t="s">
        <v>5</v>
      </c>
      <c r="E43" s="51" t="s">
        <v>5</v>
      </c>
      <c r="F43" s="47">
        <f t="shared" si="3"/>
        <v>0.96643285978658111</v>
      </c>
      <c r="G43" s="48">
        <v>0.96489282760442685</v>
      </c>
    </row>
    <row r="44" spans="1:7" s="3" customFormat="1" ht="21.95" customHeight="1" x14ac:dyDescent="0.2">
      <c r="A44" s="45">
        <v>34</v>
      </c>
      <c r="B44" s="52" t="s">
        <v>6</v>
      </c>
      <c r="C44" s="46">
        <f>C24+C43</f>
        <v>5958207.9000000004</v>
      </c>
      <c r="D44" s="53" t="s">
        <v>5</v>
      </c>
      <c r="E44" s="53" t="s">
        <v>5</v>
      </c>
      <c r="F44" s="54">
        <f t="shared" si="3"/>
        <v>1</v>
      </c>
      <c r="G44" s="55">
        <v>1</v>
      </c>
    </row>
    <row r="45" spans="1:7" s="3" customFormat="1" ht="21.95" customHeight="1" x14ac:dyDescent="0.2">
      <c r="A45" s="1"/>
      <c r="B45" s="2"/>
      <c r="C45" s="1"/>
      <c r="D45" s="1"/>
      <c r="E45" s="1"/>
      <c r="F45" s="1"/>
      <c r="G45" s="1"/>
    </row>
    <row r="46" spans="1:7" s="3" customFormat="1" ht="35.1" customHeight="1" x14ac:dyDescent="0.2">
      <c r="A46" s="62" t="s">
        <v>430</v>
      </c>
      <c r="B46" s="63" t="s">
        <v>431</v>
      </c>
      <c r="C46" s="64" t="s">
        <v>432</v>
      </c>
      <c r="D46" s="1"/>
      <c r="E46" s="1"/>
      <c r="F46" s="1"/>
      <c r="G46" s="1"/>
    </row>
    <row r="47" spans="1:7" s="3" customFormat="1" ht="21.95" customHeight="1" x14ac:dyDescent="0.2">
      <c r="A47" s="65">
        <v>1</v>
      </c>
      <c r="B47" s="30" t="s">
        <v>427</v>
      </c>
      <c r="C47" s="31">
        <v>148955.19</v>
      </c>
    </row>
    <row r="48" spans="1:7" ht="21.95" customHeight="1" x14ac:dyDescent="0.2">
      <c r="A48" s="8">
        <v>2</v>
      </c>
      <c r="B48" s="30" t="s">
        <v>428</v>
      </c>
      <c r="C48" s="31">
        <v>5965043</v>
      </c>
      <c r="D48" s="16"/>
      <c r="E48" s="16"/>
      <c r="F48" s="16"/>
      <c r="G48" s="16"/>
    </row>
    <row r="49" spans="1:7" ht="21.95" customHeight="1" x14ac:dyDescent="0.2">
      <c r="A49" s="32">
        <v>3</v>
      </c>
      <c r="B49" s="33" t="s">
        <v>423</v>
      </c>
      <c r="C49" s="34">
        <f>C44/C48</f>
        <v>0.99885414069940492</v>
      </c>
      <c r="D49" s="16"/>
      <c r="E49" s="16"/>
      <c r="F49" s="16"/>
      <c r="G49" s="16"/>
    </row>
    <row r="50" spans="1:7" s="16" customFormat="1" ht="35.1" customHeight="1" x14ac:dyDescent="0.25">
      <c r="A50" s="21" t="s">
        <v>449</v>
      </c>
      <c r="B50" s="23"/>
    </row>
  </sheetData>
  <sheetProtection algorithmName="SHA-512" hashValue="ltZQ9ldLr+QOYoaW5rDgNmgeYdCIOPznM5835Dq7Klbc//jwEwB7frpdcrM6487LHrO2Oa23JDEVPXW8PM+MHQ==" saltValue="myWv6U0cfjp2pk1nv4P7cQ==" spinCount="100000" sheet="1" objects="1" scenarios="1"/>
  <mergeCells count="1">
    <mergeCell ref="A2:G2"/>
  </mergeCells>
  <pageMargins left="0.59055118110236227" right="0.59055118110236227" top="0.70866141732283472" bottom="0.70866141732283472" header="0.19685039370078741" footer="0.39370078740157483"/>
  <pageSetup paperSize="9" scale="84" orientation="portrait" r:id="rId1"/>
  <headerFooter alignWithMargins="0">
    <oddFooter>&amp;R&amp;"Calibri,Standardowy"&amp;12s.&amp;P z &amp;N</oddFooter>
  </headerFooter>
  <tableParts count="2">
    <tablePart r:id="rId2"/>
    <tablePart r:id="rId3"/>
  </tableParts>
</worksheet>
</file>

<file path=xl/worksheets/sheet2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3AB867-67B8-4554-9987-A934B583F180}">
  <sheetPr codeName="Arkusz211"/>
  <dimension ref="A1:N50"/>
  <sheetViews>
    <sheetView zoomScaleNormal="100" workbookViewId="0"/>
  </sheetViews>
  <sheetFormatPr defaultColWidth="0" defaultRowHeight="12.75" zeroHeight="1" x14ac:dyDescent="0.2"/>
  <cols>
    <col min="1" max="1" width="4.140625" style="1" customWidth="1"/>
    <col min="2" max="2" width="57" style="2" customWidth="1"/>
    <col min="3" max="3" width="11.85546875" style="1" bestFit="1" customWidth="1"/>
    <col min="4" max="4" width="7.42578125" style="1" customWidth="1"/>
    <col min="5" max="5" width="10.85546875" style="1" bestFit="1" customWidth="1"/>
    <col min="6" max="7" width="8.7109375" style="1" customWidth="1"/>
    <col min="8" max="8" width="1" style="1" customWidth="1"/>
    <col min="9" max="14" width="0" style="1" hidden="1" customWidth="1"/>
    <col min="15" max="16384" width="9.140625" style="1" hidden="1"/>
  </cols>
  <sheetData>
    <row r="1" spans="1:7" s="16" customFormat="1" ht="24.95" customHeight="1" x14ac:dyDescent="0.2">
      <c r="A1" s="35" t="s">
        <v>658</v>
      </c>
      <c r="B1" s="23"/>
    </row>
    <row r="2" spans="1:7" s="16" customFormat="1" ht="39.950000000000003" customHeight="1" x14ac:dyDescent="0.2">
      <c r="A2" s="66" t="s">
        <v>448</v>
      </c>
      <c r="B2" s="67"/>
      <c r="C2" s="67"/>
      <c r="D2" s="67"/>
      <c r="E2" s="67"/>
      <c r="F2" s="67"/>
      <c r="G2" s="67"/>
    </row>
    <row r="3" spans="1:7" s="16" customFormat="1" ht="15.95" hidden="1" customHeight="1" x14ac:dyDescent="0.2">
      <c r="A3" s="22"/>
      <c r="B3" s="23"/>
    </row>
    <row r="4" spans="1:7" s="16" customFormat="1" ht="15.95" hidden="1" customHeight="1" x14ac:dyDescent="0.2">
      <c r="A4" s="22"/>
      <c r="B4" s="23"/>
    </row>
    <row r="5" spans="1:7" s="16" customFormat="1" ht="15.95" hidden="1" customHeight="1" x14ac:dyDescent="0.2">
      <c r="A5" s="22"/>
      <c r="B5" s="23"/>
    </row>
    <row r="6" spans="1:7" s="16" customFormat="1" ht="15.95" customHeight="1" x14ac:dyDescent="0.25">
      <c r="A6" s="17" t="s">
        <v>433</v>
      </c>
      <c r="B6" s="21" t="s">
        <v>438</v>
      </c>
    </row>
    <row r="7" spans="1:7" s="16" customFormat="1" ht="15.95" customHeight="1" x14ac:dyDescent="0.25">
      <c r="A7" s="18" t="s">
        <v>434</v>
      </c>
      <c r="B7" s="21" t="s">
        <v>439</v>
      </c>
    </row>
    <row r="8" spans="1:7" s="16" customFormat="1" ht="15.95" customHeight="1" x14ac:dyDescent="0.25">
      <c r="A8" s="19" t="s">
        <v>435</v>
      </c>
      <c r="B8" s="21" t="s">
        <v>440</v>
      </c>
    </row>
    <row r="9" spans="1:7" s="16" customFormat="1" ht="15.95" customHeight="1" x14ac:dyDescent="0.25">
      <c r="A9" s="20" t="s">
        <v>436</v>
      </c>
      <c r="B9" s="21" t="s">
        <v>441</v>
      </c>
    </row>
    <row r="10" spans="1:7" ht="65.099999999999994" customHeight="1" x14ac:dyDescent="0.2">
      <c r="A10" s="49" t="s">
        <v>430</v>
      </c>
      <c r="B10" s="42" t="s">
        <v>0</v>
      </c>
      <c r="C10" s="42" t="s">
        <v>424</v>
      </c>
      <c r="D10" s="42" t="s">
        <v>425</v>
      </c>
      <c r="E10" s="42" t="s">
        <v>426</v>
      </c>
      <c r="F10" s="42" t="s">
        <v>429</v>
      </c>
      <c r="G10" s="41" t="s">
        <v>413</v>
      </c>
    </row>
    <row r="11" spans="1:7" ht="21.95" customHeight="1" x14ac:dyDescent="0.2">
      <c r="A11" s="36">
        <v>1</v>
      </c>
      <c r="B11" s="24" t="s">
        <v>7</v>
      </c>
      <c r="C11" s="10">
        <v>0</v>
      </c>
      <c r="D11" s="9">
        <v>0</v>
      </c>
      <c r="E11" s="10" t="str">
        <f t="shared" ref="E11:E23" si="0">IF(D11=0,"-",C11/D11)</f>
        <v>-</v>
      </c>
      <c r="F11" s="25">
        <f t="shared" ref="F11:F35" si="1">C11/C$44</f>
        <v>0</v>
      </c>
      <c r="G11" s="38">
        <v>6.4906160983722356E-5</v>
      </c>
    </row>
    <row r="12" spans="1:7" s="3" customFormat="1" ht="21.95" customHeight="1" x14ac:dyDescent="0.2">
      <c r="A12" s="36">
        <v>2</v>
      </c>
      <c r="B12" s="24" t="s">
        <v>8</v>
      </c>
      <c r="C12" s="10">
        <v>0</v>
      </c>
      <c r="D12" s="9">
        <v>0</v>
      </c>
      <c r="E12" s="10" t="str">
        <f t="shared" si="0"/>
        <v>-</v>
      </c>
      <c r="F12" s="25">
        <f t="shared" si="1"/>
        <v>0</v>
      </c>
      <c r="G12" s="38">
        <v>1.3877154561966152E-2</v>
      </c>
    </row>
    <row r="13" spans="1:7" s="3" customFormat="1" ht="21.95" customHeight="1" x14ac:dyDescent="0.2">
      <c r="A13" s="36">
        <v>3</v>
      </c>
      <c r="B13" s="26" t="s">
        <v>1</v>
      </c>
      <c r="C13" s="10">
        <v>0</v>
      </c>
      <c r="D13" s="9">
        <v>0</v>
      </c>
      <c r="E13" s="10" t="str">
        <f t="shared" si="0"/>
        <v>-</v>
      </c>
      <c r="F13" s="25">
        <f t="shared" si="1"/>
        <v>0</v>
      </c>
      <c r="G13" s="38">
        <v>6.8195937419264344E-4</v>
      </c>
    </row>
    <row r="14" spans="1:7" s="3" customFormat="1" ht="21.95" customHeight="1" x14ac:dyDescent="0.2">
      <c r="A14" s="36">
        <v>4</v>
      </c>
      <c r="B14" s="24" t="s">
        <v>414</v>
      </c>
      <c r="C14" s="10">
        <v>0</v>
      </c>
      <c r="D14" s="9">
        <v>0</v>
      </c>
      <c r="E14" s="10" t="str">
        <f t="shared" si="0"/>
        <v>-</v>
      </c>
      <c r="F14" s="25">
        <f t="shared" si="1"/>
        <v>0</v>
      </c>
      <c r="G14" s="38">
        <v>1.6609844346228162E-4</v>
      </c>
    </row>
    <row r="15" spans="1:7" s="3" customFormat="1" ht="47.1" customHeight="1" x14ac:dyDescent="0.2">
      <c r="A15" s="36">
        <v>5</v>
      </c>
      <c r="B15" s="24" t="s">
        <v>412</v>
      </c>
      <c r="C15" s="10">
        <v>0</v>
      </c>
      <c r="D15" s="11">
        <v>0</v>
      </c>
      <c r="E15" s="10" t="str">
        <f t="shared" si="0"/>
        <v>-</v>
      </c>
      <c r="F15" s="25">
        <f t="shared" si="1"/>
        <v>0</v>
      </c>
      <c r="G15" s="38">
        <v>4.2843389065529559E-4</v>
      </c>
    </row>
    <row r="16" spans="1:7" s="3" customFormat="1" ht="21.95" customHeight="1" x14ac:dyDescent="0.2">
      <c r="A16" s="36">
        <v>6</v>
      </c>
      <c r="B16" s="26" t="s">
        <v>1</v>
      </c>
      <c r="C16" s="10">
        <v>0</v>
      </c>
      <c r="D16" s="11">
        <v>0</v>
      </c>
      <c r="E16" s="10" t="str">
        <f t="shared" si="0"/>
        <v>-</v>
      </c>
      <c r="F16" s="25">
        <f t="shared" si="1"/>
        <v>0</v>
      </c>
      <c r="G16" s="38">
        <v>5.7837072558623703E-5</v>
      </c>
    </row>
    <row r="17" spans="1:7" ht="47.1" customHeight="1" x14ac:dyDescent="0.2">
      <c r="A17" s="36">
        <v>7</v>
      </c>
      <c r="B17" s="24" t="s">
        <v>444</v>
      </c>
      <c r="C17" s="10">
        <v>0</v>
      </c>
      <c r="D17" s="11">
        <v>0</v>
      </c>
      <c r="E17" s="10" t="str">
        <f t="shared" si="0"/>
        <v>-</v>
      </c>
      <c r="F17" s="25">
        <f t="shared" si="1"/>
        <v>0</v>
      </c>
      <c r="G17" s="38">
        <v>3.69438658113685E-3</v>
      </c>
    </row>
    <row r="18" spans="1:7" ht="47.1" customHeight="1" x14ac:dyDescent="0.2">
      <c r="A18" s="36">
        <v>8</v>
      </c>
      <c r="B18" s="24" t="s">
        <v>447</v>
      </c>
      <c r="C18" s="10">
        <v>35000</v>
      </c>
      <c r="D18" s="11">
        <v>1</v>
      </c>
      <c r="E18" s="10">
        <f t="shared" si="0"/>
        <v>35000</v>
      </c>
      <c r="F18" s="25">
        <f t="shared" si="1"/>
        <v>6.2602506909876909E-3</v>
      </c>
      <c r="G18" s="38">
        <v>1.6572456388988053E-2</v>
      </c>
    </row>
    <row r="19" spans="1:7" ht="35.1" customHeight="1" x14ac:dyDescent="0.2">
      <c r="A19" s="36">
        <v>9</v>
      </c>
      <c r="B19" s="24" t="s">
        <v>443</v>
      </c>
      <c r="C19" s="10">
        <v>0</v>
      </c>
      <c r="D19" s="11">
        <v>0</v>
      </c>
      <c r="E19" s="10" t="str">
        <f t="shared" si="0"/>
        <v>-</v>
      </c>
      <c r="F19" s="25">
        <f t="shared" si="1"/>
        <v>0</v>
      </c>
      <c r="G19" s="38">
        <v>6.3015485400037228E-5</v>
      </c>
    </row>
    <row r="20" spans="1:7" ht="35.1" customHeight="1" x14ac:dyDescent="0.2">
      <c r="A20" s="36">
        <v>10</v>
      </c>
      <c r="B20" s="24" t="s">
        <v>9</v>
      </c>
      <c r="C20" s="10">
        <v>0</v>
      </c>
      <c r="D20" s="11">
        <v>0</v>
      </c>
      <c r="E20" s="10" t="str">
        <f t="shared" si="0"/>
        <v>-</v>
      </c>
      <c r="F20" s="25">
        <f t="shared" si="1"/>
        <v>0</v>
      </c>
      <c r="G20" s="38">
        <v>2.3263290581767475E-4</v>
      </c>
    </row>
    <row r="21" spans="1:7" ht="35.1" customHeight="1" x14ac:dyDescent="0.2">
      <c r="A21" s="36">
        <v>11</v>
      </c>
      <c r="B21" s="24" t="s">
        <v>442</v>
      </c>
      <c r="C21" s="10">
        <v>0</v>
      </c>
      <c r="D21" s="11">
        <v>0</v>
      </c>
      <c r="E21" s="10" t="str">
        <f t="shared" si="0"/>
        <v>-</v>
      </c>
      <c r="F21" s="25">
        <f t="shared" si="1"/>
        <v>0</v>
      </c>
      <c r="G21" s="38">
        <v>8.0879771630669933E-6</v>
      </c>
    </row>
    <row r="22" spans="1:7" ht="21.95" customHeight="1" x14ac:dyDescent="0.2">
      <c r="A22" s="36">
        <v>12</v>
      </c>
      <c r="B22" s="26" t="s">
        <v>1</v>
      </c>
      <c r="C22" s="10">
        <v>0</v>
      </c>
      <c r="D22" s="11">
        <v>0</v>
      </c>
      <c r="E22" s="10" t="str">
        <f t="shared" si="0"/>
        <v>-</v>
      </c>
      <c r="F22" s="25">
        <f t="shared" si="1"/>
        <v>0</v>
      </c>
      <c r="G22" s="38">
        <v>0</v>
      </c>
    </row>
    <row r="23" spans="1:7" ht="21.95" customHeight="1" x14ac:dyDescent="0.2">
      <c r="A23" s="36">
        <v>13</v>
      </c>
      <c r="B23" s="24" t="s">
        <v>415</v>
      </c>
      <c r="C23" s="10">
        <v>0</v>
      </c>
      <c r="D23" s="11">
        <v>0</v>
      </c>
      <c r="E23" s="10" t="str">
        <f t="shared" si="0"/>
        <v>-</v>
      </c>
      <c r="F23" s="25">
        <f t="shared" si="1"/>
        <v>0</v>
      </c>
      <c r="G23" s="38">
        <v>0</v>
      </c>
    </row>
    <row r="24" spans="1:7" s="3" customFormat="1" ht="24.95" customHeight="1" x14ac:dyDescent="0.2">
      <c r="A24" s="43">
        <v>14</v>
      </c>
      <c r="B24" s="50" t="s">
        <v>2</v>
      </c>
      <c r="C24" s="44">
        <f>C11+C12+C14+C15+C17+C18+C19+C20+C21+C23</f>
        <v>35000</v>
      </c>
      <c r="D24" s="51" t="s">
        <v>5</v>
      </c>
      <c r="E24" s="51" t="s">
        <v>5</v>
      </c>
      <c r="F24" s="47">
        <f t="shared" si="1"/>
        <v>6.2602506909876909E-3</v>
      </c>
      <c r="G24" s="48">
        <v>3.5107172395573129E-2</v>
      </c>
    </row>
    <row r="25" spans="1:7" s="4" customFormat="1" ht="35.1" customHeight="1" x14ac:dyDescent="0.2">
      <c r="A25" s="37">
        <v>15</v>
      </c>
      <c r="B25" s="27" t="s">
        <v>419</v>
      </c>
      <c r="C25" s="12">
        <v>293813</v>
      </c>
      <c r="D25" s="11">
        <v>132</v>
      </c>
      <c r="E25" s="12">
        <f t="shared" ref="E25:E37" si="2">IF(D25=0,"-",C25/D25)</f>
        <v>2225.8560606060605</v>
      </c>
      <c r="F25" s="28">
        <f t="shared" si="1"/>
        <v>5.2552658179176183E-2</v>
      </c>
      <c r="G25" s="39">
        <v>9.1912130594448124E-2</v>
      </c>
    </row>
    <row r="26" spans="1:7" s="3" customFormat="1" ht="21.95" customHeight="1" x14ac:dyDescent="0.2">
      <c r="A26" s="36">
        <v>16</v>
      </c>
      <c r="B26" s="26" t="s">
        <v>11</v>
      </c>
      <c r="C26" s="10">
        <v>46586</v>
      </c>
      <c r="D26" s="11">
        <v>22</v>
      </c>
      <c r="E26" s="10">
        <f t="shared" si="2"/>
        <v>2117.5454545454545</v>
      </c>
      <c r="F26" s="25">
        <f t="shared" si="1"/>
        <v>8.3325725340100722E-3</v>
      </c>
      <c r="G26" s="38">
        <v>1.5510248435910163E-2</v>
      </c>
    </row>
    <row r="27" spans="1:7" s="5" customFormat="1" ht="65.099999999999994" customHeight="1" x14ac:dyDescent="0.2">
      <c r="A27" s="37">
        <v>17</v>
      </c>
      <c r="B27" s="27" t="s">
        <v>445</v>
      </c>
      <c r="C27" s="12">
        <v>713036.6</v>
      </c>
      <c r="D27" s="11">
        <v>130</v>
      </c>
      <c r="E27" s="12">
        <f t="shared" si="2"/>
        <v>5484.8969230769226</v>
      </c>
      <c r="F27" s="28">
        <f t="shared" si="1"/>
        <v>0.1275367962242718</v>
      </c>
      <c r="G27" s="39">
        <v>9.6086621220457871E-2</v>
      </c>
    </row>
    <row r="28" spans="1:7" s="3" customFormat="1" ht="21.95" customHeight="1" x14ac:dyDescent="0.2">
      <c r="A28" s="36">
        <v>18</v>
      </c>
      <c r="B28" s="26" t="s">
        <v>3</v>
      </c>
      <c r="C28" s="10">
        <v>40100</v>
      </c>
      <c r="D28" s="11">
        <v>14</v>
      </c>
      <c r="E28" s="10">
        <f t="shared" si="2"/>
        <v>2864.2857142857142</v>
      </c>
      <c r="F28" s="25">
        <f t="shared" si="1"/>
        <v>7.1724586488173259E-3</v>
      </c>
      <c r="G28" s="38">
        <v>1.1342599256575717E-2</v>
      </c>
    </row>
    <row r="29" spans="1:7" s="5" customFormat="1" ht="35.1" customHeight="1" x14ac:dyDescent="0.2">
      <c r="A29" s="37">
        <v>19</v>
      </c>
      <c r="B29" s="27" t="s">
        <v>15</v>
      </c>
      <c r="C29" s="12">
        <v>59922.42</v>
      </c>
      <c r="D29" s="11">
        <v>65</v>
      </c>
      <c r="E29" s="12">
        <f t="shared" si="2"/>
        <v>921.88338461538456</v>
      </c>
      <c r="F29" s="28">
        <f t="shared" si="1"/>
        <v>1.0717982034590132E-2</v>
      </c>
      <c r="G29" s="39">
        <v>1.1946311887438504E-2</v>
      </c>
    </row>
    <row r="30" spans="1:7" s="3" customFormat="1" ht="21.95" customHeight="1" x14ac:dyDescent="0.2">
      <c r="A30" s="36">
        <v>20</v>
      </c>
      <c r="B30" s="26" t="s">
        <v>3</v>
      </c>
      <c r="C30" s="10">
        <v>11877.2</v>
      </c>
      <c r="D30" s="11">
        <v>12</v>
      </c>
      <c r="E30" s="12">
        <f t="shared" si="2"/>
        <v>989.76666666666677</v>
      </c>
      <c r="F30" s="28">
        <f t="shared" si="1"/>
        <v>2.1244071287714003E-3</v>
      </c>
      <c r="G30" s="39">
        <v>2.247933536638041E-3</v>
      </c>
    </row>
    <row r="31" spans="1:7" s="3" customFormat="1" ht="47.1" customHeight="1" x14ac:dyDescent="0.2">
      <c r="A31" s="36">
        <v>21</v>
      </c>
      <c r="B31" s="27" t="s">
        <v>14</v>
      </c>
      <c r="C31" s="10">
        <v>1261755</v>
      </c>
      <c r="D31" s="11">
        <v>712</v>
      </c>
      <c r="E31" s="10">
        <f t="shared" si="2"/>
        <v>1772.1278089887639</v>
      </c>
      <c r="F31" s="25">
        <f t="shared" si="1"/>
        <v>0.22568293173163353</v>
      </c>
      <c r="G31" s="38">
        <v>0.21726673108985226</v>
      </c>
    </row>
    <row r="32" spans="1:7" s="3" customFormat="1" ht="21.95" customHeight="1" x14ac:dyDescent="0.2">
      <c r="A32" s="36">
        <v>22</v>
      </c>
      <c r="B32" s="26" t="s">
        <v>3</v>
      </c>
      <c r="C32" s="10">
        <v>189830.54</v>
      </c>
      <c r="D32" s="11">
        <v>61</v>
      </c>
      <c r="E32" s="10">
        <f t="shared" si="2"/>
        <v>3111.9760655737705</v>
      </c>
      <c r="F32" s="25">
        <f t="shared" si="1"/>
        <v>3.3953907691587612E-2</v>
      </c>
      <c r="G32" s="38">
        <v>3.0944666359992157E-2</v>
      </c>
    </row>
    <row r="33" spans="1:7" ht="35.1" customHeight="1" x14ac:dyDescent="0.2">
      <c r="A33" s="36">
        <v>23</v>
      </c>
      <c r="B33" s="24" t="s">
        <v>446</v>
      </c>
      <c r="C33" s="10">
        <v>59663.4</v>
      </c>
      <c r="D33" s="11">
        <v>265</v>
      </c>
      <c r="E33" s="10">
        <f t="shared" si="2"/>
        <v>225.14490566037736</v>
      </c>
      <c r="F33" s="25">
        <f t="shared" si="1"/>
        <v>1.0671652602190714E-2</v>
      </c>
      <c r="G33" s="38">
        <v>8.5968104584330223E-3</v>
      </c>
    </row>
    <row r="34" spans="1:7" s="3" customFormat="1" ht="21.95" customHeight="1" x14ac:dyDescent="0.2">
      <c r="A34" s="36">
        <v>24</v>
      </c>
      <c r="B34" s="26" t="s">
        <v>3</v>
      </c>
      <c r="C34" s="10">
        <v>48202.9</v>
      </c>
      <c r="D34" s="11">
        <v>21</v>
      </c>
      <c r="E34" s="10">
        <f t="shared" si="2"/>
        <v>2295.3761904761905</v>
      </c>
      <c r="F34" s="25">
        <f t="shared" si="1"/>
        <v>8.6217782295031596E-3</v>
      </c>
      <c r="G34" s="38">
        <v>1.4207856884874998E-3</v>
      </c>
    </row>
    <row r="35" spans="1:7" s="3" customFormat="1" ht="35.1" customHeight="1" x14ac:dyDescent="0.2">
      <c r="A35" s="36">
        <v>25</v>
      </c>
      <c r="B35" s="24" t="s">
        <v>10</v>
      </c>
      <c r="C35" s="10">
        <v>0</v>
      </c>
      <c r="D35" s="11">
        <v>0</v>
      </c>
      <c r="E35" s="10" t="str">
        <f t="shared" si="2"/>
        <v>-</v>
      </c>
      <c r="F35" s="25">
        <f t="shared" si="1"/>
        <v>0</v>
      </c>
      <c r="G35" s="38">
        <v>9.8652432849167496E-5</v>
      </c>
    </row>
    <row r="36" spans="1:7" ht="35.1" customHeight="1" x14ac:dyDescent="0.2">
      <c r="A36" s="36">
        <v>26</v>
      </c>
      <c r="B36" s="24" t="s">
        <v>420</v>
      </c>
      <c r="C36" s="10">
        <v>0</v>
      </c>
      <c r="D36" s="13">
        <v>0</v>
      </c>
      <c r="E36" s="10" t="str">
        <f t="shared" si="2"/>
        <v>-</v>
      </c>
      <c r="F36" s="29" t="s">
        <v>5</v>
      </c>
      <c r="G36" s="40" t="s">
        <v>5</v>
      </c>
    </row>
    <row r="37" spans="1:7" ht="21.95" customHeight="1" x14ac:dyDescent="0.2">
      <c r="A37" s="36">
        <v>27</v>
      </c>
      <c r="B37" s="26" t="s">
        <v>12</v>
      </c>
      <c r="C37" s="10">
        <v>0</v>
      </c>
      <c r="D37" s="13">
        <v>0</v>
      </c>
      <c r="E37" s="10" t="str">
        <f t="shared" si="2"/>
        <v>-</v>
      </c>
      <c r="F37" s="25">
        <f>C37/C$44</f>
        <v>0</v>
      </c>
      <c r="G37" s="38">
        <v>6.7001527600904129E-4</v>
      </c>
    </row>
    <row r="38" spans="1:7" ht="35.1" customHeight="1" x14ac:dyDescent="0.2">
      <c r="A38" s="36">
        <v>28</v>
      </c>
      <c r="B38" s="24" t="s">
        <v>421</v>
      </c>
      <c r="C38" s="10">
        <v>3800463.79</v>
      </c>
      <c r="D38" s="13">
        <v>2</v>
      </c>
      <c r="E38" s="14" t="s">
        <v>5</v>
      </c>
      <c r="F38" s="29" t="s">
        <v>5</v>
      </c>
      <c r="G38" s="40" t="s">
        <v>5</v>
      </c>
    </row>
    <row r="39" spans="1:7" ht="21.95" customHeight="1" x14ac:dyDescent="0.2">
      <c r="A39" s="36">
        <v>29</v>
      </c>
      <c r="B39" s="26" t="s">
        <v>12</v>
      </c>
      <c r="C39" s="10">
        <v>3167640</v>
      </c>
      <c r="D39" s="13">
        <v>2</v>
      </c>
      <c r="E39" s="14" t="s">
        <v>5</v>
      </c>
      <c r="F39" s="25">
        <f t="shared" ref="F39:F44" si="3">C39/C$44</f>
        <v>0.56657772853714994</v>
      </c>
      <c r="G39" s="38">
        <v>0.53240605380617201</v>
      </c>
    </row>
    <row r="40" spans="1:7" ht="47.1" customHeight="1" x14ac:dyDescent="0.2">
      <c r="A40" s="36">
        <v>30</v>
      </c>
      <c r="B40" s="27" t="s">
        <v>422</v>
      </c>
      <c r="C40" s="10">
        <v>0</v>
      </c>
      <c r="D40" s="15">
        <v>0</v>
      </c>
      <c r="E40" s="10" t="str">
        <f t="shared" ref="E40:E41" si="4">IF(D40=0,"-",C40/D40)</f>
        <v>-</v>
      </c>
      <c r="F40" s="25">
        <f t="shared" si="3"/>
        <v>0</v>
      </c>
      <c r="G40" s="38">
        <v>1.7724062653800183E-3</v>
      </c>
    </row>
    <row r="41" spans="1:7" ht="21.95" customHeight="1" x14ac:dyDescent="0.2">
      <c r="A41" s="36">
        <v>31</v>
      </c>
      <c r="B41" s="26" t="s">
        <v>13</v>
      </c>
      <c r="C41" s="10">
        <v>0</v>
      </c>
      <c r="D41" s="15">
        <v>0</v>
      </c>
      <c r="E41" s="10" t="str">
        <f t="shared" si="4"/>
        <v>-</v>
      </c>
      <c r="F41" s="25">
        <f t="shared" si="3"/>
        <v>0</v>
      </c>
      <c r="G41" s="38">
        <v>1.0404135579139232E-3</v>
      </c>
    </row>
    <row r="42" spans="1:7" ht="35.1" customHeight="1" x14ac:dyDescent="0.2">
      <c r="A42" s="36">
        <v>32</v>
      </c>
      <c r="B42" s="24" t="s">
        <v>16</v>
      </c>
      <c r="C42" s="10">
        <v>0</v>
      </c>
      <c r="D42" s="15">
        <v>0</v>
      </c>
      <c r="E42" s="14" t="s">
        <v>5</v>
      </c>
      <c r="F42" s="25">
        <f t="shared" si="3"/>
        <v>0</v>
      </c>
      <c r="G42" s="38">
        <v>4.1370945733870297E-3</v>
      </c>
    </row>
    <row r="43" spans="1:7" s="3" customFormat="1" ht="21.95" customHeight="1" x14ac:dyDescent="0.2">
      <c r="A43" s="43">
        <v>33</v>
      </c>
      <c r="B43" s="50" t="s">
        <v>4</v>
      </c>
      <c r="C43" s="44">
        <f>C25+C27+C29+C31+C33+C35+C37+C39+C40+C42</f>
        <v>5555830.4199999999</v>
      </c>
      <c r="D43" s="51" t="s">
        <v>5</v>
      </c>
      <c r="E43" s="51" t="s">
        <v>5</v>
      </c>
      <c r="F43" s="47">
        <f t="shared" si="3"/>
        <v>0.99373974930901232</v>
      </c>
      <c r="G43" s="48">
        <v>0.96489282760442685</v>
      </c>
    </row>
    <row r="44" spans="1:7" s="3" customFormat="1" ht="21.95" customHeight="1" x14ac:dyDescent="0.2">
      <c r="A44" s="45">
        <v>34</v>
      </c>
      <c r="B44" s="52" t="s">
        <v>6</v>
      </c>
      <c r="C44" s="46">
        <f>C24+C43</f>
        <v>5590830.4199999999</v>
      </c>
      <c r="D44" s="53" t="s">
        <v>5</v>
      </c>
      <c r="E44" s="53" t="s">
        <v>5</v>
      </c>
      <c r="F44" s="54">
        <f t="shared" si="3"/>
        <v>1</v>
      </c>
      <c r="G44" s="55">
        <v>1</v>
      </c>
    </row>
    <row r="45" spans="1:7" s="3" customFormat="1" ht="21.95" customHeight="1" x14ac:dyDescent="0.2">
      <c r="A45" s="1"/>
      <c r="B45" s="2"/>
      <c r="C45" s="1"/>
      <c r="D45" s="1"/>
      <c r="E45" s="1"/>
      <c r="F45" s="1"/>
      <c r="G45" s="1"/>
    </row>
    <row r="46" spans="1:7" s="3" customFormat="1" ht="35.1" customHeight="1" x14ac:dyDescent="0.2">
      <c r="A46" s="62" t="s">
        <v>430</v>
      </c>
      <c r="B46" s="63" t="s">
        <v>431</v>
      </c>
      <c r="C46" s="64" t="s">
        <v>432</v>
      </c>
      <c r="D46" s="1"/>
      <c r="E46" s="1"/>
      <c r="F46" s="1"/>
      <c r="G46" s="1"/>
    </row>
    <row r="47" spans="1:7" s="3" customFormat="1" ht="21.95" customHeight="1" x14ac:dyDescent="0.2">
      <c r="A47" s="65">
        <v>1</v>
      </c>
      <c r="B47" s="30" t="s">
        <v>427</v>
      </c>
      <c r="C47" s="31">
        <v>139755.94</v>
      </c>
    </row>
    <row r="48" spans="1:7" ht="21.95" customHeight="1" x14ac:dyDescent="0.2">
      <c r="A48" s="8">
        <v>2</v>
      </c>
      <c r="B48" s="30" t="s">
        <v>428</v>
      </c>
      <c r="C48" s="31">
        <v>5590832</v>
      </c>
      <c r="D48" s="16"/>
      <c r="E48" s="16"/>
      <c r="F48" s="16"/>
      <c r="G48" s="16"/>
    </row>
    <row r="49" spans="1:7" ht="21.95" customHeight="1" x14ac:dyDescent="0.2">
      <c r="A49" s="32">
        <v>3</v>
      </c>
      <c r="B49" s="33" t="s">
        <v>423</v>
      </c>
      <c r="C49" s="34">
        <f>C44/C48</f>
        <v>0.99999971739447724</v>
      </c>
      <c r="D49" s="16"/>
      <c r="E49" s="16"/>
      <c r="F49" s="16"/>
      <c r="G49" s="16"/>
    </row>
    <row r="50" spans="1:7" s="16" customFormat="1" ht="35.1" customHeight="1" x14ac:dyDescent="0.25">
      <c r="A50" s="21" t="s">
        <v>449</v>
      </c>
      <c r="B50" s="23"/>
    </row>
  </sheetData>
  <sheetProtection algorithmName="SHA-512" hashValue="L/JmEWtSWpLFdw+u1oFgUg2HtNah+kg6cfG3DDRaJPMHwZI/tS92cOWVQsMlrjMG3Ns+mE+bbbPvklaC5pfsrQ==" saltValue="IPTQVBf5fSWHESfr55fOLA==" spinCount="100000" sheet="1" objects="1" scenarios="1"/>
  <mergeCells count="1">
    <mergeCell ref="A2:G2"/>
  </mergeCells>
  <pageMargins left="0.59055118110236227" right="0.59055118110236227" top="0.70866141732283472" bottom="0.70866141732283472" header="0.19685039370078741" footer="0.39370078740157483"/>
  <pageSetup paperSize="9" scale="84" orientation="portrait" r:id="rId1"/>
  <headerFooter alignWithMargins="0">
    <oddFooter>&amp;R&amp;"Calibri,Standardowy"&amp;12s.&amp;P z &amp;N</oddFooter>
  </headerFooter>
  <tableParts count="2">
    <tablePart r:id="rId2"/>
    <tablePart r:id="rId3"/>
  </tableParts>
</worksheet>
</file>

<file path=xl/worksheets/sheet2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B55F18-243C-464E-9076-8C1CF67C34D4}">
  <sheetPr codeName="Arkusz212"/>
  <dimension ref="A1:N50"/>
  <sheetViews>
    <sheetView zoomScaleNormal="100" workbookViewId="0"/>
  </sheetViews>
  <sheetFormatPr defaultColWidth="0" defaultRowHeight="12.75" zeroHeight="1" x14ac:dyDescent="0.2"/>
  <cols>
    <col min="1" max="1" width="4.140625" style="1" customWidth="1"/>
    <col min="2" max="2" width="57" style="2" customWidth="1"/>
    <col min="3" max="3" width="11.85546875" style="1" bestFit="1" customWidth="1"/>
    <col min="4" max="4" width="7.42578125" style="1" customWidth="1"/>
    <col min="5" max="5" width="10.85546875" style="1" bestFit="1" customWidth="1"/>
    <col min="6" max="7" width="8.7109375" style="1" customWidth="1"/>
    <col min="8" max="8" width="1" style="1" customWidth="1"/>
    <col min="9" max="14" width="0" style="1" hidden="1" customWidth="1"/>
    <col min="15" max="16384" width="9.140625" style="1" hidden="1"/>
  </cols>
  <sheetData>
    <row r="1" spans="1:7" s="16" customFormat="1" ht="24.95" customHeight="1" x14ac:dyDescent="0.2">
      <c r="A1" s="35" t="s">
        <v>659</v>
      </c>
      <c r="B1" s="23"/>
    </row>
    <row r="2" spans="1:7" s="16" customFormat="1" ht="39.950000000000003" customHeight="1" x14ac:dyDescent="0.2">
      <c r="A2" s="66" t="s">
        <v>448</v>
      </c>
      <c r="B2" s="67"/>
      <c r="C2" s="67"/>
      <c r="D2" s="67"/>
      <c r="E2" s="67"/>
      <c r="F2" s="67"/>
      <c r="G2" s="67"/>
    </row>
    <row r="3" spans="1:7" s="16" customFormat="1" ht="15.95" hidden="1" customHeight="1" x14ac:dyDescent="0.2">
      <c r="A3" s="22"/>
      <c r="B3" s="23"/>
    </row>
    <row r="4" spans="1:7" s="16" customFormat="1" ht="15.95" hidden="1" customHeight="1" x14ac:dyDescent="0.2">
      <c r="A4" s="22"/>
      <c r="B4" s="23"/>
    </row>
    <row r="5" spans="1:7" s="16" customFormat="1" ht="15.95" hidden="1" customHeight="1" x14ac:dyDescent="0.2">
      <c r="A5" s="22"/>
      <c r="B5" s="23"/>
    </row>
    <row r="6" spans="1:7" s="16" customFormat="1" ht="15.95" customHeight="1" x14ac:dyDescent="0.25">
      <c r="A6" s="17" t="s">
        <v>433</v>
      </c>
      <c r="B6" s="21" t="s">
        <v>438</v>
      </c>
    </row>
    <row r="7" spans="1:7" s="16" customFormat="1" ht="15.95" customHeight="1" x14ac:dyDescent="0.25">
      <c r="A7" s="18" t="s">
        <v>434</v>
      </c>
      <c r="B7" s="21" t="s">
        <v>439</v>
      </c>
    </row>
    <row r="8" spans="1:7" s="16" customFormat="1" ht="15.95" customHeight="1" x14ac:dyDescent="0.25">
      <c r="A8" s="19" t="s">
        <v>435</v>
      </c>
      <c r="B8" s="21" t="s">
        <v>440</v>
      </c>
    </row>
    <row r="9" spans="1:7" s="16" customFormat="1" ht="15.95" customHeight="1" x14ac:dyDescent="0.25">
      <c r="A9" s="20" t="s">
        <v>436</v>
      </c>
      <c r="B9" s="21" t="s">
        <v>441</v>
      </c>
    </row>
    <row r="10" spans="1:7" ht="65.099999999999994" customHeight="1" x14ac:dyDescent="0.2">
      <c r="A10" s="49" t="s">
        <v>430</v>
      </c>
      <c r="B10" s="42" t="s">
        <v>0</v>
      </c>
      <c r="C10" s="42" t="s">
        <v>424</v>
      </c>
      <c r="D10" s="42" t="s">
        <v>425</v>
      </c>
      <c r="E10" s="42" t="s">
        <v>426</v>
      </c>
      <c r="F10" s="42" t="s">
        <v>429</v>
      </c>
      <c r="G10" s="41" t="s">
        <v>413</v>
      </c>
    </row>
    <row r="11" spans="1:7" ht="21.95" customHeight="1" x14ac:dyDescent="0.2">
      <c r="A11" s="36">
        <v>1</v>
      </c>
      <c r="B11" s="24" t="s">
        <v>7</v>
      </c>
      <c r="C11" s="10">
        <v>0</v>
      </c>
      <c r="D11" s="9">
        <v>0</v>
      </c>
      <c r="E11" s="10" t="str">
        <f t="shared" ref="E11:E23" si="0">IF(D11=0,"-",C11/D11)</f>
        <v>-</v>
      </c>
      <c r="F11" s="25">
        <f t="shared" ref="F11:F35" si="1">C11/C$44</f>
        <v>0</v>
      </c>
      <c r="G11" s="38">
        <v>6.4906160983722356E-5</v>
      </c>
    </row>
    <row r="12" spans="1:7" s="3" customFormat="1" ht="21.95" customHeight="1" x14ac:dyDescent="0.2">
      <c r="A12" s="36">
        <v>2</v>
      </c>
      <c r="B12" s="24" t="s">
        <v>8</v>
      </c>
      <c r="C12" s="10">
        <v>250308.83</v>
      </c>
      <c r="D12" s="9">
        <v>4</v>
      </c>
      <c r="E12" s="10">
        <f t="shared" si="0"/>
        <v>62577.207499999997</v>
      </c>
      <c r="F12" s="25">
        <f t="shared" si="1"/>
        <v>3.1890503843930183E-2</v>
      </c>
      <c r="G12" s="38">
        <v>1.3877154561966152E-2</v>
      </c>
    </row>
    <row r="13" spans="1:7" s="3" customFormat="1" ht="21.95" customHeight="1" x14ac:dyDescent="0.2">
      <c r="A13" s="36">
        <v>3</v>
      </c>
      <c r="B13" s="26" t="s">
        <v>1</v>
      </c>
      <c r="C13" s="10">
        <v>75000</v>
      </c>
      <c r="D13" s="9">
        <v>1</v>
      </c>
      <c r="E13" s="10">
        <f t="shared" si="0"/>
        <v>75000</v>
      </c>
      <c r="F13" s="25">
        <f t="shared" si="1"/>
        <v>9.5553472416245316E-3</v>
      </c>
      <c r="G13" s="38">
        <v>6.8195937419264344E-4</v>
      </c>
    </row>
    <row r="14" spans="1:7" s="3" customFormat="1" ht="21.95" customHeight="1" x14ac:dyDescent="0.2">
      <c r="A14" s="36">
        <v>4</v>
      </c>
      <c r="B14" s="24" t="s">
        <v>414</v>
      </c>
      <c r="C14" s="10">
        <v>0</v>
      </c>
      <c r="D14" s="9">
        <v>0</v>
      </c>
      <c r="E14" s="10" t="str">
        <f t="shared" si="0"/>
        <v>-</v>
      </c>
      <c r="F14" s="25">
        <f t="shared" si="1"/>
        <v>0</v>
      </c>
      <c r="G14" s="38">
        <v>1.6609844346228162E-4</v>
      </c>
    </row>
    <row r="15" spans="1:7" s="3" customFormat="1" ht="47.1" customHeight="1" x14ac:dyDescent="0.2">
      <c r="A15" s="36">
        <v>5</v>
      </c>
      <c r="B15" s="24" t="s">
        <v>412</v>
      </c>
      <c r="C15" s="10">
        <v>113168.12</v>
      </c>
      <c r="D15" s="11">
        <v>11</v>
      </c>
      <c r="E15" s="10">
        <f t="shared" si="0"/>
        <v>10288.010909090908</v>
      </c>
      <c r="F15" s="25">
        <f t="shared" si="1"/>
        <v>1.4418142443757786E-2</v>
      </c>
      <c r="G15" s="38">
        <v>4.2843389065529559E-4</v>
      </c>
    </row>
    <row r="16" spans="1:7" s="3" customFormat="1" ht="21.95" customHeight="1" x14ac:dyDescent="0.2">
      <c r="A16" s="36">
        <v>6</v>
      </c>
      <c r="B16" s="26" t="s">
        <v>1</v>
      </c>
      <c r="C16" s="10">
        <v>113168.12</v>
      </c>
      <c r="D16" s="11">
        <v>11</v>
      </c>
      <c r="E16" s="10">
        <f t="shared" si="0"/>
        <v>10288.010909090908</v>
      </c>
      <c r="F16" s="25">
        <f t="shared" si="1"/>
        <v>1.4418142443757786E-2</v>
      </c>
      <c r="G16" s="38">
        <v>5.7837072558623703E-5</v>
      </c>
    </row>
    <row r="17" spans="1:7" ht="47.1" customHeight="1" x14ac:dyDescent="0.2">
      <c r="A17" s="36">
        <v>7</v>
      </c>
      <c r="B17" s="24" t="s">
        <v>444</v>
      </c>
      <c r="C17" s="10">
        <v>90675.9</v>
      </c>
      <c r="D17" s="11">
        <v>8</v>
      </c>
      <c r="E17" s="10">
        <f t="shared" si="0"/>
        <v>11334.487499999999</v>
      </c>
      <c r="F17" s="25">
        <f t="shared" si="1"/>
        <v>1.1552529479290956E-2</v>
      </c>
      <c r="G17" s="38">
        <v>3.69438658113685E-3</v>
      </c>
    </row>
    <row r="18" spans="1:7" ht="47.1" customHeight="1" x14ac:dyDescent="0.2">
      <c r="A18" s="36">
        <v>8</v>
      </c>
      <c r="B18" s="24" t="s">
        <v>447</v>
      </c>
      <c r="C18" s="10">
        <v>513903.77</v>
      </c>
      <c r="D18" s="11">
        <v>10</v>
      </c>
      <c r="E18" s="10">
        <f t="shared" si="0"/>
        <v>51390.377</v>
      </c>
      <c r="F18" s="25">
        <f t="shared" si="1"/>
        <v>6.547371961506597E-2</v>
      </c>
      <c r="G18" s="38">
        <v>1.6572456388988053E-2</v>
      </c>
    </row>
    <row r="19" spans="1:7" ht="35.1" customHeight="1" x14ac:dyDescent="0.2">
      <c r="A19" s="36">
        <v>9</v>
      </c>
      <c r="B19" s="24" t="s">
        <v>443</v>
      </c>
      <c r="C19" s="10">
        <v>0</v>
      </c>
      <c r="D19" s="11">
        <v>0</v>
      </c>
      <c r="E19" s="10" t="str">
        <f t="shared" si="0"/>
        <v>-</v>
      </c>
      <c r="F19" s="25">
        <f t="shared" si="1"/>
        <v>0</v>
      </c>
      <c r="G19" s="38">
        <v>6.3015485400037228E-5</v>
      </c>
    </row>
    <row r="20" spans="1:7" ht="35.1" customHeight="1" x14ac:dyDescent="0.2">
      <c r="A20" s="36">
        <v>10</v>
      </c>
      <c r="B20" s="24" t="s">
        <v>9</v>
      </c>
      <c r="C20" s="10">
        <v>0</v>
      </c>
      <c r="D20" s="11">
        <v>0</v>
      </c>
      <c r="E20" s="10" t="str">
        <f t="shared" si="0"/>
        <v>-</v>
      </c>
      <c r="F20" s="25">
        <f t="shared" si="1"/>
        <v>0</v>
      </c>
      <c r="G20" s="38">
        <v>2.3263290581767475E-4</v>
      </c>
    </row>
    <row r="21" spans="1:7" ht="35.1" customHeight="1" x14ac:dyDescent="0.2">
      <c r="A21" s="36">
        <v>11</v>
      </c>
      <c r="B21" s="24" t="s">
        <v>442</v>
      </c>
      <c r="C21" s="10">
        <v>0</v>
      </c>
      <c r="D21" s="11">
        <v>0</v>
      </c>
      <c r="E21" s="10" t="str">
        <f t="shared" si="0"/>
        <v>-</v>
      </c>
      <c r="F21" s="25">
        <f t="shared" si="1"/>
        <v>0</v>
      </c>
      <c r="G21" s="38">
        <v>8.0879771630669933E-6</v>
      </c>
    </row>
    <row r="22" spans="1:7" ht="21.95" customHeight="1" x14ac:dyDescent="0.2">
      <c r="A22" s="36">
        <v>12</v>
      </c>
      <c r="B22" s="26" t="s">
        <v>1</v>
      </c>
      <c r="C22" s="10">
        <v>0</v>
      </c>
      <c r="D22" s="11">
        <v>0</v>
      </c>
      <c r="E22" s="10" t="str">
        <f t="shared" si="0"/>
        <v>-</v>
      </c>
      <c r="F22" s="25">
        <f t="shared" si="1"/>
        <v>0</v>
      </c>
      <c r="G22" s="38">
        <v>0</v>
      </c>
    </row>
    <row r="23" spans="1:7" ht="21.95" customHeight="1" x14ac:dyDescent="0.2">
      <c r="A23" s="36">
        <v>13</v>
      </c>
      <c r="B23" s="24" t="s">
        <v>415</v>
      </c>
      <c r="C23" s="10">
        <v>0</v>
      </c>
      <c r="D23" s="11">
        <v>0</v>
      </c>
      <c r="E23" s="10" t="str">
        <f t="shared" si="0"/>
        <v>-</v>
      </c>
      <c r="F23" s="25">
        <f t="shared" si="1"/>
        <v>0</v>
      </c>
      <c r="G23" s="38">
        <v>0</v>
      </c>
    </row>
    <row r="24" spans="1:7" s="3" customFormat="1" ht="24.95" customHeight="1" x14ac:dyDescent="0.2">
      <c r="A24" s="43">
        <v>14</v>
      </c>
      <c r="B24" s="50" t="s">
        <v>2</v>
      </c>
      <c r="C24" s="44">
        <f>C11+C12+C14+C15+C17+C18+C19+C20+C21+C23</f>
        <v>968056.62</v>
      </c>
      <c r="D24" s="51" t="s">
        <v>5</v>
      </c>
      <c r="E24" s="51" t="s">
        <v>5</v>
      </c>
      <c r="F24" s="47">
        <f t="shared" si="1"/>
        <v>0.1233348953820449</v>
      </c>
      <c r="G24" s="48">
        <v>3.5107172395573129E-2</v>
      </c>
    </row>
    <row r="25" spans="1:7" s="4" customFormat="1" ht="35.1" customHeight="1" x14ac:dyDescent="0.2">
      <c r="A25" s="37">
        <v>15</v>
      </c>
      <c r="B25" s="27" t="s">
        <v>419</v>
      </c>
      <c r="C25" s="12">
        <v>515094</v>
      </c>
      <c r="D25" s="11">
        <v>237</v>
      </c>
      <c r="E25" s="12">
        <f t="shared" ref="E25:E37" si="2">IF(D25=0,"-",C25/D25)</f>
        <v>2173.3924050632913</v>
      </c>
      <c r="F25" s="28">
        <f t="shared" si="1"/>
        <v>6.5625360427697954E-2</v>
      </c>
      <c r="G25" s="39">
        <v>9.1912130594448124E-2</v>
      </c>
    </row>
    <row r="26" spans="1:7" s="3" customFormat="1" ht="21.95" customHeight="1" x14ac:dyDescent="0.2">
      <c r="A26" s="36">
        <v>16</v>
      </c>
      <c r="B26" s="26" t="s">
        <v>11</v>
      </c>
      <c r="C26" s="10">
        <v>158105</v>
      </c>
      <c r="D26" s="11">
        <v>75</v>
      </c>
      <c r="E26" s="10">
        <f t="shared" si="2"/>
        <v>2108.0666666666666</v>
      </c>
      <c r="F26" s="25">
        <f t="shared" si="1"/>
        <v>2.0143309008493954E-2</v>
      </c>
      <c r="G26" s="38">
        <v>1.5510248435910163E-2</v>
      </c>
    </row>
    <row r="27" spans="1:7" s="5" customFormat="1" ht="65.099999999999994" customHeight="1" x14ac:dyDescent="0.2">
      <c r="A27" s="37">
        <v>17</v>
      </c>
      <c r="B27" s="27" t="s">
        <v>445</v>
      </c>
      <c r="C27" s="12">
        <v>477017</v>
      </c>
      <c r="D27" s="11">
        <v>188</v>
      </c>
      <c r="E27" s="12">
        <f t="shared" si="2"/>
        <v>2537.3244680851062</v>
      </c>
      <c r="F27" s="28">
        <f t="shared" si="1"/>
        <v>6.077417433544012E-2</v>
      </c>
      <c r="G27" s="39">
        <v>9.6086621220457871E-2</v>
      </c>
    </row>
    <row r="28" spans="1:7" s="3" customFormat="1" ht="21.95" customHeight="1" x14ac:dyDescent="0.2">
      <c r="A28" s="36">
        <v>18</v>
      </c>
      <c r="B28" s="26" t="s">
        <v>3</v>
      </c>
      <c r="C28" s="10">
        <v>58917</v>
      </c>
      <c r="D28" s="11">
        <v>34</v>
      </c>
      <c r="E28" s="10">
        <f t="shared" si="2"/>
        <v>1732.8529411764705</v>
      </c>
      <c r="F28" s="25">
        <f t="shared" si="1"/>
        <v>7.5062985791305671E-3</v>
      </c>
      <c r="G28" s="38">
        <v>1.1342599256575717E-2</v>
      </c>
    </row>
    <row r="29" spans="1:7" s="5" customFormat="1" ht="35.1" customHeight="1" x14ac:dyDescent="0.2">
      <c r="A29" s="37">
        <v>19</v>
      </c>
      <c r="B29" s="27" t="s">
        <v>15</v>
      </c>
      <c r="C29" s="12">
        <v>47175</v>
      </c>
      <c r="D29" s="11">
        <v>38</v>
      </c>
      <c r="E29" s="12">
        <f t="shared" si="2"/>
        <v>1241.4473684210527</v>
      </c>
      <c r="F29" s="28">
        <f t="shared" si="1"/>
        <v>6.0103134149818299E-3</v>
      </c>
      <c r="G29" s="39">
        <v>1.1946311887438504E-2</v>
      </c>
    </row>
    <row r="30" spans="1:7" s="3" customFormat="1" ht="21.95" customHeight="1" x14ac:dyDescent="0.2">
      <c r="A30" s="36">
        <v>20</v>
      </c>
      <c r="B30" s="26" t="s">
        <v>3</v>
      </c>
      <c r="C30" s="10">
        <v>26188</v>
      </c>
      <c r="D30" s="11">
        <v>15</v>
      </c>
      <c r="E30" s="12">
        <f t="shared" si="2"/>
        <v>1745.8666666666666</v>
      </c>
      <c r="F30" s="28">
        <f t="shared" si="1"/>
        <v>3.3364724475155095E-3</v>
      </c>
      <c r="G30" s="39">
        <v>2.247933536638041E-3</v>
      </c>
    </row>
    <row r="31" spans="1:7" s="3" customFormat="1" ht="47.1" customHeight="1" x14ac:dyDescent="0.2">
      <c r="A31" s="36">
        <v>21</v>
      </c>
      <c r="B31" s="27" t="s">
        <v>14</v>
      </c>
      <c r="C31" s="10">
        <v>1031500.7</v>
      </c>
      <c r="D31" s="11">
        <v>415</v>
      </c>
      <c r="E31" s="10">
        <f t="shared" si="2"/>
        <v>2485.5438554216867</v>
      </c>
      <c r="F31" s="25">
        <f t="shared" si="1"/>
        <v>0.1314179649130503</v>
      </c>
      <c r="G31" s="38">
        <v>0.21726673108985226</v>
      </c>
    </row>
    <row r="32" spans="1:7" s="3" customFormat="1" ht="21.95" customHeight="1" x14ac:dyDescent="0.2">
      <c r="A32" s="36">
        <v>22</v>
      </c>
      <c r="B32" s="26" t="s">
        <v>3</v>
      </c>
      <c r="C32" s="10">
        <v>226691.7</v>
      </c>
      <c r="D32" s="11">
        <v>56</v>
      </c>
      <c r="E32" s="10">
        <f t="shared" si="2"/>
        <v>4048.0660714285718</v>
      </c>
      <c r="F32" s="25">
        <f t="shared" si="1"/>
        <v>2.888157213725568E-2</v>
      </c>
      <c r="G32" s="38">
        <v>3.0944666359992157E-2</v>
      </c>
    </row>
    <row r="33" spans="1:7" ht="35.1" customHeight="1" x14ac:dyDescent="0.2">
      <c r="A33" s="36">
        <v>23</v>
      </c>
      <c r="B33" s="24" t="s">
        <v>446</v>
      </c>
      <c r="C33" s="10">
        <v>33705</v>
      </c>
      <c r="D33" s="11">
        <v>165</v>
      </c>
      <c r="E33" s="10">
        <f t="shared" si="2"/>
        <v>204.27272727272728</v>
      </c>
      <c r="F33" s="25">
        <f t="shared" si="1"/>
        <v>4.2941730503860643E-3</v>
      </c>
      <c r="G33" s="38">
        <v>8.5968104584330223E-3</v>
      </c>
    </row>
    <row r="34" spans="1:7" s="3" customFormat="1" ht="21.95" customHeight="1" x14ac:dyDescent="0.2">
      <c r="A34" s="36">
        <v>24</v>
      </c>
      <c r="B34" s="26" t="s">
        <v>3</v>
      </c>
      <c r="C34" s="10">
        <v>7392.14</v>
      </c>
      <c r="D34" s="11">
        <v>19</v>
      </c>
      <c r="E34" s="10">
        <f t="shared" si="2"/>
        <v>389.06</v>
      </c>
      <c r="F34" s="25">
        <f t="shared" si="1"/>
        <v>9.4179286078269826E-4</v>
      </c>
      <c r="G34" s="38">
        <v>1.4207856884874998E-3</v>
      </c>
    </row>
    <row r="35" spans="1:7" s="3" customFormat="1" ht="35.1" customHeight="1" x14ac:dyDescent="0.2">
      <c r="A35" s="36">
        <v>25</v>
      </c>
      <c r="B35" s="24" t="s">
        <v>10</v>
      </c>
      <c r="C35" s="10">
        <v>0</v>
      </c>
      <c r="D35" s="11">
        <v>0</v>
      </c>
      <c r="E35" s="10" t="str">
        <f t="shared" si="2"/>
        <v>-</v>
      </c>
      <c r="F35" s="25">
        <f t="shared" si="1"/>
        <v>0</v>
      </c>
      <c r="G35" s="38">
        <v>9.8652432849167496E-5</v>
      </c>
    </row>
    <row r="36" spans="1:7" ht="35.1" customHeight="1" x14ac:dyDescent="0.2">
      <c r="A36" s="36">
        <v>26</v>
      </c>
      <c r="B36" s="24" t="s">
        <v>420</v>
      </c>
      <c r="C36" s="10">
        <v>0</v>
      </c>
      <c r="D36" s="13">
        <v>0</v>
      </c>
      <c r="E36" s="10" t="str">
        <f t="shared" si="2"/>
        <v>-</v>
      </c>
      <c r="F36" s="29" t="s">
        <v>5</v>
      </c>
      <c r="G36" s="40" t="s">
        <v>5</v>
      </c>
    </row>
    <row r="37" spans="1:7" ht="21.95" customHeight="1" x14ac:dyDescent="0.2">
      <c r="A37" s="36">
        <v>27</v>
      </c>
      <c r="B37" s="26" t="s">
        <v>12</v>
      </c>
      <c r="C37" s="10">
        <v>0</v>
      </c>
      <c r="D37" s="13">
        <v>0</v>
      </c>
      <c r="E37" s="10" t="str">
        <f t="shared" si="2"/>
        <v>-</v>
      </c>
      <c r="F37" s="25">
        <f>C37/C$44</f>
        <v>0</v>
      </c>
      <c r="G37" s="38">
        <v>6.7001527600904129E-4</v>
      </c>
    </row>
    <row r="38" spans="1:7" ht="35.1" customHeight="1" x14ac:dyDescent="0.2">
      <c r="A38" s="36">
        <v>28</v>
      </c>
      <c r="B38" s="24" t="s">
        <v>421</v>
      </c>
      <c r="C38" s="10">
        <v>5279445</v>
      </c>
      <c r="D38" s="13">
        <v>3</v>
      </c>
      <c r="E38" s="14" t="s">
        <v>5</v>
      </c>
      <c r="F38" s="29" t="s">
        <v>5</v>
      </c>
      <c r="G38" s="40" t="s">
        <v>5</v>
      </c>
    </row>
    <row r="39" spans="1:7" ht="21.95" customHeight="1" x14ac:dyDescent="0.2">
      <c r="A39" s="36">
        <v>29</v>
      </c>
      <c r="B39" s="26" t="s">
        <v>12</v>
      </c>
      <c r="C39" s="10">
        <v>4751460</v>
      </c>
      <c r="D39" s="13">
        <v>3</v>
      </c>
      <c r="E39" s="14" t="s">
        <v>5</v>
      </c>
      <c r="F39" s="25">
        <f t="shared" ref="F39:F44" si="3">C39/C$44</f>
        <v>0.6053580027291906</v>
      </c>
      <c r="G39" s="38">
        <v>0.53240605380617201</v>
      </c>
    </row>
    <row r="40" spans="1:7" ht="47.1" customHeight="1" x14ac:dyDescent="0.2">
      <c r="A40" s="36">
        <v>30</v>
      </c>
      <c r="B40" s="27" t="s">
        <v>422</v>
      </c>
      <c r="C40" s="10">
        <v>25000</v>
      </c>
      <c r="D40" s="15">
        <v>2</v>
      </c>
      <c r="E40" s="10">
        <f t="shared" ref="E40:E41" si="4">IF(D40=0,"-",C40/D40)</f>
        <v>12500</v>
      </c>
      <c r="F40" s="25">
        <f t="shared" si="3"/>
        <v>3.1851157472081769E-3</v>
      </c>
      <c r="G40" s="38">
        <v>1.7724062653800183E-3</v>
      </c>
    </row>
    <row r="41" spans="1:7" ht="21.95" customHeight="1" x14ac:dyDescent="0.2">
      <c r="A41" s="36">
        <v>31</v>
      </c>
      <c r="B41" s="26" t="s">
        <v>13</v>
      </c>
      <c r="C41" s="10">
        <v>25000</v>
      </c>
      <c r="D41" s="15">
        <v>2</v>
      </c>
      <c r="E41" s="10">
        <f t="shared" si="4"/>
        <v>12500</v>
      </c>
      <c r="F41" s="25">
        <f t="shared" si="3"/>
        <v>3.1851157472081769E-3</v>
      </c>
      <c r="G41" s="38">
        <v>1.0404135579139232E-3</v>
      </c>
    </row>
    <row r="42" spans="1:7" ht="35.1" customHeight="1" x14ac:dyDescent="0.2">
      <c r="A42" s="36">
        <v>32</v>
      </c>
      <c r="B42" s="24" t="s">
        <v>16</v>
      </c>
      <c r="C42" s="10">
        <v>0</v>
      </c>
      <c r="D42" s="15">
        <v>0</v>
      </c>
      <c r="E42" s="14" t="s">
        <v>5</v>
      </c>
      <c r="F42" s="25">
        <f t="shared" si="3"/>
        <v>0</v>
      </c>
      <c r="G42" s="38">
        <v>4.1370945733870297E-3</v>
      </c>
    </row>
    <row r="43" spans="1:7" s="3" customFormat="1" ht="21.95" customHeight="1" x14ac:dyDescent="0.2">
      <c r="A43" s="43">
        <v>33</v>
      </c>
      <c r="B43" s="50" t="s">
        <v>4</v>
      </c>
      <c r="C43" s="44">
        <f>C25+C27+C29+C31+C33+C35+C37+C39+C40+C42</f>
        <v>6880951.7000000002</v>
      </c>
      <c r="D43" s="51" t="s">
        <v>5</v>
      </c>
      <c r="E43" s="51" t="s">
        <v>5</v>
      </c>
      <c r="F43" s="47">
        <f t="shared" si="3"/>
        <v>0.8766651046179551</v>
      </c>
      <c r="G43" s="48">
        <v>0.96489282760442685</v>
      </c>
    </row>
    <row r="44" spans="1:7" s="3" customFormat="1" ht="21.95" customHeight="1" x14ac:dyDescent="0.2">
      <c r="A44" s="45">
        <v>34</v>
      </c>
      <c r="B44" s="52" t="s">
        <v>6</v>
      </c>
      <c r="C44" s="46">
        <f>C24+C43</f>
        <v>7849008.3200000003</v>
      </c>
      <c r="D44" s="53" t="s">
        <v>5</v>
      </c>
      <c r="E44" s="53" t="s">
        <v>5</v>
      </c>
      <c r="F44" s="54">
        <f t="shared" si="3"/>
        <v>1</v>
      </c>
      <c r="G44" s="55">
        <v>1</v>
      </c>
    </row>
    <row r="45" spans="1:7" s="3" customFormat="1" ht="21.95" customHeight="1" x14ac:dyDescent="0.2">
      <c r="A45" s="1"/>
      <c r="B45" s="2"/>
      <c r="C45" s="1"/>
      <c r="D45" s="1"/>
      <c r="E45" s="1"/>
      <c r="F45" s="1"/>
      <c r="G45" s="1"/>
    </row>
    <row r="46" spans="1:7" s="3" customFormat="1" ht="35.1" customHeight="1" x14ac:dyDescent="0.2">
      <c r="A46" s="62" t="s">
        <v>430</v>
      </c>
      <c r="B46" s="63" t="s">
        <v>431</v>
      </c>
      <c r="C46" s="64" t="s">
        <v>432</v>
      </c>
      <c r="D46" s="1"/>
      <c r="E46" s="1"/>
      <c r="F46" s="1"/>
      <c r="G46" s="1"/>
    </row>
    <row r="47" spans="1:7" s="3" customFormat="1" ht="21.95" customHeight="1" x14ac:dyDescent="0.2">
      <c r="A47" s="65">
        <v>1</v>
      </c>
      <c r="B47" s="30" t="s">
        <v>427</v>
      </c>
      <c r="C47" s="31">
        <v>196225</v>
      </c>
    </row>
    <row r="48" spans="1:7" ht="21.95" customHeight="1" x14ac:dyDescent="0.2">
      <c r="A48" s="8">
        <v>2</v>
      </c>
      <c r="B48" s="30" t="s">
        <v>428</v>
      </c>
      <c r="C48" s="31">
        <v>7977087</v>
      </c>
      <c r="D48" s="16"/>
      <c r="E48" s="16"/>
      <c r="F48" s="16"/>
      <c r="G48" s="16"/>
    </row>
    <row r="49" spans="1:7" ht="21.95" customHeight="1" x14ac:dyDescent="0.2">
      <c r="A49" s="32">
        <v>3</v>
      </c>
      <c r="B49" s="33" t="s">
        <v>423</v>
      </c>
      <c r="C49" s="34">
        <f>C44/C48</f>
        <v>0.98394417912202792</v>
      </c>
      <c r="D49" s="16"/>
      <c r="E49" s="16"/>
      <c r="F49" s="16"/>
      <c r="G49" s="16"/>
    </row>
    <row r="50" spans="1:7" s="16" customFormat="1" ht="35.1" customHeight="1" x14ac:dyDescent="0.25">
      <c r="A50" s="21" t="s">
        <v>449</v>
      </c>
      <c r="B50" s="23"/>
    </row>
  </sheetData>
  <sheetProtection algorithmName="SHA-512" hashValue="lkfPULo7WlxBhbN5zAY31+zodvFzVDWBFVk3nff/oHQUr4krmz06hgKX/aWWqxxKyXyuxFdCyObyw3U7nBDBMA==" saltValue="dUjs2djtGm3pgzYoYefgPQ==" spinCount="100000" sheet="1" objects="1" scenarios="1"/>
  <mergeCells count="1">
    <mergeCell ref="A2:G2"/>
  </mergeCells>
  <pageMargins left="0.59055118110236227" right="0.59055118110236227" top="0.70866141732283472" bottom="0.70866141732283472" header="0.19685039370078741" footer="0.39370078740157483"/>
  <pageSetup paperSize="9" scale="84" orientation="portrait" r:id="rId1"/>
  <headerFooter alignWithMargins="0">
    <oddFooter>&amp;R&amp;"Calibri,Standardowy"&amp;12s.&amp;P z &amp;N</oddFooter>
  </headerFooter>
  <tableParts count="2">
    <tablePart r:id="rId2"/>
    <tablePart r:id="rId3"/>
  </tableParts>
</worksheet>
</file>

<file path=xl/worksheets/sheet2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E9203E-EDCD-476F-8ED8-1A2DCD02562A}">
  <sheetPr codeName="Arkusz213"/>
  <dimension ref="A1:N50"/>
  <sheetViews>
    <sheetView zoomScaleNormal="100" workbookViewId="0"/>
  </sheetViews>
  <sheetFormatPr defaultColWidth="0" defaultRowHeight="12.75" zeroHeight="1" x14ac:dyDescent="0.2"/>
  <cols>
    <col min="1" max="1" width="4.140625" style="1" customWidth="1"/>
    <col min="2" max="2" width="57" style="2" customWidth="1"/>
    <col min="3" max="3" width="11.85546875" style="1" bestFit="1" customWidth="1"/>
    <col min="4" max="4" width="7.42578125" style="1" customWidth="1"/>
    <col min="5" max="5" width="10.85546875" style="1" bestFit="1" customWidth="1"/>
    <col min="6" max="7" width="8.7109375" style="1" customWidth="1"/>
    <col min="8" max="8" width="1" style="1" customWidth="1"/>
    <col min="9" max="14" width="0" style="1" hidden="1" customWidth="1"/>
    <col min="15" max="16384" width="9.140625" style="1" hidden="1"/>
  </cols>
  <sheetData>
    <row r="1" spans="1:7" s="16" customFormat="1" ht="24.95" customHeight="1" x14ac:dyDescent="0.2">
      <c r="A1" s="35" t="s">
        <v>660</v>
      </c>
      <c r="B1" s="23"/>
    </row>
    <row r="2" spans="1:7" s="16" customFormat="1" ht="39.950000000000003" customHeight="1" x14ac:dyDescent="0.2">
      <c r="A2" s="66" t="s">
        <v>448</v>
      </c>
      <c r="B2" s="67"/>
      <c r="C2" s="67"/>
      <c r="D2" s="67"/>
      <c r="E2" s="67"/>
      <c r="F2" s="67"/>
      <c r="G2" s="67"/>
    </row>
    <row r="3" spans="1:7" s="16" customFormat="1" ht="15.95" hidden="1" customHeight="1" x14ac:dyDescent="0.2">
      <c r="A3" s="22"/>
      <c r="B3" s="23"/>
    </row>
    <row r="4" spans="1:7" s="16" customFormat="1" ht="15.95" hidden="1" customHeight="1" x14ac:dyDescent="0.2">
      <c r="A4" s="22"/>
      <c r="B4" s="23"/>
    </row>
    <row r="5" spans="1:7" s="16" customFormat="1" ht="15.95" hidden="1" customHeight="1" x14ac:dyDescent="0.2">
      <c r="A5" s="22"/>
      <c r="B5" s="23"/>
    </row>
    <row r="6" spans="1:7" s="16" customFormat="1" ht="15.95" customHeight="1" x14ac:dyDescent="0.25">
      <c r="A6" s="17" t="s">
        <v>433</v>
      </c>
      <c r="B6" s="21" t="s">
        <v>438</v>
      </c>
    </row>
    <row r="7" spans="1:7" s="16" customFormat="1" ht="15.95" customHeight="1" x14ac:dyDescent="0.25">
      <c r="A7" s="18" t="s">
        <v>434</v>
      </c>
      <c r="B7" s="21" t="s">
        <v>439</v>
      </c>
    </row>
    <row r="8" spans="1:7" s="16" customFormat="1" ht="15.95" customHeight="1" x14ac:dyDescent="0.25">
      <c r="A8" s="19" t="s">
        <v>435</v>
      </c>
      <c r="B8" s="21" t="s">
        <v>440</v>
      </c>
    </row>
    <row r="9" spans="1:7" s="16" customFormat="1" ht="15.95" customHeight="1" x14ac:dyDescent="0.25">
      <c r="A9" s="20" t="s">
        <v>436</v>
      </c>
      <c r="B9" s="21" t="s">
        <v>441</v>
      </c>
    </row>
    <row r="10" spans="1:7" ht="65.099999999999994" customHeight="1" x14ac:dyDescent="0.2">
      <c r="A10" s="49" t="s">
        <v>430</v>
      </c>
      <c r="B10" s="42" t="s">
        <v>0</v>
      </c>
      <c r="C10" s="42" t="s">
        <v>424</v>
      </c>
      <c r="D10" s="42" t="s">
        <v>425</v>
      </c>
      <c r="E10" s="42" t="s">
        <v>426</v>
      </c>
      <c r="F10" s="42" t="s">
        <v>429</v>
      </c>
      <c r="G10" s="41" t="s">
        <v>413</v>
      </c>
    </row>
    <row r="11" spans="1:7" ht="21.95" customHeight="1" x14ac:dyDescent="0.2">
      <c r="A11" s="36">
        <v>1</v>
      </c>
      <c r="B11" s="24" t="s">
        <v>7</v>
      </c>
      <c r="C11" s="10">
        <v>0</v>
      </c>
      <c r="D11" s="9">
        <v>0</v>
      </c>
      <c r="E11" s="10" t="str">
        <f t="shared" ref="E11:E23" si="0">IF(D11=0,"-",C11/D11)</f>
        <v>-</v>
      </c>
      <c r="F11" s="25">
        <f t="shared" ref="F11:F35" si="1">C11/C$44</f>
        <v>0</v>
      </c>
      <c r="G11" s="38">
        <v>6.4906160983722356E-5</v>
      </c>
    </row>
    <row r="12" spans="1:7" s="3" customFormat="1" ht="21.95" customHeight="1" x14ac:dyDescent="0.2">
      <c r="A12" s="36">
        <v>2</v>
      </c>
      <c r="B12" s="24" t="s">
        <v>8</v>
      </c>
      <c r="C12" s="10">
        <v>332000</v>
      </c>
      <c r="D12" s="9">
        <v>5</v>
      </c>
      <c r="E12" s="10">
        <f t="shared" si="0"/>
        <v>66400</v>
      </c>
      <c r="F12" s="25">
        <f t="shared" si="1"/>
        <v>9.3711342307154055E-2</v>
      </c>
      <c r="G12" s="38">
        <v>1.3877154561966152E-2</v>
      </c>
    </row>
    <row r="13" spans="1:7" s="3" customFormat="1" ht="21.95" customHeight="1" x14ac:dyDescent="0.2">
      <c r="A13" s="36">
        <v>3</v>
      </c>
      <c r="B13" s="26" t="s">
        <v>1</v>
      </c>
      <c r="C13" s="10">
        <v>70000</v>
      </c>
      <c r="D13" s="9">
        <v>1</v>
      </c>
      <c r="E13" s="10">
        <f t="shared" si="0"/>
        <v>70000</v>
      </c>
      <c r="F13" s="25">
        <f t="shared" si="1"/>
        <v>1.9758415546689105E-2</v>
      </c>
      <c r="G13" s="38">
        <v>6.8195937419264344E-4</v>
      </c>
    </row>
    <row r="14" spans="1:7" s="3" customFormat="1" ht="21.95" customHeight="1" x14ac:dyDescent="0.2">
      <c r="A14" s="36">
        <v>4</v>
      </c>
      <c r="B14" s="24" t="s">
        <v>414</v>
      </c>
      <c r="C14" s="10">
        <v>0</v>
      </c>
      <c r="D14" s="9">
        <v>0</v>
      </c>
      <c r="E14" s="10" t="str">
        <f t="shared" si="0"/>
        <v>-</v>
      </c>
      <c r="F14" s="25">
        <f t="shared" si="1"/>
        <v>0</v>
      </c>
      <c r="G14" s="38">
        <v>1.6609844346228162E-4</v>
      </c>
    </row>
    <row r="15" spans="1:7" s="3" customFormat="1" ht="47.1" customHeight="1" x14ac:dyDescent="0.2">
      <c r="A15" s="36">
        <v>5</v>
      </c>
      <c r="B15" s="24" t="s">
        <v>412</v>
      </c>
      <c r="C15" s="10">
        <v>0</v>
      </c>
      <c r="D15" s="11">
        <v>0</v>
      </c>
      <c r="E15" s="10" t="str">
        <f t="shared" si="0"/>
        <v>-</v>
      </c>
      <c r="F15" s="25">
        <f t="shared" si="1"/>
        <v>0</v>
      </c>
      <c r="G15" s="38">
        <v>4.2843389065529559E-4</v>
      </c>
    </row>
    <row r="16" spans="1:7" s="3" customFormat="1" ht="21.95" customHeight="1" x14ac:dyDescent="0.2">
      <c r="A16" s="36">
        <v>6</v>
      </c>
      <c r="B16" s="26" t="s">
        <v>1</v>
      </c>
      <c r="C16" s="10">
        <v>0</v>
      </c>
      <c r="D16" s="11">
        <v>0</v>
      </c>
      <c r="E16" s="10" t="str">
        <f t="shared" si="0"/>
        <v>-</v>
      </c>
      <c r="F16" s="25">
        <f t="shared" si="1"/>
        <v>0</v>
      </c>
      <c r="G16" s="38">
        <v>5.7837072558623703E-5</v>
      </c>
    </row>
    <row r="17" spans="1:7" ht="47.1" customHeight="1" x14ac:dyDescent="0.2">
      <c r="A17" s="36">
        <v>7</v>
      </c>
      <c r="B17" s="24" t="s">
        <v>444</v>
      </c>
      <c r="C17" s="10">
        <v>28675.78</v>
      </c>
      <c r="D17" s="11">
        <v>3</v>
      </c>
      <c r="E17" s="10">
        <f t="shared" si="0"/>
        <v>9558.5933333333323</v>
      </c>
      <c r="F17" s="25">
        <f t="shared" si="1"/>
        <v>8.0941139623633782E-3</v>
      </c>
      <c r="G17" s="38">
        <v>3.69438658113685E-3</v>
      </c>
    </row>
    <row r="18" spans="1:7" ht="47.1" customHeight="1" x14ac:dyDescent="0.2">
      <c r="A18" s="36">
        <v>8</v>
      </c>
      <c r="B18" s="24" t="s">
        <v>447</v>
      </c>
      <c r="C18" s="10">
        <v>0</v>
      </c>
      <c r="D18" s="11">
        <v>0</v>
      </c>
      <c r="E18" s="10" t="str">
        <f t="shared" si="0"/>
        <v>-</v>
      </c>
      <c r="F18" s="25">
        <f t="shared" si="1"/>
        <v>0</v>
      </c>
      <c r="G18" s="38">
        <v>1.6572456388988053E-2</v>
      </c>
    </row>
    <row r="19" spans="1:7" ht="35.1" customHeight="1" x14ac:dyDescent="0.2">
      <c r="A19" s="36">
        <v>9</v>
      </c>
      <c r="B19" s="24" t="s">
        <v>443</v>
      </c>
      <c r="C19" s="10">
        <v>8874.7800000000007</v>
      </c>
      <c r="D19" s="11">
        <v>1</v>
      </c>
      <c r="E19" s="10">
        <f t="shared" si="0"/>
        <v>8874.7800000000007</v>
      </c>
      <c r="F19" s="25">
        <f t="shared" si="1"/>
        <v>2.5050227303635079E-3</v>
      </c>
      <c r="G19" s="38">
        <v>6.3015485400037228E-5</v>
      </c>
    </row>
    <row r="20" spans="1:7" ht="35.1" customHeight="1" x14ac:dyDescent="0.2">
      <c r="A20" s="36">
        <v>10</v>
      </c>
      <c r="B20" s="24" t="s">
        <v>9</v>
      </c>
      <c r="C20" s="10">
        <v>0</v>
      </c>
      <c r="D20" s="11">
        <v>0</v>
      </c>
      <c r="E20" s="10" t="str">
        <f t="shared" si="0"/>
        <v>-</v>
      </c>
      <c r="F20" s="25">
        <f t="shared" si="1"/>
        <v>0</v>
      </c>
      <c r="G20" s="38">
        <v>2.3263290581767475E-4</v>
      </c>
    </row>
    <row r="21" spans="1:7" ht="35.1" customHeight="1" x14ac:dyDescent="0.2">
      <c r="A21" s="36">
        <v>11</v>
      </c>
      <c r="B21" s="24" t="s">
        <v>442</v>
      </c>
      <c r="C21" s="10">
        <v>0</v>
      </c>
      <c r="D21" s="11">
        <v>0</v>
      </c>
      <c r="E21" s="10" t="str">
        <f t="shared" si="0"/>
        <v>-</v>
      </c>
      <c r="F21" s="25">
        <f t="shared" si="1"/>
        <v>0</v>
      </c>
      <c r="G21" s="38">
        <v>8.0879771630669933E-6</v>
      </c>
    </row>
    <row r="22" spans="1:7" ht="21.95" customHeight="1" x14ac:dyDescent="0.2">
      <c r="A22" s="36">
        <v>12</v>
      </c>
      <c r="B22" s="26" t="s">
        <v>1</v>
      </c>
      <c r="C22" s="10">
        <v>0</v>
      </c>
      <c r="D22" s="11">
        <v>0</v>
      </c>
      <c r="E22" s="10" t="str">
        <f t="shared" si="0"/>
        <v>-</v>
      </c>
      <c r="F22" s="25">
        <f t="shared" si="1"/>
        <v>0</v>
      </c>
      <c r="G22" s="38">
        <v>0</v>
      </c>
    </row>
    <row r="23" spans="1:7" ht="21.95" customHeight="1" x14ac:dyDescent="0.2">
      <c r="A23" s="36">
        <v>13</v>
      </c>
      <c r="B23" s="24" t="s">
        <v>415</v>
      </c>
      <c r="C23" s="10">
        <v>0</v>
      </c>
      <c r="D23" s="11">
        <v>0</v>
      </c>
      <c r="E23" s="10" t="str">
        <f t="shared" si="0"/>
        <v>-</v>
      </c>
      <c r="F23" s="25">
        <f t="shared" si="1"/>
        <v>0</v>
      </c>
      <c r="G23" s="38">
        <v>0</v>
      </c>
    </row>
    <row r="24" spans="1:7" s="3" customFormat="1" ht="24.95" customHeight="1" x14ac:dyDescent="0.2">
      <c r="A24" s="43">
        <v>14</v>
      </c>
      <c r="B24" s="50" t="s">
        <v>2</v>
      </c>
      <c r="C24" s="44">
        <f>C11+C12+C14+C15+C17+C18+C19+C20+C21+C23</f>
        <v>369550.56000000006</v>
      </c>
      <c r="D24" s="51" t="s">
        <v>5</v>
      </c>
      <c r="E24" s="51" t="s">
        <v>5</v>
      </c>
      <c r="F24" s="47">
        <f t="shared" si="1"/>
        <v>0.10431047899988095</v>
      </c>
      <c r="G24" s="48">
        <v>3.5107172395573129E-2</v>
      </c>
    </row>
    <row r="25" spans="1:7" s="4" customFormat="1" ht="35.1" customHeight="1" x14ac:dyDescent="0.2">
      <c r="A25" s="37">
        <v>15</v>
      </c>
      <c r="B25" s="27" t="s">
        <v>419</v>
      </c>
      <c r="C25" s="12">
        <v>268282</v>
      </c>
      <c r="D25" s="11">
        <v>123</v>
      </c>
      <c r="E25" s="12">
        <f t="shared" ref="E25:E37" si="2">IF(D25=0,"-",C25/D25)</f>
        <v>2181.1544715447153</v>
      </c>
      <c r="F25" s="28">
        <f t="shared" si="1"/>
        <v>7.5726103424240673E-2</v>
      </c>
      <c r="G25" s="39">
        <v>9.1912130594448124E-2</v>
      </c>
    </row>
    <row r="26" spans="1:7" s="3" customFormat="1" ht="21.95" customHeight="1" x14ac:dyDescent="0.2">
      <c r="A26" s="36">
        <v>16</v>
      </c>
      <c r="B26" s="26" t="s">
        <v>11</v>
      </c>
      <c r="C26" s="10">
        <v>30514</v>
      </c>
      <c r="D26" s="11">
        <v>14</v>
      </c>
      <c r="E26" s="10">
        <f t="shared" si="2"/>
        <v>2179.5714285714284</v>
      </c>
      <c r="F26" s="25">
        <f t="shared" si="1"/>
        <v>8.61297559988102E-3</v>
      </c>
      <c r="G26" s="38">
        <v>1.5510248435910163E-2</v>
      </c>
    </row>
    <row r="27" spans="1:7" s="5" customFormat="1" ht="65.099999999999994" customHeight="1" x14ac:dyDescent="0.2">
      <c r="A27" s="37">
        <v>17</v>
      </c>
      <c r="B27" s="27" t="s">
        <v>445</v>
      </c>
      <c r="C27" s="12">
        <v>259998.59</v>
      </c>
      <c r="D27" s="11">
        <v>61</v>
      </c>
      <c r="E27" s="12">
        <f t="shared" si="2"/>
        <v>4262.2719672131143</v>
      </c>
      <c r="F27" s="28">
        <f t="shared" si="1"/>
        <v>7.3388002611046388E-2</v>
      </c>
      <c r="G27" s="39">
        <v>9.6086621220457871E-2</v>
      </c>
    </row>
    <row r="28" spans="1:7" s="3" customFormat="1" ht="21.95" customHeight="1" x14ac:dyDescent="0.2">
      <c r="A28" s="36">
        <v>18</v>
      </c>
      <c r="B28" s="26" t="s">
        <v>3</v>
      </c>
      <c r="C28" s="10">
        <v>20200</v>
      </c>
      <c r="D28" s="11">
        <v>6</v>
      </c>
      <c r="E28" s="10">
        <f t="shared" si="2"/>
        <v>3366.6666666666665</v>
      </c>
      <c r="F28" s="25">
        <f t="shared" si="1"/>
        <v>5.7017142006159996E-3</v>
      </c>
      <c r="G28" s="38">
        <v>1.1342599256575717E-2</v>
      </c>
    </row>
    <row r="29" spans="1:7" s="5" customFormat="1" ht="35.1" customHeight="1" x14ac:dyDescent="0.2">
      <c r="A29" s="37">
        <v>19</v>
      </c>
      <c r="B29" s="27" t="s">
        <v>15</v>
      </c>
      <c r="C29" s="12">
        <v>52787.4</v>
      </c>
      <c r="D29" s="11">
        <v>31</v>
      </c>
      <c r="E29" s="12">
        <f t="shared" si="2"/>
        <v>1702.8193548387096</v>
      </c>
      <c r="F29" s="28">
        <f t="shared" si="1"/>
        <v>1.4899934068989951E-2</v>
      </c>
      <c r="G29" s="39">
        <v>1.1946311887438504E-2</v>
      </c>
    </row>
    <row r="30" spans="1:7" s="3" customFormat="1" ht="21.95" customHeight="1" x14ac:dyDescent="0.2">
      <c r="A30" s="36">
        <v>20</v>
      </c>
      <c r="B30" s="26" t="s">
        <v>3</v>
      </c>
      <c r="C30" s="10">
        <v>9339.4</v>
      </c>
      <c r="D30" s="11">
        <v>4</v>
      </c>
      <c r="E30" s="12">
        <f t="shared" si="2"/>
        <v>2334.85</v>
      </c>
      <c r="F30" s="28">
        <f t="shared" si="1"/>
        <v>2.6361678022392607E-3</v>
      </c>
      <c r="G30" s="39">
        <v>2.247933536638041E-3</v>
      </c>
    </row>
    <row r="31" spans="1:7" s="3" customFormat="1" ht="47.1" customHeight="1" x14ac:dyDescent="0.2">
      <c r="A31" s="36">
        <v>21</v>
      </c>
      <c r="B31" s="27" t="s">
        <v>14</v>
      </c>
      <c r="C31" s="10">
        <v>804516.17</v>
      </c>
      <c r="D31" s="11">
        <v>457</v>
      </c>
      <c r="E31" s="10">
        <f t="shared" si="2"/>
        <v>1760.4292560175056</v>
      </c>
      <c r="F31" s="25">
        <f t="shared" si="1"/>
        <v>0.22708521144129681</v>
      </c>
      <c r="G31" s="38">
        <v>0.21726673108985226</v>
      </c>
    </row>
    <row r="32" spans="1:7" s="3" customFormat="1" ht="21.95" customHeight="1" x14ac:dyDescent="0.2">
      <c r="A32" s="36">
        <v>22</v>
      </c>
      <c r="B32" s="26" t="s">
        <v>3</v>
      </c>
      <c r="C32" s="10">
        <v>122952.8</v>
      </c>
      <c r="D32" s="11">
        <v>31</v>
      </c>
      <c r="E32" s="10">
        <f t="shared" si="2"/>
        <v>3966.2193548387099</v>
      </c>
      <c r="F32" s="25">
        <f t="shared" si="1"/>
        <v>3.4705035928985092E-2</v>
      </c>
      <c r="G32" s="38">
        <v>3.0944666359992157E-2</v>
      </c>
    </row>
    <row r="33" spans="1:7" ht="35.1" customHeight="1" x14ac:dyDescent="0.2">
      <c r="A33" s="36">
        <v>23</v>
      </c>
      <c r="B33" s="24" t="s">
        <v>446</v>
      </c>
      <c r="C33" s="10">
        <v>27859.48</v>
      </c>
      <c r="D33" s="11">
        <v>60</v>
      </c>
      <c r="E33" s="10">
        <f t="shared" si="2"/>
        <v>464.32466666666664</v>
      </c>
      <c r="F33" s="25">
        <f t="shared" si="1"/>
        <v>7.8637026107810596E-3</v>
      </c>
      <c r="G33" s="38">
        <v>8.5968104584330223E-3</v>
      </c>
    </row>
    <row r="34" spans="1:7" s="3" customFormat="1" ht="21.95" customHeight="1" x14ac:dyDescent="0.2">
      <c r="A34" s="36">
        <v>24</v>
      </c>
      <c r="B34" s="26" t="s">
        <v>3</v>
      </c>
      <c r="C34" s="10">
        <v>4333</v>
      </c>
      <c r="D34" s="11">
        <v>6</v>
      </c>
      <c r="E34" s="10">
        <f t="shared" si="2"/>
        <v>722.16666666666663</v>
      </c>
      <c r="F34" s="25">
        <f t="shared" si="1"/>
        <v>1.2230459223400558E-3</v>
      </c>
      <c r="G34" s="38">
        <v>1.4207856884874998E-3</v>
      </c>
    </row>
    <row r="35" spans="1:7" s="3" customFormat="1" ht="35.1" customHeight="1" x14ac:dyDescent="0.2">
      <c r="A35" s="36">
        <v>25</v>
      </c>
      <c r="B35" s="24" t="s">
        <v>10</v>
      </c>
      <c r="C35" s="10">
        <v>0</v>
      </c>
      <c r="D35" s="11">
        <v>0</v>
      </c>
      <c r="E35" s="10" t="str">
        <f t="shared" si="2"/>
        <v>-</v>
      </c>
      <c r="F35" s="25">
        <f t="shared" si="1"/>
        <v>0</v>
      </c>
      <c r="G35" s="38">
        <v>9.8652432849167496E-5</v>
      </c>
    </row>
    <row r="36" spans="1:7" ht="35.1" customHeight="1" x14ac:dyDescent="0.2">
      <c r="A36" s="36">
        <v>26</v>
      </c>
      <c r="B36" s="24" t="s">
        <v>420</v>
      </c>
      <c r="C36" s="10">
        <v>0</v>
      </c>
      <c r="D36" s="13">
        <v>0</v>
      </c>
      <c r="E36" s="10" t="str">
        <f t="shared" si="2"/>
        <v>-</v>
      </c>
      <c r="F36" s="29" t="s">
        <v>5</v>
      </c>
      <c r="G36" s="40" t="s">
        <v>5</v>
      </c>
    </row>
    <row r="37" spans="1:7" ht="21.95" customHeight="1" x14ac:dyDescent="0.2">
      <c r="A37" s="36">
        <v>27</v>
      </c>
      <c r="B37" s="26" t="s">
        <v>12</v>
      </c>
      <c r="C37" s="10">
        <v>0</v>
      </c>
      <c r="D37" s="13">
        <v>0</v>
      </c>
      <c r="E37" s="10" t="str">
        <f t="shared" si="2"/>
        <v>-</v>
      </c>
      <c r="F37" s="25">
        <f>C37/C$44</f>
        <v>0</v>
      </c>
      <c r="G37" s="38">
        <v>6.7001527600904129E-4</v>
      </c>
    </row>
    <row r="38" spans="1:7" ht="35.1" customHeight="1" x14ac:dyDescent="0.2">
      <c r="A38" s="36">
        <v>28</v>
      </c>
      <c r="B38" s="24" t="s">
        <v>421</v>
      </c>
      <c r="C38" s="10">
        <v>1955334</v>
      </c>
      <c r="D38" s="13">
        <v>1</v>
      </c>
      <c r="E38" s="14" t="s">
        <v>5</v>
      </c>
      <c r="F38" s="29" t="s">
        <v>5</v>
      </c>
      <c r="G38" s="40" t="s">
        <v>5</v>
      </c>
    </row>
    <row r="39" spans="1:7" ht="21.95" customHeight="1" x14ac:dyDescent="0.2">
      <c r="A39" s="36">
        <v>29</v>
      </c>
      <c r="B39" s="26" t="s">
        <v>12</v>
      </c>
      <c r="C39" s="10">
        <v>1759800</v>
      </c>
      <c r="D39" s="13">
        <v>1</v>
      </c>
      <c r="E39" s="14" t="s">
        <v>5</v>
      </c>
      <c r="F39" s="25">
        <f t="shared" ref="F39:F44" si="3">C39/C$44</f>
        <v>0.49672656684376415</v>
      </c>
      <c r="G39" s="38">
        <v>0.53240605380617201</v>
      </c>
    </row>
    <row r="40" spans="1:7" ht="47.1" customHeight="1" x14ac:dyDescent="0.2">
      <c r="A40" s="36">
        <v>30</v>
      </c>
      <c r="B40" s="27" t="s">
        <v>422</v>
      </c>
      <c r="C40" s="10">
        <v>0</v>
      </c>
      <c r="D40" s="15">
        <v>0</v>
      </c>
      <c r="E40" s="10" t="str">
        <f t="shared" ref="E40:E41" si="4">IF(D40=0,"-",C40/D40)</f>
        <v>-</v>
      </c>
      <c r="F40" s="25">
        <f t="shared" si="3"/>
        <v>0</v>
      </c>
      <c r="G40" s="38">
        <v>1.7724062653800183E-3</v>
      </c>
    </row>
    <row r="41" spans="1:7" ht="21.95" customHeight="1" x14ac:dyDescent="0.2">
      <c r="A41" s="36">
        <v>31</v>
      </c>
      <c r="B41" s="26" t="s">
        <v>13</v>
      </c>
      <c r="C41" s="10">
        <v>0</v>
      </c>
      <c r="D41" s="15">
        <v>0</v>
      </c>
      <c r="E41" s="10" t="str">
        <f t="shared" si="4"/>
        <v>-</v>
      </c>
      <c r="F41" s="25">
        <f t="shared" si="3"/>
        <v>0</v>
      </c>
      <c r="G41" s="38">
        <v>1.0404135579139232E-3</v>
      </c>
    </row>
    <row r="42" spans="1:7" ht="35.1" customHeight="1" x14ac:dyDescent="0.2">
      <c r="A42" s="36">
        <v>32</v>
      </c>
      <c r="B42" s="24" t="s">
        <v>16</v>
      </c>
      <c r="C42" s="10">
        <v>0</v>
      </c>
      <c r="D42" s="15">
        <v>0</v>
      </c>
      <c r="E42" s="14" t="s">
        <v>5</v>
      </c>
      <c r="F42" s="25">
        <f t="shared" si="3"/>
        <v>0</v>
      </c>
      <c r="G42" s="38">
        <v>4.1370945733870297E-3</v>
      </c>
    </row>
    <row r="43" spans="1:7" s="3" customFormat="1" ht="21.95" customHeight="1" x14ac:dyDescent="0.2">
      <c r="A43" s="43">
        <v>33</v>
      </c>
      <c r="B43" s="50" t="s">
        <v>4</v>
      </c>
      <c r="C43" s="44">
        <f>C25+C27+C29+C31+C33+C35+C37+C39+C40+C42</f>
        <v>3173243.64</v>
      </c>
      <c r="D43" s="51" t="s">
        <v>5</v>
      </c>
      <c r="E43" s="51" t="s">
        <v>5</v>
      </c>
      <c r="F43" s="47">
        <f t="shared" si="3"/>
        <v>0.895689521000119</v>
      </c>
      <c r="G43" s="48">
        <v>0.96489282760442685</v>
      </c>
    </row>
    <row r="44" spans="1:7" s="3" customFormat="1" ht="21.95" customHeight="1" x14ac:dyDescent="0.2">
      <c r="A44" s="45">
        <v>34</v>
      </c>
      <c r="B44" s="52" t="s">
        <v>6</v>
      </c>
      <c r="C44" s="46">
        <f>C24+C43</f>
        <v>3542794.2</v>
      </c>
      <c r="D44" s="53" t="s">
        <v>5</v>
      </c>
      <c r="E44" s="53" t="s">
        <v>5</v>
      </c>
      <c r="F44" s="54">
        <f t="shared" si="3"/>
        <v>1</v>
      </c>
      <c r="G44" s="55">
        <v>1</v>
      </c>
    </row>
    <row r="45" spans="1:7" s="3" customFormat="1" ht="21.95" customHeight="1" x14ac:dyDescent="0.2">
      <c r="A45" s="1"/>
      <c r="B45" s="2"/>
      <c r="C45" s="1"/>
      <c r="D45" s="1"/>
      <c r="E45" s="1"/>
      <c r="F45" s="1"/>
      <c r="G45" s="1"/>
    </row>
    <row r="46" spans="1:7" s="3" customFormat="1" ht="35.1" customHeight="1" x14ac:dyDescent="0.2">
      <c r="A46" s="62" t="s">
        <v>430</v>
      </c>
      <c r="B46" s="63" t="s">
        <v>431</v>
      </c>
      <c r="C46" s="64" t="s">
        <v>432</v>
      </c>
      <c r="D46" s="1"/>
      <c r="E46" s="1"/>
      <c r="F46" s="1"/>
      <c r="G46" s="1"/>
    </row>
    <row r="47" spans="1:7" s="3" customFormat="1" ht="21.95" customHeight="1" x14ac:dyDescent="0.2">
      <c r="A47" s="65">
        <v>1</v>
      </c>
      <c r="B47" s="30" t="s">
        <v>427</v>
      </c>
      <c r="C47" s="31">
        <v>88569.86</v>
      </c>
    </row>
    <row r="48" spans="1:7" ht="21.95" customHeight="1" x14ac:dyDescent="0.2">
      <c r="A48" s="8">
        <v>2</v>
      </c>
      <c r="B48" s="30" t="s">
        <v>428</v>
      </c>
      <c r="C48" s="31">
        <v>3542939</v>
      </c>
      <c r="D48" s="16"/>
      <c r="E48" s="16"/>
      <c r="F48" s="16"/>
      <c r="G48" s="16"/>
    </row>
    <row r="49" spans="1:7" ht="21.95" customHeight="1" x14ac:dyDescent="0.2">
      <c r="A49" s="32">
        <v>3</v>
      </c>
      <c r="B49" s="33" t="s">
        <v>423</v>
      </c>
      <c r="C49" s="34">
        <f>C44/C48</f>
        <v>0.99995912997655345</v>
      </c>
      <c r="D49" s="16"/>
      <c r="E49" s="16"/>
      <c r="F49" s="16"/>
      <c r="G49" s="16"/>
    </row>
    <row r="50" spans="1:7" s="16" customFormat="1" ht="35.1" customHeight="1" x14ac:dyDescent="0.25">
      <c r="A50" s="21" t="s">
        <v>449</v>
      </c>
      <c r="B50" s="23"/>
    </row>
  </sheetData>
  <sheetProtection algorithmName="SHA-512" hashValue="nQRx3izIotPZSocgzsfUZqvXINJMmZI7NAzaXFrVFYBzD+xPreWJ/4K+Rrk9sSrBLOZxmUAzhWJBBEtG/kXUjQ==" saltValue="H8wNl1BgEptbIYr8DmF83A==" spinCount="100000" sheet="1" objects="1" scenarios="1"/>
  <mergeCells count="1">
    <mergeCell ref="A2:G2"/>
  </mergeCells>
  <pageMargins left="0.59055118110236227" right="0.59055118110236227" top="0.70866141732283472" bottom="0.70866141732283472" header="0.19685039370078741" footer="0.39370078740157483"/>
  <pageSetup paperSize="9" scale="84" orientation="portrait" r:id="rId1"/>
  <headerFooter alignWithMargins="0">
    <oddFooter>&amp;R&amp;"Calibri,Standardowy"&amp;12s.&amp;P z &amp;N</oddFooter>
  </headerFooter>
  <tableParts count="2">
    <tablePart r:id="rId2"/>
    <tablePart r:id="rId3"/>
  </tableParts>
</worksheet>
</file>

<file path=xl/worksheets/sheet2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923AAF-DB3E-4F2D-A3BB-6D10C58544F2}">
  <sheetPr codeName="Arkusz214"/>
  <dimension ref="A1:N50"/>
  <sheetViews>
    <sheetView zoomScaleNormal="100" workbookViewId="0"/>
  </sheetViews>
  <sheetFormatPr defaultColWidth="0" defaultRowHeight="12.75" zeroHeight="1" x14ac:dyDescent="0.2"/>
  <cols>
    <col min="1" max="1" width="4.140625" style="1" customWidth="1"/>
    <col min="2" max="2" width="57" style="2" customWidth="1"/>
    <col min="3" max="3" width="11.85546875" style="1" bestFit="1" customWidth="1"/>
    <col min="4" max="4" width="7.42578125" style="1" customWidth="1"/>
    <col min="5" max="5" width="10.85546875" style="1" bestFit="1" customWidth="1"/>
    <col min="6" max="7" width="8.7109375" style="1" customWidth="1"/>
    <col min="8" max="8" width="1" style="1" customWidth="1"/>
    <col min="9" max="14" width="0" style="1" hidden="1" customWidth="1"/>
    <col min="15" max="16384" width="9.140625" style="1" hidden="1"/>
  </cols>
  <sheetData>
    <row r="1" spans="1:7" s="16" customFormat="1" ht="24.95" customHeight="1" x14ac:dyDescent="0.2">
      <c r="A1" s="35" t="s">
        <v>661</v>
      </c>
      <c r="B1" s="23"/>
    </row>
    <row r="2" spans="1:7" s="16" customFormat="1" ht="39.950000000000003" customHeight="1" x14ac:dyDescent="0.2">
      <c r="A2" s="66" t="s">
        <v>448</v>
      </c>
      <c r="B2" s="67"/>
      <c r="C2" s="67"/>
      <c r="D2" s="67"/>
      <c r="E2" s="67"/>
      <c r="F2" s="67"/>
      <c r="G2" s="67"/>
    </row>
    <row r="3" spans="1:7" s="16" customFormat="1" ht="15.95" hidden="1" customHeight="1" x14ac:dyDescent="0.2">
      <c r="A3" s="22"/>
      <c r="B3" s="23"/>
    </row>
    <row r="4" spans="1:7" s="16" customFormat="1" ht="15.95" hidden="1" customHeight="1" x14ac:dyDescent="0.2">
      <c r="A4" s="22"/>
      <c r="B4" s="23"/>
    </row>
    <row r="5" spans="1:7" s="16" customFormat="1" ht="15.95" hidden="1" customHeight="1" x14ac:dyDescent="0.2">
      <c r="A5" s="22"/>
      <c r="B5" s="23"/>
    </row>
    <row r="6" spans="1:7" s="16" customFormat="1" ht="15.95" customHeight="1" x14ac:dyDescent="0.25">
      <c r="A6" s="17" t="s">
        <v>433</v>
      </c>
      <c r="B6" s="21" t="s">
        <v>438</v>
      </c>
    </row>
    <row r="7" spans="1:7" s="16" customFormat="1" ht="15.95" customHeight="1" x14ac:dyDescent="0.25">
      <c r="A7" s="18" t="s">
        <v>434</v>
      </c>
      <c r="B7" s="21" t="s">
        <v>439</v>
      </c>
    </row>
    <row r="8" spans="1:7" s="16" customFormat="1" ht="15.95" customHeight="1" x14ac:dyDescent="0.25">
      <c r="A8" s="19" t="s">
        <v>435</v>
      </c>
      <c r="B8" s="21" t="s">
        <v>440</v>
      </c>
    </row>
    <row r="9" spans="1:7" s="16" customFormat="1" ht="15.95" customHeight="1" x14ac:dyDescent="0.25">
      <c r="A9" s="20" t="s">
        <v>436</v>
      </c>
      <c r="B9" s="21" t="s">
        <v>441</v>
      </c>
    </row>
    <row r="10" spans="1:7" ht="65.099999999999994" customHeight="1" x14ac:dyDescent="0.2">
      <c r="A10" s="49" t="s">
        <v>430</v>
      </c>
      <c r="B10" s="42" t="s">
        <v>0</v>
      </c>
      <c r="C10" s="42" t="s">
        <v>424</v>
      </c>
      <c r="D10" s="42" t="s">
        <v>425</v>
      </c>
      <c r="E10" s="42" t="s">
        <v>426</v>
      </c>
      <c r="F10" s="42" t="s">
        <v>429</v>
      </c>
      <c r="G10" s="41" t="s">
        <v>413</v>
      </c>
    </row>
    <row r="11" spans="1:7" ht="21.95" customHeight="1" x14ac:dyDescent="0.2">
      <c r="A11" s="36">
        <v>1</v>
      </c>
      <c r="B11" s="24" t="s">
        <v>7</v>
      </c>
      <c r="C11" s="10">
        <v>0</v>
      </c>
      <c r="D11" s="9">
        <v>0</v>
      </c>
      <c r="E11" s="10" t="str">
        <f t="shared" ref="E11:E23" si="0">IF(D11=0,"-",C11/D11)</f>
        <v>-</v>
      </c>
      <c r="F11" s="25">
        <f t="shared" ref="F11:F35" si="1">C11/C$44</f>
        <v>0</v>
      </c>
      <c r="G11" s="38">
        <v>6.4906160983722356E-5</v>
      </c>
    </row>
    <row r="12" spans="1:7" s="3" customFormat="1" ht="21.95" customHeight="1" x14ac:dyDescent="0.2">
      <c r="A12" s="36">
        <v>2</v>
      </c>
      <c r="B12" s="24" t="s">
        <v>8</v>
      </c>
      <c r="C12" s="10">
        <v>0</v>
      </c>
      <c r="D12" s="9">
        <v>0</v>
      </c>
      <c r="E12" s="10" t="str">
        <f t="shared" si="0"/>
        <v>-</v>
      </c>
      <c r="F12" s="25">
        <f t="shared" si="1"/>
        <v>0</v>
      </c>
      <c r="G12" s="38">
        <v>1.3877154561966152E-2</v>
      </c>
    </row>
    <row r="13" spans="1:7" s="3" customFormat="1" ht="21.95" customHeight="1" x14ac:dyDescent="0.2">
      <c r="A13" s="36">
        <v>3</v>
      </c>
      <c r="B13" s="26" t="s">
        <v>1</v>
      </c>
      <c r="C13" s="10">
        <v>0</v>
      </c>
      <c r="D13" s="9">
        <v>0</v>
      </c>
      <c r="E13" s="10" t="str">
        <f t="shared" si="0"/>
        <v>-</v>
      </c>
      <c r="F13" s="25">
        <f t="shared" si="1"/>
        <v>0</v>
      </c>
      <c r="G13" s="38">
        <v>6.8195937419264344E-4</v>
      </c>
    </row>
    <row r="14" spans="1:7" s="3" customFormat="1" ht="21.95" customHeight="1" x14ac:dyDescent="0.2">
      <c r="A14" s="36">
        <v>4</v>
      </c>
      <c r="B14" s="24" t="s">
        <v>414</v>
      </c>
      <c r="C14" s="10">
        <v>0</v>
      </c>
      <c r="D14" s="9">
        <v>0</v>
      </c>
      <c r="E14" s="10" t="str">
        <f t="shared" si="0"/>
        <v>-</v>
      </c>
      <c r="F14" s="25">
        <f t="shared" si="1"/>
        <v>0</v>
      </c>
      <c r="G14" s="38">
        <v>1.6609844346228162E-4</v>
      </c>
    </row>
    <row r="15" spans="1:7" s="3" customFormat="1" ht="47.1" customHeight="1" x14ac:dyDescent="0.2">
      <c r="A15" s="36">
        <v>5</v>
      </c>
      <c r="B15" s="24" t="s">
        <v>412</v>
      </c>
      <c r="C15" s="10">
        <v>0</v>
      </c>
      <c r="D15" s="11">
        <v>0</v>
      </c>
      <c r="E15" s="10" t="str">
        <f t="shared" si="0"/>
        <v>-</v>
      </c>
      <c r="F15" s="25">
        <f t="shared" si="1"/>
        <v>0</v>
      </c>
      <c r="G15" s="38">
        <v>4.2843389065529559E-4</v>
      </c>
    </row>
    <row r="16" spans="1:7" s="3" customFormat="1" ht="21.95" customHeight="1" x14ac:dyDescent="0.2">
      <c r="A16" s="36">
        <v>6</v>
      </c>
      <c r="B16" s="26" t="s">
        <v>1</v>
      </c>
      <c r="C16" s="10">
        <v>0</v>
      </c>
      <c r="D16" s="11">
        <v>0</v>
      </c>
      <c r="E16" s="10" t="str">
        <f t="shared" si="0"/>
        <v>-</v>
      </c>
      <c r="F16" s="25">
        <f t="shared" si="1"/>
        <v>0</v>
      </c>
      <c r="G16" s="38">
        <v>5.7837072558623703E-5</v>
      </c>
    </row>
    <row r="17" spans="1:7" ht="47.1" customHeight="1" x14ac:dyDescent="0.2">
      <c r="A17" s="36">
        <v>7</v>
      </c>
      <c r="B17" s="24" t="s">
        <v>444</v>
      </c>
      <c r="C17" s="10">
        <v>30908.7</v>
      </c>
      <c r="D17" s="11">
        <v>2</v>
      </c>
      <c r="E17" s="10">
        <f t="shared" si="0"/>
        <v>15454.35</v>
      </c>
      <c r="F17" s="25">
        <f t="shared" si="1"/>
        <v>7.2888886583093648E-3</v>
      </c>
      <c r="G17" s="38">
        <v>3.69438658113685E-3</v>
      </c>
    </row>
    <row r="18" spans="1:7" ht="47.1" customHeight="1" x14ac:dyDescent="0.2">
      <c r="A18" s="36">
        <v>8</v>
      </c>
      <c r="B18" s="24" t="s">
        <v>447</v>
      </c>
      <c r="C18" s="10">
        <v>59998</v>
      </c>
      <c r="D18" s="11">
        <v>1</v>
      </c>
      <c r="E18" s="10">
        <f t="shared" si="0"/>
        <v>59998</v>
      </c>
      <c r="F18" s="25">
        <f t="shared" si="1"/>
        <v>1.4148726466051476E-2</v>
      </c>
      <c r="G18" s="38">
        <v>1.6572456388988053E-2</v>
      </c>
    </row>
    <row r="19" spans="1:7" ht="35.1" customHeight="1" x14ac:dyDescent="0.2">
      <c r="A19" s="36">
        <v>9</v>
      </c>
      <c r="B19" s="24" t="s">
        <v>443</v>
      </c>
      <c r="C19" s="10">
        <v>0</v>
      </c>
      <c r="D19" s="11">
        <v>0</v>
      </c>
      <c r="E19" s="10" t="str">
        <f t="shared" si="0"/>
        <v>-</v>
      </c>
      <c r="F19" s="25">
        <f t="shared" si="1"/>
        <v>0</v>
      </c>
      <c r="G19" s="38">
        <v>6.3015485400037228E-5</v>
      </c>
    </row>
    <row r="20" spans="1:7" ht="35.1" customHeight="1" x14ac:dyDescent="0.2">
      <c r="A20" s="36">
        <v>10</v>
      </c>
      <c r="B20" s="24" t="s">
        <v>9</v>
      </c>
      <c r="C20" s="10">
        <v>0</v>
      </c>
      <c r="D20" s="11">
        <v>0</v>
      </c>
      <c r="E20" s="10" t="str">
        <f t="shared" si="0"/>
        <v>-</v>
      </c>
      <c r="F20" s="25">
        <f t="shared" si="1"/>
        <v>0</v>
      </c>
      <c r="G20" s="38">
        <v>2.3263290581767475E-4</v>
      </c>
    </row>
    <row r="21" spans="1:7" ht="35.1" customHeight="1" x14ac:dyDescent="0.2">
      <c r="A21" s="36">
        <v>11</v>
      </c>
      <c r="B21" s="24" t="s">
        <v>442</v>
      </c>
      <c r="C21" s="10">
        <v>0</v>
      </c>
      <c r="D21" s="11">
        <v>0</v>
      </c>
      <c r="E21" s="10" t="str">
        <f t="shared" si="0"/>
        <v>-</v>
      </c>
      <c r="F21" s="25">
        <f t="shared" si="1"/>
        <v>0</v>
      </c>
      <c r="G21" s="38">
        <v>8.0879771630669933E-6</v>
      </c>
    </row>
    <row r="22" spans="1:7" ht="21.95" customHeight="1" x14ac:dyDescent="0.2">
      <c r="A22" s="36">
        <v>12</v>
      </c>
      <c r="B22" s="26" t="s">
        <v>1</v>
      </c>
      <c r="C22" s="10">
        <v>0</v>
      </c>
      <c r="D22" s="11">
        <v>0</v>
      </c>
      <c r="E22" s="10" t="str">
        <f t="shared" si="0"/>
        <v>-</v>
      </c>
      <c r="F22" s="25">
        <f t="shared" si="1"/>
        <v>0</v>
      </c>
      <c r="G22" s="38">
        <v>0</v>
      </c>
    </row>
    <row r="23" spans="1:7" ht="21.95" customHeight="1" x14ac:dyDescent="0.2">
      <c r="A23" s="36">
        <v>13</v>
      </c>
      <c r="B23" s="24" t="s">
        <v>415</v>
      </c>
      <c r="C23" s="10">
        <v>0</v>
      </c>
      <c r="D23" s="11">
        <v>0</v>
      </c>
      <c r="E23" s="10" t="str">
        <f t="shared" si="0"/>
        <v>-</v>
      </c>
      <c r="F23" s="25">
        <f t="shared" si="1"/>
        <v>0</v>
      </c>
      <c r="G23" s="38">
        <v>0</v>
      </c>
    </row>
    <row r="24" spans="1:7" s="3" customFormat="1" ht="24.95" customHeight="1" x14ac:dyDescent="0.2">
      <c r="A24" s="43">
        <v>14</v>
      </c>
      <c r="B24" s="50" t="s">
        <v>2</v>
      </c>
      <c r="C24" s="44">
        <f>C11+C12+C14+C15+C17+C18+C19+C20+C21+C23</f>
        <v>90906.7</v>
      </c>
      <c r="D24" s="51" t="s">
        <v>5</v>
      </c>
      <c r="E24" s="51" t="s">
        <v>5</v>
      </c>
      <c r="F24" s="47">
        <f t="shared" si="1"/>
        <v>2.1437615124360838E-2</v>
      </c>
      <c r="G24" s="48">
        <v>3.5107172395573129E-2</v>
      </c>
    </row>
    <row r="25" spans="1:7" s="4" customFormat="1" ht="35.1" customHeight="1" x14ac:dyDescent="0.2">
      <c r="A25" s="37">
        <v>15</v>
      </c>
      <c r="B25" s="27" t="s">
        <v>419</v>
      </c>
      <c r="C25" s="12">
        <v>240503</v>
      </c>
      <c r="D25" s="11">
        <v>112</v>
      </c>
      <c r="E25" s="12">
        <f t="shared" ref="E25:E37" si="2">IF(D25=0,"-",C25/D25)</f>
        <v>2147.3482142857142</v>
      </c>
      <c r="F25" s="28">
        <f t="shared" si="1"/>
        <v>5.6715409868075238E-2</v>
      </c>
      <c r="G25" s="39">
        <v>9.1912130594448124E-2</v>
      </c>
    </row>
    <row r="26" spans="1:7" s="3" customFormat="1" ht="21.95" customHeight="1" x14ac:dyDescent="0.2">
      <c r="A26" s="36">
        <v>16</v>
      </c>
      <c r="B26" s="26" t="s">
        <v>11</v>
      </c>
      <c r="C26" s="10">
        <v>35004</v>
      </c>
      <c r="D26" s="11">
        <v>17</v>
      </c>
      <c r="E26" s="10">
        <f t="shared" si="2"/>
        <v>2059.0588235294117</v>
      </c>
      <c r="F26" s="25">
        <f t="shared" si="1"/>
        <v>8.2546421750335983E-3</v>
      </c>
      <c r="G26" s="38">
        <v>1.5510248435910163E-2</v>
      </c>
    </row>
    <row r="27" spans="1:7" s="5" customFormat="1" ht="65.099999999999994" customHeight="1" x14ac:dyDescent="0.2">
      <c r="A27" s="37">
        <v>17</v>
      </c>
      <c r="B27" s="27" t="s">
        <v>445</v>
      </c>
      <c r="C27" s="12">
        <v>441237.82</v>
      </c>
      <c r="D27" s="11">
        <v>74</v>
      </c>
      <c r="E27" s="12">
        <f t="shared" si="2"/>
        <v>5962.6732432432436</v>
      </c>
      <c r="F27" s="28">
        <f t="shared" si="1"/>
        <v>0.10405268878390708</v>
      </c>
      <c r="G27" s="39">
        <v>9.6086621220457871E-2</v>
      </c>
    </row>
    <row r="28" spans="1:7" s="3" customFormat="1" ht="21.95" customHeight="1" x14ac:dyDescent="0.2">
      <c r="A28" s="36">
        <v>18</v>
      </c>
      <c r="B28" s="26" t="s">
        <v>3</v>
      </c>
      <c r="C28" s="10">
        <v>61592</v>
      </c>
      <c r="D28" s="11">
        <v>16</v>
      </c>
      <c r="E28" s="10">
        <f t="shared" si="2"/>
        <v>3849.5</v>
      </c>
      <c r="F28" s="25">
        <f t="shared" si="1"/>
        <v>1.4524623495733899E-2</v>
      </c>
      <c r="G28" s="38">
        <v>1.1342599256575717E-2</v>
      </c>
    </row>
    <row r="29" spans="1:7" s="5" customFormat="1" ht="35.1" customHeight="1" x14ac:dyDescent="0.2">
      <c r="A29" s="37">
        <v>19</v>
      </c>
      <c r="B29" s="27" t="s">
        <v>15</v>
      </c>
      <c r="C29" s="12">
        <v>56745.7</v>
      </c>
      <c r="D29" s="11">
        <v>16</v>
      </c>
      <c r="E29" s="12">
        <f t="shared" si="2"/>
        <v>3546.6062499999998</v>
      </c>
      <c r="F29" s="28">
        <f t="shared" si="1"/>
        <v>1.3381769182716377E-2</v>
      </c>
      <c r="G29" s="39">
        <v>1.1946311887438504E-2</v>
      </c>
    </row>
    <row r="30" spans="1:7" s="3" customFormat="1" ht="21.95" customHeight="1" x14ac:dyDescent="0.2">
      <c r="A30" s="36">
        <v>20</v>
      </c>
      <c r="B30" s="26" t="s">
        <v>3</v>
      </c>
      <c r="C30" s="10">
        <v>38239</v>
      </c>
      <c r="D30" s="11">
        <v>9</v>
      </c>
      <c r="E30" s="12">
        <f t="shared" si="2"/>
        <v>4248.7777777777774</v>
      </c>
      <c r="F30" s="28">
        <f t="shared" si="1"/>
        <v>9.0175197729148032E-3</v>
      </c>
      <c r="G30" s="39">
        <v>2.247933536638041E-3</v>
      </c>
    </row>
    <row r="31" spans="1:7" s="3" customFormat="1" ht="47.1" customHeight="1" x14ac:dyDescent="0.2">
      <c r="A31" s="36">
        <v>21</v>
      </c>
      <c r="B31" s="27" t="s">
        <v>14</v>
      </c>
      <c r="C31" s="10">
        <v>758551.92</v>
      </c>
      <c r="D31" s="11">
        <v>324</v>
      </c>
      <c r="E31" s="10">
        <f t="shared" si="2"/>
        <v>2341.2096296296299</v>
      </c>
      <c r="F31" s="25">
        <f t="shared" si="1"/>
        <v>0.178881689829297</v>
      </c>
      <c r="G31" s="38">
        <v>0.21726673108985226</v>
      </c>
    </row>
    <row r="32" spans="1:7" s="3" customFormat="1" ht="21.95" customHeight="1" x14ac:dyDescent="0.2">
      <c r="A32" s="36">
        <v>22</v>
      </c>
      <c r="B32" s="26" t="s">
        <v>3</v>
      </c>
      <c r="C32" s="10">
        <v>150268.6</v>
      </c>
      <c r="D32" s="11">
        <v>27</v>
      </c>
      <c r="E32" s="10">
        <f t="shared" si="2"/>
        <v>5565.5037037037036</v>
      </c>
      <c r="F32" s="25">
        <f t="shared" si="1"/>
        <v>3.5436336508491997E-2</v>
      </c>
      <c r="G32" s="38">
        <v>3.0944666359992157E-2</v>
      </c>
    </row>
    <row r="33" spans="1:7" ht="35.1" customHeight="1" x14ac:dyDescent="0.2">
      <c r="A33" s="36">
        <v>23</v>
      </c>
      <c r="B33" s="24" t="s">
        <v>446</v>
      </c>
      <c r="C33" s="10">
        <v>12877.86</v>
      </c>
      <c r="D33" s="11">
        <v>26</v>
      </c>
      <c r="E33" s="10">
        <f t="shared" si="2"/>
        <v>495.30230769230769</v>
      </c>
      <c r="F33" s="25">
        <f t="shared" si="1"/>
        <v>3.0368565386863838E-3</v>
      </c>
      <c r="G33" s="38">
        <v>8.5968104584330223E-3</v>
      </c>
    </row>
    <row r="34" spans="1:7" s="3" customFormat="1" ht="21.95" customHeight="1" x14ac:dyDescent="0.2">
      <c r="A34" s="36">
        <v>24</v>
      </c>
      <c r="B34" s="26" t="s">
        <v>3</v>
      </c>
      <c r="C34" s="10">
        <v>5264.4</v>
      </c>
      <c r="D34" s="11">
        <v>7</v>
      </c>
      <c r="E34" s="10">
        <f t="shared" si="2"/>
        <v>752.05714285714282</v>
      </c>
      <c r="F34" s="25">
        <f t="shared" si="1"/>
        <v>1.2414506418194169E-3</v>
      </c>
      <c r="G34" s="38">
        <v>1.4207856884874998E-3</v>
      </c>
    </row>
    <row r="35" spans="1:7" s="3" customFormat="1" ht="35.1" customHeight="1" x14ac:dyDescent="0.2">
      <c r="A35" s="36">
        <v>25</v>
      </c>
      <c r="B35" s="24" t="s">
        <v>10</v>
      </c>
      <c r="C35" s="10">
        <v>0</v>
      </c>
      <c r="D35" s="11">
        <v>0</v>
      </c>
      <c r="E35" s="10" t="str">
        <f t="shared" si="2"/>
        <v>-</v>
      </c>
      <c r="F35" s="25">
        <f t="shared" si="1"/>
        <v>0</v>
      </c>
      <c r="G35" s="38">
        <v>9.8652432849167496E-5</v>
      </c>
    </row>
    <row r="36" spans="1:7" ht="35.1" customHeight="1" x14ac:dyDescent="0.2">
      <c r="A36" s="36">
        <v>26</v>
      </c>
      <c r="B36" s="24" t="s">
        <v>420</v>
      </c>
      <c r="C36" s="10">
        <v>0</v>
      </c>
      <c r="D36" s="13">
        <v>0</v>
      </c>
      <c r="E36" s="10" t="str">
        <f t="shared" si="2"/>
        <v>-</v>
      </c>
      <c r="F36" s="29" t="s">
        <v>5</v>
      </c>
      <c r="G36" s="40" t="s">
        <v>5</v>
      </c>
    </row>
    <row r="37" spans="1:7" ht="21.95" customHeight="1" x14ac:dyDescent="0.2">
      <c r="A37" s="36">
        <v>27</v>
      </c>
      <c r="B37" s="26" t="s">
        <v>12</v>
      </c>
      <c r="C37" s="10">
        <v>0</v>
      </c>
      <c r="D37" s="13">
        <v>0</v>
      </c>
      <c r="E37" s="10" t="str">
        <f t="shared" si="2"/>
        <v>-</v>
      </c>
      <c r="F37" s="25">
        <f>C37/C$44</f>
        <v>0</v>
      </c>
      <c r="G37" s="38">
        <v>6.7001527600904129E-4</v>
      </c>
    </row>
    <row r="38" spans="1:7" ht="35.1" customHeight="1" x14ac:dyDescent="0.2">
      <c r="A38" s="36">
        <v>28</v>
      </c>
      <c r="B38" s="24" t="s">
        <v>421</v>
      </c>
      <c r="C38" s="10">
        <v>2933025</v>
      </c>
      <c r="D38" s="13">
        <v>2</v>
      </c>
      <c r="E38" s="14" t="s">
        <v>5</v>
      </c>
      <c r="F38" s="29" t="s">
        <v>5</v>
      </c>
      <c r="G38" s="40" t="s">
        <v>5</v>
      </c>
    </row>
    <row r="39" spans="1:7" ht="21.95" customHeight="1" x14ac:dyDescent="0.2">
      <c r="A39" s="36">
        <v>29</v>
      </c>
      <c r="B39" s="26" t="s">
        <v>12</v>
      </c>
      <c r="C39" s="10">
        <v>2639700</v>
      </c>
      <c r="D39" s="13">
        <v>2</v>
      </c>
      <c r="E39" s="14" t="s">
        <v>5</v>
      </c>
      <c r="F39" s="25">
        <f t="shared" ref="F39:F44" si="3">C39/C$44</f>
        <v>0.62249397067295709</v>
      </c>
      <c r="G39" s="38">
        <v>0.53240605380617201</v>
      </c>
    </row>
    <row r="40" spans="1:7" ht="47.1" customHeight="1" x14ac:dyDescent="0.2">
      <c r="A40" s="36">
        <v>30</v>
      </c>
      <c r="B40" s="27" t="s">
        <v>422</v>
      </c>
      <c r="C40" s="10">
        <v>0</v>
      </c>
      <c r="D40" s="15">
        <v>0</v>
      </c>
      <c r="E40" s="10" t="str">
        <f t="shared" ref="E40:E41" si="4">IF(D40=0,"-",C40/D40)</f>
        <v>-</v>
      </c>
      <c r="F40" s="25">
        <f t="shared" si="3"/>
        <v>0</v>
      </c>
      <c r="G40" s="38">
        <v>1.7724062653800183E-3</v>
      </c>
    </row>
    <row r="41" spans="1:7" ht="21.95" customHeight="1" x14ac:dyDescent="0.2">
      <c r="A41" s="36">
        <v>31</v>
      </c>
      <c r="B41" s="26" t="s">
        <v>13</v>
      </c>
      <c r="C41" s="10">
        <v>0</v>
      </c>
      <c r="D41" s="15">
        <v>0</v>
      </c>
      <c r="E41" s="10" t="str">
        <f t="shared" si="4"/>
        <v>-</v>
      </c>
      <c r="F41" s="25">
        <f t="shared" si="3"/>
        <v>0</v>
      </c>
      <c r="G41" s="38">
        <v>1.0404135579139232E-3</v>
      </c>
    </row>
    <row r="42" spans="1:7" ht="35.1" customHeight="1" x14ac:dyDescent="0.2">
      <c r="A42" s="36">
        <v>32</v>
      </c>
      <c r="B42" s="24" t="s">
        <v>16</v>
      </c>
      <c r="C42" s="10">
        <v>0</v>
      </c>
      <c r="D42" s="15">
        <v>0</v>
      </c>
      <c r="E42" s="14" t="s">
        <v>5</v>
      </c>
      <c r="F42" s="25">
        <f t="shared" si="3"/>
        <v>0</v>
      </c>
      <c r="G42" s="38">
        <v>4.1370945733870297E-3</v>
      </c>
    </row>
    <row r="43" spans="1:7" s="3" customFormat="1" ht="21.95" customHeight="1" x14ac:dyDescent="0.2">
      <c r="A43" s="43">
        <v>33</v>
      </c>
      <c r="B43" s="50" t="s">
        <v>4</v>
      </c>
      <c r="C43" s="44">
        <f>C25+C27+C29+C31+C33+C35+C37+C39+C40+C42</f>
        <v>4149616.3</v>
      </c>
      <c r="D43" s="51" t="s">
        <v>5</v>
      </c>
      <c r="E43" s="51" t="s">
        <v>5</v>
      </c>
      <c r="F43" s="47">
        <f t="shared" si="3"/>
        <v>0.97856238487563907</v>
      </c>
      <c r="G43" s="48">
        <v>0.96489282760442685</v>
      </c>
    </row>
    <row r="44" spans="1:7" s="3" customFormat="1" ht="21.95" customHeight="1" x14ac:dyDescent="0.2">
      <c r="A44" s="45">
        <v>34</v>
      </c>
      <c r="B44" s="52" t="s">
        <v>6</v>
      </c>
      <c r="C44" s="46">
        <f>C24+C43</f>
        <v>4240523</v>
      </c>
      <c r="D44" s="53" t="s">
        <v>5</v>
      </c>
      <c r="E44" s="53" t="s">
        <v>5</v>
      </c>
      <c r="F44" s="54">
        <f t="shared" si="3"/>
        <v>1</v>
      </c>
      <c r="G44" s="55">
        <v>1</v>
      </c>
    </row>
    <row r="45" spans="1:7" s="3" customFormat="1" ht="21.95" customHeight="1" x14ac:dyDescent="0.2">
      <c r="A45" s="1"/>
      <c r="B45" s="2"/>
      <c r="C45" s="1"/>
      <c r="D45" s="1"/>
      <c r="E45" s="1"/>
      <c r="F45" s="1"/>
      <c r="G45" s="1"/>
    </row>
    <row r="46" spans="1:7" s="3" customFormat="1" ht="35.1" customHeight="1" x14ac:dyDescent="0.2">
      <c r="A46" s="62" t="s">
        <v>430</v>
      </c>
      <c r="B46" s="63" t="s">
        <v>431</v>
      </c>
      <c r="C46" s="64" t="s">
        <v>432</v>
      </c>
      <c r="D46" s="1"/>
      <c r="E46" s="1"/>
      <c r="F46" s="1"/>
      <c r="G46" s="1"/>
    </row>
    <row r="47" spans="1:7" s="3" customFormat="1" ht="21.95" customHeight="1" x14ac:dyDescent="0.2">
      <c r="A47" s="65">
        <v>1</v>
      </c>
      <c r="B47" s="30" t="s">
        <v>427</v>
      </c>
      <c r="C47" s="31">
        <v>106013</v>
      </c>
    </row>
    <row r="48" spans="1:7" ht="21.95" customHeight="1" x14ac:dyDescent="0.2">
      <c r="A48" s="8">
        <v>2</v>
      </c>
      <c r="B48" s="30" t="s">
        <v>428</v>
      </c>
      <c r="C48" s="31">
        <v>4240523</v>
      </c>
      <c r="D48" s="16"/>
      <c r="E48" s="16"/>
      <c r="F48" s="16"/>
      <c r="G48" s="16"/>
    </row>
    <row r="49" spans="1:7" ht="21.95" customHeight="1" x14ac:dyDescent="0.2">
      <c r="A49" s="32">
        <v>3</v>
      </c>
      <c r="B49" s="33" t="s">
        <v>423</v>
      </c>
      <c r="C49" s="34">
        <f>C44/C48</f>
        <v>1</v>
      </c>
      <c r="D49" s="16"/>
      <c r="E49" s="16"/>
      <c r="F49" s="16"/>
      <c r="G49" s="16"/>
    </row>
    <row r="50" spans="1:7" s="16" customFormat="1" ht="35.1" customHeight="1" x14ac:dyDescent="0.25">
      <c r="A50" s="21" t="s">
        <v>449</v>
      </c>
      <c r="B50" s="23"/>
    </row>
  </sheetData>
  <sheetProtection algorithmName="SHA-512" hashValue="P2DpWCELrXTg0sXtg0uQI547i3fUAsWrqNIsaYafEt0W+z1F4MU8h9FPCKCVxLl28jU0BROKdB9F7HuFWEgJbg==" saltValue="tZDoX2G5AiKF/WTuOTIYSQ==" spinCount="100000" sheet="1" objects="1" scenarios="1"/>
  <mergeCells count="1">
    <mergeCell ref="A2:G2"/>
  </mergeCells>
  <pageMargins left="0.59055118110236227" right="0.59055118110236227" top="0.70866141732283472" bottom="0.70866141732283472" header="0.19685039370078741" footer="0.39370078740157483"/>
  <pageSetup paperSize="9" scale="84" orientation="portrait" r:id="rId1"/>
  <headerFooter alignWithMargins="0">
    <oddFooter>&amp;R&amp;"Calibri,Standardowy"&amp;12s.&amp;P z &amp;N</oddFooter>
  </headerFooter>
  <tableParts count="2">
    <tablePart r:id="rId2"/>
    <tablePart r:id="rId3"/>
  </tableParts>
</worksheet>
</file>

<file path=xl/worksheets/sheet2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923C9A-56AD-4255-92E7-D5C87781BEE6}">
  <sheetPr codeName="Arkusz215"/>
  <dimension ref="A1:N50"/>
  <sheetViews>
    <sheetView zoomScaleNormal="100" workbookViewId="0"/>
  </sheetViews>
  <sheetFormatPr defaultColWidth="0" defaultRowHeight="12.75" zeroHeight="1" x14ac:dyDescent="0.2"/>
  <cols>
    <col min="1" max="1" width="4.140625" style="1" customWidth="1"/>
    <col min="2" max="2" width="57" style="2" customWidth="1"/>
    <col min="3" max="3" width="11.85546875" style="1" bestFit="1" customWidth="1"/>
    <col min="4" max="4" width="7.42578125" style="1" customWidth="1"/>
    <col min="5" max="5" width="10.85546875" style="1" bestFit="1" customWidth="1"/>
    <col min="6" max="7" width="8.7109375" style="1" customWidth="1"/>
    <col min="8" max="8" width="1" style="1" customWidth="1"/>
    <col min="9" max="14" width="0" style="1" hidden="1" customWidth="1"/>
    <col min="15" max="16384" width="9.140625" style="1" hidden="1"/>
  </cols>
  <sheetData>
    <row r="1" spans="1:7" s="16" customFormat="1" ht="24.95" customHeight="1" x14ac:dyDescent="0.2">
      <c r="A1" s="35" t="s">
        <v>662</v>
      </c>
      <c r="B1" s="23"/>
    </row>
    <row r="2" spans="1:7" s="16" customFormat="1" ht="39.950000000000003" customHeight="1" x14ac:dyDescent="0.2">
      <c r="A2" s="66" t="s">
        <v>448</v>
      </c>
      <c r="B2" s="67"/>
      <c r="C2" s="67"/>
      <c r="D2" s="67"/>
      <c r="E2" s="67"/>
      <c r="F2" s="67"/>
      <c r="G2" s="67"/>
    </row>
    <row r="3" spans="1:7" s="16" customFormat="1" ht="15.95" hidden="1" customHeight="1" x14ac:dyDescent="0.2">
      <c r="A3" s="22"/>
      <c r="B3" s="23"/>
    </row>
    <row r="4" spans="1:7" s="16" customFormat="1" ht="15.95" hidden="1" customHeight="1" x14ac:dyDescent="0.2">
      <c r="A4" s="22"/>
      <c r="B4" s="23"/>
    </row>
    <row r="5" spans="1:7" s="16" customFormat="1" ht="15.95" hidden="1" customHeight="1" x14ac:dyDescent="0.2">
      <c r="A5" s="22"/>
      <c r="B5" s="23"/>
    </row>
    <row r="6" spans="1:7" s="16" customFormat="1" ht="15.95" customHeight="1" x14ac:dyDescent="0.25">
      <c r="A6" s="17" t="s">
        <v>433</v>
      </c>
      <c r="B6" s="21" t="s">
        <v>438</v>
      </c>
    </row>
    <row r="7" spans="1:7" s="16" customFormat="1" ht="15.95" customHeight="1" x14ac:dyDescent="0.25">
      <c r="A7" s="18" t="s">
        <v>434</v>
      </c>
      <c r="B7" s="21" t="s">
        <v>439</v>
      </c>
    </row>
    <row r="8" spans="1:7" s="16" customFormat="1" ht="15.95" customHeight="1" x14ac:dyDescent="0.25">
      <c r="A8" s="19" t="s">
        <v>435</v>
      </c>
      <c r="B8" s="21" t="s">
        <v>440</v>
      </c>
    </row>
    <row r="9" spans="1:7" s="16" customFormat="1" ht="15.95" customHeight="1" x14ac:dyDescent="0.25">
      <c r="A9" s="20" t="s">
        <v>436</v>
      </c>
      <c r="B9" s="21" t="s">
        <v>441</v>
      </c>
    </row>
    <row r="10" spans="1:7" ht="65.099999999999994" customHeight="1" x14ac:dyDescent="0.2">
      <c r="A10" s="49" t="s">
        <v>430</v>
      </c>
      <c r="B10" s="42" t="s">
        <v>0</v>
      </c>
      <c r="C10" s="42" t="s">
        <v>424</v>
      </c>
      <c r="D10" s="42" t="s">
        <v>425</v>
      </c>
      <c r="E10" s="42" t="s">
        <v>426</v>
      </c>
      <c r="F10" s="42" t="s">
        <v>429</v>
      </c>
      <c r="G10" s="41" t="s">
        <v>413</v>
      </c>
    </row>
    <row r="11" spans="1:7" ht="21.95" customHeight="1" x14ac:dyDescent="0.2">
      <c r="A11" s="36">
        <v>1</v>
      </c>
      <c r="B11" s="24" t="s">
        <v>7</v>
      </c>
      <c r="C11" s="10">
        <v>0</v>
      </c>
      <c r="D11" s="9">
        <v>0</v>
      </c>
      <c r="E11" s="10" t="str">
        <f t="shared" ref="E11:E23" si="0">IF(D11=0,"-",C11/D11)</f>
        <v>-</v>
      </c>
      <c r="F11" s="25">
        <f t="shared" ref="F11:F35" si="1">C11/C$44</f>
        <v>0</v>
      </c>
      <c r="G11" s="38">
        <v>6.4906160983722356E-5</v>
      </c>
    </row>
    <row r="12" spans="1:7" s="3" customFormat="1" ht="21.95" customHeight="1" x14ac:dyDescent="0.2">
      <c r="A12" s="36">
        <v>2</v>
      </c>
      <c r="B12" s="24" t="s">
        <v>8</v>
      </c>
      <c r="C12" s="10">
        <v>0</v>
      </c>
      <c r="D12" s="9">
        <v>0</v>
      </c>
      <c r="E12" s="10" t="str">
        <f t="shared" si="0"/>
        <v>-</v>
      </c>
      <c r="F12" s="25">
        <f t="shared" si="1"/>
        <v>0</v>
      </c>
      <c r="G12" s="38">
        <v>1.3877154561966152E-2</v>
      </c>
    </row>
    <row r="13" spans="1:7" s="3" customFormat="1" ht="21.95" customHeight="1" x14ac:dyDescent="0.2">
      <c r="A13" s="36">
        <v>3</v>
      </c>
      <c r="B13" s="26" t="s">
        <v>1</v>
      </c>
      <c r="C13" s="10">
        <v>0</v>
      </c>
      <c r="D13" s="9">
        <v>0</v>
      </c>
      <c r="E13" s="10" t="str">
        <f t="shared" si="0"/>
        <v>-</v>
      </c>
      <c r="F13" s="25">
        <f t="shared" si="1"/>
        <v>0</v>
      </c>
      <c r="G13" s="38">
        <v>6.8195937419264344E-4</v>
      </c>
    </row>
    <row r="14" spans="1:7" s="3" customFormat="1" ht="21.95" customHeight="1" x14ac:dyDescent="0.2">
      <c r="A14" s="36">
        <v>4</v>
      </c>
      <c r="B14" s="24" t="s">
        <v>414</v>
      </c>
      <c r="C14" s="10">
        <v>0</v>
      </c>
      <c r="D14" s="9">
        <v>0</v>
      </c>
      <c r="E14" s="10" t="str">
        <f t="shared" si="0"/>
        <v>-</v>
      </c>
      <c r="F14" s="25">
        <f t="shared" si="1"/>
        <v>0</v>
      </c>
      <c r="G14" s="38">
        <v>1.6609844346228162E-4</v>
      </c>
    </row>
    <row r="15" spans="1:7" s="3" customFormat="1" ht="47.1" customHeight="1" x14ac:dyDescent="0.2">
      <c r="A15" s="36">
        <v>5</v>
      </c>
      <c r="B15" s="24" t="s">
        <v>412</v>
      </c>
      <c r="C15" s="10">
        <v>0</v>
      </c>
      <c r="D15" s="11">
        <v>0</v>
      </c>
      <c r="E15" s="10" t="str">
        <f t="shared" si="0"/>
        <v>-</v>
      </c>
      <c r="F15" s="25">
        <f t="shared" si="1"/>
        <v>0</v>
      </c>
      <c r="G15" s="38">
        <v>4.2843389065529559E-4</v>
      </c>
    </row>
    <row r="16" spans="1:7" s="3" customFormat="1" ht="21.95" customHeight="1" x14ac:dyDescent="0.2">
      <c r="A16" s="36">
        <v>6</v>
      </c>
      <c r="B16" s="26" t="s">
        <v>1</v>
      </c>
      <c r="C16" s="10">
        <v>0</v>
      </c>
      <c r="D16" s="11">
        <v>0</v>
      </c>
      <c r="E16" s="10" t="str">
        <f t="shared" si="0"/>
        <v>-</v>
      </c>
      <c r="F16" s="25">
        <f t="shared" si="1"/>
        <v>0</v>
      </c>
      <c r="G16" s="38">
        <v>5.7837072558623703E-5</v>
      </c>
    </row>
    <row r="17" spans="1:7" ht="47.1" customHeight="1" x14ac:dyDescent="0.2">
      <c r="A17" s="36">
        <v>7</v>
      </c>
      <c r="B17" s="24" t="s">
        <v>444</v>
      </c>
      <c r="C17" s="10">
        <v>0</v>
      </c>
      <c r="D17" s="11">
        <v>0</v>
      </c>
      <c r="E17" s="10" t="str">
        <f t="shared" si="0"/>
        <v>-</v>
      </c>
      <c r="F17" s="25">
        <f t="shared" si="1"/>
        <v>0</v>
      </c>
      <c r="G17" s="38">
        <v>3.69438658113685E-3</v>
      </c>
    </row>
    <row r="18" spans="1:7" ht="47.1" customHeight="1" x14ac:dyDescent="0.2">
      <c r="A18" s="36">
        <v>8</v>
      </c>
      <c r="B18" s="24" t="s">
        <v>447</v>
      </c>
      <c r="C18" s="10">
        <v>44747.77</v>
      </c>
      <c r="D18" s="11">
        <v>2</v>
      </c>
      <c r="E18" s="10">
        <f t="shared" si="0"/>
        <v>22373.884999999998</v>
      </c>
      <c r="F18" s="25">
        <f t="shared" si="1"/>
        <v>1.3661968648875403E-2</v>
      </c>
      <c r="G18" s="38">
        <v>1.6572456388988053E-2</v>
      </c>
    </row>
    <row r="19" spans="1:7" ht="35.1" customHeight="1" x14ac:dyDescent="0.2">
      <c r="A19" s="36">
        <v>9</v>
      </c>
      <c r="B19" s="24" t="s">
        <v>443</v>
      </c>
      <c r="C19" s="10">
        <v>4024.77</v>
      </c>
      <c r="D19" s="11">
        <v>1</v>
      </c>
      <c r="E19" s="10">
        <f t="shared" si="0"/>
        <v>4024.77</v>
      </c>
      <c r="F19" s="25">
        <f t="shared" si="1"/>
        <v>1.2288049562902074E-3</v>
      </c>
      <c r="G19" s="38">
        <v>6.3015485400037228E-5</v>
      </c>
    </row>
    <row r="20" spans="1:7" ht="35.1" customHeight="1" x14ac:dyDescent="0.2">
      <c r="A20" s="36">
        <v>10</v>
      </c>
      <c r="B20" s="24" t="s">
        <v>9</v>
      </c>
      <c r="C20" s="10">
        <v>0</v>
      </c>
      <c r="D20" s="11">
        <v>0</v>
      </c>
      <c r="E20" s="10" t="str">
        <f t="shared" si="0"/>
        <v>-</v>
      </c>
      <c r="F20" s="25">
        <f t="shared" si="1"/>
        <v>0</v>
      </c>
      <c r="G20" s="38">
        <v>2.3263290581767475E-4</v>
      </c>
    </row>
    <row r="21" spans="1:7" ht="35.1" customHeight="1" x14ac:dyDescent="0.2">
      <c r="A21" s="36">
        <v>11</v>
      </c>
      <c r="B21" s="24" t="s">
        <v>442</v>
      </c>
      <c r="C21" s="10">
        <v>0</v>
      </c>
      <c r="D21" s="11">
        <v>0</v>
      </c>
      <c r="E21" s="10" t="str">
        <f t="shared" si="0"/>
        <v>-</v>
      </c>
      <c r="F21" s="25">
        <f t="shared" si="1"/>
        <v>0</v>
      </c>
      <c r="G21" s="38">
        <v>8.0879771630669933E-6</v>
      </c>
    </row>
    <row r="22" spans="1:7" ht="21.95" customHeight="1" x14ac:dyDescent="0.2">
      <c r="A22" s="36">
        <v>12</v>
      </c>
      <c r="B22" s="26" t="s">
        <v>1</v>
      </c>
      <c r="C22" s="10">
        <v>0</v>
      </c>
      <c r="D22" s="11">
        <v>0</v>
      </c>
      <c r="E22" s="10" t="str">
        <f t="shared" si="0"/>
        <v>-</v>
      </c>
      <c r="F22" s="25">
        <f t="shared" si="1"/>
        <v>0</v>
      </c>
      <c r="G22" s="38">
        <v>0</v>
      </c>
    </row>
    <row r="23" spans="1:7" ht="21.95" customHeight="1" x14ac:dyDescent="0.2">
      <c r="A23" s="36">
        <v>13</v>
      </c>
      <c r="B23" s="24" t="s">
        <v>415</v>
      </c>
      <c r="C23" s="10">
        <v>0</v>
      </c>
      <c r="D23" s="11">
        <v>0</v>
      </c>
      <c r="E23" s="10" t="str">
        <f t="shared" si="0"/>
        <v>-</v>
      </c>
      <c r="F23" s="25">
        <f t="shared" si="1"/>
        <v>0</v>
      </c>
      <c r="G23" s="38">
        <v>0</v>
      </c>
    </row>
    <row r="24" spans="1:7" s="3" customFormat="1" ht="24.95" customHeight="1" x14ac:dyDescent="0.2">
      <c r="A24" s="43">
        <v>14</v>
      </c>
      <c r="B24" s="50" t="s">
        <v>2</v>
      </c>
      <c r="C24" s="44">
        <f>C11+C12+C14+C15+C17+C18+C19+C20+C21+C23</f>
        <v>48772.539999999994</v>
      </c>
      <c r="D24" s="51" t="s">
        <v>5</v>
      </c>
      <c r="E24" s="51" t="s">
        <v>5</v>
      </c>
      <c r="F24" s="47">
        <f t="shared" si="1"/>
        <v>1.489077360516561E-2</v>
      </c>
      <c r="G24" s="48">
        <v>3.5107172395573129E-2</v>
      </c>
    </row>
    <row r="25" spans="1:7" s="4" customFormat="1" ht="35.1" customHeight="1" x14ac:dyDescent="0.2">
      <c r="A25" s="37">
        <v>15</v>
      </c>
      <c r="B25" s="27" t="s">
        <v>419</v>
      </c>
      <c r="C25" s="12">
        <v>407074.5</v>
      </c>
      <c r="D25" s="11">
        <v>204</v>
      </c>
      <c r="E25" s="12">
        <f t="shared" ref="E25:E37" si="2">IF(D25=0,"-",C25/D25)</f>
        <v>1995.4632352941176</v>
      </c>
      <c r="F25" s="28">
        <f t="shared" si="1"/>
        <v>0.1242841611270602</v>
      </c>
      <c r="G25" s="39">
        <v>9.1912130594448124E-2</v>
      </c>
    </row>
    <row r="26" spans="1:7" s="3" customFormat="1" ht="21.95" customHeight="1" x14ac:dyDescent="0.2">
      <c r="A26" s="36">
        <v>16</v>
      </c>
      <c r="B26" s="26" t="s">
        <v>11</v>
      </c>
      <c r="C26" s="10">
        <v>57807</v>
      </c>
      <c r="D26" s="11">
        <v>27</v>
      </c>
      <c r="E26" s="10">
        <f t="shared" si="2"/>
        <v>2141</v>
      </c>
      <c r="F26" s="25">
        <f t="shared" si="1"/>
        <v>1.7649090037012805E-2</v>
      </c>
      <c r="G26" s="38">
        <v>1.5510248435910163E-2</v>
      </c>
    </row>
    <row r="27" spans="1:7" s="5" customFormat="1" ht="65.099999999999994" customHeight="1" x14ac:dyDescent="0.2">
      <c r="A27" s="37">
        <v>17</v>
      </c>
      <c r="B27" s="27" t="s">
        <v>445</v>
      </c>
      <c r="C27" s="12">
        <v>326003.67</v>
      </c>
      <c r="D27" s="11">
        <v>73</v>
      </c>
      <c r="E27" s="12">
        <f t="shared" si="2"/>
        <v>4465.8036986301368</v>
      </c>
      <c r="F27" s="28">
        <f t="shared" si="1"/>
        <v>9.9532377120878257E-2</v>
      </c>
      <c r="G27" s="39">
        <v>9.6086621220457871E-2</v>
      </c>
    </row>
    <row r="28" spans="1:7" s="3" customFormat="1" ht="21.95" customHeight="1" x14ac:dyDescent="0.2">
      <c r="A28" s="36">
        <v>18</v>
      </c>
      <c r="B28" s="26" t="s">
        <v>3</v>
      </c>
      <c r="C28" s="10">
        <v>56299.05</v>
      </c>
      <c r="D28" s="11">
        <v>10</v>
      </c>
      <c r="E28" s="10">
        <f t="shared" si="2"/>
        <v>5629.9050000000007</v>
      </c>
      <c r="F28" s="25">
        <f t="shared" si="1"/>
        <v>1.718869691297396E-2</v>
      </c>
      <c r="G28" s="38">
        <v>1.1342599256575717E-2</v>
      </c>
    </row>
    <row r="29" spans="1:7" s="5" customFormat="1" ht="35.1" customHeight="1" x14ac:dyDescent="0.2">
      <c r="A29" s="37">
        <v>19</v>
      </c>
      <c r="B29" s="27" t="s">
        <v>15</v>
      </c>
      <c r="C29" s="12">
        <v>64016.09</v>
      </c>
      <c r="D29" s="11">
        <v>34</v>
      </c>
      <c r="E29" s="12">
        <f t="shared" si="2"/>
        <v>1882.8261764705881</v>
      </c>
      <c r="F29" s="28">
        <f t="shared" si="1"/>
        <v>1.9544791050002855E-2</v>
      </c>
      <c r="G29" s="39">
        <v>1.1946311887438504E-2</v>
      </c>
    </row>
    <row r="30" spans="1:7" s="3" customFormat="1" ht="21.95" customHeight="1" x14ac:dyDescent="0.2">
      <c r="A30" s="36">
        <v>20</v>
      </c>
      <c r="B30" s="26" t="s">
        <v>3</v>
      </c>
      <c r="C30" s="10">
        <v>4540.6899999999996</v>
      </c>
      <c r="D30" s="11">
        <v>5</v>
      </c>
      <c r="E30" s="12">
        <f t="shared" si="2"/>
        <v>908.13799999999992</v>
      </c>
      <c r="F30" s="28">
        <f t="shared" si="1"/>
        <v>1.386320802673788E-3</v>
      </c>
      <c r="G30" s="39">
        <v>2.247933536638041E-3</v>
      </c>
    </row>
    <row r="31" spans="1:7" s="3" customFormat="1" ht="47.1" customHeight="1" x14ac:dyDescent="0.2">
      <c r="A31" s="36">
        <v>21</v>
      </c>
      <c r="B31" s="27" t="s">
        <v>14</v>
      </c>
      <c r="C31" s="10">
        <v>795510.99</v>
      </c>
      <c r="D31" s="11">
        <v>481</v>
      </c>
      <c r="E31" s="10">
        <f t="shared" si="2"/>
        <v>1653.869002079002</v>
      </c>
      <c r="F31" s="25">
        <f t="shared" si="1"/>
        <v>0.24287794017927228</v>
      </c>
      <c r="G31" s="38">
        <v>0.21726673108985226</v>
      </c>
    </row>
    <row r="32" spans="1:7" s="3" customFormat="1" ht="21.95" customHeight="1" x14ac:dyDescent="0.2">
      <c r="A32" s="36">
        <v>22</v>
      </c>
      <c r="B32" s="26" t="s">
        <v>3</v>
      </c>
      <c r="C32" s="10">
        <v>80955.87</v>
      </c>
      <c r="D32" s="11">
        <v>25</v>
      </c>
      <c r="E32" s="10">
        <f t="shared" si="2"/>
        <v>3238.2347999999997</v>
      </c>
      <c r="F32" s="25">
        <f t="shared" si="1"/>
        <v>2.4716685499242372E-2</v>
      </c>
      <c r="G32" s="38">
        <v>3.0944666359992157E-2</v>
      </c>
    </row>
    <row r="33" spans="1:7" ht="35.1" customHeight="1" x14ac:dyDescent="0.2">
      <c r="A33" s="36">
        <v>23</v>
      </c>
      <c r="B33" s="24" t="s">
        <v>446</v>
      </c>
      <c r="C33" s="10">
        <v>31855.71</v>
      </c>
      <c r="D33" s="11">
        <v>177</v>
      </c>
      <c r="E33" s="10">
        <f t="shared" si="2"/>
        <v>179.97576271186441</v>
      </c>
      <c r="F33" s="25">
        <f t="shared" si="1"/>
        <v>9.7258860342686725E-3</v>
      </c>
      <c r="G33" s="38">
        <v>8.5968104584330223E-3</v>
      </c>
    </row>
    <row r="34" spans="1:7" s="3" customFormat="1" ht="21.95" customHeight="1" x14ac:dyDescent="0.2">
      <c r="A34" s="36">
        <v>24</v>
      </c>
      <c r="B34" s="26" t="s">
        <v>3</v>
      </c>
      <c r="C34" s="10">
        <v>0</v>
      </c>
      <c r="D34" s="11">
        <v>0</v>
      </c>
      <c r="E34" s="10" t="str">
        <f t="shared" si="2"/>
        <v>-</v>
      </c>
      <c r="F34" s="25">
        <f t="shared" si="1"/>
        <v>0</v>
      </c>
      <c r="G34" s="38">
        <v>1.4207856884874998E-3</v>
      </c>
    </row>
    <row r="35" spans="1:7" s="3" customFormat="1" ht="35.1" customHeight="1" x14ac:dyDescent="0.2">
      <c r="A35" s="36">
        <v>25</v>
      </c>
      <c r="B35" s="24" t="s">
        <v>10</v>
      </c>
      <c r="C35" s="10">
        <v>0</v>
      </c>
      <c r="D35" s="11">
        <v>0</v>
      </c>
      <c r="E35" s="10" t="str">
        <f t="shared" si="2"/>
        <v>-</v>
      </c>
      <c r="F35" s="25">
        <f t="shared" si="1"/>
        <v>0</v>
      </c>
      <c r="G35" s="38">
        <v>9.8652432849167496E-5</v>
      </c>
    </row>
    <row r="36" spans="1:7" ht="35.1" customHeight="1" x14ac:dyDescent="0.2">
      <c r="A36" s="36">
        <v>26</v>
      </c>
      <c r="B36" s="24" t="s">
        <v>420</v>
      </c>
      <c r="C36" s="10">
        <v>0</v>
      </c>
      <c r="D36" s="13">
        <v>0</v>
      </c>
      <c r="E36" s="10" t="str">
        <f t="shared" si="2"/>
        <v>-</v>
      </c>
      <c r="F36" s="29" t="s">
        <v>5</v>
      </c>
      <c r="G36" s="40" t="s">
        <v>5</v>
      </c>
    </row>
    <row r="37" spans="1:7" ht="21.95" customHeight="1" x14ac:dyDescent="0.2">
      <c r="A37" s="36">
        <v>27</v>
      </c>
      <c r="B37" s="26" t="s">
        <v>12</v>
      </c>
      <c r="C37" s="10">
        <v>0</v>
      </c>
      <c r="D37" s="13">
        <v>0</v>
      </c>
      <c r="E37" s="10" t="str">
        <f t="shared" si="2"/>
        <v>-</v>
      </c>
      <c r="F37" s="25">
        <f>C37/C$44</f>
        <v>0</v>
      </c>
      <c r="G37" s="38">
        <v>6.7001527600904129E-4</v>
      </c>
    </row>
    <row r="38" spans="1:7" ht="35.1" customHeight="1" x14ac:dyDescent="0.2">
      <c r="A38" s="36">
        <v>28</v>
      </c>
      <c r="B38" s="24" t="s">
        <v>421</v>
      </c>
      <c r="C38" s="10">
        <v>1795041.87</v>
      </c>
      <c r="D38" s="13">
        <v>1</v>
      </c>
      <c r="E38" s="14" t="s">
        <v>5</v>
      </c>
      <c r="F38" s="29" t="s">
        <v>5</v>
      </c>
      <c r="G38" s="40" t="s">
        <v>5</v>
      </c>
    </row>
    <row r="39" spans="1:7" ht="21.95" customHeight="1" x14ac:dyDescent="0.2">
      <c r="A39" s="36">
        <v>29</v>
      </c>
      <c r="B39" s="26" t="s">
        <v>12</v>
      </c>
      <c r="C39" s="10">
        <v>1583820</v>
      </c>
      <c r="D39" s="13">
        <v>1</v>
      </c>
      <c r="E39" s="14" t="s">
        <v>5</v>
      </c>
      <c r="F39" s="25">
        <f t="shared" ref="F39:F44" si="3">C39/C$44</f>
        <v>0.48355703950078055</v>
      </c>
      <c r="G39" s="38">
        <v>0.53240605380617201</v>
      </c>
    </row>
    <row r="40" spans="1:7" ht="47.1" customHeight="1" x14ac:dyDescent="0.2">
      <c r="A40" s="36">
        <v>30</v>
      </c>
      <c r="B40" s="27" t="s">
        <v>422</v>
      </c>
      <c r="C40" s="10">
        <v>18299.5</v>
      </c>
      <c r="D40" s="15">
        <v>2</v>
      </c>
      <c r="E40" s="10">
        <f t="shared" ref="E40:E41" si="4">IF(D40=0,"-",C40/D40)</f>
        <v>9149.75</v>
      </c>
      <c r="F40" s="25">
        <f t="shared" si="3"/>
        <v>5.5870313825715882E-3</v>
      </c>
      <c r="G40" s="38">
        <v>1.7724062653800183E-3</v>
      </c>
    </row>
    <row r="41" spans="1:7" ht="21.95" customHeight="1" x14ac:dyDescent="0.2">
      <c r="A41" s="36">
        <v>31</v>
      </c>
      <c r="B41" s="26" t="s">
        <v>13</v>
      </c>
      <c r="C41" s="10">
        <v>9899.5</v>
      </c>
      <c r="D41" s="15">
        <v>1</v>
      </c>
      <c r="E41" s="10">
        <f t="shared" si="4"/>
        <v>9899.5</v>
      </c>
      <c r="F41" s="25">
        <f t="shared" si="3"/>
        <v>3.0224223160068547E-3</v>
      </c>
      <c r="G41" s="38">
        <v>1.0404135579139232E-3</v>
      </c>
    </row>
    <row r="42" spans="1:7" ht="35.1" customHeight="1" x14ac:dyDescent="0.2">
      <c r="A42" s="36">
        <v>32</v>
      </c>
      <c r="B42" s="24" t="s">
        <v>16</v>
      </c>
      <c r="C42" s="10">
        <v>0</v>
      </c>
      <c r="D42" s="15">
        <v>0</v>
      </c>
      <c r="E42" s="14" t="s">
        <v>5</v>
      </c>
      <c r="F42" s="25">
        <f t="shared" si="3"/>
        <v>0</v>
      </c>
      <c r="G42" s="38">
        <v>4.1370945733870297E-3</v>
      </c>
    </row>
    <row r="43" spans="1:7" s="3" customFormat="1" ht="21.95" customHeight="1" x14ac:dyDescent="0.2">
      <c r="A43" s="43">
        <v>33</v>
      </c>
      <c r="B43" s="50" t="s">
        <v>4</v>
      </c>
      <c r="C43" s="44">
        <f>C25+C27+C29+C31+C33+C35+C37+C39+C40+C42</f>
        <v>3226580.46</v>
      </c>
      <c r="D43" s="51" t="s">
        <v>5</v>
      </c>
      <c r="E43" s="51" t="s">
        <v>5</v>
      </c>
      <c r="F43" s="47">
        <f t="shared" si="3"/>
        <v>0.98510922639483434</v>
      </c>
      <c r="G43" s="48">
        <v>0.96489282760442685</v>
      </c>
    </row>
    <row r="44" spans="1:7" s="3" customFormat="1" ht="21.95" customHeight="1" x14ac:dyDescent="0.2">
      <c r="A44" s="45">
        <v>34</v>
      </c>
      <c r="B44" s="52" t="s">
        <v>6</v>
      </c>
      <c r="C44" s="46">
        <f>C24+C43</f>
        <v>3275353</v>
      </c>
      <c r="D44" s="53" t="s">
        <v>5</v>
      </c>
      <c r="E44" s="53" t="s">
        <v>5</v>
      </c>
      <c r="F44" s="54">
        <f t="shared" si="3"/>
        <v>1</v>
      </c>
      <c r="G44" s="55">
        <v>1</v>
      </c>
    </row>
    <row r="45" spans="1:7" s="3" customFormat="1" ht="21.95" customHeight="1" x14ac:dyDescent="0.2">
      <c r="A45" s="1"/>
      <c r="B45" s="2"/>
      <c r="C45" s="1"/>
      <c r="D45" s="1"/>
      <c r="E45" s="1"/>
      <c r="F45" s="1"/>
      <c r="G45" s="1"/>
    </row>
    <row r="46" spans="1:7" s="3" customFormat="1" ht="35.1" customHeight="1" x14ac:dyDescent="0.2">
      <c r="A46" s="62" t="s">
        <v>430</v>
      </c>
      <c r="B46" s="63" t="s">
        <v>431</v>
      </c>
      <c r="C46" s="64" t="s">
        <v>432</v>
      </c>
      <c r="D46" s="1"/>
      <c r="E46" s="1"/>
      <c r="F46" s="1"/>
      <c r="G46" s="1"/>
    </row>
    <row r="47" spans="1:7" s="3" customFormat="1" ht="21.95" customHeight="1" x14ac:dyDescent="0.2">
      <c r="A47" s="65">
        <v>1</v>
      </c>
      <c r="B47" s="30" t="s">
        <v>427</v>
      </c>
      <c r="C47" s="31">
        <v>81884</v>
      </c>
    </row>
    <row r="48" spans="1:7" ht="21.95" customHeight="1" x14ac:dyDescent="0.2">
      <c r="A48" s="8">
        <v>2</v>
      </c>
      <c r="B48" s="30" t="s">
        <v>428</v>
      </c>
      <c r="C48" s="31">
        <v>3275353</v>
      </c>
      <c r="D48" s="16"/>
      <c r="E48" s="16"/>
      <c r="F48" s="16"/>
      <c r="G48" s="16"/>
    </row>
    <row r="49" spans="1:7" ht="21.95" customHeight="1" x14ac:dyDescent="0.2">
      <c r="A49" s="32">
        <v>3</v>
      </c>
      <c r="B49" s="33" t="s">
        <v>423</v>
      </c>
      <c r="C49" s="34">
        <f>C44/C48</f>
        <v>1</v>
      </c>
      <c r="D49" s="16"/>
      <c r="E49" s="16"/>
      <c r="F49" s="16"/>
      <c r="G49" s="16"/>
    </row>
    <row r="50" spans="1:7" s="16" customFormat="1" ht="35.1" customHeight="1" x14ac:dyDescent="0.25">
      <c r="A50" s="21" t="s">
        <v>449</v>
      </c>
      <c r="B50" s="23"/>
    </row>
  </sheetData>
  <sheetProtection algorithmName="SHA-512" hashValue="gYhFlnB7q4Kv/D7cu6KD3rLEDt9h9cTY/amkMT9bQn9jI0ZMqUvMt6hwiG7UVrsYhb5w7Fq56rf1asAOFm7IIg==" saltValue="e+Va1g83l2kUId8/9m6C1Q==" spinCount="100000" sheet="1" objects="1" scenarios="1"/>
  <mergeCells count="1">
    <mergeCell ref="A2:G2"/>
  </mergeCells>
  <pageMargins left="0.59055118110236227" right="0.59055118110236227" top="0.70866141732283472" bottom="0.70866141732283472" header="0.19685039370078741" footer="0.39370078740157483"/>
  <pageSetup paperSize="9" scale="84" orientation="portrait" r:id="rId1"/>
  <headerFooter alignWithMargins="0">
    <oddFooter>&amp;R&amp;"Calibri,Standardowy"&amp;12s.&amp;P z &amp;N</oddFooter>
  </headerFooter>
  <tableParts count="2">
    <tablePart r:id="rId2"/>
    <tablePart r:id="rId3"/>
  </tableParts>
</worksheet>
</file>

<file path=xl/worksheets/sheet2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A827BD-885E-48F7-8F04-B306D45F60EB}">
  <sheetPr codeName="Arkusz216"/>
  <dimension ref="A1:N50"/>
  <sheetViews>
    <sheetView zoomScaleNormal="100" workbookViewId="0"/>
  </sheetViews>
  <sheetFormatPr defaultColWidth="0" defaultRowHeight="12.75" zeroHeight="1" x14ac:dyDescent="0.2"/>
  <cols>
    <col min="1" max="1" width="4.140625" style="1" customWidth="1"/>
    <col min="2" max="2" width="57" style="2" customWidth="1"/>
    <col min="3" max="3" width="11.85546875" style="1" bestFit="1" customWidth="1"/>
    <col min="4" max="4" width="7.42578125" style="1" customWidth="1"/>
    <col min="5" max="5" width="10.85546875" style="1" bestFit="1" customWidth="1"/>
    <col min="6" max="7" width="8.7109375" style="1" customWidth="1"/>
    <col min="8" max="8" width="1" style="1" customWidth="1"/>
    <col min="9" max="14" width="0" style="1" hidden="1" customWidth="1"/>
    <col min="15" max="16384" width="9.140625" style="1" hidden="1"/>
  </cols>
  <sheetData>
    <row r="1" spans="1:7" s="16" customFormat="1" ht="24.95" customHeight="1" x14ac:dyDescent="0.2">
      <c r="A1" s="35" t="s">
        <v>663</v>
      </c>
      <c r="B1" s="23"/>
    </row>
    <row r="2" spans="1:7" s="16" customFormat="1" ht="39.950000000000003" customHeight="1" x14ac:dyDescent="0.2">
      <c r="A2" s="66" t="s">
        <v>448</v>
      </c>
      <c r="B2" s="67"/>
      <c r="C2" s="67"/>
      <c r="D2" s="67"/>
      <c r="E2" s="67"/>
      <c r="F2" s="67"/>
      <c r="G2" s="67"/>
    </row>
    <row r="3" spans="1:7" s="16" customFormat="1" ht="15.95" hidden="1" customHeight="1" x14ac:dyDescent="0.2">
      <c r="A3" s="22"/>
      <c r="B3" s="23"/>
    </row>
    <row r="4" spans="1:7" s="16" customFormat="1" ht="15.95" hidden="1" customHeight="1" x14ac:dyDescent="0.2">
      <c r="A4" s="22"/>
      <c r="B4" s="23"/>
    </row>
    <row r="5" spans="1:7" s="16" customFormat="1" ht="15.95" hidden="1" customHeight="1" x14ac:dyDescent="0.2">
      <c r="A5" s="22"/>
      <c r="B5" s="23"/>
    </row>
    <row r="6" spans="1:7" s="16" customFormat="1" ht="15.95" customHeight="1" x14ac:dyDescent="0.25">
      <c r="A6" s="17" t="s">
        <v>433</v>
      </c>
      <c r="B6" s="21" t="s">
        <v>438</v>
      </c>
    </row>
    <row r="7" spans="1:7" s="16" customFormat="1" ht="15.95" customHeight="1" x14ac:dyDescent="0.25">
      <c r="A7" s="18" t="s">
        <v>434</v>
      </c>
      <c r="B7" s="21" t="s">
        <v>439</v>
      </c>
    </row>
    <row r="8" spans="1:7" s="16" customFormat="1" ht="15.95" customHeight="1" x14ac:dyDescent="0.25">
      <c r="A8" s="19" t="s">
        <v>435</v>
      </c>
      <c r="B8" s="21" t="s">
        <v>440</v>
      </c>
    </row>
    <row r="9" spans="1:7" s="16" customFormat="1" ht="15.95" customHeight="1" x14ac:dyDescent="0.25">
      <c r="A9" s="20" t="s">
        <v>436</v>
      </c>
      <c r="B9" s="21" t="s">
        <v>441</v>
      </c>
    </row>
    <row r="10" spans="1:7" ht="65.099999999999994" customHeight="1" x14ac:dyDescent="0.2">
      <c r="A10" s="49" t="s">
        <v>430</v>
      </c>
      <c r="B10" s="42" t="s">
        <v>0</v>
      </c>
      <c r="C10" s="42" t="s">
        <v>424</v>
      </c>
      <c r="D10" s="42" t="s">
        <v>425</v>
      </c>
      <c r="E10" s="42" t="s">
        <v>426</v>
      </c>
      <c r="F10" s="42" t="s">
        <v>429</v>
      </c>
      <c r="G10" s="41" t="s">
        <v>413</v>
      </c>
    </row>
    <row r="11" spans="1:7" ht="21.95" customHeight="1" x14ac:dyDescent="0.2">
      <c r="A11" s="36">
        <v>1</v>
      </c>
      <c r="B11" s="24" t="s">
        <v>7</v>
      </c>
      <c r="C11" s="10">
        <v>0</v>
      </c>
      <c r="D11" s="9">
        <v>0</v>
      </c>
      <c r="E11" s="10" t="str">
        <f t="shared" ref="E11:E23" si="0">IF(D11=0,"-",C11/D11)</f>
        <v>-</v>
      </c>
      <c r="F11" s="25">
        <f t="shared" ref="F11:F35" si="1">C11/C$44</f>
        <v>0</v>
      </c>
      <c r="G11" s="38">
        <v>6.4906160983722356E-5</v>
      </c>
    </row>
    <row r="12" spans="1:7" s="3" customFormat="1" ht="21.95" customHeight="1" x14ac:dyDescent="0.2">
      <c r="A12" s="36">
        <v>2</v>
      </c>
      <c r="B12" s="24" t="s">
        <v>8</v>
      </c>
      <c r="C12" s="10">
        <v>0</v>
      </c>
      <c r="D12" s="9">
        <v>0</v>
      </c>
      <c r="E12" s="10" t="str">
        <f t="shared" si="0"/>
        <v>-</v>
      </c>
      <c r="F12" s="25">
        <f t="shared" si="1"/>
        <v>0</v>
      </c>
      <c r="G12" s="38">
        <v>1.3877154561966152E-2</v>
      </c>
    </row>
    <row r="13" spans="1:7" s="3" customFormat="1" ht="21.95" customHeight="1" x14ac:dyDescent="0.2">
      <c r="A13" s="36">
        <v>3</v>
      </c>
      <c r="B13" s="26" t="s">
        <v>1</v>
      </c>
      <c r="C13" s="10">
        <v>0</v>
      </c>
      <c r="D13" s="9">
        <v>0</v>
      </c>
      <c r="E13" s="10" t="str">
        <f t="shared" si="0"/>
        <v>-</v>
      </c>
      <c r="F13" s="25">
        <f t="shared" si="1"/>
        <v>0</v>
      </c>
      <c r="G13" s="38">
        <v>6.8195937419264344E-4</v>
      </c>
    </row>
    <row r="14" spans="1:7" s="3" customFormat="1" ht="21.95" customHeight="1" x14ac:dyDescent="0.2">
      <c r="A14" s="36">
        <v>4</v>
      </c>
      <c r="B14" s="24" t="s">
        <v>414</v>
      </c>
      <c r="C14" s="10">
        <v>0</v>
      </c>
      <c r="D14" s="9">
        <v>0</v>
      </c>
      <c r="E14" s="10" t="str">
        <f t="shared" si="0"/>
        <v>-</v>
      </c>
      <c r="F14" s="25">
        <f t="shared" si="1"/>
        <v>0</v>
      </c>
      <c r="G14" s="38">
        <v>1.6609844346228162E-4</v>
      </c>
    </row>
    <row r="15" spans="1:7" s="3" customFormat="1" ht="47.1" customHeight="1" x14ac:dyDescent="0.2">
      <c r="A15" s="36">
        <v>5</v>
      </c>
      <c r="B15" s="24" t="s">
        <v>412</v>
      </c>
      <c r="C15" s="10">
        <v>0</v>
      </c>
      <c r="D15" s="11">
        <v>0</v>
      </c>
      <c r="E15" s="10" t="str">
        <f t="shared" si="0"/>
        <v>-</v>
      </c>
      <c r="F15" s="25">
        <f t="shared" si="1"/>
        <v>0</v>
      </c>
      <c r="G15" s="38">
        <v>4.2843389065529559E-4</v>
      </c>
    </row>
    <row r="16" spans="1:7" s="3" customFormat="1" ht="21.95" customHeight="1" x14ac:dyDescent="0.2">
      <c r="A16" s="36">
        <v>6</v>
      </c>
      <c r="B16" s="26" t="s">
        <v>1</v>
      </c>
      <c r="C16" s="10">
        <v>0</v>
      </c>
      <c r="D16" s="11">
        <v>0</v>
      </c>
      <c r="E16" s="10" t="str">
        <f t="shared" si="0"/>
        <v>-</v>
      </c>
      <c r="F16" s="25">
        <f t="shared" si="1"/>
        <v>0</v>
      </c>
      <c r="G16" s="38">
        <v>5.7837072558623703E-5</v>
      </c>
    </row>
    <row r="17" spans="1:7" ht="47.1" customHeight="1" x14ac:dyDescent="0.2">
      <c r="A17" s="36">
        <v>7</v>
      </c>
      <c r="B17" s="24" t="s">
        <v>444</v>
      </c>
      <c r="C17" s="10">
        <v>26959.17</v>
      </c>
      <c r="D17" s="11">
        <v>2</v>
      </c>
      <c r="E17" s="10">
        <f t="shared" si="0"/>
        <v>13479.584999999999</v>
      </c>
      <c r="F17" s="25">
        <f t="shared" si="1"/>
        <v>3.4842306201517499E-3</v>
      </c>
      <c r="G17" s="38">
        <v>3.69438658113685E-3</v>
      </c>
    </row>
    <row r="18" spans="1:7" ht="47.1" customHeight="1" x14ac:dyDescent="0.2">
      <c r="A18" s="36">
        <v>8</v>
      </c>
      <c r="B18" s="24" t="s">
        <v>447</v>
      </c>
      <c r="C18" s="10">
        <v>159125.68</v>
      </c>
      <c r="D18" s="11">
        <v>4</v>
      </c>
      <c r="E18" s="10">
        <f t="shared" si="0"/>
        <v>39781.42</v>
      </c>
      <c r="F18" s="25">
        <f t="shared" si="1"/>
        <v>2.0565565138261636E-2</v>
      </c>
      <c r="G18" s="38">
        <v>1.6572456388988053E-2</v>
      </c>
    </row>
    <row r="19" spans="1:7" ht="35.1" customHeight="1" x14ac:dyDescent="0.2">
      <c r="A19" s="36">
        <v>9</v>
      </c>
      <c r="B19" s="24" t="s">
        <v>443</v>
      </c>
      <c r="C19" s="10">
        <v>0</v>
      </c>
      <c r="D19" s="11">
        <v>0</v>
      </c>
      <c r="E19" s="10" t="str">
        <f t="shared" si="0"/>
        <v>-</v>
      </c>
      <c r="F19" s="25">
        <f t="shared" si="1"/>
        <v>0</v>
      </c>
      <c r="G19" s="38">
        <v>6.3015485400037228E-5</v>
      </c>
    </row>
    <row r="20" spans="1:7" ht="35.1" customHeight="1" x14ac:dyDescent="0.2">
      <c r="A20" s="36">
        <v>10</v>
      </c>
      <c r="B20" s="24" t="s">
        <v>9</v>
      </c>
      <c r="C20" s="10">
        <v>0</v>
      </c>
      <c r="D20" s="11">
        <v>0</v>
      </c>
      <c r="E20" s="10" t="str">
        <f t="shared" si="0"/>
        <v>-</v>
      </c>
      <c r="F20" s="25">
        <f t="shared" si="1"/>
        <v>0</v>
      </c>
      <c r="G20" s="38">
        <v>2.3263290581767475E-4</v>
      </c>
    </row>
    <row r="21" spans="1:7" ht="35.1" customHeight="1" x14ac:dyDescent="0.2">
      <c r="A21" s="36">
        <v>11</v>
      </c>
      <c r="B21" s="24" t="s">
        <v>442</v>
      </c>
      <c r="C21" s="10">
        <v>0</v>
      </c>
      <c r="D21" s="11">
        <v>0</v>
      </c>
      <c r="E21" s="10" t="str">
        <f t="shared" si="0"/>
        <v>-</v>
      </c>
      <c r="F21" s="25">
        <f t="shared" si="1"/>
        <v>0</v>
      </c>
      <c r="G21" s="38">
        <v>8.0879771630669933E-6</v>
      </c>
    </row>
    <row r="22" spans="1:7" ht="21.95" customHeight="1" x14ac:dyDescent="0.2">
      <c r="A22" s="36">
        <v>12</v>
      </c>
      <c r="B22" s="26" t="s">
        <v>1</v>
      </c>
      <c r="C22" s="10">
        <v>0</v>
      </c>
      <c r="D22" s="11">
        <v>0</v>
      </c>
      <c r="E22" s="10" t="str">
        <f t="shared" si="0"/>
        <v>-</v>
      </c>
      <c r="F22" s="25">
        <f t="shared" si="1"/>
        <v>0</v>
      </c>
      <c r="G22" s="38">
        <v>0</v>
      </c>
    </row>
    <row r="23" spans="1:7" ht="21.95" customHeight="1" x14ac:dyDescent="0.2">
      <c r="A23" s="36">
        <v>13</v>
      </c>
      <c r="B23" s="24" t="s">
        <v>415</v>
      </c>
      <c r="C23" s="10">
        <v>0</v>
      </c>
      <c r="D23" s="11">
        <v>0</v>
      </c>
      <c r="E23" s="10" t="str">
        <f t="shared" si="0"/>
        <v>-</v>
      </c>
      <c r="F23" s="25">
        <f t="shared" si="1"/>
        <v>0</v>
      </c>
      <c r="G23" s="38">
        <v>0</v>
      </c>
    </row>
    <row r="24" spans="1:7" s="3" customFormat="1" ht="24.95" customHeight="1" x14ac:dyDescent="0.2">
      <c r="A24" s="43">
        <v>14</v>
      </c>
      <c r="B24" s="50" t="s">
        <v>2</v>
      </c>
      <c r="C24" s="44">
        <f>C11+C12+C14+C15+C17+C18+C19+C20+C21+C23</f>
        <v>186084.84999999998</v>
      </c>
      <c r="D24" s="51" t="s">
        <v>5</v>
      </c>
      <c r="E24" s="51" t="s">
        <v>5</v>
      </c>
      <c r="F24" s="47">
        <f t="shared" si="1"/>
        <v>2.4049795758413383E-2</v>
      </c>
      <c r="G24" s="48">
        <v>3.5107172395573129E-2</v>
      </c>
    </row>
    <row r="25" spans="1:7" s="4" customFormat="1" ht="35.1" customHeight="1" x14ac:dyDescent="0.2">
      <c r="A25" s="37">
        <v>15</v>
      </c>
      <c r="B25" s="27" t="s">
        <v>419</v>
      </c>
      <c r="C25" s="12">
        <v>655485</v>
      </c>
      <c r="D25" s="11">
        <v>313</v>
      </c>
      <c r="E25" s="12">
        <f t="shared" ref="E25:E37" si="2">IF(D25=0,"-",C25/D25)</f>
        <v>2094.2012779552715</v>
      </c>
      <c r="F25" s="28">
        <f t="shared" si="1"/>
        <v>8.4715549775833968E-2</v>
      </c>
      <c r="G25" s="39">
        <v>9.1912130594448124E-2</v>
      </c>
    </row>
    <row r="26" spans="1:7" s="3" customFormat="1" ht="21.95" customHeight="1" x14ac:dyDescent="0.2">
      <c r="A26" s="36">
        <v>16</v>
      </c>
      <c r="B26" s="26" t="s">
        <v>11</v>
      </c>
      <c r="C26" s="10">
        <v>100300</v>
      </c>
      <c r="D26" s="11">
        <v>51</v>
      </c>
      <c r="E26" s="10">
        <f t="shared" si="2"/>
        <v>1966.6666666666667</v>
      </c>
      <c r="F26" s="25">
        <f t="shared" si="1"/>
        <v>1.2962874272509894E-2</v>
      </c>
      <c r="G26" s="38">
        <v>1.5510248435910163E-2</v>
      </c>
    </row>
    <row r="27" spans="1:7" s="5" customFormat="1" ht="65.099999999999994" customHeight="1" x14ac:dyDescent="0.2">
      <c r="A27" s="37">
        <v>17</v>
      </c>
      <c r="B27" s="27" t="s">
        <v>445</v>
      </c>
      <c r="C27" s="12">
        <v>374000</v>
      </c>
      <c r="D27" s="11">
        <v>122</v>
      </c>
      <c r="E27" s="12">
        <f t="shared" si="2"/>
        <v>3065.5737704918033</v>
      </c>
      <c r="F27" s="28">
        <f t="shared" si="1"/>
        <v>4.833614135512164E-2</v>
      </c>
      <c r="G27" s="39">
        <v>9.6086621220457871E-2</v>
      </c>
    </row>
    <row r="28" spans="1:7" s="3" customFormat="1" ht="21.95" customHeight="1" x14ac:dyDescent="0.2">
      <c r="A28" s="36">
        <v>18</v>
      </c>
      <c r="B28" s="26" t="s">
        <v>3</v>
      </c>
      <c r="C28" s="10">
        <v>10700</v>
      </c>
      <c r="D28" s="11">
        <v>4</v>
      </c>
      <c r="E28" s="10">
        <f t="shared" si="2"/>
        <v>2675</v>
      </c>
      <c r="F28" s="25">
        <f t="shared" si="1"/>
        <v>1.3828789104272767E-3</v>
      </c>
      <c r="G28" s="38">
        <v>1.1342599256575717E-2</v>
      </c>
    </row>
    <row r="29" spans="1:7" s="5" customFormat="1" ht="35.1" customHeight="1" x14ac:dyDescent="0.2">
      <c r="A29" s="37">
        <v>19</v>
      </c>
      <c r="B29" s="27" t="s">
        <v>15</v>
      </c>
      <c r="C29" s="12">
        <v>63056</v>
      </c>
      <c r="D29" s="11">
        <v>40</v>
      </c>
      <c r="E29" s="12">
        <f t="shared" si="2"/>
        <v>1576.4</v>
      </c>
      <c r="F29" s="28">
        <f t="shared" si="1"/>
        <v>8.1494217360656412E-3</v>
      </c>
      <c r="G29" s="39">
        <v>1.1946311887438504E-2</v>
      </c>
    </row>
    <row r="30" spans="1:7" s="3" customFormat="1" ht="21.95" customHeight="1" x14ac:dyDescent="0.2">
      <c r="A30" s="36">
        <v>20</v>
      </c>
      <c r="B30" s="26" t="s">
        <v>3</v>
      </c>
      <c r="C30" s="10">
        <v>24717</v>
      </c>
      <c r="D30" s="11">
        <v>11</v>
      </c>
      <c r="E30" s="12">
        <f t="shared" si="2"/>
        <v>2247</v>
      </c>
      <c r="F30" s="28">
        <f t="shared" si="1"/>
        <v>3.1944502830870093E-3</v>
      </c>
      <c r="G30" s="39">
        <v>2.247933536638041E-3</v>
      </c>
    </row>
    <row r="31" spans="1:7" s="3" customFormat="1" ht="47.1" customHeight="1" x14ac:dyDescent="0.2">
      <c r="A31" s="36">
        <v>21</v>
      </c>
      <c r="B31" s="27" t="s">
        <v>14</v>
      </c>
      <c r="C31" s="10">
        <v>1254377.8799999999</v>
      </c>
      <c r="D31" s="11">
        <v>720</v>
      </c>
      <c r="E31" s="10">
        <f t="shared" si="2"/>
        <v>1742.1914999999999</v>
      </c>
      <c r="F31" s="25">
        <f t="shared" si="1"/>
        <v>0.16211707625780161</v>
      </c>
      <c r="G31" s="38">
        <v>0.21726673108985226</v>
      </c>
    </row>
    <row r="32" spans="1:7" s="3" customFormat="1" ht="21.95" customHeight="1" x14ac:dyDescent="0.2">
      <c r="A32" s="36">
        <v>22</v>
      </c>
      <c r="B32" s="26" t="s">
        <v>3</v>
      </c>
      <c r="C32" s="10">
        <v>196696.58</v>
      </c>
      <c r="D32" s="11">
        <v>50</v>
      </c>
      <c r="E32" s="10">
        <f t="shared" si="2"/>
        <v>3933.9315999999999</v>
      </c>
      <c r="F32" s="25">
        <f t="shared" si="1"/>
        <v>2.5421266564034734E-2</v>
      </c>
      <c r="G32" s="38">
        <v>3.0944666359992157E-2</v>
      </c>
    </row>
    <row r="33" spans="1:7" ht="35.1" customHeight="1" x14ac:dyDescent="0.2">
      <c r="A33" s="36">
        <v>23</v>
      </c>
      <c r="B33" s="24" t="s">
        <v>446</v>
      </c>
      <c r="C33" s="10">
        <v>101057.78</v>
      </c>
      <c r="D33" s="11">
        <v>387</v>
      </c>
      <c r="E33" s="10">
        <f t="shared" si="2"/>
        <v>261.13121447028425</v>
      </c>
      <c r="F33" s="25">
        <f t="shared" si="1"/>
        <v>1.3060810532392471E-2</v>
      </c>
      <c r="G33" s="38">
        <v>8.5968104584330223E-3</v>
      </c>
    </row>
    <row r="34" spans="1:7" s="3" customFormat="1" ht="21.95" customHeight="1" x14ac:dyDescent="0.2">
      <c r="A34" s="36">
        <v>24</v>
      </c>
      <c r="B34" s="26" t="s">
        <v>3</v>
      </c>
      <c r="C34" s="10">
        <v>555.80999999999995</v>
      </c>
      <c r="D34" s="11">
        <v>2</v>
      </c>
      <c r="E34" s="10">
        <f t="shared" si="2"/>
        <v>277.90499999999997</v>
      </c>
      <c r="F34" s="25">
        <f t="shared" si="1"/>
        <v>7.1833451140615386E-5</v>
      </c>
      <c r="G34" s="38">
        <v>1.4207856884874998E-3</v>
      </c>
    </row>
    <row r="35" spans="1:7" s="3" customFormat="1" ht="35.1" customHeight="1" x14ac:dyDescent="0.2">
      <c r="A35" s="36">
        <v>25</v>
      </c>
      <c r="B35" s="24" t="s">
        <v>10</v>
      </c>
      <c r="C35" s="10">
        <v>0</v>
      </c>
      <c r="D35" s="11">
        <v>0</v>
      </c>
      <c r="E35" s="10" t="str">
        <f t="shared" si="2"/>
        <v>-</v>
      </c>
      <c r="F35" s="25">
        <f t="shared" si="1"/>
        <v>0</v>
      </c>
      <c r="G35" s="38">
        <v>9.8652432849167496E-5</v>
      </c>
    </row>
    <row r="36" spans="1:7" ht="35.1" customHeight="1" x14ac:dyDescent="0.2">
      <c r="A36" s="36">
        <v>26</v>
      </c>
      <c r="B36" s="24" t="s">
        <v>420</v>
      </c>
      <c r="C36" s="10">
        <v>0</v>
      </c>
      <c r="D36" s="13">
        <v>0</v>
      </c>
      <c r="E36" s="10" t="str">
        <f t="shared" si="2"/>
        <v>-</v>
      </c>
      <c r="F36" s="29" t="s">
        <v>5</v>
      </c>
      <c r="G36" s="40" t="s">
        <v>5</v>
      </c>
    </row>
    <row r="37" spans="1:7" ht="21.95" customHeight="1" x14ac:dyDescent="0.2">
      <c r="A37" s="36">
        <v>27</v>
      </c>
      <c r="B37" s="26" t="s">
        <v>12</v>
      </c>
      <c r="C37" s="10">
        <v>0</v>
      </c>
      <c r="D37" s="13">
        <v>0</v>
      </c>
      <c r="E37" s="10" t="str">
        <f t="shared" si="2"/>
        <v>-</v>
      </c>
      <c r="F37" s="25">
        <f>C37/C$44</f>
        <v>0</v>
      </c>
      <c r="G37" s="38">
        <v>6.7001527600904129E-4</v>
      </c>
    </row>
    <row r="38" spans="1:7" ht="35.1" customHeight="1" x14ac:dyDescent="0.2">
      <c r="A38" s="36">
        <v>28</v>
      </c>
      <c r="B38" s="24" t="s">
        <v>421</v>
      </c>
      <c r="C38" s="10">
        <v>5785690.1299999999</v>
      </c>
      <c r="D38" s="13">
        <v>4</v>
      </c>
      <c r="E38" s="14" t="s">
        <v>5</v>
      </c>
      <c r="F38" s="29" t="s">
        <v>5</v>
      </c>
      <c r="G38" s="40" t="s">
        <v>5</v>
      </c>
    </row>
    <row r="39" spans="1:7" ht="21.95" customHeight="1" x14ac:dyDescent="0.2">
      <c r="A39" s="36">
        <v>29</v>
      </c>
      <c r="B39" s="26" t="s">
        <v>12</v>
      </c>
      <c r="C39" s="10">
        <v>5103420</v>
      </c>
      <c r="D39" s="13">
        <v>4</v>
      </c>
      <c r="E39" s="14" t="s">
        <v>5</v>
      </c>
      <c r="F39" s="25">
        <f t="shared" ref="F39:F44" si="3">C39/C$44</f>
        <v>0.65957120458437135</v>
      </c>
      <c r="G39" s="38">
        <v>0.53240605380617201</v>
      </c>
    </row>
    <row r="40" spans="1:7" ht="47.1" customHeight="1" x14ac:dyDescent="0.2">
      <c r="A40" s="36">
        <v>30</v>
      </c>
      <c r="B40" s="27" t="s">
        <v>422</v>
      </c>
      <c r="C40" s="10">
        <v>0</v>
      </c>
      <c r="D40" s="15">
        <v>0</v>
      </c>
      <c r="E40" s="10" t="str">
        <f t="shared" ref="E40:E41" si="4">IF(D40=0,"-",C40/D40)</f>
        <v>-</v>
      </c>
      <c r="F40" s="25">
        <f t="shared" si="3"/>
        <v>0</v>
      </c>
      <c r="G40" s="38">
        <v>1.7724062653800183E-3</v>
      </c>
    </row>
    <row r="41" spans="1:7" ht="21.95" customHeight="1" x14ac:dyDescent="0.2">
      <c r="A41" s="36">
        <v>31</v>
      </c>
      <c r="B41" s="26" t="s">
        <v>13</v>
      </c>
      <c r="C41" s="10">
        <v>0</v>
      </c>
      <c r="D41" s="15">
        <v>0</v>
      </c>
      <c r="E41" s="10" t="str">
        <f t="shared" si="4"/>
        <v>-</v>
      </c>
      <c r="F41" s="25">
        <f t="shared" si="3"/>
        <v>0</v>
      </c>
      <c r="G41" s="38">
        <v>1.0404135579139232E-3</v>
      </c>
    </row>
    <row r="42" spans="1:7" ht="35.1" customHeight="1" x14ac:dyDescent="0.2">
      <c r="A42" s="36">
        <v>32</v>
      </c>
      <c r="B42" s="24" t="s">
        <v>16</v>
      </c>
      <c r="C42" s="10">
        <v>0</v>
      </c>
      <c r="D42" s="15">
        <v>0</v>
      </c>
      <c r="E42" s="14" t="s">
        <v>5</v>
      </c>
      <c r="F42" s="25">
        <f t="shared" si="3"/>
        <v>0</v>
      </c>
      <c r="G42" s="38">
        <v>4.1370945733870297E-3</v>
      </c>
    </row>
    <row r="43" spans="1:7" s="3" customFormat="1" ht="21.95" customHeight="1" x14ac:dyDescent="0.2">
      <c r="A43" s="43">
        <v>33</v>
      </c>
      <c r="B43" s="50" t="s">
        <v>4</v>
      </c>
      <c r="C43" s="44">
        <f>C25+C27+C29+C31+C33+C35+C37+C39+C40+C42</f>
        <v>7551396.6600000001</v>
      </c>
      <c r="D43" s="51" t="s">
        <v>5</v>
      </c>
      <c r="E43" s="51" t="s">
        <v>5</v>
      </c>
      <c r="F43" s="47">
        <f t="shared" si="3"/>
        <v>0.97595020424158663</v>
      </c>
      <c r="G43" s="48">
        <v>0.96489282760442685</v>
      </c>
    </row>
    <row r="44" spans="1:7" s="3" customFormat="1" ht="21.95" customHeight="1" x14ac:dyDescent="0.2">
      <c r="A44" s="45">
        <v>34</v>
      </c>
      <c r="B44" s="52" t="s">
        <v>6</v>
      </c>
      <c r="C44" s="46">
        <f>C24+C43</f>
        <v>7737481.5099999998</v>
      </c>
      <c r="D44" s="53" t="s">
        <v>5</v>
      </c>
      <c r="E44" s="53" t="s">
        <v>5</v>
      </c>
      <c r="F44" s="54">
        <f t="shared" si="3"/>
        <v>1</v>
      </c>
      <c r="G44" s="55">
        <v>1</v>
      </c>
    </row>
    <row r="45" spans="1:7" s="3" customFormat="1" ht="21.95" customHeight="1" x14ac:dyDescent="0.2">
      <c r="A45" s="1"/>
      <c r="B45" s="2"/>
      <c r="C45" s="1"/>
      <c r="D45" s="1"/>
      <c r="E45" s="1"/>
      <c r="F45" s="1"/>
      <c r="G45" s="1"/>
    </row>
    <row r="46" spans="1:7" s="3" customFormat="1" ht="35.1" customHeight="1" x14ac:dyDescent="0.2">
      <c r="A46" s="62" t="s">
        <v>430</v>
      </c>
      <c r="B46" s="63" t="s">
        <v>431</v>
      </c>
      <c r="C46" s="64" t="s">
        <v>432</v>
      </c>
      <c r="D46" s="1"/>
      <c r="E46" s="1"/>
      <c r="F46" s="1"/>
      <c r="G46" s="1"/>
    </row>
    <row r="47" spans="1:7" s="3" customFormat="1" ht="21.95" customHeight="1" x14ac:dyDescent="0.2">
      <c r="A47" s="65">
        <v>1</v>
      </c>
      <c r="B47" s="30" t="s">
        <v>427</v>
      </c>
      <c r="C47" s="31">
        <v>192089.68</v>
      </c>
    </row>
    <row r="48" spans="1:7" ht="21.95" customHeight="1" x14ac:dyDescent="0.2">
      <c r="A48" s="8">
        <v>2</v>
      </c>
      <c r="B48" s="30" t="s">
        <v>428</v>
      </c>
      <c r="C48" s="31">
        <v>7953027</v>
      </c>
      <c r="D48" s="16"/>
      <c r="E48" s="16"/>
      <c r="F48" s="16"/>
      <c r="G48" s="16"/>
    </row>
    <row r="49" spans="1:7" ht="21.95" customHeight="1" x14ac:dyDescent="0.2">
      <c r="A49" s="32">
        <v>3</v>
      </c>
      <c r="B49" s="33" t="s">
        <v>423</v>
      </c>
      <c r="C49" s="34">
        <f>C44/C48</f>
        <v>0.97289767908495717</v>
      </c>
      <c r="D49" s="16"/>
      <c r="E49" s="16"/>
      <c r="F49" s="16"/>
      <c r="G49" s="16"/>
    </row>
    <row r="50" spans="1:7" s="16" customFormat="1" ht="35.1" customHeight="1" x14ac:dyDescent="0.25">
      <c r="A50" s="21" t="s">
        <v>449</v>
      </c>
      <c r="B50" s="23"/>
    </row>
  </sheetData>
  <sheetProtection algorithmName="SHA-512" hashValue="QG0yPccHsn3cM2YkC3TQD0djqzDr3JAB99ES9Ggo7S82RyUVWhop45BSTuTa86LFpjzRVWw92aluQ2hgTRF70w==" saltValue="/WMX5N3iJ1JTEiLH55Ab9Q==" spinCount="100000" sheet="1" objects="1" scenarios="1"/>
  <mergeCells count="1">
    <mergeCell ref="A2:G2"/>
  </mergeCells>
  <pageMargins left="0.59055118110236227" right="0.59055118110236227" top="0.70866141732283472" bottom="0.70866141732283472" header="0.19685039370078741" footer="0.39370078740157483"/>
  <pageSetup paperSize="9" scale="84" orientation="portrait" r:id="rId1"/>
  <headerFooter alignWithMargins="0">
    <oddFooter>&amp;R&amp;"Calibri,Standardowy"&amp;12s.&amp;P z &amp;N</oddFooter>
  </headerFooter>
  <tableParts count="2">
    <tablePart r:id="rId2"/>
    <tablePart r:id="rId3"/>
  </tableParts>
</worksheet>
</file>

<file path=xl/worksheets/sheet2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17C9DB-7727-4276-A5A4-20988C969959}">
  <sheetPr codeName="Arkusz217"/>
  <dimension ref="A1:N50"/>
  <sheetViews>
    <sheetView zoomScaleNormal="100" workbookViewId="0"/>
  </sheetViews>
  <sheetFormatPr defaultColWidth="0" defaultRowHeight="12.75" zeroHeight="1" x14ac:dyDescent="0.2"/>
  <cols>
    <col min="1" max="1" width="4.140625" style="1" customWidth="1"/>
    <col min="2" max="2" width="57" style="2" customWidth="1"/>
    <col min="3" max="3" width="11.85546875" style="1" bestFit="1" customWidth="1"/>
    <col min="4" max="4" width="7.42578125" style="1" customWidth="1"/>
    <col min="5" max="5" width="10.85546875" style="1" bestFit="1" customWidth="1"/>
    <col min="6" max="7" width="8.7109375" style="1" customWidth="1"/>
    <col min="8" max="8" width="1" style="1" customWidth="1"/>
    <col min="9" max="14" width="0" style="1" hidden="1" customWidth="1"/>
    <col min="15" max="16384" width="9.140625" style="1" hidden="1"/>
  </cols>
  <sheetData>
    <row r="1" spans="1:7" s="16" customFormat="1" ht="24.95" customHeight="1" x14ac:dyDescent="0.2">
      <c r="A1" s="35" t="s">
        <v>664</v>
      </c>
      <c r="B1" s="23"/>
    </row>
    <row r="2" spans="1:7" s="16" customFormat="1" ht="39.950000000000003" customHeight="1" x14ac:dyDescent="0.2">
      <c r="A2" s="66" t="s">
        <v>448</v>
      </c>
      <c r="B2" s="67"/>
      <c r="C2" s="67"/>
      <c r="D2" s="67"/>
      <c r="E2" s="67"/>
      <c r="F2" s="67"/>
      <c r="G2" s="67"/>
    </row>
    <row r="3" spans="1:7" s="16" customFormat="1" ht="15.95" hidden="1" customHeight="1" x14ac:dyDescent="0.2">
      <c r="A3" s="22"/>
      <c r="B3" s="23"/>
    </row>
    <row r="4" spans="1:7" s="16" customFormat="1" ht="15.95" hidden="1" customHeight="1" x14ac:dyDescent="0.2">
      <c r="A4" s="22"/>
      <c r="B4" s="23"/>
    </row>
    <row r="5" spans="1:7" s="16" customFormat="1" ht="15.95" hidden="1" customHeight="1" x14ac:dyDescent="0.2">
      <c r="A5" s="22"/>
      <c r="B5" s="23"/>
    </row>
    <row r="6" spans="1:7" s="16" customFormat="1" ht="15.95" customHeight="1" x14ac:dyDescent="0.25">
      <c r="A6" s="17" t="s">
        <v>433</v>
      </c>
      <c r="B6" s="21" t="s">
        <v>438</v>
      </c>
    </row>
    <row r="7" spans="1:7" s="16" customFormat="1" ht="15.95" customHeight="1" x14ac:dyDescent="0.25">
      <c r="A7" s="18" t="s">
        <v>434</v>
      </c>
      <c r="B7" s="21" t="s">
        <v>439</v>
      </c>
    </row>
    <row r="8" spans="1:7" s="16" customFormat="1" ht="15.95" customHeight="1" x14ac:dyDescent="0.25">
      <c r="A8" s="19" t="s">
        <v>435</v>
      </c>
      <c r="B8" s="21" t="s">
        <v>440</v>
      </c>
    </row>
    <row r="9" spans="1:7" s="16" customFormat="1" ht="15.95" customHeight="1" x14ac:dyDescent="0.25">
      <c r="A9" s="20" t="s">
        <v>436</v>
      </c>
      <c r="B9" s="21" t="s">
        <v>441</v>
      </c>
    </row>
    <row r="10" spans="1:7" ht="65.099999999999994" customHeight="1" x14ac:dyDescent="0.2">
      <c r="A10" s="49" t="s">
        <v>430</v>
      </c>
      <c r="B10" s="42" t="s">
        <v>0</v>
      </c>
      <c r="C10" s="42" t="s">
        <v>424</v>
      </c>
      <c r="D10" s="42" t="s">
        <v>425</v>
      </c>
      <c r="E10" s="42" t="s">
        <v>426</v>
      </c>
      <c r="F10" s="42" t="s">
        <v>429</v>
      </c>
      <c r="G10" s="41" t="s">
        <v>413</v>
      </c>
    </row>
    <row r="11" spans="1:7" ht="21.95" customHeight="1" x14ac:dyDescent="0.2">
      <c r="A11" s="36">
        <v>1</v>
      </c>
      <c r="B11" s="24" t="s">
        <v>7</v>
      </c>
      <c r="C11" s="10">
        <v>0</v>
      </c>
      <c r="D11" s="9">
        <v>0</v>
      </c>
      <c r="E11" s="10" t="str">
        <f t="shared" ref="E11:E23" si="0">IF(D11=0,"-",C11/D11)</f>
        <v>-</v>
      </c>
      <c r="F11" s="25">
        <f t="shared" ref="F11:F35" si="1">C11/C$44</f>
        <v>0</v>
      </c>
      <c r="G11" s="38">
        <v>6.4906160983722356E-5</v>
      </c>
    </row>
    <row r="12" spans="1:7" s="3" customFormat="1" ht="21.95" customHeight="1" x14ac:dyDescent="0.2">
      <c r="A12" s="36">
        <v>2</v>
      </c>
      <c r="B12" s="24" t="s">
        <v>8</v>
      </c>
      <c r="C12" s="10">
        <v>499674.8</v>
      </c>
      <c r="D12" s="9">
        <v>4</v>
      </c>
      <c r="E12" s="10">
        <f t="shared" si="0"/>
        <v>124918.7</v>
      </c>
      <c r="F12" s="25">
        <f t="shared" si="1"/>
        <v>5.9571198597530989E-2</v>
      </c>
      <c r="G12" s="38">
        <v>1.3877154561966152E-2</v>
      </c>
    </row>
    <row r="13" spans="1:7" s="3" customFormat="1" ht="21.95" customHeight="1" x14ac:dyDescent="0.2">
      <c r="A13" s="36">
        <v>3</v>
      </c>
      <c r="B13" s="26" t="s">
        <v>1</v>
      </c>
      <c r="C13" s="10">
        <v>0</v>
      </c>
      <c r="D13" s="9">
        <v>0</v>
      </c>
      <c r="E13" s="10" t="str">
        <f t="shared" si="0"/>
        <v>-</v>
      </c>
      <c r="F13" s="25">
        <f t="shared" si="1"/>
        <v>0</v>
      </c>
      <c r="G13" s="38">
        <v>6.8195937419264344E-4</v>
      </c>
    </row>
    <row r="14" spans="1:7" s="3" customFormat="1" ht="21.95" customHeight="1" x14ac:dyDescent="0.2">
      <c r="A14" s="36">
        <v>4</v>
      </c>
      <c r="B14" s="24" t="s">
        <v>414</v>
      </c>
      <c r="C14" s="10">
        <v>0</v>
      </c>
      <c r="D14" s="9">
        <v>0</v>
      </c>
      <c r="E14" s="10" t="str">
        <f t="shared" si="0"/>
        <v>-</v>
      </c>
      <c r="F14" s="25">
        <f t="shared" si="1"/>
        <v>0</v>
      </c>
      <c r="G14" s="38">
        <v>1.6609844346228162E-4</v>
      </c>
    </row>
    <row r="15" spans="1:7" s="3" customFormat="1" ht="47.1" customHeight="1" x14ac:dyDescent="0.2">
      <c r="A15" s="36">
        <v>5</v>
      </c>
      <c r="B15" s="24" t="s">
        <v>412</v>
      </c>
      <c r="C15" s="10">
        <v>0</v>
      </c>
      <c r="D15" s="11">
        <v>0</v>
      </c>
      <c r="E15" s="10" t="str">
        <f t="shared" si="0"/>
        <v>-</v>
      </c>
      <c r="F15" s="25">
        <f t="shared" si="1"/>
        <v>0</v>
      </c>
      <c r="G15" s="38">
        <v>4.2843389065529559E-4</v>
      </c>
    </row>
    <row r="16" spans="1:7" s="3" customFormat="1" ht="21.95" customHeight="1" x14ac:dyDescent="0.2">
      <c r="A16" s="36">
        <v>6</v>
      </c>
      <c r="B16" s="26" t="s">
        <v>1</v>
      </c>
      <c r="C16" s="10">
        <v>0</v>
      </c>
      <c r="D16" s="11">
        <v>0</v>
      </c>
      <c r="E16" s="10" t="str">
        <f t="shared" si="0"/>
        <v>-</v>
      </c>
      <c r="F16" s="25">
        <f t="shared" si="1"/>
        <v>0</v>
      </c>
      <c r="G16" s="38">
        <v>5.7837072558623703E-5</v>
      </c>
    </row>
    <row r="17" spans="1:7" ht="47.1" customHeight="1" x14ac:dyDescent="0.2">
      <c r="A17" s="36">
        <v>7</v>
      </c>
      <c r="B17" s="24" t="s">
        <v>444</v>
      </c>
      <c r="C17" s="10">
        <v>0</v>
      </c>
      <c r="D17" s="11">
        <v>0</v>
      </c>
      <c r="E17" s="10" t="str">
        <f t="shared" si="0"/>
        <v>-</v>
      </c>
      <c r="F17" s="25">
        <f t="shared" si="1"/>
        <v>0</v>
      </c>
      <c r="G17" s="38">
        <v>3.69438658113685E-3</v>
      </c>
    </row>
    <row r="18" spans="1:7" ht="47.1" customHeight="1" x14ac:dyDescent="0.2">
      <c r="A18" s="36">
        <v>8</v>
      </c>
      <c r="B18" s="24" t="s">
        <v>447</v>
      </c>
      <c r="C18" s="10">
        <v>550000</v>
      </c>
      <c r="D18" s="11">
        <v>7</v>
      </c>
      <c r="E18" s="10">
        <f t="shared" si="0"/>
        <v>78571.428571428565</v>
      </c>
      <c r="F18" s="25">
        <f t="shared" si="1"/>
        <v>6.557096581344915E-2</v>
      </c>
      <c r="G18" s="38">
        <v>1.6572456388988053E-2</v>
      </c>
    </row>
    <row r="19" spans="1:7" ht="35.1" customHeight="1" x14ac:dyDescent="0.2">
      <c r="A19" s="36">
        <v>9</v>
      </c>
      <c r="B19" s="24" t="s">
        <v>443</v>
      </c>
      <c r="C19" s="10">
        <v>0</v>
      </c>
      <c r="D19" s="11">
        <v>0</v>
      </c>
      <c r="E19" s="10" t="str">
        <f t="shared" si="0"/>
        <v>-</v>
      </c>
      <c r="F19" s="25">
        <f t="shared" si="1"/>
        <v>0</v>
      </c>
      <c r="G19" s="38">
        <v>6.3015485400037228E-5</v>
      </c>
    </row>
    <row r="20" spans="1:7" ht="35.1" customHeight="1" x14ac:dyDescent="0.2">
      <c r="A20" s="36">
        <v>10</v>
      </c>
      <c r="B20" s="24" t="s">
        <v>9</v>
      </c>
      <c r="C20" s="10">
        <v>0</v>
      </c>
      <c r="D20" s="11">
        <v>0</v>
      </c>
      <c r="E20" s="10" t="str">
        <f t="shared" si="0"/>
        <v>-</v>
      </c>
      <c r="F20" s="25">
        <f t="shared" si="1"/>
        <v>0</v>
      </c>
      <c r="G20" s="38">
        <v>2.3263290581767475E-4</v>
      </c>
    </row>
    <row r="21" spans="1:7" ht="35.1" customHeight="1" x14ac:dyDescent="0.2">
      <c r="A21" s="36">
        <v>11</v>
      </c>
      <c r="B21" s="24" t="s">
        <v>442</v>
      </c>
      <c r="C21" s="10">
        <v>0</v>
      </c>
      <c r="D21" s="11">
        <v>0</v>
      </c>
      <c r="E21" s="10" t="str">
        <f t="shared" si="0"/>
        <v>-</v>
      </c>
      <c r="F21" s="25">
        <f t="shared" si="1"/>
        <v>0</v>
      </c>
      <c r="G21" s="38">
        <v>8.0879771630669933E-6</v>
      </c>
    </row>
    <row r="22" spans="1:7" ht="21.95" customHeight="1" x14ac:dyDescent="0.2">
      <c r="A22" s="36">
        <v>12</v>
      </c>
      <c r="B22" s="26" t="s">
        <v>1</v>
      </c>
      <c r="C22" s="10">
        <v>0</v>
      </c>
      <c r="D22" s="11">
        <v>0</v>
      </c>
      <c r="E22" s="10" t="str">
        <f t="shared" si="0"/>
        <v>-</v>
      </c>
      <c r="F22" s="25">
        <f t="shared" si="1"/>
        <v>0</v>
      </c>
      <c r="G22" s="38">
        <v>0</v>
      </c>
    </row>
    <row r="23" spans="1:7" ht="21.95" customHeight="1" x14ac:dyDescent="0.2">
      <c r="A23" s="36">
        <v>13</v>
      </c>
      <c r="B23" s="24" t="s">
        <v>415</v>
      </c>
      <c r="C23" s="10">
        <v>0</v>
      </c>
      <c r="D23" s="11">
        <v>0</v>
      </c>
      <c r="E23" s="10" t="str">
        <f t="shared" si="0"/>
        <v>-</v>
      </c>
      <c r="F23" s="25">
        <f t="shared" si="1"/>
        <v>0</v>
      </c>
      <c r="G23" s="38">
        <v>0</v>
      </c>
    </row>
    <row r="24" spans="1:7" s="3" customFormat="1" ht="24.95" customHeight="1" x14ac:dyDescent="0.2">
      <c r="A24" s="43">
        <v>14</v>
      </c>
      <c r="B24" s="50" t="s">
        <v>2</v>
      </c>
      <c r="C24" s="44">
        <f>C11+C12+C14+C15+C17+C18+C19+C20+C21+C23</f>
        <v>1049674.8</v>
      </c>
      <c r="D24" s="51" t="s">
        <v>5</v>
      </c>
      <c r="E24" s="51" t="s">
        <v>5</v>
      </c>
      <c r="F24" s="47">
        <f t="shared" si="1"/>
        <v>0.12514216441098014</v>
      </c>
      <c r="G24" s="48">
        <v>3.5107172395573129E-2</v>
      </c>
    </row>
    <row r="25" spans="1:7" s="4" customFormat="1" ht="35.1" customHeight="1" x14ac:dyDescent="0.2">
      <c r="A25" s="37">
        <v>15</v>
      </c>
      <c r="B25" s="27" t="s">
        <v>419</v>
      </c>
      <c r="C25" s="12">
        <v>619036</v>
      </c>
      <c r="D25" s="11">
        <v>286</v>
      </c>
      <c r="E25" s="12">
        <f t="shared" ref="E25:E37" si="2">IF(D25=0,"-",C25/D25)</f>
        <v>2164.4615384615386</v>
      </c>
      <c r="F25" s="28">
        <f t="shared" si="1"/>
        <v>7.3801433442353293E-2</v>
      </c>
      <c r="G25" s="39">
        <v>9.1912130594448124E-2</v>
      </c>
    </row>
    <row r="26" spans="1:7" s="3" customFormat="1" ht="21.95" customHeight="1" x14ac:dyDescent="0.2">
      <c r="A26" s="36">
        <v>16</v>
      </c>
      <c r="B26" s="26" t="s">
        <v>11</v>
      </c>
      <c r="C26" s="10">
        <v>72828</v>
      </c>
      <c r="D26" s="11">
        <v>35</v>
      </c>
      <c r="E26" s="10">
        <f t="shared" si="2"/>
        <v>2080.8000000000002</v>
      </c>
      <c r="F26" s="25">
        <f t="shared" si="1"/>
        <v>8.6825496332034093E-3</v>
      </c>
      <c r="G26" s="38">
        <v>1.5510248435910163E-2</v>
      </c>
    </row>
    <row r="27" spans="1:7" s="5" customFormat="1" ht="65.099999999999994" customHeight="1" x14ac:dyDescent="0.2">
      <c r="A27" s="37">
        <v>17</v>
      </c>
      <c r="B27" s="27" t="s">
        <v>445</v>
      </c>
      <c r="C27" s="12">
        <v>979494.79</v>
      </c>
      <c r="D27" s="11">
        <v>160</v>
      </c>
      <c r="E27" s="12">
        <f t="shared" si="2"/>
        <v>6121.8424375000004</v>
      </c>
      <c r="F27" s="28">
        <f t="shared" si="1"/>
        <v>0.11677530798098465</v>
      </c>
      <c r="G27" s="39">
        <v>9.6086621220457871E-2</v>
      </c>
    </row>
    <row r="28" spans="1:7" s="3" customFormat="1" ht="21.95" customHeight="1" x14ac:dyDescent="0.2">
      <c r="A28" s="36">
        <v>18</v>
      </c>
      <c r="B28" s="26" t="s">
        <v>3</v>
      </c>
      <c r="C28" s="10">
        <v>158197.42000000001</v>
      </c>
      <c r="D28" s="11">
        <v>50</v>
      </c>
      <c r="E28" s="10">
        <f t="shared" si="2"/>
        <v>3163.9484000000002</v>
      </c>
      <c r="F28" s="25">
        <f t="shared" si="1"/>
        <v>1.8860286579265199E-2</v>
      </c>
      <c r="G28" s="38">
        <v>1.1342599256575717E-2</v>
      </c>
    </row>
    <row r="29" spans="1:7" s="5" customFormat="1" ht="35.1" customHeight="1" x14ac:dyDescent="0.2">
      <c r="A29" s="37">
        <v>19</v>
      </c>
      <c r="B29" s="27" t="s">
        <v>15</v>
      </c>
      <c r="C29" s="12">
        <v>19852.27</v>
      </c>
      <c r="D29" s="11">
        <v>14</v>
      </c>
      <c r="E29" s="12">
        <f t="shared" si="2"/>
        <v>1418.0192857142858</v>
      </c>
      <c r="F29" s="28">
        <f t="shared" si="1"/>
        <v>2.3667863954352042E-3</v>
      </c>
      <c r="G29" s="39">
        <v>1.1946311887438504E-2</v>
      </c>
    </row>
    <row r="30" spans="1:7" s="3" customFormat="1" ht="21.95" customHeight="1" x14ac:dyDescent="0.2">
      <c r="A30" s="36">
        <v>20</v>
      </c>
      <c r="B30" s="26" t="s">
        <v>3</v>
      </c>
      <c r="C30" s="10">
        <v>10777.9</v>
      </c>
      <c r="D30" s="11">
        <v>7</v>
      </c>
      <c r="E30" s="12">
        <f t="shared" si="2"/>
        <v>1539.7</v>
      </c>
      <c r="F30" s="28">
        <f t="shared" si="1"/>
        <v>1.2849405680741338E-3</v>
      </c>
      <c r="G30" s="39">
        <v>2.247933536638041E-3</v>
      </c>
    </row>
    <row r="31" spans="1:7" s="3" customFormat="1" ht="47.1" customHeight="1" x14ac:dyDescent="0.2">
      <c r="A31" s="36">
        <v>21</v>
      </c>
      <c r="B31" s="27" t="s">
        <v>14</v>
      </c>
      <c r="C31" s="10">
        <v>1833421.13</v>
      </c>
      <c r="D31" s="11">
        <v>886</v>
      </c>
      <c r="E31" s="10">
        <f t="shared" si="2"/>
        <v>2069.324074492099</v>
      </c>
      <c r="F31" s="25">
        <f t="shared" si="1"/>
        <v>0.21858035315797328</v>
      </c>
      <c r="G31" s="38">
        <v>0.21726673108985226</v>
      </c>
    </row>
    <row r="32" spans="1:7" s="3" customFormat="1" ht="21.95" customHeight="1" x14ac:dyDescent="0.2">
      <c r="A32" s="36">
        <v>22</v>
      </c>
      <c r="B32" s="26" t="s">
        <v>3</v>
      </c>
      <c r="C32" s="10">
        <v>392340.4</v>
      </c>
      <c r="D32" s="11">
        <v>111</v>
      </c>
      <c r="E32" s="10">
        <f t="shared" si="2"/>
        <v>3534.5981981981986</v>
      </c>
      <c r="F32" s="25">
        <f t="shared" si="1"/>
        <v>4.6774798101154487E-2</v>
      </c>
      <c r="G32" s="38">
        <v>3.0944666359992157E-2</v>
      </c>
    </row>
    <row r="33" spans="1:7" ht="35.1" customHeight="1" x14ac:dyDescent="0.2">
      <c r="A33" s="36">
        <v>23</v>
      </c>
      <c r="B33" s="24" t="s">
        <v>446</v>
      </c>
      <c r="C33" s="10">
        <v>18881.77</v>
      </c>
      <c r="D33" s="11">
        <v>44</v>
      </c>
      <c r="E33" s="10">
        <f t="shared" si="2"/>
        <v>429.13113636363636</v>
      </c>
      <c r="F33" s="25">
        <f t="shared" si="1"/>
        <v>2.2510834457589272E-3</v>
      </c>
      <c r="G33" s="38">
        <v>8.5968104584330223E-3</v>
      </c>
    </row>
    <row r="34" spans="1:7" s="3" customFormat="1" ht="21.95" customHeight="1" x14ac:dyDescent="0.2">
      <c r="A34" s="36">
        <v>24</v>
      </c>
      <c r="B34" s="26" t="s">
        <v>3</v>
      </c>
      <c r="C34" s="10">
        <v>0</v>
      </c>
      <c r="D34" s="11">
        <v>0</v>
      </c>
      <c r="E34" s="10" t="str">
        <f t="shared" si="2"/>
        <v>-</v>
      </c>
      <c r="F34" s="25">
        <f t="shared" si="1"/>
        <v>0</v>
      </c>
      <c r="G34" s="38">
        <v>1.4207856884874998E-3</v>
      </c>
    </row>
    <row r="35" spans="1:7" s="3" customFormat="1" ht="35.1" customHeight="1" x14ac:dyDescent="0.2">
      <c r="A35" s="36">
        <v>25</v>
      </c>
      <c r="B35" s="24" t="s">
        <v>10</v>
      </c>
      <c r="C35" s="10">
        <v>0</v>
      </c>
      <c r="D35" s="11">
        <v>0</v>
      </c>
      <c r="E35" s="10" t="str">
        <f t="shared" si="2"/>
        <v>-</v>
      </c>
      <c r="F35" s="25">
        <f t="shared" si="1"/>
        <v>0</v>
      </c>
      <c r="G35" s="38">
        <v>9.8652432849167496E-5</v>
      </c>
    </row>
    <row r="36" spans="1:7" ht="35.1" customHeight="1" x14ac:dyDescent="0.2">
      <c r="A36" s="36">
        <v>26</v>
      </c>
      <c r="B36" s="24" t="s">
        <v>420</v>
      </c>
      <c r="C36" s="10">
        <v>0</v>
      </c>
      <c r="D36" s="13">
        <v>0</v>
      </c>
      <c r="E36" s="10" t="str">
        <f t="shared" si="2"/>
        <v>-</v>
      </c>
      <c r="F36" s="29" t="s">
        <v>5</v>
      </c>
      <c r="G36" s="40" t="s">
        <v>5</v>
      </c>
    </row>
    <row r="37" spans="1:7" ht="21.95" customHeight="1" x14ac:dyDescent="0.2">
      <c r="A37" s="36">
        <v>27</v>
      </c>
      <c r="B37" s="26" t="s">
        <v>12</v>
      </c>
      <c r="C37" s="10">
        <v>0</v>
      </c>
      <c r="D37" s="13">
        <v>0</v>
      </c>
      <c r="E37" s="10" t="str">
        <f t="shared" si="2"/>
        <v>-</v>
      </c>
      <c r="F37" s="25">
        <f>C37/C$44</f>
        <v>0</v>
      </c>
      <c r="G37" s="38">
        <v>6.7001527600904129E-4</v>
      </c>
    </row>
    <row r="38" spans="1:7" ht="35.1" customHeight="1" x14ac:dyDescent="0.2">
      <c r="A38" s="36">
        <v>28</v>
      </c>
      <c r="B38" s="24" t="s">
        <v>421</v>
      </c>
      <c r="C38" s="10">
        <v>3519610.94</v>
      </c>
      <c r="D38" s="13">
        <v>2</v>
      </c>
      <c r="E38" s="14" t="s">
        <v>5</v>
      </c>
      <c r="F38" s="29" t="s">
        <v>5</v>
      </c>
      <c r="G38" s="40" t="s">
        <v>5</v>
      </c>
    </row>
    <row r="39" spans="1:7" ht="21.95" customHeight="1" x14ac:dyDescent="0.2">
      <c r="A39" s="36">
        <v>29</v>
      </c>
      <c r="B39" s="26" t="s">
        <v>12</v>
      </c>
      <c r="C39" s="10">
        <v>3167640</v>
      </c>
      <c r="D39" s="13">
        <v>2</v>
      </c>
      <c r="E39" s="14" t="s">
        <v>5</v>
      </c>
      <c r="F39" s="25">
        <f t="shared" ref="F39:F44" si="3">C39/C$44</f>
        <v>0.37764584390784378</v>
      </c>
      <c r="G39" s="38">
        <v>0.53240605380617201</v>
      </c>
    </row>
    <row r="40" spans="1:7" ht="47.1" customHeight="1" x14ac:dyDescent="0.2">
      <c r="A40" s="36">
        <v>30</v>
      </c>
      <c r="B40" s="27" t="s">
        <v>422</v>
      </c>
      <c r="C40" s="10">
        <v>0</v>
      </c>
      <c r="D40" s="15">
        <v>0</v>
      </c>
      <c r="E40" s="10" t="str">
        <f t="shared" ref="E40:E41" si="4">IF(D40=0,"-",C40/D40)</f>
        <v>-</v>
      </c>
      <c r="F40" s="25">
        <f t="shared" si="3"/>
        <v>0</v>
      </c>
      <c r="G40" s="38">
        <v>1.7724062653800183E-3</v>
      </c>
    </row>
    <row r="41" spans="1:7" ht="21.95" customHeight="1" x14ac:dyDescent="0.2">
      <c r="A41" s="36">
        <v>31</v>
      </c>
      <c r="B41" s="26" t="s">
        <v>13</v>
      </c>
      <c r="C41" s="10">
        <v>0</v>
      </c>
      <c r="D41" s="15">
        <v>0</v>
      </c>
      <c r="E41" s="10" t="str">
        <f t="shared" si="4"/>
        <v>-</v>
      </c>
      <c r="F41" s="25">
        <f t="shared" si="3"/>
        <v>0</v>
      </c>
      <c r="G41" s="38">
        <v>1.0404135579139232E-3</v>
      </c>
    </row>
    <row r="42" spans="1:7" ht="35.1" customHeight="1" x14ac:dyDescent="0.2">
      <c r="A42" s="36">
        <v>32</v>
      </c>
      <c r="B42" s="24" t="s">
        <v>16</v>
      </c>
      <c r="C42" s="10">
        <v>699858</v>
      </c>
      <c r="D42" s="15">
        <v>21</v>
      </c>
      <c r="E42" s="14" t="s">
        <v>5</v>
      </c>
      <c r="F42" s="25">
        <f t="shared" si="3"/>
        <v>8.3437027258670721E-2</v>
      </c>
      <c r="G42" s="38">
        <v>4.1370945733870297E-3</v>
      </c>
    </row>
    <row r="43" spans="1:7" s="3" customFormat="1" ht="21.95" customHeight="1" x14ac:dyDescent="0.2">
      <c r="A43" s="43">
        <v>33</v>
      </c>
      <c r="B43" s="50" t="s">
        <v>4</v>
      </c>
      <c r="C43" s="44">
        <f>C25+C27+C29+C31+C33+C35+C37+C39+C40+C42</f>
        <v>7338183.96</v>
      </c>
      <c r="D43" s="51" t="s">
        <v>5</v>
      </c>
      <c r="E43" s="51" t="s">
        <v>5</v>
      </c>
      <c r="F43" s="47">
        <f t="shared" si="3"/>
        <v>0.87485783558901986</v>
      </c>
      <c r="G43" s="48">
        <v>0.96489282760442685</v>
      </c>
    </row>
    <row r="44" spans="1:7" s="3" customFormat="1" ht="21.95" customHeight="1" x14ac:dyDescent="0.2">
      <c r="A44" s="45">
        <v>34</v>
      </c>
      <c r="B44" s="52" t="s">
        <v>6</v>
      </c>
      <c r="C44" s="46">
        <f>C24+C43</f>
        <v>8387858.7599999998</v>
      </c>
      <c r="D44" s="53" t="s">
        <v>5</v>
      </c>
      <c r="E44" s="53" t="s">
        <v>5</v>
      </c>
      <c r="F44" s="54">
        <f t="shared" si="3"/>
        <v>1</v>
      </c>
      <c r="G44" s="55">
        <v>1</v>
      </c>
    </row>
    <row r="45" spans="1:7" s="3" customFormat="1" ht="21.95" customHeight="1" x14ac:dyDescent="0.2">
      <c r="A45" s="1"/>
      <c r="B45" s="2"/>
      <c r="C45" s="1"/>
      <c r="D45" s="1"/>
      <c r="E45" s="1"/>
      <c r="F45" s="1"/>
      <c r="G45" s="1"/>
    </row>
    <row r="46" spans="1:7" s="3" customFormat="1" ht="35.1" customHeight="1" x14ac:dyDescent="0.2">
      <c r="A46" s="62" t="s">
        <v>430</v>
      </c>
      <c r="B46" s="63" t="s">
        <v>431</v>
      </c>
      <c r="C46" s="64" t="s">
        <v>432</v>
      </c>
      <c r="D46" s="1"/>
      <c r="E46" s="1"/>
      <c r="F46" s="1"/>
      <c r="G46" s="1"/>
    </row>
    <row r="47" spans="1:7" s="3" customFormat="1" ht="21.95" customHeight="1" x14ac:dyDescent="0.2">
      <c r="A47" s="65">
        <v>1</v>
      </c>
      <c r="B47" s="30" t="s">
        <v>427</v>
      </c>
      <c r="C47" s="31">
        <v>209696.47</v>
      </c>
    </row>
    <row r="48" spans="1:7" ht="21.95" customHeight="1" x14ac:dyDescent="0.2">
      <c r="A48" s="8">
        <v>2</v>
      </c>
      <c r="B48" s="30" t="s">
        <v>428</v>
      </c>
      <c r="C48" s="31">
        <v>8454348</v>
      </c>
      <c r="D48" s="16"/>
      <c r="E48" s="16"/>
      <c r="F48" s="16"/>
      <c r="G48" s="16"/>
    </row>
    <row r="49" spans="1:7" ht="21.95" customHeight="1" x14ac:dyDescent="0.2">
      <c r="A49" s="32">
        <v>3</v>
      </c>
      <c r="B49" s="33" t="s">
        <v>423</v>
      </c>
      <c r="C49" s="34">
        <f>C44/C48</f>
        <v>0.99213549761613784</v>
      </c>
      <c r="D49" s="16"/>
      <c r="E49" s="16"/>
      <c r="F49" s="16"/>
      <c r="G49" s="16"/>
    </row>
    <row r="50" spans="1:7" s="16" customFormat="1" ht="35.1" customHeight="1" x14ac:dyDescent="0.25">
      <c r="A50" s="21" t="s">
        <v>449</v>
      </c>
      <c r="B50" s="23"/>
    </row>
  </sheetData>
  <sheetProtection algorithmName="SHA-512" hashValue="DE9R3a9EjaC7AUrI6zqCCAjmUU+OwTpPcnYHCegdx6QDOVbxmOlMNiXS9a2Kdmtd28Fg50yM2k2EMe0sdRMFeg==" saltValue="pqA3bJ3BTtbogOFmai0f8Q==" spinCount="100000" sheet="1" objects="1" scenarios="1"/>
  <mergeCells count="1">
    <mergeCell ref="A2:G2"/>
  </mergeCells>
  <pageMargins left="0.59055118110236227" right="0.59055118110236227" top="0.70866141732283472" bottom="0.70866141732283472" header="0.19685039370078741" footer="0.39370078740157483"/>
  <pageSetup paperSize="9" scale="84" orientation="portrait" r:id="rId1"/>
  <headerFooter alignWithMargins="0">
    <oddFooter>&amp;R&amp;"Calibri,Standardowy"&amp;12s.&amp;P z &amp;N</oddFooter>
  </headerFooter>
  <tableParts count="2">
    <tablePart r:id="rId2"/>
    <tablePart r:id="rId3"/>
  </tableParts>
</worksheet>
</file>

<file path=xl/worksheets/sheet2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DBD6E7-B788-45FB-866D-A4EBA5D29515}">
  <sheetPr codeName="Arkusz218"/>
  <dimension ref="A1:N50"/>
  <sheetViews>
    <sheetView zoomScaleNormal="100" workbookViewId="0"/>
  </sheetViews>
  <sheetFormatPr defaultColWidth="0" defaultRowHeight="12.75" zeroHeight="1" x14ac:dyDescent="0.2"/>
  <cols>
    <col min="1" max="1" width="4.140625" style="1" customWidth="1"/>
    <col min="2" max="2" width="57" style="2" customWidth="1"/>
    <col min="3" max="3" width="11.85546875" style="1" bestFit="1" customWidth="1"/>
    <col min="4" max="4" width="7.42578125" style="1" customWidth="1"/>
    <col min="5" max="5" width="10.85546875" style="1" bestFit="1" customWidth="1"/>
    <col min="6" max="7" width="8.7109375" style="1" customWidth="1"/>
    <col min="8" max="8" width="1" style="1" customWidth="1"/>
    <col min="9" max="14" width="0" style="1" hidden="1" customWidth="1"/>
    <col min="15" max="16384" width="9.140625" style="1" hidden="1"/>
  </cols>
  <sheetData>
    <row r="1" spans="1:7" s="16" customFormat="1" ht="24.95" customHeight="1" x14ac:dyDescent="0.2">
      <c r="A1" s="35" t="s">
        <v>665</v>
      </c>
      <c r="B1" s="23"/>
    </row>
    <row r="2" spans="1:7" s="16" customFormat="1" ht="39.950000000000003" customHeight="1" x14ac:dyDescent="0.2">
      <c r="A2" s="66" t="s">
        <v>448</v>
      </c>
      <c r="B2" s="67"/>
      <c r="C2" s="67"/>
      <c r="D2" s="67"/>
      <c r="E2" s="67"/>
      <c r="F2" s="67"/>
      <c r="G2" s="67"/>
    </row>
    <row r="3" spans="1:7" s="16" customFormat="1" ht="15.95" hidden="1" customHeight="1" x14ac:dyDescent="0.2">
      <c r="A3" s="22"/>
      <c r="B3" s="23"/>
    </row>
    <row r="4" spans="1:7" s="16" customFormat="1" ht="15.95" hidden="1" customHeight="1" x14ac:dyDescent="0.2">
      <c r="A4" s="22"/>
      <c r="B4" s="23"/>
    </row>
    <row r="5" spans="1:7" s="16" customFormat="1" ht="15.95" hidden="1" customHeight="1" x14ac:dyDescent="0.2">
      <c r="A5" s="22"/>
      <c r="B5" s="23"/>
    </row>
    <row r="6" spans="1:7" s="16" customFormat="1" ht="15.95" customHeight="1" x14ac:dyDescent="0.25">
      <c r="A6" s="17" t="s">
        <v>433</v>
      </c>
      <c r="B6" s="21" t="s">
        <v>438</v>
      </c>
    </row>
    <row r="7" spans="1:7" s="16" customFormat="1" ht="15.95" customHeight="1" x14ac:dyDescent="0.25">
      <c r="A7" s="18" t="s">
        <v>434</v>
      </c>
      <c r="B7" s="21" t="s">
        <v>439</v>
      </c>
    </row>
    <row r="8" spans="1:7" s="16" customFormat="1" ht="15.95" customHeight="1" x14ac:dyDescent="0.25">
      <c r="A8" s="19" t="s">
        <v>435</v>
      </c>
      <c r="B8" s="21" t="s">
        <v>440</v>
      </c>
    </row>
    <row r="9" spans="1:7" s="16" customFormat="1" ht="15.95" customHeight="1" x14ac:dyDescent="0.25">
      <c r="A9" s="20" t="s">
        <v>436</v>
      </c>
      <c r="B9" s="21" t="s">
        <v>441</v>
      </c>
    </row>
    <row r="10" spans="1:7" ht="65.099999999999994" customHeight="1" x14ac:dyDescent="0.2">
      <c r="A10" s="49" t="s">
        <v>430</v>
      </c>
      <c r="B10" s="42" t="s">
        <v>0</v>
      </c>
      <c r="C10" s="42" t="s">
        <v>424</v>
      </c>
      <c r="D10" s="42" t="s">
        <v>425</v>
      </c>
      <c r="E10" s="42" t="s">
        <v>426</v>
      </c>
      <c r="F10" s="42" t="s">
        <v>429</v>
      </c>
      <c r="G10" s="41" t="s">
        <v>413</v>
      </c>
    </row>
    <row r="11" spans="1:7" ht="21.95" customHeight="1" x14ac:dyDescent="0.2">
      <c r="A11" s="36">
        <v>1</v>
      </c>
      <c r="B11" s="24" t="s">
        <v>7</v>
      </c>
      <c r="C11" s="10">
        <v>0</v>
      </c>
      <c r="D11" s="9">
        <v>0</v>
      </c>
      <c r="E11" s="10" t="str">
        <f t="shared" ref="E11:E23" si="0">IF(D11=0,"-",C11/D11)</f>
        <v>-</v>
      </c>
      <c r="F11" s="25">
        <f t="shared" ref="F11:F35" si="1">C11/C$44</f>
        <v>0</v>
      </c>
      <c r="G11" s="38">
        <v>6.4906160983722356E-5</v>
      </c>
    </row>
    <row r="12" spans="1:7" s="3" customFormat="1" ht="21.95" customHeight="1" x14ac:dyDescent="0.2">
      <c r="A12" s="36">
        <v>2</v>
      </c>
      <c r="B12" s="24" t="s">
        <v>8</v>
      </c>
      <c r="C12" s="10">
        <v>52617</v>
      </c>
      <c r="D12" s="9">
        <v>1</v>
      </c>
      <c r="E12" s="10">
        <f t="shared" si="0"/>
        <v>52617</v>
      </c>
      <c r="F12" s="25">
        <f t="shared" si="1"/>
        <v>9.4376917196483424E-3</v>
      </c>
      <c r="G12" s="38">
        <v>1.3877154561966152E-2</v>
      </c>
    </row>
    <row r="13" spans="1:7" s="3" customFormat="1" ht="21.95" customHeight="1" x14ac:dyDescent="0.2">
      <c r="A13" s="36">
        <v>3</v>
      </c>
      <c r="B13" s="26" t="s">
        <v>1</v>
      </c>
      <c r="C13" s="10">
        <v>0</v>
      </c>
      <c r="D13" s="9">
        <v>0</v>
      </c>
      <c r="E13" s="10" t="str">
        <f t="shared" si="0"/>
        <v>-</v>
      </c>
      <c r="F13" s="25">
        <f t="shared" si="1"/>
        <v>0</v>
      </c>
      <c r="G13" s="38">
        <v>6.8195937419264344E-4</v>
      </c>
    </row>
    <row r="14" spans="1:7" s="3" customFormat="1" ht="21.95" customHeight="1" x14ac:dyDescent="0.2">
      <c r="A14" s="36">
        <v>4</v>
      </c>
      <c r="B14" s="24" t="s">
        <v>414</v>
      </c>
      <c r="C14" s="10">
        <v>0</v>
      </c>
      <c r="D14" s="9">
        <v>0</v>
      </c>
      <c r="E14" s="10" t="str">
        <f t="shared" si="0"/>
        <v>-</v>
      </c>
      <c r="F14" s="25">
        <f t="shared" si="1"/>
        <v>0</v>
      </c>
      <c r="G14" s="38">
        <v>1.6609844346228162E-4</v>
      </c>
    </row>
    <row r="15" spans="1:7" s="3" customFormat="1" ht="47.1" customHeight="1" x14ac:dyDescent="0.2">
      <c r="A15" s="36">
        <v>5</v>
      </c>
      <c r="B15" s="24" t="s">
        <v>412</v>
      </c>
      <c r="C15" s="10">
        <v>0</v>
      </c>
      <c r="D15" s="11">
        <v>0</v>
      </c>
      <c r="E15" s="10" t="str">
        <f t="shared" si="0"/>
        <v>-</v>
      </c>
      <c r="F15" s="25">
        <f t="shared" si="1"/>
        <v>0</v>
      </c>
      <c r="G15" s="38">
        <v>4.2843389065529559E-4</v>
      </c>
    </row>
    <row r="16" spans="1:7" s="3" customFormat="1" ht="21.95" customHeight="1" x14ac:dyDescent="0.2">
      <c r="A16" s="36">
        <v>6</v>
      </c>
      <c r="B16" s="26" t="s">
        <v>1</v>
      </c>
      <c r="C16" s="10">
        <v>0</v>
      </c>
      <c r="D16" s="11">
        <v>0</v>
      </c>
      <c r="E16" s="10" t="str">
        <f t="shared" si="0"/>
        <v>-</v>
      </c>
      <c r="F16" s="25">
        <f t="shared" si="1"/>
        <v>0</v>
      </c>
      <c r="G16" s="38">
        <v>5.7837072558623703E-5</v>
      </c>
    </row>
    <row r="17" spans="1:7" ht="47.1" customHeight="1" x14ac:dyDescent="0.2">
      <c r="A17" s="36">
        <v>7</v>
      </c>
      <c r="B17" s="24" t="s">
        <v>444</v>
      </c>
      <c r="C17" s="10">
        <v>131551.64000000001</v>
      </c>
      <c r="D17" s="11">
        <v>9</v>
      </c>
      <c r="E17" s="10">
        <f t="shared" si="0"/>
        <v>14616.84888888889</v>
      </c>
      <c r="F17" s="25">
        <f t="shared" si="1"/>
        <v>2.3595868702779705E-2</v>
      </c>
      <c r="G17" s="38">
        <v>3.69438658113685E-3</v>
      </c>
    </row>
    <row r="18" spans="1:7" ht="47.1" customHeight="1" x14ac:dyDescent="0.2">
      <c r="A18" s="36">
        <v>8</v>
      </c>
      <c r="B18" s="24" t="s">
        <v>447</v>
      </c>
      <c r="C18" s="10">
        <v>0</v>
      </c>
      <c r="D18" s="11">
        <v>0</v>
      </c>
      <c r="E18" s="10" t="str">
        <f t="shared" si="0"/>
        <v>-</v>
      </c>
      <c r="F18" s="25">
        <f t="shared" si="1"/>
        <v>0</v>
      </c>
      <c r="G18" s="38">
        <v>1.6572456388988053E-2</v>
      </c>
    </row>
    <row r="19" spans="1:7" ht="35.1" customHeight="1" x14ac:dyDescent="0.2">
      <c r="A19" s="36">
        <v>9</v>
      </c>
      <c r="B19" s="24" t="s">
        <v>443</v>
      </c>
      <c r="C19" s="10">
        <v>0</v>
      </c>
      <c r="D19" s="11">
        <v>0</v>
      </c>
      <c r="E19" s="10" t="str">
        <f t="shared" si="0"/>
        <v>-</v>
      </c>
      <c r="F19" s="25">
        <f t="shared" si="1"/>
        <v>0</v>
      </c>
      <c r="G19" s="38">
        <v>6.3015485400037228E-5</v>
      </c>
    </row>
    <row r="20" spans="1:7" ht="35.1" customHeight="1" x14ac:dyDescent="0.2">
      <c r="A20" s="36">
        <v>10</v>
      </c>
      <c r="B20" s="24" t="s">
        <v>9</v>
      </c>
      <c r="C20" s="10">
        <v>0</v>
      </c>
      <c r="D20" s="11">
        <v>0</v>
      </c>
      <c r="E20" s="10" t="str">
        <f t="shared" si="0"/>
        <v>-</v>
      </c>
      <c r="F20" s="25">
        <f t="shared" si="1"/>
        <v>0</v>
      </c>
      <c r="G20" s="38">
        <v>2.3263290581767475E-4</v>
      </c>
    </row>
    <row r="21" spans="1:7" ht="35.1" customHeight="1" x14ac:dyDescent="0.2">
      <c r="A21" s="36">
        <v>11</v>
      </c>
      <c r="B21" s="24" t="s">
        <v>442</v>
      </c>
      <c r="C21" s="10">
        <v>0</v>
      </c>
      <c r="D21" s="11">
        <v>0</v>
      </c>
      <c r="E21" s="10" t="str">
        <f t="shared" si="0"/>
        <v>-</v>
      </c>
      <c r="F21" s="25">
        <f t="shared" si="1"/>
        <v>0</v>
      </c>
      <c r="G21" s="38">
        <v>8.0879771630669933E-6</v>
      </c>
    </row>
    <row r="22" spans="1:7" ht="21.95" customHeight="1" x14ac:dyDescent="0.2">
      <c r="A22" s="36">
        <v>12</v>
      </c>
      <c r="B22" s="26" t="s">
        <v>1</v>
      </c>
      <c r="C22" s="10">
        <v>0</v>
      </c>
      <c r="D22" s="11">
        <v>0</v>
      </c>
      <c r="E22" s="10" t="str">
        <f t="shared" si="0"/>
        <v>-</v>
      </c>
      <c r="F22" s="25">
        <f t="shared" si="1"/>
        <v>0</v>
      </c>
      <c r="G22" s="38">
        <v>0</v>
      </c>
    </row>
    <row r="23" spans="1:7" ht="21.95" customHeight="1" x14ac:dyDescent="0.2">
      <c r="A23" s="36">
        <v>13</v>
      </c>
      <c r="B23" s="24" t="s">
        <v>415</v>
      </c>
      <c r="C23" s="10">
        <v>0</v>
      </c>
      <c r="D23" s="11">
        <v>0</v>
      </c>
      <c r="E23" s="10" t="str">
        <f t="shared" si="0"/>
        <v>-</v>
      </c>
      <c r="F23" s="25">
        <f t="shared" si="1"/>
        <v>0</v>
      </c>
      <c r="G23" s="38">
        <v>0</v>
      </c>
    </row>
    <row r="24" spans="1:7" s="3" customFormat="1" ht="24.95" customHeight="1" x14ac:dyDescent="0.2">
      <c r="A24" s="43">
        <v>14</v>
      </c>
      <c r="B24" s="50" t="s">
        <v>2</v>
      </c>
      <c r="C24" s="44">
        <f>C11+C12+C14+C15+C17+C18+C19+C20+C21+C23</f>
        <v>184168.64</v>
      </c>
      <c r="D24" s="51" t="s">
        <v>5</v>
      </c>
      <c r="E24" s="51" t="s">
        <v>5</v>
      </c>
      <c r="F24" s="47">
        <f t="shared" si="1"/>
        <v>3.3033560422428047E-2</v>
      </c>
      <c r="G24" s="48">
        <v>3.5107172395573129E-2</v>
      </c>
    </row>
    <row r="25" spans="1:7" s="4" customFormat="1" ht="35.1" customHeight="1" x14ac:dyDescent="0.2">
      <c r="A25" s="37">
        <v>15</v>
      </c>
      <c r="B25" s="27" t="s">
        <v>419</v>
      </c>
      <c r="C25" s="12">
        <v>368459.5</v>
      </c>
      <c r="D25" s="11">
        <v>169</v>
      </c>
      <c r="E25" s="12">
        <f t="shared" ref="E25:E37" si="2">IF(D25=0,"-",C25/D25)</f>
        <v>2180.2337278106511</v>
      </c>
      <c r="F25" s="28">
        <f t="shared" si="1"/>
        <v>6.6089042936232939E-2</v>
      </c>
      <c r="G25" s="39">
        <v>9.1912130594448124E-2</v>
      </c>
    </row>
    <row r="26" spans="1:7" s="3" customFormat="1" ht="21.95" customHeight="1" x14ac:dyDescent="0.2">
      <c r="A26" s="36">
        <v>16</v>
      </c>
      <c r="B26" s="26" t="s">
        <v>11</v>
      </c>
      <c r="C26" s="10">
        <v>97475</v>
      </c>
      <c r="D26" s="11">
        <v>45</v>
      </c>
      <c r="E26" s="10">
        <f t="shared" si="2"/>
        <v>2166.1111111111113</v>
      </c>
      <c r="F26" s="25">
        <f t="shared" si="1"/>
        <v>1.748368398754627E-2</v>
      </c>
      <c r="G26" s="38">
        <v>1.5510248435910163E-2</v>
      </c>
    </row>
    <row r="27" spans="1:7" s="5" customFormat="1" ht="65.099999999999994" customHeight="1" x14ac:dyDescent="0.2">
      <c r="A27" s="37">
        <v>17</v>
      </c>
      <c r="B27" s="27" t="s">
        <v>445</v>
      </c>
      <c r="C27" s="12">
        <v>297152</v>
      </c>
      <c r="D27" s="11">
        <v>40</v>
      </c>
      <c r="E27" s="12">
        <f t="shared" si="2"/>
        <v>7428.8</v>
      </c>
      <c r="F27" s="28">
        <f t="shared" si="1"/>
        <v>5.3298914226902791E-2</v>
      </c>
      <c r="G27" s="39">
        <v>9.6086621220457871E-2</v>
      </c>
    </row>
    <row r="28" spans="1:7" s="3" customFormat="1" ht="21.95" customHeight="1" x14ac:dyDescent="0.2">
      <c r="A28" s="36">
        <v>18</v>
      </c>
      <c r="B28" s="26" t="s">
        <v>3</v>
      </c>
      <c r="C28" s="10">
        <v>5735</v>
      </c>
      <c r="D28" s="11">
        <v>2</v>
      </c>
      <c r="E28" s="10">
        <f t="shared" si="2"/>
        <v>2867.5</v>
      </c>
      <c r="F28" s="25">
        <f t="shared" si="1"/>
        <v>1.0286630178874365E-3</v>
      </c>
      <c r="G28" s="38">
        <v>1.1342599256575717E-2</v>
      </c>
    </row>
    <row r="29" spans="1:7" s="5" customFormat="1" ht="35.1" customHeight="1" x14ac:dyDescent="0.2">
      <c r="A29" s="37">
        <v>19</v>
      </c>
      <c r="B29" s="27" t="s">
        <v>15</v>
      </c>
      <c r="C29" s="12">
        <v>23746.2</v>
      </c>
      <c r="D29" s="11">
        <v>13</v>
      </c>
      <c r="E29" s="12">
        <f t="shared" si="2"/>
        <v>1826.6307692307694</v>
      </c>
      <c r="F29" s="28">
        <f t="shared" si="1"/>
        <v>4.2592568012831114E-3</v>
      </c>
      <c r="G29" s="39">
        <v>1.1946311887438504E-2</v>
      </c>
    </row>
    <row r="30" spans="1:7" s="3" customFormat="1" ht="21.95" customHeight="1" x14ac:dyDescent="0.2">
      <c r="A30" s="36">
        <v>20</v>
      </c>
      <c r="B30" s="26" t="s">
        <v>3</v>
      </c>
      <c r="C30" s="10">
        <v>2263.2800000000002</v>
      </c>
      <c r="D30" s="11">
        <v>1</v>
      </c>
      <c r="E30" s="12">
        <f t="shared" si="2"/>
        <v>2263.2800000000002</v>
      </c>
      <c r="F30" s="28">
        <f t="shared" si="1"/>
        <v>4.0595508894930728E-4</v>
      </c>
      <c r="G30" s="39">
        <v>2.247933536638041E-3</v>
      </c>
    </row>
    <row r="31" spans="1:7" s="3" customFormat="1" ht="47.1" customHeight="1" x14ac:dyDescent="0.2">
      <c r="A31" s="36">
        <v>21</v>
      </c>
      <c r="B31" s="27" t="s">
        <v>14</v>
      </c>
      <c r="C31" s="10">
        <v>807183.11</v>
      </c>
      <c r="D31" s="11">
        <v>410</v>
      </c>
      <c r="E31" s="10">
        <f t="shared" si="2"/>
        <v>1968.7392926829268</v>
      </c>
      <c r="F31" s="25">
        <f t="shared" si="1"/>
        <v>0.14478106607155478</v>
      </c>
      <c r="G31" s="38">
        <v>0.21726673108985226</v>
      </c>
    </row>
    <row r="32" spans="1:7" s="3" customFormat="1" ht="21.95" customHeight="1" x14ac:dyDescent="0.2">
      <c r="A32" s="36">
        <v>22</v>
      </c>
      <c r="B32" s="26" t="s">
        <v>3</v>
      </c>
      <c r="C32" s="10">
        <v>49405.02</v>
      </c>
      <c r="D32" s="11">
        <v>19</v>
      </c>
      <c r="E32" s="10">
        <f t="shared" si="2"/>
        <v>2600.2642105263158</v>
      </c>
      <c r="F32" s="25">
        <f t="shared" si="1"/>
        <v>8.8615722706171154E-3</v>
      </c>
      <c r="G32" s="38">
        <v>3.0944666359992157E-2</v>
      </c>
    </row>
    <row r="33" spans="1:7" ht="35.1" customHeight="1" x14ac:dyDescent="0.2">
      <c r="A33" s="36">
        <v>23</v>
      </c>
      <c r="B33" s="24" t="s">
        <v>446</v>
      </c>
      <c r="C33" s="10">
        <v>22928.55</v>
      </c>
      <c r="D33" s="11">
        <v>60</v>
      </c>
      <c r="E33" s="10">
        <f t="shared" si="2"/>
        <v>382.14249999999998</v>
      </c>
      <c r="F33" s="25">
        <f t="shared" si="1"/>
        <v>4.1125983328305108E-3</v>
      </c>
      <c r="G33" s="38">
        <v>8.5968104584330223E-3</v>
      </c>
    </row>
    <row r="34" spans="1:7" s="3" customFormat="1" ht="21.95" customHeight="1" x14ac:dyDescent="0.2">
      <c r="A34" s="36">
        <v>24</v>
      </c>
      <c r="B34" s="26" t="s">
        <v>3</v>
      </c>
      <c r="C34" s="10">
        <v>0</v>
      </c>
      <c r="D34" s="11">
        <v>0</v>
      </c>
      <c r="E34" s="10" t="str">
        <f t="shared" si="2"/>
        <v>-</v>
      </c>
      <c r="F34" s="25">
        <f t="shared" si="1"/>
        <v>0</v>
      </c>
      <c r="G34" s="38">
        <v>1.4207856884874998E-3</v>
      </c>
    </row>
    <row r="35" spans="1:7" s="3" customFormat="1" ht="35.1" customHeight="1" x14ac:dyDescent="0.2">
      <c r="A35" s="36">
        <v>25</v>
      </c>
      <c r="B35" s="24" t="s">
        <v>10</v>
      </c>
      <c r="C35" s="10">
        <v>0</v>
      </c>
      <c r="D35" s="11">
        <v>0</v>
      </c>
      <c r="E35" s="10" t="str">
        <f t="shared" si="2"/>
        <v>-</v>
      </c>
      <c r="F35" s="25">
        <f t="shared" si="1"/>
        <v>0</v>
      </c>
      <c r="G35" s="38">
        <v>9.8652432849167496E-5</v>
      </c>
    </row>
    <row r="36" spans="1:7" ht="35.1" customHeight="1" x14ac:dyDescent="0.2">
      <c r="A36" s="36">
        <v>26</v>
      </c>
      <c r="B36" s="24" t="s">
        <v>420</v>
      </c>
      <c r="C36" s="10">
        <v>0</v>
      </c>
      <c r="D36" s="13">
        <v>0</v>
      </c>
      <c r="E36" s="10" t="str">
        <f t="shared" si="2"/>
        <v>-</v>
      </c>
      <c r="F36" s="29" t="s">
        <v>5</v>
      </c>
      <c r="G36" s="40" t="s">
        <v>5</v>
      </c>
    </row>
    <row r="37" spans="1:7" ht="21.95" customHeight="1" x14ac:dyDescent="0.2">
      <c r="A37" s="36">
        <v>27</v>
      </c>
      <c r="B37" s="26" t="s">
        <v>12</v>
      </c>
      <c r="C37" s="10">
        <v>0</v>
      </c>
      <c r="D37" s="13">
        <v>0</v>
      </c>
      <c r="E37" s="10" t="str">
        <f t="shared" si="2"/>
        <v>-</v>
      </c>
      <c r="F37" s="25">
        <f>C37/C$44</f>
        <v>0</v>
      </c>
      <c r="G37" s="38">
        <v>6.7001527600904129E-4</v>
      </c>
    </row>
    <row r="38" spans="1:7" ht="35.1" customHeight="1" x14ac:dyDescent="0.2">
      <c r="A38" s="36">
        <v>28</v>
      </c>
      <c r="B38" s="24" t="s">
        <v>421</v>
      </c>
      <c r="C38" s="10">
        <v>4301770</v>
      </c>
      <c r="D38" s="13">
        <v>2</v>
      </c>
      <c r="E38" s="14" t="s">
        <v>5</v>
      </c>
      <c r="F38" s="29" t="s">
        <v>5</v>
      </c>
      <c r="G38" s="40" t="s">
        <v>5</v>
      </c>
    </row>
    <row r="39" spans="1:7" ht="21.95" customHeight="1" x14ac:dyDescent="0.2">
      <c r="A39" s="36">
        <v>29</v>
      </c>
      <c r="B39" s="26" t="s">
        <v>12</v>
      </c>
      <c r="C39" s="10">
        <v>3871560</v>
      </c>
      <c r="D39" s="13">
        <v>2</v>
      </c>
      <c r="E39" s="14" t="s">
        <v>5</v>
      </c>
      <c r="F39" s="25">
        <f t="shared" ref="F39:F44" si="3">C39/C$44</f>
        <v>0.69442556120876786</v>
      </c>
      <c r="G39" s="38">
        <v>0.53240605380617201</v>
      </c>
    </row>
    <row r="40" spans="1:7" ht="47.1" customHeight="1" x14ac:dyDescent="0.2">
      <c r="A40" s="36">
        <v>30</v>
      </c>
      <c r="B40" s="27" t="s">
        <v>422</v>
      </c>
      <c r="C40" s="10">
        <v>0</v>
      </c>
      <c r="D40" s="15">
        <v>0</v>
      </c>
      <c r="E40" s="10" t="str">
        <f t="shared" ref="E40:E41" si="4">IF(D40=0,"-",C40/D40)</f>
        <v>-</v>
      </c>
      <c r="F40" s="25">
        <f t="shared" si="3"/>
        <v>0</v>
      </c>
      <c r="G40" s="38">
        <v>1.7724062653800183E-3</v>
      </c>
    </row>
    <row r="41" spans="1:7" ht="21.95" customHeight="1" x14ac:dyDescent="0.2">
      <c r="A41" s="36">
        <v>31</v>
      </c>
      <c r="B41" s="26" t="s">
        <v>13</v>
      </c>
      <c r="C41" s="10">
        <v>0</v>
      </c>
      <c r="D41" s="15">
        <v>0</v>
      </c>
      <c r="E41" s="10" t="str">
        <f t="shared" si="4"/>
        <v>-</v>
      </c>
      <c r="F41" s="25">
        <f t="shared" si="3"/>
        <v>0</v>
      </c>
      <c r="G41" s="38">
        <v>1.0404135579139232E-3</v>
      </c>
    </row>
    <row r="42" spans="1:7" ht="35.1" customHeight="1" x14ac:dyDescent="0.2">
      <c r="A42" s="36">
        <v>32</v>
      </c>
      <c r="B42" s="24" t="s">
        <v>16</v>
      </c>
      <c r="C42" s="10">
        <v>0</v>
      </c>
      <c r="D42" s="15">
        <v>0</v>
      </c>
      <c r="E42" s="14" t="s">
        <v>5</v>
      </c>
      <c r="F42" s="25">
        <f t="shared" si="3"/>
        <v>0</v>
      </c>
      <c r="G42" s="38">
        <v>4.1370945733870297E-3</v>
      </c>
    </row>
    <row r="43" spans="1:7" s="3" customFormat="1" ht="21.95" customHeight="1" x14ac:dyDescent="0.2">
      <c r="A43" s="43">
        <v>33</v>
      </c>
      <c r="B43" s="50" t="s">
        <v>4</v>
      </c>
      <c r="C43" s="44">
        <f>C25+C27+C29+C31+C33+C35+C37+C39+C40+C42</f>
        <v>5391029.3600000003</v>
      </c>
      <c r="D43" s="51" t="s">
        <v>5</v>
      </c>
      <c r="E43" s="51" t="s">
        <v>5</v>
      </c>
      <c r="F43" s="47">
        <f t="shared" si="3"/>
        <v>0.966966439577572</v>
      </c>
      <c r="G43" s="48">
        <v>0.96489282760442685</v>
      </c>
    </row>
    <row r="44" spans="1:7" s="3" customFormat="1" ht="21.95" customHeight="1" x14ac:dyDescent="0.2">
      <c r="A44" s="45">
        <v>34</v>
      </c>
      <c r="B44" s="52" t="s">
        <v>6</v>
      </c>
      <c r="C44" s="46">
        <f>C24+C43</f>
        <v>5575198</v>
      </c>
      <c r="D44" s="53" t="s">
        <v>5</v>
      </c>
      <c r="E44" s="53" t="s">
        <v>5</v>
      </c>
      <c r="F44" s="54">
        <f t="shared" si="3"/>
        <v>1</v>
      </c>
      <c r="G44" s="55">
        <v>1</v>
      </c>
    </row>
    <row r="45" spans="1:7" s="3" customFormat="1" ht="21.95" customHeight="1" x14ac:dyDescent="0.2">
      <c r="A45" s="1"/>
      <c r="B45" s="2"/>
      <c r="C45" s="1"/>
      <c r="D45" s="1"/>
      <c r="E45" s="1"/>
      <c r="F45" s="1"/>
      <c r="G45" s="1"/>
    </row>
    <row r="46" spans="1:7" s="3" customFormat="1" ht="35.1" customHeight="1" x14ac:dyDescent="0.2">
      <c r="A46" s="62" t="s">
        <v>430</v>
      </c>
      <c r="B46" s="63" t="s">
        <v>431</v>
      </c>
      <c r="C46" s="64" t="s">
        <v>432</v>
      </c>
      <c r="D46" s="1"/>
      <c r="E46" s="1"/>
      <c r="F46" s="1"/>
      <c r="G46" s="1"/>
    </row>
    <row r="47" spans="1:7" s="3" customFormat="1" ht="21.95" customHeight="1" x14ac:dyDescent="0.2">
      <c r="A47" s="65">
        <v>1</v>
      </c>
      <c r="B47" s="30" t="s">
        <v>427</v>
      </c>
      <c r="C47" s="31">
        <v>139380</v>
      </c>
    </row>
    <row r="48" spans="1:7" ht="21.95" customHeight="1" x14ac:dyDescent="0.2">
      <c r="A48" s="8">
        <v>2</v>
      </c>
      <c r="B48" s="30" t="s">
        <v>428</v>
      </c>
      <c r="C48" s="31">
        <v>5575198</v>
      </c>
      <c r="D48" s="16"/>
      <c r="E48" s="16"/>
      <c r="F48" s="16"/>
      <c r="G48" s="16"/>
    </row>
    <row r="49" spans="1:7" ht="21.95" customHeight="1" x14ac:dyDescent="0.2">
      <c r="A49" s="32">
        <v>3</v>
      </c>
      <c r="B49" s="33" t="s">
        <v>423</v>
      </c>
      <c r="C49" s="34">
        <f>C44/C48</f>
        <v>1</v>
      </c>
      <c r="D49" s="16"/>
      <c r="E49" s="16"/>
      <c r="F49" s="16"/>
      <c r="G49" s="16"/>
    </row>
    <row r="50" spans="1:7" s="16" customFormat="1" ht="35.1" customHeight="1" x14ac:dyDescent="0.25">
      <c r="A50" s="21" t="s">
        <v>449</v>
      </c>
      <c r="B50" s="23"/>
    </row>
  </sheetData>
  <sheetProtection algorithmName="SHA-512" hashValue="BYwpH10g3efqMZzNMSFpFvDkijtX9X4frOnKmyZEwolspOsK9C90Hz4LECRojr+EGHM7DgrBxxwi/SMuXwDwpw==" saltValue="FOx6FcNNEHUejjD0JMehzw==" spinCount="100000" sheet="1" objects="1" scenarios="1"/>
  <mergeCells count="1">
    <mergeCell ref="A2:G2"/>
  </mergeCells>
  <pageMargins left="0.59055118110236227" right="0.59055118110236227" top="0.70866141732283472" bottom="0.70866141732283472" header="0.19685039370078741" footer="0.39370078740157483"/>
  <pageSetup paperSize="9" scale="84" orientation="portrait" r:id="rId1"/>
  <headerFooter alignWithMargins="0">
    <oddFooter>&amp;R&amp;"Calibri,Standardowy"&amp;12s.&amp;P z &amp;N</oddFooter>
  </headerFooter>
  <tableParts count="2">
    <tablePart r:id="rId2"/>
    <tablePart r:id="rId3"/>
  </tableParts>
</worksheet>
</file>

<file path=xl/worksheets/sheet2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D44234-3471-4564-BBD4-7B5B87362706}">
  <sheetPr codeName="Arkusz219"/>
  <dimension ref="A1:N50"/>
  <sheetViews>
    <sheetView zoomScaleNormal="100" workbookViewId="0"/>
  </sheetViews>
  <sheetFormatPr defaultColWidth="0" defaultRowHeight="12.75" zeroHeight="1" x14ac:dyDescent="0.2"/>
  <cols>
    <col min="1" max="1" width="4.140625" style="1" customWidth="1"/>
    <col min="2" max="2" width="57" style="2" customWidth="1"/>
    <col min="3" max="3" width="11.85546875" style="1" bestFit="1" customWidth="1"/>
    <col min="4" max="4" width="7.42578125" style="1" customWidth="1"/>
    <col min="5" max="5" width="10.85546875" style="1" bestFit="1" customWidth="1"/>
    <col min="6" max="7" width="8.7109375" style="1" customWidth="1"/>
    <col min="8" max="8" width="1" style="1" customWidth="1"/>
    <col min="9" max="14" width="0" style="1" hidden="1" customWidth="1"/>
    <col min="15" max="16384" width="9.140625" style="1" hidden="1"/>
  </cols>
  <sheetData>
    <row r="1" spans="1:7" s="16" customFormat="1" ht="24.95" customHeight="1" x14ac:dyDescent="0.2">
      <c r="A1" s="35" t="s">
        <v>666</v>
      </c>
      <c r="B1" s="23"/>
    </row>
    <row r="2" spans="1:7" s="16" customFormat="1" ht="39.950000000000003" customHeight="1" x14ac:dyDescent="0.2">
      <c r="A2" s="66" t="s">
        <v>448</v>
      </c>
      <c r="B2" s="67"/>
      <c r="C2" s="67"/>
      <c r="D2" s="67"/>
      <c r="E2" s="67"/>
      <c r="F2" s="67"/>
      <c r="G2" s="67"/>
    </row>
    <row r="3" spans="1:7" s="16" customFormat="1" ht="15.95" hidden="1" customHeight="1" x14ac:dyDescent="0.2">
      <c r="A3" s="22"/>
      <c r="B3" s="23"/>
    </row>
    <row r="4" spans="1:7" s="16" customFormat="1" ht="15.95" hidden="1" customHeight="1" x14ac:dyDescent="0.2">
      <c r="A4" s="22"/>
      <c r="B4" s="23"/>
    </row>
    <row r="5" spans="1:7" s="16" customFormat="1" ht="15.95" hidden="1" customHeight="1" x14ac:dyDescent="0.2">
      <c r="A5" s="22"/>
      <c r="B5" s="23"/>
    </row>
    <row r="6" spans="1:7" s="16" customFormat="1" ht="15.95" customHeight="1" x14ac:dyDescent="0.25">
      <c r="A6" s="17" t="s">
        <v>433</v>
      </c>
      <c r="B6" s="21" t="s">
        <v>438</v>
      </c>
    </row>
    <row r="7" spans="1:7" s="16" customFormat="1" ht="15.95" customHeight="1" x14ac:dyDescent="0.25">
      <c r="A7" s="18" t="s">
        <v>434</v>
      </c>
      <c r="B7" s="21" t="s">
        <v>439</v>
      </c>
    </row>
    <row r="8" spans="1:7" s="16" customFormat="1" ht="15.95" customHeight="1" x14ac:dyDescent="0.25">
      <c r="A8" s="19" t="s">
        <v>435</v>
      </c>
      <c r="B8" s="21" t="s">
        <v>440</v>
      </c>
    </row>
    <row r="9" spans="1:7" s="16" customFormat="1" ht="15.95" customHeight="1" x14ac:dyDescent="0.25">
      <c r="A9" s="20" t="s">
        <v>436</v>
      </c>
      <c r="B9" s="21" t="s">
        <v>441</v>
      </c>
    </row>
    <row r="10" spans="1:7" ht="65.099999999999994" customHeight="1" x14ac:dyDescent="0.2">
      <c r="A10" s="49" t="s">
        <v>430</v>
      </c>
      <c r="B10" s="42" t="s">
        <v>0</v>
      </c>
      <c r="C10" s="42" t="s">
        <v>424</v>
      </c>
      <c r="D10" s="42" t="s">
        <v>425</v>
      </c>
      <c r="E10" s="42" t="s">
        <v>426</v>
      </c>
      <c r="F10" s="42" t="s">
        <v>429</v>
      </c>
      <c r="G10" s="41" t="s">
        <v>413</v>
      </c>
    </row>
    <row r="11" spans="1:7" ht="21.95" customHeight="1" x14ac:dyDescent="0.2">
      <c r="A11" s="36">
        <v>1</v>
      </c>
      <c r="B11" s="24" t="s">
        <v>7</v>
      </c>
      <c r="C11" s="10">
        <v>0</v>
      </c>
      <c r="D11" s="9">
        <v>0</v>
      </c>
      <c r="E11" s="10" t="str">
        <f t="shared" ref="E11:E23" si="0">IF(D11=0,"-",C11/D11)</f>
        <v>-</v>
      </c>
      <c r="F11" s="25">
        <f t="shared" ref="F11:F35" si="1">C11/C$44</f>
        <v>0</v>
      </c>
      <c r="G11" s="38">
        <v>6.4906160983722356E-5</v>
      </c>
    </row>
    <row r="12" spans="1:7" s="3" customFormat="1" ht="21.95" customHeight="1" x14ac:dyDescent="0.2">
      <c r="A12" s="36">
        <v>2</v>
      </c>
      <c r="B12" s="24" t="s">
        <v>8</v>
      </c>
      <c r="C12" s="10">
        <v>0</v>
      </c>
      <c r="D12" s="9">
        <v>0</v>
      </c>
      <c r="E12" s="10" t="str">
        <f t="shared" si="0"/>
        <v>-</v>
      </c>
      <c r="F12" s="25">
        <f t="shared" si="1"/>
        <v>0</v>
      </c>
      <c r="G12" s="38">
        <v>1.3877154561966152E-2</v>
      </c>
    </row>
    <row r="13" spans="1:7" s="3" customFormat="1" ht="21.95" customHeight="1" x14ac:dyDescent="0.2">
      <c r="A13" s="36">
        <v>3</v>
      </c>
      <c r="B13" s="26" t="s">
        <v>1</v>
      </c>
      <c r="C13" s="10">
        <v>0</v>
      </c>
      <c r="D13" s="9">
        <v>0</v>
      </c>
      <c r="E13" s="10" t="str">
        <f t="shared" si="0"/>
        <v>-</v>
      </c>
      <c r="F13" s="25">
        <f t="shared" si="1"/>
        <v>0</v>
      </c>
      <c r="G13" s="38">
        <v>6.8195937419264344E-4</v>
      </c>
    </row>
    <row r="14" spans="1:7" s="3" customFormat="1" ht="21.95" customHeight="1" x14ac:dyDescent="0.2">
      <c r="A14" s="36">
        <v>4</v>
      </c>
      <c r="B14" s="24" t="s">
        <v>414</v>
      </c>
      <c r="C14" s="10">
        <v>0</v>
      </c>
      <c r="D14" s="9">
        <v>0</v>
      </c>
      <c r="E14" s="10" t="str">
        <f t="shared" si="0"/>
        <v>-</v>
      </c>
      <c r="F14" s="25">
        <f t="shared" si="1"/>
        <v>0</v>
      </c>
      <c r="G14" s="38">
        <v>1.6609844346228162E-4</v>
      </c>
    </row>
    <row r="15" spans="1:7" s="3" customFormat="1" ht="47.1" customHeight="1" x14ac:dyDescent="0.2">
      <c r="A15" s="36">
        <v>5</v>
      </c>
      <c r="B15" s="24" t="s">
        <v>412</v>
      </c>
      <c r="C15" s="10">
        <v>0</v>
      </c>
      <c r="D15" s="11">
        <v>0</v>
      </c>
      <c r="E15" s="10" t="str">
        <f t="shared" si="0"/>
        <v>-</v>
      </c>
      <c r="F15" s="25">
        <f t="shared" si="1"/>
        <v>0</v>
      </c>
      <c r="G15" s="38">
        <v>4.2843389065529559E-4</v>
      </c>
    </row>
    <row r="16" spans="1:7" s="3" customFormat="1" ht="21.95" customHeight="1" x14ac:dyDescent="0.2">
      <c r="A16" s="36">
        <v>6</v>
      </c>
      <c r="B16" s="26" t="s">
        <v>1</v>
      </c>
      <c r="C16" s="10">
        <v>0</v>
      </c>
      <c r="D16" s="11">
        <v>0</v>
      </c>
      <c r="E16" s="10" t="str">
        <f t="shared" si="0"/>
        <v>-</v>
      </c>
      <c r="F16" s="25">
        <f t="shared" si="1"/>
        <v>0</v>
      </c>
      <c r="G16" s="38">
        <v>5.7837072558623703E-5</v>
      </c>
    </row>
    <row r="17" spans="1:7" ht="47.1" customHeight="1" x14ac:dyDescent="0.2">
      <c r="A17" s="36">
        <v>7</v>
      </c>
      <c r="B17" s="24" t="s">
        <v>444</v>
      </c>
      <c r="C17" s="10">
        <v>7888.49</v>
      </c>
      <c r="D17" s="11">
        <v>1</v>
      </c>
      <c r="E17" s="10">
        <f t="shared" si="0"/>
        <v>7888.49</v>
      </c>
      <c r="F17" s="25">
        <f t="shared" si="1"/>
        <v>3.4111238626329575E-3</v>
      </c>
      <c r="G17" s="38">
        <v>3.69438658113685E-3</v>
      </c>
    </row>
    <row r="18" spans="1:7" ht="47.1" customHeight="1" x14ac:dyDescent="0.2">
      <c r="A18" s="36">
        <v>8</v>
      </c>
      <c r="B18" s="24" t="s">
        <v>447</v>
      </c>
      <c r="C18" s="10">
        <v>0</v>
      </c>
      <c r="D18" s="11">
        <v>0</v>
      </c>
      <c r="E18" s="10" t="str">
        <f t="shared" si="0"/>
        <v>-</v>
      </c>
      <c r="F18" s="25">
        <f t="shared" si="1"/>
        <v>0</v>
      </c>
      <c r="G18" s="38">
        <v>1.6572456388988053E-2</v>
      </c>
    </row>
    <row r="19" spans="1:7" ht="35.1" customHeight="1" x14ac:dyDescent="0.2">
      <c r="A19" s="36">
        <v>9</v>
      </c>
      <c r="B19" s="24" t="s">
        <v>443</v>
      </c>
      <c r="C19" s="10">
        <v>0</v>
      </c>
      <c r="D19" s="11">
        <v>0</v>
      </c>
      <c r="E19" s="10" t="str">
        <f t="shared" si="0"/>
        <v>-</v>
      </c>
      <c r="F19" s="25">
        <f t="shared" si="1"/>
        <v>0</v>
      </c>
      <c r="G19" s="38">
        <v>6.3015485400037228E-5</v>
      </c>
    </row>
    <row r="20" spans="1:7" ht="35.1" customHeight="1" x14ac:dyDescent="0.2">
      <c r="A20" s="36">
        <v>10</v>
      </c>
      <c r="B20" s="24" t="s">
        <v>9</v>
      </c>
      <c r="C20" s="10">
        <v>9838.26</v>
      </c>
      <c r="D20" s="11">
        <v>2</v>
      </c>
      <c r="E20" s="10">
        <f t="shared" si="0"/>
        <v>4919.13</v>
      </c>
      <c r="F20" s="25">
        <f t="shared" si="1"/>
        <v>4.2542392083639987E-3</v>
      </c>
      <c r="G20" s="38">
        <v>2.3263290581767475E-4</v>
      </c>
    </row>
    <row r="21" spans="1:7" ht="35.1" customHeight="1" x14ac:dyDescent="0.2">
      <c r="A21" s="36">
        <v>11</v>
      </c>
      <c r="B21" s="24" t="s">
        <v>442</v>
      </c>
      <c r="C21" s="10">
        <v>0</v>
      </c>
      <c r="D21" s="11">
        <v>0</v>
      </c>
      <c r="E21" s="10" t="str">
        <f t="shared" si="0"/>
        <v>-</v>
      </c>
      <c r="F21" s="25">
        <f t="shared" si="1"/>
        <v>0</v>
      </c>
      <c r="G21" s="38">
        <v>8.0879771630669933E-6</v>
      </c>
    </row>
    <row r="22" spans="1:7" ht="21.95" customHeight="1" x14ac:dyDescent="0.2">
      <c r="A22" s="36">
        <v>12</v>
      </c>
      <c r="B22" s="26" t="s">
        <v>1</v>
      </c>
      <c r="C22" s="10">
        <v>0</v>
      </c>
      <c r="D22" s="11">
        <v>0</v>
      </c>
      <c r="E22" s="10" t="str">
        <f t="shared" si="0"/>
        <v>-</v>
      </c>
      <c r="F22" s="25">
        <f t="shared" si="1"/>
        <v>0</v>
      </c>
      <c r="G22" s="38">
        <v>0</v>
      </c>
    </row>
    <row r="23" spans="1:7" ht="21.95" customHeight="1" x14ac:dyDescent="0.2">
      <c r="A23" s="36">
        <v>13</v>
      </c>
      <c r="B23" s="24" t="s">
        <v>415</v>
      </c>
      <c r="C23" s="10">
        <v>0</v>
      </c>
      <c r="D23" s="11">
        <v>0</v>
      </c>
      <c r="E23" s="10" t="str">
        <f t="shared" si="0"/>
        <v>-</v>
      </c>
      <c r="F23" s="25">
        <f t="shared" si="1"/>
        <v>0</v>
      </c>
      <c r="G23" s="38">
        <v>0</v>
      </c>
    </row>
    <row r="24" spans="1:7" s="3" customFormat="1" ht="24.95" customHeight="1" x14ac:dyDescent="0.2">
      <c r="A24" s="43">
        <v>14</v>
      </c>
      <c r="B24" s="50" t="s">
        <v>2</v>
      </c>
      <c r="C24" s="44">
        <f>C11+C12+C14+C15+C17+C18+C19+C20+C21+C23</f>
        <v>17726.75</v>
      </c>
      <c r="D24" s="51" t="s">
        <v>5</v>
      </c>
      <c r="E24" s="51" t="s">
        <v>5</v>
      </c>
      <c r="F24" s="47">
        <f t="shared" si="1"/>
        <v>7.6653630709969563E-3</v>
      </c>
      <c r="G24" s="48">
        <v>3.5107172395573129E-2</v>
      </c>
    </row>
    <row r="25" spans="1:7" s="4" customFormat="1" ht="35.1" customHeight="1" x14ac:dyDescent="0.2">
      <c r="A25" s="37">
        <v>15</v>
      </c>
      <c r="B25" s="27" t="s">
        <v>419</v>
      </c>
      <c r="C25" s="12">
        <v>0</v>
      </c>
      <c r="D25" s="11">
        <v>0</v>
      </c>
      <c r="E25" s="12" t="str">
        <f t="shared" ref="E25:E37" si="2">IF(D25=0,"-",C25/D25)</f>
        <v>-</v>
      </c>
      <c r="F25" s="28">
        <f t="shared" si="1"/>
        <v>0</v>
      </c>
      <c r="G25" s="39">
        <v>9.1912130594448124E-2</v>
      </c>
    </row>
    <row r="26" spans="1:7" s="3" customFormat="1" ht="21.95" customHeight="1" x14ac:dyDescent="0.2">
      <c r="A26" s="36">
        <v>16</v>
      </c>
      <c r="B26" s="26" t="s">
        <v>11</v>
      </c>
      <c r="C26" s="10">
        <v>0</v>
      </c>
      <c r="D26" s="11">
        <v>0</v>
      </c>
      <c r="E26" s="10" t="str">
        <f t="shared" si="2"/>
        <v>-</v>
      </c>
      <c r="F26" s="25">
        <f t="shared" si="1"/>
        <v>0</v>
      </c>
      <c r="G26" s="38">
        <v>1.5510248435910163E-2</v>
      </c>
    </row>
    <row r="27" spans="1:7" s="5" customFormat="1" ht="65.099999999999994" customHeight="1" x14ac:dyDescent="0.2">
      <c r="A27" s="37">
        <v>17</v>
      </c>
      <c r="B27" s="27" t="s">
        <v>445</v>
      </c>
      <c r="C27" s="12">
        <v>261110.39999999999</v>
      </c>
      <c r="D27" s="11">
        <v>38</v>
      </c>
      <c r="E27" s="12">
        <f t="shared" si="2"/>
        <v>6871.3263157894735</v>
      </c>
      <c r="F27" s="28">
        <f t="shared" si="1"/>
        <v>0.11290879702219773</v>
      </c>
      <c r="G27" s="39">
        <v>9.6086621220457871E-2</v>
      </c>
    </row>
    <row r="28" spans="1:7" s="3" customFormat="1" ht="21.95" customHeight="1" x14ac:dyDescent="0.2">
      <c r="A28" s="36">
        <v>18</v>
      </c>
      <c r="B28" s="26" t="s">
        <v>3</v>
      </c>
      <c r="C28" s="10">
        <v>4495</v>
      </c>
      <c r="D28" s="11">
        <v>3</v>
      </c>
      <c r="E28" s="10">
        <f t="shared" si="2"/>
        <v>1498.3333333333333</v>
      </c>
      <c r="F28" s="25">
        <f t="shared" si="1"/>
        <v>1.9437182226934616E-3</v>
      </c>
      <c r="G28" s="38">
        <v>1.1342599256575717E-2</v>
      </c>
    </row>
    <row r="29" spans="1:7" s="5" customFormat="1" ht="35.1" customHeight="1" x14ac:dyDescent="0.2">
      <c r="A29" s="37">
        <v>19</v>
      </c>
      <c r="B29" s="27" t="s">
        <v>15</v>
      </c>
      <c r="C29" s="12">
        <v>144869.57</v>
      </c>
      <c r="D29" s="11">
        <v>68</v>
      </c>
      <c r="E29" s="12">
        <f t="shared" si="2"/>
        <v>2130.4348529411764</v>
      </c>
      <c r="F29" s="28">
        <f t="shared" si="1"/>
        <v>6.2644187569024706E-2</v>
      </c>
      <c r="G29" s="39">
        <v>1.1946311887438504E-2</v>
      </c>
    </row>
    <row r="30" spans="1:7" s="3" customFormat="1" ht="21.95" customHeight="1" x14ac:dyDescent="0.2">
      <c r="A30" s="36">
        <v>20</v>
      </c>
      <c r="B30" s="26" t="s">
        <v>3</v>
      </c>
      <c r="C30" s="10">
        <v>5884</v>
      </c>
      <c r="D30" s="11">
        <v>3</v>
      </c>
      <c r="E30" s="12">
        <f t="shared" si="2"/>
        <v>1961.3333333333333</v>
      </c>
      <c r="F30" s="28">
        <f t="shared" si="1"/>
        <v>2.5443466123088606E-3</v>
      </c>
      <c r="G30" s="39">
        <v>2.247933536638041E-3</v>
      </c>
    </row>
    <row r="31" spans="1:7" s="3" customFormat="1" ht="47.1" customHeight="1" x14ac:dyDescent="0.2">
      <c r="A31" s="36">
        <v>21</v>
      </c>
      <c r="B31" s="27" t="s">
        <v>14</v>
      </c>
      <c r="C31" s="10">
        <v>654947.28</v>
      </c>
      <c r="D31" s="11">
        <v>407</v>
      </c>
      <c r="E31" s="10">
        <f t="shared" si="2"/>
        <v>1609.2070761670761</v>
      </c>
      <c r="F31" s="25">
        <f t="shared" si="1"/>
        <v>0.28321089277853551</v>
      </c>
      <c r="G31" s="38">
        <v>0.21726673108985226</v>
      </c>
    </row>
    <row r="32" spans="1:7" s="3" customFormat="1" ht="21.95" customHeight="1" x14ac:dyDescent="0.2">
      <c r="A32" s="36">
        <v>22</v>
      </c>
      <c r="B32" s="26" t="s">
        <v>3</v>
      </c>
      <c r="C32" s="10">
        <v>137308.76</v>
      </c>
      <c r="D32" s="11">
        <v>34</v>
      </c>
      <c r="E32" s="10">
        <f t="shared" si="2"/>
        <v>4038.492941176471</v>
      </c>
      <c r="F32" s="25">
        <f t="shared" si="1"/>
        <v>5.9374758386527941E-2</v>
      </c>
      <c r="G32" s="38">
        <v>3.0944666359992157E-2</v>
      </c>
    </row>
    <row r="33" spans="1:7" ht="35.1" customHeight="1" x14ac:dyDescent="0.2">
      <c r="A33" s="36">
        <v>23</v>
      </c>
      <c r="B33" s="24" t="s">
        <v>446</v>
      </c>
      <c r="C33" s="10">
        <v>2064</v>
      </c>
      <c r="D33" s="11">
        <v>36</v>
      </c>
      <c r="E33" s="10">
        <f t="shared" si="2"/>
        <v>57.333333333333336</v>
      </c>
      <c r="F33" s="25">
        <f t="shared" si="1"/>
        <v>8.9251043640473961E-4</v>
      </c>
      <c r="G33" s="38">
        <v>8.5968104584330223E-3</v>
      </c>
    </row>
    <row r="34" spans="1:7" s="3" customFormat="1" ht="21.95" customHeight="1" x14ac:dyDescent="0.2">
      <c r="A34" s="36">
        <v>24</v>
      </c>
      <c r="B34" s="26" t="s">
        <v>3</v>
      </c>
      <c r="C34" s="10">
        <v>0</v>
      </c>
      <c r="D34" s="11">
        <v>0</v>
      </c>
      <c r="E34" s="10" t="str">
        <f t="shared" si="2"/>
        <v>-</v>
      </c>
      <c r="F34" s="25">
        <f t="shared" si="1"/>
        <v>0</v>
      </c>
      <c r="G34" s="38">
        <v>1.4207856884874998E-3</v>
      </c>
    </row>
    <row r="35" spans="1:7" s="3" customFormat="1" ht="35.1" customHeight="1" x14ac:dyDescent="0.2">
      <c r="A35" s="36">
        <v>25</v>
      </c>
      <c r="B35" s="24" t="s">
        <v>10</v>
      </c>
      <c r="C35" s="10">
        <v>0</v>
      </c>
      <c r="D35" s="11">
        <v>0</v>
      </c>
      <c r="E35" s="10" t="str">
        <f t="shared" si="2"/>
        <v>-</v>
      </c>
      <c r="F35" s="25">
        <f t="shared" si="1"/>
        <v>0</v>
      </c>
      <c r="G35" s="38">
        <v>9.8652432849167496E-5</v>
      </c>
    </row>
    <row r="36" spans="1:7" ht="35.1" customHeight="1" x14ac:dyDescent="0.2">
      <c r="A36" s="36">
        <v>26</v>
      </c>
      <c r="B36" s="24" t="s">
        <v>420</v>
      </c>
      <c r="C36" s="10">
        <v>0</v>
      </c>
      <c r="D36" s="13">
        <v>0</v>
      </c>
      <c r="E36" s="10" t="str">
        <f t="shared" si="2"/>
        <v>-</v>
      </c>
      <c r="F36" s="29" t="s">
        <v>5</v>
      </c>
      <c r="G36" s="40" t="s">
        <v>5</v>
      </c>
    </row>
    <row r="37" spans="1:7" ht="21.95" customHeight="1" x14ac:dyDescent="0.2">
      <c r="A37" s="36">
        <v>27</v>
      </c>
      <c r="B37" s="26" t="s">
        <v>12</v>
      </c>
      <c r="C37" s="10">
        <v>0</v>
      </c>
      <c r="D37" s="13">
        <v>0</v>
      </c>
      <c r="E37" s="10" t="str">
        <f t="shared" si="2"/>
        <v>-</v>
      </c>
      <c r="F37" s="25">
        <f>C37/C$44</f>
        <v>0</v>
      </c>
      <c r="G37" s="38">
        <v>6.7001527600904129E-4</v>
      </c>
    </row>
    <row r="38" spans="1:7" ht="35.1" customHeight="1" x14ac:dyDescent="0.2">
      <c r="A38" s="36">
        <v>28</v>
      </c>
      <c r="B38" s="24" t="s">
        <v>421</v>
      </c>
      <c r="C38" s="10">
        <v>1368734</v>
      </c>
      <c r="D38" s="13">
        <v>1</v>
      </c>
      <c r="E38" s="14" t="s">
        <v>5</v>
      </c>
      <c r="F38" s="29" t="s">
        <v>5</v>
      </c>
      <c r="G38" s="40" t="s">
        <v>5</v>
      </c>
    </row>
    <row r="39" spans="1:7" ht="21.95" customHeight="1" x14ac:dyDescent="0.2">
      <c r="A39" s="36">
        <v>29</v>
      </c>
      <c r="B39" s="26" t="s">
        <v>12</v>
      </c>
      <c r="C39" s="10">
        <v>1231860</v>
      </c>
      <c r="D39" s="13">
        <v>1</v>
      </c>
      <c r="E39" s="14" t="s">
        <v>5</v>
      </c>
      <c r="F39" s="25">
        <f t="shared" ref="F39:F44" si="3">C39/C$44</f>
        <v>0.53267824912284045</v>
      </c>
      <c r="G39" s="38">
        <v>0.53240605380617201</v>
      </c>
    </row>
    <row r="40" spans="1:7" ht="47.1" customHeight="1" x14ac:dyDescent="0.2">
      <c r="A40" s="36">
        <v>30</v>
      </c>
      <c r="B40" s="27" t="s">
        <v>422</v>
      </c>
      <c r="C40" s="10">
        <v>0</v>
      </c>
      <c r="D40" s="15">
        <v>0</v>
      </c>
      <c r="E40" s="10" t="str">
        <f t="shared" ref="E40:E41" si="4">IF(D40=0,"-",C40/D40)</f>
        <v>-</v>
      </c>
      <c r="F40" s="25">
        <f t="shared" si="3"/>
        <v>0</v>
      </c>
      <c r="G40" s="38">
        <v>1.7724062653800183E-3</v>
      </c>
    </row>
    <row r="41" spans="1:7" ht="21.95" customHeight="1" x14ac:dyDescent="0.2">
      <c r="A41" s="36">
        <v>31</v>
      </c>
      <c r="B41" s="26" t="s">
        <v>13</v>
      </c>
      <c r="C41" s="10">
        <v>0</v>
      </c>
      <c r="D41" s="15">
        <v>0</v>
      </c>
      <c r="E41" s="10" t="str">
        <f t="shared" si="4"/>
        <v>-</v>
      </c>
      <c r="F41" s="25">
        <f t="shared" si="3"/>
        <v>0</v>
      </c>
      <c r="G41" s="38">
        <v>1.0404135579139232E-3</v>
      </c>
    </row>
    <row r="42" spans="1:7" ht="35.1" customHeight="1" x14ac:dyDescent="0.2">
      <c r="A42" s="36">
        <v>32</v>
      </c>
      <c r="B42" s="24" t="s">
        <v>16</v>
      </c>
      <c r="C42" s="10">
        <v>0</v>
      </c>
      <c r="D42" s="15">
        <v>0</v>
      </c>
      <c r="E42" s="14" t="s">
        <v>5</v>
      </c>
      <c r="F42" s="25">
        <f t="shared" si="3"/>
        <v>0</v>
      </c>
      <c r="G42" s="38">
        <v>4.1370945733870297E-3</v>
      </c>
    </row>
    <row r="43" spans="1:7" s="3" customFormat="1" ht="21.95" customHeight="1" x14ac:dyDescent="0.2">
      <c r="A43" s="43">
        <v>33</v>
      </c>
      <c r="B43" s="50" t="s">
        <v>4</v>
      </c>
      <c r="C43" s="44">
        <f>C25+C27+C29+C31+C33+C35+C37+C39+C40+C42</f>
        <v>2294851.25</v>
      </c>
      <c r="D43" s="51" t="s">
        <v>5</v>
      </c>
      <c r="E43" s="51" t="s">
        <v>5</v>
      </c>
      <c r="F43" s="47">
        <f t="shared" si="3"/>
        <v>0.99233463692900303</v>
      </c>
      <c r="G43" s="48">
        <v>0.96489282760442685</v>
      </c>
    </row>
    <row r="44" spans="1:7" s="3" customFormat="1" ht="21.95" customHeight="1" x14ac:dyDescent="0.2">
      <c r="A44" s="45">
        <v>34</v>
      </c>
      <c r="B44" s="52" t="s">
        <v>6</v>
      </c>
      <c r="C44" s="46">
        <f>C24+C43</f>
        <v>2312578</v>
      </c>
      <c r="D44" s="53" t="s">
        <v>5</v>
      </c>
      <c r="E44" s="53" t="s">
        <v>5</v>
      </c>
      <c r="F44" s="54">
        <f t="shared" si="3"/>
        <v>1</v>
      </c>
      <c r="G44" s="55">
        <v>1</v>
      </c>
    </row>
    <row r="45" spans="1:7" s="3" customFormat="1" ht="21.95" customHeight="1" x14ac:dyDescent="0.2">
      <c r="A45" s="1"/>
      <c r="B45" s="2"/>
      <c r="C45" s="1"/>
      <c r="D45" s="1"/>
      <c r="E45" s="1"/>
      <c r="F45" s="1"/>
      <c r="G45" s="1"/>
    </row>
    <row r="46" spans="1:7" s="3" customFormat="1" ht="35.1" customHeight="1" x14ac:dyDescent="0.2">
      <c r="A46" s="62" t="s">
        <v>430</v>
      </c>
      <c r="B46" s="63" t="s">
        <v>431</v>
      </c>
      <c r="C46" s="64" t="s">
        <v>432</v>
      </c>
      <c r="D46" s="1"/>
      <c r="E46" s="1"/>
      <c r="F46" s="1"/>
      <c r="G46" s="1"/>
    </row>
    <row r="47" spans="1:7" s="3" customFormat="1" ht="21.95" customHeight="1" x14ac:dyDescent="0.2">
      <c r="A47" s="65">
        <v>1</v>
      </c>
      <c r="B47" s="30" t="s">
        <v>427</v>
      </c>
      <c r="C47" s="31">
        <v>57814</v>
      </c>
    </row>
    <row r="48" spans="1:7" ht="21.95" customHeight="1" x14ac:dyDescent="0.2">
      <c r="A48" s="8">
        <v>2</v>
      </c>
      <c r="B48" s="30" t="s">
        <v>428</v>
      </c>
      <c r="C48" s="31">
        <v>2312578</v>
      </c>
      <c r="D48" s="16"/>
      <c r="E48" s="16"/>
      <c r="F48" s="16"/>
      <c r="G48" s="16"/>
    </row>
    <row r="49" spans="1:7" ht="21.95" customHeight="1" x14ac:dyDescent="0.2">
      <c r="A49" s="32">
        <v>3</v>
      </c>
      <c r="B49" s="33" t="s">
        <v>423</v>
      </c>
      <c r="C49" s="34">
        <f>C44/C48</f>
        <v>1</v>
      </c>
      <c r="D49" s="16"/>
      <c r="E49" s="16"/>
      <c r="F49" s="16"/>
      <c r="G49" s="16"/>
    </row>
    <row r="50" spans="1:7" s="16" customFormat="1" ht="35.1" customHeight="1" x14ac:dyDescent="0.25">
      <c r="A50" s="21" t="s">
        <v>449</v>
      </c>
      <c r="B50" s="23"/>
    </row>
  </sheetData>
  <sheetProtection algorithmName="SHA-512" hashValue="ETPKdc7wcKTPcoiXxHHq1di5WbB3D8RIM62nb2D6M7xQInpW39HoL1+JuOkxT1VI941Y7hXz1+EzNRGGuCLtMg==" saltValue="zvTe6v3NDRLlKeXVKVb1sg==" spinCount="100000" sheet="1" objects="1" scenarios="1"/>
  <mergeCells count="1">
    <mergeCell ref="A2:G2"/>
  </mergeCells>
  <pageMargins left="0.59055118110236227" right="0.59055118110236227" top="0.70866141732283472" bottom="0.70866141732283472" header="0.19685039370078741" footer="0.39370078740157483"/>
  <pageSetup paperSize="9" scale="84" orientation="portrait" r:id="rId1"/>
  <headerFooter alignWithMargins="0">
    <oddFooter>&amp;R&amp;"Calibri,Standardowy"&amp;12s.&amp;P z &amp;N</oddFooter>
  </headerFooter>
  <tableParts count="2">
    <tablePart r:id="rId2"/>
    <tablePart r:id="rId3"/>
  </tablePart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789E24-3FEE-4524-9BBB-C7CE56BB8E37}">
  <sheetPr codeName="Arkusz22"/>
  <dimension ref="A1:N50"/>
  <sheetViews>
    <sheetView zoomScaleNormal="100" workbookViewId="0"/>
  </sheetViews>
  <sheetFormatPr defaultColWidth="0" defaultRowHeight="12.75" zeroHeight="1" x14ac:dyDescent="0.2"/>
  <cols>
    <col min="1" max="1" width="4.140625" style="1" customWidth="1"/>
    <col min="2" max="2" width="57" style="2" customWidth="1"/>
    <col min="3" max="3" width="11.85546875" style="1" bestFit="1" customWidth="1"/>
    <col min="4" max="4" width="7.42578125" style="1" customWidth="1"/>
    <col min="5" max="5" width="10.85546875" style="1" bestFit="1" customWidth="1"/>
    <col min="6" max="7" width="8.7109375" style="1" customWidth="1"/>
    <col min="8" max="8" width="1" style="1" customWidth="1"/>
    <col min="9" max="14" width="0" style="1" hidden="1" customWidth="1"/>
    <col min="15" max="16384" width="9.140625" style="1" hidden="1"/>
  </cols>
  <sheetData>
    <row r="1" spans="1:7" s="16" customFormat="1" ht="24.95" customHeight="1" x14ac:dyDescent="0.2">
      <c r="A1" s="35" t="s">
        <v>469</v>
      </c>
      <c r="B1" s="23"/>
    </row>
    <row r="2" spans="1:7" s="16" customFormat="1" ht="39.950000000000003" customHeight="1" x14ac:dyDescent="0.2">
      <c r="A2" s="66" t="s">
        <v>448</v>
      </c>
      <c r="B2" s="67"/>
      <c r="C2" s="67"/>
      <c r="D2" s="67"/>
      <c r="E2" s="67"/>
      <c r="F2" s="67"/>
      <c r="G2" s="67"/>
    </row>
    <row r="3" spans="1:7" s="16" customFormat="1" ht="15.95" hidden="1" customHeight="1" x14ac:dyDescent="0.2">
      <c r="A3" s="22"/>
      <c r="B3" s="23"/>
    </row>
    <row r="4" spans="1:7" s="16" customFormat="1" ht="15.95" hidden="1" customHeight="1" x14ac:dyDescent="0.2">
      <c r="A4" s="22"/>
      <c r="B4" s="23"/>
    </row>
    <row r="5" spans="1:7" s="16" customFormat="1" ht="15.95" hidden="1" customHeight="1" x14ac:dyDescent="0.2">
      <c r="A5" s="22"/>
      <c r="B5" s="23"/>
    </row>
    <row r="6" spans="1:7" s="16" customFormat="1" ht="15.95" customHeight="1" x14ac:dyDescent="0.25">
      <c r="A6" s="17" t="s">
        <v>433</v>
      </c>
      <c r="B6" s="21" t="s">
        <v>438</v>
      </c>
    </row>
    <row r="7" spans="1:7" s="16" customFormat="1" ht="15.95" customHeight="1" x14ac:dyDescent="0.25">
      <c r="A7" s="18" t="s">
        <v>434</v>
      </c>
      <c r="B7" s="21" t="s">
        <v>439</v>
      </c>
    </row>
    <row r="8" spans="1:7" s="16" customFormat="1" ht="15.95" customHeight="1" x14ac:dyDescent="0.25">
      <c r="A8" s="19" t="s">
        <v>435</v>
      </c>
      <c r="B8" s="21" t="s">
        <v>440</v>
      </c>
    </row>
    <row r="9" spans="1:7" s="16" customFormat="1" ht="15.95" customHeight="1" x14ac:dyDescent="0.25">
      <c r="A9" s="20" t="s">
        <v>436</v>
      </c>
      <c r="B9" s="21" t="s">
        <v>441</v>
      </c>
    </row>
    <row r="10" spans="1:7" ht="65.099999999999994" customHeight="1" x14ac:dyDescent="0.2">
      <c r="A10" s="49" t="s">
        <v>430</v>
      </c>
      <c r="B10" s="42" t="s">
        <v>0</v>
      </c>
      <c r="C10" s="42" t="s">
        <v>424</v>
      </c>
      <c r="D10" s="42" t="s">
        <v>425</v>
      </c>
      <c r="E10" s="42" t="s">
        <v>426</v>
      </c>
      <c r="F10" s="42" t="s">
        <v>429</v>
      </c>
      <c r="G10" s="41" t="s">
        <v>413</v>
      </c>
    </row>
    <row r="11" spans="1:7" ht="21.95" customHeight="1" x14ac:dyDescent="0.2">
      <c r="A11" s="36">
        <v>1</v>
      </c>
      <c r="B11" s="24" t="s">
        <v>7</v>
      </c>
      <c r="C11" s="10">
        <v>0</v>
      </c>
      <c r="D11" s="9">
        <v>0</v>
      </c>
      <c r="E11" s="10" t="str">
        <f t="shared" ref="E11:E23" si="0">IF(D11=0,"-",C11/D11)</f>
        <v>-</v>
      </c>
      <c r="F11" s="25">
        <f t="shared" ref="F11:F35" si="1">C11/C$44</f>
        <v>0</v>
      </c>
      <c r="G11" s="38">
        <v>6.4906160983722356E-5</v>
      </c>
    </row>
    <row r="12" spans="1:7" s="3" customFormat="1" ht="21.95" customHeight="1" x14ac:dyDescent="0.2">
      <c r="A12" s="36">
        <v>2</v>
      </c>
      <c r="B12" s="24" t="s">
        <v>8</v>
      </c>
      <c r="C12" s="10">
        <v>0</v>
      </c>
      <c r="D12" s="9">
        <v>0</v>
      </c>
      <c r="E12" s="10" t="str">
        <f t="shared" si="0"/>
        <v>-</v>
      </c>
      <c r="F12" s="25">
        <f t="shared" si="1"/>
        <v>0</v>
      </c>
      <c r="G12" s="38">
        <v>1.3877154561966152E-2</v>
      </c>
    </row>
    <row r="13" spans="1:7" s="3" customFormat="1" ht="21.95" customHeight="1" x14ac:dyDescent="0.2">
      <c r="A13" s="36">
        <v>3</v>
      </c>
      <c r="B13" s="26" t="s">
        <v>1</v>
      </c>
      <c r="C13" s="10">
        <v>0</v>
      </c>
      <c r="D13" s="9">
        <v>0</v>
      </c>
      <c r="E13" s="10" t="str">
        <f t="shared" si="0"/>
        <v>-</v>
      </c>
      <c r="F13" s="25">
        <f t="shared" si="1"/>
        <v>0</v>
      </c>
      <c r="G13" s="38">
        <v>6.8195937419264344E-4</v>
      </c>
    </row>
    <row r="14" spans="1:7" s="3" customFormat="1" ht="21.95" customHeight="1" x14ac:dyDescent="0.2">
      <c r="A14" s="36">
        <v>4</v>
      </c>
      <c r="B14" s="24" t="s">
        <v>414</v>
      </c>
      <c r="C14" s="10">
        <v>0</v>
      </c>
      <c r="D14" s="9">
        <v>0</v>
      </c>
      <c r="E14" s="10" t="str">
        <f t="shared" si="0"/>
        <v>-</v>
      </c>
      <c r="F14" s="25">
        <f t="shared" si="1"/>
        <v>0</v>
      </c>
      <c r="G14" s="38">
        <v>1.6609844346228162E-4</v>
      </c>
    </row>
    <row r="15" spans="1:7" s="3" customFormat="1" ht="47.1" customHeight="1" x14ac:dyDescent="0.2">
      <c r="A15" s="36">
        <v>5</v>
      </c>
      <c r="B15" s="24" t="s">
        <v>412</v>
      </c>
      <c r="C15" s="10">
        <v>0</v>
      </c>
      <c r="D15" s="11">
        <v>0</v>
      </c>
      <c r="E15" s="10" t="str">
        <f t="shared" si="0"/>
        <v>-</v>
      </c>
      <c r="F15" s="25">
        <f t="shared" si="1"/>
        <v>0</v>
      </c>
      <c r="G15" s="38">
        <v>4.2843389065529559E-4</v>
      </c>
    </row>
    <row r="16" spans="1:7" s="3" customFormat="1" ht="21.95" customHeight="1" x14ac:dyDescent="0.2">
      <c r="A16" s="36">
        <v>6</v>
      </c>
      <c r="B16" s="26" t="s">
        <v>1</v>
      </c>
      <c r="C16" s="10">
        <v>0</v>
      </c>
      <c r="D16" s="11">
        <v>0</v>
      </c>
      <c r="E16" s="10" t="str">
        <f t="shared" si="0"/>
        <v>-</v>
      </c>
      <c r="F16" s="25">
        <f t="shared" si="1"/>
        <v>0</v>
      </c>
      <c r="G16" s="38">
        <v>5.7837072558623703E-5</v>
      </c>
    </row>
    <row r="17" spans="1:7" ht="47.1" customHeight="1" x14ac:dyDescent="0.2">
      <c r="A17" s="36">
        <v>7</v>
      </c>
      <c r="B17" s="24" t="s">
        <v>444</v>
      </c>
      <c r="C17" s="10">
        <v>48242.51</v>
      </c>
      <c r="D17" s="11">
        <v>3</v>
      </c>
      <c r="E17" s="10">
        <f t="shared" si="0"/>
        <v>16080.836666666668</v>
      </c>
      <c r="F17" s="25">
        <f t="shared" si="1"/>
        <v>1.3833134612800743E-2</v>
      </c>
      <c r="G17" s="38">
        <v>3.69438658113685E-3</v>
      </c>
    </row>
    <row r="18" spans="1:7" ht="47.1" customHeight="1" x14ac:dyDescent="0.2">
      <c r="A18" s="36">
        <v>8</v>
      </c>
      <c r="B18" s="24" t="s">
        <v>447</v>
      </c>
      <c r="C18" s="10">
        <v>49558.93</v>
      </c>
      <c r="D18" s="11">
        <v>2</v>
      </c>
      <c r="E18" s="10">
        <f t="shared" si="0"/>
        <v>24779.465</v>
      </c>
      <c r="F18" s="25">
        <f t="shared" si="1"/>
        <v>1.4210606992803009E-2</v>
      </c>
      <c r="G18" s="38">
        <v>1.6572456388988053E-2</v>
      </c>
    </row>
    <row r="19" spans="1:7" ht="35.1" customHeight="1" x14ac:dyDescent="0.2">
      <c r="A19" s="36">
        <v>9</v>
      </c>
      <c r="B19" s="24" t="s">
        <v>443</v>
      </c>
      <c r="C19" s="10">
        <v>0</v>
      </c>
      <c r="D19" s="11">
        <v>0</v>
      </c>
      <c r="E19" s="10" t="str">
        <f t="shared" si="0"/>
        <v>-</v>
      </c>
      <c r="F19" s="25">
        <f t="shared" si="1"/>
        <v>0</v>
      </c>
      <c r="G19" s="38">
        <v>6.3015485400037228E-5</v>
      </c>
    </row>
    <row r="20" spans="1:7" ht="35.1" customHeight="1" x14ac:dyDescent="0.2">
      <c r="A20" s="36">
        <v>10</v>
      </c>
      <c r="B20" s="24" t="s">
        <v>9</v>
      </c>
      <c r="C20" s="10">
        <v>0</v>
      </c>
      <c r="D20" s="11">
        <v>0</v>
      </c>
      <c r="E20" s="10" t="str">
        <f t="shared" si="0"/>
        <v>-</v>
      </c>
      <c r="F20" s="25">
        <f t="shared" si="1"/>
        <v>0</v>
      </c>
      <c r="G20" s="38">
        <v>2.3263290581767475E-4</v>
      </c>
    </row>
    <row r="21" spans="1:7" ht="35.1" customHeight="1" x14ac:dyDescent="0.2">
      <c r="A21" s="36">
        <v>11</v>
      </c>
      <c r="B21" s="24" t="s">
        <v>442</v>
      </c>
      <c r="C21" s="10">
        <v>0</v>
      </c>
      <c r="D21" s="11">
        <v>0</v>
      </c>
      <c r="E21" s="10" t="str">
        <f t="shared" si="0"/>
        <v>-</v>
      </c>
      <c r="F21" s="25">
        <f t="shared" si="1"/>
        <v>0</v>
      </c>
      <c r="G21" s="38">
        <v>8.0879771630669933E-6</v>
      </c>
    </row>
    <row r="22" spans="1:7" ht="21.95" customHeight="1" x14ac:dyDescent="0.2">
      <c r="A22" s="36">
        <v>12</v>
      </c>
      <c r="B22" s="26" t="s">
        <v>1</v>
      </c>
      <c r="C22" s="10">
        <v>0</v>
      </c>
      <c r="D22" s="11">
        <v>0</v>
      </c>
      <c r="E22" s="10" t="str">
        <f t="shared" si="0"/>
        <v>-</v>
      </c>
      <c r="F22" s="25">
        <f t="shared" si="1"/>
        <v>0</v>
      </c>
      <c r="G22" s="38">
        <v>0</v>
      </c>
    </row>
    <row r="23" spans="1:7" ht="21.95" customHeight="1" x14ac:dyDescent="0.2">
      <c r="A23" s="36">
        <v>13</v>
      </c>
      <c r="B23" s="24" t="s">
        <v>415</v>
      </c>
      <c r="C23" s="10">
        <v>0</v>
      </c>
      <c r="D23" s="11">
        <v>0</v>
      </c>
      <c r="E23" s="10" t="str">
        <f t="shared" si="0"/>
        <v>-</v>
      </c>
      <c r="F23" s="25">
        <f t="shared" si="1"/>
        <v>0</v>
      </c>
      <c r="G23" s="38">
        <v>0</v>
      </c>
    </row>
    <row r="24" spans="1:7" s="3" customFormat="1" ht="24.95" customHeight="1" x14ac:dyDescent="0.2">
      <c r="A24" s="43">
        <v>14</v>
      </c>
      <c r="B24" s="50" t="s">
        <v>2</v>
      </c>
      <c r="C24" s="44">
        <f>C11+C12+C14+C15+C17+C18+C19+C20+C21+C23</f>
        <v>97801.44</v>
      </c>
      <c r="D24" s="51" t="s">
        <v>5</v>
      </c>
      <c r="E24" s="51" t="s">
        <v>5</v>
      </c>
      <c r="F24" s="47">
        <f t="shared" si="1"/>
        <v>2.8043741605603752E-2</v>
      </c>
      <c r="G24" s="48">
        <v>3.5107172395573129E-2</v>
      </c>
    </row>
    <row r="25" spans="1:7" s="4" customFormat="1" ht="35.1" customHeight="1" x14ac:dyDescent="0.2">
      <c r="A25" s="37">
        <v>15</v>
      </c>
      <c r="B25" s="27" t="s">
        <v>419</v>
      </c>
      <c r="C25" s="12">
        <v>394375</v>
      </c>
      <c r="D25" s="11">
        <v>183</v>
      </c>
      <c r="E25" s="12">
        <f t="shared" ref="E25:E37" si="2">IF(D25=0,"-",C25/D25)</f>
        <v>2155.054644808743</v>
      </c>
      <c r="F25" s="28">
        <f t="shared" si="1"/>
        <v>0.11308371937785354</v>
      </c>
      <c r="G25" s="39">
        <v>9.1912130594448124E-2</v>
      </c>
    </row>
    <row r="26" spans="1:7" s="3" customFormat="1" ht="21.95" customHeight="1" x14ac:dyDescent="0.2">
      <c r="A26" s="36">
        <v>16</v>
      </c>
      <c r="B26" s="26" t="s">
        <v>11</v>
      </c>
      <c r="C26" s="10">
        <v>50856</v>
      </c>
      <c r="D26" s="11">
        <v>25</v>
      </c>
      <c r="E26" s="10">
        <f t="shared" si="2"/>
        <v>2034.24</v>
      </c>
      <c r="F26" s="25">
        <f t="shared" si="1"/>
        <v>1.4582530922802204E-2</v>
      </c>
      <c r="G26" s="38">
        <v>1.5510248435910163E-2</v>
      </c>
    </row>
    <row r="27" spans="1:7" s="5" customFormat="1" ht="65.099999999999994" customHeight="1" x14ac:dyDescent="0.2">
      <c r="A27" s="37">
        <v>17</v>
      </c>
      <c r="B27" s="27" t="s">
        <v>445</v>
      </c>
      <c r="C27" s="12">
        <v>443015.16</v>
      </c>
      <c r="D27" s="11">
        <v>81</v>
      </c>
      <c r="E27" s="12">
        <f t="shared" si="2"/>
        <v>5469.3229629629623</v>
      </c>
      <c r="F27" s="28">
        <f t="shared" si="1"/>
        <v>0.12703087678877942</v>
      </c>
      <c r="G27" s="39">
        <v>9.6086621220457871E-2</v>
      </c>
    </row>
    <row r="28" spans="1:7" s="3" customFormat="1" ht="21.95" customHeight="1" x14ac:dyDescent="0.2">
      <c r="A28" s="36">
        <v>18</v>
      </c>
      <c r="B28" s="26" t="s">
        <v>3</v>
      </c>
      <c r="C28" s="10">
        <v>38854.06</v>
      </c>
      <c r="D28" s="11">
        <v>14</v>
      </c>
      <c r="E28" s="10">
        <f t="shared" si="2"/>
        <v>2775.29</v>
      </c>
      <c r="F28" s="25">
        <f t="shared" si="1"/>
        <v>1.1141075417382653E-2</v>
      </c>
      <c r="G28" s="38">
        <v>1.1342599256575717E-2</v>
      </c>
    </row>
    <row r="29" spans="1:7" s="5" customFormat="1" ht="35.1" customHeight="1" x14ac:dyDescent="0.2">
      <c r="A29" s="37">
        <v>19</v>
      </c>
      <c r="B29" s="27" t="s">
        <v>15</v>
      </c>
      <c r="C29" s="12">
        <v>48401.46</v>
      </c>
      <c r="D29" s="11">
        <v>14</v>
      </c>
      <c r="E29" s="12">
        <f t="shared" si="2"/>
        <v>3457.247142857143</v>
      </c>
      <c r="F29" s="28">
        <f t="shared" si="1"/>
        <v>1.3878712190474556E-2</v>
      </c>
      <c r="G29" s="39">
        <v>1.1946311887438504E-2</v>
      </c>
    </row>
    <row r="30" spans="1:7" s="3" customFormat="1" ht="21.95" customHeight="1" x14ac:dyDescent="0.2">
      <c r="A30" s="36">
        <v>20</v>
      </c>
      <c r="B30" s="26" t="s">
        <v>3</v>
      </c>
      <c r="C30" s="10">
        <v>11680</v>
      </c>
      <c r="D30" s="11">
        <v>2</v>
      </c>
      <c r="E30" s="12">
        <f t="shared" si="2"/>
        <v>5840</v>
      </c>
      <c r="F30" s="28">
        <f t="shared" si="1"/>
        <v>3.3491419139989333E-3</v>
      </c>
      <c r="G30" s="39">
        <v>2.247933536638041E-3</v>
      </c>
    </row>
    <row r="31" spans="1:7" s="3" customFormat="1" ht="47.1" customHeight="1" x14ac:dyDescent="0.2">
      <c r="A31" s="36">
        <v>21</v>
      </c>
      <c r="B31" s="27" t="s">
        <v>14</v>
      </c>
      <c r="C31" s="10">
        <v>822897.4</v>
      </c>
      <c r="D31" s="11">
        <v>440</v>
      </c>
      <c r="E31" s="10">
        <f t="shared" si="2"/>
        <v>1870.2213636363638</v>
      </c>
      <c r="F31" s="25">
        <f t="shared" si="1"/>
        <v>0.235958918943557</v>
      </c>
      <c r="G31" s="38">
        <v>0.21726673108985226</v>
      </c>
    </row>
    <row r="32" spans="1:7" s="3" customFormat="1" ht="21.95" customHeight="1" x14ac:dyDescent="0.2">
      <c r="A32" s="36">
        <v>22</v>
      </c>
      <c r="B32" s="26" t="s">
        <v>3</v>
      </c>
      <c r="C32" s="10">
        <v>93220.800000000003</v>
      </c>
      <c r="D32" s="11">
        <v>22</v>
      </c>
      <c r="E32" s="10">
        <f t="shared" si="2"/>
        <v>4237.3090909090906</v>
      </c>
      <c r="F32" s="25">
        <f t="shared" si="1"/>
        <v>2.6730281552783543E-2</v>
      </c>
      <c r="G32" s="38">
        <v>3.0944666359992157E-2</v>
      </c>
    </row>
    <row r="33" spans="1:7" ht="35.1" customHeight="1" x14ac:dyDescent="0.2">
      <c r="A33" s="36">
        <v>23</v>
      </c>
      <c r="B33" s="24" t="s">
        <v>446</v>
      </c>
      <c r="C33" s="10">
        <v>97150</v>
      </c>
      <c r="D33" s="11">
        <v>145</v>
      </c>
      <c r="E33" s="10">
        <f t="shared" si="2"/>
        <v>670</v>
      </c>
      <c r="F33" s="25">
        <f t="shared" si="1"/>
        <v>2.7856946656249687E-2</v>
      </c>
      <c r="G33" s="38">
        <v>8.5968104584330223E-3</v>
      </c>
    </row>
    <row r="34" spans="1:7" s="3" customFormat="1" ht="21.95" customHeight="1" x14ac:dyDescent="0.2">
      <c r="A34" s="36">
        <v>24</v>
      </c>
      <c r="B34" s="26" t="s">
        <v>3</v>
      </c>
      <c r="C34" s="10">
        <v>28500</v>
      </c>
      <c r="D34" s="11">
        <v>10</v>
      </c>
      <c r="E34" s="10">
        <f t="shared" si="2"/>
        <v>2850</v>
      </c>
      <c r="F34" s="25">
        <f t="shared" si="1"/>
        <v>8.1721356634391774E-3</v>
      </c>
      <c r="G34" s="38">
        <v>1.4207856884874998E-3</v>
      </c>
    </row>
    <row r="35" spans="1:7" s="3" customFormat="1" ht="35.1" customHeight="1" x14ac:dyDescent="0.2">
      <c r="A35" s="36">
        <v>25</v>
      </c>
      <c r="B35" s="24" t="s">
        <v>10</v>
      </c>
      <c r="C35" s="10">
        <v>0</v>
      </c>
      <c r="D35" s="11">
        <v>0</v>
      </c>
      <c r="E35" s="10" t="str">
        <f t="shared" si="2"/>
        <v>-</v>
      </c>
      <c r="F35" s="25">
        <f t="shared" si="1"/>
        <v>0</v>
      </c>
      <c r="G35" s="38">
        <v>9.8652432849167496E-5</v>
      </c>
    </row>
    <row r="36" spans="1:7" ht="35.1" customHeight="1" x14ac:dyDescent="0.2">
      <c r="A36" s="36">
        <v>26</v>
      </c>
      <c r="B36" s="24" t="s">
        <v>420</v>
      </c>
      <c r="C36" s="10">
        <v>0</v>
      </c>
      <c r="D36" s="13">
        <v>0</v>
      </c>
      <c r="E36" s="10" t="str">
        <f t="shared" si="2"/>
        <v>-</v>
      </c>
      <c r="F36" s="29" t="s">
        <v>5</v>
      </c>
      <c r="G36" s="40" t="s">
        <v>5</v>
      </c>
    </row>
    <row r="37" spans="1:7" ht="21.95" customHeight="1" x14ac:dyDescent="0.2">
      <c r="A37" s="36">
        <v>27</v>
      </c>
      <c r="B37" s="26" t="s">
        <v>12</v>
      </c>
      <c r="C37" s="10">
        <v>0</v>
      </c>
      <c r="D37" s="13">
        <v>0</v>
      </c>
      <c r="E37" s="10" t="str">
        <f t="shared" si="2"/>
        <v>-</v>
      </c>
      <c r="F37" s="25">
        <f>C37/C$44</f>
        <v>0</v>
      </c>
      <c r="G37" s="38">
        <v>6.7001527600904129E-4</v>
      </c>
    </row>
    <row r="38" spans="1:7" ht="35.1" customHeight="1" x14ac:dyDescent="0.2">
      <c r="A38" s="36">
        <v>28</v>
      </c>
      <c r="B38" s="24" t="s">
        <v>421</v>
      </c>
      <c r="C38" s="10">
        <v>1759800</v>
      </c>
      <c r="D38" s="13">
        <v>1</v>
      </c>
      <c r="E38" s="14" t="s">
        <v>5</v>
      </c>
      <c r="F38" s="29" t="s">
        <v>5</v>
      </c>
      <c r="G38" s="40" t="s">
        <v>5</v>
      </c>
    </row>
    <row r="39" spans="1:7" ht="21.95" customHeight="1" x14ac:dyDescent="0.2">
      <c r="A39" s="36">
        <v>29</v>
      </c>
      <c r="B39" s="26" t="s">
        <v>12</v>
      </c>
      <c r="C39" s="10">
        <v>1583820</v>
      </c>
      <c r="D39" s="13">
        <v>1</v>
      </c>
      <c r="E39" s="14" t="s">
        <v>5</v>
      </c>
      <c r="F39" s="25">
        <f t="shared" ref="F39:F44" si="3">C39/C$44</f>
        <v>0.45414708443748208</v>
      </c>
      <c r="G39" s="38">
        <v>0.53240605380617201</v>
      </c>
    </row>
    <row r="40" spans="1:7" ht="47.1" customHeight="1" x14ac:dyDescent="0.2">
      <c r="A40" s="36">
        <v>30</v>
      </c>
      <c r="B40" s="27" t="s">
        <v>422</v>
      </c>
      <c r="C40" s="10">
        <v>0</v>
      </c>
      <c r="D40" s="15">
        <v>0</v>
      </c>
      <c r="E40" s="10" t="str">
        <f t="shared" ref="E40:E41" si="4">IF(D40=0,"-",C40/D40)</f>
        <v>-</v>
      </c>
      <c r="F40" s="25">
        <f t="shared" si="3"/>
        <v>0</v>
      </c>
      <c r="G40" s="38">
        <v>1.7724062653800183E-3</v>
      </c>
    </row>
    <row r="41" spans="1:7" ht="21.95" customHeight="1" x14ac:dyDescent="0.2">
      <c r="A41" s="36">
        <v>31</v>
      </c>
      <c r="B41" s="26" t="s">
        <v>13</v>
      </c>
      <c r="C41" s="10">
        <v>0</v>
      </c>
      <c r="D41" s="15">
        <v>0</v>
      </c>
      <c r="E41" s="10" t="str">
        <f t="shared" si="4"/>
        <v>-</v>
      </c>
      <c r="F41" s="25">
        <f t="shared" si="3"/>
        <v>0</v>
      </c>
      <c r="G41" s="38">
        <v>1.0404135579139232E-3</v>
      </c>
    </row>
    <row r="42" spans="1:7" ht="35.1" customHeight="1" x14ac:dyDescent="0.2">
      <c r="A42" s="36">
        <v>32</v>
      </c>
      <c r="B42" s="24" t="s">
        <v>16</v>
      </c>
      <c r="C42" s="10">
        <v>0</v>
      </c>
      <c r="D42" s="15">
        <v>0</v>
      </c>
      <c r="E42" s="14" t="s">
        <v>5</v>
      </c>
      <c r="F42" s="25">
        <f t="shared" si="3"/>
        <v>0</v>
      </c>
      <c r="G42" s="38">
        <v>4.1370945733870297E-3</v>
      </c>
    </row>
    <row r="43" spans="1:7" s="3" customFormat="1" ht="21.95" customHeight="1" x14ac:dyDescent="0.2">
      <c r="A43" s="43">
        <v>33</v>
      </c>
      <c r="B43" s="50" t="s">
        <v>4</v>
      </c>
      <c r="C43" s="44">
        <f>C25+C27+C29+C31+C33+C35+C37+C39+C40+C42</f>
        <v>3389659.02</v>
      </c>
      <c r="D43" s="51" t="s">
        <v>5</v>
      </c>
      <c r="E43" s="51" t="s">
        <v>5</v>
      </c>
      <c r="F43" s="47">
        <f t="shared" si="3"/>
        <v>0.97195625839439626</v>
      </c>
      <c r="G43" s="48">
        <v>0.96489282760442685</v>
      </c>
    </row>
    <row r="44" spans="1:7" s="3" customFormat="1" ht="21.95" customHeight="1" x14ac:dyDescent="0.2">
      <c r="A44" s="45">
        <v>34</v>
      </c>
      <c r="B44" s="52" t="s">
        <v>6</v>
      </c>
      <c r="C44" s="46">
        <f>C24+C43</f>
        <v>3487460.46</v>
      </c>
      <c r="D44" s="53" t="s">
        <v>5</v>
      </c>
      <c r="E44" s="53" t="s">
        <v>5</v>
      </c>
      <c r="F44" s="54">
        <f t="shared" si="3"/>
        <v>1</v>
      </c>
      <c r="G44" s="55">
        <v>1</v>
      </c>
    </row>
    <row r="45" spans="1:7" s="3" customFormat="1" ht="21.95" customHeight="1" x14ac:dyDescent="0.2">
      <c r="A45" s="1"/>
      <c r="B45" s="2"/>
      <c r="C45" s="1"/>
      <c r="D45" s="1"/>
      <c r="E45" s="1"/>
      <c r="F45" s="1"/>
      <c r="G45" s="1"/>
    </row>
    <row r="46" spans="1:7" s="3" customFormat="1" ht="35.1" customHeight="1" x14ac:dyDescent="0.2">
      <c r="A46" s="62" t="s">
        <v>430</v>
      </c>
      <c r="B46" s="63" t="s">
        <v>431</v>
      </c>
      <c r="C46" s="64" t="s">
        <v>432</v>
      </c>
      <c r="D46" s="1"/>
      <c r="E46" s="1"/>
      <c r="F46" s="1"/>
      <c r="G46" s="1"/>
    </row>
    <row r="47" spans="1:7" s="3" customFormat="1" ht="21.95" customHeight="1" x14ac:dyDescent="0.2">
      <c r="A47" s="65">
        <v>1</v>
      </c>
      <c r="B47" s="30" t="s">
        <v>427</v>
      </c>
      <c r="C47" s="31">
        <v>87178</v>
      </c>
    </row>
    <row r="48" spans="1:7" ht="21.95" customHeight="1" x14ac:dyDescent="0.2">
      <c r="A48" s="8">
        <v>2</v>
      </c>
      <c r="B48" s="30" t="s">
        <v>428</v>
      </c>
      <c r="C48" s="31">
        <v>3514897</v>
      </c>
      <c r="D48" s="16"/>
      <c r="E48" s="16"/>
      <c r="F48" s="16"/>
      <c r="G48" s="16"/>
    </row>
    <row r="49" spans="1:7" ht="21.95" customHeight="1" x14ac:dyDescent="0.2">
      <c r="A49" s="32">
        <v>3</v>
      </c>
      <c r="B49" s="33" t="s">
        <v>423</v>
      </c>
      <c r="C49" s="34">
        <f>C44/C48</f>
        <v>0.99219421223438409</v>
      </c>
      <c r="D49" s="16"/>
      <c r="E49" s="16"/>
      <c r="F49" s="16"/>
      <c r="G49" s="16"/>
    </row>
    <row r="50" spans="1:7" s="16" customFormat="1" ht="35.1" customHeight="1" x14ac:dyDescent="0.25">
      <c r="A50" s="21" t="s">
        <v>449</v>
      </c>
      <c r="B50" s="23"/>
    </row>
  </sheetData>
  <sheetProtection algorithmName="SHA-512" hashValue="t2M8pLrxdtBYp5tlldsi1P69VQ8w0uKuoLNGgljS0V21Bt4ykplRfUf0EcyexhUs0HTJWeoN7tZcP/8ZNneiVw==" saltValue="jms2NA4p5YuquzrGkS6u2g==" spinCount="100000" sheet="1" objects="1" scenarios="1"/>
  <mergeCells count="1">
    <mergeCell ref="A2:G2"/>
  </mergeCells>
  <pageMargins left="0.59055118110236227" right="0.59055118110236227" top="0.70866141732283472" bottom="0.70866141732283472" header="0.19685039370078741" footer="0.39370078740157483"/>
  <pageSetup paperSize="9" scale="84" orientation="portrait" r:id="rId1"/>
  <headerFooter alignWithMargins="0">
    <oddFooter>&amp;R&amp;"Calibri,Standardowy"&amp;12s.&amp;P z &amp;N</oddFooter>
  </headerFooter>
  <tableParts count="2">
    <tablePart r:id="rId2"/>
    <tablePart r:id="rId3"/>
  </tableParts>
</worksheet>
</file>

<file path=xl/worksheets/sheet2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FF35D1-F9D2-4EDA-9D64-57D36CD5C49D}">
  <sheetPr codeName="Arkusz220"/>
  <dimension ref="A1:N50"/>
  <sheetViews>
    <sheetView zoomScaleNormal="100" workbookViewId="0"/>
  </sheetViews>
  <sheetFormatPr defaultColWidth="0" defaultRowHeight="12.75" zeroHeight="1" x14ac:dyDescent="0.2"/>
  <cols>
    <col min="1" max="1" width="4.140625" style="1" customWidth="1"/>
    <col min="2" max="2" width="57" style="2" customWidth="1"/>
    <col min="3" max="3" width="11.85546875" style="1" bestFit="1" customWidth="1"/>
    <col min="4" max="4" width="7.42578125" style="1" customWidth="1"/>
    <col min="5" max="5" width="10.85546875" style="1" bestFit="1" customWidth="1"/>
    <col min="6" max="7" width="8.7109375" style="1" customWidth="1"/>
    <col min="8" max="8" width="1" style="1" customWidth="1"/>
    <col min="9" max="14" width="0" style="1" hidden="1" customWidth="1"/>
    <col min="15" max="16384" width="9.140625" style="1" hidden="1"/>
  </cols>
  <sheetData>
    <row r="1" spans="1:7" s="16" customFormat="1" ht="24.95" customHeight="1" x14ac:dyDescent="0.2">
      <c r="A1" s="35" t="s">
        <v>667</v>
      </c>
      <c r="B1" s="23"/>
    </row>
    <row r="2" spans="1:7" s="16" customFormat="1" ht="39.950000000000003" customHeight="1" x14ac:dyDescent="0.2">
      <c r="A2" s="66" t="s">
        <v>448</v>
      </c>
      <c r="B2" s="67"/>
      <c r="C2" s="67"/>
      <c r="D2" s="67"/>
      <c r="E2" s="67"/>
      <c r="F2" s="67"/>
      <c r="G2" s="67"/>
    </row>
    <row r="3" spans="1:7" s="16" customFormat="1" ht="15.95" hidden="1" customHeight="1" x14ac:dyDescent="0.2">
      <c r="A3" s="22"/>
      <c r="B3" s="23"/>
    </row>
    <row r="4" spans="1:7" s="16" customFormat="1" ht="15.95" hidden="1" customHeight="1" x14ac:dyDescent="0.2">
      <c r="A4" s="22"/>
      <c r="B4" s="23"/>
    </row>
    <row r="5" spans="1:7" s="16" customFormat="1" ht="15.95" hidden="1" customHeight="1" x14ac:dyDescent="0.2">
      <c r="A5" s="22"/>
      <c r="B5" s="23"/>
    </row>
    <row r="6" spans="1:7" s="16" customFormat="1" ht="15.95" customHeight="1" x14ac:dyDescent="0.25">
      <c r="A6" s="17" t="s">
        <v>433</v>
      </c>
      <c r="B6" s="21" t="s">
        <v>438</v>
      </c>
    </row>
    <row r="7" spans="1:7" s="16" customFormat="1" ht="15.95" customHeight="1" x14ac:dyDescent="0.25">
      <c r="A7" s="18" t="s">
        <v>434</v>
      </c>
      <c r="B7" s="21" t="s">
        <v>439</v>
      </c>
    </row>
    <row r="8" spans="1:7" s="16" customFormat="1" ht="15.95" customHeight="1" x14ac:dyDescent="0.25">
      <c r="A8" s="19" t="s">
        <v>435</v>
      </c>
      <c r="B8" s="21" t="s">
        <v>440</v>
      </c>
    </row>
    <row r="9" spans="1:7" s="16" customFormat="1" ht="15.95" customHeight="1" x14ac:dyDescent="0.25">
      <c r="A9" s="20" t="s">
        <v>436</v>
      </c>
      <c r="B9" s="21" t="s">
        <v>441</v>
      </c>
    </row>
    <row r="10" spans="1:7" ht="65.099999999999994" customHeight="1" x14ac:dyDescent="0.2">
      <c r="A10" s="49" t="s">
        <v>430</v>
      </c>
      <c r="B10" s="42" t="s">
        <v>0</v>
      </c>
      <c r="C10" s="42" t="s">
        <v>424</v>
      </c>
      <c r="D10" s="42" t="s">
        <v>425</v>
      </c>
      <c r="E10" s="42" t="s">
        <v>426</v>
      </c>
      <c r="F10" s="42" t="s">
        <v>429</v>
      </c>
      <c r="G10" s="41" t="s">
        <v>413</v>
      </c>
    </row>
    <row r="11" spans="1:7" ht="21.95" customHeight="1" x14ac:dyDescent="0.2">
      <c r="A11" s="36">
        <v>1</v>
      </c>
      <c r="B11" s="24" t="s">
        <v>7</v>
      </c>
      <c r="C11" s="10">
        <v>0</v>
      </c>
      <c r="D11" s="9">
        <v>0</v>
      </c>
      <c r="E11" s="10" t="str">
        <f t="shared" ref="E11:E23" si="0">IF(D11=0,"-",C11/D11)</f>
        <v>-</v>
      </c>
      <c r="F11" s="25">
        <f t="shared" ref="F11:F35" si="1">C11/C$44</f>
        <v>0</v>
      </c>
      <c r="G11" s="38">
        <v>6.4906160983722356E-5</v>
      </c>
    </row>
    <row r="12" spans="1:7" s="3" customFormat="1" ht="21.95" customHeight="1" x14ac:dyDescent="0.2">
      <c r="A12" s="36">
        <v>2</v>
      </c>
      <c r="B12" s="24" t="s">
        <v>8</v>
      </c>
      <c r="C12" s="10">
        <v>355000</v>
      </c>
      <c r="D12" s="9">
        <v>4</v>
      </c>
      <c r="E12" s="10">
        <f t="shared" si="0"/>
        <v>88750</v>
      </c>
      <c r="F12" s="25">
        <f t="shared" si="1"/>
        <v>5.1894085516321992E-2</v>
      </c>
      <c r="G12" s="38">
        <v>1.3877154561966152E-2</v>
      </c>
    </row>
    <row r="13" spans="1:7" s="3" customFormat="1" ht="21.95" customHeight="1" x14ac:dyDescent="0.2">
      <c r="A13" s="36">
        <v>3</v>
      </c>
      <c r="B13" s="26" t="s">
        <v>1</v>
      </c>
      <c r="C13" s="10">
        <v>0</v>
      </c>
      <c r="D13" s="9">
        <v>0</v>
      </c>
      <c r="E13" s="10" t="str">
        <f t="shared" si="0"/>
        <v>-</v>
      </c>
      <c r="F13" s="25">
        <f t="shared" si="1"/>
        <v>0</v>
      </c>
      <c r="G13" s="38">
        <v>6.8195937419264344E-4</v>
      </c>
    </row>
    <row r="14" spans="1:7" s="3" customFormat="1" ht="21.95" customHeight="1" x14ac:dyDescent="0.2">
      <c r="A14" s="36">
        <v>4</v>
      </c>
      <c r="B14" s="24" t="s">
        <v>414</v>
      </c>
      <c r="C14" s="10">
        <v>0</v>
      </c>
      <c r="D14" s="9">
        <v>0</v>
      </c>
      <c r="E14" s="10" t="str">
        <f t="shared" si="0"/>
        <v>-</v>
      </c>
      <c r="F14" s="25">
        <f t="shared" si="1"/>
        <v>0</v>
      </c>
      <c r="G14" s="38">
        <v>1.6609844346228162E-4</v>
      </c>
    </row>
    <row r="15" spans="1:7" s="3" customFormat="1" ht="47.1" customHeight="1" x14ac:dyDescent="0.2">
      <c r="A15" s="36">
        <v>5</v>
      </c>
      <c r="B15" s="24" t="s">
        <v>412</v>
      </c>
      <c r="C15" s="10">
        <v>0</v>
      </c>
      <c r="D15" s="11">
        <v>0</v>
      </c>
      <c r="E15" s="10" t="str">
        <f t="shared" si="0"/>
        <v>-</v>
      </c>
      <c r="F15" s="25">
        <f t="shared" si="1"/>
        <v>0</v>
      </c>
      <c r="G15" s="38">
        <v>4.2843389065529559E-4</v>
      </c>
    </row>
    <row r="16" spans="1:7" s="3" customFormat="1" ht="21.95" customHeight="1" x14ac:dyDescent="0.2">
      <c r="A16" s="36">
        <v>6</v>
      </c>
      <c r="B16" s="26" t="s">
        <v>1</v>
      </c>
      <c r="C16" s="10">
        <v>0</v>
      </c>
      <c r="D16" s="11">
        <v>0</v>
      </c>
      <c r="E16" s="10" t="str">
        <f t="shared" si="0"/>
        <v>-</v>
      </c>
      <c r="F16" s="25">
        <f t="shared" si="1"/>
        <v>0</v>
      </c>
      <c r="G16" s="38">
        <v>5.7837072558623703E-5</v>
      </c>
    </row>
    <row r="17" spans="1:7" ht="47.1" customHeight="1" x14ac:dyDescent="0.2">
      <c r="A17" s="36">
        <v>7</v>
      </c>
      <c r="B17" s="24" t="s">
        <v>444</v>
      </c>
      <c r="C17" s="10">
        <v>0</v>
      </c>
      <c r="D17" s="11">
        <v>0</v>
      </c>
      <c r="E17" s="10" t="str">
        <f t="shared" si="0"/>
        <v>-</v>
      </c>
      <c r="F17" s="25">
        <f t="shared" si="1"/>
        <v>0</v>
      </c>
      <c r="G17" s="38">
        <v>3.69438658113685E-3</v>
      </c>
    </row>
    <row r="18" spans="1:7" ht="47.1" customHeight="1" x14ac:dyDescent="0.2">
      <c r="A18" s="36">
        <v>8</v>
      </c>
      <c r="B18" s="24" t="s">
        <v>447</v>
      </c>
      <c r="C18" s="10">
        <v>432962.75</v>
      </c>
      <c r="D18" s="11">
        <v>6</v>
      </c>
      <c r="E18" s="10">
        <f t="shared" si="0"/>
        <v>72160.458333333328</v>
      </c>
      <c r="F18" s="25">
        <f t="shared" si="1"/>
        <v>6.3290721053188559E-2</v>
      </c>
      <c r="G18" s="38">
        <v>1.6572456388988053E-2</v>
      </c>
    </row>
    <row r="19" spans="1:7" ht="35.1" customHeight="1" x14ac:dyDescent="0.2">
      <c r="A19" s="36">
        <v>9</v>
      </c>
      <c r="B19" s="24" t="s">
        <v>443</v>
      </c>
      <c r="C19" s="10">
        <v>0</v>
      </c>
      <c r="D19" s="11">
        <v>0</v>
      </c>
      <c r="E19" s="10" t="str">
        <f t="shared" si="0"/>
        <v>-</v>
      </c>
      <c r="F19" s="25">
        <f t="shared" si="1"/>
        <v>0</v>
      </c>
      <c r="G19" s="38">
        <v>6.3015485400037228E-5</v>
      </c>
    </row>
    <row r="20" spans="1:7" ht="35.1" customHeight="1" x14ac:dyDescent="0.2">
      <c r="A20" s="36">
        <v>10</v>
      </c>
      <c r="B20" s="24" t="s">
        <v>9</v>
      </c>
      <c r="C20" s="10">
        <v>0</v>
      </c>
      <c r="D20" s="11">
        <v>0</v>
      </c>
      <c r="E20" s="10" t="str">
        <f t="shared" si="0"/>
        <v>-</v>
      </c>
      <c r="F20" s="25">
        <f t="shared" si="1"/>
        <v>0</v>
      </c>
      <c r="G20" s="38">
        <v>2.3263290581767475E-4</v>
      </c>
    </row>
    <row r="21" spans="1:7" ht="35.1" customHeight="1" x14ac:dyDescent="0.2">
      <c r="A21" s="36">
        <v>11</v>
      </c>
      <c r="B21" s="24" t="s">
        <v>442</v>
      </c>
      <c r="C21" s="10">
        <v>0</v>
      </c>
      <c r="D21" s="11">
        <v>0</v>
      </c>
      <c r="E21" s="10" t="str">
        <f t="shared" si="0"/>
        <v>-</v>
      </c>
      <c r="F21" s="25">
        <f t="shared" si="1"/>
        <v>0</v>
      </c>
      <c r="G21" s="38">
        <v>8.0879771630669933E-6</v>
      </c>
    </row>
    <row r="22" spans="1:7" ht="21.95" customHeight="1" x14ac:dyDescent="0.2">
      <c r="A22" s="36">
        <v>12</v>
      </c>
      <c r="B22" s="26" t="s">
        <v>1</v>
      </c>
      <c r="C22" s="10">
        <v>0</v>
      </c>
      <c r="D22" s="11">
        <v>0</v>
      </c>
      <c r="E22" s="10" t="str">
        <f t="shared" si="0"/>
        <v>-</v>
      </c>
      <c r="F22" s="25">
        <f t="shared" si="1"/>
        <v>0</v>
      </c>
      <c r="G22" s="38">
        <v>0</v>
      </c>
    </row>
    <row r="23" spans="1:7" ht="21.95" customHeight="1" x14ac:dyDescent="0.2">
      <c r="A23" s="36">
        <v>13</v>
      </c>
      <c r="B23" s="24" t="s">
        <v>415</v>
      </c>
      <c r="C23" s="10">
        <v>0</v>
      </c>
      <c r="D23" s="11">
        <v>0</v>
      </c>
      <c r="E23" s="10" t="str">
        <f t="shared" si="0"/>
        <v>-</v>
      </c>
      <c r="F23" s="25">
        <f t="shared" si="1"/>
        <v>0</v>
      </c>
      <c r="G23" s="38">
        <v>0</v>
      </c>
    </row>
    <row r="24" spans="1:7" s="3" customFormat="1" ht="24.95" customHeight="1" x14ac:dyDescent="0.2">
      <c r="A24" s="43">
        <v>14</v>
      </c>
      <c r="B24" s="50" t="s">
        <v>2</v>
      </c>
      <c r="C24" s="44">
        <f>C11+C12+C14+C15+C17+C18+C19+C20+C21+C23</f>
        <v>787962.75</v>
      </c>
      <c r="D24" s="51" t="s">
        <v>5</v>
      </c>
      <c r="E24" s="51" t="s">
        <v>5</v>
      </c>
      <c r="F24" s="47">
        <f t="shared" si="1"/>
        <v>0.11518480656951055</v>
      </c>
      <c r="G24" s="48">
        <v>3.5107172395573129E-2</v>
      </c>
    </row>
    <row r="25" spans="1:7" s="4" customFormat="1" ht="35.1" customHeight="1" x14ac:dyDescent="0.2">
      <c r="A25" s="37">
        <v>15</v>
      </c>
      <c r="B25" s="27" t="s">
        <v>419</v>
      </c>
      <c r="C25" s="12">
        <v>438431</v>
      </c>
      <c r="D25" s="11">
        <v>205</v>
      </c>
      <c r="E25" s="12">
        <f t="shared" ref="E25:E37" si="2">IF(D25=0,"-",C25/D25)</f>
        <v>2138.6878048780486</v>
      </c>
      <c r="F25" s="28">
        <f t="shared" si="1"/>
        <v>6.4090072695793143E-2</v>
      </c>
      <c r="G25" s="39">
        <v>9.1912130594448124E-2</v>
      </c>
    </row>
    <row r="26" spans="1:7" s="3" customFormat="1" ht="21.95" customHeight="1" x14ac:dyDescent="0.2">
      <c r="A26" s="36">
        <v>16</v>
      </c>
      <c r="B26" s="26" t="s">
        <v>11</v>
      </c>
      <c r="C26" s="10">
        <v>136434</v>
      </c>
      <c r="D26" s="11">
        <v>64</v>
      </c>
      <c r="E26" s="10">
        <f t="shared" si="2"/>
        <v>2131.78125</v>
      </c>
      <c r="F26" s="25">
        <f t="shared" si="1"/>
        <v>1.99439934178419E-2</v>
      </c>
      <c r="G26" s="38">
        <v>1.5510248435910163E-2</v>
      </c>
    </row>
    <row r="27" spans="1:7" s="5" customFormat="1" ht="65.099999999999994" customHeight="1" x14ac:dyDescent="0.2">
      <c r="A27" s="37">
        <v>17</v>
      </c>
      <c r="B27" s="27" t="s">
        <v>445</v>
      </c>
      <c r="C27" s="12">
        <v>598435.68999999994</v>
      </c>
      <c r="D27" s="11">
        <v>172</v>
      </c>
      <c r="E27" s="12">
        <f t="shared" si="2"/>
        <v>3479.2772674418602</v>
      </c>
      <c r="F27" s="28">
        <f t="shared" si="1"/>
        <v>8.7479641895434238E-2</v>
      </c>
      <c r="G27" s="39">
        <v>9.6086621220457871E-2</v>
      </c>
    </row>
    <row r="28" spans="1:7" s="3" customFormat="1" ht="21.95" customHeight="1" x14ac:dyDescent="0.2">
      <c r="A28" s="36">
        <v>18</v>
      </c>
      <c r="B28" s="26" t="s">
        <v>3</v>
      </c>
      <c r="C28" s="10">
        <v>80372.600000000006</v>
      </c>
      <c r="D28" s="11">
        <v>36</v>
      </c>
      <c r="E28" s="10">
        <f t="shared" si="2"/>
        <v>2232.5722222222225</v>
      </c>
      <c r="F28" s="25">
        <f t="shared" si="1"/>
        <v>1.1748908669208849E-2</v>
      </c>
      <c r="G28" s="38">
        <v>1.1342599256575717E-2</v>
      </c>
    </row>
    <row r="29" spans="1:7" s="5" customFormat="1" ht="35.1" customHeight="1" x14ac:dyDescent="0.2">
      <c r="A29" s="37">
        <v>19</v>
      </c>
      <c r="B29" s="27" t="s">
        <v>15</v>
      </c>
      <c r="C29" s="12">
        <v>69890.09</v>
      </c>
      <c r="D29" s="11">
        <v>41</v>
      </c>
      <c r="E29" s="12">
        <f t="shared" si="2"/>
        <v>1704.6363414634145</v>
      </c>
      <c r="F29" s="28">
        <f t="shared" si="1"/>
        <v>1.0216569879446311E-2</v>
      </c>
      <c r="G29" s="39">
        <v>1.1946311887438504E-2</v>
      </c>
    </row>
    <row r="30" spans="1:7" s="3" customFormat="1" ht="21.95" customHeight="1" x14ac:dyDescent="0.2">
      <c r="A30" s="36">
        <v>20</v>
      </c>
      <c r="B30" s="26" t="s">
        <v>3</v>
      </c>
      <c r="C30" s="10">
        <v>28190.92</v>
      </c>
      <c r="D30" s="11">
        <v>14</v>
      </c>
      <c r="E30" s="12">
        <f t="shared" si="2"/>
        <v>2013.6371428571426</v>
      </c>
      <c r="F30" s="28">
        <f t="shared" si="1"/>
        <v>4.1209634176444842E-3</v>
      </c>
      <c r="G30" s="39">
        <v>2.247933536638041E-3</v>
      </c>
    </row>
    <row r="31" spans="1:7" s="3" customFormat="1" ht="47.1" customHeight="1" x14ac:dyDescent="0.2">
      <c r="A31" s="36">
        <v>21</v>
      </c>
      <c r="B31" s="27" t="s">
        <v>14</v>
      </c>
      <c r="C31" s="10">
        <v>1959488.47</v>
      </c>
      <c r="D31" s="11">
        <v>916</v>
      </c>
      <c r="E31" s="10">
        <f t="shared" si="2"/>
        <v>2139.1795524017466</v>
      </c>
      <c r="F31" s="25">
        <f t="shared" si="1"/>
        <v>0.28643904853641389</v>
      </c>
      <c r="G31" s="38">
        <v>0.21726673108985226</v>
      </c>
    </row>
    <row r="32" spans="1:7" s="3" customFormat="1" ht="21.95" customHeight="1" x14ac:dyDescent="0.2">
      <c r="A32" s="36">
        <v>22</v>
      </c>
      <c r="B32" s="26" t="s">
        <v>3</v>
      </c>
      <c r="C32" s="10">
        <v>538501.99</v>
      </c>
      <c r="D32" s="11">
        <v>144</v>
      </c>
      <c r="E32" s="10">
        <f t="shared" si="2"/>
        <v>3739.5971527777779</v>
      </c>
      <c r="F32" s="25">
        <f t="shared" si="1"/>
        <v>7.8718502309210056E-2</v>
      </c>
      <c r="G32" s="38">
        <v>3.0944666359992157E-2</v>
      </c>
    </row>
    <row r="33" spans="1:7" ht="35.1" customHeight="1" x14ac:dyDescent="0.2">
      <c r="A33" s="36">
        <v>23</v>
      </c>
      <c r="B33" s="24" t="s">
        <v>446</v>
      </c>
      <c r="C33" s="10">
        <v>31320</v>
      </c>
      <c r="D33" s="11">
        <v>205</v>
      </c>
      <c r="E33" s="10">
        <f t="shared" si="2"/>
        <v>152.78048780487805</v>
      </c>
      <c r="F33" s="25">
        <f t="shared" si="1"/>
        <v>4.5783739672428303E-3</v>
      </c>
      <c r="G33" s="38">
        <v>8.5968104584330223E-3</v>
      </c>
    </row>
    <row r="34" spans="1:7" s="3" customFormat="1" ht="21.95" customHeight="1" x14ac:dyDescent="0.2">
      <c r="A34" s="36">
        <v>24</v>
      </c>
      <c r="B34" s="26" t="s">
        <v>3</v>
      </c>
      <c r="C34" s="10">
        <v>2597</v>
      </c>
      <c r="D34" s="11">
        <v>17</v>
      </c>
      <c r="E34" s="10">
        <f t="shared" si="2"/>
        <v>152.76470588235293</v>
      </c>
      <c r="F34" s="25">
        <f t="shared" si="1"/>
        <v>3.7963081714334707E-4</v>
      </c>
      <c r="G34" s="38">
        <v>1.4207856884874998E-3</v>
      </c>
    </row>
    <row r="35" spans="1:7" s="3" customFormat="1" ht="35.1" customHeight="1" x14ac:dyDescent="0.2">
      <c r="A35" s="36">
        <v>25</v>
      </c>
      <c r="B35" s="24" t="s">
        <v>10</v>
      </c>
      <c r="C35" s="10">
        <v>0</v>
      </c>
      <c r="D35" s="11">
        <v>0</v>
      </c>
      <c r="E35" s="10" t="str">
        <f t="shared" si="2"/>
        <v>-</v>
      </c>
      <c r="F35" s="25">
        <f t="shared" si="1"/>
        <v>0</v>
      </c>
      <c r="G35" s="38">
        <v>9.8652432849167496E-5</v>
      </c>
    </row>
    <row r="36" spans="1:7" ht="35.1" customHeight="1" x14ac:dyDescent="0.2">
      <c r="A36" s="36">
        <v>26</v>
      </c>
      <c r="B36" s="24" t="s">
        <v>420</v>
      </c>
      <c r="C36" s="10">
        <v>0</v>
      </c>
      <c r="D36" s="13">
        <v>0</v>
      </c>
      <c r="E36" s="10" t="str">
        <f t="shared" si="2"/>
        <v>-</v>
      </c>
      <c r="F36" s="29" t="s">
        <v>5</v>
      </c>
      <c r="G36" s="40" t="s">
        <v>5</v>
      </c>
    </row>
    <row r="37" spans="1:7" ht="21.95" customHeight="1" x14ac:dyDescent="0.2">
      <c r="A37" s="36">
        <v>27</v>
      </c>
      <c r="B37" s="26" t="s">
        <v>12</v>
      </c>
      <c r="C37" s="10">
        <v>0</v>
      </c>
      <c r="D37" s="13">
        <v>0</v>
      </c>
      <c r="E37" s="10" t="str">
        <f t="shared" si="2"/>
        <v>-</v>
      </c>
      <c r="F37" s="25">
        <f>C37/C$44</f>
        <v>0</v>
      </c>
      <c r="G37" s="38">
        <v>6.7001527600904129E-4</v>
      </c>
    </row>
    <row r="38" spans="1:7" ht="35.1" customHeight="1" x14ac:dyDescent="0.2">
      <c r="A38" s="36">
        <v>28</v>
      </c>
      <c r="B38" s="24" t="s">
        <v>421</v>
      </c>
      <c r="C38" s="10">
        <v>3283698.78</v>
      </c>
      <c r="D38" s="13">
        <v>3</v>
      </c>
      <c r="E38" s="14" t="s">
        <v>5</v>
      </c>
      <c r="F38" s="29" t="s">
        <v>5</v>
      </c>
      <c r="G38" s="40" t="s">
        <v>5</v>
      </c>
    </row>
    <row r="39" spans="1:7" ht="21.95" customHeight="1" x14ac:dyDescent="0.2">
      <c r="A39" s="36">
        <v>29</v>
      </c>
      <c r="B39" s="26" t="s">
        <v>12</v>
      </c>
      <c r="C39" s="10">
        <v>2955328.65</v>
      </c>
      <c r="D39" s="13">
        <v>3</v>
      </c>
      <c r="E39" s="14" t="s">
        <v>5</v>
      </c>
      <c r="F39" s="25">
        <f t="shared" ref="F39:F44" si="3">C39/C$44</f>
        <v>0.43201148645615894</v>
      </c>
      <c r="G39" s="38">
        <v>0.53240605380617201</v>
      </c>
    </row>
    <row r="40" spans="1:7" ht="47.1" customHeight="1" x14ac:dyDescent="0.2">
      <c r="A40" s="36">
        <v>30</v>
      </c>
      <c r="B40" s="27" t="s">
        <v>422</v>
      </c>
      <c r="C40" s="10">
        <v>0</v>
      </c>
      <c r="D40" s="15">
        <v>0</v>
      </c>
      <c r="E40" s="10" t="str">
        <f t="shared" ref="E40:E41" si="4">IF(D40=0,"-",C40/D40)</f>
        <v>-</v>
      </c>
      <c r="F40" s="25">
        <f t="shared" si="3"/>
        <v>0</v>
      </c>
      <c r="G40" s="38">
        <v>1.7724062653800183E-3</v>
      </c>
    </row>
    <row r="41" spans="1:7" ht="21.95" customHeight="1" x14ac:dyDescent="0.2">
      <c r="A41" s="36">
        <v>31</v>
      </c>
      <c r="B41" s="26" t="s">
        <v>13</v>
      </c>
      <c r="C41" s="10">
        <v>0</v>
      </c>
      <c r="D41" s="15">
        <v>0</v>
      </c>
      <c r="E41" s="10" t="str">
        <f t="shared" si="4"/>
        <v>-</v>
      </c>
      <c r="F41" s="25">
        <f t="shared" si="3"/>
        <v>0</v>
      </c>
      <c r="G41" s="38">
        <v>1.0404135579139232E-3</v>
      </c>
    </row>
    <row r="42" spans="1:7" ht="35.1" customHeight="1" x14ac:dyDescent="0.2">
      <c r="A42" s="36">
        <v>32</v>
      </c>
      <c r="B42" s="24" t="s">
        <v>16</v>
      </c>
      <c r="C42" s="10">
        <v>0</v>
      </c>
      <c r="D42" s="15">
        <v>0</v>
      </c>
      <c r="E42" s="14" t="s">
        <v>5</v>
      </c>
      <c r="F42" s="25">
        <f t="shared" si="3"/>
        <v>0</v>
      </c>
      <c r="G42" s="38">
        <v>4.1370945733870297E-3</v>
      </c>
    </row>
    <row r="43" spans="1:7" s="3" customFormat="1" ht="21.95" customHeight="1" x14ac:dyDescent="0.2">
      <c r="A43" s="43">
        <v>33</v>
      </c>
      <c r="B43" s="50" t="s">
        <v>4</v>
      </c>
      <c r="C43" s="44">
        <f>C25+C27+C29+C31+C33+C35+C37+C39+C40+C42</f>
        <v>6052893.9000000004</v>
      </c>
      <c r="D43" s="51" t="s">
        <v>5</v>
      </c>
      <c r="E43" s="51" t="s">
        <v>5</v>
      </c>
      <c r="F43" s="47">
        <f t="shared" si="3"/>
        <v>0.88481519343048942</v>
      </c>
      <c r="G43" s="48">
        <v>0.96489282760442685</v>
      </c>
    </row>
    <row r="44" spans="1:7" s="3" customFormat="1" ht="21.95" customHeight="1" x14ac:dyDescent="0.2">
      <c r="A44" s="45">
        <v>34</v>
      </c>
      <c r="B44" s="52" t="s">
        <v>6</v>
      </c>
      <c r="C44" s="46">
        <f>C24+C43</f>
        <v>6840856.6500000004</v>
      </c>
      <c r="D44" s="53" t="s">
        <v>5</v>
      </c>
      <c r="E44" s="53" t="s">
        <v>5</v>
      </c>
      <c r="F44" s="54">
        <f t="shared" si="3"/>
        <v>1</v>
      </c>
      <c r="G44" s="55">
        <v>1</v>
      </c>
    </row>
    <row r="45" spans="1:7" s="3" customFormat="1" ht="21.95" customHeight="1" x14ac:dyDescent="0.2">
      <c r="A45" s="1"/>
      <c r="B45" s="2"/>
      <c r="C45" s="1"/>
      <c r="D45" s="1"/>
      <c r="E45" s="1"/>
      <c r="F45" s="1"/>
      <c r="G45" s="1"/>
    </row>
    <row r="46" spans="1:7" s="3" customFormat="1" ht="35.1" customHeight="1" x14ac:dyDescent="0.2">
      <c r="A46" s="62" t="s">
        <v>430</v>
      </c>
      <c r="B46" s="63" t="s">
        <v>431</v>
      </c>
      <c r="C46" s="64" t="s">
        <v>432</v>
      </c>
      <c r="D46" s="1"/>
      <c r="E46" s="1"/>
      <c r="F46" s="1"/>
      <c r="G46" s="1"/>
    </row>
    <row r="47" spans="1:7" s="3" customFormat="1" ht="21.95" customHeight="1" x14ac:dyDescent="0.2">
      <c r="A47" s="65">
        <v>1</v>
      </c>
      <c r="B47" s="30" t="s">
        <v>427</v>
      </c>
      <c r="C47" s="31">
        <v>171021</v>
      </c>
    </row>
    <row r="48" spans="1:7" ht="21.95" customHeight="1" x14ac:dyDescent="0.2">
      <c r="A48" s="8">
        <v>2</v>
      </c>
      <c r="B48" s="30" t="s">
        <v>428</v>
      </c>
      <c r="C48" s="31">
        <v>6841992</v>
      </c>
      <c r="D48" s="16"/>
      <c r="E48" s="16"/>
      <c r="F48" s="16"/>
      <c r="G48" s="16"/>
    </row>
    <row r="49" spans="1:7" ht="21.95" customHeight="1" x14ac:dyDescent="0.2">
      <c r="A49" s="32">
        <v>3</v>
      </c>
      <c r="B49" s="33" t="s">
        <v>423</v>
      </c>
      <c r="C49" s="34">
        <f>C44/C48</f>
        <v>0.99983406148384857</v>
      </c>
      <c r="D49" s="16"/>
      <c r="E49" s="16"/>
      <c r="F49" s="16"/>
      <c r="G49" s="16"/>
    </row>
    <row r="50" spans="1:7" s="16" customFormat="1" ht="35.1" customHeight="1" x14ac:dyDescent="0.25">
      <c r="A50" s="21" t="s">
        <v>449</v>
      </c>
      <c r="B50" s="23"/>
    </row>
  </sheetData>
  <sheetProtection algorithmName="SHA-512" hashValue="zlfSGepqs042pMH6zpLu1NN+qkj0n7eEeqahfwx3mJP/17owN/VxCQRNMdYvZkehxbcPvLvMf7Tz8YZ0FmrCnw==" saltValue="i/r35Np6mJ5c5syvqASnDA==" spinCount="100000" sheet="1" objects="1" scenarios="1"/>
  <mergeCells count="1">
    <mergeCell ref="A2:G2"/>
  </mergeCells>
  <pageMargins left="0.59055118110236227" right="0.59055118110236227" top="0.70866141732283472" bottom="0.70866141732283472" header="0.19685039370078741" footer="0.39370078740157483"/>
  <pageSetup paperSize="9" scale="84" orientation="portrait" r:id="rId1"/>
  <headerFooter alignWithMargins="0">
    <oddFooter>&amp;R&amp;"Calibri,Standardowy"&amp;12s.&amp;P z &amp;N</oddFooter>
  </headerFooter>
  <tableParts count="2">
    <tablePart r:id="rId2"/>
    <tablePart r:id="rId3"/>
  </tableParts>
</worksheet>
</file>

<file path=xl/worksheets/sheet2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B9CF9-3FF6-467B-9989-9A4D1AD33590}">
  <sheetPr codeName="Arkusz221"/>
  <dimension ref="A1:N50"/>
  <sheetViews>
    <sheetView zoomScaleNormal="100" workbookViewId="0"/>
  </sheetViews>
  <sheetFormatPr defaultColWidth="0" defaultRowHeight="12.75" zeroHeight="1" x14ac:dyDescent="0.2"/>
  <cols>
    <col min="1" max="1" width="4.140625" style="1" customWidth="1"/>
    <col min="2" max="2" width="57" style="2" customWidth="1"/>
    <col min="3" max="3" width="11.85546875" style="1" bestFit="1" customWidth="1"/>
    <col min="4" max="4" width="7.42578125" style="1" customWidth="1"/>
    <col min="5" max="5" width="10.85546875" style="1" bestFit="1" customWidth="1"/>
    <col min="6" max="7" width="8.7109375" style="1" customWidth="1"/>
    <col min="8" max="8" width="1" style="1" customWidth="1"/>
    <col min="9" max="14" width="0" style="1" hidden="1" customWidth="1"/>
    <col min="15" max="16384" width="9.140625" style="1" hidden="1"/>
  </cols>
  <sheetData>
    <row r="1" spans="1:7" s="16" customFormat="1" ht="24.95" customHeight="1" x14ac:dyDescent="0.2">
      <c r="A1" s="35" t="s">
        <v>668</v>
      </c>
      <c r="B1" s="23"/>
    </row>
    <row r="2" spans="1:7" s="16" customFormat="1" ht="39.950000000000003" customHeight="1" x14ac:dyDescent="0.2">
      <c r="A2" s="66" t="s">
        <v>448</v>
      </c>
      <c r="B2" s="67"/>
      <c r="C2" s="67"/>
      <c r="D2" s="67"/>
      <c r="E2" s="67"/>
      <c r="F2" s="67"/>
      <c r="G2" s="67"/>
    </row>
    <row r="3" spans="1:7" s="16" customFormat="1" ht="15.95" hidden="1" customHeight="1" x14ac:dyDescent="0.2">
      <c r="A3" s="22"/>
      <c r="B3" s="23"/>
    </row>
    <row r="4" spans="1:7" s="16" customFormat="1" ht="15.95" hidden="1" customHeight="1" x14ac:dyDescent="0.2">
      <c r="A4" s="22"/>
      <c r="B4" s="23"/>
    </row>
    <row r="5" spans="1:7" s="16" customFormat="1" ht="15.95" hidden="1" customHeight="1" x14ac:dyDescent="0.2">
      <c r="A5" s="22"/>
      <c r="B5" s="23"/>
    </row>
    <row r="6" spans="1:7" s="16" customFormat="1" ht="15.95" customHeight="1" x14ac:dyDescent="0.25">
      <c r="A6" s="17" t="s">
        <v>433</v>
      </c>
      <c r="B6" s="21" t="s">
        <v>438</v>
      </c>
    </row>
    <row r="7" spans="1:7" s="16" customFormat="1" ht="15.95" customHeight="1" x14ac:dyDescent="0.25">
      <c r="A7" s="18" t="s">
        <v>434</v>
      </c>
      <c r="B7" s="21" t="s">
        <v>439</v>
      </c>
    </row>
    <row r="8" spans="1:7" s="16" customFormat="1" ht="15.95" customHeight="1" x14ac:dyDescent="0.25">
      <c r="A8" s="19" t="s">
        <v>435</v>
      </c>
      <c r="B8" s="21" t="s">
        <v>440</v>
      </c>
    </row>
    <row r="9" spans="1:7" s="16" customFormat="1" ht="15.95" customHeight="1" x14ac:dyDescent="0.25">
      <c r="A9" s="20" t="s">
        <v>436</v>
      </c>
      <c r="B9" s="21" t="s">
        <v>441</v>
      </c>
    </row>
    <row r="10" spans="1:7" ht="65.099999999999994" customHeight="1" x14ac:dyDescent="0.2">
      <c r="A10" s="49" t="s">
        <v>430</v>
      </c>
      <c r="B10" s="42" t="s">
        <v>0</v>
      </c>
      <c r="C10" s="42" t="s">
        <v>424</v>
      </c>
      <c r="D10" s="42" t="s">
        <v>425</v>
      </c>
      <c r="E10" s="42" t="s">
        <v>426</v>
      </c>
      <c r="F10" s="42" t="s">
        <v>429</v>
      </c>
      <c r="G10" s="41" t="s">
        <v>413</v>
      </c>
    </row>
    <row r="11" spans="1:7" ht="21.95" customHeight="1" x14ac:dyDescent="0.2">
      <c r="A11" s="36">
        <v>1</v>
      </c>
      <c r="B11" s="24" t="s">
        <v>7</v>
      </c>
      <c r="C11" s="10">
        <v>0</v>
      </c>
      <c r="D11" s="9">
        <v>0</v>
      </c>
      <c r="E11" s="10" t="str">
        <f t="shared" ref="E11:E23" si="0">IF(D11=0,"-",C11/D11)</f>
        <v>-</v>
      </c>
      <c r="F11" s="25">
        <f t="shared" ref="F11:F35" si="1">C11/C$44</f>
        <v>0</v>
      </c>
      <c r="G11" s="38">
        <v>6.4906160983722356E-5</v>
      </c>
    </row>
    <row r="12" spans="1:7" s="3" customFormat="1" ht="21.95" customHeight="1" x14ac:dyDescent="0.2">
      <c r="A12" s="36">
        <v>2</v>
      </c>
      <c r="B12" s="24" t="s">
        <v>8</v>
      </c>
      <c r="C12" s="10">
        <v>0</v>
      </c>
      <c r="D12" s="9">
        <v>0</v>
      </c>
      <c r="E12" s="10" t="str">
        <f t="shared" si="0"/>
        <v>-</v>
      </c>
      <c r="F12" s="25">
        <f t="shared" si="1"/>
        <v>0</v>
      </c>
      <c r="G12" s="38">
        <v>1.3877154561966152E-2</v>
      </c>
    </row>
    <row r="13" spans="1:7" s="3" customFormat="1" ht="21.95" customHeight="1" x14ac:dyDescent="0.2">
      <c r="A13" s="36">
        <v>3</v>
      </c>
      <c r="B13" s="26" t="s">
        <v>1</v>
      </c>
      <c r="C13" s="10">
        <v>0</v>
      </c>
      <c r="D13" s="9">
        <v>0</v>
      </c>
      <c r="E13" s="10" t="str">
        <f t="shared" si="0"/>
        <v>-</v>
      </c>
      <c r="F13" s="25">
        <f t="shared" si="1"/>
        <v>0</v>
      </c>
      <c r="G13" s="38">
        <v>6.8195937419264344E-4</v>
      </c>
    </row>
    <row r="14" spans="1:7" s="3" customFormat="1" ht="21.95" customHeight="1" x14ac:dyDescent="0.2">
      <c r="A14" s="36">
        <v>4</v>
      </c>
      <c r="B14" s="24" t="s">
        <v>414</v>
      </c>
      <c r="C14" s="10">
        <v>0</v>
      </c>
      <c r="D14" s="9">
        <v>0</v>
      </c>
      <c r="E14" s="10" t="str">
        <f t="shared" si="0"/>
        <v>-</v>
      </c>
      <c r="F14" s="25">
        <f t="shared" si="1"/>
        <v>0</v>
      </c>
      <c r="G14" s="38">
        <v>1.6609844346228162E-4</v>
      </c>
    </row>
    <row r="15" spans="1:7" s="3" customFormat="1" ht="47.1" customHeight="1" x14ac:dyDescent="0.2">
      <c r="A15" s="36">
        <v>5</v>
      </c>
      <c r="B15" s="24" t="s">
        <v>412</v>
      </c>
      <c r="C15" s="10">
        <v>0</v>
      </c>
      <c r="D15" s="11">
        <v>0</v>
      </c>
      <c r="E15" s="10" t="str">
        <f t="shared" si="0"/>
        <v>-</v>
      </c>
      <c r="F15" s="25">
        <f t="shared" si="1"/>
        <v>0</v>
      </c>
      <c r="G15" s="38">
        <v>4.2843389065529559E-4</v>
      </c>
    </row>
    <row r="16" spans="1:7" s="3" customFormat="1" ht="21.95" customHeight="1" x14ac:dyDescent="0.2">
      <c r="A16" s="36">
        <v>6</v>
      </c>
      <c r="B16" s="26" t="s">
        <v>1</v>
      </c>
      <c r="C16" s="10">
        <v>0</v>
      </c>
      <c r="D16" s="11">
        <v>0</v>
      </c>
      <c r="E16" s="10" t="str">
        <f t="shared" si="0"/>
        <v>-</v>
      </c>
      <c r="F16" s="25">
        <f t="shared" si="1"/>
        <v>0</v>
      </c>
      <c r="G16" s="38">
        <v>5.7837072558623703E-5</v>
      </c>
    </row>
    <row r="17" spans="1:7" ht="47.1" customHeight="1" x14ac:dyDescent="0.2">
      <c r="A17" s="36">
        <v>7</v>
      </c>
      <c r="B17" s="24" t="s">
        <v>444</v>
      </c>
      <c r="C17" s="10">
        <v>0</v>
      </c>
      <c r="D17" s="11">
        <v>0</v>
      </c>
      <c r="E17" s="10" t="str">
        <f t="shared" si="0"/>
        <v>-</v>
      </c>
      <c r="F17" s="25">
        <f t="shared" si="1"/>
        <v>0</v>
      </c>
      <c r="G17" s="38">
        <v>3.69438658113685E-3</v>
      </c>
    </row>
    <row r="18" spans="1:7" ht="47.1" customHeight="1" x14ac:dyDescent="0.2">
      <c r="A18" s="36">
        <v>8</v>
      </c>
      <c r="B18" s="24" t="s">
        <v>447</v>
      </c>
      <c r="C18" s="10">
        <v>0</v>
      </c>
      <c r="D18" s="11">
        <v>0</v>
      </c>
      <c r="E18" s="10" t="str">
        <f t="shared" si="0"/>
        <v>-</v>
      </c>
      <c r="F18" s="25">
        <f t="shared" si="1"/>
        <v>0</v>
      </c>
      <c r="G18" s="38">
        <v>1.6572456388988053E-2</v>
      </c>
    </row>
    <row r="19" spans="1:7" ht="35.1" customHeight="1" x14ac:dyDescent="0.2">
      <c r="A19" s="36">
        <v>9</v>
      </c>
      <c r="B19" s="24" t="s">
        <v>443</v>
      </c>
      <c r="C19" s="10">
        <v>0</v>
      </c>
      <c r="D19" s="11">
        <v>0</v>
      </c>
      <c r="E19" s="10" t="str">
        <f t="shared" si="0"/>
        <v>-</v>
      </c>
      <c r="F19" s="25">
        <f t="shared" si="1"/>
        <v>0</v>
      </c>
      <c r="G19" s="38">
        <v>6.3015485400037228E-5</v>
      </c>
    </row>
    <row r="20" spans="1:7" ht="35.1" customHeight="1" x14ac:dyDescent="0.2">
      <c r="A20" s="36">
        <v>10</v>
      </c>
      <c r="B20" s="24" t="s">
        <v>9</v>
      </c>
      <c r="C20" s="10">
        <v>0</v>
      </c>
      <c r="D20" s="11">
        <v>0</v>
      </c>
      <c r="E20" s="10" t="str">
        <f t="shared" si="0"/>
        <v>-</v>
      </c>
      <c r="F20" s="25">
        <f t="shared" si="1"/>
        <v>0</v>
      </c>
      <c r="G20" s="38">
        <v>2.3263290581767475E-4</v>
      </c>
    </row>
    <row r="21" spans="1:7" ht="35.1" customHeight="1" x14ac:dyDescent="0.2">
      <c r="A21" s="36">
        <v>11</v>
      </c>
      <c r="B21" s="24" t="s">
        <v>442</v>
      </c>
      <c r="C21" s="10">
        <v>0</v>
      </c>
      <c r="D21" s="11">
        <v>0</v>
      </c>
      <c r="E21" s="10" t="str">
        <f t="shared" si="0"/>
        <v>-</v>
      </c>
      <c r="F21" s="25">
        <f t="shared" si="1"/>
        <v>0</v>
      </c>
      <c r="G21" s="38">
        <v>8.0879771630669933E-6</v>
      </c>
    </row>
    <row r="22" spans="1:7" ht="21.95" customHeight="1" x14ac:dyDescent="0.2">
      <c r="A22" s="36">
        <v>12</v>
      </c>
      <c r="B22" s="26" t="s">
        <v>1</v>
      </c>
      <c r="C22" s="10">
        <v>0</v>
      </c>
      <c r="D22" s="11">
        <v>0</v>
      </c>
      <c r="E22" s="10" t="str">
        <f t="shared" si="0"/>
        <v>-</v>
      </c>
      <c r="F22" s="25">
        <f t="shared" si="1"/>
        <v>0</v>
      </c>
      <c r="G22" s="38">
        <v>0</v>
      </c>
    </row>
    <row r="23" spans="1:7" ht="21.95" customHeight="1" x14ac:dyDescent="0.2">
      <c r="A23" s="36">
        <v>13</v>
      </c>
      <c r="B23" s="24" t="s">
        <v>415</v>
      </c>
      <c r="C23" s="10">
        <v>0</v>
      </c>
      <c r="D23" s="11">
        <v>0</v>
      </c>
      <c r="E23" s="10" t="str">
        <f t="shared" si="0"/>
        <v>-</v>
      </c>
      <c r="F23" s="25">
        <f t="shared" si="1"/>
        <v>0</v>
      </c>
      <c r="G23" s="38">
        <v>0</v>
      </c>
    </row>
    <row r="24" spans="1:7" s="3" customFormat="1" ht="24.95" customHeight="1" x14ac:dyDescent="0.2">
      <c r="A24" s="43">
        <v>14</v>
      </c>
      <c r="B24" s="50" t="s">
        <v>2</v>
      </c>
      <c r="C24" s="44">
        <f>C11+C12+C14+C15+C17+C18+C19+C20+C21+C23</f>
        <v>0</v>
      </c>
      <c r="D24" s="51" t="s">
        <v>5</v>
      </c>
      <c r="E24" s="51" t="s">
        <v>5</v>
      </c>
      <c r="F24" s="47">
        <f t="shared" si="1"/>
        <v>0</v>
      </c>
      <c r="G24" s="48">
        <v>3.5107172395573129E-2</v>
      </c>
    </row>
    <row r="25" spans="1:7" s="4" customFormat="1" ht="35.1" customHeight="1" x14ac:dyDescent="0.2">
      <c r="A25" s="37">
        <v>15</v>
      </c>
      <c r="B25" s="27" t="s">
        <v>419</v>
      </c>
      <c r="C25" s="12">
        <v>406340</v>
      </c>
      <c r="D25" s="11">
        <v>205</v>
      </c>
      <c r="E25" s="12">
        <f t="shared" ref="E25:E37" si="2">IF(D25=0,"-",C25/D25)</f>
        <v>1982.1463414634147</v>
      </c>
      <c r="F25" s="28">
        <f t="shared" si="1"/>
        <v>0.11230470288449573</v>
      </c>
      <c r="G25" s="39">
        <v>9.1912130594448124E-2</v>
      </c>
    </row>
    <row r="26" spans="1:7" s="3" customFormat="1" ht="21.95" customHeight="1" x14ac:dyDescent="0.2">
      <c r="A26" s="36">
        <v>16</v>
      </c>
      <c r="B26" s="26" t="s">
        <v>11</v>
      </c>
      <c r="C26" s="10">
        <v>33310</v>
      </c>
      <c r="D26" s="11">
        <v>18</v>
      </c>
      <c r="E26" s="10">
        <f t="shared" si="2"/>
        <v>1850.5555555555557</v>
      </c>
      <c r="F26" s="25">
        <f t="shared" si="1"/>
        <v>9.2062549910974876E-3</v>
      </c>
      <c r="G26" s="38">
        <v>1.5510248435910163E-2</v>
      </c>
    </row>
    <row r="27" spans="1:7" s="5" customFormat="1" ht="65.099999999999994" customHeight="1" x14ac:dyDescent="0.2">
      <c r="A27" s="37">
        <v>17</v>
      </c>
      <c r="B27" s="27" t="s">
        <v>445</v>
      </c>
      <c r="C27" s="12">
        <v>139869.62</v>
      </c>
      <c r="D27" s="11">
        <v>29</v>
      </c>
      <c r="E27" s="12">
        <f t="shared" si="2"/>
        <v>4823.0903448275858</v>
      </c>
      <c r="F27" s="28">
        <f t="shared" si="1"/>
        <v>3.8657321742056709E-2</v>
      </c>
      <c r="G27" s="39">
        <v>9.6086621220457871E-2</v>
      </c>
    </row>
    <row r="28" spans="1:7" s="3" customFormat="1" ht="21.95" customHeight="1" x14ac:dyDescent="0.2">
      <c r="A28" s="36">
        <v>18</v>
      </c>
      <c r="B28" s="26" t="s">
        <v>3</v>
      </c>
      <c r="C28" s="10">
        <v>6845</v>
      </c>
      <c r="D28" s="11">
        <v>2</v>
      </c>
      <c r="E28" s="10">
        <f t="shared" si="2"/>
        <v>3422.5</v>
      </c>
      <c r="F28" s="25">
        <f t="shared" si="1"/>
        <v>1.8918287425416481E-3</v>
      </c>
      <c r="G28" s="38">
        <v>1.1342599256575717E-2</v>
      </c>
    </row>
    <row r="29" spans="1:7" s="5" customFormat="1" ht="35.1" customHeight="1" x14ac:dyDescent="0.2">
      <c r="A29" s="37">
        <v>19</v>
      </c>
      <c r="B29" s="27" t="s">
        <v>15</v>
      </c>
      <c r="C29" s="12">
        <v>0</v>
      </c>
      <c r="D29" s="11">
        <v>0</v>
      </c>
      <c r="E29" s="12" t="str">
        <f t="shared" si="2"/>
        <v>-</v>
      </c>
      <c r="F29" s="28">
        <f t="shared" si="1"/>
        <v>0</v>
      </c>
      <c r="G29" s="39">
        <v>1.1946311887438504E-2</v>
      </c>
    </row>
    <row r="30" spans="1:7" s="3" customFormat="1" ht="21.95" customHeight="1" x14ac:dyDescent="0.2">
      <c r="A30" s="36">
        <v>20</v>
      </c>
      <c r="B30" s="26" t="s">
        <v>3</v>
      </c>
      <c r="C30" s="10">
        <v>0</v>
      </c>
      <c r="D30" s="11">
        <v>0</v>
      </c>
      <c r="E30" s="12" t="str">
        <f t="shared" si="2"/>
        <v>-</v>
      </c>
      <c r="F30" s="28">
        <f t="shared" si="1"/>
        <v>0</v>
      </c>
      <c r="G30" s="39">
        <v>2.247933536638041E-3</v>
      </c>
    </row>
    <row r="31" spans="1:7" s="3" customFormat="1" ht="47.1" customHeight="1" x14ac:dyDescent="0.2">
      <c r="A31" s="36">
        <v>21</v>
      </c>
      <c r="B31" s="27" t="s">
        <v>14</v>
      </c>
      <c r="C31" s="10">
        <v>877307.88</v>
      </c>
      <c r="D31" s="11">
        <v>493</v>
      </c>
      <c r="E31" s="10">
        <f t="shared" si="2"/>
        <v>1779.5291683569981</v>
      </c>
      <c r="F31" s="25">
        <f t="shared" si="1"/>
        <v>0.24247133140135563</v>
      </c>
      <c r="G31" s="38">
        <v>0.21726673108985226</v>
      </c>
    </row>
    <row r="32" spans="1:7" s="3" customFormat="1" ht="21.95" customHeight="1" x14ac:dyDescent="0.2">
      <c r="A32" s="36">
        <v>22</v>
      </c>
      <c r="B32" s="26" t="s">
        <v>3</v>
      </c>
      <c r="C32" s="10">
        <v>139141.5</v>
      </c>
      <c r="D32" s="11">
        <v>30</v>
      </c>
      <c r="E32" s="10">
        <f t="shared" si="2"/>
        <v>4638.05</v>
      </c>
      <c r="F32" s="25">
        <f t="shared" si="1"/>
        <v>3.8456083123500184E-2</v>
      </c>
      <c r="G32" s="38">
        <v>3.0944666359992157E-2</v>
      </c>
    </row>
    <row r="33" spans="1:7" ht="35.1" customHeight="1" x14ac:dyDescent="0.2">
      <c r="A33" s="36">
        <v>23</v>
      </c>
      <c r="B33" s="24" t="s">
        <v>446</v>
      </c>
      <c r="C33" s="10">
        <v>37320</v>
      </c>
      <c r="D33" s="11">
        <v>169</v>
      </c>
      <c r="E33" s="10">
        <f t="shared" si="2"/>
        <v>220.82840236686391</v>
      </c>
      <c r="F33" s="25">
        <f t="shared" si="1"/>
        <v>1.0314543268320571E-2</v>
      </c>
      <c r="G33" s="38">
        <v>8.5968104584330223E-3</v>
      </c>
    </row>
    <row r="34" spans="1:7" s="3" customFormat="1" ht="21.95" customHeight="1" x14ac:dyDescent="0.2">
      <c r="A34" s="36">
        <v>24</v>
      </c>
      <c r="B34" s="26" t="s">
        <v>3</v>
      </c>
      <c r="C34" s="10">
        <v>0</v>
      </c>
      <c r="D34" s="11">
        <v>0</v>
      </c>
      <c r="E34" s="10" t="str">
        <f t="shared" si="2"/>
        <v>-</v>
      </c>
      <c r="F34" s="25">
        <f t="shared" si="1"/>
        <v>0</v>
      </c>
      <c r="G34" s="38">
        <v>1.4207856884874998E-3</v>
      </c>
    </row>
    <row r="35" spans="1:7" s="3" customFormat="1" ht="35.1" customHeight="1" x14ac:dyDescent="0.2">
      <c r="A35" s="36">
        <v>25</v>
      </c>
      <c r="B35" s="24" t="s">
        <v>10</v>
      </c>
      <c r="C35" s="10">
        <v>0</v>
      </c>
      <c r="D35" s="11">
        <v>0</v>
      </c>
      <c r="E35" s="10" t="str">
        <f t="shared" si="2"/>
        <v>-</v>
      </c>
      <c r="F35" s="25">
        <f t="shared" si="1"/>
        <v>0</v>
      </c>
      <c r="G35" s="38">
        <v>9.8652432849167496E-5</v>
      </c>
    </row>
    <row r="36" spans="1:7" ht="35.1" customHeight="1" x14ac:dyDescent="0.2">
      <c r="A36" s="36">
        <v>26</v>
      </c>
      <c r="B36" s="24" t="s">
        <v>420</v>
      </c>
      <c r="C36" s="10">
        <v>0</v>
      </c>
      <c r="D36" s="13">
        <v>0</v>
      </c>
      <c r="E36" s="10" t="str">
        <f t="shared" si="2"/>
        <v>-</v>
      </c>
      <c r="F36" s="29" t="s">
        <v>5</v>
      </c>
      <c r="G36" s="40" t="s">
        <v>5</v>
      </c>
    </row>
    <row r="37" spans="1:7" ht="21.95" customHeight="1" x14ac:dyDescent="0.2">
      <c r="A37" s="36">
        <v>27</v>
      </c>
      <c r="B37" s="26" t="s">
        <v>12</v>
      </c>
      <c r="C37" s="10">
        <v>0</v>
      </c>
      <c r="D37" s="13">
        <v>0</v>
      </c>
      <c r="E37" s="10" t="str">
        <f t="shared" si="2"/>
        <v>-</v>
      </c>
      <c r="F37" s="25">
        <f>C37/C$44</f>
        <v>0</v>
      </c>
      <c r="G37" s="38">
        <v>6.7001527600904129E-4</v>
      </c>
    </row>
    <row r="38" spans="1:7" ht="35.1" customHeight="1" x14ac:dyDescent="0.2">
      <c r="A38" s="36">
        <v>28</v>
      </c>
      <c r="B38" s="24" t="s">
        <v>421</v>
      </c>
      <c r="C38" s="10">
        <v>2385505.33</v>
      </c>
      <c r="D38" s="13">
        <v>1</v>
      </c>
      <c r="E38" s="14" t="s">
        <v>5</v>
      </c>
      <c r="F38" s="29" t="s">
        <v>5</v>
      </c>
      <c r="G38" s="40" t="s">
        <v>5</v>
      </c>
    </row>
    <row r="39" spans="1:7" ht="21.95" customHeight="1" x14ac:dyDescent="0.2">
      <c r="A39" s="36">
        <v>29</v>
      </c>
      <c r="B39" s="26" t="s">
        <v>12</v>
      </c>
      <c r="C39" s="10">
        <v>2146954.7000000002</v>
      </c>
      <c r="D39" s="13">
        <v>1</v>
      </c>
      <c r="E39" s="14" t="s">
        <v>5</v>
      </c>
      <c r="F39" s="25">
        <f t="shared" ref="F39:F44" si="3">C39/C$44</f>
        <v>0.59337773709202069</v>
      </c>
      <c r="G39" s="38">
        <v>0.53240605380617201</v>
      </c>
    </row>
    <row r="40" spans="1:7" ht="47.1" customHeight="1" x14ac:dyDescent="0.2">
      <c r="A40" s="36">
        <v>30</v>
      </c>
      <c r="B40" s="27" t="s">
        <v>422</v>
      </c>
      <c r="C40" s="10">
        <v>10400</v>
      </c>
      <c r="D40" s="15">
        <v>1</v>
      </c>
      <c r="E40" s="10">
        <f t="shared" ref="E40:E41" si="4">IF(D40=0,"-",C40/D40)</f>
        <v>10400</v>
      </c>
      <c r="F40" s="25">
        <f t="shared" si="3"/>
        <v>2.8743636117506415E-3</v>
      </c>
      <c r="G40" s="38">
        <v>1.7724062653800183E-3</v>
      </c>
    </row>
    <row r="41" spans="1:7" ht="21.95" customHeight="1" x14ac:dyDescent="0.2">
      <c r="A41" s="36">
        <v>31</v>
      </c>
      <c r="B41" s="26" t="s">
        <v>13</v>
      </c>
      <c r="C41" s="10">
        <v>0</v>
      </c>
      <c r="D41" s="15">
        <v>0</v>
      </c>
      <c r="E41" s="10" t="str">
        <f t="shared" si="4"/>
        <v>-</v>
      </c>
      <c r="F41" s="25">
        <f t="shared" si="3"/>
        <v>0</v>
      </c>
      <c r="G41" s="38">
        <v>1.0404135579139232E-3</v>
      </c>
    </row>
    <row r="42" spans="1:7" ht="35.1" customHeight="1" x14ac:dyDescent="0.2">
      <c r="A42" s="36">
        <v>32</v>
      </c>
      <c r="B42" s="24" t="s">
        <v>16</v>
      </c>
      <c r="C42" s="10">
        <v>0</v>
      </c>
      <c r="D42" s="15">
        <v>0</v>
      </c>
      <c r="E42" s="14" t="s">
        <v>5</v>
      </c>
      <c r="F42" s="25">
        <f t="shared" si="3"/>
        <v>0</v>
      </c>
      <c r="G42" s="38">
        <v>4.1370945733870297E-3</v>
      </c>
    </row>
    <row r="43" spans="1:7" s="3" customFormat="1" ht="21.95" customHeight="1" x14ac:dyDescent="0.2">
      <c r="A43" s="43">
        <v>33</v>
      </c>
      <c r="B43" s="50" t="s">
        <v>4</v>
      </c>
      <c r="C43" s="44">
        <f>C25+C27+C29+C31+C33+C35+C37+C39+C40+C42</f>
        <v>3618192.2</v>
      </c>
      <c r="D43" s="51" t="s">
        <v>5</v>
      </c>
      <c r="E43" s="51" t="s">
        <v>5</v>
      </c>
      <c r="F43" s="47">
        <f t="shared" si="3"/>
        <v>1</v>
      </c>
      <c r="G43" s="48">
        <v>0.96489282760442685</v>
      </c>
    </row>
    <row r="44" spans="1:7" s="3" customFormat="1" ht="21.95" customHeight="1" x14ac:dyDescent="0.2">
      <c r="A44" s="45">
        <v>34</v>
      </c>
      <c r="B44" s="52" t="s">
        <v>6</v>
      </c>
      <c r="C44" s="46">
        <f>C24+C43</f>
        <v>3618192.2</v>
      </c>
      <c r="D44" s="53" t="s">
        <v>5</v>
      </c>
      <c r="E44" s="53" t="s">
        <v>5</v>
      </c>
      <c r="F44" s="54">
        <f t="shared" si="3"/>
        <v>1</v>
      </c>
      <c r="G44" s="55">
        <v>1</v>
      </c>
    </row>
    <row r="45" spans="1:7" s="3" customFormat="1" ht="21.95" customHeight="1" x14ac:dyDescent="0.2">
      <c r="A45" s="1"/>
      <c r="B45" s="2"/>
      <c r="C45" s="1"/>
      <c r="D45" s="1"/>
      <c r="E45" s="1"/>
      <c r="F45" s="1"/>
      <c r="G45" s="1"/>
    </row>
    <row r="46" spans="1:7" s="3" customFormat="1" ht="35.1" customHeight="1" x14ac:dyDescent="0.2">
      <c r="A46" s="62" t="s">
        <v>430</v>
      </c>
      <c r="B46" s="63" t="s">
        <v>431</v>
      </c>
      <c r="C46" s="64" t="s">
        <v>432</v>
      </c>
      <c r="D46" s="1"/>
      <c r="E46" s="1"/>
      <c r="F46" s="1"/>
      <c r="G46" s="1"/>
    </row>
    <row r="47" spans="1:7" s="3" customFormat="1" ht="21.95" customHeight="1" x14ac:dyDescent="0.2">
      <c r="A47" s="65">
        <v>1</v>
      </c>
      <c r="B47" s="30" t="s">
        <v>427</v>
      </c>
      <c r="C47" s="31">
        <v>0</v>
      </c>
    </row>
    <row r="48" spans="1:7" ht="21.95" customHeight="1" x14ac:dyDescent="0.2">
      <c r="A48" s="8">
        <v>2</v>
      </c>
      <c r="B48" s="30" t="s">
        <v>428</v>
      </c>
      <c r="C48" s="31">
        <v>3684347</v>
      </c>
      <c r="D48" s="16"/>
      <c r="E48" s="16"/>
      <c r="F48" s="16"/>
      <c r="G48" s="16"/>
    </row>
    <row r="49" spans="1:7" ht="21.95" customHeight="1" x14ac:dyDescent="0.2">
      <c r="A49" s="32">
        <v>3</v>
      </c>
      <c r="B49" s="33" t="s">
        <v>423</v>
      </c>
      <c r="C49" s="34">
        <f>C44/C48</f>
        <v>0.98204436227098046</v>
      </c>
      <c r="D49" s="16"/>
      <c r="E49" s="16"/>
      <c r="F49" s="16"/>
      <c r="G49" s="16"/>
    </row>
    <row r="50" spans="1:7" s="16" customFormat="1" ht="35.1" customHeight="1" x14ac:dyDescent="0.25">
      <c r="A50" s="21" t="s">
        <v>449</v>
      </c>
      <c r="B50" s="23"/>
    </row>
  </sheetData>
  <sheetProtection algorithmName="SHA-512" hashValue="z+/37jbZ53hGTPm4LL2Efyzakyzx8cO1yPhIdIJoAt0ZhAhNTzuDa0CdDxfJ/JHQqL2/+IuReXuOgadw8SyrmA==" saltValue="UfMjGnxv593FFPsxW4hT7A==" spinCount="100000" sheet="1" objects="1" scenarios="1"/>
  <mergeCells count="1">
    <mergeCell ref="A2:G2"/>
  </mergeCells>
  <pageMargins left="0.59055118110236227" right="0.59055118110236227" top="0.70866141732283472" bottom="0.70866141732283472" header="0.19685039370078741" footer="0.39370078740157483"/>
  <pageSetup paperSize="9" scale="84" orientation="portrait" r:id="rId1"/>
  <headerFooter alignWithMargins="0">
    <oddFooter>&amp;R&amp;"Calibri,Standardowy"&amp;12s.&amp;P z &amp;N</oddFooter>
  </headerFooter>
  <tableParts count="2">
    <tablePart r:id="rId2"/>
    <tablePart r:id="rId3"/>
  </tableParts>
</worksheet>
</file>

<file path=xl/worksheets/sheet2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45563E-896F-4D3C-B59E-44DF665ACC88}">
  <sheetPr codeName="Arkusz222"/>
  <dimension ref="A1:N50"/>
  <sheetViews>
    <sheetView zoomScaleNormal="100" workbookViewId="0"/>
  </sheetViews>
  <sheetFormatPr defaultColWidth="0" defaultRowHeight="12.75" zeroHeight="1" x14ac:dyDescent="0.2"/>
  <cols>
    <col min="1" max="1" width="4.140625" style="1" customWidth="1"/>
    <col min="2" max="2" width="57" style="2" customWidth="1"/>
    <col min="3" max="3" width="11.85546875" style="1" bestFit="1" customWidth="1"/>
    <col min="4" max="4" width="7.42578125" style="1" customWidth="1"/>
    <col min="5" max="5" width="10.85546875" style="1" bestFit="1" customWidth="1"/>
    <col min="6" max="7" width="8.7109375" style="1" customWidth="1"/>
    <col min="8" max="8" width="1" style="1" customWidth="1"/>
    <col min="9" max="14" width="0" style="1" hidden="1" customWidth="1"/>
    <col min="15" max="16384" width="9.140625" style="1" hidden="1"/>
  </cols>
  <sheetData>
    <row r="1" spans="1:7" s="16" customFormat="1" ht="24.95" customHeight="1" x14ac:dyDescent="0.2">
      <c r="A1" s="35" t="s">
        <v>669</v>
      </c>
      <c r="B1" s="23"/>
    </row>
    <row r="2" spans="1:7" s="16" customFormat="1" ht="39.950000000000003" customHeight="1" x14ac:dyDescent="0.2">
      <c r="A2" s="66" t="s">
        <v>448</v>
      </c>
      <c r="B2" s="67"/>
      <c r="C2" s="67"/>
      <c r="D2" s="67"/>
      <c r="E2" s="67"/>
      <c r="F2" s="67"/>
      <c r="G2" s="67"/>
    </row>
    <row r="3" spans="1:7" s="16" customFormat="1" ht="15.95" hidden="1" customHeight="1" x14ac:dyDescent="0.2">
      <c r="A3" s="22"/>
      <c r="B3" s="23"/>
    </row>
    <row r="4" spans="1:7" s="16" customFormat="1" ht="15.95" hidden="1" customHeight="1" x14ac:dyDescent="0.2">
      <c r="A4" s="22"/>
      <c r="B4" s="23"/>
    </row>
    <row r="5" spans="1:7" s="16" customFormat="1" ht="15.95" hidden="1" customHeight="1" x14ac:dyDescent="0.2">
      <c r="A5" s="22"/>
      <c r="B5" s="23"/>
    </row>
    <row r="6" spans="1:7" s="16" customFormat="1" ht="15.95" customHeight="1" x14ac:dyDescent="0.25">
      <c r="A6" s="17" t="s">
        <v>433</v>
      </c>
      <c r="B6" s="21" t="s">
        <v>438</v>
      </c>
    </row>
    <row r="7" spans="1:7" s="16" customFormat="1" ht="15.95" customHeight="1" x14ac:dyDescent="0.25">
      <c r="A7" s="18" t="s">
        <v>434</v>
      </c>
      <c r="B7" s="21" t="s">
        <v>439</v>
      </c>
    </row>
    <row r="8" spans="1:7" s="16" customFormat="1" ht="15.95" customHeight="1" x14ac:dyDescent="0.25">
      <c r="A8" s="19" t="s">
        <v>435</v>
      </c>
      <c r="B8" s="21" t="s">
        <v>440</v>
      </c>
    </row>
    <row r="9" spans="1:7" s="16" customFormat="1" ht="15.95" customHeight="1" x14ac:dyDescent="0.25">
      <c r="A9" s="20" t="s">
        <v>436</v>
      </c>
      <c r="B9" s="21" t="s">
        <v>441</v>
      </c>
    </row>
    <row r="10" spans="1:7" ht="65.099999999999994" customHeight="1" x14ac:dyDescent="0.2">
      <c r="A10" s="49" t="s">
        <v>430</v>
      </c>
      <c r="B10" s="42" t="s">
        <v>0</v>
      </c>
      <c r="C10" s="42" t="s">
        <v>424</v>
      </c>
      <c r="D10" s="42" t="s">
        <v>425</v>
      </c>
      <c r="E10" s="42" t="s">
        <v>426</v>
      </c>
      <c r="F10" s="42" t="s">
        <v>429</v>
      </c>
      <c r="G10" s="41" t="s">
        <v>413</v>
      </c>
    </row>
    <row r="11" spans="1:7" ht="21.95" customHeight="1" x14ac:dyDescent="0.2">
      <c r="A11" s="36">
        <v>1</v>
      </c>
      <c r="B11" s="24" t="s">
        <v>7</v>
      </c>
      <c r="C11" s="10">
        <v>0</v>
      </c>
      <c r="D11" s="9">
        <v>0</v>
      </c>
      <c r="E11" s="10" t="str">
        <f t="shared" ref="E11:E23" si="0">IF(D11=0,"-",C11/D11)</f>
        <v>-</v>
      </c>
      <c r="F11" s="25">
        <f t="shared" ref="F11:F35" si="1">C11/C$44</f>
        <v>0</v>
      </c>
      <c r="G11" s="38">
        <v>6.4906160983722356E-5</v>
      </c>
    </row>
    <row r="12" spans="1:7" s="3" customFormat="1" ht="21.95" customHeight="1" x14ac:dyDescent="0.2">
      <c r="A12" s="36">
        <v>2</v>
      </c>
      <c r="B12" s="24" t="s">
        <v>8</v>
      </c>
      <c r="C12" s="10">
        <v>0</v>
      </c>
      <c r="D12" s="9">
        <v>0</v>
      </c>
      <c r="E12" s="10" t="str">
        <f t="shared" si="0"/>
        <v>-</v>
      </c>
      <c r="F12" s="25">
        <f t="shared" si="1"/>
        <v>0</v>
      </c>
      <c r="G12" s="38">
        <v>1.3877154561966152E-2</v>
      </c>
    </row>
    <row r="13" spans="1:7" s="3" customFormat="1" ht="21.95" customHeight="1" x14ac:dyDescent="0.2">
      <c r="A13" s="36">
        <v>3</v>
      </c>
      <c r="B13" s="26" t="s">
        <v>1</v>
      </c>
      <c r="C13" s="10">
        <v>0</v>
      </c>
      <c r="D13" s="9">
        <v>0</v>
      </c>
      <c r="E13" s="10" t="str">
        <f t="shared" si="0"/>
        <v>-</v>
      </c>
      <c r="F13" s="25">
        <f t="shared" si="1"/>
        <v>0</v>
      </c>
      <c r="G13" s="38">
        <v>6.8195937419264344E-4</v>
      </c>
    </row>
    <row r="14" spans="1:7" s="3" customFormat="1" ht="21.95" customHeight="1" x14ac:dyDescent="0.2">
      <c r="A14" s="36">
        <v>4</v>
      </c>
      <c r="B14" s="24" t="s">
        <v>414</v>
      </c>
      <c r="C14" s="10">
        <v>0</v>
      </c>
      <c r="D14" s="9">
        <v>0</v>
      </c>
      <c r="E14" s="10" t="str">
        <f t="shared" si="0"/>
        <v>-</v>
      </c>
      <c r="F14" s="25">
        <f t="shared" si="1"/>
        <v>0</v>
      </c>
      <c r="G14" s="38">
        <v>1.6609844346228162E-4</v>
      </c>
    </row>
    <row r="15" spans="1:7" s="3" customFormat="1" ht="47.1" customHeight="1" x14ac:dyDescent="0.2">
      <c r="A15" s="36">
        <v>5</v>
      </c>
      <c r="B15" s="24" t="s">
        <v>412</v>
      </c>
      <c r="C15" s="10">
        <v>0</v>
      </c>
      <c r="D15" s="11">
        <v>0</v>
      </c>
      <c r="E15" s="10" t="str">
        <f t="shared" si="0"/>
        <v>-</v>
      </c>
      <c r="F15" s="25">
        <f t="shared" si="1"/>
        <v>0</v>
      </c>
      <c r="G15" s="38">
        <v>4.2843389065529559E-4</v>
      </c>
    </row>
    <row r="16" spans="1:7" s="3" customFormat="1" ht="21.95" customHeight="1" x14ac:dyDescent="0.2">
      <c r="A16" s="36">
        <v>6</v>
      </c>
      <c r="B16" s="26" t="s">
        <v>1</v>
      </c>
      <c r="C16" s="10">
        <v>0</v>
      </c>
      <c r="D16" s="11">
        <v>0</v>
      </c>
      <c r="E16" s="10" t="str">
        <f t="shared" si="0"/>
        <v>-</v>
      </c>
      <c r="F16" s="25">
        <f t="shared" si="1"/>
        <v>0</v>
      </c>
      <c r="G16" s="38">
        <v>5.7837072558623703E-5</v>
      </c>
    </row>
    <row r="17" spans="1:7" ht="47.1" customHeight="1" x14ac:dyDescent="0.2">
      <c r="A17" s="36">
        <v>7</v>
      </c>
      <c r="B17" s="24" t="s">
        <v>444</v>
      </c>
      <c r="C17" s="10">
        <v>0</v>
      </c>
      <c r="D17" s="11">
        <v>0</v>
      </c>
      <c r="E17" s="10" t="str">
        <f t="shared" si="0"/>
        <v>-</v>
      </c>
      <c r="F17" s="25">
        <f t="shared" si="1"/>
        <v>0</v>
      </c>
      <c r="G17" s="38">
        <v>3.69438658113685E-3</v>
      </c>
    </row>
    <row r="18" spans="1:7" ht="47.1" customHeight="1" x14ac:dyDescent="0.2">
      <c r="A18" s="36">
        <v>8</v>
      </c>
      <c r="B18" s="24" t="s">
        <v>447</v>
      </c>
      <c r="C18" s="10">
        <v>0</v>
      </c>
      <c r="D18" s="11">
        <v>0</v>
      </c>
      <c r="E18" s="10" t="str">
        <f t="shared" si="0"/>
        <v>-</v>
      </c>
      <c r="F18" s="25">
        <f t="shared" si="1"/>
        <v>0</v>
      </c>
      <c r="G18" s="38">
        <v>1.6572456388988053E-2</v>
      </c>
    </row>
    <row r="19" spans="1:7" ht="35.1" customHeight="1" x14ac:dyDescent="0.2">
      <c r="A19" s="36">
        <v>9</v>
      </c>
      <c r="B19" s="24" t="s">
        <v>443</v>
      </c>
      <c r="C19" s="10">
        <v>0</v>
      </c>
      <c r="D19" s="11">
        <v>0</v>
      </c>
      <c r="E19" s="10" t="str">
        <f t="shared" si="0"/>
        <v>-</v>
      </c>
      <c r="F19" s="25">
        <f t="shared" si="1"/>
        <v>0</v>
      </c>
      <c r="G19" s="38">
        <v>6.3015485400037228E-5</v>
      </c>
    </row>
    <row r="20" spans="1:7" ht="35.1" customHeight="1" x14ac:dyDescent="0.2">
      <c r="A20" s="36">
        <v>10</v>
      </c>
      <c r="B20" s="24" t="s">
        <v>9</v>
      </c>
      <c r="C20" s="10">
        <v>0</v>
      </c>
      <c r="D20" s="11">
        <v>0</v>
      </c>
      <c r="E20" s="10" t="str">
        <f t="shared" si="0"/>
        <v>-</v>
      </c>
      <c r="F20" s="25">
        <f t="shared" si="1"/>
        <v>0</v>
      </c>
      <c r="G20" s="38">
        <v>2.3263290581767475E-4</v>
      </c>
    </row>
    <row r="21" spans="1:7" ht="35.1" customHeight="1" x14ac:dyDescent="0.2">
      <c r="A21" s="36">
        <v>11</v>
      </c>
      <c r="B21" s="24" t="s">
        <v>442</v>
      </c>
      <c r="C21" s="10">
        <v>0</v>
      </c>
      <c r="D21" s="11">
        <v>0</v>
      </c>
      <c r="E21" s="10" t="str">
        <f t="shared" si="0"/>
        <v>-</v>
      </c>
      <c r="F21" s="25">
        <f t="shared" si="1"/>
        <v>0</v>
      </c>
      <c r="G21" s="38">
        <v>8.0879771630669933E-6</v>
      </c>
    </row>
    <row r="22" spans="1:7" ht="21.95" customHeight="1" x14ac:dyDescent="0.2">
      <c r="A22" s="36">
        <v>12</v>
      </c>
      <c r="B22" s="26" t="s">
        <v>1</v>
      </c>
      <c r="C22" s="10">
        <v>0</v>
      </c>
      <c r="D22" s="11">
        <v>0</v>
      </c>
      <c r="E22" s="10" t="str">
        <f t="shared" si="0"/>
        <v>-</v>
      </c>
      <c r="F22" s="25">
        <f t="shared" si="1"/>
        <v>0</v>
      </c>
      <c r="G22" s="38">
        <v>0</v>
      </c>
    </row>
    <row r="23" spans="1:7" ht="21.95" customHeight="1" x14ac:dyDescent="0.2">
      <c r="A23" s="36">
        <v>13</v>
      </c>
      <c r="B23" s="24" t="s">
        <v>415</v>
      </c>
      <c r="C23" s="10">
        <v>0</v>
      </c>
      <c r="D23" s="11">
        <v>0</v>
      </c>
      <c r="E23" s="10" t="str">
        <f t="shared" si="0"/>
        <v>-</v>
      </c>
      <c r="F23" s="25">
        <f t="shared" si="1"/>
        <v>0</v>
      </c>
      <c r="G23" s="38">
        <v>0</v>
      </c>
    </row>
    <row r="24" spans="1:7" s="3" customFormat="1" ht="24.95" customHeight="1" x14ac:dyDescent="0.2">
      <c r="A24" s="43">
        <v>14</v>
      </c>
      <c r="B24" s="50" t="s">
        <v>2</v>
      </c>
      <c r="C24" s="44">
        <f>C11+C12+C14+C15+C17+C18+C19+C20+C21+C23</f>
        <v>0</v>
      </c>
      <c r="D24" s="51" t="s">
        <v>5</v>
      </c>
      <c r="E24" s="51" t="s">
        <v>5</v>
      </c>
      <c r="F24" s="47">
        <f t="shared" si="1"/>
        <v>0</v>
      </c>
      <c r="G24" s="48">
        <v>3.5107172395573129E-2</v>
      </c>
    </row>
    <row r="25" spans="1:7" s="4" customFormat="1" ht="35.1" customHeight="1" x14ac:dyDescent="0.2">
      <c r="A25" s="37">
        <v>15</v>
      </c>
      <c r="B25" s="27" t="s">
        <v>419</v>
      </c>
      <c r="C25" s="12">
        <v>186456</v>
      </c>
      <c r="D25" s="11">
        <v>109</v>
      </c>
      <c r="E25" s="12">
        <f t="shared" ref="E25:E37" si="2">IF(D25=0,"-",C25/D25)</f>
        <v>1710.605504587156</v>
      </c>
      <c r="F25" s="28">
        <f t="shared" si="1"/>
        <v>6.3038162968344483E-2</v>
      </c>
      <c r="G25" s="39">
        <v>9.1912130594448124E-2</v>
      </c>
    </row>
    <row r="26" spans="1:7" s="3" customFormat="1" ht="21.95" customHeight="1" x14ac:dyDescent="0.2">
      <c r="A26" s="36">
        <v>16</v>
      </c>
      <c r="B26" s="26" t="s">
        <v>11</v>
      </c>
      <c r="C26" s="10">
        <v>22374</v>
      </c>
      <c r="D26" s="11">
        <v>13</v>
      </c>
      <c r="E26" s="10">
        <f t="shared" si="2"/>
        <v>1721.0769230769231</v>
      </c>
      <c r="F26" s="25">
        <f t="shared" si="1"/>
        <v>7.564336134282295E-3</v>
      </c>
      <c r="G26" s="38">
        <v>1.5510248435910163E-2</v>
      </c>
    </row>
    <row r="27" spans="1:7" s="5" customFormat="1" ht="65.099999999999994" customHeight="1" x14ac:dyDescent="0.2">
      <c r="A27" s="37">
        <v>17</v>
      </c>
      <c r="B27" s="27" t="s">
        <v>445</v>
      </c>
      <c r="C27" s="12">
        <v>204529.68</v>
      </c>
      <c r="D27" s="11">
        <v>45</v>
      </c>
      <c r="E27" s="12">
        <f t="shared" si="2"/>
        <v>4545.1040000000003</v>
      </c>
      <c r="F27" s="28">
        <f t="shared" si="1"/>
        <v>6.9148621120818571E-2</v>
      </c>
      <c r="G27" s="39">
        <v>9.6086621220457871E-2</v>
      </c>
    </row>
    <row r="28" spans="1:7" s="3" customFormat="1" ht="21.95" customHeight="1" x14ac:dyDescent="0.2">
      <c r="A28" s="36">
        <v>18</v>
      </c>
      <c r="B28" s="26" t="s">
        <v>3</v>
      </c>
      <c r="C28" s="10">
        <v>20663.599999999999</v>
      </c>
      <c r="D28" s="11">
        <v>8</v>
      </c>
      <c r="E28" s="10">
        <f t="shared" si="2"/>
        <v>2582.9499999999998</v>
      </c>
      <c r="F28" s="25">
        <f t="shared" si="1"/>
        <v>6.9860738421540901E-3</v>
      </c>
      <c r="G28" s="38">
        <v>1.1342599256575717E-2</v>
      </c>
    </row>
    <row r="29" spans="1:7" s="5" customFormat="1" ht="35.1" customHeight="1" x14ac:dyDescent="0.2">
      <c r="A29" s="37">
        <v>19</v>
      </c>
      <c r="B29" s="27" t="s">
        <v>15</v>
      </c>
      <c r="C29" s="12">
        <v>66975.199999999997</v>
      </c>
      <c r="D29" s="11">
        <v>27</v>
      </c>
      <c r="E29" s="12">
        <f t="shared" si="2"/>
        <v>2480.562962962963</v>
      </c>
      <c r="F29" s="28">
        <f t="shared" si="1"/>
        <v>2.2643377378241868E-2</v>
      </c>
      <c r="G29" s="39">
        <v>1.1946311887438504E-2</v>
      </c>
    </row>
    <row r="30" spans="1:7" s="3" customFormat="1" ht="21.95" customHeight="1" x14ac:dyDescent="0.2">
      <c r="A30" s="36">
        <v>20</v>
      </c>
      <c r="B30" s="26" t="s">
        <v>3</v>
      </c>
      <c r="C30" s="10">
        <v>7844.8</v>
      </c>
      <c r="D30" s="11">
        <v>5</v>
      </c>
      <c r="E30" s="12">
        <f t="shared" si="2"/>
        <v>1568.96</v>
      </c>
      <c r="F30" s="28">
        <f t="shared" si="1"/>
        <v>2.6522170423803411E-3</v>
      </c>
      <c r="G30" s="39">
        <v>2.247933536638041E-3</v>
      </c>
    </row>
    <row r="31" spans="1:7" s="3" customFormat="1" ht="47.1" customHeight="1" x14ac:dyDescent="0.2">
      <c r="A31" s="36">
        <v>21</v>
      </c>
      <c r="B31" s="27" t="s">
        <v>14</v>
      </c>
      <c r="C31" s="10">
        <v>388106.43</v>
      </c>
      <c r="D31" s="11">
        <v>209</v>
      </c>
      <c r="E31" s="10">
        <f t="shared" si="2"/>
        <v>1856.9685645933014</v>
      </c>
      <c r="F31" s="25">
        <f t="shared" si="1"/>
        <v>0.13121334997748735</v>
      </c>
      <c r="G31" s="38">
        <v>0.21726673108985226</v>
      </c>
    </row>
    <row r="32" spans="1:7" s="3" customFormat="1" ht="21.95" customHeight="1" x14ac:dyDescent="0.2">
      <c r="A32" s="36">
        <v>22</v>
      </c>
      <c r="B32" s="26" t="s">
        <v>3</v>
      </c>
      <c r="C32" s="10">
        <v>77664</v>
      </c>
      <c r="D32" s="11">
        <v>24</v>
      </c>
      <c r="E32" s="10">
        <f t="shared" si="2"/>
        <v>3236</v>
      </c>
      <c r="F32" s="25">
        <f t="shared" si="1"/>
        <v>2.6257111000844737E-2</v>
      </c>
      <c r="G32" s="38">
        <v>3.0944666359992157E-2</v>
      </c>
    </row>
    <row r="33" spans="1:7" ht="35.1" customHeight="1" x14ac:dyDescent="0.2">
      <c r="A33" s="36">
        <v>23</v>
      </c>
      <c r="B33" s="24" t="s">
        <v>446</v>
      </c>
      <c r="C33" s="10">
        <v>0</v>
      </c>
      <c r="D33" s="11">
        <v>0</v>
      </c>
      <c r="E33" s="10" t="str">
        <f t="shared" si="2"/>
        <v>-</v>
      </c>
      <c r="F33" s="25">
        <f t="shared" si="1"/>
        <v>0</v>
      </c>
      <c r="G33" s="38">
        <v>8.5968104584330223E-3</v>
      </c>
    </row>
    <row r="34" spans="1:7" s="3" customFormat="1" ht="21.95" customHeight="1" x14ac:dyDescent="0.2">
      <c r="A34" s="36">
        <v>24</v>
      </c>
      <c r="B34" s="26" t="s">
        <v>3</v>
      </c>
      <c r="C34" s="10">
        <v>0</v>
      </c>
      <c r="D34" s="11">
        <v>0</v>
      </c>
      <c r="E34" s="10" t="str">
        <f t="shared" si="2"/>
        <v>-</v>
      </c>
      <c r="F34" s="25">
        <f t="shared" si="1"/>
        <v>0</v>
      </c>
      <c r="G34" s="38">
        <v>1.4207856884874998E-3</v>
      </c>
    </row>
    <row r="35" spans="1:7" s="3" customFormat="1" ht="35.1" customHeight="1" x14ac:dyDescent="0.2">
      <c r="A35" s="36">
        <v>25</v>
      </c>
      <c r="B35" s="24" t="s">
        <v>10</v>
      </c>
      <c r="C35" s="10">
        <v>0</v>
      </c>
      <c r="D35" s="11">
        <v>0</v>
      </c>
      <c r="E35" s="10" t="str">
        <f t="shared" si="2"/>
        <v>-</v>
      </c>
      <c r="F35" s="25">
        <f t="shared" si="1"/>
        <v>0</v>
      </c>
      <c r="G35" s="38">
        <v>9.8652432849167496E-5</v>
      </c>
    </row>
    <row r="36" spans="1:7" ht="35.1" customHeight="1" x14ac:dyDescent="0.2">
      <c r="A36" s="36">
        <v>26</v>
      </c>
      <c r="B36" s="24" t="s">
        <v>420</v>
      </c>
      <c r="C36" s="10">
        <v>0</v>
      </c>
      <c r="D36" s="13">
        <v>0</v>
      </c>
      <c r="E36" s="10" t="str">
        <f t="shared" si="2"/>
        <v>-</v>
      </c>
      <c r="F36" s="29" t="s">
        <v>5</v>
      </c>
      <c r="G36" s="40" t="s">
        <v>5</v>
      </c>
    </row>
    <row r="37" spans="1:7" ht="21.95" customHeight="1" x14ac:dyDescent="0.2">
      <c r="A37" s="36">
        <v>27</v>
      </c>
      <c r="B37" s="26" t="s">
        <v>12</v>
      </c>
      <c r="C37" s="10">
        <v>0</v>
      </c>
      <c r="D37" s="13">
        <v>0</v>
      </c>
      <c r="E37" s="10" t="str">
        <f t="shared" si="2"/>
        <v>-</v>
      </c>
      <c r="F37" s="25">
        <f>C37/C$44</f>
        <v>0</v>
      </c>
      <c r="G37" s="38">
        <v>6.7001527600904129E-4</v>
      </c>
    </row>
    <row r="38" spans="1:7" ht="35.1" customHeight="1" x14ac:dyDescent="0.2">
      <c r="A38" s="36">
        <v>28</v>
      </c>
      <c r="B38" s="24" t="s">
        <v>421</v>
      </c>
      <c r="C38" s="10">
        <v>2346400</v>
      </c>
      <c r="D38" s="13">
        <v>1</v>
      </c>
      <c r="E38" s="14" t="s">
        <v>5</v>
      </c>
      <c r="F38" s="29" t="s">
        <v>5</v>
      </c>
      <c r="G38" s="40" t="s">
        <v>5</v>
      </c>
    </row>
    <row r="39" spans="1:7" ht="21.95" customHeight="1" x14ac:dyDescent="0.2">
      <c r="A39" s="36">
        <v>29</v>
      </c>
      <c r="B39" s="26" t="s">
        <v>12</v>
      </c>
      <c r="C39" s="10">
        <v>2111760</v>
      </c>
      <c r="D39" s="13">
        <v>1</v>
      </c>
      <c r="E39" s="14" t="s">
        <v>5</v>
      </c>
      <c r="F39" s="25">
        <f t="shared" ref="F39:F44" si="3">C39/C$44</f>
        <v>0.71395648855510774</v>
      </c>
      <c r="G39" s="38">
        <v>0.53240605380617201</v>
      </c>
    </row>
    <row r="40" spans="1:7" ht="47.1" customHeight="1" x14ac:dyDescent="0.2">
      <c r="A40" s="36">
        <v>30</v>
      </c>
      <c r="B40" s="27" t="s">
        <v>422</v>
      </c>
      <c r="C40" s="10">
        <v>0</v>
      </c>
      <c r="D40" s="15">
        <v>0</v>
      </c>
      <c r="E40" s="10" t="str">
        <f t="shared" ref="E40:E41" si="4">IF(D40=0,"-",C40/D40)</f>
        <v>-</v>
      </c>
      <c r="F40" s="25">
        <f t="shared" si="3"/>
        <v>0</v>
      </c>
      <c r="G40" s="38">
        <v>1.7724062653800183E-3</v>
      </c>
    </row>
    <row r="41" spans="1:7" ht="21.95" customHeight="1" x14ac:dyDescent="0.2">
      <c r="A41" s="36">
        <v>31</v>
      </c>
      <c r="B41" s="26" t="s">
        <v>13</v>
      </c>
      <c r="C41" s="10">
        <v>0</v>
      </c>
      <c r="D41" s="15">
        <v>0</v>
      </c>
      <c r="E41" s="10" t="str">
        <f t="shared" si="4"/>
        <v>-</v>
      </c>
      <c r="F41" s="25">
        <f t="shared" si="3"/>
        <v>0</v>
      </c>
      <c r="G41" s="38">
        <v>1.0404135579139232E-3</v>
      </c>
    </row>
    <row r="42" spans="1:7" ht="35.1" customHeight="1" x14ac:dyDescent="0.2">
      <c r="A42" s="36">
        <v>32</v>
      </c>
      <c r="B42" s="24" t="s">
        <v>16</v>
      </c>
      <c r="C42" s="10">
        <v>0</v>
      </c>
      <c r="D42" s="15">
        <v>0</v>
      </c>
      <c r="E42" s="14" t="s">
        <v>5</v>
      </c>
      <c r="F42" s="25">
        <f t="shared" si="3"/>
        <v>0</v>
      </c>
      <c r="G42" s="38">
        <v>4.1370945733870297E-3</v>
      </c>
    </row>
    <row r="43" spans="1:7" s="3" customFormat="1" ht="21.95" customHeight="1" x14ac:dyDescent="0.2">
      <c r="A43" s="43">
        <v>33</v>
      </c>
      <c r="B43" s="50" t="s">
        <v>4</v>
      </c>
      <c r="C43" s="44">
        <f>C25+C27+C29+C31+C33+C35+C37+C39+C40+C42</f>
        <v>2957827.31</v>
      </c>
      <c r="D43" s="51" t="s">
        <v>5</v>
      </c>
      <c r="E43" s="51" t="s">
        <v>5</v>
      </c>
      <c r="F43" s="47">
        <f t="shared" si="3"/>
        <v>1</v>
      </c>
      <c r="G43" s="48">
        <v>0.96489282760442685</v>
      </c>
    </row>
    <row r="44" spans="1:7" s="3" customFormat="1" ht="21.95" customHeight="1" x14ac:dyDescent="0.2">
      <c r="A44" s="45">
        <v>34</v>
      </c>
      <c r="B44" s="52" t="s">
        <v>6</v>
      </c>
      <c r="C44" s="46">
        <f>C24+C43</f>
        <v>2957827.31</v>
      </c>
      <c r="D44" s="53" t="s">
        <v>5</v>
      </c>
      <c r="E44" s="53" t="s">
        <v>5</v>
      </c>
      <c r="F44" s="54">
        <f t="shared" si="3"/>
        <v>1</v>
      </c>
      <c r="G44" s="55">
        <v>1</v>
      </c>
    </row>
    <row r="45" spans="1:7" s="3" customFormat="1" ht="21.95" customHeight="1" x14ac:dyDescent="0.2">
      <c r="A45" s="1"/>
      <c r="B45" s="2"/>
      <c r="C45" s="1"/>
      <c r="D45" s="1"/>
      <c r="E45" s="1"/>
      <c r="F45" s="1"/>
      <c r="G45" s="1"/>
    </row>
    <row r="46" spans="1:7" s="3" customFormat="1" ht="35.1" customHeight="1" x14ac:dyDescent="0.2">
      <c r="A46" s="62" t="s">
        <v>430</v>
      </c>
      <c r="B46" s="63" t="s">
        <v>431</v>
      </c>
      <c r="C46" s="64" t="s">
        <v>432</v>
      </c>
      <c r="D46" s="1"/>
      <c r="E46" s="1"/>
      <c r="F46" s="1"/>
      <c r="G46" s="1"/>
    </row>
    <row r="47" spans="1:7" s="3" customFormat="1" ht="21.95" customHeight="1" x14ac:dyDescent="0.2">
      <c r="A47" s="65">
        <v>1</v>
      </c>
      <c r="B47" s="30" t="s">
        <v>427</v>
      </c>
      <c r="C47" s="31">
        <v>73946</v>
      </c>
    </row>
    <row r="48" spans="1:7" ht="21.95" customHeight="1" x14ac:dyDescent="0.2">
      <c r="A48" s="8">
        <v>2</v>
      </c>
      <c r="B48" s="30" t="s">
        <v>428</v>
      </c>
      <c r="C48" s="31">
        <v>2958120</v>
      </c>
      <c r="D48" s="16"/>
      <c r="E48" s="16"/>
      <c r="F48" s="16"/>
      <c r="G48" s="16"/>
    </row>
    <row r="49" spans="1:7" ht="21.95" customHeight="1" x14ac:dyDescent="0.2">
      <c r="A49" s="32">
        <v>3</v>
      </c>
      <c r="B49" s="33" t="s">
        <v>423</v>
      </c>
      <c r="C49" s="34">
        <f>C44/C48</f>
        <v>0.99990105540005136</v>
      </c>
      <c r="D49" s="16"/>
      <c r="E49" s="16"/>
      <c r="F49" s="16"/>
      <c r="G49" s="16"/>
    </row>
    <row r="50" spans="1:7" s="16" customFormat="1" ht="35.1" customHeight="1" x14ac:dyDescent="0.25">
      <c r="A50" s="21" t="s">
        <v>449</v>
      </c>
      <c r="B50" s="23"/>
    </row>
  </sheetData>
  <sheetProtection algorithmName="SHA-512" hashValue="xMxt3fWFbfdmfmD/1NINQy83/Q2u7IYdCJpbXPn2+mMDCAECYfTc3cnOSVu7/A/InP5ASMxLJmPTU+InqQBXnQ==" saltValue="oes/sVXNg1IcKg+eZN6TuA==" spinCount="100000" sheet="1" objects="1" scenarios="1"/>
  <mergeCells count="1">
    <mergeCell ref="A2:G2"/>
  </mergeCells>
  <pageMargins left="0.59055118110236227" right="0.59055118110236227" top="0.70866141732283472" bottom="0.70866141732283472" header="0.19685039370078741" footer="0.39370078740157483"/>
  <pageSetup paperSize="9" scale="84" orientation="portrait" r:id="rId1"/>
  <headerFooter alignWithMargins="0">
    <oddFooter>&amp;R&amp;"Calibri,Standardowy"&amp;12s.&amp;P z &amp;N</oddFooter>
  </headerFooter>
  <tableParts count="2">
    <tablePart r:id="rId2"/>
    <tablePart r:id="rId3"/>
  </tableParts>
</worksheet>
</file>

<file path=xl/worksheets/sheet2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32AF84-C82E-457D-9C52-0A84C4A295B7}">
  <sheetPr codeName="Arkusz223"/>
  <dimension ref="A1:N50"/>
  <sheetViews>
    <sheetView zoomScaleNormal="100" workbookViewId="0"/>
  </sheetViews>
  <sheetFormatPr defaultColWidth="0" defaultRowHeight="12.75" zeroHeight="1" x14ac:dyDescent="0.2"/>
  <cols>
    <col min="1" max="1" width="4.140625" style="1" customWidth="1"/>
    <col min="2" max="2" width="57" style="2" customWidth="1"/>
    <col min="3" max="3" width="11.85546875" style="1" bestFit="1" customWidth="1"/>
    <col min="4" max="4" width="7.42578125" style="1" customWidth="1"/>
    <col min="5" max="5" width="10.85546875" style="1" bestFit="1" customWidth="1"/>
    <col min="6" max="7" width="8.7109375" style="1" customWidth="1"/>
    <col min="8" max="8" width="1" style="1" customWidth="1"/>
    <col min="9" max="14" width="0" style="1" hidden="1" customWidth="1"/>
    <col min="15" max="16384" width="9.140625" style="1" hidden="1"/>
  </cols>
  <sheetData>
    <row r="1" spans="1:7" s="16" customFormat="1" ht="24.95" customHeight="1" x14ac:dyDescent="0.2">
      <c r="A1" s="35" t="s">
        <v>670</v>
      </c>
      <c r="B1" s="23"/>
    </row>
    <row r="2" spans="1:7" s="16" customFormat="1" ht="39.950000000000003" customHeight="1" x14ac:dyDescent="0.2">
      <c r="A2" s="66" t="s">
        <v>448</v>
      </c>
      <c r="B2" s="67"/>
      <c r="C2" s="67"/>
      <c r="D2" s="67"/>
      <c r="E2" s="67"/>
      <c r="F2" s="67"/>
      <c r="G2" s="67"/>
    </row>
    <row r="3" spans="1:7" s="16" customFormat="1" ht="15.95" hidden="1" customHeight="1" x14ac:dyDescent="0.2">
      <c r="A3" s="22"/>
      <c r="B3" s="23"/>
    </row>
    <row r="4" spans="1:7" s="16" customFormat="1" ht="15.95" hidden="1" customHeight="1" x14ac:dyDescent="0.2">
      <c r="A4" s="22"/>
      <c r="B4" s="23"/>
    </row>
    <row r="5" spans="1:7" s="16" customFormat="1" ht="15.95" hidden="1" customHeight="1" x14ac:dyDescent="0.2">
      <c r="A5" s="22"/>
      <c r="B5" s="23"/>
    </row>
    <row r="6" spans="1:7" s="16" customFormat="1" ht="15.95" customHeight="1" x14ac:dyDescent="0.25">
      <c r="A6" s="17" t="s">
        <v>433</v>
      </c>
      <c r="B6" s="21" t="s">
        <v>438</v>
      </c>
    </row>
    <row r="7" spans="1:7" s="16" customFormat="1" ht="15.95" customHeight="1" x14ac:dyDescent="0.25">
      <c r="A7" s="18" t="s">
        <v>434</v>
      </c>
      <c r="B7" s="21" t="s">
        <v>439</v>
      </c>
    </row>
    <row r="8" spans="1:7" s="16" customFormat="1" ht="15.95" customHeight="1" x14ac:dyDescent="0.25">
      <c r="A8" s="19" t="s">
        <v>435</v>
      </c>
      <c r="B8" s="21" t="s">
        <v>440</v>
      </c>
    </row>
    <row r="9" spans="1:7" s="16" customFormat="1" ht="15.95" customHeight="1" x14ac:dyDescent="0.25">
      <c r="A9" s="20" t="s">
        <v>436</v>
      </c>
      <c r="B9" s="21" t="s">
        <v>441</v>
      </c>
    </row>
    <row r="10" spans="1:7" ht="65.099999999999994" customHeight="1" x14ac:dyDescent="0.2">
      <c r="A10" s="49" t="s">
        <v>430</v>
      </c>
      <c r="B10" s="42" t="s">
        <v>0</v>
      </c>
      <c r="C10" s="42" t="s">
        <v>424</v>
      </c>
      <c r="D10" s="42" t="s">
        <v>425</v>
      </c>
      <c r="E10" s="42" t="s">
        <v>426</v>
      </c>
      <c r="F10" s="42" t="s">
        <v>429</v>
      </c>
      <c r="G10" s="41" t="s">
        <v>413</v>
      </c>
    </row>
    <row r="11" spans="1:7" ht="21.95" customHeight="1" x14ac:dyDescent="0.2">
      <c r="A11" s="36">
        <v>1</v>
      </c>
      <c r="B11" s="24" t="s">
        <v>7</v>
      </c>
      <c r="C11" s="10">
        <v>0</v>
      </c>
      <c r="D11" s="9">
        <v>0</v>
      </c>
      <c r="E11" s="10" t="str">
        <f t="shared" ref="E11:E23" si="0">IF(D11=0,"-",C11/D11)</f>
        <v>-</v>
      </c>
      <c r="F11" s="25">
        <f t="shared" ref="F11:F35" si="1">C11/C$44</f>
        <v>0</v>
      </c>
      <c r="G11" s="38">
        <v>6.4906160983722356E-5</v>
      </c>
    </row>
    <row r="12" spans="1:7" s="3" customFormat="1" ht="21.95" customHeight="1" x14ac:dyDescent="0.2">
      <c r="A12" s="36">
        <v>2</v>
      </c>
      <c r="B12" s="24" t="s">
        <v>8</v>
      </c>
      <c r="C12" s="10">
        <v>0</v>
      </c>
      <c r="D12" s="9">
        <v>0</v>
      </c>
      <c r="E12" s="10" t="str">
        <f t="shared" si="0"/>
        <v>-</v>
      </c>
      <c r="F12" s="25">
        <f t="shared" si="1"/>
        <v>0</v>
      </c>
      <c r="G12" s="38">
        <v>1.3877154561966152E-2</v>
      </c>
    </row>
    <row r="13" spans="1:7" s="3" customFormat="1" ht="21.95" customHeight="1" x14ac:dyDescent="0.2">
      <c r="A13" s="36">
        <v>3</v>
      </c>
      <c r="B13" s="26" t="s">
        <v>1</v>
      </c>
      <c r="C13" s="10">
        <v>0</v>
      </c>
      <c r="D13" s="9">
        <v>0</v>
      </c>
      <c r="E13" s="10" t="str">
        <f t="shared" si="0"/>
        <v>-</v>
      </c>
      <c r="F13" s="25">
        <f t="shared" si="1"/>
        <v>0</v>
      </c>
      <c r="G13" s="38">
        <v>6.8195937419264344E-4</v>
      </c>
    </row>
    <row r="14" spans="1:7" s="3" customFormat="1" ht="21.95" customHeight="1" x14ac:dyDescent="0.2">
      <c r="A14" s="36">
        <v>4</v>
      </c>
      <c r="B14" s="24" t="s">
        <v>414</v>
      </c>
      <c r="C14" s="10">
        <v>0</v>
      </c>
      <c r="D14" s="9">
        <v>0</v>
      </c>
      <c r="E14" s="10" t="str">
        <f t="shared" si="0"/>
        <v>-</v>
      </c>
      <c r="F14" s="25">
        <f t="shared" si="1"/>
        <v>0</v>
      </c>
      <c r="G14" s="38">
        <v>1.6609844346228162E-4</v>
      </c>
    </row>
    <row r="15" spans="1:7" s="3" customFormat="1" ht="47.1" customHeight="1" x14ac:dyDescent="0.2">
      <c r="A15" s="36">
        <v>5</v>
      </c>
      <c r="B15" s="24" t="s">
        <v>412</v>
      </c>
      <c r="C15" s="10">
        <v>0</v>
      </c>
      <c r="D15" s="11">
        <v>0</v>
      </c>
      <c r="E15" s="10" t="str">
        <f t="shared" si="0"/>
        <v>-</v>
      </c>
      <c r="F15" s="25">
        <f t="shared" si="1"/>
        <v>0</v>
      </c>
      <c r="G15" s="38">
        <v>4.2843389065529559E-4</v>
      </c>
    </row>
    <row r="16" spans="1:7" s="3" customFormat="1" ht="21.95" customHeight="1" x14ac:dyDescent="0.2">
      <c r="A16" s="36">
        <v>6</v>
      </c>
      <c r="B16" s="26" t="s">
        <v>1</v>
      </c>
      <c r="C16" s="10">
        <v>0</v>
      </c>
      <c r="D16" s="11">
        <v>0</v>
      </c>
      <c r="E16" s="10" t="str">
        <f t="shared" si="0"/>
        <v>-</v>
      </c>
      <c r="F16" s="25">
        <f t="shared" si="1"/>
        <v>0</v>
      </c>
      <c r="G16" s="38">
        <v>5.7837072558623703E-5</v>
      </c>
    </row>
    <row r="17" spans="1:7" ht="47.1" customHeight="1" x14ac:dyDescent="0.2">
      <c r="A17" s="36">
        <v>7</v>
      </c>
      <c r="B17" s="24" t="s">
        <v>444</v>
      </c>
      <c r="C17" s="10">
        <v>13151.74</v>
      </c>
      <c r="D17" s="11">
        <v>1</v>
      </c>
      <c r="E17" s="10">
        <f t="shared" si="0"/>
        <v>13151.74</v>
      </c>
      <c r="F17" s="25">
        <f t="shared" si="1"/>
        <v>5.1647833697725052E-3</v>
      </c>
      <c r="G17" s="38">
        <v>3.69438658113685E-3</v>
      </c>
    </row>
    <row r="18" spans="1:7" ht="47.1" customHeight="1" x14ac:dyDescent="0.2">
      <c r="A18" s="36">
        <v>8</v>
      </c>
      <c r="B18" s="24" t="s">
        <v>447</v>
      </c>
      <c r="C18" s="10">
        <v>0</v>
      </c>
      <c r="D18" s="11">
        <v>0</v>
      </c>
      <c r="E18" s="10" t="str">
        <f t="shared" si="0"/>
        <v>-</v>
      </c>
      <c r="F18" s="25">
        <f t="shared" si="1"/>
        <v>0</v>
      </c>
      <c r="G18" s="38">
        <v>1.6572456388988053E-2</v>
      </c>
    </row>
    <row r="19" spans="1:7" ht="35.1" customHeight="1" x14ac:dyDescent="0.2">
      <c r="A19" s="36">
        <v>9</v>
      </c>
      <c r="B19" s="24" t="s">
        <v>443</v>
      </c>
      <c r="C19" s="10">
        <v>0</v>
      </c>
      <c r="D19" s="11">
        <v>0</v>
      </c>
      <c r="E19" s="10" t="str">
        <f t="shared" si="0"/>
        <v>-</v>
      </c>
      <c r="F19" s="25">
        <f t="shared" si="1"/>
        <v>0</v>
      </c>
      <c r="G19" s="38">
        <v>6.3015485400037228E-5</v>
      </c>
    </row>
    <row r="20" spans="1:7" ht="35.1" customHeight="1" x14ac:dyDescent="0.2">
      <c r="A20" s="36">
        <v>10</v>
      </c>
      <c r="B20" s="24" t="s">
        <v>9</v>
      </c>
      <c r="C20" s="10">
        <v>0</v>
      </c>
      <c r="D20" s="11">
        <v>0</v>
      </c>
      <c r="E20" s="10" t="str">
        <f t="shared" si="0"/>
        <v>-</v>
      </c>
      <c r="F20" s="25">
        <f t="shared" si="1"/>
        <v>0</v>
      </c>
      <c r="G20" s="38">
        <v>2.3263290581767475E-4</v>
      </c>
    </row>
    <row r="21" spans="1:7" ht="35.1" customHeight="1" x14ac:dyDescent="0.2">
      <c r="A21" s="36">
        <v>11</v>
      </c>
      <c r="B21" s="24" t="s">
        <v>442</v>
      </c>
      <c r="C21" s="10">
        <v>0</v>
      </c>
      <c r="D21" s="11">
        <v>0</v>
      </c>
      <c r="E21" s="10" t="str">
        <f t="shared" si="0"/>
        <v>-</v>
      </c>
      <c r="F21" s="25">
        <f t="shared" si="1"/>
        <v>0</v>
      </c>
      <c r="G21" s="38">
        <v>8.0879771630669933E-6</v>
      </c>
    </row>
    <row r="22" spans="1:7" ht="21.95" customHeight="1" x14ac:dyDescent="0.2">
      <c r="A22" s="36">
        <v>12</v>
      </c>
      <c r="B22" s="26" t="s">
        <v>1</v>
      </c>
      <c r="C22" s="10">
        <v>0</v>
      </c>
      <c r="D22" s="11">
        <v>0</v>
      </c>
      <c r="E22" s="10" t="str">
        <f t="shared" si="0"/>
        <v>-</v>
      </c>
      <c r="F22" s="25">
        <f t="shared" si="1"/>
        <v>0</v>
      </c>
      <c r="G22" s="38">
        <v>0</v>
      </c>
    </row>
    <row r="23" spans="1:7" ht="21.95" customHeight="1" x14ac:dyDescent="0.2">
      <c r="A23" s="36">
        <v>13</v>
      </c>
      <c r="B23" s="24" t="s">
        <v>415</v>
      </c>
      <c r="C23" s="10">
        <v>0</v>
      </c>
      <c r="D23" s="11">
        <v>0</v>
      </c>
      <c r="E23" s="10" t="str">
        <f t="shared" si="0"/>
        <v>-</v>
      </c>
      <c r="F23" s="25">
        <f t="shared" si="1"/>
        <v>0</v>
      </c>
      <c r="G23" s="38">
        <v>0</v>
      </c>
    </row>
    <row r="24" spans="1:7" s="3" customFormat="1" ht="24.95" customHeight="1" x14ac:dyDescent="0.2">
      <c r="A24" s="43">
        <v>14</v>
      </c>
      <c r="B24" s="50" t="s">
        <v>2</v>
      </c>
      <c r="C24" s="44">
        <f>C11+C12+C14+C15+C17+C18+C19+C20+C21+C23</f>
        <v>13151.74</v>
      </c>
      <c r="D24" s="51" t="s">
        <v>5</v>
      </c>
      <c r="E24" s="51" t="s">
        <v>5</v>
      </c>
      <c r="F24" s="47">
        <f t="shared" si="1"/>
        <v>5.1647833697725052E-3</v>
      </c>
      <c r="G24" s="48">
        <v>3.5107172395573129E-2</v>
      </c>
    </row>
    <row r="25" spans="1:7" s="4" customFormat="1" ht="35.1" customHeight="1" x14ac:dyDescent="0.2">
      <c r="A25" s="37">
        <v>15</v>
      </c>
      <c r="B25" s="27" t="s">
        <v>419</v>
      </c>
      <c r="C25" s="12">
        <v>261784</v>
      </c>
      <c r="D25" s="11">
        <v>149</v>
      </c>
      <c r="E25" s="12">
        <f t="shared" ref="E25:E37" si="2">IF(D25=0,"-",C25/D25)</f>
        <v>1756.9395973154362</v>
      </c>
      <c r="F25" s="28">
        <f t="shared" si="1"/>
        <v>0.10280446919362196</v>
      </c>
      <c r="G25" s="39">
        <v>9.1912130594448124E-2</v>
      </c>
    </row>
    <row r="26" spans="1:7" s="3" customFormat="1" ht="21.95" customHeight="1" x14ac:dyDescent="0.2">
      <c r="A26" s="36">
        <v>16</v>
      </c>
      <c r="B26" s="26" t="s">
        <v>11</v>
      </c>
      <c r="C26" s="10">
        <v>20533</v>
      </c>
      <c r="D26" s="11">
        <v>12</v>
      </c>
      <c r="E26" s="10">
        <f t="shared" si="2"/>
        <v>1711.0833333333333</v>
      </c>
      <c r="F26" s="25">
        <f t="shared" si="1"/>
        <v>8.0634575296910423E-3</v>
      </c>
      <c r="G26" s="38">
        <v>1.5510248435910163E-2</v>
      </c>
    </row>
    <row r="27" spans="1:7" s="5" customFormat="1" ht="65.099999999999994" customHeight="1" x14ac:dyDescent="0.2">
      <c r="A27" s="37">
        <v>17</v>
      </c>
      <c r="B27" s="27" t="s">
        <v>445</v>
      </c>
      <c r="C27" s="12">
        <v>209598.05</v>
      </c>
      <c r="D27" s="11">
        <v>67</v>
      </c>
      <c r="E27" s="12">
        <f t="shared" si="2"/>
        <v>3128.329104477612</v>
      </c>
      <c r="F27" s="28">
        <f t="shared" si="1"/>
        <v>8.2310669384944204E-2</v>
      </c>
      <c r="G27" s="39">
        <v>9.6086621220457871E-2</v>
      </c>
    </row>
    <row r="28" spans="1:7" s="3" customFormat="1" ht="21.95" customHeight="1" x14ac:dyDescent="0.2">
      <c r="A28" s="36">
        <v>18</v>
      </c>
      <c r="B28" s="26" t="s">
        <v>3</v>
      </c>
      <c r="C28" s="10">
        <v>1019</v>
      </c>
      <c r="D28" s="11">
        <v>1</v>
      </c>
      <c r="E28" s="10">
        <f t="shared" si="2"/>
        <v>1019</v>
      </c>
      <c r="F28" s="25">
        <f t="shared" si="1"/>
        <v>4.0016866618395615E-4</v>
      </c>
      <c r="G28" s="38">
        <v>1.1342599256575717E-2</v>
      </c>
    </row>
    <row r="29" spans="1:7" s="5" customFormat="1" ht="35.1" customHeight="1" x14ac:dyDescent="0.2">
      <c r="A29" s="37">
        <v>19</v>
      </c>
      <c r="B29" s="27" t="s">
        <v>15</v>
      </c>
      <c r="C29" s="12">
        <v>11839</v>
      </c>
      <c r="D29" s="11">
        <v>8</v>
      </c>
      <c r="E29" s="12">
        <f t="shared" si="2"/>
        <v>1479.875</v>
      </c>
      <c r="F29" s="28">
        <f t="shared" si="1"/>
        <v>4.6492608821902424E-3</v>
      </c>
      <c r="G29" s="39">
        <v>1.1946311887438504E-2</v>
      </c>
    </row>
    <row r="30" spans="1:7" s="3" customFormat="1" ht="21.95" customHeight="1" x14ac:dyDescent="0.2">
      <c r="A30" s="36">
        <v>20</v>
      </c>
      <c r="B30" s="26" t="s">
        <v>3</v>
      </c>
      <c r="C30" s="10">
        <v>0</v>
      </c>
      <c r="D30" s="11">
        <v>0</v>
      </c>
      <c r="E30" s="12" t="str">
        <f t="shared" si="2"/>
        <v>-</v>
      </c>
      <c r="F30" s="28">
        <f t="shared" si="1"/>
        <v>0</v>
      </c>
      <c r="G30" s="39">
        <v>2.247933536638041E-3</v>
      </c>
    </row>
    <row r="31" spans="1:7" s="3" customFormat="1" ht="47.1" customHeight="1" x14ac:dyDescent="0.2">
      <c r="A31" s="36">
        <v>21</v>
      </c>
      <c r="B31" s="27" t="s">
        <v>14</v>
      </c>
      <c r="C31" s="10">
        <v>788701.47</v>
      </c>
      <c r="D31" s="11">
        <v>746</v>
      </c>
      <c r="E31" s="10">
        <f t="shared" si="2"/>
        <v>1057.2405764075068</v>
      </c>
      <c r="F31" s="25">
        <f t="shared" si="1"/>
        <v>0.30972876866263543</v>
      </c>
      <c r="G31" s="38">
        <v>0.21726673108985226</v>
      </c>
    </row>
    <row r="32" spans="1:7" s="3" customFormat="1" ht="21.95" customHeight="1" x14ac:dyDescent="0.2">
      <c r="A32" s="36">
        <v>22</v>
      </c>
      <c r="B32" s="26" t="s">
        <v>3</v>
      </c>
      <c r="C32" s="10">
        <v>24188.9</v>
      </c>
      <c r="D32" s="11">
        <v>10</v>
      </c>
      <c r="E32" s="10">
        <f t="shared" si="2"/>
        <v>2418.8900000000003</v>
      </c>
      <c r="F32" s="25">
        <f t="shared" si="1"/>
        <v>9.499155887592833E-3</v>
      </c>
      <c r="G32" s="38">
        <v>3.0944666359992157E-2</v>
      </c>
    </row>
    <row r="33" spans="1:7" ht="35.1" customHeight="1" x14ac:dyDescent="0.2">
      <c r="A33" s="36">
        <v>23</v>
      </c>
      <c r="B33" s="24" t="s">
        <v>446</v>
      </c>
      <c r="C33" s="10">
        <v>29492</v>
      </c>
      <c r="D33" s="11">
        <v>157</v>
      </c>
      <c r="E33" s="10">
        <f t="shared" si="2"/>
        <v>187.84713375796179</v>
      </c>
      <c r="F33" s="25">
        <f t="shared" si="1"/>
        <v>1.15817215928334E-2</v>
      </c>
      <c r="G33" s="38">
        <v>8.5968104584330223E-3</v>
      </c>
    </row>
    <row r="34" spans="1:7" s="3" customFormat="1" ht="21.95" customHeight="1" x14ac:dyDescent="0.2">
      <c r="A34" s="36">
        <v>24</v>
      </c>
      <c r="B34" s="26" t="s">
        <v>3</v>
      </c>
      <c r="C34" s="10">
        <v>0</v>
      </c>
      <c r="D34" s="11">
        <v>0</v>
      </c>
      <c r="E34" s="10" t="str">
        <f t="shared" si="2"/>
        <v>-</v>
      </c>
      <c r="F34" s="25">
        <f t="shared" si="1"/>
        <v>0</v>
      </c>
      <c r="G34" s="38">
        <v>1.4207856884874998E-3</v>
      </c>
    </row>
    <row r="35" spans="1:7" s="3" customFormat="1" ht="35.1" customHeight="1" x14ac:dyDescent="0.2">
      <c r="A35" s="36">
        <v>25</v>
      </c>
      <c r="B35" s="24" t="s">
        <v>10</v>
      </c>
      <c r="C35" s="10">
        <v>0</v>
      </c>
      <c r="D35" s="11">
        <v>0</v>
      </c>
      <c r="E35" s="10" t="str">
        <f t="shared" si="2"/>
        <v>-</v>
      </c>
      <c r="F35" s="25">
        <f t="shared" si="1"/>
        <v>0</v>
      </c>
      <c r="G35" s="38">
        <v>9.8652432849167496E-5</v>
      </c>
    </row>
    <row r="36" spans="1:7" ht="35.1" customHeight="1" x14ac:dyDescent="0.2">
      <c r="A36" s="36">
        <v>26</v>
      </c>
      <c r="B36" s="24" t="s">
        <v>420</v>
      </c>
      <c r="C36" s="10">
        <v>0</v>
      </c>
      <c r="D36" s="13">
        <v>0</v>
      </c>
      <c r="E36" s="10" t="str">
        <f t="shared" si="2"/>
        <v>-</v>
      </c>
      <c r="F36" s="29" t="s">
        <v>5</v>
      </c>
      <c r="G36" s="40" t="s">
        <v>5</v>
      </c>
    </row>
    <row r="37" spans="1:7" ht="21.95" customHeight="1" x14ac:dyDescent="0.2">
      <c r="A37" s="36">
        <v>27</v>
      </c>
      <c r="B37" s="26" t="s">
        <v>12</v>
      </c>
      <c r="C37" s="10">
        <v>0</v>
      </c>
      <c r="D37" s="13">
        <v>0</v>
      </c>
      <c r="E37" s="10" t="str">
        <f t="shared" si="2"/>
        <v>-</v>
      </c>
      <c r="F37" s="25">
        <f>C37/C$44</f>
        <v>0</v>
      </c>
      <c r="G37" s="38">
        <v>6.7001527600904129E-4</v>
      </c>
    </row>
    <row r="38" spans="1:7" ht="35.1" customHeight="1" x14ac:dyDescent="0.2">
      <c r="A38" s="36">
        <v>28</v>
      </c>
      <c r="B38" s="24" t="s">
        <v>421</v>
      </c>
      <c r="C38" s="10">
        <v>1380309.39</v>
      </c>
      <c r="D38" s="13">
        <v>1</v>
      </c>
      <c r="E38" s="14" t="s">
        <v>5</v>
      </c>
      <c r="F38" s="29" t="s">
        <v>5</v>
      </c>
      <c r="G38" s="40" t="s">
        <v>5</v>
      </c>
    </row>
    <row r="39" spans="1:7" ht="21.95" customHeight="1" x14ac:dyDescent="0.2">
      <c r="A39" s="36">
        <v>29</v>
      </c>
      <c r="B39" s="26" t="s">
        <v>12</v>
      </c>
      <c r="C39" s="10">
        <v>1231860</v>
      </c>
      <c r="D39" s="13">
        <v>1</v>
      </c>
      <c r="E39" s="14" t="s">
        <v>5</v>
      </c>
      <c r="F39" s="25">
        <f t="shared" ref="F39:F44" si="3">C39/C$44</f>
        <v>0.48376032691400217</v>
      </c>
      <c r="G39" s="38">
        <v>0.53240605380617201</v>
      </c>
    </row>
    <row r="40" spans="1:7" ht="47.1" customHeight="1" x14ac:dyDescent="0.2">
      <c r="A40" s="36">
        <v>30</v>
      </c>
      <c r="B40" s="27" t="s">
        <v>422</v>
      </c>
      <c r="C40" s="10">
        <v>0</v>
      </c>
      <c r="D40" s="15">
        <v>0</v>
      </c>
      <c r="E40" s="10" t="str">
        <f t="shared" ref="E40:E41" si="4">IF(D40=0,"-",C40/D40)</f>
        <v>-</v>
      </c>
      <c r="F40" s="25">
        <f t="shared" si="3"/>
        <v>0</v>
      </c>
      <c r="G40" s="38">
        <v>1.7724062653800183E-3</v>
      </c>
    </row>
    <row r="41" spans="1:7" ht="21.95" customHeight="1" x14ac:dyDescent="0.2">
      <c r="A41" s="36">
        <v>31</v>
      </c>
      <c r="B41" s="26" t="s">
        <v>13</v>
      </c>
      <c r="C41" s="10">
        <v>0</v>
      </c>
      <c r="D41" s="15">
        <v>0</v>
      </c>
      <c r="E41" s="10" t="str">
        <f t="shared" si="4"/>
        <v>-</v>
      </c>
      <c r="F41" s="25">
        <f t="shared" si="3"/>
        <v>0</v>
      </c>
      <c r="G41" s="38">
        <v>1.0404135579139232E-3</v>
      </c>
    </row>
    <row r="42" spans="1:7" ht="35.1" customHeight="1" x14ac:dyDescent="0.2">
      <c r="A42" s="36">
        <v>32</v>
      </c>
      <c r="B42" s="24" t="s">
        <v>16</v>
      </c>
      <c r="C42" s="10">
        <v>0</v>
      </c>
      <c r="D42" s="15">
        <v>0</v>
      </c>
      <c r="E42" s="14" t="s">
        <v>5</v>
      </c>
      <c r="F42" s="25">
        <f t="shared" si="3"/>
        <v>0</v>
      </c>
      <c r="G42" s="38">
        <v>4.1370945733870297E-3</v>
      </c>
    </row>
    <row r="43" spans="1:7" s="3" customFormat="1" ht="21.95" customHeight="1" x14ac:dyDescent="0.2">
      <c r="A43" s="43">
        <v>33</v>
      </c>
      <c r="B43" s="50" t="s">
        <v>4</v>
      </c>
      <c r="C43" s="44">
        <f>C25+C27+C29+C31+C33+C35+C37+C39+C40+C42</f>
        <v>2533274.52</v>
      </c>
      <c r="D43" s="51" t="s">
        <v>5</v>
      </c>
      <c r="E43" s="51" t="s">
        <v>5</v>
      </c>
      <c r="F43" s="47">
        <f t="shared" si="3"/>
        <v>0.99483521663022745</v>
      </c>
      <c r="G43" s="48">
        <v>0.96489282760442685</v>
      </c>
    </row>
    <row r="44" spans="1:7" s="3" customFormat="1" ht="21.95" customHeight="1" x14ac:dyDescent="0.2">
      <c r="A44" s="45">
        <v>34</v>
      </c>
      <c r="B44" s="52" t="s">
        <v>6</v>
      </c>
      <c r="C44" s="46">
        <f>C24+C43</f>
        <v>2546426.2600000002</v>
      </c>
      <c r="D44" s="53" t="s">
        <v>5</v>
      </c>
      <c r="E44" s="53" t="s">
        <v>5</v>
      </c>
      <c r="F44" s="54">
        <f t="shared" si="3"/>
        <v>1</v>
      </c>
      <c r="G44" s="55">
        <v>1</v>
      </c>
    </row>
    <row r="45" spans="1:7" s="3" customFormat="1" ht="21.95" customHeight="1" x14ac:dyDescent="0.2">
      <c r="A45" s="1"/>
      <c r="B45" s="2"/>
      <c r="C45" s="1"/>
      <c r="D45" s="1"/>
      <c r="E45" s="1"/>
      <c r="F45" s="1"/>
      <c r="G45" s="1"/>
    </row>
    <row r="46" spans="1:7" s="3" customFormat="1" ht="35.1" customHeight="1" x14ac:dyDescent="0.2">
      <c r="A46" s="62" t="s">
        <v>430</v>
      </c>
      <c r="B46" s="63" t="s">
        <v>431</v>
      </c>
      <c r="C46" s="64" t="s">
        <v>432</v>
      </c>
      <c r="D46" s="1"/>
      <c r="E46" s="1"/>
      <c r="F46" s="1"/>
      <c r="G46" s="1"/>
    </row>
    <row r="47" spans="1:7" s="3" customFormat="1" ht="21.95" customHeight="1" x14ac:dyDescent="0.2">
      <c r="A47" s="65">
        <v>1</v>
      </c>
      <c r="B47" s="30" t="s">
        <v>427</v>
      </c>
      <c r="C47" s="31">
        <v>59546</v>
      </c>
    </row>
    <row r="48" spans="1:7" ht="21.95" customHeight="1" x14ac:dyDescent="0.2">
      <c r="A48" s="8">
        <v>2</v>
      </c>
      <c r="B48" s="30" t="s">
        <v>428</v>
      </c>
      <c r="C48" s="31">
        <v>2697129</v>
      </c>
      <c r="D48" s="16"/>
      <c r="E48" s="16"/>
      <c r="F48" s="16"/>
      <c r="G48" s="16"/>
    </row>
    <row r="49" spans="1:7" ht="21.95" customHeight="1" x14ac:dyDescent="0.2">
      <c r="A49" s="32">
        <v>3</v>
      </c>
      <c r="B49" s="33" t="s">
        <v>423</v>
      </c>
      <c r="C49" s="34">
        <f>C44/C48</f>
        <v>0.94412475636130133</v>
      </c>
      <c r="D49" s="16"/>
      <c r="E49" s="16"/>
      <c r="F49" s="16"/>
      <c r="G49" s="16"/>
    </row>
    <row r="50" spans="1:7" s="16" customFormat="1" ht="35.1" customHeight="1" x14ac:dyDescent="0.25">
      <c r="A50" s="21" t="s">
        <v>449</v>
      </c>
      <c r="B50" s="23"/>
    </row>
  </sheetData>
  <sheetProtection algorithmName="SHA-512" hashValue="wDhiPvux16iq73PbB4Rbg+mC+j0waALozflsWm9ATcy5etA+h395/YwIIB/L7HwT4O7+v4gWKNwi/01P+VrDWw==" saltValue="aR92vACo3/mm/mUakDe6kw==" spinCount="100000" sheet="1" objects="1" scenarios="1"/>
  <mergeCells count="1">
    <mergeCell ref="A2:G2"/>
  </mergeCells>
  <pageMargins left="0.59055118110236227" right="0.59055118110236227" top="0.70866141732283472" bottom="0.70866141732283472" header="0.19685039370078741" footer="0.39370078740157483"/>
  <pageSetup paperSize="9" scale="84" orientation="portrait" r:id="rId1"/>
  <headerFooter alignWithMargins="0">
    <oddFooter>&amp;R&amp;"Calibri,Standardowy"&amp;12s.&amp;P z &amp;N</oddFooter>
  </headerFooter>
  <tableParts count="2">
    <tablePart r:id="rId2"/>
    <tablePart r:id="rId3"/>
  </tableParts>
</worksheet>
</file>

<file path=xl/worksheets/sheet2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D1149F-F5A5-4D74-A083-DA314683B922}">
  <sheetPr codeName="Arkusz224"/>
  <dimension ref="A1:N50"/>
  <sheetViews>
    <sheetView zoomScaleNormal="100" workbookViewId="0"/>
  </sheetViews>
  <sheetFormatPr defaultColWidth="0" defaultRowHeight="12.75" zeroHeight="1" x14ac:dyDescent="0.2"/>
  <cols>
    <col min="1" max="1" width="4.140625" style="1" customWidth="1"/>
    <col min="2" max="2" width="57" style="2" customWidth="1"/>
    <col min="3" max="3" width="11.85546875" style="1" bestFit="1" customWidth="1"/>
    <col min="4" max="4" width="7.42578125" style="1" customWidth="1"/>
    <col min="5" max="5" width="10.85546875" style="1" bestFit="1" customWidth="1"/>
    <col min="6" max="7" width="8.7109375" style="1" customWidth="1"/>
    <col min="8" max="8" width="1" style="1" customWidth="1"/>
    <col min="9" max="14" width="0" style="1" hidden="1" customWidth="1"/>
    <col min="15" max="16384" width="9.140625" style="1" hidden="1"/>
  </cols>
  <sheetData>
    <row r="1" spans="1:7" s="16" customFormat="1" ht="24.95" customHeight="1" x14ac:dyDescent="0.2">
      <c r="A1" s="35" t="s">
        <v>671</v>
      </c>
      <c r="B1" s="23"/>
    </row>
    <row r="2" spans="1:7" s="16" customFormat="1" ht="39.950000000000003" customHeight="1" x14ac:dyDescent="0.2">
      <c r="A2" s="66" t="s">
        <v>448</v>
      </c>
      <c r="B2" s="67"/>
      <c r="C2" s="67"/>
      <c r="D2" s="67"/>
      <c r="E2" s="67"/>
      <c r="F2" s="67"/>
      <c r="G2" s="67"/>
    </row>
    <row r="3" spans="1:7" s="16" customFormat="1" ht="15.95" hidden="1" customHeight="1" x14ac:dyDescent="0.2">
      <c r="A3" s="22"/>
      <c r="B3" s="23"/>
    </row>
    <row r="4" spans="1:7" s="16" customFormat="1" ht="15.95" hidden="1" customHeight="1" x14ac:dyDescent="0.2">
      <c r="A4" s="22"/>
      <c r="B4" s="23"/>
    </row>
    <row r="5" spans="1:7" s="16" customFormat="1" ht="15.95" hidden="1" customHeight="1" x14ac:dyDescent="0.2">
      <c r="A5" s="22"/>
      <c r="B5" s="23"/>
    </row>
    <row r="6" spans="1:7" s="16" customFormat="1" ht="15.95" customHeight="1" x14ac:dyDescent="0.25">
      <c r="A6" s="17" t="s">
        <v>433</v>
      </c>
      <c r="B6" s="21" t="s">
        <v>438</v>
      </c>
    </row>
    <row r="7" spans="1:7" s="16" customFormat="1" ht="15.95" customHeight="1" x14ac:dyDescent="0.25">
      <c r="A7" s="18" t="s">
        <v>434</v>
      </c>
      <c r="B7" s="21" t="s">
        <v>439</v>
      </c>
    </row>
    <row r="8" spans="1:7" s="16" customFormat="1" ht="15.95" customHeight="1" x14ac:dyDescent="0.25">
      <c r="A8" s="19" t="s">
        <v>435</v>
      </c>
      <c r="B8" s="21" t="s">
        <v>440</v>
      </c>
    </row>
    <row r="9" spans="1:7" s="16" customFormat="1" ht="15.95" customHeight="1" x14ac:dyDescent="0.25">
      <c r="A9" s="20" t="s">
        <v>436</v>
      </c>
      <c r="B9" s="21" t="s">
        <v>441</v>
      </c>
    </row>
    <row r="10" spans="1:7" ht="65.099999999999994" customHeight="1" x14ac:dyDescent="0.2">
      <c r="A10" s="49" t="s">
        <v>430</v>
      </c>
      <c r="B10" s="42" t="s">
        <v>0</v>
      </c>
      <c r="C10" s="42" t="s">
        <v>424</v>
      </c>
      <c r="D10" s="42" t="s">
        <v>425</v>
      </c>
      <c r="E10" s="42" t="s">
        <v>426</v>
      </c>
      <c r="F10" s="42" t="s">
        <v>429</v>
      </c>
      <c r="G10" s="41" t="s">
        <v>413</v>
      </c>
    </row>
    <row r="11" spans="1:7" ht="21.95" customHeight="1" x14ac:dyDescent="0.2">
      <c r="A11" s="36">
        <v>1</v>
      </c>
      <c r="B11" s="24" t="s">
        <v>7</v>
      </c>
      <c r="C11" s="10">
        <v>0</v>
      </c>
      <c r="D11" s="9">
        <v>0</v>
      </c>
      <c r="E11" s="10" t="str">
        <f t="shared" ref="E11:E23" si="0">IF(D11=0,"-",C11/D11)</f>
        <v>-</v>
      </c>
      <c r="F11" s="25">
        <f t="shared" ref="F11:F35" si="1">C11/C$44</f>
        <v>0</v>
      </c>
      <c r="G11" s="38">
        <v>6.4906160983722356E-5</v>
      </c>
    </row>
    <row r="12" spans="1:7" s="3" customFormat="1" ht="21.95" customHeight="1" x14ac:dyDescent="0.2">
      <c r="A12" s="36">
        <v>2</v>
      </c>
      <c r="B12" s="24" t="s">
        <v>8</v>
      </c>
      <c r="C12" s="10">
        <v>0</v>
      </c>
      <c r="D12" s="9">
        <v>0</v>
      </c>
      <c r="E12" s="10" t="str">
        <f t="shared" si="0"/>
        <v>-</v>
      </c>
      <c r="F12" s="25">
        <f t="shared" si="1"/>
        <v>0</v>
      </c>
      <c r="G12" s="38">
        <v>1.3877154561966152E-2</v>
      </c>
    </row>
    <row r="13" spans="1:7" s="3" customFormat="1" ht="21.95" customHeight="1" x14ac:dyDescent="0.2">
      <c r="A13" s="36">
        <v>3</v>
      </c>
      <c r="B13" s="26" t="s">
        <v>1</v>
      </c>
      <c r="C13" s="10">
        <v>0</v>
      </c>
      <c r="D13" s="9">
        <v>0</v>
      </c>
      <c r="E13" s="10" t="str">
        <f t="shared" si="0"/>
        <v>-</v>
      </c>
      <c r="F13" s="25">
        <f t="shared" si="1"/>
        <v>0</v>
      </c>
      <c r="G13" s="38">
        <v>6.8195937419264344E-4</v>
      </c>
    </row>
    <row r="14" spans="1:7" s="3" customFormat="1" ht="21.95" customHeight="1" x14ac:dyDescent="0.2">
      <c r="A14" s="36">
        <v>4</v>
      </c>
      <c r="B14" s="24" t="s">
        <v>414</v>
      </c>
      <c r="C14" s="10">
        <v>0</v>
      </c>
      <c r="D14" s="9">
        <v>0</v>
      </c>
      <c r="E14" s="10" t="str">
        <f t="shared" si="0"/>
        <v>-</v>
      </c>
      <c r="F14" s="25">
        <f t="shared" si="1"/>
        <v>0</v>
      </c>
      <c r="G14" s="38">
        <v>1.6609844346228162E-4</v>
      </c>
    </row>
    <row r="15" spans="1:7" s="3" customFormat="1" ht="47.1" customHeight="1" x14ac:dyDescent="0.2">
      <c r="A15" s="36">
        <v>5</v>
      </c>
      <c r="B15" s="24" t="s">
        <v>412</v>
      </c>
      <c r="C15" s="10">
        <v>0</v>
      </c>
      <c r="D15" s="11">
        <v>0</v>
      </c>
      <c r="E15" s="10" t="str">
        <f t="shared" si="0"/>
        <v>-</v>
      </c>
      <c r="F15" s="25">
        <f t="shared" si="1"/>
        <v>0</v>
      </c>
      <c r="G15" s="38">
        <v>4.2843389065529559E-4</v>
      </c>
    </row>
    <row r="16" spans="1:7" s="3" customFormat="1" ht="21.95" customHeight="1" x14ac:dyDescent="0.2">
      <c r="A16" s="36">
        <v>6</v>
      </c>
      <c r="B16" s="26" t="s">
        <v>1</v>
      </c>
      <c r="C16" s="10">
        <v>0</v>
      </c>
      <c r="D16" s="11">
        <v>0</v>
      </c>
      <c r="E16" s="10" t="str">
        <f t="shared" si="0"/>
        <v>-</v>
      </c>
      <c r="F16" s="25">
        <f t="shared" si="1"/>
        <v>0</v>
      </c>
      <c r="G16" s="38">
        <v>5.7837072558623703E-5</v>
      </c>
    </row>
    <row r="17" spans="1:7" ht="47.1" customHeight="1" x14ac:dyDescent="0.2">
      <c r="A17" s="36">
        <v>7</v>
      </c>
      <c r="B17" s="24" t="s">
        <v>444</v>
      </c>
      <c r="C17" s="10">
        <v>71585.55</v>
      </c>
      <c r="D17" s="11">
        <v>5</v>
      </c>
      <c r="E17" s="10">
        <f t="shared" si="0"/>
        <v>14317.11</v>
      </c>
      <c r="F17" s="25">
        <f t="shared" si="1"/>
        <v>4.28640857258362E-2</v>
      </c>
      <c r="G17" s="38">
        <v>3.69438658113685E-3</v>
      </c>
    </row>
    <row r="18" spans="1:7" ht="47.1" customHeight="1" x14ac:dyDescent="0.2">
      <c r="A18" s="36">
        <v>8</v>
      </c>
      <c r="B18" s="24" t="s">
        <v>447</v>
      </c>
      <c r="C18" s="10">
        <v>0</v>
      </c>
      <c r="D18" s="11">
        <v>0</v>
      </c>
      <c r="E18" s="10" t="str">
        <f t="shared" si="0"/>
        <v>-</v>
      </c>
      <c r="F18" s="25">
        <f t="shared" si="1"/>
        <v>0</v>
      </c>
      <c r="G18" s="38">
        <v>1.6572456388988053E-2</v>
      </c>
    </row>
    <row r="19" spans="1:7" ht="35.1" customHeight="1" x14ac:dyDescent="0.2">
      <c r="A19" s="36">
        <v>9</v>
      </c>
      <c r="B19" s="24" t="s">
        <v>443</v>
      </c>
      <c r="C19" s="10">
        <v>0</v>
      </c>
      <c r="D19" s="11">
        <v>0</v>
      </c>
      <c r="E19" s="10" t="str">
        <f t="shared" si="0"/>
        <v>-</v>
      </c>
      <c r="F19" s="25">
        <f t="shared" si="1"/>
        <v>0</v>
      </c>
      <c r="G19" s="38">
        <v>6.3015485400037228E-5</v>
      </c>
    </row>
    <row r="20" spans="1:7" ht="35.1" customHeight="1" x14ac:dyDescent="0.2">
      <c r="A20" s="36">
        <v>10</v>
      </c>
      <c r="B20" s="24" t="s">
        <v>9</v>
      </c>
      <c r="C20" s="10">
        <v>0</v>
      </c>
      <c r="D20" s="11">
        <v>0</v>
      </c>
      <c r="E20" s="10" t="str">
        <f t="shared" si="0"/>
        <v>-</v>
      </c>
      <c r="F20" s="25">
        <f t="shared" si="1"/>
        <v>0</v>
      </c>
      <c r="G20" s="38">
        <v>2.3263290581767475E-4</v>
      </c>
    </row>
    <row r="21" spans="1:7" ht="35.1" customHeight="1" x14ac:dyDescent="0.2">
      <c r="A21" s="36">
        <v>11</v>
      </c>
      <c r="B21" s="24" t="s">
        <v>442</v>
      </c>
      <c r="C21" s="10">
        <v>0</v>
      </c>
      <c r="D21" s="11">
        <v>0</v>
      </c>
      <c r="E21" s="10" t="str">
        <f t="shared" si="0"/>
        <v>-</v>
      </c>
      <c r="F21" s="25">
        <f t="shared" si="1"/>
        <v>0</v>
      </c>
      <c r="G21" s="38">
        <v>8.0879771630669933E-6</v>
      </c>
    </row>
    <row r="22" spans="1:7" ht="21.95" customHeight="1" x14ac:dyDescent="0.2">
      <c r="A22" s="36">
        <v>12</v>
      </c>
      <c r="B22" s="26" t="s">
        <v>1</v>
      </c>
      <c r="C22" s="10">
        <v>0</v>
      </c>
      <c r="D22" s="11">
        <v>0</v>
      </c>
      <c r="E22" s="10" t="str">
        <f t="shared" si="0"/>
        <v>-</v>
      </c>
      <c r="F22" s="25">
        <f t="shared" si="1"/>
        <v>0</v>
      </c>
      <c r="G22" s="38">
        <v>0</v>
      </c>
    </row>
    <row r="23" spans="1:7" ht="21.95" customHeight="1" x14ac:dyDescent="0.2">
      <c r="A23" s="36">
        <v>13</v>
      </c>
      <c r="B23" s="24" t="s">
        <v>415</v>
      </c>
      <c r="C23" s="10">
        <v>0</v>
      </c>
      <c r="D23" s="11">
        <v>0</v>
      </c>
      <c r="E23" s="10" t="str">
        <f t="shared" si="0"/>
        <v>-</v>
      </c>
      <c r="F23" s="25">
        <f t="shared" si="1"/>
        <v>0</v>
      </c>
      <c r="G23" s="38">
        <v>0</v>
      </c>
    </row>
    <row r="24" spans="1:7" s="3" customFormat="1" ht="24.95" customHeight="1" x14ac:dyDescent="0.2">
      <c r="A24" s="43">
        <v>14</v>
      </c>
      <c r="B24" s="50" t="s">
        <v>2</v>
      </c>
      <c r="C24" s="44">
        <f>C11+C12+C14+C15+C17+C18+C19+C20+C21+C23</f>
        <v>71585.55</v>
      </c>
      <c r="D24" s="51" t="s">
        <v>5</v>
      </c>
      <c r="E24" s="51" t="s">
        <v>5</v>
      </c>
      <c r="F24" s="47">
        <f t="shared" si="1"/>
        <v>4.28640857258362E-2</v>
      </c>
      <c r="G24" s="48">
        <v>3.5107172395573129E-2</v>
      </c>
    </row>
    <row r="25" spans="1:7" s="4" customFormat="1" ht="35.1" customHeight="1" x14ac:dyDescent="0.2">
      <c r="A25" s="37">
        <v>15</v>
      </c>
      <c r="B25" s="27" t="s">
        <v>419</v>
      </c>
      <c r="C25" s="12">
        <v>78515</v>
      </c>
      <c r="D25" s="11">
        <v>37</v>
      </c>
      <c r="E25" s="12">
        <f t="shared" ref="E25:E37" si="2">IF(D25=0,"-",C25/D25)</f>
        <v>2122.0270270270271</v>
      </c>
      <c r="F25" s="28">
        <f t="shared" si="1"/>
        <v>4.7013310518170627E-2</v>
      </c>
      <c r="G25" s="39">
        <v>9.1912130594448124E-2</v>
      </c>
    </row>
    <row r="26" spans="1:7" s="3" customFormat="1" ht="21.95" customHeight="1" x14ac:dyDescent="0.2">
      <c r="A26" s="36">
        <v>16</v>
      </c>
      <c r="B26" s="26" t="s">
        <v>11</v>
      </c>
      <c r="C26" s="10">
        <v>16952</v>
      </c>
      <c r="D26" s="11">
        <v>8</v>
      </c>
      <c r="E26" s="10">
        <f t="shared" si="2"/>
        <v>2119</v>
      </c>
      <c r="F26" s="25">
        <f t="shared" si="1"/>
        <v>1.0150539895612666E-2</v>
      </c>
      <c r="G26" s="38">
        <v>1.5510248435910163E-2</v>
      </c>
    </row>
    <row r="27" spans="1:7" s="5" customFormat="1" ht="65.099999999999994" customHeight="1" x14ac:dyDescent="0.2">
      <c r="A27" s="37">
        <v>17</v>
      </c>
      <c r="B27" s="27" t="s">
        <v>445</v>
      </c>
      <c r="C27" s="12">
        <v>176096.67</v>
      </c>
      <c r="D27" s="11">
        <v>18</v>
      </c>
      <c r="E27" s="12">
        <f t="shared" si="2"/>
        <v>9783.1483333333344</v>
      </c>
      <c r="F27" s="28">
        <f t="shared" si="1"/>
        <v>0.10544338569605581</v>
      </c>
      <c r="G27" s="39">
        <v>9.6086621220457871E-2</v>
      </c>
    </row>
    <row r="28" spans="1:7" s="3" customFormat="1" ht="21.95" customHeight="1" x14ac:dyDescent="0.2">
      <c r="A28" s="36">
        <v>18</v>
      </c>
      <c r="B28" s="26" t="s">
        <v>3</v>
      </c>
      <c r="C28" s="10">
        <v>9784</v>
      </c>
      <c r="D28" s="11">
        <v>3</v>
      </c>
      <c r="E28" s="10">
        <f t="shared" si="2"/>
        <v>3261.3333333333335</v>
      </c>
      <c r="F28" s="25">
        <f t="shared" si="1"/>
        <v>5.8584758340416657E-3</v>
      </c>
      <c r="G28" s="38">
        <v>1.1342599256575717E-2</v>
      </c>
    </row>
    <row r="29" spans="1:7" s="5" customFormat="1" ht="35.1" customHeight="1" x14ac:dyDescent="0.2">
      <c r="A29" s="37">
        <v>19</v>
      </c>
      <c r="B29" s="27" t="s">
        <v>15</v>
      </c>
      <c r="C29" s="12">
        <v>4652</v>
      </c>
      <c r="D29" s="11">
        <v>4</v>
      </c>
      <c r="E29" s="12">
        <f t="shared" si="2"/>
        <v>1163</v>
      </c>
      <c r="F29" s="28">
        <f t="shared" si="1"/>
        <v>2.7855304149593039E-3</v>
      </c>
      <c r="G29" s="39">
        <v>1.1946311887438504E-2</v>
      </c>
    </row>
    <row r="30" spans="1:7" s="3" customFormat="1" ht="21.95" customHeight="1" x14ac:dyDescent="0.2">
      <c r="A30" s="36">
        <v>20</v>
      </c>
      <c r="B30" s="26" t="s">
        <v>3</v>
      </c>
      <c r="C30" s="10">
        <v>1052</v>
      </c>
      <c r="D30" s="11">
        <v>1</v>
      </c>
      <c r="E30" s="12">
        <f t="shared" si="2"/>
        <v>1052</v>
      </c>
      <c r="F30" s="28">
        <f t="shared" si="1"/>
        <v>6.2991788403636887E-4</v>
      </c>
      <c r="G30" s="39">
        <v>2.247933536638041E-3</v>
      </c>
    </row>
    <row r="31" spans="1:7" s="3" customFormat="1" ht="47.1" customHeight="1" x14ac:dyDescent="0.2">
      <c r="A31" s="36">
        <v>21</v>
      </c>
      <c r="B31" s="27" t="s">
        <v>14</v>
      </c>
      <c r="C31" s="10">
        <v>282404.88</v>
      </c>
      <c r="D31" s="11">
        <v>162</v>
      </c>
      <c r="E31" s="10">
        <f t="shared" si="2"/>
        <v>1743.24</v>
      </c>
      <c r="F31" s="25">
        <f t="shared" si="1"/>
        <v>0.16909874947827438</v>
      </c>
      <c r="G31" s="38">
        <v>0.21726673108985226</v>
      </c>
    </row>
    <row r="32" spans="1:7" s="3" customFormat="1" ht="21.95" customHeight="1" x14ac:dyDescent="0.2">
      <c r="A32" s="36">
        <v>22</v>
      </c>
      <c r="B32" s="26" t="s">
        <v>3</v>
      </c>
      <c r="C32" s="10">
        <v>57975.99</v>
      </c>
      <c r="D32" s="11">
        <v>21</v>
      </c>
      <c r="E32" s="10">
        <f t="shared" si="2"/>
        <v>2760.7614285714285</v>
      </c>
      <c r="F32" s="25">
        <f t="shared" si="1"/>
        <v>3.4714936260184105E-2</v>
      </c>
      <c r="G32" s="38">
        <v>3.0944666359992157E-2</v>
      </c>
    </row>
    <row r="33" spans="1:7" ht="35.1" customHeight="1" x14ac:dyDescent="0.2">
      <c r="A33" s="36">
        <v>23</v>
      </c>
      <c r="B33" s="24" t="s">
        <v>446</v>
      </c>
      <c r="C33" s="10">
        <v>1500</v>
      </c>
      <c r="D33" s="11">
        <v>25</v>
      </c>
      <c r="E33" s="10">
        <f t="shared" si="2"/>
        <v>60</v>
      </c>
      <c r="F33" s="25">
        <f t="shared" si="1"/>
        <v>8.9817188788455626E-4</v>
      </c>
      <c r="G33" s="38">
        <v>8.5968104584330223E-3</v>
      </c>
    </row>
    <row r="34" spans="1:7" s="3" customFormat="1" ht="21.95" customHeight="1" x14ac:dyDescent="0.2">
      <c r="A34" s="36">
        <v>24</v>
      </c>
      <c r="B34" s="26" t="s">
        <v>3</v>
      </c>
      <c r="C34" s="10">
        <v>0</v>
      </c>
      <c r="D34" s="11">
        <v>0</v>
      </c>
      <c r="E34" s="10" t="str">
        <f t="shared" si="2"/>
        <v>-</v>
      </c>
      <c r="F34" s="25">
        <f t="shared" si="1"/>
        <v>0</v>
      </c>
      <c r="G34" s="38">
        <v>1.4207856884874998E-3</v>
      </c>
    </row>
    <row r="35" spans="1:7" s="3" customFormat="1" ht="35.1" customHeight="1" x14ac:dyDescent="0.2">
      <c r="A35" s="36">
        <v>25</v>
      </c>
      <c r="B35" s="24" t="s">
        <v>10</v>
      </c>
      <c r="C35" s="10">
        <v>0</v>
      </c>
      <c r="D35" s="11">
        <v>0</v>
      </c>
      <c r="E35" s="10" t="str">
        <f t="shared" si="2"/>
        <v>-</v>
      </c>
      <c r="F35" s="25">
        <f t="shared" si="1"/>
        <v>0</v>
      </c>
      <c r="G35" s="38">
        <v>9.8652432849167496E-5</v>
      </c>
    </row>
    <row r="36" spans="1:7" ht="35.1" customHeight="1" x14ac:dyDescent="0.2">
      <c r="A36" s="36">
        <v>26</v>
      </c>
      <c r="B36" s="24" t="s">
        <v>420</v>
      </c>
      <c r="C36" s="10">
        <v>0</v>
      </c>
      <c r="D36" s="13">
        <v>0</v>
      </c>
      <c r="E36" s="10" t="str">
        <f t="shared" si="2"/>
        <v>-</v>
      </c>
      <c r="F36" s="29" t="s">
        <v>5</v>
      </c>
      <c r="G36" s="40" t="s">
        <v>5</v>
      </c>
    </row>
    <row r="37" spans="1:7" ht="21.95" customHeight="1" x14ac:dyDescent="0.2">
      <c r="A37" s="36">
        <v>27</v>
      </c>
      <c r="B37" s="26" t="s">
        <v>12</v>
      </c>
      <c r="C37" s="10">
        <v>0</v>
      </c>
      <c r="D37" s="13">
        <v>0</v>
      </c>
      <c r="E37" s="10" t="str">
        <f t="shared" si="2"/>
        <v>-</v>
      </c>
      <c r="F37" s="25">
        <f>C37/C$44</f>
        <v>0</v>
      </c>
      <c r="G37" s="38">
        <v>6.7001527600904129E-4</v>
      </c>
    </row>
    <row r="38" spans="1:7" ht="35.1" customHeight="1" x14ac:dyDescent="0.2">
      <c r="A38" s="36">
        <v>28</v>
      </c>
      <c r="B38" s="24" t="s">
        <v>421</v>
      </c>
      <c r="C38" s="10">
        <v>1172560.94</v>
      </c>
      <c r="D38" s="13">
        <v>1</v>
      </c>
      <c r="E38" s="14" t="s">
        <v>5</v>
      </c>
      <c r="F38" s="29" t="s">
        <v>5</v>
      </c>
      <c r="G38" s="40" t="s">
        <v>5</v>
      </c>
    </row>
    <row r="39" spans="1:7" ht="21.95" customHeight="1" x14ac:dyDescent="0.2">
      <c r="A39" s="36">
        <v>29</v>
      </c>
      <c r="B39" s="26" t="s">
        <v>12</v>
      </c>
      <c r="C39" s="10">
        <v>1055304.8500000001</v>
      </c>
      <c r="D39" s="13">
        <v>1</v>
      </c>
      <c r="E39" s="14" t="s">
        <v>5</v>
      </c>
      <c r="F39" s="25">
        <f t="shared" ref="F39:F44" si="3">C39/C$44</f>
        <v>0.63189676627881908</v>
      </c>
      <c r="G39" s="38">
        <v>0.53240605380617201</v>
      </c>
    </row>
    <row r="40" spans="1:7" ht="47.1" customHeight="1" x14ac:dyDescent="0.2">
      <c r="A40" s="36">
        <v>30</v>
      </c>
      <c r="B40" s="27" t="s">
        <v>422</v>
      </c>
      <c r="C40" s="10">
        <v>0</v>
      </c>
      <c r="D40" s="15">
        <v>0</v>
      </c>
      <c r="E40" s="10" t="str">
        <f t="shared" ref="E40:E41" si="4">IF(D40=0,"-",C40/D40)</f>
        <v>-</v>
      </c>
      <c r="F40" s="25">
        <f t="shared" si="3"/>
        <v>0</v>
      </c>
      <c r="G40" s="38">
        <v>1.7724062653800183E-3</v>
      </c>
    </row>
    <row r="41" spans="1:7" ht="21.95" customHeight="1" x14ac:dyDescent="0.2">
      <c r="A41" s="36">
        <v>31</v>
      </c>
      <c r="B41" s="26" t="s">
        <v>13</v>
      </c>
      <c r="C41" s="10">
        <v>0</v>
      </c>
      <c r="D41" s="15">
        <v>0</v>
      </c>
      <c r="E41" s="10" t="str">
        <f t="shared" si="4"/>
        <v>-</v>
      </c>
      <c r="F41" s="25">
        <f t="shared" si="3"/>
        <v>0</v>
      </c>
      <c r="G41" s="38">
        <v>1.0404135579139232E-3</v>
      </c>
    </row>
    <row r="42" spans="1:7" ht="35.1" customHeight="1" x14ac:dyDescent="0.2">
      <c r="A42" s="36">
        <v>32</v>
      </c>
      <c r="B42" s="24" t="s">
        <v>16</v>
      </c>
      <c r="C42" s="10">
        <v>0</v>
      </c>
      <c r="D42" s="15">
        <v>0</v>
      </c>
      <c r="E42" s="14" t="s">
        <v>5</v>
      </c>
      <c r="F42" s="25">
        <f t="shared" si="3"/>
        <v>0</v>
      </c>
      <c r="G42" s="38">
        <v>4.1370945733870297E-3</v>
      </c>
    </row>
    <row r="43" spans="1:7" s="3" customFormat="1" ht="21.95" customHeight="1" x14ac:dyDescent="0.2">
      <c r="A43" s="43">
        <v>33</v>
      </c>
      <c r="B43" s="50" t="s">
        <v>4</v>
      </c>
      <c r="C43" s="44">
        <f>C25+C27+C29+C31+C33+C35+C37+C39+C40+C42</f>
        <v>1598473.4000000001</v>
      </c>
      <c r="D43" s="51" t="s">
        <v>5</v>
      </c>
      <c r="E43" s="51" t="s">
        <v>5</v>
      </c>
      <c r="F43" s="47">
        <f t="shared" si="3"/>
        <v>0.95713591427416378</v>
      </c>
      <c r="G43" s="48">
        <v>0.96489282760442685</v>
      </c>
    </row>
    <row r="44" spans="1:7" s="3" customFormat="1" ht="21.95" customHeight="1" x14ac:dyDescent="0.2">
      <c r="A44" s="45">
        <v>34</v>
      </c>
      <c r="B44" s="52" t="s">
        <v>6</v>
      </c>
      <c r="C44" s="46">
        <f>C24+C43</f>
        <v>1670058.9500000002</v>
      </c>
      <c r="D44" s="53" t="s">
        <v>5</v>
      </c>
      <c r="E44" s="53" t="s">
        <v>5</v>
      </c>
      <c r="F44" s="54">
        <f t="shared" si="3"/>
        <v>1</v>
      </c>
      <c r="G44" s="55">
        <v>1</v>
      </c>
    </row>
    <row r="45" spans="1:7" s="3" customFormat="1" ht="21.95" customHeight="1" x14ac:dyDescent="0.2">
      <c r="A45" s="1"/>
      <c r="B45" s="2"/>
      <c r="C45" s="1"/>
      <c r="D45" s="1"/>
      <c r="E45" s="1"/>
      <c r="F45" s="1"/>
      <c r="G45" s="1"/>
    </row>
    <row r="46" spans="1:7" s="3" customFormat="1" ht="35.1" customHeight="1" x14ac:dyDescent="0.2">
      <c r="A46" s="62" t="s">
        <v>430</v>
      </c>
      <c r="B46" s="63" t="s">
        <v>431</v>
      </c>
      <c r="C46" s="64" t="s">
        <v>432</v>
      </c>
      <c r="D46" s="1"/>
      <c r="E46" s="1"/>
      <c r="F46" s="1"/>
      <c r="G46" s="1"/>
    </row>
    <row r="47" spans="1:7" s="3" customFormat="1" ht="21.95" customHeight="1" x14ac:dyDescent="0.2">
      <c r="A47" s="65">
        <v>1</v>
      </c>
      <c r="B47" s="30" t="s">
        <v>427</v>
      </c>
      <c r="C47" s="31">
        <v>41506</v>
      </c>
    </row>
    <row r="48" spans="1:7" ht="21.95" customHeight="1" x14ac:dyDescent="0.2">
      <c r="A48" s="8">
        <v>2</v>
      </c>
      <c r="B48" s="30" t="s">
        <v>428</v>
      </c>
      <c r="C48" s="31">
        <v>1671057</v>
      </c>
      <c r="D48" s="16"/>
      <c r="E48" s="16"/>
      <c r="F48" s="16"/>
      <c r="G48" s="16"/>
    </row>
    <row r="49" spans="1:7" ht="21.95" customHeight="1" x14ac:dyDescent="0.2">
      <c r="A49" s="32">
        <v>3</v>
      </c>
      <c r="B49" s="33" t="s">
        <v>423</v>
      </c>
      <c r="C49" s="34">
        <f>C44/C48</f>
        <v>0.99940274329361611</v>
      </c>
      <c r="D49" s="16"/>
      <c r="E49" s="16"/>
      <c r="F49" s="16"/>
      <c r="G49" s="16"/>
    </row>
    <row r="50" spans="1:7" s="16" customFormat="1" ht="35.1" customHeight="1" x14ac:dyDescent="0.25">
      <c r="A50" s="21" t="s">
        <v>449</v>
      </c>
      <c r="B50" s="23"/>
    </row>
  </sheetData>
  <sheetProtection algorithmName="SHA-512" hashValue="WAcqFt51kav/6MTeC/JM6wGyLUrMAEtyYoMmtDZXTbCIZYR3RjhnTWscdeoh9VrjSUUoNu/F4GitNw808p5MTQ==" saltValue="IEzpJp7YzHGWhyBIKC0j1Q==" spinCount="100000" sheet="1" objects="1" scenarios="1"/>
  <mergeCells count="1">
    <mergeCell ref="A2:G2"/>
  </mergeCells>
  <pageMargins left="0.59055118110236227" right="0.59055118110236227" top="0.70866141732283472" bottom="0.70866141732283472" header="0.19685039370078741" footer="0.39370078740157483"/>
  <pageSetup paperSize="9" scale="84" orientation="portrait" r:id="rId1"/>
  <headerFooter alignWithMargins="0">
    <oddFooter>&amp;R&amp;"Calibri,Standardowy"&amp;12s.&amp;P z &amp;N</oddFooter>
  </headerFooter>
  <tableParts count="2">
    <tablePart r:id="rId2"/>
    <tablePart r:id="rId3"/>
  </tableParts>
</worksheet>
</file>

<file path=xl/worksheets/sheet2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36B7EA-BB6A-4653-949C-9F209C759634}">
  <sheetPr codeName="Arkusz225"/>
  <dimension ref="A1:N50"/>
  <sheetViews>
    <sheetView zoomScaleNormal="100" workbookViewId="0"/>
  </sheetViews>
  <sheetFormatPr defaultColWidth="0" defaultRowHeight="12.75" zeroHeight="1" x14ac:dyDescent="0.2"/>
  <cols>
    <col min="1" max="1" width="4.140625" style="1" customWidth="1"/>
    <col min="2" max="2" width="57" style="2" customWidth="1"/>
    <col min="3" max="3" width="11.85546875" style="1" bestFit="1" customWidth="1"/>
    <col min="4" max="4" width="7.42578125" style="1" customWidth="1"/>
    <col min="5" max="5" width="10.85546875" style="1" bestFit="1" customWidth="1"/>
    <col min="6" max="7" width="8.7109375" style="1" customWidth="1"/>
    <col min="8" max="8" width="1" style="1" customWidth="1"/>
    <col min="9" max="14" width="0" style="1" hidden="1" customWidth="1"/>
    <col min="15" max="16384" width="9.140625" style="1" hidden="1"/>
  </cols>
  <sheetData>
    <row r="1" spans="1:7" s="16" customFormat="1" ht="24.95" customHeight="1" x14ac:dyDescent="0.2">
      <c r="A1" s="35" t="s">
        <v>672</v>
      </c>
      <c r="B1" s="23"/>
    </row>
    <row r="2" spans="1:7" s="16" customFormat="1" ht="39.950000000000003" customHeight="1" x14ac:dyDescent="0.2">
      <c r="A2" s="66" t="s">
        <v>448</v>
      </c>
      <c r="B2" s="67"/>
      <c r="C2" s="67"/>
      <c r="D2" s="67"/>
      <c r="E2" s="67"/>
      <c r="F2" s="67"/>
      <c r="G2" s="67"/>
    </row>
    <row r="3" spans="1:7" s="16" customFormat="1" ht="15.95" hidden="1" customHeight="1" x14ac:dyDescent="0.2">
      <c r="A3" s="22"/>
      <c r="B3" s="23"/>
    </row>
    <row r="4" spans="1:7" s="16" customFormat="1" ht="15.95" hidden="1" customHeight="1" x14ac:dyDescent="0.2">
      <c r="A4" s="22"/>
      <c r="B4" s="23"/>
    </row>
    <row r="5" spans="1:7" s="16" customFormat="1" ht="15.95" hidden="1" customHeight="1" x14ac:dyDescent="0.2">
      <c r="A5" s="22"/>
      <c r="B5" s="23"/>
    </row>
    <row r="6" spans="1:7" s="16" customFormat="1" ht="15.95" customHeight="1" x14ac:dyDescent="0.25">
      <c r="A6" s="17" t="s">
        <v>433</v>
      </c>
      <c r="B6" s="21" t="s">
        <v>438</v>
      </c>
    </row>
    <row r="7" spans="1:7" s="16" customFormat="1" ht="15.95" customHeight="1" x14ac:dyDescent="0.25">
      <c r="A7" s="18" t="s">
        <v>434</v>
      </c>
      <c r="B7" s="21" t="s">
        <v>439</v>
      </c>
    </row>
    <row r="8" spans="1:7" s="16" customFormat="1" ht="15.95" customHeight="1" x14ac:dyDescent="0.25">
      <c r="A8" s="19" t="s">
        <v>435</v>
      </c>
      <c r="B8" s="21" t="s">
        <v>440</v>
      </c>
    </row>
    <row r="9" spans="1:7" s="16" customFormat="1" ht="15.95" customHeight="1" x14ac:dyDescent="0.25">
      <c r="A9" s="20" t="s">
        <v>436</v>
      </c>
      <c r="B9" s="21" t="s">
        <v>441</v>
      </c>
    </row>
    <row r="10" spans="1:7" ht="65.099999999999994" customHeight="1" x14ac:dyDescent="0.2">
      <c r="A10" s="49" t="s">
        <v>430</v>
      </c>
      <c r="B10" s="42" t="s">
        <v>0</v>
      </c>
      <c r="C10" s="42" t="s">
        <v>424</v>
      </c>
      <c r="D10" s="42" t="s">
        <v>425</v>
      </c>
      <c r="E10" s="42" t="s">
        <v>426</v>
      </c>
      <c r="F10" s="42" t="s">
        <v>429</v>
      </c>
      <c r="G10" s="41" t="s">
        <v>413</v>
      </c>
    </row>
    <row r="11" spans="1:7" ht="21.95" customHeight="1" x14ac:dyDescent="0.2">
      <c r="A11" s="36">
        <v>1</v>
      </c>
      <c r="B11" s="24" t="s">
        <v>7</v>
      </c>
      <c r="C11" s="10">
        <v>0</v>
      </c>
      <c r="D11" s="9">
        <v>0</v>
      </c>
      <c r="E11" s="10" t="str">
        <f t="shared" ref="E11:E23" si="0">IF(D11=0,"-",C11/D11)</f>
        <v>-</v>
      </c>
      <c r="F11" s="25">
        <f t="shared" ref="F11:F35" si="1">C11/C$44</f>
        <v>0</v>
      </c>
      <c r="G11" s="38">
        <v>6.4906160983722356E-5</v>
      </c>
    </row>
    <row r="12" spans="1:7" s="3" customFormat="1" ht="21.95" customHeight="1" x14ac:dyDescent="0.2">
      <c r="A12" s="36">
        <v>2</v>
      </c>
      <c r="B12" s="24" t="s">
        <v>8</v>
      </c>
      <c r="C12" s="10">
        <v>0</v>
      </c>
      <c r="D12" s="9">
        <v>0</v>
      </c>
      <c r="E12" s="10" t="str">
        <f t="shared" si="0"/>
        <v>-</v>
      </c>
      <c r="F12" s="25">
        <f t="shared" si="1"/>
        <v>0</v>
      </c>
      <c r="G12" s="38">
        <v>1.3877154561966152E-2</v>
      </c>
    </row>
    <row r="13" spans="1:7" s="3" customFormat="1" ht="21.95" customHeight="1" x14ac:dyDescent="0.2">
      <c r="A13" s="36">
        <v>3</v>
      </c>
      <c r="B13" s="26" t="s">
        <v>1</v>
      </c>
      <c r="C13" s="10">
        <v>0</v>
      </c>
      <c r="D13" s="9">
        <v>0</v>
      </c>
      <c r="E13" s="10" t="str">
        <f t="shared" si="0"/>
        <v>-</v>
      </c>
      <c r="F13" s="25">
        <f t="shared" si="1"/>
        <v>0</v>
      </c>
      <c r="G13" s="38">
        <v>6.8195937419264344E-4</v>
      </c>
    </row>
    <row r="14" spans="1:7" s="3" customFormat="1" ht="21.95" customHeight="1" x14ac:dyDescent="0.2">
      <c r="A14" s="36">
        <v>4</v>
      </c>
      <c r="B14" s="24" t="s">
        <v>414</v>
      </c>
      <c r="C14" s="10">
        <v>0</v>
      </c>
      <c r="D14" s="9">
        <v>0</v>
      </c>
      <c r="E14" s="10" t="str">
        <f t="shared" si="0"/>
        <v>-</v>
      </c>
      <c r="F14" s="25">
        <f t="shared" si="1"/>
        <v>0</v>
      </c>
      <c r="G14" s="38">
        <v>1.6609844346228162E-4</v>
      </c>
    </row>
    <row r="15" spans="1:7" s="3" customFormat="1" ht="47.1" customHeight="1" x14ac:dyDescent="0.2">
      <c r="A15" s="36">
        <v>5</v>
      </c>
      <c r="B15" s="24" t="s">
        <v>412</v>
      </c>
      <c r="C15" s="10">
        <v>0</v>
      </c>
      <c r="D15" s="11">
        <v>0</v>
      </c>
      <c r="E15" s="10" t="str">
        <f t="shared" si="0"/>
        <v>-</v>
      </c>
      <c r="F15" s="25">
        <f t="shared" si="1"/>
        <v>0</v>
      </c>
      <c r="G15" s="38">
        <v>4.2843389065529559E-4</v>
      </c>
    </row>
    <row r="16" spans="1:7" s="3" customFormat="1" ht="21.95" customHeight="1" x14ac:dyDescent="0.2">
      <c r="A16" s="36">
        <v>6</v>
      </c>
      <c r="B16" s="26" t="s">
        <v>1</v>
      </c>
      <c r="C16" s="10">
        <v>0</v>
      </c>
      <c r="D16" s="11">
        <v>0</v>
      </c>
      <c r="E16" s="10" t="str">
        <f t="shared" si="0"/>
        <v>-</v>
      </c>
      <c r="F16" s="25">
        <f t="shared" si="1"/>
        <v>0</v>
      </c>
      <c r="G16" s="38">
        <v>5.7837072558623703E-5</v>
      </c>
    </row>
    <row r="17" spans="1:7" ht="47.1" customHeight="1" x14ac:dyDescent="0.2">
      <c r="A17" s="36">
        <v>7</v>
      </c>
      <c r="B17" s="24" t="s">
        <v>444</v>
      </c>
      <c r="C17" s="10">
        <v>15892.68</v>
      </c>
      <c r="D17" s="11">
        <v>1</v>
      </c>
      <c r="E17" s="10">
        <f t="shared" si="0"/>
        <v>15892.68</v>
      </c>
      <c r="F17" s="25">
        <f t="shared" si="1"/>
        <v>7.7375273494211709E-3</v>
      </c>
      <c r="G17" s="38">
        <v>3.69438658113685E-3</v>
      </c>
    </row>
    <row r="18" spans="1:7" ht="47.1" customHeight="1" x14ac:dyDescent="0.2">
      <c r="A18" s="36">
        <v>8</v>
      </c>
      <c r="B18" s="24" t="s">
        <v>447</v>
      </c>
      <c r="C18" s="10">
        <v>0</v>
      </c>
      <c r="D18" s="11">
        <v>0</v>
      </c>
      <c r="E18" s="10" t="str">
        <f t="shared" si="0"/>
        <v>-</v>
      </c>
      <c r="F18" s="25">
        <f t="shared" si="1"/>
        <v>0</v>
      </c>
      <c r="G18" s="38">
        <v>1.6572456388988053E-2</v>
      </c>
    </row>
    <row r="19" spans="1:7" ht="35.1" customHeight="1" x14ac:dyDescent="0.2">
      <c r="A19" s="36">
        <v>9</v>
      </c>
      <c r="B19" s="24" t="s">
        <v>443</v>
      </c>
      <c r="C19" s="10">
        <v>10000</v>
      </c>
      <c r="D19" s="11">
        <v>1</v>
      </c>
      <c r="E19" s="10">
        <f t="shared" si="0"/>
        <v>10000</v>
      </c>
      <c r="F19" s="25">
        <f t="shared" si="1"/>
        <v>4.8686108003314554E-3</v>
      </c>
      <c r="G19" s="38">
        <v>6.3015485400037228E-5</v>
      </c>
    </row>
    <row r="20" spans="1:7" ht="35.1" customHeight="1" x14ac:dyDescent="0.2">
      <c r="A20" s="36">
        <v>10</v>
      </c>
      <c r="B20" s="24" t="s">
        <v>9</v>
      </c>
      <c r="C20" s="10">
        <v>0</v>
      </c>
      <c r="D20" s="11">
        <v>0</v>
      </c>
      <c r="E20" s="10" t="str">
        <f t="shared" si="0"/>
        <v>-</v>
      </c>
      <c r="F20" s="25">
        <f t="shared" si="1"/>
        <v>0</v>
      </c>
      <c r="G20" s="38">
        <v>2.3263290581767475E-4</v>
      </c>
    </row>
    <row r="21" spans="1:7" ht="35.1" customHeight="1" x14ac:dyDescent="0.2">
      <c r="A21" s="36">
        <v>11</v>
      </c>
      <c r="B21" s="24" t="s">
        <v>442</v>
      </c>
      <c r="C21" s="10">
        <v>0</v>
      </c>
      <c r="D21" s="11">
        <v>0</v>
      </c>
      <c r="E21" s="10" t="str">
        <f t="shared" si="0"/>
        <v>-</v>
      </c>
      <c r="F21" s="25">
        <f t="shared" si="1"/>
        <v>0</v>
      </c>
      <c r="G21" s="38">
        <v>8.0879771630669933E-6</v>
      </c>
    </row>
    <row r="22" spans="1:7" ht="21.95" customHeight="1" x14ac:dyDescent="0.2">
      <c r="A22" s="36">
        <v>12</v>
      </c>
      <c r="B22" s="26" t="s">
        <v>1</v>
      </c>
      <c r="C22" s="10">
        <v>0</v>
      </c>
      <c r="D22" s="11">
        <v>0</v>
      </c>
      <c r="E22" s="10" t="str">
        <f t="shared" si="0"/>
        <v>-</v>
      </c>
      <c r="F22" s="25">
        <f t="shared" si="1"/>
        <v>0</v>
      </c>
      <c r="G22" s="38">
        <v>0</v>
      </c>
    </row>
    <row r="23" spans="1:7" ht="21.95" customHeight="1" x14ac:dyDescent="0.2">
      <c r="A23" s="36">
        <v>13</v>
      </c>
      <c r="B23" s="24" t="s">
        <v>415</v>
      </c>
      <c r="C23" s="10">
        <v>0</v>
      </c>
      <c r="D23" s="11">
        <v>0</v>
      </c>
      <c r="E23" s="10" t="str">
        <f t="shared" si="0"/>
        <v>-</v>
      </c>
      <c r="F23" s="25">
        <f t="shared" si="1"/>
        <v>0</v>
      </c>
      <c r="G23" s="38">
        <v>0</v>
      </c>
    </row>
    <row r="24" spans="1:7" s="3" customFormat="1" ht="24.95" customHeight="1" x14ac:dyDescent="0.2">
      <c r="A24" s="43">
        <v>14</v>
      </c>
      <c r="B24" s="50" t="s">
        <v>2</v>
      </c>
      <c r="C24" s="44">
        <f>C11+C12+C14+C15+C17+C18+C19+C20+C21+C23</f>
        <v>25892.68</v>
      </c>
      <c r="D24" s="51" t="s">
        <v>5</v>
      </c>
      <c r="E24" s="51" t="s">
        <v>5</v>
      </c>
      <c r="F24" s="47">
        <f t="shared" si="1"/>
        <v>1.2606138149752626E-2</v>
      </c>
      <c r="G24" s="48">
        <v>3.5107172395573129E-2</v>
      </c>
    </row>
    <row r="25" spans="1:7" s="4" customFormat="1" ht="35.1" customHeight="1" x14ac:dyDescent="0.2">
      <c r="A25" s="37">
        <v>15</v>
      </c>
      <c r="B25" s="27" t="s">
        <v>419</v>
      </c>
      <c r="C25" s="12">
        <v>86010</v>
      </c>
      <c r="D25" s="11">
        <v>50</v>
      </c>
      <c r="E25" s="12">
        <f t="shared" ref="E25:E37" si="2">IF(D25=0,"-",C25/D25)</f>
        <v>1720.2</v>
      </c>
      <c r="F25" s="28">
        <f t="shared" si="1"/>
        <v>4.1874921493650845E-2</v>
      </c>
      <c r="G25" s="39">
        <v>9.1912130594448124E-2</v>
      </c>
    </row>
    <row r="26" spans="1:7" s="3" customFormat="1" ht="21.95" customHeight="1" x14ac:dyDescent="0.2">
      <c r="A26" s="36">
        <v>16</v>
      </c>
      <c r="B26" s="26" t="s">
        <v>11</v>
      </c>
      <c r="C26" s="10">
        <v>13560</v>
      </c>
      <c r="D26" s="11">
        <v>8</v>
      </c>
      <c r="E26" s="10">
        <f t="shared" si="2"/>
        <v>1695</v>
      </c>
      <c r="F26" s="25">
        <f t="shared" si="1"/>
        <v>6.6018362452494534E-3</v>
      </c>
      <c r="G26" s="38">
        <v>1.5510248435910163E-2</v>
      </c>
    </row>
    <row r="27" spans="1:7" s="5" customFormat="1" ht="65.099999999999994" customHeight="1" x14ac:dyDescent="0.2">
      <c r="A27" s="37">
        <v>17</v>
      </c>
      <c r="B27" s="27" t="s">
        <v>445</v>
      </c>
      <c r="C27" s="12">
        <v>166127.5</v>
      </c>
      <c r="D27" s="11">
        <v>15</v>
      </c>
      <c r="E27" s="12">
        <f t="shared" si="2"/>
        <v>11075.166666666666</v>
      </c>
      <c r="F27" s="28">
        <f t="shared" si="1"/>
        <v>8.0881014073206373E-2</v>
      </c>
      <c r="G27" s="39">
        <v>9.6086621220457871E-2</v>
      </c>
    </row>
    <row r="28" spans="1:7" s="3" customFormat="1" ht="21.95" customHeight="1" x14ac:dyDescent="0.2">
      <c r="A28" s="36">
        <v>18</v>
      </c>
      <c r="B28" s="26" t="s">
        <v>3</v>
      </c>
      <c r="C28" s="10">
        <v>27517.5</v>
      </c>
      <c r="D28" s="11">
        <v>2</v>
      </c>
      <c r="E28" s="10">
        <f t="shared" si="2"/>
        <v>13758.75</v>
      </c>
      <c r="F28" s="25">
        <f t="shared" si="1"/>
        <v>1.3397199769812081E-2</v>
      </c>
      <c r="G28" s="38">
        <v>1.1342599256575717E-2</v>
      </c>
    </row>
    <row r="29" spans="1:7" s="5" customFormat="1" ht="35.1" customHeight="1" x14ac:dyDescent="0.2">
      <c r="A29" s="37">
        <v>19</v>
      </c>
      <c r="B29" s="27" t="s">
        <v>15</v>
      </c>
      <c r="C29" s="12">
        <v>39698.99</v>
      </c>
      <c r="D29" s="11">
        <v>16</v>
      </c>
      <c r="E29" s="12">
        <f t="shared" si="2"/>
        <v>2481.1868749999999</v>
      </c>
      <c r="F29" s="28">
        <f t="shared" si="1"/>
        <v>1.9327893147625043E-2</v>
      </c>
      <c r="G29" s="39">
        <v>1.1946311887438504E-2</v>
      </c>
    </row>
    <row r="30" spans="1:7" s="3" customFormat="1" ht="21.95" customHeight="1" x14ac:dyDescent="0.2">
      <c r="A30" s="36">
        <v>20</v>
      </c>
      <c r="B30" s="26" t="s">
        <v>3</v>
      </c>
      <c r="C30" s="10">
        <v>6237.7</v>
      </c>
      <c r="D30" s="11">
        <v>2</v>
      </c>
      <c r="E30" s="12">
        <f t="shared" si="2"/>
        <v>3118.85</v>
      </c>
      <c r="F30" s="28">
        <f t="shared" si="1"/>
        <v>3.0368933589227515E-3</v>
      </c>
      <c r="G30" s="39">
        <v>2.247933536638041E-3</v>
      </c>
    </row>
    <row r="31" spans="1:7" s="3" customFormat="1" ht="47.1" customHeight="1" x14ac:dyDescent="0.2">
      <c r="A31" s="36">
        <v>21</v>
      </c>
      <c r="B31" s="27" t="s">
        <v>14</v>
      </c>
      <c r="C31" s="10">
        <v>502878.83</v>
      </c>
      <c r="D31" s="11">
        <v>233</v>
      </c>
      <c r="E31" s="10">
        <f t="shared" si="2"/>
        <v>2158.2782403433475</v>
      </c>
      <c r="F31" s="25">
        <f t="shared" si="1"/>
        <v>0.24483213029960457</v>
      </c>
      <c r="G31" s="38">
        <v>0.21726673108985226</v>
      </c>
    </row>
    <row r="32" spans="1:7" s="3" customFormat="1" ht="21.95" customHeight="1" x14ac:dyDescent="0.2">
      <c r="A32" s="36">
        <v>22</v>
      </c>
      <c r="B32" s="26" t="s">
        <v>3</v>
      </c>
      <c r="C32" s="10">
        <v>74633.72</v>
      </c>
      <c r="D32" s="11">
        <v>27</v>
      </c>
      <c r="E32" s="10">
        <f t="shared" si="2"/>
        <v>2764.2118518518519</v>
      </c>
      <c r="F32" s="25">
        <f t="shared" si="1"/>
        <v>3.6336253526091371E-2</v>
      </c>
      <c r="G32" s="38">
        <v>3.0944666359992157E-2</v>
      </c>
    </row>
    <row r="33" spans="1:7" ht="35.1" customHeight="1" x14ac:dyDescent="0.2">
      <c r="A33" s="36">
        <v>23</v>
      </c>
      <c r="B33" s="24" t="s">
        <v>446</v>
      </c>
      <c r="C33" s="10">
        <v>1506</v>
      </c>
      <c r="D33" s="11">
        <v>29</v>
      </c>
      <c r="E33" s="10">
        <f t="shared" si="2"/>
        <v>51.931034482758619</v>
      </c>
      <c r="F33" s="25">
        <f t="shared" si="1"/>
        <v>7.3321278652991716E-4</v>
      </c>
      <c r="G33" s="38">
        <v>8.5968104584330223E-3</v>
      </c>
    </row>
    <row r="34" spans="1:7" s="3" customFormat="1" ht="21.95" customHeight="1" x14ac:dyDescent="0.2">
      <c r="A34" s="36">
        <v>24</v>
      </c>
      <c r="B34" s="26" t="s">
        <v>3</v>
      </c>
      <c r="C34" s="10">
        <v>0</v>
      </c>
      <c r="D34" s="11">
        <v>0</v>
      </c>
      <c r="E34" s="10" t="str">
        <f t="shared" si="2"/>
        <v>-</v>
      </c>
      <c r="F34" s="25">
        <f t="shared" si="1"/>
        <v>0</v>
      </c>
      <c r="G34" s="38">
        <v>1.4207856884874998E-3</v>
      </c>
    </row>
    <row r="35" spans="1:7" s="3" customFormat="1" ht="35.1" customHeight="1" x14ac:dyDescent="0.2">
      <c r="A35" s="36">
        <v>25</v>
      </c>
      <c r="B35" s="24" t="s">
        <v>10</v>
      </c>
      <c r="C35" s="10">
        <v>0</v>
      </c>
      <c r="D35" s="11">
        <v>0</v>
      </c>
      <c r="E35" s="10" t="str">
        <f t="shared" si="2"/>
        <v>-</v>
      </c>
      <c r="F35" s="25">
        <f t="shared" si="1"/>
        <v>0</v>
      </c>
      <c r="G35" s="38">
        <v>9.8652432849167496E-5</v>
      </c>
    </row>
    <row r="36" spans="1:7" ht="35.1" customHeight="1" x14ac:dyDescent="0.2">
      <c r="A36" s="36">
        <v>26</v>
      </c>
      <c r="B36" s="24" t="s">
        <v>420</v>
      </c>
      <c r="C36" s="10">
        <v>0</v>
      </c>
      <c r="D36" s="13">
        <v>0</v>
      </c>
      <c r="E36" s="10" t="str">
        <f t="shared" si="2"/>
        <v>-</v>
      </c>
      <c r="F36" s="29" t="s">
        <v>5</v>
      </c>
      <c r="G36" s="40" t="s">
        <v>5</v>
      </c>
    </row>
    <row r="37" spans="1:7" ht="21.95" customHeight="1" x14ac:dyDescent="0.2">
      <c r="A37" s="36">
        <v>27</v>
      </c>
      <c r="B37" s="26" t="s">
        <v>12</v>
      </c>
      <c r="C37" s="10">
        <v>0</v>
      </c>
      <c r="D37" s="13">
        <v>0</v>
      </c>
      <c r="E37" s="10" t="str">
        <f t="shared" si="2"/>
        <v>-</v>
      </c>
      <c r="F37" s="25">
        <f>C37/C$44</f>
        <v>0</v>
      </c>
      <c r="G37" s="38">
        <v>6.7001527600904129E-4</v>
      </c>
    </row>
    <row r="38" spans="1:7" ht="35.1" customHeight="1" x14ac:dyDescent="0.2">
      <c r="A38" s="36">
        <v>28</v>
      </c>
      <c r="B38" s="24" t="s">
        <v>421</v>
      </c>
      <c r="C38" s="10">
        <v>1382911.6</v>
      </c>
      <c r="D38" s="13">
        <v>1</v>
      </c>
      <c r="E38" s="14" t="s">
        <v>5</v>
      </c>
      <c r="F38" s="29" t="s">
        <v>5</v>
      </c>
      <c r="G38" s="40" t="s">
        <v>5</v>
      </c>
    </row>
    <row r="39" spans="1:7" ht="21.95" customHeight="1" x14ac:dyDescent="0.2">
      <c r="A39" s="36">
        <v>29</v>
      </c>
      <c r="B39" s="26" t="s">
        <v>12</v>
      </c>
      <c r="C39" s="10">
        <v>1231860</v>
      </c>
      <c r="D39" s="13">
        <v>1</v>
      </c>
      <c r="E39" s="14" t="s">
        <v>5</v>
      </c>
      <c r="F39" s="25">
        <f t="shared" ref="F39:F44" si="3">C39/C$44</f>
        <v>0.5997446900496306</v>
      </c>
      <c r="G39" s="38">
        <v>0.53240605380617201</v>
      </c>
    </row>
    <row r="40" spans="1:7" ht="47.1" customHeight="1" x14ac:dyDescent="0.2">
      <c r="A40" s="36">
        <v>30</v>
      </c>
      <c r="B40" s="27" t="s">
        <v>422</v>
      </c>
      <c r="C40" s="10">
        <v>0</v>
      </c>
      <c r="D40" s="15">
        <v>0</v>
      </c>
      <c r="E40" s="10" t="str">
        <f t="shared" ref="E40:E41" si="4">IF(D40=0,"-",C40/D40)</f>
        <v>-</v>
      </c>
      <c r="F40" s="25">
        <f t="shared" si="3"/>
        <v>0</v>
      </c>
      <c r="G40" s="38">
        <v>1.7724062653800183E-3</v>
      </c>
    </row>
    <row r="41" spans="1:7" ht="21.95" customHeight="1" x14ac:dyDescent="0.2">
      <c r="A41" s="36">
        <v>31</v>
      </c>
      <c r="B41" s="26" t="s">
        <v>13</v>
      </c>
      <c r="C41" s="10">
        <v>0</v>
      </c>
      <c r="D41" s="15">
        <v>0</v>
      </c>
      <c r="E41" s="10" t="str">
        <f t="shared" si="4"/>
        <v>-</v>
      </c>
      <c r="F41" s="25">
        <f t="shared" si="3"/>
        <v>0</v>
      </c>
      <c r="G41" s="38">
        <v>1.0404135579139232E-3</v>
      </c>
    </row>
    <row r="42" spans="1:7" ht="35.1" customHeight="1" x14ac:dyDescent="0.2">
      <c r="A42" s="36">
        <v>32</v>
      </c>
      <c r="B42" s="24" t="s">
        <v>16</v>
      </c>
      <c r="C42" s="10">
        <v>0</v>
      </c>
      <c r="D42" s="15">
        <v>0</v>
      </c>
      <c r="E42" s="14" t="s">
        <v>5</v>
      </c>
      <c r="F42" s="25">
        <f t="shared" si="3"/>
        <v>0</v>
      </c>
      <c r="G42" s="38">
        <v>4.1370945733870297E-3</v>
      </c>
    </row>
    <row r="43" spans="1:7" s="3" customFormat="1" ht="21.95" customHeight="1" x14ac:dyDescent="0.2">
      <c r="A43" s="43">
        <v>33</v>
      </c>
      <c r="B43" s="50" t="s">
        <v>4</v>
      </c>
      <c r="C43" s="44">
        <f>C25+C27+C29+C31+C33+C35+C37+C39+C40+C42</f>
        <v>2028081.32</v>
      </c>
      <c r="D43" s="51" t="s">
        <v>5</v>
      </c>
      <c r="E43" s="51" t="s">
        <v>5</v>
      </c>
      <c r="F43" s="47">
        <f t="shared" si="3"/>
        <v>0.98739386185024736</v>
      </c>
      <c r="G43" s="48">
        <v>0.96489282760442685</v>
      </c>
    </row>
    <row r="44" spans="1:7" s="3" customFormat="1" ht="21.95" customHeight="1" x14ac:dyDescent="0.2">
      <c r="A44" s="45">
        <v>34</v>
      </c>
      <c r="B44" s="52" t="s">
        <v>6</v>
      </c>
      <c r="C44" s="46">
        <f>C24+C43</f>
        <v>2053974</v>
      </c>
      <c r="D44" s="53" t="s">
        <v>5</v>
      </c>
      <c r="E44" s="53" t="s">
        <v>5</v>
      </c>
      <c r="F44" s="54">
        <f t="shared" si="3"/>
        <v>1</v>
      </c>
      <c r="G44" s="55">
        <v>1</v>
      </c>
    </row>
    <row r="45" spans="1:7" s="3" customFormat="1" ht="21.95" customHeight="1" x14ac:dyDescent="0.2">
      <c r="A45" s="1"/>
      <c r="B45" s="2"/>
      <c r="C45" s="1"/>
      <c r="D45" s="1"/>
      <c r="E45" s="1"/>
      <c r="F45" s="1"/>
      <c r="G45" s="1"/>
    </row>
    <row r="46" spans="1:7" s="3" customFormat="1" ht="35.1" customHeight="1" x14ac:dyDescent="0.2">
      <c r="A46" s="62" t="s">
        <v>430</v>
      </c>
      <c r="B46" s="63" t="s">
        <v>431</v>
      </c>
      <c r="C46" s="64" t="s">
        <v>432</v>
      </c>
      <c r="D46" s="1"/>
      <c r="E46" s="1"/>
      <c r="F46" s="1"/>
      <c r="G46" s="1"/>
    </row>
    <row r="47" spans="1:7" s="3" customFormat="1" ht="21.95" customHeight="1" x14ac:dyDescent="0.2">
      <c r="A47" s="65">
        <v>1</v>
      </c>
      <c r="B47" s="30" t="s">
        <v>427</v>
      </c>
      <c r="C47" s="31">
        <v>51351</v>
      </c>
    </row>
    <row r="48" spans="1:7" ht="21.95" customHeight="1" x14ac:dyDescent="0.2">
      <c r="A48" s="8">
        <v>2</v>
      </c>
      <c r="B48" s="30" t="s">
        <v>428</v>
      </c>
      <c r="C48" s="31">
        <v>2053974</v>
      </c>
      <c r="D48" s="16"/>
      <c r="E48" s="16"/>
      <c r="F48" s="16"/>
      <c r="G48" s="16"/>
    </row>
    <row r="49" spans="1:7" ht="21.95" customHeight="1" x14ac:dyDescent="0.2">
      <c r="A49" s="32">
        <v>3</v>
      </c>
      <c r="B49" s="33" t="s">
        <v>423</v>
      </c>
      <c r="C49" s="34">
        <f>C44/C48</f>
        <v>1</v>
      </c>
      <c r="D49" s="16"/>
      <c r="E49" s="16"/>
      <c r="F49" s="16"/>
      <c r="G49" s="16"/>
    </row>
    <row r="50" spans="1:7" s="16" customFormat="1" ht="35.1" customHeight="1" x14ac:dyDescent="0.25">
      <c r="A50" s="21" t="s">
        <v>449</v>
      </c>
      <c r="B50" s="23"/>
    </row>
  </sheetData>
  <sheetProtection algorithmName="SHA-512" hashValue="dqATfGmK6GEd/boxXqNP/QLDjREu6la/iur41Eh8RsisQiaR3x3TD1jIUWiKcaDPM5ngJRRJpptunHLCfDQrNQ==" saltValue="EhVL6Mmq+J3yxS9IydA+rw==" spinCount="100000" sheet="1" objects="1" scenarios="1"/>
  <mergeCells count="1">
    <mergeCell ref="A2:G2"/>
  </mergeCells>
  <pageMargins left="0.59055118110236227" right="0.59055118110236227" top="0.70866141732283472" bottom="0.70866141732283472" header="0.19685039370078741" footer="0.39370078740157483"/>
  <pageSetup paperSize="9" scale="84" orientation="portrait" r:id="rId1"/>
  <headerFooter alignWithMargins="0">
    <oddFooter>&amp;R&amp;"Calibri,Standardowy"&amp;12s.&amp;P z &amp;N</oddFooter>
  </headerFooter>
  <tableParts count="2">
    <tablePart r:id="rId2"/>
    <tablePart r:id="rId3"/>
  </tableParts>
</worksheet>
</file>

<file path=xl/worksheets/sheet2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78E858-CDE8-4601-92FA-CB7348844D19}">
  <sheetPr codeName="Arkusz226"/>
  <dimension ref="A1:N50"/>
  <sheetViews>
    <sheetView zoomScaleNormal="100" workbookViewId="0"/>
  </sheetViews>
  <sheetFormatPr defaultColWidth="0" defaultRowHeight="12.75" zeroHeight="1" x14ac:dyDescent="0.2"/>
  <cols>
    <col min="1" max="1" width="4.140625" style="1" customWidth="1"/>
    <col min="2" max="2" width="57" style="2" customWidth="1"/>
    <col min="3" max="3" width="11.85546875" style="1" bestFit="1" customWidth="1"/>
    <col min="4" max="4" width="7.42578125" style="1" customWidth="1"/>
    <col min="5" max="5" width="10.85546875" style="1" bestFit="1" customWidth="1"/>
    <col min="6" max="7" width="8.7109375" style="1" customWidth="1"/>
    <col min="8" max="8" width="1" style="1" customWidth="1"/>
    <col min="9" max="14" width="0" style="1" hidden="1" customWidth="1"/>
    <col min="15" max="16384" width="9.140625" style="1" hidden="1"/>
  </cols>
  <sheetData>
    <row r="1" spans="1:7" s="16" customFormat="1" ht="24.95" customHeight="1" x14ac:dyDescent="0.2">
      <c r="A1" s="35" t="s">
        <v>673</v>
      </c>
      <c r="B1" s="23"/>
    </row>
    <row r="2" spans="1:7" s="16" customFormat="1" ht="39.950000000000003" customHeight="1" x14ac:dyDescent="0.2">
      <c r="A2" s="66" t="s">
        <v>448</v>
      </c>
      <c r="B2" s="67"/>
      <c r="C2" s="67"/>
      <c r="D2" s="67"/>
      <c r="E2" s="67"/>
      <c r="F2" s="67"/>
      <c r="G2" s="67"/>
    </row>
    <row r="3" spans="1:7" s="16" customFormat="1" ht="15.95" hidden="1" customHeight="1" x14ac:dyDescent="0.2">
      <c r="A3" s="22"/>
      <c r="B3" s="23"/>
    </row>
    <row r="4" spans="1:7" s="16" customFormat="1" ht="15.95" hidden="1" customHeight="1" x14ac:dyDescent="0.2">
      <c r="A4" s="22"/>
      <c r="B4" s="23"/>
    </row>
    <row r="5" spans="1:7" s="16" customFormat="1" ht="15.95" hidden="1" customHeight="1" x14ac:dyDescent="0.2">
      <c r="A5" s="22"/>
      <c r="B5" s="23"/>
    </row>
    <row r="6" spans="1:7" s="16" customFormat="1" ht="15.95" customHeight="1" x14ac:dyDescent="0.25">
      <c r="A6" s="17" t="s">
        <v>433</v>
      </c>
      <c r="B6" s="21" t="s">
        <v>438</v>
      </c>
    </row>
    <row r="7" spans="1:7" s="16" customFormat="1" ht="15.95" customHeight="1" x14ac:dyDescent="0.25">
      <c r="A7" s="18" t="s">
        <v>434</v>
      </c>
      <c r="B7" s="21" t="s">
        <v>439</v>
      </c>
    </row>
    <row r="8" spans="1:7" s="16" customFormat="1" ht="15.95" customHeight="1" x14ac:dyDescent="0.25">
      <c r="A8" s="19" t="s">
        <v>435</v>
      </c>
      <c r="B8" s="21" t="s">
        <v>440</v>
      </c>
    </row>
    <row r="9" spans="1:7" s="16" customFormat="1" ht="15.95" customHeight="1" x14ac:dyDescent="0.25">
      <c r="A9" s="20" t="s">
        <v>436</v>
      </c>
      <c r="B9" s="21" t="s">
        <v>441</v>
      </c>
    </row>
    <row r="10" spans="1:7" ht="65.099999999999994" customHeight="1" x14ac:dyDescent="0.2">
      <c r="A10" s="49" t="s">
        <v>430</v>
      </c>
      <c r="B10" s="42" t="s">
        <v>0</v>
      </c>
      <c r="C10" s="42" t="s">
        <v>424</v>
      </c>
      <c r="D10" s="42" t="s">
        <v>425</v>
      </c>
      <c r="E10" s="42" t="s">
        <v>426</v>
      </c>
      <c r="F10" s="42" t="s">
        <v>429</v>
      </c>
      <c r="G10" s="41" t="s">
        <v>413</v>
      </c>
    </row>
    <row r="11" spans="1:7" ht="21.95" customHeight="1" x14ac:dyDescent="0.2">
      <c r="A11" s="36">
        <v>1</v>
      </c>
      <c r="B11" s="24" t="s">
        <v>7</v>
      </c>
      <c r="C11" s="10">
        <v>0</v>
      </c>
      <c r="D11" s="9">
        <v>0</v>
      </c>
      <c r="E11" s="10" t="str">
        <f t="shared" ref="E11:E23" si="0">IF(D11=0,"-",C11/D11)</f>
        <v>-</v>
      </c>
      <c r="F11" s="25">
        <f t="shared" ref="F11:F35" si="1">C11/C$44</f>
        <v>0</v>
      </c>
      <c r="G11" s="38">
        <v>6.4906160983722356E-5</v>
      </c>
    </row>
    <row r="12" spans="1:7" s="3" customFormat="1" ht="21.95" customHeight="1" x14ac:dyDescent="0.2">
      <c r="A12" s="36">
        <v>2</v>
      </c>
      <c r="B12" s="24" t="s">
        <v>8</v>
      </c>
      <c r="C12" s="10">
        <v>0</v>
      </c>
      <c r="D12" s="9">
        <v>0</v>
      </c>
      <c r="E12" s="10" t="str">
        <f t="shared" si="0"/>
        <v>-</v>
      </c>
      <c r="F12" s="25">
        <f t="shared" si="1"/>
        <v>0</v>
      </c>
      <c r="G12" s="38">
        <v>1.3877154561966152E-2</v>
      </c>
    </row>
    <row r="13" spans="1:7" s="3" customFormat="1" ht="21.95" customHeight="1" x14ac:dyDescent="0.2">
      <c r="A13" s="36">
        <v>3</v>
      </c>
      <c r="B13" s="26" t="s">
        <v>1</v>
      </c>
      <c r="C13" s="10">
        <v>0</v>
      </c>
      <c r="D13" s="9">
        <v>0</v>
      </c>
      <c r="E13" s="10" t="str">
        <f t="shared" si="0"/>
        <v>-</v>
      </c>
      <c r="F13" s="25">
        <f t="shared" si="1"/>
        <v>0</v>
      </c>
      <c r="G13" s="38">
        <v>6.8195937419264344E-4</v>
      </c>
    </row>
    <row r="14" spans="1:7" s="3" customFormat="1" ht="21.95" customHeight="1" x14ac:dyDescent="0.2">
      <c r="A14" s="36">
        <v>4</v>
      </c>
      <c r="B14" s="24" t="s">
        <v>414</v>
      </c>
      <c r="C14" s="10">
        <v>0</v>
      </c>
      <c r="D14" s="9">
        <v>0</v>
      </c>
      <c r="E14" s="10" t="str">
        <f t="shared" si="0"/>
        <v>-</v>
      </c>
      <c r="F14" s="25">
        <f t="shared" si="1"/>
        <v>0</v>
      </c>
      <c r="G14" s="38">
        <v>1.6609844346228162E-4</v>
      </c>
    </row>
    <row r="15" spans="1:7" s="3" customFormat="1" ht="47.1" customHeight="1" x14ac:dyDescent="0.2">
      <c r="A15" s="36">
        <v>5</v>
      </c>
      <c r="B15" s="24" t="s">
        <v>412</v>
      </c>
      <c r="C15" s="10">
        <v>0</v>
      </c>
      <c r="D15" s="11">
        <v>0</v>
      </c>
      <c r="E15" s="10" t="str">
        <f t="shared" si="0"/>
        <v>-</v>
      </c>
      <c r="F15" s="25">
        <f t="shared" si="1"/>
        <v>0</v>
      </c>
      <c r="G15" s="38">
        <v>4.2843389065529559E-4</v>
      </c>
    </row>
    <row r="16" spans="1:7" s="3" customFormat="1" ht="21.95" customHeight="1" x14ac:dyDescent="0.2">
      <c r="A16" s="36">
        <v>6</v>
      </c>
      <c r="B16" s="26" t="s">
        <v>1</v>
      </c>
      <c r="C16" s="10">
        <v>0</v>
      </c>
      <c r="D16" s="11">
        <v>0</v>
      </c>
      <c r="E16" s="10" t="str">
        <f t="shared" si="0"/>
        <v>-</v>
      </c>
      <c r="F16" s="25">
        <f t="shared" si="1"/>
        <v>0</v>
      </c>
      <c r="G16" s="38">
        <v>5.7837072558623703E-5</v>
      </c>
    </row>
    <row r="17" spans="1:7" ht="47.1" customHeight="1" x14ac:dyDescent="0.2">
      <c r="A17" s="36">
        <v>7</v>
      </c>
      <c r="B17" s="24" t="s">
        <v>444</v>
      </c>
      <c r="C17" s="10">
        <v>60883.08</v>
      </c>
      <c r="D17" s="11">
        <v>3</v>
      </c>
      <c r="E17" s="10">
        <f t="shared" si="0"/>
        <v>20294.36</v>
      </c>
      <c r="F17" s="25">
        <f t="shared" si="1"/>
        <v>3.373027541454187E-2</v>
      </c>
      <c r="G17" s="38">
        <v>3.69438658113685E-3</v>
      </c>
    </row>
    <row r="18" spans="1:7" ht="47.1" customHeight="1" x14ac:dyDescent="0.2">
      <c r="A18" s="36">
        <v>8</v>
      </c>
      <c r="B18" s="24" t="s">
        <v>447</v>
      </c>
      <c r="C18" s="10">
        <v>0</v>
      </c>
      <c r="D18" s="11">
        <v>0</v>
      </c>
      <c r="E18" s="10" t="str">
        <f t="shared" si="0"/>
        <v>-</v>
      </c>
      <c r="F18" s="25">
        <f t="shared" si="1"/>
        <v>0</v>
      </c>
      <c r="G18" s="38">
        <v>1.6572456388988053E-2</v>
      </c>
    </row>
    <row r="19" spans="1:7" ht="35.1" customHeight="1" x14ac:dyDescent="0.2">
      <c r="A19" s="36">
        <v>9</v>
      </c>
      <c r="B19" s="24" t="s">
        <v>443</v>
      </c>
      <c r="C19" s="10">
        <v>0</v>
      </c>
      <c r="D19" s="11">
        <v>0</v>
      </c>
      <c r="E19" s="10" t="str">
        <f t="shared" si="0"/>
        <v>-</v>
      </c>
      <c r="F19" s="25">
        <f t="shared" si="1"/>
        <v>0</v>
      </c>
      <c r="G19" s="38">
        <v>6.3015485400037228E-5</v>
      </c>
    </row>
    <row r="20" spans="1:7" ht="35.1" customHeight="1" x14ac:dyDescent="0.2">
      <c r="A20" s="36">
        <v>10</v>
      </c>
      <c r="B20" s="24" t="s">
        <v>9</v>
      </c>
      <c r="C20" s="10">
        <v>0</v>
      </c>
      <c r="D20" s="11">
        <v>0</v>
      </c>
      <c r="E20" s="10" t="str">
        <f t="shared" si="0"/>
        <v>-</v>
      </c>
      <c r="F20" s="25">
        <f t="shared" si="1"/>
        <v>0</v>
      </c>
      <c r="G20" s="38">
        <v>2.3263290581767475E-4</v>
      </c>
    </row>
    <row r="21" spans="1:7" ht="35.1" customHeight="1" x14ac:dyDescent="0.2">
      <c r="A21" s="36">
        <v>11</v>
      </c>
      <c r="B21" s="24" t="s">
        <v>442</v>
      </c>
      <c r="C21" s="10">
        <v>0</v>
      </c>
      <c r="D21" s="11">
        <v>0</v>
      </c>
      <c r="E21" s="10" t="str">
        <f t="shared" si="0"/>
        <v>-</v>
      </c>
      <c r="F21" s="25">
        <f t="shared" si="1"/>
        <v>0</v>
      </c>
      <c r="G21" s="38">
        <v>8.0879771630669933E-6</v>
      </c>
    </row>
    <row r="22" spans="1:7" ht="21.95" customHeight="1" x14ac:dyDescent="0.2">
      <c r="A22" s="36">
        <v>12</v>
      </c>
      <c r="B22" s="26" t="s">
        <v>1</v>
      </c>
      <c r="C22" s="10">
        <v>0</v>
      </c>
      <c r="D22" s="11">
        <v>0</v>
      </c>
      <c r="E22" s="10" t="str">
        <f t="shared" si="0"/>
        <v>-</v>
      </c>
      <c r="F22" s="25">
        <f t="shared" si="1"/>
        <v>0</v>
      </c>
      <c r="G22" s="38">
        <v>0</v>
      </c>
    </row>
    <row r="23" spans="1:7" ht="21.95" customHeight="1" x14ac:dyDescent="0.2">
      <c r="A23" s="36">
        <v>13</v>
      </c>
      <c r="B23" s="24" t="s">
        <v>415</v>
      </c>
      <c r="C23" s="10">
        <v>0</v>
      </c>
      <c r="D23" s="11">
        <v>0</v>
      </c>
      <c r="E23" s="10" t="str">
        <f t="shared" si="0"/>
        <v>-</v>
      </c>
      <c r="F23" s="25">
        <f t="shared" si="1"/>
        <v>0</v>
      </c>
      <c r="G23" s="38">
        <v>0</v>
      </c>
    </row>
    <row r="24" spans="1:7" s="3" customFormat="1" ht="24.95" customHeight="1" x14ac:dyDescent="0.2">
      <c r="A24" s="43">
        <v>14</v>
      </c>
      <c r="B24" s="50" t="s">
        <v>2</v>
      </c>
      <c r="C24" s="44">
        <f>C11+C12+C14+C15+C17+C18+C19+C20+C21+C23</f>
        <v>60883.08</v>
      </c>
      <c r="D24" s="51" t="s">
        <v>5</v>
      </c>
      <c r="E24" s="51" t="s">
        <v>5</v>
      </c>
      <c r="F24" s="47">
        <f t="shared" si="1"/>
        <v>3.373027541454187E-2</v>
      </c>
      <c r="G24" s="48">
        <v>3.5107172395573129E-2</v>
      </c>
    </row>
    <row r="25" spans="1:7" s="4" customFormat="1" ht="35.1" customHeight="1" x14ac:dyDescent="0.2">
      <c r="A25" s="37">
        <v>15</v>
      </c>
      <c r="B25" s="27" t="s">
        <v>419</v>
      </c>
      <c r="C25" s="12">
        <v>46717</v>
      </c>
      <c r="D25" s="11">
        <v>25</v>
      </c>
      <c r="E25" s="12">
        <f t="shared" ref="E25:E37" si="2">IF(D25=0,"-",C25/D25)</f>
        <v>1868.68</v>
      </c>
      <c r="F25" s="28">
        <f t="shared" si="1"/>
        <v>2.5882022994584909E-2</v>
      </c>
      <c r="G25" s="39">
        <v>9.1912130594448124E-2</v>
      </c>
    </row>
    <row r="26" spans="1:7" s="3" customFormat="1" ht="21.95" customHeight="1" x14ac:dyDescent="0.2">
      <c r="A26" s="36">
        <v>16</v>
      </c>
      <c r="B26" s="26" t="s">
        <v>11</v>
      </c>
      <c r="C26" s="10">
        <v>3390</v>
      </c>
      <c r="D26" s="11">
        <v>2</v>
      </c>
      <c r="E26" s="10">
        <f t="shared" si="2"/>
        <v>1695</v>
      </c>
      <c r="F26" s="25">
        <f t="shared" si="1"/>
        <v>1.8781184141028499E-3</v>
      </c>
      <c r="G26" s="38">
        <v>1.5510248435910163E-2</v>
      </c>
    </row>
    <row r="27" spans="1:7" s="5" customFormat="1" ht="65.099999999999994" customHeight="1" x14ac:dyDescent="0.2">
      <c r="A27" s="37">
        <v>17</v>
      </c>
      <c r="B27" s="27" t="s">
        <v>445</v>
      </c>
      <c r="C27" s="12">
        <v>147143</v>
      </c>
      <c r="D27" s="11">
        <v>35</v>
      </c>
      <c r="E27" s="12">
        <f t="shared" si="2"/>
        <v>4204.0857142857139</v>
      </c>
      <c r="F27" s="28">
        <f t="shared" si="1"/>
        <v>8.1519757464995762E-2</v>
      </c>
      <c r="G27" s="39">
        <v>9.6086621220457871E-2</v>
      </c>
    </row>
    <row r="28" spans="1:7" s="3" customFormat="1" ht="21.95" customHeight="1" x14ac:dyDescent="0.2">
      <c r="A28" s="36">
        <v>18</v>
      </c>
      <c r="B28" s="26" t="s">
        <v>3</v>
      </c>
      <c r="C28" s="10">
        <v>12421</v>
      </c>
      <c r="D28" s="11">
        <v>6</v>
      </c>
      <c r="E28" s="10">
        <f t="shared" si="2"/>
        <v>2070.1666666666665</v>
      </c>
      <c r="F28" s="25">
        <f t="shared" si="1"/>
        <v>6.8814480299620936E-3</v>
      </c>
      <c r="G28" s="38">
        <v>1.1342599256575717E-2</v>
      </c>
    </row>
    <row r="29" spans="1:7" s="5" customFormat="1" ht="35.1" customHeight="1" x14ac:dyDescent="0.2">
      <c r="A29" s="37">
        <v>19</v>
      </c>
      <c r="B29" s="27" t="s">
        <v>15</v>
      </c>
      <c r="C29" s="12">
        <v>10050</v>
      </c>
      <c r="D29" s="11">
        <v>7</v>
      </c>
      <c r="E29" s="12">
        <f t="shared" si="2"/>
        <v>1435.7142857142858</v>
      </c>
      <c r="F29" s="28">
        <f t="shared" si="1"/>
        <v>5.5678731745526962E-3</v>
      </c>
      <c r="G29" s="39">
        <v>1.1946311887438504E-2</v>
      </c>
    </row>
    <row r="30" spans="1:7" s="3" customFormat="1" ht="21.95" customHeight="1" x14ac:dyDescent="0.2">
      <c r="A30" s="36">
        <v>20</v>
      </c>
      <c r="B30" s="26" t="s">
        <v>3</v>
      </c>
      <c r="C30" s="10">
        <v>2204</v>
      </c>
      <c r="D30" s="11">
        <v>3</v>
      </c>
      <c r="E30" s="12">
        <f t="shared" si="2"/>
        <v>734.66666666666663</v>
      </c>
      <c r="F30" s="28">
        <f t="shared" si="1"/>
        <v>1.2210539777825018E-3</v>
      </c>
      <c r="G30" s="39">
        <v>2.247933536638041E-3</v>
      </c>
    </row>
    <row r="31" spans="1:7" s="3" customFormat="1" ht="47.1" customHeight="1" x14ac:dyDescent="0.2">
      <c r="A31" s="36">
        <v>21</v>
      </c>
      <c r="B31" s="27" t="s">
        <v>14</v>
      </c>
      <c r="C31" s="10">
        <v>456488.93</v>
      </c>
      <c r="D31" s="11">
        <v>239</v>
      </c>
      <c r="E31" s="10">
        <f t="shared" si="2"/>
        <v>1909.9955230125522</v>
      </c>
      <c r="F31" s="25">
        <f t="shared" si="1"/>
        <v>0.25290273311714068</v>
      </c>
      <c r="G31" s="38">
        <v>0.21726673108985226</v>
      </c>
    </row>
    <row r="32" spans="1:7" s="3" customFormat="1" ht="21.95" customHeight="1" x14ac:dyDescent="0.2">
      <c r="A32" s="36">
        <v>22</v>
      </c>
      <c r="B32" s="26" t="s">
        <v>3</v>
      </c>
      <c r="C32" s="10">
        <v>66579.5</v>
      </c>
      <c r="D32" s="11">
        <v>20</v>
      </c>
      <c r="E32" s="10">
        <f t="shared" si="2"/>
        <v>3328.9749999999999</v>
      </c>
      <c r="F32" s="25">
        <f t="shared" si="1"/>
        <v>3.6886190251256841E-2</v>
      </c>
      <c r="G32" s="38">
        <v>3.0944666359992157E-2</v>
      </c>
    </row>
    <row r="33" spans="1:7" ht="35.1" customHeight="1" x14ac:dyDescent="0.2">
      <c r="A33" s="36">
        <v>23</v>
      </c>
      <c r="B33" s="24" t="s">
        <v>446</v>
      </c>
      <c r="C33" s="10">
        <v>18300</v>
      </c>
      <c r="D33" s="11">
        <v>225</v>
      </c>
      <c r="E33" s="10">
        <f t="shared" si="2"/>
        <v>81.333333333333329</v>
      </c>
      <c r="F33" s="25">
        <f t="shared" si="1"/>
        <v>1.0138515332767597E-2</v>
      </c>
      <c r="G33" s="38">
        <v>8.5968104584330223E-3</v>
      </c>
    </row>
    <row r="34" spans="1:7" s="3" customFormat="1" ht="21.95" customHeight="1" x14ac:dyDescent="0.2">
      <c r="A34" s="36">
        <v>24</v>
      </c>
      <c r="B34" s="26" t="s">
        <v>3</v>
      </c>
      <c r="C34" s="10">
        <v>8296</v>
      </c>
      <c r="D34" s="11">
        <v>95</v>
      </c>
      <c r="E34" s="10">
        <f t="shared" si="2"/>
        <v>87.326315789473682</v>
      </c>
      <c r="F34" s="25">
        <f t="shared" si="1"/>
        <v>4.596126950854644E-3</v>
      </c>
      <c r="G34" s="38">
        <v>1.4207856884874998E-3</v>
      </c>
    </row>
    <row r="35" spans="1:7" s="3" customFormat="1" ht="35.1" customHeight="1" x14ac:dyDescent="0.2">
      <c r="A35" s="36">
        <v>25</v>
      </c>
      <c r="B35" s="24" t="s">
        <v>10</v>
      </c>
      <c r="C35" s="10">
        <v>0</v>
      </c>
      <c r="D35" s="11">
        <v>0</v>
      </c>
      <c r="E35" s="10" t="str">
        <f t="shared" si="2"/>
        <v>-</v>
      </c>
      <c r="F35" s="25">
        <f t="shared" si="1"/>
        <v>0</v>
      </c>
      <c r="G35" s="38">
        <v>9.8652432849167496E-5</v>
      </c>
    </row>
    <row r="36" spans="1:7" ht="35.1" customHeight="1" x14ac:dyDescent="0.2">
      <c r="A36" s="36">
        <v>26</v>
      </c>
      <c r="B36" s="24" t="s">
        <v>420</v>
      </c>
      <c r="C36" s="10">
        <v>0</v>
      </c>
      <c r="D36" s="13">
        <v>0</v>
      </c>
      <c r="E36" s="10" t="str">
        <f t="shared" si="2"/>
        <v>-</v>
      </c>
      <c r="F36" s="29" t="s">
        <v>5</v>
      </c>
      <c r="G36" s="40" t="s">
        <v>5</v>
      </c>
    </row>
    <row r="37" spans="1:7" ht="21.95" customHeight="1" x14ac:dyDescent="0.2">
      <c r="A37" s="36">
        <v>27</v>
      </c>
      <c r="B37" s="26" t="s">
        <v>12</v>
      </c>
      <c r="C37" s="10">
        <v>0</v>
      </c>
      <c r="D37" s="13">
        <v>0</v>
      </c>
      <c r="E37" s="10" t="str">
        <f t="shared" si="2"/>
        <v>-</v>
      </c>
      <c r="F37" s="25">
        <f>C37/C$44</f>
        <v>0</v>
      </c>
      <c r="G37" s="38">
        <v>6.7001527600904129E-4</v>
      </c>
    </row>
    <row r="38" spans="1:7" ht="35.1" customHeight="1" x14ac:dyDescent="0.2">
      <c r="A38" s="36">
        <v>28</v>
      </c>
      <c r="B38" s="24" t="s">
        <v>421</v>
      </c>
      <c r="C38" s="10">
        <v>1173200</v>
      </c>
      <c r="D38" s="13">
        <v>1</v>
      </c>
      <c r="E38" s="14" t="s">
        <v>5</v>
      </c>
      <c r="F38" s="29" t="s">
        <v>5</v>
      </c>
      <c r="G38" s="40" t="s">
        <v>5</v>
      </c>
    </row>
    <row r="39" spans="1:7" ht="21.95" customHeight="1" x14ac:dyDescent="0.2">
      <c r="A39" s="36">
        <v>29</v>
      </c>
      <c r="B39" s="26" t="s">
        <v>12</v>
      </c>
      <c r="C39" s="10">
        <v>1055880</v>
      </c>
      <c r="D39" s="13">
        <v>1</v>
      </c>
      <c r="E39" s="14" t="s">
        <v>5</v>
      </c>
      <c r="F39" s="25">
        <f t="shared" ref="F39:F44" si="3">C39/C$44</f>
        <v>0.58497571418375138</v>
      </c>
      <c r="G39" s="38">
        <v>0.53240605380617201</v>
      </c>
    </row>
    <row r="40" spans="1:7" ht="47.1" customHeight="1" x14ac:dyDescent="0.2">
      <c r="A40" s="36">
        <v>30</v>
      </c>
      <c r="B40" s="27" t="s">
        <v>422</v>
      </c>
      <c r="C40" s="10">
        <v>9536</v>
      </c>
      <c r="D40" s="15">
        <v>1</v>
      </c>
      <c r="E40" s="10">
        <f t="shared" ref="E40:E41" si="4">IF(D40=0,"-",C40/D40)</f>
        <v>9536</v>
      </c>
      <c r="F40" s="25">
        <f t="shared" si="3"/>
        <v>5.2831083176651259E-3</v>
      </c>
      <c r="G40" s="38">
        <v>1.7724062653800183E-3</v>
      </c>
    </row>
    <row r="41" spans="1:7" ht="21.95" customHeight="1" x14ac:dyDescent="0.2">
      <c r="A41" s="36">
        <v>31</v>
      </c>
      <c r="B41" s="26" t="s">
        <v>13</v>
      </c>
      <c r="C41" s="10">
        <v>0</v>
      </c>
      <c r="D41" s="15">
        <v>0</v>
      </c>
      <c r="E41" s="10" t="str">
        <f t="shared" si="4"/>
        <v>-</v>
      </c>
      <c r="F41" s="25">
        <f t="shared" si="3"/>
        <v>0</v>
      </c>
      <c r="G41" s="38">
        <v>1.0404135579139232E-3</v>
      </c>
    </row>
    <row r="42" spans="1:7" ht="35.1" customHeight="1" x14ac:dyDescent="0.2">
      <c r="A42" s="36">
        <v>32</v>
      </c>
      <c r="B42" s="24" t="s">
        <v>16</v>
      </c>
      <c r="C42" s="10">
        <v>0</v>
      </c>
      <c r="D42" s="15">
        <v>0</v>
      </c>
      <c r="E42" s="14" t="s">
        <v>5</v>
      </c>
      <c r="F42" s="25">
        <f t="shared" si="3"/>
        <v>0</v>
      </c>
      <c r="G42" s="38">
        <v>4.1370945733870297E-3</v>
      </c>
    </row>
    <row r="43" spans="1:7" s="3" customFormat="1" ht="21.95" customHeight="1" x14ac:dyDescent="0.2">
      <c r="A43" s="43">
        <v>33</v>
      </c>
      <c r="B43" s="50" t="s">
        <v>4</v>
      </c>
      <c r="C43" s="44">
        <f>C25+C27+C29+C31+C33+C35+C37+C39+C40+C42</f>
        <v>1744114.93</v>
      </c>
      <c r="D43" s="51" t="s">
        <v>5</v>
      </c>
      <c r="E43" s="51" t="s">
        <v>5</v>
      </c>
      <c r="F43" s="47">
        <f t="shared" si="3"/>
        <v>0.96626972458545812</v>
      </c>
      <c r="G43" s="48">
        <v>0.96489282760442685</v>
      </c>
    </row>
    <row r="44" spans="1:7" s="3" customFormat="1" ht="21.95" customHeight="1" x14ac:dyDescent="0.2">
      <c r="A44" s="45">
        <v>34</v>
      </c>
      <c r="B44" s="52" t="s">
        <v>6</v>
      </c>
      <c r="C44" s="46">
        <f>C24+C43</f>
        <v>1804998.01</v>
      </c>
      <c r="D44" s="53" t="s">
        <v>5</v>
      </c>
      <c r="E44" s="53" t="s">
        <v>5</v>
      </c>
      <c r="F44" s="54">
        <f t="shared" si="3"/>
        <v>1</v>
      </c>
      <c r="G44" s="55">
        <v>1</v>
      </c>
    </row>
    <row r="45" spans="1:7" s="3" customFormat="1" ht="21.95" customHeight="1" x14ac:dyDescent="0.2">
      <c r="A45" s="1"/>
      <c r="B45" s="2"/>
      <c r="C45" s="1"/>
      <c r="D45" s="1"/>
      <c r="E45" s="1"/>
      <c r="F45" s="1"/>
      <c r="G45" s="1"/>
    </row>
    <row r="46" spans="1:7" s="3" customFormat="1" ht="35.1" customHeight="1" x14ac:dyDescent="0.2">
      <c r="A46" s="62" t="s">
        <v>430</v>
      </c>
      <c r="B46" s="63" t="s">
        <v>431</v>
      </c>
      <c r="C46" s="64" t="s">
        <v>432</v>
      </c>
      <c r="D46" s="1"/>
      <c r="E46" s="1"/>
      <c r="F46" s="1"/>
      <c r="G46" s="1"/>
    </row>
    <row r="47" spans="1:7" s="3" customFormat="1" ht="21.95" customHeight="1" x14ac:dyDescent="0.2">
      <c r="A47" s="65">
        <v>1</v>
      </c>
      <c r="B47" s="30" t="s">
        <v>427</v>
      </c>
      <c r="C47" s="31">
        <v>45124</v>
      </c>
    </row>
    <row r="48" spans="1:7" ht="21.95" customHeight="1" x14ac:dyDescent="0.2">
      <c r="A48" s="8">
        <v>2</v>
      </c>
      <c r="B48" s="30" t="s">
        <v>428</v>
      </c>
      <c r="C48" s="31">
        <v>1805509</v>
      </c>
      <c r="D48" s="16"/>
      <c r="E48" s="16"/>
      <c r="F48" s="16"/>
      <c r="G48" s="16"/>
    </row>
    <row r="49" spans="1:7" ht="21.95" customHeight="1" x14ac:dyDescent="0.2">
      <c r="A49" s="32">
        <v>3</v>
      </c>
      <c r="B49" s="33" t="s">
        <v>423</v>
      </c>
      <c r="C49" s="34">
        <f>C44/C48</f>
        <v>0.99971698285635802</v>
      </c>
      <c r="D49" s="16"/>
      <c r="E49" s="16"/>
      <c r="F49" s="16"/>
      <c r="G49" s="16"/>
    </row>
    <row r="50" spans="1:7" s="16" customFormat="1" ht="35.1" customHeight="1" x14ac:dyDescent="0.25">
      <c r="A50" s="21" t="s">
        <v>449</v>
      </c>
      <c r="B50" s="23"/>
    </row>
  </sheetData>
  <sheetProtection algorithmName="SHA-512" hashValue="6HFggmZIb/yxVk3ibls7dmPVQ1zcrJrtBFEyhX18/FuoKgRHlruB1cfFgFvqkoSmVZpEcpmvw31MWku3ei9AhA==" saltValue="s5szbMiniI9YIqgB3bR6MA==" spinCount="100000" sheet="1" objects="1" scenarios="1"/>
  <mergeCells count="1">
    <mergeCell ref="A2:G2"/>
  </mergeCells>
  <pageMargins left="0.59055118110236227" right="0.59055118110236227" top="0.70866141732283472" bottom="0.70866141732283472" header="0.19685039370078741" footer="0.39370078740157483"/>
  <pageSetup paperSize="9" scale="84" orientation="portrait" r:id="rId1"/>
  <headerFooter alignWithMargins="0">
    <oddFooter>&amp;R&amp;"Calibri,Standardowy"&amp;12s.&amp;P z &amp;N</oddFooter>
  </headerFooter>
  <tableParts count="2">
    <tablePart r:id="rId2"/>
    <tablePart r:id="rId3"/>
  </tableParts>
</worksheet>
</file>

<file path=xl/worksheets/sheet2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D30FCD-879B-40A4-82F8-97E2CF112956}">
  <sheetPr codeName="Arkusz227"/>
  <dimension ref="A1:N50"/>
  <sheetViews>
    <sheetView zoomScaleNormal="100" workbookViewId="0"/>
  </sheetViews>
  <sheetFormatPr defaultColWidth="0" defaultRowHeight="12.75" zeroHeight="1" x14ac:dyDescent="0.2"/>
  <cols>
    <col min="1" max="1" width="4.140625" style="1" customWidth="1"/>
    <col min="2" max="2" width="57" style="2" customWidth="1"/>
    <col min="3" max="3" width="11.85546875" style="1" bestFit="1" customWidth="1"/>
    <col min="4" max="4" width="7.42578125" style="1" customWidth="1"/>
    <col min="5" max="5" width="10.85546875" style="1" bestFit="1" customWidth="1"/>
    <col min="6" max="7" width="8.7109375" style="1" customWidth="1"/>
    <col min="8" max="8" width="1" style="1" customWidth="1"/>
    <col min="9" max="14" width="0" style="1" hidden="1" customWidth="1"/>
    <col min="15" max="16384" width="9.140625" style="1" hidden="1"/>
  </cols>
  <sheetData>
    <row r="1" spans="1:7" s="16" customFormat="1" ht="24.95" customHeight="1" x14ac:dyDescent="0.2">
      <c r="A1" s="35" t="s">
        <v>674</v>
      </c>
      <c r="B1" s="23"/>
    </row>
    <row r="2" spans="1:7" s="16" customFormat="1" ht="39.950000000000003" customHeight="1" x14ac:dyDescent="0.2">
      <c r="A2" s="66" t="s">
        <v>448</v>
      </c>
      <c r="B2" s="67"/>
      <c r="C2" s="67"/>
      <c r="D2" s="67"/>
      <c r="E2" s="67"/>
      <c r="F2" s="67"/>
      <c r="G2" s="67"/>
    </row>
    <row r="3" spans="1:7" s="16" customFormat="1" ht="15.95" hidden="1" customHeight="1" x14ac:dyDescent="0.2">
      <c r="A3" s="22"/>
      <c r="B3" s="23"/>
    </row>
    <row r="4" spans="1:7" s="16" customFormat="1" ht="15.95" hidden="1" customHeight="1" x14ac:dyDescent="0.2">
      <c r="A4" s="22"/>
      <c r="B4" s="23"/>
    </row>
    <row r="5" spans="1:7" s="16" customFormat="1" ht="15.95" hidden="1" customHeight="1" x14ac:dyDescent="0.2">
      <c r="A5" s="22"/>
      <c r="B5" s="23"/>
    </row>
    <row r="6" spans="1:7" s="16" customFormat="1" ht="15.95" customHeight="1" x14ac:dyDescent="0.25">
      <c r="A6" s="17" t="s">
        <v>433</v>
      </c>
      <c r="B6" s="21" t="s">
        <v>438</v>
      </c>
    </row>
    <row r="7" spans="1:7" s="16" customFormat="1" ht="15.95" customHeight="1" x14ac:dyDescent="0.25">
      <c r="A7" s="18" t="s">
        <v>434</v>
      </c>
      <c r="B7" s="21" t="s">
        <v>439</v>
      </c>
    </row>
    <row r="8" spans="1:7" s="16" customFormat="1" ht="15.95" customHeight="1" x14ac:dyDescent="0.25">
      <c r="A8" s="19" t="s">
        <v>435</v>
      </c>
      <c r="B8" s="21" t="s">
        <v>440</v>
      </c>
    </row>
    <row r="9" spans="1:7" s="16" customFormat="1" ht="15.95" customHeight="1" x14ac:dyDescent="0.25">
      <c r="A9" s="20" t="s">
        <v>436</v>
      </c>
      <c r="B9" s="21" t="s">
        <v>441</v>
      </c>
    </row>
    <row r="10" spans="1:7" ht="65.099999999999994" customHeight="1" x14ac:dyDescent="0.2">
      <c r="A10" s="49" t="s">
        <v>430</v>
      </c>
      <c r="B10" s="42" t="s">
        <v>0</v>
      </c>
      <c r="C10" s="42" t="s">
        <v>424</v>
      </c>
      <c r="D10" s="42" t="s">
        <v>425</v>
      </c>
      <c r="E10" s="42" t="s">
        <v>426</v>
      </c>
      <c r="F10" s="42" t="s">
        <v>429</v>
      </c>
      <c r="G10" s="41" t="s">
        <v>413</v>
      </c>
    </row>
    <row r="11" spans="1:7" ht="21.95" customHeight="1" x14ac:dyDescent="0.2">
      <c r="A11" s="36">
        <v>1</v>
      </c>
      <c r="B11" s="24" t="s">
        <v>7</v>
      </c>
      <c r="C11" s="10">
        <v>0</v>
      </c>
      <c r="D11" s="9">
        <v>0</v>
      </c>
      <c r="E11" s="10" t="str">
        <f t="shared" ref="E11:E23" si="0">IF(D11=0,"-",C11/D11)</f>
        <v>-</v>
      </c>
      <c r="F11" s="25">
        <f t="shared" ref="F11:F35" si="1">C11/C$44</f>
        <v>0</v>
      </c>
      <c r="G11" s="38">
        <v>6.4906160983722356E-5</v>
      </c>
    </row>
    <row r="12" spans="1:7" s="3" customFormat="1" ht="21.95" customHeight="1" x14ac:dyDescent="0.2">
      <c r="A12" s="36">
        <v>2</v>
      </c>
      <c r="B12" s="24" t="s">
        <v>8</v>
      </c>
      <c r="C12" s="10">
        <v>0</v>
      </c>
      <c r="D12" s="9">
        <v>0</v>
      </c>
      <c r="E12" s="10" t="str">
        <f t="shared" si="0"/>
        <v>-</v>
      </c>
      <c r="F12" s="25">
        <f t="shared" si="1"/>
        <v>0</v>
      </c>
      <c r="G12" s="38">
        <v>1.3877154561966152E-2</v>
      </c>
    </row>
    <row r="13" spans="1:7" s="3" customFormat="1" ht="21.95" customHeight="1" x14ac:dyDescent="0.2">
      <c r="A13" s="36">
        <v>3</v>
      </c>
      <c r="B13" s="26" t="s">
        <v>1</v>
      </c>
      <c r="C13" s="10">
        <v>0</v>
      </c>
      <c r="D13" s="9">
        <v>0</v>
      </c>
      <c r="E13" s="10" t="str">
        <f t="shared" si="0"/>
        <v>-</v>
      </c>
      <c r="F13" s="25">
        <f t="shared" si="1"/>
        <v>0</v>
      </c>
      <c r="G13" s="38">
        <v>6.8195937419264344E-4</v>
      </c>
    </row>
    <row r="14" spans="1:7" s="3" customFormat="1" ht="21.95" customHeight="1" x14ac:dyDescent="0.2">
      <c r="A14" s="36">
        <v>4</v>
      </c>
      <c r="B14" s="24" t="s">
        <v>414</v>
      </c>
      <c r="C14" s="10">
        <v>0</v>
      </c>
      <c r="D14" s="9">
        <v>0</v>
      </c>
      <c r="E14" s="10" t="str">
        <f t="shared" si="0"/>
        <v>-</v>
      </c>
      <c r="F14" s="25">
        <f t="shared" si="1"/>
        <v>0</v>
      </c>
      <c r="G14" s="38">
        <v>1.6609844346228162E-4</v>
      </c>
    </row>
    <row r="15" spans="1:7" s="3" customFormat="1" ht="47.1" customHeight="1" x14ac:dyDescent="0.2">
      <c r="A15" s="36">
        <v>5</v>
      </c>
      <c r="B15" s="24" t="s">
        <v>412</v>
      </c>
      <c r="C15" s="10">
        <v>0</v>
      </c>
      <c r="D15" s="11">
        <v>0</v>
      </c>
      <c r="E15" s="10" t="str">
        <f t="shared" si="0"/>
        <v>-</v>
      </c>
      <c r="F15" s="25">
        <f t="shared" si="1"/>
        <v>0</v>
      </c>
      <c r="G15" s="38">
        <v>4.2843389065529559E-4</v>
      </c>
    </row>
    <row r="16" spans="1:7" s="3" customFormat="1" ht="21.95" customHeight="1" x14ac:dyDescent="0.2">
      <c r="A16" s="36">
        <v>6</v>
      </c>
      <c r="B16" s="26" t="s">
        <v>1</v>
      </c>
      <c r="C16" s="10">
        <v>0</v>
      </c>
      <c r="D16" s="11">
        <v>0</v>
      </c>
      <c r="E16" s="10" t="str">
        <f t="shared" si="0"/>
        <v>-</v>
      </c>
      <c r="F16" s="25">
        <f t="shared" si="1"/>
        <v>0</v>
      </c>
      <c r="G16" s="38">
        <v>5.7837072558623703E-5</v>
      </c>
    </row>
    <row r="17" spans="1:7" ht="47.1" customHeight="1" x14ac:dyDescent="0.2">
      <c r="A17" s="36">
        <v>7</v>
      </c>
      <c r="B17" s="24" t="s">
        <v>444</v>
      </c>
      <c r="C17" s="10">
        <v>59653.39</v>
      </c>
      <c r="D17" s="11">
        <v>4</v>
      </c>
      <c r="E17" s="10">
        <f t="shared" si="0"/>
        <v>14913.3475</v>
      </c>
      <c r="F17" s="25">
        <f t="shared" si="1"/>
        <v>0.1129602228399597</v>
      </c>
      <c r="G17" s="38">
        <v>3.69438658113685E-3</v>
      </c>
    </row>
    <row r="18" spans="1:7" ht="47.1" customHeight="1" x14ac:dyDescent="0.2">
      <c r="A18" s="36">
        <v>8</v>
      </c>
      <c r="B18" s="24" t="s">
        <v>447</v>
      </c>
      <c r="C18" s="10">
        <v>0</v>
      </c>
      <c r="D18" s="11">
        <v>0</v>
      </c>
      <c r="E18" s="10" t="str">
        <f t="shared" si="0"/>
        <v>-</v>
      </c>
      <c r="F18" s="25">
        <f t="shared" si="1"/>
        <v>0</v>
      </c>
      <c r="G18" s="38">
        <v>1.6572456388988053E-2</v>
      </c>
    </row>
    <row r="19" spans="1:7" ht="35.1" customHeight="1" x14ac:dyDescent="0.2">
      <c r="A19" s="36">
        <v>9</v>
      </c>
      <c r="B19" s="24" t="s">
        <v>443</v>
      </c>
      <c r="C19" s="10">
        <v>0</v>
      </c>
      <c r="D19" s="11">
        <v>0</v>
      </c>
      <c r="E19" s="10" t="str">
        <f t="shared" si="0"/>
        <v>-</v>
      </c>
      <c r="F19" s="25">
        <f t="shared" si="1"/>
        <v>0</v>
      </c>
      <c r="G19" s="38">
        <v>6.3015485400037228E-5</v>
      </c>
    </row>
    <row r="20" spans="1:7" ht="35.1" customHeight="1" x14ac:dyDescent="0.2">
      <c r="A20" s="36">
        <v>10</v>
      </c>
      <c r="B20" s="24" t="s">
        <v>9</v>
      </c>
      <c r="C20" s="10">
        <v>0</v>
      </c>
      <c r="D20" s="11">
        <v>0</v>
      </c>
      <c r="E20" s="10" t="str">
        <f t="shared" si="0"/>
        <v>-</v>
      </c>
      <c r="F20" s="25">
        <f t="shared" si="1"/>
        <v>0</v>
      </c>
      <c r="G20" s="38">
        <v>2.3263290581767475E-4</v>
      </c>
    </row>
    <row r="21" spans="1:7" ht="35.1" customHeight="1" x14ac:dyDescent="0.2">
      <c r="A21" s="36">
        <v>11</v>
      </c>
      <c r="B21" s="24" t="s">
        <v>442</v>
      </c>
      <c r="C21" s="10">
        <v>0</v>
      </c>
      <c r="D21" s="11">
        <v>0</v>
      </c>
      <c r="E21" s="10" t="str">
        <f t="shared" si="0"/>
        <v>-</v>
      </c>
      <c r="F21" s="25">
        <f t="shared" si="1"/>
        <v>0</v>
      </c>
      <c r="G21" s="38">
        <v>8.0879771630669933E-6</v>
      </c>
    </row>
    <row r="22" spans="1:7" ht="21.95" customHeight="1" x14ac:dyDescent="0.2">
      <c r="A22" s="36">
        <v>12</v>
      </c>
      <c r="B22" s="26" t="s">
        <v>1</v>
      </c>
      <c r="C22" s="10">
        <v>0</v>
      </c>
      <c r="D22" s="11">
        <v>0</v>
      </c>
      <c r="E22" s="10" t="str">
        <f t="shared" si="0"/>
        <v>-</v>
      </c>
      <c r="F22" s="25">
        <f t="shared" si="1"/>
        <v>0</v>
      </c>
      <c r="G22" s="38">
        <v>0</v>
      </c>
    </row>
    <row r="23" spans="1:7" ht="21.95" customHeight="1" x14ac:dyDescent="0.2">
      <c r="A23" s="36">
        <v>13</v>
      </c>
      <c r="B23" s="24" t="s">
        <v>415</v>
      </c>
      <c r="C23" s="10">
        <v>0</v>
      </c>
      <c r="D23" s="11">
        <v>0</v>
      </c>
      <c r="E23" s="10" t="str">
        <f t="shared" si="0"/>
        <v>-</v>
      </c>
      <c r="F23" s="25">
        <f t="shared" si="1"/>
        <v>0</v>
      </c>
      <c r="G23" s="38">
        <v>0</v>
      </c>
    </row>
    <row r="24" spans="1:7" s="3" customFormat="1" ht="24.95" customHeight="1" x14ac:dyDescent="0.2">
      <c r="A24" s="43">
        <v>14</v>
      </c>
      <c r="B24" s="50" t="s">
        <v>2</v>
      </c>
      <c r="C24" s="44">
        <f>C11+C12+C14+C15+C17+C18+C19+C20+C21+C23</f>
        <v>59653.39</v>
      </c>
      <c r="D24" s="51" t="s">
        <v>5</v>
      </c>
      <c r="E24" s="51" t="s">
        <v>5</v>
      </c>
      <c r="F24" s="47">
        <f t="shared" si="1"/>
        <v>0.1129602228399597</v>
      </c>
      <c r="G24" s="48">
        <v>3.5107172395573129E-2</v>
      </c>
    </row>
    <row r="25" spans="1:7" s="4" customFormat="1" ht="35.1" customHeight="1" x14ac:dyDescent="0.2">
      <c r="A25" s="37">
        <v>15</v>
      </c>
      <c r="B25" s="27" t="s">
        <v>419</v>
      </c>
      <c r="C25" s="12">
        <v>57140</v>
      </c>
      <c r="D25" s="11">
        <v>33</v>
      </c>
      <c r="E25" s="12">
        <f t="shared" ref="E25:E37" si="2">IF(D25=0,"-",C25/D25)</f>
        <v>1731.5151515151515</v>
      </c>
      <c r="F25" s="28">
        <f t="shared" si="1"/>
        <v>0.10820084379236951</v>
      </c>
      <c r="G25" s="39">
        <v>9.1912130594448124E-2</v>
      </c>
    </row>
    <row r="26" spans="1:7" s="3" customFormat="1" ht="21.95" customHeight="1" x14ac:dyDescent="0.2">
      <c r="A26" s="36">
        <v>16</v>
      </c>
      <c r="B26" s="26" t="s">
        <v>11</v>
      </c>
      <c r="C26" s="10">
        <v>0</v>
      </c>
      <c r="D26" s="11">
        <v>0</v>
      </c>
      <c r="E26" s="10" t="str">
        <f t="shared" si="2"/>
        <v>-</v>
      </c>
      <c r="F26" s="25">
        <f t="shared" si="1"/>
        <v>0</v>
      </c>
      <c r="G26" s="38">
        <v>1.5510248435910163E-2</v>
      </c>
    </row>
    <row r="27" spans="1:7" s="5" customFormat="1" ht="65.099999999999994" customHeight="1" x14ac:dyDescent="0.2">
      <c r="A27" s="37">
        <v>17</v>
      </c>
      <c r="B27" s="27" t="s">
        <v>445</v>
      </c>
      <c r="C27" s="12">
        <v>149991.89000000001</v>
      </c>
      <c r="D27" s="11">
        <v>42</v>
      </c>
      <c r="E27" s="12">
        <f t="shared" si="2"/>
        <v>3571.2354761904767</v>
      </c>
      <c r="F27" s="28">
        <f t="shared" si="1"/>
        <v>0.28402605985320745</v>
      </c>
      <c r="G27" s="39">
        <v>9.6086621220457871E-2</v>
      </c>
    </row>
    <row r="28" spans="1:7" s="3" customFormat="1" ht="21.95" customHeight="1" x14ac:dyDescent="0.2">
      <c r="A28" s="36">
        <v>18</v>
      </c>
      <c r="B28" s="26" t="s">
        <v>3</v>
      </c>
      <c r="C28" s="10">
        <v>20695</v>
      </c>
      <c r="D28" s="11">
        <v>9</v>
      </c>
      <c r="E28" s="10">
        <f t="shared" si="2"/>
        <v>2299.4444444444443</v>
      </c>
      <c r="F28" s="25">
        <f t="shared" si="1"/>
        <v>3.9188247502329139E-2</v>
      </c>
      <c r="G28" s="38">
        <v>1.1342599256575717E-2</v>
      </c>
    </row>
    <row r="29" spans="1:7" s="5" customFormat="1" ht="35.1" customHeight="1" x14ac:dyDescent="0.2">
      <c r="A29" s="37">
        <v>19</v>
      </c>
      <c r="B29" s="27" t="s">
        <v>15</v>
      </c>
      <c r="C29" s="12">
        <v>49212</v>
      </c>
      <c r="D29" s="11">
        <v>19</v>
      </c>
      <c r="E29" s="12">
        <f t="shared" si="2"/>
        <v>2590.1052631578946</v>
      </c>
      <c r="F29" s="28">
        <f t="shared" si="1"/>
        <v>9.3188308097831435E-2</v>
      </c>
      <c r="G29" s="39">
        <v>1.1946311887438504E-2</v>
      </c>
    </row>
    <row r="30" spans="1:7" s="3" customFormat="1" ht="21.95" customHeight="1" x14ac:dyDescent="0.2">
      <c r="A30" s="36">
        <v>20</v>
      </c>
      <c r="B30" s="26" t="s">
        <v>3</v>
      </c>
      <c r="C30" s="10">
        <v>3000</v>
      </c>
      <c r="D30" s="11">
        <v>1</v>
      </c>
      <c r="E30" s="12">
        <f t="shared" si="2"/>
        <v>3000</v>
      </c>
      <c r="F30" s="28">
        <f t="shared" si="1"/>
        <v>5.6808283405164256E-3</v>
      </c>
      <c r="G30" s="39">
        <v>2.247933536638041E-3</v>
      </c>
    </row>
    <row r="31" spans="1:7" s="3" customFormat="1" ht="47.1" customHeight="1" x14ac:dyDescent="0.2">
      <c r="A31" s="36">
        <v>21</v>
      </c>
      <c r="B31" s="27" t="s">
        <v>14</v>
      </c>
      <c r="C31" s="10">
        <v>206928.72</v>
      </c>
      <c r="D31" s="11">
        <v>133</v>
      </c>
      <c r="E31" s="10">
        <f t="shared" si="2"/>
        <v>1555.8550375939849</v>
      </c>
      <c r="F31" s="25">
        <f t="shared" si="1"/>
        <v>0.39184217901426266</v>
      </c>
      <c r="G31" s="38">
        <v>0.21726673108985226</v>
      </c>
    </row>
    <row r="32" spans="1:7" s="3" customFormat="1" ht="21.95" customHeight="1" x14ac:dyDescent="0.2">
      <c r="A32" s="36">
        <v>22</v>
      </c>
      <c r="B32" s="26" t="s">
        <v>3</v>
      </c>
      <c r="C32" s="10">
        <v>36435.1</v>
      </c>
      <c r="D32" s="11">
        <v>12</v>
      </c>
      <c r="E32" s="10">
        <f t="shared" si="2"/>
        <v>3036.2583333333332</v>
      </c>
      <c r="F32" s="25">
        <f t="shared" si="1"/>
        <v>6.8993849556516662E-2</v>
      </c>
      <c r="G32" s="38">
        <v>3.0944666359992157E-2</v>
      </c>
    </row>
    <row r="33" spans="1:7" ht="35.1" customHeight="1" x14ac:dyDescent="0.2">
      <c r="A33" s="36">
        <v>23</v>
      </c>
      <c r="B33" s="24" t="s">
        <v>446</v>
      </c>
      <c r="C33" s="10">
        <v>5166</v>
      </c>
      <c r="D33" s="11">
        <v>43</v>
      </c>
      <c r="E33" s="10">
        <f t="shared" si="2"/>
        <v>120.13953488372093</v>
      </c>
      <c r="F33" s="25">
        <f t="shared" si="1"/>
        <v>9.7823864023692843E-3</v>
      </c>
      <c r="G33" s="38">
        <v>8.5968104584330223E-3</v>
      </c>
    </row>
    <row r="34" spans="1:7" s="3" customFormat="1" ht="21.95" customHeight="1" x14ac:dyDescent="0.2">
      <c r="A34" s="36">
        <v>24</v>
      </c>
      <c r="B34" s="26" t="s">
        <v>3</v>
      </c>
      <c r="C34" s="10">
        <v>0</v>
      </c>
      <c r="D34" s="11">
        <v>0</v>
      </c>
      <c r="E34" s="10" t="str">
        <f t="shared" si="2"/>
        <v>-</v>
      </c>
      <c r="F34" s="25">
        <f t="shared" si="1"/>
        <v>0</v>
      </c>
      <c r="G34" s="38">
        <v>1.4207856884874998E-3</v>
      </c>
    </row>
    <row r="35" spans="1:7" s="3" customFormat="1" ht="35.1" customHeight="1" x14ac:dyDescent="0.2">
      <c r="A35" s="36">
        <v>25</v>
      </c>
      <c r="B35" s="24" t="s">
        <v>10</v>
      </c>
      <c r="C35" s="10">
        <v>0</v>
      </c>
      <c r="D35" s="11">
        <v>0</v>
      </c>
      <c r="E35" s="10" t="str">
        <f t="shared" si="2"/>
        <v>-</v>
      </c>
      <c r="F35" s="25">
        <f t="shared" si="1"/>
        <v>0</v>
      </c>
      <c r="G35" s="38">
        <v>9.8652432849167496E-5</v>
      </c>
    </row>
    <row r="36" spans="1:7" ht="35.1" customHeight="1" x14ac:dyDescent="0.2">
      <c r="A36" s="36">
        <v>26</v>
      </c>
      <c r="B36" s="24" t="s">
        <v>420</v>
      </c>
      <c r="C36" s="10">
        <v>0</v>
      </c>
      <c r="D36" s="13">
        <v>0</v>
      </c>
      <c r="E36" s="10" t="str">
        <f t="shared" si="2"/>
        <v>-</v>
      </c>
      <c r="F36" s="29" t="s">
        <v>5</v>
      </c>
      <c r="G36" s="40" t="s">
        <v>5</v>
      </c>
    </row>
    <row r="37" spans="1:7" ht="21.95" customHeight="1" x14ac:dyDescent="0.2">
      <c r="A37" s="36">
        <v>27</v>
      </c>
      <c r="B37" s="26" t="s">
        <v>12</v>
      </c>
      <c r="C37" s="10">
        <v>0</v>
      </c>
      <c r="D37" s="13">
        <v>0</v>
      </c>
      <c r="E37" s="10" t="str">
        <f t="shared" si="2"/>
        <v>-</v>
      </c>
      <c r="F37" s="25">
        <f>C37/C$44</f>
        <v>0</v>
      </c>
      <c r="G37" s="38">
        <v>6.7001527600904129E-4</v>
      </c>
    </row>
    <row r="38" spans="1:7" ht="35.1" customHeight="1" x14ac:dyDescent="0.2">
      <c r="A38" s="36">
        <v>28</v>
      </c>
      <c r="B38" s="24" t="s">
        <v>421</v>
      </c>
      <c r="C38" s="10">
        <v>0</v>
      </c>
      <c r="D38" s="13">
        <v>0</v>
      </c>
      <c r="E38" s="14" t="s">
        <v>5</v>
      </c>
      <c r="F38" s="29" t="s">
        <v>5</v>
      </c>
      <c r="G38" s="40" t="s">
        <v>5</v>
      </c>
    </row>
    <row r="39" spans="1:7" ht="21.95" customHeight="1" x14ac:dyDescent="0.2">
      <c r="A39" s="36">
        <v>29</v>
      </c>
      <c r="B39" s="26" t="s">
        <v>12</v>
      </c>
      <c r="C39" s="10">
        <v>0</v>
      </c>
      <c r="D39" s="13">
        <v>0</v>
      </c>
      <c r="E39" s="14" t="s">
        <v>5</v>
      </c>
      <c r="F39" s="25">
        <f t="shared" ref="F39:F44" si="3">C39/C$44</f>
        <v>0</v>
      </c>
      <c r="G39" s="38">
        <v>0.53240605380617201</v>
      </c>
    </row>
    <row r="40" spans="1:7" ht="47.1" customHeight="1" x14ac:dyDescent="0.2">
      <c r="A40" s="36">
        <v>30</v>
      </c>
      <c r="B40" s="27" t="s">
        <v>422</v>
      </c>
      <c r="C40" s="10">
        <v>0</v>
      </c>
      <c r="D40" s="15">
        <v>0</v>
      </c>
      <c r="E40" s="10" t="str">
        <f t="shared" ref="E40:E41" si="4">IF(D40=0,"-",C40/D40)</f>
        <v>-</v>
      </c>
      <c r="F40" s="25">
        <f t="shared" si="3"/>
        <v>0</v>
      </c>
      <c r="G40" s="38">
        <v>1.7724062653800183E-3</v>
      </c>
    </row>
    <row r="41" spans="1:7" ht="21.95" customHeight="1" x14ac:dyDescent="0.2">
      <c r="A41" s="36">
        <v>31</v>
      </c>
      <c r="B41" s="26" t="s">
        <v>13</v>
      </c>
      <c r="C41" s="10">
        <v>0</v>
      </c>
      <c r="D41" s="15">
        <v>0</v>
      </c>
      <c r="E41" s="10" t="str">
        <f t="shared" si="4"/>
        <v>-</v>
      </c>
      <c r="F41" s="25">
        <f t="shared" si="3"/>
        <v>0</v>
      </c>
      <c r="G41" s="38">
        <v>1.0404135579139232E-3</v>
      </c>
    </row>
    <row r="42" spans="1:7" ht="35.1" customHeight="1" x14ac:dyDescent="0.2">
      <c r="A42" s="36">
        <v>32</v>
      </c>
      <c r="B42" s="24" t="s">
        <v>16</v>
      </c>
      <c r="C42" s="10">
        <v>0</v>
      </c>
      <c r="D42" s="15">
        <v>0</v>
      </c>
      <c r="E42" s="14" t="s">
        <v>5</v>
      </c>
      <c r="F42" s="25">
        <f t="shared" si="3"/>
        <v>0</v>
      </c>
      <c r="G42" s="38">
        <v>4.1370945733870297E-3</v>
      </c>
    </row>
    <row r="43" spans="1:7" s="3" customFormat="1" ht="21.95" customHeight="1" x14ac:dyDescent="0.2">
      <c r="A43" s="43">
        <v>33</v>
      </c>
      <c r="B43" s="50" t="s">
        <v>4</v>
      </c>
      <c r="C43" s="44">
        <f>C25+C27+C29+C31+C33+C35+C37+C39+C40+C42</f>
        <v>468438.61</v>
      </c>
      <c r="D43" s="51" t="s">
        <v>5</v>
      </c>
      <c r="E43" s="51" t="s">
        <v>5</v>
      </c>
      <c r="F43" s="47">
        <f t="shared" si="3"/>
        <v>0.88703977716004023</v>
      </c>
      <c r="G43" s="48">
        <v>0.96489282760442685</v>
      </c>
    </row>
    <row r="44" spans="1:7" s="3" customFormat="1" ht="21.95" customHeight="1" x14ac:dyDescent="0.2">
      <c r="A44" s="45">
        <v>34</v>
      </c>
      <c r="B44" s="52" t="s">
        <v>6</v>
      </c>
      <c r="C44" s="46">
        <f>C24+C43</f>
        <v>528092</v>
      </c>
      <c r="D44" s="53" t="s">
        <v>5</v>
      </c>
      <c r="E44" s="53" t="s">
        <v>5</v>
      </c>
      <c r="F44" s="54">
        <f t="shared" si="3"/>
        <v>1</v>
      </c>
      <c r="G44" s="55">
        <v>1</v>
      </c>
    </row>
    <row r="45" spans="1:7" s="3" customFormat="1" ht="21.95" customHeight="1" x14ac:dyDescent="0.2">
      <c r="A45" s="1"/>
      <c r="B45" s="2"/>
      <c r="C45" s="1"/>
      <c r="D45" s="1"/>
      <c r="E45" s="1"/>
      <c r="F45" s="1"/>
      <c r="G45" s="1"/>
    </row>
    <row r="46" spans="1:7" s="3" customFormat="1" ht="35.1" customHeight="1" x14ac:dyDescent="0.2">
      <c r="A46" s="62" t="s">
        <v>430</v>
      </c>
      <c r="B46" s="63" t="s">
        <v>431</v>
      </c>
      <c r="C46" s="64" t="s">
        <v>432</v>
      </c>
      <c r="D46" s="1"/>
      <c r="E46" s="1"/>
      <c r="F46" s="1"/>
      <c r="G46" s="1"/>
    </row>
    <row r="47" spans="1:7" s="3" customFormat="1" ht="21.95" customHeight="1" x14ac:dyDescent="0.2">
      <c r="A47" s="65">
        <v>1</v>
      </c>
      <c r="B47" s="30" t="s">
        <v>427</v>
      </c>
      <c r="C47" s="31">
        <v>13202</v>
      </c>
    </row>
    <row r="48" spans="1:7" ht="21.95" customHeight="1" x14ac:dyDescent="0.2">
      <c r="A48" s="8">
        <v>2</v>
      </c>
      <c r="B48" s="30" t="s">
        <v>428</v>
      </c>
      <c r="C48" s="31">
        <v>591681</v>
      </c>
      <c r="D48" s="16"/>
      <c r="E48" s="16"/>
      <c r="F48" s="16"/>
      <c r="G48" s="16"/>
    </row>
    <row r="49" spans="1:7" ht="21.95" customHeight="1" x14ac:dyDescent="0.2">
      <c r="A49" s="32">
        <v>3</v>
      </c>
      <c r="B49" s="33" t="s">
        <v>423</v>
      </c>
      <c r="C49" s="34">
        <f>C44/C48</f>
        <v>0.89252823734410947</v>
      </c>
      <c r="D49" s="16"/>
      <c r="E49" s="16"/>
      <c r="F49" s="16"/>
      <c r="G49" s="16"/>
    </row>
    <row r="50" spans="1:7" s="16" customFormat="1" ht="35.1" customHeight="1" x14ac:dyDescent="0.25">
      <c r="A50" s="21" t="s">
        <v>449</v>
      </c>
      <c r="B50" s="23"/>
    </row>
  </sheetData>
  <sheetProtection algorithmName="SHA-512" hashValue="NkkxZarLnXb4Xdzoruc5fq9gTon4Kv47ZxB5L0irmgv+cTpRR6Q72lffVAbpchyctiwQPcSdtQyMicH6h0eocw==" saltValue="2HzO5afBrm1aHDdKeWG1KA==" spinCount="100000" sheet="1" objects="1" scenarios="1"/>
  <mergeCells count="1">
    <mergeCell ref="A2:G2"/>
  </mergeCells>
  <pageMargins left="0.59055118110236227" right="0.59055118110236227" top="0.70866141732283472" bottom="0.70866141732283472" header="0.19685039370078741" footer="0.39370078740157483"/>
  <pageSetup paperSize="9" scale="84" orientation="portrait" r:id="rId1"/>
  <headerFooter alignWithMargins="0">
    <oddFooter>&amp;R&amp;"Calibri,Standardowy"&amp;12s.&amp;P z &amp;N</oddFooter>
  </headerFooter>
  <tableParts count="2">
    <tablePart r:id="rId2"/>
    <tablePart r:id="rId3"/>
  </tableParts>
</worksheet>
</file>

<file path=xl/worksheets/sheet2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D52E87-67E7-4FDE-9579-EB7EFAA82953}">
  <sheetPr codeName="Arkusz228"/>
  <dimension ref="A1:N50"/>
  <sheetViews>
    <sheetView zoomScaleNormal="100" workbookViewId="0"/>
  </sheetViews>
  <sheetFormatPr defaultColWidth="0" defaultRowHeight="12.75" zeroHeight="1" x14ac:dyDescent="0.2"/>
  <cols>
    <col min="1" max="1" width="4.140625" style="1" customWidth="1"/>
    <col min="2" max="2" width="57" style="2" customWidth="1"/>
    <col min="3" max="3" width="11.85546875" style="1" bestFit="1" customWidth="1"/>
    <col min="4" max="4" width="7.42578125" style="1" customWidth="1"/>
    <col min="5" max="5" width="10.85546875" style="1" bestFit="1" customWidth="1"/>
    <col min="6" max="7" width="8.7109375" style="1" customWidth="1"/>
    <col min="8" max="8" width="1" style="1" customWidth="1"/>
    <col min="9" max="14" width="0" style="1" hidden="1" customWidth="1"/>
    <col min="15" max="16384" width="9.140625" style="1" hidden="1"/>
  </cols>
  <sheetData>
    <row r="1" spans="1:7" s="16" customFormat="1" ht="24.95" customHeight="1" x14ac:dyDescent="0.2">
      <c r="A1" s="35" t="s">
        <v>675</v>
      </c>
      <c r="B1" s="23"/>
    </row>
    <row r="2" spans="1:7" s="16" customFormat="1" ht="39.950000000000003" customHeight="1" x14ac:dyDescent="0.2">
      <c r="A2" s="66" t="s">
        <v>448</v>
      </c>
      <c r="B2" s="67"/>
      <c r="C2" s="67"/>
      <c r="D2" s="67"/>
      <c r="E2" s="67"/>
      <c r="F2" s="67"/>
      <c r="G2" s="67"/>
    </row>
    <row r="3" spans="1:7" s="16" customFormat="1" ht="15.95" hidden="1" customHeight="1" x14ac:dyDescent="0.2">
      <c r="A3" s="22"/>
      <c r="B3" s="23"/>
    </row>
    <row r="4" spans="1:7" s="16" customFormat="1" ht="15.95" hidden="1" customHeight="1" x14ac:dyDescent="0.2">
      <c r="A4" s="22"/>
      <c r="B4" s="23"/>
    </row>
    <row r="5" spans="1:7" s="16" customFormat="1" ht="15.95" hidden="1" customHeight="1" x14ac:dyDescent="0.2">
      <c r="A5" s="22"/>
      <c r="B5" s="23"/>
    </row>
    <row r="6" spans="1:7" s="16" customFormat="1" ht="15.95" customHeight="1" x14ac:dyDescent="0.25">
      <c r="A6" s="17" t="s">
        <v>433</v>
      </c>
      <c r="B6" s="21" t="s">
        <v>438</v>
      </c>
    </row>
    <row r="7" spans="1:7" s="16" customFormat="1" ht="15.95" customHeight="1" x14ac:dyDescent="0.25">
      <c r="A7" s="18" t="s">
        <v>434</v>
      </c>
      <c r="B7" s="21" t="s">
        <v>439</v>
      </c>
    </row>
    <row r="8" spans="1:7" s="16" customFormat="1" ht="15.95" customHeight="1" x14ac:dyDescent="0.25">
      <c r="A8" s="19" t="s">
        <v>435</v>
      </c>
      <c r="B8" s="21" t="s">
        <v>440</v>
      </c>
    </row>
    <row r="9" spans="1:7" s="16" customFormat="1" ht="15.95" customHeight="1" x14ac:dyDescent="0.25">
      <c r="A9" s="20" t="s">
        <v>436</v>
      </c>
      <c r="B9" s="21" t="s">
        <v>441</v>
      </c>
    </row>
    <row r="10" spans="1:7" ht="65.099999999999994" customHeight="1" x14ac:dyDescent="0.2">
      <c r="A10" s="49" t="s">
        <v>430</v>
      </c>
      <c r="B10" s="42" t="s">
        <v>0</v>
      </c>
      <c r="C10" s="42" t="s">
        <v>424</v>
      </c>
      <c r="D10" s="42" t="s">
        <v>425</v>
      </c>
      <c r="E10" s="42" t="s">
        <v>426</v>
      </c>
      <c r="F10" s="42" t="s">
        <v>429</v>
      </c>
      <c r="G10" s="41" t="s">
        <v>413</v>
      </c>
    </row>
    <row r="11" spans="1:7" ht="21.95" customHeight="1" x14ac:dyDescent="0.2">
      <c r="A11" s="36">
        <v>1</v>
      </c>
      <c r="B11" s="24" t="s">
        <v>7</v>
      </c>
      <c r="C11" s="10">
        <v>0</v>
      </c>
      <c r="D11" s="9">
        <v>0</v>
      </c>
      <c r="E11" s="10" t="str">
        <f t="shared" ref="E11:E23" si="0">IF(D11=0,"-",C11/D11)</f>
        <v>-</v>
      </c>
      <c r="F11" s="25">
        <f t="shared" ref="F11:F35" si="1">C11/C$44</f>
        <v>0</v>
      </c>
      <c r="G11" s="38">
        <v>6.4906160983722356E-5</v>
      </c>
    </row>
    <row r="12" spans="1:7" s="3" customFormat="1" ht="21.95" customHeight="1" x14ac:dyDescent="0.2">
      <c r="A12" s="36">
        <v>2</v>
      </c>
      <c r="B12" s="24" t="s">
        <v>8</v>
      </c>
      <c r="C12" s="10">
        <v>0</v>
      </c>
      <c r="D12" s="9">
        <v>0</v>
      </c>
      <c r="E12" s="10" t="str">
        <f t="shared" si="0"/>
        <v>-</v>
      </c>
      <c r="F12" s="25">
        <f t="shared" si="1"/>
        <v>0</v>
      </c>
      <c r="G12" s="38">
        <v>1.3877154561966152E-2</v>
      </c>
    </row>
    <row r="13" spans="1:7" s="3" customFormat="1" ht="21.95" customHeight="1" x14ac:dyDescent="0.2">
      <c r="A13" s="36">
        <v>3</v>
      </c>
      <c r="B13" s="26" t="s">
        <v>1</v>
      </c>
      <c r="C13" s="10">
        <v>0</v>
      </c>
      <c r="D13" s="9">
        <v>0</v>
      </c>
      <c r="E13" s="10" t="str">
        <f t="shared" si="0"/>
        <v>-</v>
      </c>
      <c r="F13" s="25">
        <f t="shared" si="1"/>
        <v>0</v>
      </c>
      <c r="G13" s="38">
        <v>6.8195937419264344E-4</v>
      </c>
    </row>
    <row r="14" spans="1:7" s="3" customFormat="1" ht="21.95" customHeight="1" x14ac:dyDescent="0.2">
      <c r="A14" s="36">
        <v>4</v>
      </c>
      <c r="B14" s="24" t="s">
        <v>414</v>
      </c>
      <c r="C14" s="10">
        <v>0</v>
      </c>
      <c r="D14" s="9">
        <v>0</v>
      </c>
      <c r="E14" s="10" t="str">
        <f t="shared" si="0"/>
        <v>-</v>
      </c>
      <c r="F14" s="25">
        <f t="shared" si="1"/>
        <v>0</v>
      </c>
      <c r="G14" s="38">
        <v>1.6609844346228162E-4</v>
      </c>
    </row>
    <row r="15" spans="1:7" s="3" customFormat="1" ht="47.1" customHeight="1" x14ac:dyDescent="0.2">
      <c r="A15" s="36">
        <v>5</v>
      </c>
      <c r="B15" s="24" t="s">
        <v>412</v>
      </c>
      <c r="C15" s="10">
        <v>0</v>
      </c>
      <c r="D15" s="11">
        <v>0</v>
      </c>
      <c r="E15" s="10" t="str">
        <f t="shared" si="0"/>
        <v>-</v>
      </c>
      <c r="F15" s="25">
        <f t="shared" si="1"/>
        <v>0</v>
      </c>
      <c r="G15" s="38">
        <v>4.2843389065529559E-4</v>
      </c>
    </row>
    <row r="16" spans="1:7" s="3" customFormat="1" ht="21.95" customHeight="1" x14ac:dyDescent="0.2">
      <c r="A16" s="36">
        <v>6</v>
      </c>
      <c r="B16" s="26" t="s">
        <v>1</v>
      </c>
      <c r="C16" s="10">
        <v>0</v>
      </c>
      <c r="D16" s="11">
        <v>0</v>
      </c>
      <c r="E16" s="10" t="str">
        <f t="shared" si="0"/>
        <v>-</v>
      </c>
      <c r="F16" s="25">
        <f t="shared" si="1"/>
        <v>0</v>
      </c>
      <c r="G16" s="38">
        <v>5.7837072558623703E-5</v>
      </c>
    </row>
    <row r="17" spans="1:7" ht="47.1" customHeight="1" x14ac:dyDescent="0.2">
      <c r="A17" s="36">
        <v>7</v>
      </c>
      <c r="B17" s="24" t="s">
        <v>444</v>
      </c>
      <c r="C17" s="10">
        <v>15898.21</v>
      </c>
      <c r="D17" s="11">
        <v>1</v>
      </c>
      <c r="E17" s="10">
        <f t="shared" si="0"/>
        <v>15898.21</v>
      </c>
      <c r="F17" s="25">
        <f t="shared" si="1"/>
        <v>4.6748688978005644E-3</v>
      </c>
      <c r="G17" s="38">
        <v>3.69438658113685E-3</v>
      </c>
    </row>
    <row r="18" spans="1:7" ht="47.1" customHeight="1" x14ac:dyDescent="0.2">
      <c r="A18" s="36">
        <v>8</v>
      </c>
      <c r="B18" s="24" t="s">
        <v>447</v>
      </c>
      <c r="C18" s="10">
        <v>0</v>
      </c>
      <c r="D18" s="11">
        <v>0</v>
      </c>
      <c r="E18" s="10" t="str">
        <f t="shared" si="0"/>
        <v>-</v>
      </c>
      <c r="F18" s="25">
        <f t="shared" si="1"/>
        <v>0</v>
      </c>
      <c r="G18" s="38">
        <v>1.6572456388988053E-2</v>
      </c>
    </row>
    <row r="19" spans="1:7" ht="35.1" customHeight="1" x14ac:dyDescent="0.2">
      <c r="A19" s="36">
        <v>9</v>
      </c>
      <c r="B19" s="24" t="s">
        <v>443</v>
      </c>
      <c r="C19" s="10">
        <v>0</v>
      </c>
      <c r="D19" s="11">
        <v>0</v>
      </c>
      <c r="E19" s="10" t="str">
        <f t="shared" si="0"/>
        <v>-</v>
      </c>
      <c r="F19" s="25">
        <f t="shared" si="1"/>
        <v>0</v>
      </c>
      <c r="G19" s="38">
        <v>6.3015485400037228E-5</v>
      </c>
    </row>
    <row r="20" spans="1:7" ht="35.1" customHeight="1" x14ac:dyDescent="0.2">
      <c r="A20" s="36">
        <v>10</v>
      </c>
      <c r="B20" s="24" t="s">
        <v>9</v>
      </c>
      <c r="C20" s="10">
        <v>0</v>
      </c>
      <c r="D20" s="11">
        <v>0</v>
      </c>
      <c r="E20" s="10" t="str">
        <f t="shared" si="0"/>
        <v>-</v>
      </c>
      <c r="F20" s="25">
        <f t="shared" si="1"/>
        <v>0</v>
      </c>
      <c r="G20" s="38">
        <v>2.3263290581767475E-4</v>
      </c>
    </row>
    <row r="21" spans="1:7" ht="35.1" customHeight="1" x14ac:dyDescent="0.2">
      <c r="A21" s="36">
        <v>11</v>
      </c>
      <c r="B21" s="24" t="s">
        <v>442</v>
      </c>
      <c r="C21" s="10">
        <v>0</v>
      </c>
      <c r="D21" s="11">
        <v>0</v>
      </c>
      <c r="E21" s="10" t="str">
        <f t="shared" si="0"/>
        <v>-</v>
      </c>
      <c r="F21" s="25">
        <f t="shared" si="1"/>
        <v>0</v>
      </c>
      <c r="G21" s="38">
        <v>8.0879771630669933E-6</v>
      </c>
    </row>
    <row r="22" spans="1:7" ht="21.95" customHeight="1" x14ac:dyDescent="0.2">
      <c r="A22" s="36">
        <v>12</v>
      </c>
      <c r="B22" s="26" t="s">
        <v>1</v>
      </c>
      <c r="C22" s="10">
        <v>0</v>
      </c>
      <c r="D22" s="11">
        <v>0</v>
      </c>
      <c r="E22" s="10" t="str">
        <f t="shared" si="0"/>
        <v>-</v>
      </c>
      <c r="F22" s="25">
        <f t="shared" si="1"/>
        <v>0</v>
      </c>
      <c r="G22" s="38">
        <v>0</v>
      </c>
    </row>
    <row r="23" spans="1:7" ht="21.95" customHeight="1" x14ac:dyDescent="0.2">
      <c r="A23" s="36">
        <v>13</v>
      </c>
      <c r="B23" s="24" t="s">
        <v>415</v>
      </c>
      <c r="C23" s="10">
        <v>0</v>
      </c>
      <c r="D23" s="11">
        <v>0</v>
      </c>
      <c r="E23" s="10" t="str">
        <f t="shared" si="0"/>
        <v>-</v>
      </c>
      <c r="F23" s="25">
        <f t="shared" si="1"/>
        <v>0</v>
      </c>
      <c r="G23" s="38">
        <v>0</v>
      </c>
    </row>
    <row r="24" spans="1:7" s="3" customFormat="1" ht="24.95" customHeight="1" x14ac:dyDescent="0.2">
      <c r="A24" s="43">
        <v>14</v>
      </c>
      <c r="B24" s="50" t="s">
        <v>2</v>
      </c>
      <c r="C24" s="44">
        <f>C11+C12+C14+C15+C17+C18+C19+C20+C21+C23</f>
        <v>15898.21</v>
      </c>
      <c r="D24" s="51" t="s">
        <v>5</v>
      </c>
      <c r="E24" s="51" t="s">
        <v>5</v>
      </c>
      <c r="F24" s="47">
        <f t="shared" si="1"/>
        <v>4.6748688978005644E-3</v>
      </c>
      <c r="G24" s="48">
        <v>3.5107172395573129E-2</v>
      </c>
    </row>
    <row r="25" spans="1:7" s="4" customFormat="1" ht="35.1" customHeight="1" x14ac:dyDescent="0.2">
      <c r="A25" s="37">
        <v>15</v>
      </c>
      <c r="B25" s="27" t="s">
        <v>419</v>
      </c>
      <c r="C25" s="12">
        <v>86906</v>
      </c>
      <c r="D25" s="11">
        <v>50</v>
      </c>
      <c r="E25" s="12">
        <f t="shared" ref="E25:E37" si="2">IF(D25=0,"-",C25/D25)</f>
        <v>1738.12</v>
      </c>
      <c r="F25" s="28">
        <f t="shared" si="1"/>
        <v>2.5554710651844195E-2</v>
      </c>
      <c r="G25" s="39">
        <v>9.1912130594448124E-2</v>
      </c>
    </row>
    <row r="26" spans="1:7" s="3" customFormat="1" ht="21.95" customHeight="1" x14ac:dyDescent="0.2">
      <c r="A26" s="36">
        <v>16</v>
      </c>
      <c r="B26" s="26" t="s">
        <v>11</v>
      </c>
      <c r="C26" s="10">
        <v>30510</v>
      </c>
      <c r="D26" s="11">
        <v>18</v>
      </c>
      <c r="E26" s="10">
        <f t="shared" si="2"/>
        <v>1695</v>
      </c>
      <c r="F26" s="25">
        <f t="shared" si="1"/>
        <v>8.9714659745905503E-3</v>
      </c>
      <c r="G26" s="38">
        <v>1.5510248435910163E-2</v>
      </c>
    </row>
    <row r="27" spans="1:7" s="5" customFormat="1" ht="65.099999999999994" customHeight="1" x14ac:dyDescent="0.2">
      <c r="A27" s="37">
        <v>17</v>
      </c>
      <c r="B27" s="27" t="s">
        <v>445</v>
      </c>
      <c r="C27" s="12">
        <v>175000</v>
      </c>
      <c r="D27" s="11">
        <v>46</v>
      </c>
      <c r="E27" s="12">
        <f t="shared" si="2"/>
        <v>3804.3478260869565</v>
      </c>
      <c r="F27" s="28">
        <f t="shared" si="1"/>
        <v>5.1458752722168016E-2</v>
      </c>
      <c r="G27" s="39">
        <v>9.6086621220457871E-2</v>
      </c>
    </row>
    <row r="28" spans="1:7" s="3" customFormat="1" ht="21.95" customHeight="1" x14ac:dyDescent="0.2">
      <c r="A28" s="36">
        <v>18</v>
      </c>
      <c r="B28" s="26" t="s">
        <v>3</v>
      </c>
      <c r="C28" s="10">
        <v>38044</v>
      </c>
      <c r="D28" s="11">
        <v>16</v>
      </c>
      <c r="E28" s="10">
        <f t="shared" si="2"/>
        <v>2377.75</v>
      </c>
      <c r="F28" s="25">
        <f t="shared" si="1"/>
        <v>1.1186838791783772E-2</v>
      </c>
      <c r="G28" s="38">
        <v>1.1342599256575717E-2</v>
      </c>
    </row>
    <row r="29" spans="1:7" s="5" customFormat="1" ht="35.1" customHeight="1" x14ac:dyDescent="0.2">
      <c r="A29" s="37">
        <v>19</v>
      </c>
      <c r="B29" s="27" t="s">
        <v>15</v>
      </c>
      <c r="C29" s="12">
        <v>8318</v>
      </c>
      <c r="D29" s="11">
        <v>4</v>
      </c>
      <c r="E29" s="12">
        <f t="shared" si="2"/>
        <v>2079.5</v>
      </c>
      <c r="F29" s="28">
        <f t="shared" si="1"/>
        <v>2.4459080293885347E-3</v>
      </c>
      <c r="G29" s="39">
        <v>1.1946311887438504E-2</v>
      </c>
    </row>
    <row r="30" spans="1:7" s="3" customFormat="1" ht="21.95" customHeight="1" x14ac:dyDescent="0.2">
      <c r="A30" s="36">
        <v>20</v>
      </c>
      <c r="B30" s="26" t="s">
        <v>3</v>
      </c>
      <c r="C30" s="10">
        <v>3760</v>
      </c>
      <c r="D30" s="11">
        <v>2</v>
      </c>
      <c r="E30" s="12">
        <f t="shared" si="2"/>
        <v>1880</v>
      </c>
      <c r="F30" s="28">
        <f t="shared" si="1"/>
        <v>1.1056280584877242E-3</v>
      </c>
      <c r="G30" s="39">
        <v>2.247933536638041E-3</v>
      </c>
    </row>
    <row r="31" spans="1:7" s="3" customFormat="1" ht="47.1" customHeight="1" x14ac:dyDescent="0.2">
      <c r="A31" s="36">
        <v>21</v>
      </c>
      <c r="B31" s="27" t="s">
        <v>14</v>
      </c>
      <c r="C31" s="10">
        <v>290179.78999999998</v>
      </c>
      <c r="D31" s="11">
        <v>163</v>
      </c>
      <c r="E31" s="10">
        <f t="shared" si="2"/>
        <v>1780.2441104294478</v>
      </c>
      <c r="F31" s="25">
        <f t="shared" si="1"/>
        <v>8.5327371763317963E-2</v>
      </c>
      <c r="G31" s="38">
        <v>0.21726673108985226</v>
      </c>
    </row>
    <row r="32" spans="1:7" s="3" customFormat="1" ht="21.95" customHeight="1" x14ac:dyDescent="0.2">
      <c r="A32" s="36">
        <v>22</v>
      </c>
      <c r="B32" s="26" t="s">
        <v>3</v>
      </c>
      <c r="C32" s="10">
        <v>70159.199999999997</v>
      </c>
      <c r="D32" s="11">
        <v>14</v>
      </c>
      <c r="E32" s="10">
        <f t="shared" si="2"/>
        <v>5011.3714285714286</v>
      </c>
      <c r="F32" s="25">
        <f t="shared" si="1"/>
        <v>2.0630313851343601E-2</v>
      </c>
      <c r="G32" s="38">
        <v>3.0944666359992157E-2</v>
      </c>
    </row>
    <row r="33" spans="1:7" ht="35.1" customHeight="1" x14ac:dyDescent="0.2">
      <c r="A33" s="36">
        <v>23</v>
      </c>
      <c r="B33" s="24" t="s">
        <v>446</v>
      </c>
      <c r="C33" s="10">
        <v>8800</v>
      </c>
      <c r="D33" s="11">
        <v>218</v>
      </c>
      <c r="E33" s="10">
        <f t="shared" si="2"/>
        <v>40.366972477064223</v>
      </c>
      <c r="F33" s="25">
        <f t="shared" si="1"/>
        <v>2.5876401368861634E-3</v>
      </c>
      <c r="G33" s="38">
        <v>8.5968104584330223E-3</v>
      </c>
    </row>
    <row r="34" spans="1:7" s="3" customFormat="1" ht="21.95" customHeight="1" x14ac:dyDescent="0.2">
      <c r="A34" s="36">
        <v>24</v>
      </c>
      <c r="B34" s="26" t="s">
        <v>3</v>
      </c>
      <c r="C34" s="10">
        <v>0</v>
      </c>
      <c r="D34" s="11">
        <v>0</v>
      </c>
      <c r="E34" s="10" t="str">
        <f t="shared" si="2"/>
        <v>-</v>
      </c>
      <c r="F34" s="25">
        <f t="shared" si="1"/>
        <v>0</v>
      </c>
      <c r="G34" s="38">
        <v>1.4207856884874998E-3</v>
      </c>
    </row>
    <row r="35" spans="1:7" s="3" customFormat="1" ht="35.1" customHeight="1" x14ac:dyDescent="0.2">
      <c r="A35" s="36">
        <v>25</v>
      </c>
      <c r="B35" s="24" t="s">
        <v>10</v>
      </c>
      <c r="C35" s="10">
        <v>0</v>
      </c>
      <c r="D35" s="11">
        <v>0</v>
      </c>
      <c r="E35" s="10" t="str">
        <f t="shared" si="2"/>
        <v>-</v>
      </c>
      <c r="F35" s="25">
        <f t="shared" si="1"/>
        <v>0</v>
      </c>
      <c r="G35" s="38">
        <v>9.8652432849167496E-5</v>
      </c>
    </row>
    <row r="36" spans="1:7" ht="35.1" customHeight="1" x14ac:dyDescent="0.2">
      <c r="A36" s="36">
        <v>26</v>
      </c>
      <c r="B36" s="24" t="s">
        <v>420</v>
      </c>
      <c r="C36" s="10">
        <v>0</v>
      </c>
      <c r="D36" s="13">
        <v>0</v>
      </c>
      <c r="E36" s="10" t="str">
        <f t="shared" si="2"/>
        <v>-</v>
      </c>
      <c r="F36" s="29" t="s">
        <v>5</v>
      </c>
      <c r="G36" s="40" t="s">
        <v>5</v>
      </c>
    </row>
    <row r="37" spans="1:7" ht="21.95" customHeight="1" x14ac:dyDescent="0.2">
      <c r="A37" s="36">
        <v>27</v>
      </c>
      <c r="B37" s="26" t="s">
        <v>12</v>
      </c>
      <c r="C37" s="10">
        <v>0</v>
      </c>
      <c r="D37" s="13">
        <v>0</v>
      </c>
      <c r="E37" s="10" t="str">
        <f t="shared" si="2"/>
        <v>-</v>
      </c>
      <c r="F37" s="25">
        <f>C37/C$44</f>
        <v>0</v>
      </c>
      <c r="G37" s="38">
        <v>6.7001527600904129E-4</v>
      </c>
    </row>
    <row r="38" spans="1:7" ht="35.1" customHeight="1" x14ac:dyDescent="0.2">
      <c r="A38" s="36">
        <v>28</v>
      </c>
      <c r="B38" s="24" t="s">
        <v>421</v>
      </c>
      <c r="C38" s="10">
        <v>3128534</v>
      </c>
      <c r="D38" s="13">
        <v>2</v>
      </c>
      <c r="E38" s="14" t="s">
        <v>5</v>
      </c>
      <c r="F38" s="29" t="s">
        <v>5</v>
      </c>
      <c r="G38" s="40" t="s">
        <v>5</v>
      </c>
    </row>
    <row r="39" spans="1:7" ht="21.95" customHeight="1" x14ac:dyDescent="0.2">
      <c r="A39" s="36">
        <v>29</v>
      </c>
      <c r="B39" s="26" t="s">
        <v>12</v>
      </c>
      <c r="C39" s="10">
        <v>2815680</v>
      </c>
      <c r="D39" s="13">
        <v>2</v>
      </c>
      <c r="E39" s="14" t="s">
        <v>5</v>
      </c>
      <c r="F39" s="25">
        <f t="shared" ref="F39:F44" si="3">C39/C$44</f>
        <v>0.82795074779859457</v>
      </c>
      <c r="G39" s="38">
        <v>0.53240605380617201</v>
      </c>
    </row>
    <row r="40" spans="1:7" ht="47.1" customHeight="1" x14ac:dyDescent="0.2">
      <c r="A40" s="36">
        <v>30</v>
      </c>
      <c r="B40" s="27" t="s">
        <v>422</v>
      </c>
      <c r="C40" s="10">
        <v>0</v>
      </c>
      <c r="D40" s="15">
        <v>0</v>
      </c>
      <c r="E40" s="10" t="str">
        <f t="shared" ref="E40:E41" si="4">IF(D40=0,"-",C40/D40)</f>
        <v>-</v>
      </c>
      <c r="F40" s="25">
        <f t="shared" si="3"/>
        <v>0</v>
      </c>
      <c r="G40" s="38">
        <v>1.7724062653800183E-3</v>
      </c>
    </row>
    <row r="41" spans="1:7" ht="21.95" customHeight="1" x14ac:dyDescent="0.2">
      <c r="A41" s="36">
        <v>31</v>
      </c>
      <c r="B41" s="26" t="s">
        <v>13</v>
      </c>
      <c r="C41" s="10">
        <v>0</v>
      </c>
      <c r="D41" s="15">
        <v>0</v>
      </c>
      <c r="E41" s="10" t="str">
        <f t="shared" si="4"/>
        <v>-</v>
      </c>
      <c r="F41" s="25">
        <f t="shared" si="3"/>
        <v>0</v>
      </c>
      <c r="G41" s="38">
        <v>1.0404135579139232E-3</v>
      </c>
    </row>
    <row r="42" spans="1:7" ht="35.1" customHeight="1" x14ac:dyDescent="0.2">
      <c r="A42" s="36">
        <v>32</v>
      </c>
      <c r="B42" s="24" t="s">
        <v>16</v>
      </c>
      <c r="C42" s="10">
        <v>0</v>
      </c>
      <c r="D42" s="15">
        <v>0</v>
      </c>
      <c r="E42" s="14" t="s">
        <v>5</v>
      </c>
      <c r="F42" s="25">
        <f t="shared" si="3"/>
        <v>0</v>
      </c>
      <c r="G42" s="38">
        <v>4.1370945733870297E-3</v>
      </c>
    </row>
    <row r="43" spans="1:7" s="3" customFormat="1" ht="21.95" customHeight="1" x14ac:dyDescent="0.2">
      <c r="A43" s="43">
        <v>33</v>
      </c>
      <c r="B43" s="50" t="s">
        <v>4</v>
      </c>
      <c r="C43" s="44">
        <f>C25+C27+C29+C31+C33+C35+C37+C39+C40+C42</f>
        <v>3384883.79</v>
      </c>
      <c r="D43" s="51" t="s">
        <v>5</v>
      </c>
      <c r="E43" s="51" t="s">
        <v>5</v>
      </c>
      <c r="F43" s="47">
        <f t="shared" si="3"/>
        <v>0.99532513110219945</v>
      </c>
      <c r="G43" s="48">
        <v>0.96489282760442685</v>
      </c>
    </row>
    <row r="44" spans="1:7" s="3" customFormat="1" ht="21.95" customHeight="1" x14ac:dyDescent="0.2">
      <c r="A44" s="45">
        <v>34</v>
      </c>
      <c r="B44" s="52" t="s">
        <v>6</v>
      </c>
      <c r="C44" s="46">
        <f>C24+C43</f>
        <v>3400782</v>
      </c>
      <c r="D44" s="53" t="s">
        <v>5</v>
      </c>
      <c r="E44" s="53" t="s">
        <v>5</v>
      </c>
      <c r="F44" s="54">
        <f t="shared" si="3"/>
        <v>1</v>
      </c>
      <c r="G44" s="55">
        <v>1</v>
      </c>
    </row>
    <row r="45" spans="1:7" s="3" customFormat="1" ht="21.95" customHeight="1" x14ac:dyDescent="0.2">
      <c r="A45" s="1"/>
      <c r="B45" s="2"/>
      <c r="C45" s="1"/>
      <c r="D45" s="1"/>
      <c r="E45" s="1"/>
      <c r="F45" s="1"/>
      <c r="G45" s="1"/>
    </row>
    <row r="46" spans="1:7" s="3" customFormat="1" ht="35.1" customHeight="1" x14ac:dyDescent="0.2">
      <c r="A46" s="62" t="s">
        <v>430</v>
      </c>
      <c r="B46" s="63" t="s">
        <v>431</v>
      </c>
      <c r="C46" s="64" t="s">
        <v>432</v>
      </c>
      <c r="D46" s="1"/>
      <c r="E46" s="1"/>
      <c r="F46" s="1"/>
      <c r="G46" s="1"/>
    </row>
    <row r="47" spans="1:7" s="3" customFormat="1" ht="21.95" customHeight="1" x14ac:dyDescent="0.2">
      <c r="A47" s="65">
        <v>1</v>
      </c>
      <c r="B47" s="30" t="s">
        <v>427</v>
      </c>
      <c r="C47" s="31">
        <v>85020</v>
      </c>
    </row>
    <row r="48" spans="1:7" ht="21.95" customHeight="1" x14ac:dyDescent="0.2">
      <c r="A48" s="8">
        <v>2</v>
      </c>
      <c r="B48" s="30" t="s">
        <v>428</v>
      </c>
      <c r="C48" s="31">
        <v>3400782</v>
      </c>
      <c r="D48" s="16"/>
      <c r="E48" s="16"/>
      <c r="F48" s="16"/>
      <c r="G48" s="16"/>
    </row>
    <row r="49" spans="1:7" ht="21.95" customHeight="1" x14ac:dyDescent="0.2">
      <c r="A49" s="32">
        <v>3</v>
      </c>
      <c r="B49" s="33" t="s">
        <v>423</v>
      </c>
      <c r="C49" s="34">
        <f>C44/C48</f>
        <v>1</v>
      </c>
      <c r="D49" s="16"/>
      <c r="E49" s="16"/>
      <c r="F49" s="16"/>
      <c r="G49" s="16"/>
    </row>
    <row r="50" spans="1:7" s="16" customFormat="1" ht="35.1" customHeight="1" x14ac:dyDescent="0.25">
      <c r="A50" s="21" t="s">
        <v>449</v>
      </c>
      <c r="B50" s="23"/>
    </row>
  </sheetData>
  <sheetProtection algorithmName="SHA-512" hashValue="KuamnTSOEvmaz1C//2EfJrMTZIpyP7SsX4OaWT0NwWInrymVZhwcA9hMXg3+VYQl0D0mP0NxBzPJd61Ibj4I/w==" saltValue="vIrZwlgZAWsoRBN/U6dadg==" spinCount="100000" sheet="1" objects="1" scenarios="1"/>
  <mergeCells count="1">
    <mergeCell ref="A2:G2"/>
  </mergeCells>
  <pageMargins left="0.59055118110236227" right="0.59055118110236227" top="0.70866141732283472" bottom="0.70866141732283472" header="0.19685039370078741" footer="0.39370078740157483"/>
  <pageSetup paperSize="9" scale="84" orientation="portrait" r:id="rId1"/>
  <headerFooter alignWithMargins="0">
    <oddFooter>&amp;R&amp;"Calibri,Standardowy"&amp;12s.&amp;P z &amp;N</oddFooter>
  </headerFooter>
  <tableParts count="2">
    <tablePart r:id="rId2"/>
    <tablePart r:id="rId3"/>
  </tableParts>
</worksheet>
</file>

<file path=xl/worksheets/sheet2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BC8D04-4CF8-4881-8896-98626E681DD8}">
  <sheetPr codeName="Arkusz229"/>
  <dimension ref="A1:N50"/>
  <sheetViews>
    <sheetView zoomScaleNormal="100" workbookViewId="0"/>
  </sheetViews>
  <sheetFormatPr defaultColWidth="0" defaultRowHeight="12.75" zeroHeight="1" x14ac:dyDescent="0.2"/>
  <cols>
    <col min="1" max="1" width="4.140625" style="1" customWidth="1"/>
    <col min="2" max="2" width="57" style="2" customWidth="1"/>
    <col min="3" max="3" width="11.85546875" style="1" bestFit="1" customWidth="1"/>
    <col min="4" max="4" width="7.42578125" style="1" customWidth="1"/>
    <col min="5" max="5" width="10.85546875" style="1" bestFit="1" customWidth="1"/>
    <col min="6" max="7" width="8.7109375" style="1" customWidth="1"/>
    <col min="8" max="8" width="1" style="1" customWidth="1"/>
    <col min="9" max="14" width="0" style="1" hidden="1" customWidth="1"/>
    <col min="15" max="16384" width="9.140625" style="1" hidden="1"/>
  </cols>
  <sheetData>
    <row r="1" spans="1:7" s="16" customFormat="1" ht="24.95" customHeight="1" x14ac:dyDescent="0.2">
      <c r="A1" s="35" t="s">
        <v>676</v>
      </c>
      <c r="B1" s="23"/>
    </row>
    <row r="2" spans="1:7" s="16" customFormat="1" ht="39.950000000000003" customHeight="1" x14ac:dyDescent="0.2">
      <c r="A2" s="66" t="s">
        <v>448</v>
      </c>
      <c r="B2" s="67"/>
      <c r="C2" s="67"/>
      <c r="D2" s="67"/>
      <c r="E2" s="67"/>
      <c r="F2" s="67"/>
      <c r="G2" s="67"/>
    </row>
    <row r="3" spans="1:7" s="16" customFormat="1" ht="15.95" hidden="1" customHeight="1" x14ac:dyDescent="0.2">
      <c r="A3" s="22"/>
      <c r="B3" s="23"/>
    </row>
    <row r="4" spans="1:7" s="16" customFormat="1" ht="15.95" hidden="1" customHeight="1" x14ac:dyDescent="0.2">
      <c r="A4" s="22"/>
      <c r="B4" s="23"/>
    </row>
    <row r="5" spans="1:7" s="16" customFormat="1" ht="15.95" hidden="1" customHeight="1" x14ac:dyDescent="0.2">
      <c r="A5" s="22"/>
      <c r="B5" s="23"/>
    </row>
    <row r="6" spans="1:7" s="16" customFormat="1" ht="15.95" customHeight="1" x14ac:dyDescent="0.25">
      <c r="A6" s="17" t="s">
        <v>433</v>
      </c>
      <c r="B6" s="21" t="s">
        <v>438</v>
      </c>
    </row>
    <row r="7" spans="1:7" s="16" customFormat="1" ht="15.95" customHeight="1" x14ac:dyDescent="0.25">
      <c r="A7" s="18" t="s">
        <v>434</v>
      </c>
      <c r="B7" s="21" t="s">
        <v>439</v>
      </c>
    </row>
    <row r="8" spans="1:7" s="16" customFormat="1" ht="15.95" customHeight="1" x14ac:dyDescent="0.25">
      <c r="A8" s="19" t="s">
        <v>435</v>
      </c>
      <c r="B8" s="21" t="s">
        <v>440</v>
      </c>
    </row>
    <row r="9" spans="1:7" s="16" customFormat="1" ht="15.95" customHeight="1" x14ac:dyDescent="0.25">
      <c r="A9" s="20" t="s">
        <v>436</v>
      </c>
      <c r="B9" s="21" t="s">
        <v>441</v>
      </c>
    </row>
    <row r="10" spans="1:7" ht="65.099999999999994" customHeight="1" x14ac:dyDescent="0.2">
      <c r="A10" s="49" t="s">
        <v>430</v>
      </c>
      <c r="B10" s="42" t="s">
        <v>0</v>
      </c>
      <c r="C10" s="42" t="s">
        <v>424</v>
      </c>
      <c r="D10" s="42" t="s">
        <v>425</v>
      </c>
      <c r="E10" s="42" t="s">
        <v>426</v>
      </c>
      <c r="F10" s="42" t="s">
        <v>429</v>
      </c>
      <c r="G10" s="41" t="s">
        <v>413</v>
      </c>
    </row>
    <row r="11" spans="1:7" ht="21.95" customHeight="1" x14ac:dyDescent="0.2">
      <c r="A11" s="36">
        <v>1</v>
      </c>
      <c r="B11" s="24" t="s">
        <v>7</v>
      </c>
      <c r="C11" s="10">
        <v>0</v>
      </c>
      <c r="D11" s="9">
        <v>0</v>
      </c>
      <c r="E11" s="10" t="str">
        <f t="shared" ref="E11:E23" si="0">IF(D11=0,"-",C11/D11)</f>
        <v>-</v>
      </c>
      <c r="F11" s="25">
        <f t="shared" ref="F11:F35" si="1">C11/C$44</f>
        <v>0</v>
      </c>
      <c r="G11" s="38">
        <v>6.4906160983722356E-5</v>
      </c>
    </row>
    <row r="12" spans="1:7" s="3" customFormat="1" ht="21.95" customHeight="1" x14ac:dyDescent="0.2">
      <c r="A12" s="36">
        <v>2</v>
      </c>
      <c r="B12" s="24" t="s">
        <v>8</v>
      </c>
      <c r="C12" s="10">
        <v>610000</v>
      </c>
      <c r="D12" s="9">
        <v>5</v>
      </c>
      <c r="E12" s="10">
        <f t="shared" si="0"/>
        <v>122000</v>
      </c>
      <c r="F12" s="25">
        <f t="shared" si="1"/>
        <v>0.14403560371224614</v>
      </c>
      <c r="G12" s="38">
        <v>1.3877154561966152E-2</v>
      </c>
    </row>
    <row r="13" spans="1:7" s="3" customFormat="1" ht="21.95" customHeight="1" x14ac:dyDescent="0.2">
      <c r="A13" s="36">
        <v>3</v>
      </c>
      <c r="B13" s="26" t="s">
        <v>1</v>
      </c>
      <c r="C13" s="10">
        <v>0</v>
      </c>
      <c r="D13" s="9">
        <v>0</v>
      </c>
      <c r="E13" s="10" t="str">
        <f t="shared" si="0"/>
        <v>-</v>
      </c>
      <c r="F13" s="25">
        <f t="shared" si="1"/>
        <v>0</v>
      </c>
      <c r="G13" s="38">
        <v>6.8195937419264344E-4</v>
      </c>
    </row>
    <row r="14" spans="1:7" s="3" customFormat="1" ht="21.95" customHeight="1" x14ac:dyDescent="0.2">
      <c r="A14" s="36">
        <v>4</v>
      </c>
      <c r="B14" s="24" t="s">
        <v>414</v>
      </c>
      <c r="C14" s="10">
        <v>0</v>
      </c>
      <c r="D14" s="9">
        <v>0</v>
      </c>
      <c r="E14" s="10" t="str">
        <f t="shared" si="0"/>
        <v>-</v>
      </c>
      <c r="F14" s="25">
        <f t="shared" si="1"/>
        <v>0</v>
      </c>
      <c r="G14" s="38">
        <v>1.6609844346228162E-4</v>
      </c>
    </row>
    <row r="15" spans="1:7" s="3" customFormat="1" ht="47.1" customHeight="1" x14ac:dyDescent="0.2">
      <c r="A15" s="36">
        <v>5</v>
      </c>
      <c r="B15" s="24" t="s">
        <v>412</v>
      </c>
      <c r="C15" s="10">
        <v>0</v>
      </c>
      <c r="D15" s="11">
        <v>0</v>
      </c>
      <c r="E15" s="10" t="str">
        <f t="shared" si="0"/>
        <v>-</v>
      </c>
      <c r="F15" s="25">
        <f t="shared" si="1"/>
        <v>0</v>
      </c>
      <c r="G15" s="38">
        <v>4.2843389065529559E-4</v>
      </c>
    </row>
    <row r="16" spans="1:7" s="3" customFormat="1" ht="21.95" customHeight="1" x14ac:dyDescent="0.2">
      <c r="A16" s="36">
        <v>6</v>
      </c>
      <c r="B16" s="26" t="s">
        <v>1</v>
      </c>
      <c r="C16" s="10">
        <v>0</v>
      </c>
      <c r="D16" s="11">
        <v>0</v>
      </c>
      <c r="E16" s="10" t="str">
        <f t="shared" si="0"/>
        <v>-</v>
      </c>
      <c r="F16" s="25">
        <f t="shared" si="1"/>
        <v>0</v>
      </c>
      <c r="G16" s="38">
        <v>5.7837072558623703E-5</v>
      </c>
    </row>
    <row r="17" spans="1:7" ht="47.1" customHeight="1" x14ac:dyDescent="0.2">
      <c r="A17" s="36">
        <v>7</v>
      </c>
      <c r="B17" s="24" t="s">
        <v>444</v>
      </c>
      <c r="C17" s="10">
        <v>0</v>
      </c>
      <c r="D17" s="11">
        <v>0</v>
      </c>
      <c r="E17" s="10" t="str">
        <f t="shared" si="0"/>
        <v>-</v>
      </c>
      <c r="F17" s="25">
        <f t="shared" si="1"/>
        <v>0</v>
      </c>
      <c r="G17" s="38">
        <v>3.69438658113685E-3</v>
      </c>
    </row>
    <row r="18" spans="1:7" ht="47.1" customHeight="1" x14ac:dyDescent="0.2">
      <c r="A18" s="36">
        <v>8</v>
      </c>
      <c r="B18" s="24" t="s">
        <v>447</v>
      </c>
      <c r="C18" s="10">
        <v>0</v>
      </c>
      <c r="D18" s="11">
        <v>0</v>
      </c>
      <c r="E18" s="10" t="str">
        <f t="shared" si="0"/>
        <v>-</v>
      </c>
      <c r="F18" s="25">
        <f t="shared" si="1"/>
        <v>0</v>
      </c>
      <c r="G18" s="38">
        <v>1.6572456388988053E-2</v>
      </c>
    </row>
    <row r="19" spans="1:7" ht="35.1" customHeight="1" x14ac:dyDescent="0.2">
      <c r="A19" s="36">
        <v>9</v>
      </c>
      <c r="B19" s="24" t="s">
        <v>443</v>
      </c>
      <c r="C19" s="10">
        <v>0</v>
      </c>
      <c r="D19" s="11">
        <v>0</v>
      </c>
      <c r="E19" s="10" t="str">
        <f t="shared" si="0"/>
        <v>-</v>
      </c>
      <c r="F19" s="25">
        <f t="shared" si="1"/>
        <v>0</v>
      </c>
      <c r="G19" s="38">
        <v>6.3015485400037228E-5</v>
      </c>
    </row>
    <row r="20" spans="1:7" ht="35.1" customHeight="1" x14ac:dyDescent="0.2">
      <c r="A20" s="36">
        <v>10</v>
      </c>
      <c r="B20" s="24" t="s">
        <v>9</v>
      </c>
      <c r="C20" s="10">
        <v>0</v>
      </c>
      <c r="D20" s="11">
        <v>0</v>
      </c>
      <c r="E20" s="10" t="str">
        <f t="shared" si="0"/>
        <v>-</v>
      </c>
      <c r="F20" s="25">
        <f t="shared" si="1"/>
        <v>0</v>
      </c>
      <c r="G20" s="38">
        <v>2.3263290581767475E-4</v>
      </c>
    </row>
    <row r="21" spans="1:7" ht="35.1" customHeight="1" x14ac:dyDescent="0.2">
      <c r="A21" s="36">
        <v>11</v>
      </c>
      <c r="B21" s="24" t="s">
        <v>442</v>
      </c>
      <c r="C21" s="10">
        <v>0</v>
      </c>
      <c r="D21" s="11">
        <v>0</v>
      </c>
      <c r="E21" s="10" t="str">
        <f t="shared" si="0"/>
        <v>-</v>
      </c>
      <c r="F21" s="25">
        <f t="shared" si="1"/>
        <v>0</v>
      </c>
      <c r="G21" s="38">
        <v>8.0879771630669933E-6</v>
      </c>
    </row>
    <row r="22" spans="1:7" ht="21.95" customHeight="1" x14ac:dyDescent="0.2">
      <c r="A22" s="36">
        <v>12</v>
      </c>
      <c r="B22" s="26" t="s">
        <v>1</v>
      </c>
      <c r="C22" s="10">
        <v>0</v>
      </c>
      <c r="D22" s="11">
        <v>0</v>
      </c>
      <c r="E22" s="10" t="str">
        <f t="shared" si="0"/>
        <v>-</v>
      </c>
      <c r="F22" s="25">
        <f t="shared" si="1"/>
        <v>0</v>
      </c>
      <c r="G22" s="38">
        <v>0</v>
      </c>
    </row>
    <row r="23" spans="1:7" ht="21.95" customHeight="1" x14ac:dyDescent="0.2">
      <c r="A23" s="36">
        <v>13</v>
      </c>
      <c r="B23" s="24" t="s">
        <v>415</v>
      </c>
      <c r="C23" s="10">
        <v>0</v>
      </c>
      <c r="D23" s="11">
        <v>0</v>
      </c>
      <c r="E23" s="10" t="str">
        <f t="shared" si="0"/>
        <v>-</v>
      </c>
      <c r="F23" s="25">
        <f t="shared" si="1"/>
        <v>0</v>
      </c>
      <c r="G23" s="38">
        <v>0</v>
      </c>
    </row>
    <row r="24" spans="1:7" s="3" customFormat="1" ht="24.95" customHeight="1" x14ac:dyDescent="0.2">
      <c r="A24" s="43">
        <v>14</v>
      </c>
      <c r="B24" s="50" t="s">
        <v>2</v>
      </c>
      <c r="C24" s="44">
        <f>C11+C12+C14+C15+C17+C18+C19+C20+C21+C23</f>
        <v>610000</v>
      </c>
      <c r="D24" s="51" t="s">
        <v>5</v>
      </c>
      <c r="E24" s="51" t="s">
        <v>5</v>
      </c>
      <c r="F24" s="47">
        <f t="shared" si="1"/>
        <v>0.14403560371224614</v>
      </c>
      <c r="G24" s="48">
        <v>3.5107172395573129E-2</v>
      </c>
    </row>
    <row r="25" spans="1:7" s="4" customFormat="1" ht="35.1" customHeight="1" x14ac:dyDescent="0.2">
      <c r="A25" s="37">
        <v>15</v>
      </c>
      <c r="B25" s="27" t="s">
        <v>419</v>
      </c>
      <c r="C25" s="12">
        <v>119053</v>
      </c>
      <c r="D25" s="11">
        <v>68</v>
      </c>
      <c r="E25" s="12">
        <f t="shared" ref="E25:E37" si="2">IF(D25=0,"-",C25/D25)</f>
        <v>1750.7794117647059</v>
      </c>
      <c r="F25" s="28">
        <f t="shared" si="1"/>
        <v>2.8111263489760722E-2</v>
      </c>
      <c r="G25" s="39">
        <v>9.1912130594448124E-2</v>
      </c>
    </row>
    <row r="26" spans="1:7" s="3" customFormat="1" ht="21.95" customHeight="1" x14ac:dyDescent="0.2">
      <c r="A26" s="36">
        <v>16</v>
      </c>
      <c r="B26" s="26" t="s">
        <v>11</v>
      </c>
      <c r="C26" s="10">
        <v>40985</v>
      </c>
      <c r="D26" s="11">
        <v>24</v>
      </c>
      <c r="E26" s="10">
        <f t="shared" si="2"/>
        <v>1707.7083333333333</v>
      </c>
      <c r="F26" s="25">
        <f t="shared" si="1"/>
        <v>9.6775397018793573E-3</v>
      </c>
      <c r="G26" s="38">
        <v>1.5510248435910163E-2</v>
      </c>
    </row>
    <row r="27" spans="1:7" s="5" customFormat="1" ht="65.099999999999994" customHeight="1" x14ac:dyDescent="0.2">
      <c r="A27" s="37">
        <v>17</v>
      </c>
      <c r="B27" s="27" t="s">
        <v>445</v>
      </c>
      <c r="C27" s="12">
        <v>90803.7</v>
      </c>
      <c r="D27" s="11">
        <v>32</v>
      </c>
      <c r="E27" s="12">
        <f t="shared" si="2"/>
        <v>2837.6156249999999</v>
      </c>
      <c r="F27" s="28">
        <f t="shared" si="1"/>
        <v>2.1440927457058501E-2</v>
      </c>
      <c r="G27" s="39">
        <v>9.6086621220457871E-2</v>
      </c>
    </row>
    <row r="28" spans="1:7" s="3" customFormat="1" ht="21.95" customHeight="1" x14ac:dyDescent="0.2">
      <c r="A28" s="36">
        <v>18</v>
      </c>
      <c r="B28" s="26" t="s">
        <v>3</v>
      </c>
      <c r="C28" s="10">
        <v>13359</v>
      </c>
      <c r="D28" s="11">
        <v>7</v>
      </c>
      <c r="E28" s="10">
        <f t="shared" si="2"/>
        <v>1908.4285714285713</v>
      </c>
      <c r="F28" s="25">
        <f t="shared" si="1"/>
        <v>3.1543797212981906E-3</v>
      </c>
      <c r="G28" s="38">
        <v>1.1342599256575717E-2</v>
      </c>
    </row>
    <row r="29" spans="1:7" s="5" customFormat="1" ht="35.1" customHeight="1" x14ac:dyDescent="0.2">
      <c r="A29" s="37">
        <v>19</v>
      </c>
      <c r="B29" s="27" t="s">
        <v>15</v>
      </c>
      <c r="C29" s="12">
        <v>27787.279999999999</v>
      </c>
      <c r="D29" s="11">
        <v>15</v>
      </c>
      <c r="E29" s="12">
        <f t="shared" si="2"/>
        <v>1852.4853333333333</v>
      </c>
      <c r="F29" s="28">
        <f t="shared" si="1"/>
        <v>6.5612420497069227E-3</v>
      </c>
      <c r="G29" s="39">
        <v>1.1946311887438504E-2</v>
      </c>
    </row>
    <row r="30" spans="1:7" s="3" customFormat="1" ht="21.95" customHeight="1" x14ac:dyDescent="0.2">
      <c r="A30" s="36">
        <v>20</v>
      </c>
      <c r="B30" s="26" t="s">
        <v>3</v>
      </c>
      <c r="C30" s="10">
        <v>4890</v>
      </c>
      <c r="D30" s="11">
        <v>2</v>
      </c>
      <c r="E30" s="12">
        <f t="shared" si="2"/>
        <v>2445</v>
      </c>
      <c r="F30" s="28">
        <f t="shared" si="1"/>
        <v>1.1546460691030879E-3</v>
      </c>
      <c r="G30" s="39">
        <v>2.247933536638041E-3</v>
      </c>
    </row>
    <row r="31" spans="1:7" s="3" customFormat="1" ht="47.1" customHeight="1" x14ac:dyDescent="0.2">
      <c r="A31" s="36">
        <v>21</v>
      </c>
      <c r="B31" s="27" t="s">
        <v>14</v>
      </c>
      <c r="C31" s="10">
        <v>712766.97</v>
      </c>
      <c r="D31" s="11">
        <v>313</v>
      </c>
      <c r="E31" s="10">
        <f t="shared" si="2"/>
        <v>2277.210766773163</v>
      </c>
      <c r="F31" s="25">
        <f t="shared" si="1"/>
        <v>0.16830134562311219</v>
      </c>
      <c r="G31" s="38">
        <v>0.21726673108985226</v>
      </c>
    </row>
    <row r="32" spans="1:7" s="3" customFormat="1" ht="21.95" customHeight="1" x14ac:dyDescent="0.2">
      <c r="A32" s="36">
        <v>22</v>
      </c>
      <c r="B32" s="26" t="s">
        <v>3</v>
      </c>
      <c r="C32" s="10">
        <v>133039.5</v>
      </c>
      <c r="D32" s="11">
        <v>26</v>
      </c>
      <c r="E32" s="10">
        <f t="shared" si="2"/>
        <v>5116.9038461538457</v>
      </c>
      <c r="F32" s="25">
        <f t="shared" si="1"/>
        <v>3.1413810983730119E-2</v>
      </c>
      <c r="G32" s="38">
        <v>3.0944666359992157E-2</v>
      </c>
    </row>
    <row r="33" spans="1:7" ht="35.1" customHeight="1" x14ac:dyDescent="0.2">
      <c r="A33" s="36">
        <v>23</v>
      </c>
      <c r="B33" s="24" t="s">
        <v>446</v>
      </c>
      <c r="C33" s="10">
        <v>34953.050000000003</v>
      </c>
      <c r="D33" s="11">
        <v>362</v>
      </c>
      <c r="E33" s="10">
        <f t="shared" si="2"/>
        <v>96.5553867403315</v>
      </c>
      <c r="F33" s="25">
        <f t="shared" si="1"/>
        <v>8.2532518989087301E-3</v>
      </c>
      <c r="G33" s="38">
        <v>8.5968104584330223E-3</v>
      </c>
    </row>
    <row r="34" spans="1:7" s="3" customFormat="1" ht="21.95" customHeight="1" x14ac:dyDescent="0.2">
      <c r="A34" s="36">
        <v>24</v>
      </c>
      <c r="B34" s="26" t="s">
        <v>3</v>
      </c>
      <c r="C34" s="10">
        <v>21200</v>
      </c>
      <c r="D34" s="11">
        <v>120</v>
      </c>
      <c r="E34" s="10">
        <f t="shared" si="2"/>
        <v>176.66666666666666</v>
      </c>
      <c r="F34" s="25">
        <f t="shared" si="1"/>
        <v>5.005827538851833E-3</v>
      </c>
      <c r="G34" s="38">
        <v>1.4207856884874998E-3</v>
      </c>
    </row>
    <row r="35" spans="1:7" s="3" customFormat="1" ht="35.1" customHeight="1" x14ac:dyDescent="0.2">
      <c r="A35" s="36">
        <v>25</v>
      </c>
      <c r="B35" s="24" t="s">
        <v>10</v>
      </c>
      <c r="C35" s="10">
        <v>0</v>
      </c>
      <c r="D35" s="11">
        <v>0</v>
      </c>
      <c r="E35" s="10" t="str">
        <f t="shared" si="2"/>
        <v>-</v>
      </c>
      <c r="F35" s="25">
        <f t="shared" si="1"/>
        <v>0</v>
      </c>
      <c r="G35" s="38">
        <v>9.8652432849167496E-5</v>
      </c>
    </row>
    <row r="36" spans="1:7" ht="35.1" customHeight="1" x14ac:dyDescent="0.2">
      <c r="A36" s="36">
        <v>26</v>
      </c>
      <c r="B36" s="24" t="s">
        <v>420</v>
      </c>
      <c r="C36" s="10">
        <v>0</v>
      </c>
      <c r="D36" s="13">
        <v>0</v>
      </c>
      <c r="E36" s="10" t="str">
        <f t="shared" si="2"/>
        <v>-</v>
      </c>
      <c r="F36" s="29" t="s">
        <v>5</v>
      </c>
      <c r="G36" s="40" t="s">
        <v>5</v>
      </c>
    </row>
    <row r="37" spans="1:7" ht="21.95" customHeight="1" x14ac:dyDescent="0.2">
      <c r="A37" s="36">
        <v>27</v>
      </c>
      <c r="B37" s="26" t="s">
        <v>12</v>
      </c>
      <c r="C37" s="10">
        <v>0</v>
      </c>
      <c r="D37" s="13">
        <v>0</v>
      </c>
      <c r="E37" s="10" t="str">
        <f t="shared" si="2"/>
        <v>-</v>
      </c>
      <c r="F37" s="25">
        <f>C37/C$44</f>
        <v>0</v>
      </c>
      <c r="G37" s="38">
        <v>6.7001527600904129E-4</v>
      </c>
    </row>
    <row r="38" spans="1:7" ht="35.1" customHeight="1" x14ac:dyDescent="0.2">
      <c r="A38" s="36">
        <v>28</v>
      </c>
      <c r="B38" s="24" t="s">
        <v>421</v>
      </c>
      <c r="C38" s="10">
        <v>2933000</v>
      </c>
      <c r="D38" s="13">
        <v>2</v>
      </c>
      <c r="E38" s="14" t="s">
        <v>5</v>
      </c>
      <c r="F38" s="29" t="s">
        <v>5</v>
      </c>
      <c r="G38" s="40" t="s">
        <v>5</v>
      </c>
    </row>
    <row r="39" spans="1:7" ht="21.95" customHeight="1" x14ac:dyDescent="0.2">
      <c r="A39" s="36">
        <v>29</v>
      </c>
      <c r="B39" s="26" t="s">
        <v>12</v>
      </c>
      <c r="C39" s="10">
        <v>2639700</v>
      </c>
      <c r="D39" s="13">
        <v>2</v>
      </c>
      <c r="E39" s="14" t="s">
        <v>5</v>
      </c>
      <c r="F39" s="25">
        <f t="shared" ref="F39:F44" si="3">C39/C$44</f>
        <v>0.62329636576920677</v>
      </c>
      <c r="G39" s="38">
        <v>0.53240605380617201</v>
      </c>
    </row>
    <row r="40" spans="1:7" ht="47.1" customHeight="1" x14ac:dyDescent="0.2">
      <c r="A40" s="36">
        <v>30</v>
      </c>
      <c r="B40" s="27" t="s">
        <v>422</v>
      </c>
      <c r="C40" s="10">
        <v>0</v>
      </c>
      <c r="D40" s="15">
        <v>0</v>
      </c>
      <c r="E40" s="10" t="str">
        <f t="shared" ref="E40:E41" si="4">IF(D40=0,"-",C40/D40)</f>
        <v>-</v>
      </c>
      <c r="F40" s="25">
        <f t="shared" si="3"/>
        <v>0</v>
      </c>
      <c r="G40" s="38">
        <v>1.7724062653800183E-3</v>
      </c>
    </row>
    <row r="41" spans="1:7" ht="21.95" customHeight="1" x14ac:dyDescent="0.2">
      <c r="A41" s="36">
        <v>31</v>
      </c>
      <c r="B41" s="26" t="s">
        <v>13</v>
      </c>
      <c r="C41" s="10">
        <v>0</v>
      </c>
      <c r="D41" s="15">
        <v>0</v>
      </c>
      <c r="E41" s="10" t="str">
        <f t="shared" si="4"/>
        <v>-</v>
      </c>
      <c r="F41" s="25">
        <f t="shared" si="3"/>
        <v>0</v>
      </c>
      <c r="G41" s="38">
        <v>1.0404135579139232E-3</v>
      </c>
    </row>
    <row r="42" spans="1:7" ht="35.1" customHeight="1" x14ac:dyDescent="0.2">
      <c r="A42" s="36">
        <v>32</v>
      </c>
      <c r="B42" s="24" t="s">
        <v>16</v>
      </c>
      <c r="C42" s="10">
        <v>0</v>
      </c>
      <c r="D42" s="15">
        <v>0</v>
      </c>
      <c r="E42" s="14" t="s">
        <v>5</v>
      </c>
      <c r="F42" s="25">
        <f t="shared" si="3"/>
        <v>0</v>
      </c>
      <c r="G42" s="38">
        <v>4.1370945733870297E-3</v>
      </c>
    </row>
    <row r="43" spans="1:7" s="3" customFormat="1" ht="21.95" customHeight="1" x14ac:dyDescent="0.2">
      <c r="A43" s="43">
        <v>33</v>
      </c>
      <c r="B43" s="50" t="s">
        <v>4</v>
      </c>
      <c r="C43" s="44">
        <f>C25+C27+C29+C31+C33+C35+C37+C39+C40+C42</f>
        <v>3625064</v>
      </c>
      <c r="D43" s="51" t="s">
        <v>5</v>
      </c>
      <c r="E43" s="51" t="s">
        <v>5</v>
      </c>
      <c r="F43" s="47">
        <f t="shared" si="3"/>
        <v>0.85596439628775389</v>
      </c>
      <c r="G43" s="48">
        <v>0.96489282760442685</v>
      </c>
    </row>
    <row r="44" spans="1:7" s="3" customFormat="1" ht="21.95" customHeight="1" x14ac:dyDescent="0.2">
      <c r="A44" s="45">
        <v>34</v>
      </c>
      <c r="B44" s="52" t="s">
        <v>6</v>
      </c>
      <c r="C44" s="46">
        <f>C24+C43</f>
        <v>4235064</v>
      </c>
      <c r="D44" s="53" t="s">
        <v>5</v>
      </c>
      <c r="E44" s="53" t="s">
        <v>5</v>
      </c>
      <c r="F44" s="54">
        <f t="shared" si="3"/>
        <v>1</v>
      </c>
      <c r="G44" s="55">
        <v>1</v>
      </c>
    </row>
    <row r="45" spans="1:7" s="3" customFormat="1" ht="21.95" customHeight="1" x14ac:dyDescent="0.2">
      <c r="A45" s="1"/>
      <c r="B45" s="2"/>
      <c r="C45" s="1"/>
      <c r="D45" s="1"/>
      <c r="E45" s="1"/>
      <c r="F45" s="1"/>
      <c r="G45" s="1"/>
    </row>
    <row r="46" spans="1:7" s="3" customFormat="1" ht="35.1" customHeight="1" x14ac:dyDescent="0.2">
      <c r="A46" s="62" t="s">
        <v>430</v>
      </c>
      <c r="B46" s="63" t="s">
        <v>431</v>
      </c>
      <c r="C46" s="64" t="s">
        <v>432</v>
      </c>
      <c r="D46" s="1"/>
      <c r="E46" s="1"/>
      <c r="F46" s="1"/>
      <c r="G46" s="1"/>
    </row>
    <row r="47" spans="1:7" s="3" customFormat="1" ht="21.95" customHeight="1" x14ac:dyDescent="0.2">
      <c r="A47" s="65">
        <v>1</v>
      </c>
      <c r="B47" s="30" t="s">
        <v>427</v>
      </c>
      <c r="C47" s="31">
        <v>105876.6</v>
      </c>
    </row>
    <row r="48" spans="1:7" ht="21.95" customHeight="1" x14ac:dyDescent="0.2">
      <c r="A48" s="8">
        <v>2</v>
      </c>
      <c r="B48" s="30" t="s">
        <v>428</v>
      </c>
      <c r="C48" s="31">
        <v>4235204</v>
      </c>
      <c r="D48" s="16"/>
      <c r="E48" s="16"/>
      <c r="F48" s="16"/>
      <c r="G48" s="16"/>
    </row>
    <row r="49" spans="1:7" ht="21.95" customHeight="1" x14ac:dyDescent="0.2">
      <c r="A49" s="32">
        <v>3</v>
      </c>
      <c r="B49" s="33" t="s">
        <v>423</v>
      </c>
      <c r="C49" s="34">
        <f>C44/C48</f>
        <v>0.99996694374108075</v>
      </c>
      <c r="D49" s="16"/>
      <c r="E49" s="16"/>
      <c r="F49" s="16"/>
      <c r="G49" s="16"/>
    </row>
    <row r="50" spans="1:7" s="16" customFormat="1" ht="35.1" customHeight="1" x14ac:dyDescent="0.25">
      <c r="A50" s="21" t="s">
        <v>449</v>
      </c>
      <c r="B50" s="23"/>
    </row>
  </sheetData>
  <sheetProtection algorithmName="SHA-512" hashValue="tAXcgVYxai6camjdVGwu1oc7ya8y+/s5PDXKJZICTDY3iJ20ehdsEIXG1+JiCWbdW+HgxcxyCLt46pFakeBOgg==" saltValue="HdvT/MWhCDNXmcVkXuGfmw==" spinCount="100000" sheet="1" objects="1" scenarios="1"/>
  <mergeCells count="1">
    <mergeCell ref="A2:G2"/>
  </mergeCells>
  <pageMargins left="0.59055118110236227" right="0.59055118110236227" top="0.70866141732283472" bottom="0.70866141732283472" header="0.19685039370078741" footer="0.39370078740157483"/>
  <pageSetup paperSize="9" scale="84" orientation="portrait" r:id="rId1"/>
  <headerFooter alignWithMargins="0">
    <oddFooter>&amp;R&amp;"Calibri,Standardowy"&amp;12s.&amp;P z &amp;N</oddFooter>
  </headerFooter>
  <tableParts count="2">
    <tablePart r:id="rId2"/>
    <tablePart r:id="rId3"/>
  </tablePart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0812E1-A67A-4C57-B618-1B9AA320F3CD}">
  <sheetPr codeName="Arkusz23"/>
  <dimension ref="A1:N50"/>
  <sheetViews>
    <sheetView zoomScaleNormal="100" workbookViewId="0"/>
  </sheetViews>
  <sheetFormatPr defaultColWidth="0" defaultRowHeight="12.75" zeroHeight="1" x14ac:dyDescent="0.2"/>
  <cols>
    <col min="1" max="1" width="4.140625" style="1" customWidth="1"/>
    <col min="2" max="2" width="57" style="2" customWidth="1"/>
    <col min="3" max="3" width="11.85546875" style="1" bestFit="1" customWidth="1"/>
    <col min="4" max="4" width="7.42578125" style="1" customWidth="1"/>
    <col min="5" max="5" width="10.85546875" style="1" bestFit="1" customWidth="1"/>
    <col min="6" max="7" width="8.7109375" style="1" customWidth="1"/>
    <col min="8" max="8" width="1" style="1" customWidth="1"/>
    <col min="9" max="14" width="0" style="1" hidden="1" customWidth="1"/>
    <col min="15" max="16384" width="9.140625" style="1" hidden="1"/>
  </cols>
  <sheetData>
    <row r="1" spans="1:7" s="16" customFormat="1" ht="24.95" customHeight="1" x14ac:dyDescent="0.2">
      <c r="A1" s="35" t="s">
        <v>470</v>
      </c>
      <c r="B1" s="23"/>
    </row>
    <row r="2" spans="1:7" s="16" customFormat="1" ht="39.950000000000003" customHeight="1" x14ac:dyDescent="0.2">
      <c r="A2" s="66" t="s">
        <v>448</v>
      </c>
      <c r="B2" s="67"/>
      <c r="C2" s="67"/>
      <c r="D2" s="67"/>
      <c r="E2" s="67"/>
      <c r="F2" s="67"/>
      <c r="G2" s="67"/>
    </row>
    <row r="3" spans="1:7" s="16" customFormat="1" ht="15.95" hidden="1" customHeight="1" x14ac:dyDescent="0.2">
      <c r="A3" s="22"/>
      <c r="B3" s="23"/>
    </row>
    <row r="4" spans="1:7" s="16" customFormat="1" ht="15.95" hidden="1" customHeight="1" x14ac:dyDescent="0.2">
      <c r="A4" s="22"/>
      <c r="B4" s="23"/>
    </row>
    <row r="5" spans="1:7" s="16" customFormat="1" ht="15.95" hidden="1" customHeight="1" x14ac:dyDescent="0.2">
      <c r="A5" s="22"/>
      <c r="B5" s="23"/>
    </row>
    <row r="6" spans="1:7" s="16" customFormat="1" ht="15.95" customHeight="1" x14ac:dyDescent="0.25">
      <c r="A6" s="17" t="s">
        <v>433</v>
      </c>
      <c r="B6" s="21" t="s">
        <v>438</v>
      </c>
    </row>
    <row r="7" spans="1:7" s="16" customFormat="1" ht="15.95" customHeight="1" x14ac:dyDescent="0.25">
      <c r="A7" s="18" t="s">
        <v>434</v>
      </c>
      <c r="B7" s="21" t="s">
        <v>439</v>
      </c>
    </row>
    <row r="8" spans="1:7" s="16" customFormat="1" ht="15.95" customHeight="1" x14ac:dyDescent="0.25">
      <c r="A8" s="19" t="s">
        <v>435</v>
      </c>
      <c r="B8" s="21" t="s">
        <v>440</v>
      </c>
    </row>
    <row r="9" spans="1:7" s="16" customFormat="1" ht="15.95" customHeight="1" x14ac:dyDescent="0.25">
      <c r="A9" s="20" t="s">
        <v>436</v>
      </c>
      <c r="B9" s="21" t="s">
        <v>441</v>
      </c>
    </row>
    <row r="10" spans="1:7" ht="65.099999999999994" customHeight="1" x14ac:dyDescent="0.2">
      <c r="A10" s="49" t="s">
        <v>430</v>
      </c>
      <c r="B10" s="42" t="s">
        <v>0</v>
      </c>
      <c r="C10" s="42" t="s">
        <v>424</v>
      </c>
      <c r="D10" s="42" t="s">
        <v>425</v>
      </c>
      <c r="E10" s="42" t="s">
        <v>426</v>
      </c>
      <c r="F10" s="42" t="s">
        <v>429</v>
      </c>
      <c r="G10" s="41" t="s">
        <v>413</v>
      </c>
    </row>
    <row r="11" spans="1:7" ht="21.95" customHeight="1" x14ac:dyDescent="0.2">
      <c r="A11" s="36">
        <v>1</v>
      </c>
      <c r="B11" s="24" t="s">
        <v>7</v>
      </c>
      <c r="C11" s="10">
        <v>0</v>
      </c>
      <c r="D11" s="9">
        <v>0</v>
      </c>
      <c r="E11" s="10" t="str">
        <f t="shared" ref="E11:E23" si="0">IF(D11=0,"-",C11/D11)</f>
        <v>-</v>
      </c>
      <c r="F11" s="25">
        <f t="shared" ref="F11:F35" si="1">C11/C$44</f>
        <v>0</v>
      </c>
      <c r="G11" s="38">
        <v>6.4906160983722356E-5</v>
      </c>
    </row>
    <row r="12" spans="1:7" s="3" customFormat="1" ht="21.95" customHeight="1" x14ac:dyDescent="0.2">
      <c r="A12" s="36">
        <v>2</v>
      </c>
      <c r="B12" s="24" t="s">
        <v>8</v>
      </c>
      <c r="C12" s="10">
        <v>0</v>
      </c>
      <c r="D12" s="9">
        <v>0</v>
      </c>
      <c r="E12" s="10" t="str">
        <f t="shared" si="0"/>
        <v>-</v>
      </c>
      <c r="F12" s="25">
        <f t="shared" si="1"/>
        <v>0</v>
      </c>
      <c r="G12" s="38">
        <v>1.3877154561966152E-2</v>
      </c>
    </row>
    <row r="13" spans="1:7" s="3" customFormat="1" ht="21.95" customHeight="1" x14ac:dyDescent="0.2">
      <c r="A13" s="36">
        <v>3</v>
      </c>
      <c r="B13" s="26" t="s">
        <v>1</v>
      </c>
      <c r="C13" s="10">
        <v>0</v>
      </c>
      <c r="D13" s="9">
        <v>0</v>
      </c>
      <c r="E13" s="10" t="str">
        <f t="shared" si="0"/>
        <v>-</v>
      </c>
      <c r="F13" s="25">
        <f t="shared" si="1"/>
        <v>0</v>
      </c>
      <c r="G13" s="38">
        <v>6.8195937419264344E-4</v>
      </c>
    </row>
    <row r="14" spans="1:7" s="3" customFormat="1" ht="21.95" customHeight="1" x14ac:dyDescent="0.2">
      <c r="A14" s="36">
        <v>4</v>
      </c>
      <c r="B14" s="24" t="s">
        <v>414</v>
      </c>
      <c r="C14" s="10">
        <v>0</v>
      </c>
      <c r="D14" s="9">
        <v>0</v>
      </c>
      <c r="E14" s="10" t="str">
        <f t="shared" si="0"/>
        <v>-</v>
      </c>
      <c r="F14" s="25">
        <f t="shared" si="1"/>
        <v>0</v>
      </c>
      <c r="G14" s="38">
        <v>1.6609844346228162E-4</v>
      </c>
    </row>
    <row r="15" spans="1:7" s="3" customFormat="1" ht="47.1" customHeight="1" x14ac:dyDescent="0.2">
      <c r="A15" s="36">
        <v>5</v>
      </c>
      <c r="B15" s="24" t="s">
        <v>412</v>
      </c>
      <c r="C15" s="10">
        <v>0</v>
      </c>
      <c r="D15" s="11">
        <v>0</v>
      </c>
      <c r="E15" s="10" t="str">
        <f t="shared" si="0"/>
        <v>-</v>
      </c>
      <c r="F15" s="25">
        <f t="shared" si="1"/>
        <v>0</v>
      </c>
      <c r="G15" s="38">
        <v>4.2843389065529559E-4</v>
      </c>
    </row>
    <row r="16" spans="1:7" s="3" customFormat="1" ht="21.95" customHeight="1" x14ac:dyDescent="0.2">
      <c r="A16" s="36">
        <v>6</v>
      </c>
      <c r="B16" s="26" t="s">
        <v>1</v>
      </c>
      <c r="C16" s="10">
        <v>0</v>
      </c>
      <c r="D16" s="11">
        <v>0</v>
      </c>
      <c r="E16" s="10" t="str">
        <f t="shared" si="0"/>
        <v>-</v>
      </c>
      <c r="F16" s="25">
        <f t="shared" si="1"/>
        <v>0</v>
      </c>
      <c r="G16" s="38">
        <v>5.7837072558623703E-5</v>
      </c>
    </row>
    <row r="17" spans="1:7" ht="47.1" customHeight="1" x14ac:dyDescent="0.2">
      <c r="A17" s="36">
        <v>7</v>
      </c>
      <c r="B17" s="24" t="s">
        <v>444</v>
      </c>
      <c r="C17" s="10">
        <v>0</v>
      </c>
      <c r="D17" s="11">
        <v>0</v>
      </c>
      <c r="E17" s="10" t="str">
        <f t="shared" si="0"/>
        <v>-</v>
      </c>
      <c r="F17" s="25">
        <f t="shared" si="1"/>
        <v>0</v>
      </c>
      <c r="G17" s="38">
        <v>3.69438658113685E-3</v>
      </c>
    </row>
    <row r="18" spans="1:7" ht="47.1" customHeight="1" x14ac:dyDescent="0.2">
      <c r="A18" s="36">
        <v>8</v>
      </c>
      <c r="B18" s="24" t="s">
        <v>447</v>
      </c>
      <c r="C18" s="10">
        <v>0</v>
      </c>
      <c r="D18" s="11">
        <v>0</v>
      </c>
      <c r="E18" s="10" t="str">
        <f t="shared" si="0"/>
        <v>-</v>
      </c>
      <c r="F18" s="25">
        <f t="shared" si="1"/>
        <v>0</v>
      </c>
      <c r="G18" s="38">
        <v>1.6572456388988053E-2</v>
      </c>
    </row>
    <row r="19" spans="1:7" ht="35.1" customHeight="1" x14ac:dyDescent="0.2">
      <c r="A19" s="36">
        <v>9</v>
      </c>
      <c r="B19" s="24" t="s">
        <v>443</v>
      </c>
      <c r="C19" s="10">
        <v>0</v>
      </c>
      <c r="D19" s="11">
        <v>0</v>
      </c>
      <c r="E19" s="10" t="str">
        <f t="shared" si="0"/>
        <v>-</v>
      </c>
      <c r="F19" s="25">
        <f t="shared" si="1"/>
        <v>0</v>
      </c>
      <c r="G19" s="38">
        <v>6.3015485400037228E-5</v>
      </c>
    </row>
    <row r="20" spans="1:7" ht="35.1" customHeight="1" x14ac:dyDescent="0.2">
      <c r="A20" s="36">
        <v>10</v>
      </c>
      <c r="B20" s="24" t="s">
        <v>9</v>
      </c>
      <c r="C20" s="10">
        <v>0</v>
      </c>
      <c r="D20" s="11">
        <v>0</v>
      </c>
      <c r="E20" s="10" t="str">
        <f t="shared" si="0"/>
        <v>-</v>
      </c>
      <c r="F20" s="25">
        <f t="shared" si="1"/>
        <v>0</v>
      </c>
      <c r="G20" s="38">
        <v>2.3263290581767475E-4</v>
      </c>
    </row>
    <row r="21" spans="1:7" ht="35.1" customHeight="1" x14ac:dyDescent="0.2">
      <c r="A21" s="36">
        <v>11</v>
      </c>
      <c r="B21" s="24" t="s">
        <v>442</v>
      </c>
      <c r="C21" s="10">
        <v>0</v>
      </c>
      <c r="D21" s="11">
        <v>0</v>
      </c>
      <c r="E21" s="10" t="str">
        <f t="shared" si="0"/>
        <v>-</v>
      </c>
      <c r="F21" s="25">
        <f t="shared" si="1"/>
        <v>0</v>
      </c>
      <c r="G21" s="38">
        <v>8.0879771630669933E-6</v>
      </c>
    </row>
    <row r="22" spans="1:7" ht="21.95" customHeight="1" x14ac:dyDescent="0.2">
      <c r="A22" s="36">
        <v>12</v>
      </c>
      <c r="B22" s="26" t="s">
        <v>1</v>
      </c>
      <c r="C22" s="10">
        <v>0</v>
      </c>
      <c r="D22" s="11">
        <v>0</v>
      </c>
      <c r="E22" s="10" t="str">
        <f t="shared" si="0"/>
        <v>-</v>
      </c>
      <c r="F22" s="25">
        <f t="shared" si="1"/>
        <v>0</v>
      </c>
      <c r="G22" s="38">
        <v>0</v>
      </c>
    </row>
    <row r="23" spans="1:7" ht="21.95" customHeight="1" x14ac:dyDescent="0.2">
      <c r="A23" s="36">
        <v>13</v>
      </c>
      <c r="B23" s="24" t="s">
        <v>415</v>
      </c>
      <c r="C23" s="10">
        <v>0</v>
      </c>
      <c r="D23" s="11">
        <v>0</v>
      </c>
      <c r="E23" s="10" t="str">
        <f t="shared" si="0"/>
        <v>-</v>
      </c>
      <c r="F23" s="25">
        <f t="shared" si="1"/>
        <v>0</v>
      </c>
      <c r="G23" s="38">
        <v>0</v>
      </c>
    </row>
    <row r="24" spans="1:7" s="3" customFormat="1" ht="24.95" customHeight="1" x14ac:dyDescent="0.2">
      <c r="A24" s="43">
        <v>14</v>
      </c>
      <c r="B24" s="50" t="s">
        <v>2</v>
      </c>
      <c r="C24" s="44">
        <f>C11+C12+C14+C15+C17+C18+C19+C20+C21+C23</f>
        <v>0</v>
      </c>
      <c r="D24" s="51" t="s">
        <v>5</v>
      </c>
      <c r="E24" s="51" t="s">
        <v>5</v>
      </c>
      <c r="F24" s="47">
        <f t="shared" si="1"/>
        <v>0</v>
      </c>
      <c r="G24" s="48">
        <v>3.5107172395573129E-2</v>
      </c>
    </row>
    <row r="25" spans="1:7" s="4" customFormat="1" ht="35.1" customHeight="1" x14ac:dyDescent="0.2">
      <c r="A25" s="37">
        <v>15</v>
      </c>
      <c r="B25" s="27" t="s">
        <v>419</v>
      </c>
      <c r="C25" s="12">
        <v>295774</v>
      </c>
      <c r="D25" s="11">
        <v>135</v>
      </c>
      <c r="E25" s="12">
        <f t="shared" ref="E25:E37" si="2">IF(D25=0,"-",C25/D25)</f>
        <v>2190.9185185185183</v>
      </c>
      <c r="F25" s="28">
        <f t="shared" si="1"/>
        <v>0.16577689669532428</v>
      </c>
      <c r="G25" s="39">
        <v>9.1912130594448124E-2</v>
      </c>
    </row>
    <row r="26" spans="1:7" s="3" customFormat="1" ht="21.95" customHeight="1" x14ac:dyDescent="0.2">
      <c r="A26" s="36">
        <v>16</v>
      </c>
      <c r="B26" s="26" t="s">
        <v>11</v>
      </c>
      <c r="C26" s="10">
        <v>42380</v>
      </c>
      <c r="D26" s="11">
        <v>20</v>
      </c>
      <c r="E26" s="10">
        <f t="shared" si="2"/>
        <v>2119</v>
      </c>
      <c r="F26" s="25">
        <f t="shared" si="1"/>
        <v>2.3753355203458865E-2</v>
      </c>
      <c r="G26" s="38">
        <v>1.5510248435910163E-2</v>
      </c>
    </row>
    <row r="27" spans="1:7" s="5" customFormat="1" ht="65.099999999999994" customHeight="1" x14ac:dyDescent="0.2">
      <c r="A27" s="37">
        <v>17</v>
      </c>
      <c r="B27" s="27" t="s">
        <v>445</v>
      </c>
      <c r="C27" s="12">
        <v>330132.73</v>
      </c>
      <c r="D27" s="11">
        <v>56</v>
      </c>
      <c r="E27" s="12">
        <f t="shared" si="2"/>
        <v>5895.2273214285715</v>
      </c>
      <c r="F27" s="28">
        <f t="shared" si="1"/>
        <v>0.18503445021183532</v>
      </c>
      <c r="G27" s="39">
        <v>9.6086621220457871E-2</v>
      </c>
    </row>
    <row r="28" spans="1:7" s="3" customFormat="1" ht="21.95" customHeight="1" x14ac:dyDescent="0.2">
      <c r="A28" s="36">
        <v>18</v>
      </c>
      <c r="B28" s="26" t="s">
        <v>3</v>
      </c>
      <c r="C28" s="10">
        <v>24943.58</v>
      </c>
      <c r="D28" s="11">
        <v>10</v>
      </c>
      <c r="E28" s="10">
        <f t="shared" si="2"/>
        <v>2494.3580000000002</v>
      </c>
      <c r="F28" s="25">
        <f t="shared" si="1"/>
        <v>1.3980502968048432E-2</v>
      </c>
      <c r="G28" s="38">
        <v>1.1342599256575717E-2</v>
      </c>
    </row>
    <row r="29" spans="1:7" s="5" customFormat="1" ht="35.1" customHeight="1" x14ac:dyDescent="0.2">
      <c r="A29" s="37">
        <v>19</v>
      </c>
      <c r="B29" s="27" t="s">
        <v>15</v>
      </c>
      <c r="C29" s="12">
        <v>22445.4</v>
      </c>
      <c r="D29" s="11">
        <v>11</v>
      </c>
      <c r="E29" s="12">
        <f t="shared" si="2"/>
        <v>2040.4909090909093</v>
      </c>
      <c r="F29" s="28">
        <f t="shared" si="1"/>
        <v>1.2580310497492111E-2</v>
      </c>
      <c r="G29" s="39">
        <v>1.1946311887438504E-2</v>
      </c>
    </row>
    <row r="30" spans="1:7" s="3" customFormat="1" ht="21.95" customHeight="1" x14ac:dyDescent="0.2">
      <c r="A30" s="36">
        <v>20</v>
      </c>
      <c r="B30" s="26" t="s">
        <v>3</v>
      </c>
      <c r="C30" s="10">
        <v>4999.8100000000004</v>
      </c>
      <c r="D30" s="11">
        <v>1</v>
      </c>
      <c r="E30" s="12">
        <f t="shared" si="2"/>
        <v>4999.8100000000004</v>
      </c>
      <c r="F30" s="28">
        <f t="shared" si="1"/>
        <v>2.8023186144361888E-3</v>
      </c>
      <c r="G30" s="39">
        <v>2.247933536638041E-3</v>
      </c>
    </row>
    <row r="31" spans="1:7" s="3" customFormat="1" ht="47.1" customHeight="1" x14ac:dyDescent="0.2">
      <c r="A31" s="36">
        <v>21</v>
      </c>
      <c r="B31" s="27" t="s">
        <v>14</v>
      </c>
      <c r="C31" s="10">
        <v>1119366.8700000001</v>
      </c>
      <c r="D31" s="11">
        <v>450</v>
      </c>
      <c r="E31" s="10">
        <f t="shared" si="2"/>
        <v>2487.4819333333335</v>
      </c>
      <c r="F31" s="25">
        <f t="shared" si="1"/>
        <v>0.62738836399466646</v>
      </c>
      <c r="G31" s="38">
        <v>0.21726673108985226</v>
      </c>
    </row>
    <row r="32" spans="1:7" s="3" customFormat="1" ht="21.95" customHeight="1" x14ac:dyDescent="0.2">
      <c r="A32" s="36">
        <v>22</v>
      </c>
      <c r="B32" s="26" t="s">
        <v>3</v>
      </c>
      <c r="C32" s="10">
        <v>195037.75</v>
      </c>
      <c r="D32" s="11">
        <v>27</v>
      </c>
      <c r="E32" s="10">
        <f t="shared" si="2"/>
        <v>7223.6203703703704</v>
      </c>
      <c r="F32" s="25">
        <f t="shared" si="1"/>
        <v>0.10931573746657408</v>
      </c>
      <c r="G32" s="38">
        <v>3.0944666359992157E-2</v>
      </c>
    </row>
    <row r="33" spans="1:7" ht="35.1" customHeight="1" x14ac:dyDescent="0.2">
      <c r="A33" s="36">
        <v>23</v>
      </c>
      <c r="B33" s="24" t="s">
        <v>446</v>
      </c>
      <c r="C33" s="10">
        <v>16450</v>
      </c>
      <c r="D33" s="11">
        <v>185</v>
      </c>
      <c r="E33" s="10">
        <f t="shared" si="2"/>
        <v>88.918918918918919</v>
      </c>
      <c r="F33" s="25">
        <f t="shared" si="1"/>
        <v>9.2199786006818864E-3</v>
      </c>
      <c r="G33" s="38">
        <v>8.5968104584330223E-3</v>
      </c>
    </row>
    <row r="34" spans="1:7" s="3" customFormat="1" ht="21.95" customHeight="1" x14ac:dyDescent="0.2">
      <c r="A34" s="36">
        <v>24</v>
      </c>
      <c r="B34" s="26" t="s">
        <v>3</v>
      </c>
      <c r="C34" s="10">
        <v>0</v>
      </c>
      <c r="D34" s="11">
        <v>0</v>
      </c>
      <c r="E34" s="10" t="str">
        <f t="shared" si="2"/>
        <v>-</v>
      </c>
      <c r="F34" s="25">
        <f t="shared" si="1"/>
        <v>0</v>
      </c>
      <c r="G34" s="38">
        <v>1.4207856884874998E-3</v>
      </c>
    </row>
    <row r="35" spans="1:7" s="3" customFormat="1" ht="35.1" customHeight="1" x14ac:dyDescent="0.2">
      <c r="A35" s="36">
        <v>25</v>
      </c>
      <c r="B35" s="24" t="s">
        <v>10</v>
      </c>
      <c r="C35" s="10">
        <v>0</v>
      </c>
      <c r="D35" s="11">
        <v>0</v>
      </c>
      <c r="E35" s="10" t="str">
        <f t="shared" si="2"/>
        <v>-</v>
      </c>
      <c r="F35" s="25">
        <f t="shared" si="1"/>
        <v>0</v>
      </c>
      <c r="G35" s="38">
        <v>9.8652432849167496E-5</v>
      </c>
    </row>
    <row r="36" spans="1:7" ht="35.1" customHeight="1" x14ac:dyDescent="0.2">
      <c r="A36" s="36">
        <v>26</v>
      </c>
      <c r="B36" s="24" t="s">
        <v>420</v>
      </c>
      <c r="C36" s="10">
        <v>0</v>
      </c>
      <c r="D36" s="13">
        <v>0</v>
      </c>
      <c r="E36" s="10" t="str">
        <f t="shared" si="2"/>
        <v>-</v>
      </c>
      <c r="F36" s="29" t="s">
        <v>5</v>
      </c>
      <c r="G36" s="40" t="s">
        <v>5</v>
      </c>
    </row>
    <row r="37" spans="1:7" ht="21.95" customHeight="1" x14ac:dyDescent="0.2">
      <c r="A37" s="36">
        <v>27</v>
      </c>
      <c r="B37" s="26" t="s">
        <v>12</v>
      </c>
      <c r="C37" s="10">
        <v>0</v>
      </c>
      <c r="D37" s="13">
        <v>0</v>
      </c>
      <c r="E37" s="10" t="str">
        <f t="shared" si="2"/>
        <v>-</v>
      </c>
      <c r="F37" s="25">
        <f>C37/C$44</f>
        <v>0</v>
      </c>
      <c r="G37" s="38">
        <v>6.7001527600904129E-4</v>
      </c>
    </row>
    <row r="38" spans="1:7" ht="35.1" customHeight="1" x14ac:dyDescent="0.2">
      <c r="A38" s="36">
        <v>28</v>
      </c>
      <c r="B38" s="24" t="s">
        <v>421</v>
      </c>
      <c r="C38" s="10">
        <v>0</v>
      </c>
      <c r="D38" s="13">
        <v>0</v>
      </c>
      <c r="E38" s="14" t="s">
        <v>5</v>
      </c>
      <c r="F38" s="29" t="s">
        <v>5</v>
      </c>
      <c r="G38" s="40" t="s">
        <v>5</v>
      </c>
    </row>
    <row r="39" spans="1:7" ht="21.95" customHeight="1" x14ac:dyDescent="0.2">
      <c r="A39" s="36">
        <v>29</v>
      </c>
      <c r="B39" s="26" t="s">
        <v>12</v>
      </c>
      <c r="C39" s="10">
        <v>0</v>
      </c>
      <c r="D39" s="13">
        <v>0</v>
      </c>
      <c r="E39" s="14" t="s">
        <v>5</v>
      </c>
      <c r="F39" s="25">
        <f t="shared" ref="F39:F44" si="3">C39/C$44</f>
        <v>0</v>
      </c>
      <c r="G39" s="38">
        <v>0.53240605380617201</v>
      </c>
    </row>
    <row r="40" spans="1:7" ht="47.1" customHeight="1" x14ac:dyDescent="0.2">
      <c r="A40" s="36">
        <v>30</v>
      </c>
      <c r="B40" s="27" t="s">
        <v>422</v>
      </c>
      <c r="C40" s="10">
        <v>0</v>
      </c>
      <c r="D40" s="15">
        <v>0</v>
      </c>
      <c r="E40" s="10" t="str">
        <f t="shared" ref="E40:E41" si="4">IF(D40=0,"-",C40/D40)</f>
        <v>-</v>
      </c>
      <c r="F40" s="25">
        <f t="shared" si="3"/>
        <v>0</v>
      </c>
      <c r="G40" s="38">
        <v>1.7724062653800183E-3</v>
      </c>
    </row>
    <row r="41" spans="1:7" ht="21.95" customHeight="1" x14ac:dyDescent="0.2">
      <c r="A41" s="36">
        <v>31</v>
      </c>
      <c r="B41" s="26" t="s">
        <v>13</v>
      </c>
      <c r="C41" s="10">
        <v>0</v>
      </c>
      <c r="D41" s="15">
        <v>0</v>
      </c>
      <c r="E41" s="10" t="str">
        <f t="shared" si="4"/>
        <v>-</v>
      </c>
      <c r="F41" s="25">
        <f t="shared" si="3"/>
        <v>0</v>
      </c>
      <c r="G41" s="38">
        <v>1.0404135579139232E-3</v>
      </c>
    </row>
    <row r="42" spans="1:7" ht="35.1" customHeight="1" x14ac:dyDescent="0.2">
      <c r="A42" s="36">
        <v>32</v>
      </c>
      <c r="B42" s="24" t="s">
        <v>16</v>
      </c>
      <c r="C42" s="10">
        <v>0</v>
      </c>
      <c r="D42" s="15">
        <v>0</v>
      </c>
      <c r="E42" s="14" t="s">
        <v>5</v>
      </c>
      <c r="F42" s="25">
        <f t="shared" si="3"/>
        <v>0</v>
      </c>
      <c r="G42" s="38">
        <v>4.1370945733870297E-3</v>
      </c>
    </row>
    <row r="43" spans="1:7" s="3" customFormat="1" ht="21.95" customHeight="1" x14ac:dyDescent="0.2">
      <c r="A43" s="43">
        <v>33</v>
      </c>
      <c r="B43" s="50" t="s">
        <v>4</v>
      </c>
      <c r="C43" s="44">
        <f>C25+C27+C29+C31+C33+C35+C37+C39+C40+C42</f>
        <v>1784169</v>
      </c>
      <c r="D43" s="51" t="s">
        <v>5</v>
      </c>
      <c r="E43" s="51" t="s">
        <v>5</v>
      </c>
      <c r="F43" s="47">
        <f t="shared" si="3"/>
        <v>1</v>
      </c>
      <c r="G43" s="48">
        <v>0.96489282760442685</v>
      </c>
    </row>
    <row r="44" spans="1:7" s="3" customFormat="1" ht="21.95" customHeight="1" x14ac:dyDescent="0.2">
      <c r="A44" s="45">
        <v>34</v>
      </c>
      <c r="B44" s="52" t="s">
        <v>6</v>
      </c>
      <c r="C44" s="46">
        <f>C24+C43</f>
        <v>1784169</v>
      </c>
      <c r="D44" s="53" t="s">
        <v>5</v>
      </c>
      <c r="E44" s="53" t="s">
        <v>5</v>
      </c>
      <c r="F44" s="54">
        <f t="shared" si="3"/>
        <v>1</v>
      </c>
      <c r="G44" s="55">
        <v>1</v>
      </c>
    </row>
    <row r="45" spans="1:7" s="3" customFormat="1" ht="21.95" customHeight="1" x14ac:dyDescent="0.2">
      <c r="A45" s="1"/>
      <c r="B45" s="2"/>
      <c r="C45" s="1"/>
      <c r="D45" s="1"/>
      <c r="E45" s="1"/>
      <c r="F45" s="1"/>
      <c r="G45" s="1"/>
    </row>
    <row r="46" spans="1:7" s="3" customFormat="1" ht="35.1" customHeight="1" x14ac:dyDescent="0.2">
      <c r="A46" s="62" t="s">
        <v>430</v>
      </c>
      <c r="B46" s="63" t="s">
        <v>431</v>
      </c>
      <c r="C46" s="64" t="s">
        <v>432</v>
      </c>
      <c r="D46" s="1"/>
      <c r="E46" s="1"/>
      <c r="F46" s="1"/>
      <c r="G46" s="1"/>
    </row>
    <row r="47" spans="1:7" s="3" customFormat="1" ht="21.95" customHeight="1" x14ac:dyDescent="0.2">
      <c r="A47" s="65">
        <v>1</v>
      </c>
      <c r="B47" s="30" t="s">
        <v>427</v>
      </c>
      <c r="C47" s="31">
        <v>44604</v>
      </c>
    </row>
    <row r="48" spans="1:7" ht="21.95" customHeight="1" x14ac:dyDescent="0.2">
      <c r="A48" s="8">
        <v>2</v>
      </c>
      <c r="B48" s="30" t="s">
        <v>428</v>
      </c>
      <c r="C48" s="31">
        <v>1784169</v>
      </c>
      <c r="D48" s="16"/>
      <c r="E48" s="16"/>
      <c r="F48" s="16"/>
      <c r="G48" s="16"/>
    </row>
    <row r="49" spans="1:7" ht="21.95" customHeight="1" x14ac:dyDescent="0.2">
      <c r="A49" s="32">
        <v>3</v>
      </c>
      <c r="B49" s="33" t="s">
        <v>423</v>
      </c>
      <c r="C49" s="34">
        <f>C44/C48</f>
        <v>1</v>
      </c>
      <c r="D49" s="16"/>
      <c r="E49" s="16"/>
      <c r="F49" s="16"/>
      <c r="G49" s="16"/>
    </row>
    <row r="50" spans="1:7" s="16" customFormat="1" ht="35.1" customHeight="1" x14ac:dyDescent="0.25">
      <c r="A50" s="21" t="s">
        <v>449</v>
      </c>
      <c r="B50" s="23"/>
    </row>
  </sheetData>
  <sheetProtection algorithmName="SHA-512" hashValue="UdhQfk2gHicm5e90SA8Xo4kuAAG03mWt5wLM6vy7ApXdS2Sman8LdV6y2EwKXu9GgtmjgWPc/q8eE2K2MzCHAg==" saltValue="6YiyRHeaa0bolHdxFSIx4A==" spinCount="100000" sheet="1" objects="1" scenarios="1"/>
  <mergeCells count="1">
    <mergeCell ref="A2:G2"/>
  </mergeCells>
  <pageMargins left="0.59055118110236227" right="0.59055118110236227" top="0.70866141732283472" bottom="0.70866141732283472" header="0.19685039370078741" footer="0.39370078740157483"/>
  <pageSetup paperSize="9" scale="84" orientation="portrait" r:id="rId1"/>
  <headerFooter alignWithMargins="0">
    <oddFooter>&amp;R&amp;"Calibri,Standardowy"&amp;12s.&amp;P z &amp;N</oddFooter>
  </headerFooter>
  <tableParts count="2">
    <tablePart r:id="rId2"/>
    <tablePart r:id="rId3"/>
  </tableParts>
</worksheet>
</file>

<file path=xl/worksheets/sheet2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CEA1FC-FFCA-4172-BBAF-E025D688589D}">
  <sheetPr codeName="Arkusz230"/>
  <dimension ref="A1:N50"/>
  <sheetViews>
    <sheetView zoomScaleNormal="100" workbookViewId="0"/>
  </sheetViews>
  <sheetFormatPr defaultColWidth="0" defaultRowHeight="12.75" zeroHeight="1" x14ac:dyDescent="0.2"/>
  <cols>
    <col min="1" max="1" width="4.140625" style="1" customWidth="1"/>
    <col min="2" max="2" width="57" style="2" customWidth="1"/>
    <col min="3" max="3" width="11.85546875" style="1" bestFit="1" customWidth="1"/>
    <col min="4" max="4" width="7.42578125" style="1" customWidth="1"/>
    <col min="5" max="5" width="10.85546875" style="1" bestFit="1" customWidth="1"/>
    <col min="6" max="7" width="8.7109375" style="1" customWidth="1"/>
    <col min="8" max="8" width="1" style="1" customWidth="1"/>
    <col min="9" max="14" width="0" style="1" hidden="1" customWidth="1"/>
    <col min="15" max="16384" width="9.140625" style="1" hidden="1"/>
  </cols>
  <sheetData>
    <row r="1" spans="1:7" s="16" customFormat="1" ht="24.95" customHeight="1" x14ac:dyDescent="0.2">
      <c r="A1" s="35" t="s">
        <v>677</v>
      </c>
      <c r="B1" s="23"/>
    </row>
    <row r="2" spans="1:7" s="16" customFormat="1" ht="39.950000000000003" customHeight="1" x14ac:dyDescent="0.2">
      <c r="A2" s="66" t="s">
        <v>448</v>
      </c>
      <c r="B2" s="67"/>
      <c r="C2" s="67"/>
      <c r="D2" s="67"/>
      <c r="E2" s="67"/>
      <c r="F2" s="67"/>
      <c r="G2" s="67"/>
    </row>
    <row r="3" spans="1:7" s="16" customFormat="1" ht="15.95" hidden="1" customHeight="1" x14ac:dyDescent="0.2">
      <c r="A3" s="22"/>
      <c r="B3" s="23"/>
    </row>
    <row r="4" spans="1:7" s="16" customFormat="1" ht="15.95" hidden="1" customHeight="1" x14ac:dyDescent="0.2">
      <c r="A4" s="22"/>
      <c r="B4" s="23"/>
    </row>
    <row r="5" spans="1:7" s="16" customFormat="1" ht="15.95" hidden="1" customHeight="1" x14ac:dyDescent="0.2">
      <c r="A5" s="22"/>
      <c r="B5" s="23"/>
    </row>
    <row r="6" spans="1:7" s="16" customFormat="1" ht="15.95" customHeight="1" x14ac:dyDescent="0.25">
      <c r="A6" s="17" t="s">
        <v>433</v>
      </c>
      <c r="B6" s="21" t="s">
        <v>438</v>
      </c>
    </row>
    <row r="7" spans="1:7" s="16" customFormat="1" ht="15.95" customHeight="1" x14ac:dyDescent="0.25">
      <c r="A7" s="18" t="s">
        <v>434</v>
      </c>
      <c r="B7" s="21" t="s">
        <v>439</v>
      </c>
    </row>
    <row r="8" spans="1:7" s="16" customFormat="1" ht="15.95" customHeight="1" x14ac:dyDescent="0.25">
      <c r="A8" s="19" t="s">
        <v>435</v>
      </c>
      <c r="B8" s="21" t="s">
        <v>440</v>
      </c>
    </row>
    <row r="9" spans="1:7" s="16" customFormat="1" ht="15.95" customHeight="1" x14ac:dyDescent="0.25">
      <c r="A9" s="20" t="s">
        <v>436</v>
      </c>
      <c r="B9" s="21" t="s">
        <v>441</v>
      </c>
    </row>
    <row r="10" spans="1:7" ht="65.099999999999994" customHeight="1" x14ac:dyDescent="0.2">
      <c r="A10" s="49" t="s">
        <v>430</v>
      </c>
      <c r="B10" s="42" t="s">
        <v>0</v>
      </c>
      <c r="C10" s="42" t="s">
        <v>424</v>
      </c>
      <c r="D10" s="42" t="s">
        <v>425</v>
      </c>
      <c r="E10" s="42" t="s">
        <v>426</v>
      </c>
      <c r="F10" s="42" t="s">
        <v>429</v>
      </c>
      <c r="G10" s="41" t="s">
        <v>413</v>
      </c>
    </row>
    <row r="11" spans="1:7" ht="21.95" customHeight="1" x14ac:dyDescent="0.2">
      <c r="A11" s="36">
        <v>1</v>
      </c>
      <c r="B11" s="24" t="s">
        <v>7</v>
      </c>
      <c r="C11" s="10">
        <v>0</v>
      </c>
      <c r="D11" s="9">
        <v>0</v>
      </c>
      <c r="E11" s="10" t="str">
        <f t="shared" ref="E11:E23" si="0">IF(D11=0,"-",C11/D11)</f>
        <v>-</v>
      </c>
      <c r="F11" s="25">
        <f t="shared" ref="F11:F35" si="1">C11/C$44</f>
        <v>0</v>
      </c>
      <c r="G11" s="38">
        <v>6.4906160983722356E-5</v>
      </c>
    </row>
    <row r="12" spans="1:7" s="3" customFormat="1" ht="21.95" customHeight="1" x14ac:dyDescent="0.2">
      <c r="A12" s="36">
        <v>2</v>
      </c>
      <c r="B12" s="24" t="s">
        <v>8</v>
      </c>
      <c r="C12" s="10">
        <v>0</v>
      </c>
      <c r="D12" s="9">
        <v>0</v>
      </c>
      <c r="E12" s="10" t="str">
        <f t="shared" si="0"/>
        <v>-</v>
      </c>
      <c r="F12" s="25">
        <f t="shared" si="1"/>
        <v>0</v>
      </c>
      <c r="G12" s="38">
        <v>1.3877154561966152E-2</v>
      </c>
    </row>
    <row r="13" spans="1:7" s="3" customFormat="1" ht="21.95" customHeight="1" x14ac:dyDescent="0.2">
      <c r="A13" s="36">
        <v>3</v>
      </c>
      <c r="B13" s="26" t="s">
        <v>1</v>
      </c>
      <c r="C13" s="10">
        <v>0</v>
      </c>
      <c r="D13" s="9">
        <v>0</v>
      </c>
      <c r="E13" s="10" t="str">
        <f t="shared" si="0"/>
        <v>-</v>
      </c>
      <c r="F13" s="25">
        <f t="shared" si="1"/>
        <v>0</v>
      </c>
      <c r="G13" s="38">
        <v>6.8195937419264344E-4</v>
      </c>
    </row>
    <row r="14" spans="1:7" s="3" customFormat="1" ht="21.95" customHeight="1" x14ac:dyDescent="0.2">
      <c r="A14" s="36">
        <v>4</v>
      </c>
      <c r="B14" s="24" t="s">
        <v>414</v>
      </c>
      <c r="C14" s="10">
        <v>0</v>
      </c>
      <c r="D14" s="9">
        <v>0</v>
      </c>
      <c r="E14" s="10" t="str">
        <f t="shared" si="0"/>
        <v>-</v>
      </c>
      <c r="F14" s="25">
        <f t="shared" si="1"/>
        <v>0</v>
      </c>
      <c r="G14" s="38">
        <v>1.6609844346228162E-4</v>
      </c>
    </row>
    <row r="15" spans="1:7" s="3" customFormat="1" ht="47.1" customHeight="1" x14ac:dyDescent="0.2">
      <c r="A15" s="36">
        <v>5</v>
      </c>
      <c r="B15" s="24" t="s">
        <v>412</v>
      </c>
      <c r="C15" s="10">
        <v>0</v>
      </c>
      <c r="D15" s="11">
        <v>0</v>
      </c>
      <c r="E15" s="10" t="str">
        <f t="shared" si="0"/>
        <v>-</v>
      </c>
      <c r="F15" s="25">
        <f t="shared" si="1"/>
        <v>0</v>
      </c>
      <c r="G15" s="38">
        <v>4.2843389065529559E-4</v>
      </c>
    </row>
    <row r="16" spans="1:7" s="3" customFormat="1" ht="21.95" customHeight="1" x14ac:dyDescent="0.2">
      <c r="A16" s="36">
        <v>6</v>
      </c>
      <c r="B16" s="26" t="s">
        <v>1</v>
      </c>
      <c r="C16" s="10">
        <v>0</v>
      </c>
      <c r="D16" s="11">
        <v>0</v>
      </c>
      <c r="E16" s="10" t="str">
        <f t="shared" si="0"/>
        <v>-</v>
      </c>
      <c r="F16" s="25">
        <f t="shared" si="1"/>
        <v>0</v>
      </c>
      <c r="G16" s="38">
        <v>5.7837072558623703E-5</v>
      </c>
    </row>
    <row r="17" spans="1:7" ht="47.1" customHeight="1" x14ac:dyDescent="0.2">
      <c r="A17" s="36">
        <v>7</v>
      </c>
      <c r="B17" s="24" t="s">
        <v>444</v>
      </c>
      <c r="C17" s="10">
        <v>0</v>
      </c>
      <c r="D17" s="11">
        <v>0</v>
      </c>
      <c r="E17" s="10" t="str">
        <f t="shared" si="0"/>
        <v>-</v>
      </c>
      <c r="F17" s="25">
        <f t="shared" si="1"/>
        <v>0</v>
      </c>
      <c r="G17" s="38">
        <v>3.69438658113685E-3</v>
      </c>
    </row>
    <row r="18" spans="1:7" ht="47.1" customHeight="1" x14ac:dyDescent="0.2">
      <c r="A18" s="36">
        <v>8</v>
      </c>
      <c r="B18" s="24" t="s">
        <v>447</v>
      </c>
      <c r="C18" s="10">
        <v>0</v>
      </c>
      <c r="D18" s="11">
        <v>0</v>
      </c>
      <c r="E18" s="10" t="str">
        <f t="shared" si="0"/>
        <v>-</v>
      </c>
      <c r="F18" s="25">
        <f t="shared" si="1"/>
        <v>0</v>
      </c>
      <c r="G18" s="38">
        <v>1.6572456388988053E-2</v>
      </c>
    </row>
    <row r="19" spans="1:7" ht="35.1" customHeight="1" x14ac:dyDescent="0.2">
      <c r="A19" s="36">
        <v>9</v>
      </c>
      <c r="B19" s="24" t="s">
        <v>443</v>
      </c>
      <c r="C19" s="10">
        <v>0</v>
      </c>
      <c r="D19" s="11">
        <v>0</v>
      </c>
      <c r="E19" s="10" t="str">
        <f t="shared" si="0"/>
        <v>-</v>
      </c>
      <c r="F19" s="25">
        <f t="shared" si="1"/>
        <v>0</v>
      </c>
      <c r="G19" s="38">
        <v>6.3015485400037228E-5</v>
      </c>
    </row>
    <row r="20" spans="1:7" ht="35.1" customHeight="1" x14ac:dyDescent="0.2">
      <c r="A20" s="36">
        <v>10</v>
      </c>
      <c r="B20" s="24" t="s">
        <v>9</v>
      </c>
      <c r="C20" s="10">
        <v>0</v>
      </c>
      <c r="D20" s="11">
        <v>0</v>
      </c>
      <c r="E20" s="10" t="str">
        <f t="shared" si="0"/>
        <v>-</v>
      </c>
      <c r="F20" s="25">
        <f t="shared" si="1"/>
        <v>0</v>
      </c>
      <c r="G20" s="38">
        <v>2.3263290581767475E-4</v>
      </c>
    </row>
    <row r="21" spans="1:7" ht="35.1" customHeight="1" x14ac:dyDescent="0.2">
      <c r="A21" s="36">
        <v>11</v>
      </c>
      <c r="B21" s="24" t="s">
        <v>442</v>
      </c>
      <c r="C21" s="10">
        <v>0</v>
      </c>
      <c r="D21" s="11">
        <v>0</v>
      </c>
      <c r="E21" s="10" t="str">
        <f t="shared" si="0"/>
        <v>-</v>
      </c>
      <c r="F21" s="25">
        <f t="shared" si="1"/>
        <v>0</v>
      </c>
      <c r="G21" s="38">
        <v>8.0879771630669933E-6</v>
      </c>
    </row>
    <row r="22" spans="1:7" ht="21.95" customHeight="1" x14ac:dyDescent="0.2">
      <c r="A22" s="36">
        <v>12</v>
      </c>
      <c r="B22" s="26" t="s">
        <v>1</v>
      </c>
      <c r="C22" s="10">
        <v>0</v>
      </c>
      <c r="D22" s="11">
        <v>0</v>
      </c>
      <c r="E22" s="10" t="str">
        <f t="shared" si="0"/>
        <v>-</v>
      </c>
      <c r="F22" s="25">
        <f t="shared" si="1"/>
        <v>0</v>
      </c>
      <c r="G22" s="38">
        <v>0</v>
      </c>
    </row>
    <row r="23" spans="1:7" ht="21.95" customHeight="1" x14ac:dyDescent="0.2">
      <c r="A23" s="36">
        <v>13</v>
      </c>
      <c r="B23" s="24" t="s">
        <v>415</v>
      </c>
      <c r="C23" s="10">
        <v>0</v>
      </c>
      <c r="D23" s="11">
        <v>0</v>
      </c>
      <c r="E23" s="10" t="str">
        <f t="shared" si="0"/>
        <v>-</v>
      </c>
      <c r="F23" s="25">
        <f t="shared" si="1"/>
        <v>0</v>
      </c>
      <c r="G23" s="38">
        <v>0</v>
      </c>
    </row>
    <row r="24" spans="1:7" s="3" customFormat="1" ht="24.95" customHeight="1" x14ac:dyDescent="0.2">
      <c r="A24" s="43">
        <v>14</v>
      </c>
      <c r="B24" s="50" t="s">
        <v>2</v>
      </c>
      <c r="C24" s="44">
        <f>C11+C12+C14+C15+C17+C18+C19+C20+C21+C23</f>
        <v>0</v>
      </c>
      <c r="D24" s="51" t="s">
        <v>5</v>
      </c>
      <c r="E24" s="51" t="s">
        <v>5</v>
      </c>
      <c r="F24" s="47">
        <f t="shared" si="1"/>
        <v>0</v>
      </c>
      <c r="G24" s="48">
        <v>3.5107172395573129E-2</v>
      </c>
    </row>
    <row r="25" spans="1:7" s="4" customFormat="1" ht="35.1" customHeight="1" x14ac:dyDescent="0.2">
      <c r="A25" s="37">
        <v>15</v>
      </c>
      <c r="B25" s="27" t="s">
        <v>419</v>
      </c>
      <c r="C25" s="12">
        <v>122993</v>
      </c>
      <c r="D25" s="11">
        <v>57</v>
      </c>
      <c r="E25" s="12">
        <f t="shared" ref="E25:E37" si="2">IF(D25=0,"-",C25/D25)</f>
        <v>2157.7719298245615</v>
      </c>
      <c r="F25" s="28">
        <f t="shared" si="1"/>
        <v>6.8650499949206897E-2</v>
      </c>
      <c r="G25" s="39">
        <v>9.1912130594448124E-2</v>
      </c>
    </row>
    <row r="26" spans="1:7" s="3" customFormat="1" ht="21.95" customHeight="1" x14ac:dyDescent="0.2">
      <c r="A26" s="36">
        <v>16</v>
      </c>
      <c r="B26" s="26" t="s">
        <v>11</v>
      </c>
      <c r="C26" s="10">
        <v>40444</v>
      </c>
      <c r="D26" s="11">
        <v>19</v>
      </c>
      <c r="E26" s="10">
        <f t="shared" si="2"/>
        <v>2128.6315789473683</v>
      </c>
      <c r="F26" s="25">
        <f t="shared" si="1"/>
        <v>2.2574462123419414E-2</v>
      </c>
      <c r="G26" s="38">
        <v>1.5510248435910163E-2</v>
      </c>
    </row>
    <row r="27" spans="1:7" s="5" customFormat="1" ht="65.099999999999994" customHeight="1" x14ac:dyDescent="0.2">
      <c r="A27" s="37">
        <v>17</v>
      </c>
      <c r="B27" s="27" t="s">
        <v>445</v>
      </c>
      <c r="C27" s="12">
        <v>333933.59999999998</v>
      </c>
      <c r="D27" s="11">
        <v>13</v>
      </c>
      <c r="E27" s="12">
        <f t="shared" si="2"/>
        <v>25687.199999999997</v>
      </c>
      <c r="F27" s="28">
        <f t="shared" si="1"/>
        <v>0.18639035221385344</v>
      </c>
      <c r="G27" s="39">
        <v>9.6086621220457871E-2</v>
      </c>
    </row>
    <row r="28" spans="1:7" s="3" customFormat="1" ht="21.95" customHeight="1" x14ac:dyDescent="0.2">
      <c r="A28" s="36">
        <v>18</v>
      </c>
      <c r="B28" s="26" t="s">
        <v>3</v>
      </c>
      <c r="C28" s="10">
        <v>33168</v>
      </c>
      <c r="D28" s="11">
        <v>3</v>
      </c>
      <c r="E28" s="10">
        <f t="shared" si="2"/>
        <v>11056</v>
      </c>
      <c r="F28" s="25">
        <f t="shared" si="1"/>
        <v>1.8513246951576873E-2</v>
      </c>
      <c r="G28" s="38">
        <v>1.1342599256575717E-2</v>
      </c>
    </row>
    <row r="29" spans="1:7" s="5" customFormat="1" ht="35.1" customHeight="1" x14ac:dyDescent="0.2">
      <c r="A29" s="37">
        <v>19</v>
      </c>
      <c r="B29" s="27" t="s">
        <v>15</v>
      </c>
      <c r="C29" s="12">
        <v>7031.96</v>
      </c>
      <c r="D29" s="11">
        <v>2</v>
      </c>
      <c r="E29" s="12">
        <f t="shared" si="2"/>
        <v>3515.98</v>
      </c>
      <c r="F29" s="28">
        <f t="shared" si="1"/>
        <v>3.9250003628078425E-3</v>
      </c>
      <c r="G29" s="39">
        <v>1.1946311887438504E-2</v>
      </c>
    </row>
    <row r="30" spans="1:7" s="3" customFormat="1" ht="21.95" customHeight="1" x14ac:dyDescent="0.2">
      <c r="A30" s="36">
        <v>20</v>
      </c>
      <c r="B30" s="26" t="s">
        <v>3</v>
      </c>
      <c r="C30" s="10">
        <v>3130.88</v>
      </c>
      <c r="D30" s="11">
        <v>1</v>
      </c>
      <c r="E30" s="12">
        <f t="shared" si="2"/>
        <v>3130.88</v>
      </c>
      <c r="F30" s="28">
        <f t="shared" si="1"/>
        <v>1.7475504888975219E-3</v>
      </c>
      <c r="G30" s="39">
        <v>2.247933536638041E-3</v>
      </c>
    </row>
    <row r="31" spans="1:7" s="3" customFormat="1" ht="47.1" customHeight="1" x14ac:dyDescent="0.2">
      <c r="A31" s="36">
        <v>21</v>
      </c>
      <c r="B31" s="27" t="s">
        <v>14</v>
      </c>
      <c r="C31" s="10">
        <v>263985.44</v>
      </c>
      <c r="D31" s="11">
        <v>134</v>
      </c>
      <c r="E31" s="10">
        <f t="shared" si="2"/>
        <v>1970.0405970149254</v>
      </c>
      <c r="F31" s="25">
        <f t="shared" si="1"/>
        <v>0.14734767373193078</v>
      </c>
      <c r="G31" s="38">
        <v>0.21726673108985226</v>
      </c>
    </row>
    <row r="32" spans="1:7" s="3" customFormat="1" ht="21.95" customHeight="1" x14ac:dyDescent="0.2">
      <c r="A32" s="36">
        <v>22</v>
      </c>
      <c r="B32" s="26" t="s">
        <v>3</v>
      </c>
      <c r="C32" s="10">
        <v>32851</v>
      </c>
      <c r="D32" s="11">
        <v>15</v>
      </c>
      <c r="E32" s="10">
        <f t="shared" si="2"/>
        <v>2190.0666666666666</v>
      </c>
      <c r="F32" s="25">
        <f t="shared" si="1"/>
        <v>1.8336308357641457E-2</v>
      </c>
      <c r="G32" s="38">
        <v>3.0944666359992157E-2</v>
      </c>
    </row>
    <row r="33" spans="1:7" ht="35.1" customHeight="1" x14ac:dyDescent="0.2">
      <c r="A33" s="36">
        <v>23</v>
      </c>
      <c r="B33" s="24" t="s">
        <v>446</v>
      </c>
      <c r="C33" s="10">
        <v>7758</v>
      </c>
      <c r="D33" s="11">
        <v>182</v>
      </c>
      <c r="E33" s="10">
        <f t="shared" si="2"/>
        <v>42.626373626373628</v>
      </c>
      <c r="F33" s="25">
        <f t="shared" si="1"/>
        <v>4.330251141170206E-3</v>
      </c>
      <c r="G33" s="38">
        <v>8.5968104584330223E-3</v>
      </c>
    </row>
    <row r="34" spans="1:7" s="3" customFormat="1" ht="21.95" customHeight="1" x14ac:dyDescent="0.2">
      <c r="A34" s="36">
        <v>24</v>
      </c>
      <c r="B34" s="26" t="s">
        <v>3</v>
      </c>
      <c r="C34" s="10">
        <v>4260</v>
      </c>
      <c r="D34" s="11">
        <v>10</v>
      </c>
      <c r="E34" s="10">
        <f t="shared" si="2"/>
        <v>426</v>
      </c>
      <c r="F34" s="25">
        <f t="shared" si="1"/>
        <v>2.3777867828544829E-3</v>
      </c>
      <c r="G34" s="38">
        <v>1.4207856884874998E-3</v>
      </c>
    </row>
    <row r="35" spans="1:7" s="3" customFormat="1" ht="35.1" customHeight="1" x14ac:dyDescent="0.2">
      <c r="A35" s="36">
        <v>25</v>
      </c>
      <c r="B35" s="24" t="s">
        <v>10</v>
      </c>
      <c r="C35" s="10">
        <v>0</v>
      </c>
      <c r="D35" s="11">
        <v>0</v>
      </c>
      <c r="E35" s="10" t="str">
        <f t="shared" si="2"/>
        <v>-</v>
      </c>
      <c r="F35" s="25">
        <f t="shared" si="1"/>
        <v>0</v>
      </c>
      <c r="G35" s="38">
        <v>9.8652432849167496E-5</v>
      </c>
    </row>
    <row r="36" spans="1:7" ht="35.1" customHeight="1" x14ac:dyDescent="0.2">
      <c r="A36" s="36">
        <v>26</v>
      </c>
      <c r="B36" s="24" t="s">
        <v>420</v>
      </c>
      <c r="C36" s="10">
        <v>0</v>
      </c>
      <c r="D36" s="13">
        <v>0</v>
      </c>
      <c r="E36" s="10" t="str">
        <f t="shared" si="2"/>
        <v>-</v>
      </c>
      <c r="F36" s="29" t="s">
        <v>5</v>
      </c>
      <c r="G36" s="40" t="s">
        <v>5</v>
      </c>
    </row>
    <row r="37" spans="1:7" ht="21.95" customHeight="1" x14ac:dyDescent="0.2">
      <c r="A37" s="36">
        <v>27</v>
      </c>
      <c r="B37" s="26" t="s">
        <v>12</v>
      </c>
      <c r="C37" s="10">
        <v>0</v>
      </c>
      <c r="D37" s="13">
        <v>0</v>
      </c>
      <c r="E37" s="10" t="str">
        <f t="shared" si="2"/>
        <v>-</v>
      </c>
      <c r="F37" s="25">
        <f>C37/C$44</f>
        <v>0</v>
      </c>
      <c r="G37" s="38">
        <v>6.7001527600904129E-4</v>
      </c>
    </row>
    <row r="38" spans="1:7" ht="35.1" customHeight="1" x14ac:dyDescent="0.2">
      <c r="A38" s="36">
        <v>28</v>
      </c>
      <c r="B38" s="24" t="s">
        <v>421</v>
      </c>
      <c r="C38" s="10">
        <v>1173200.3999999999</v>
      </c>
      <c r="D38" s="13">
        <v>1</v>
      </c>
      <c r="E38" s="14" t="s">
        <v>5</v>
      </c>
      <c r="F38" s="29" t="s">
        <v>5</v>
      </c>
      <c r="G38" s="40" t="s">
        <v>5</v>
      </c>
    </row>
    <row r="39" spans="1:7" ht="21.95" customHeight="1" x14ac:dyDescent="0.2">
      <c r="A39" s="36">
        <v>29</v>
      </c>
      <c r="B39" s="26" t="s">
        <v>12</v>
      </c>
      <c r="C39" s="10">
        <v>1055880</v>
      </c>
      <c r="D39" s="13">
        <v>1</v>
      </c>
      <c r="E39" s="14" t="s">
        <v>5</v>
      </c>
      <c r="F39" s="25">
        <f t="shared" ref="F39:F44" si="3">C39/C$44</f>
        <v>0.58935622260103082</v>
      </c>
      <c r="G39" s="38">
        <v>0.53240605380617201</v>
      </c>
    </row>
    <row r="40" spans="1:7" ht="47.1" customHeight="1" x14ac:dyDescent="0.2">
      <c r="A40" s="36">
        <v>30</v>
      </c>
      <c r="B40" s="27" t="s">
        <v>422</v>
      </c>
      <c r="C40" s="10">
        <v>0</v>
      </c>
      <c r="D40" s="15">
        <v>0</v>
      </c>
      <c r="E40" s="10" t="str">
        <f t="shared" ref="E40:E41" si="4">IF(D40=0,"-",C40/D40)</f>
        <v>-</v>
      </c>
      <c r="F40" s="25">
        <f t="shared" si="3"/>
        <v>0</v>
      </c>
      <c r="G40" s="38">
        <v>1.7724062653800183E-3</v>
      </c>
    </row>
    <row r="41" spans="1:7" ht="21.95" customHeight="1" x14ac:dyDescent="0.2">
      <c r="A41" s="36">
        <v>31</v>
      </c>
      <c r="B41" s="26" t="s">
        <v>13</v>
      </c>
      <c r="C41" s="10">
        <v>0</v>
      </c>
      <c r="D41" s="15">
        <v>0</v>
      </c>
      <c r="E41" s="10" t="str">
        <f t="shared" si="4"/>
        <v>-</v>
      </c>
      <c r="F41" s="25">
        <f t="shared" si="3"/>
        <v>0</v>
      </c>
      <c r="G41" s="38">
        <v>1.0404135579139232E-3</v>
      </c>
    </row>
    <row r="42" spans="1:7" ht="35.1" customHeight="1" x14ac:dyDescent="0.2">
      <c r="A42" s="36">
        <v>32</v>
      </c>
      <c r="B42" s="24" t="s">
        <v>16</v>
      </c>
      <c r="C42" s="10">
        <v>0</v>
      </c>
      <c r="D42" s="15">
        <v>0</v>
      </c>
      <c r="E42" s="14" t="s">
        <v>5</v>
      </c>
      <c r="F42" s="25">
        <f t="shared" si="3"/>
        <v>0</v>
      </c>
      <c r="G42" s="38">
        <v>4.1370945733870297E-3</v>
      </c>
    </row>
    <row r="43" spans="1:7" s="3" customFormat="1" ht="21.95" customHeight="1" x14ac:dyDescent="0.2">
      <c r="A43" s="43">
        <v>33</v>
      </c>
      <c r="B43" s="50" t="s">
        <v>4</v>
      </c>
      <c r="C43" s="44">
        <f>C25+C27+C29+C31+C33+C35+C37+C39+C40+C42</f>
        <v>1791582</v>
      </c>
      <c r="D43" s="51" t="s">
        <v>5</v>
      </c>
      <c r="E43" s="51" t="s">
        <v>5</v>
      </c>
      <c r="F43" s="47">
        <f t="shared" si="3"/>
        <v>1</v>
      </c>
      <c r="G43" s="48">
        <v>0.96489282760442685</v>
      </c>
    </row>
    <row r="44" spans="1:7" s="3" customFormat="1" ht="21.95" customHeight="1" x14ac:dyDescent="0.2">
      <c r="A44" s="45">
        <v>34</v>
      </c>
      <c r="B44" s="52" t="s">
        <v>6</v>
      </c>
      <c r="C44" s="46">
        <f>C24+C43</f>
        <v>1791582</v>
      </c>
      <c r="D44" s="53" t="s">
        <v>5</v>
      </c>
      <c r="E44" s="53" t="s">
        <v>5</v>
      </c>
      <c r="F44" s="54">
        <f t="shared" si="3"/>
        <v>1</v>
      </c>
      <c r="G44" s="55">
        <v>1</v>
      </c>
    </row>
    <row r="45" spans="1:7" s="3" customFormat="1" ht="21.95" customHeight="1" x14ac:dyDescent="0.2">
      <c r="A45" s="1"/>
      <c r="B45" s="2"/>
      <c r="C45" s="1"/>
      <c r="D45" s="1"/>
      <c r="E45" s="1"/>
      <c r="F45" s="1"/>
      <c r="G45" s="1"/>
    </row>
    <row r="46" spans="1:7" s="3" customFormat="1" ht="35.1" customHeight="1" x14ac:dyDescent="0.2">
      <c r="A46" s="62" t="s">
        <v>430</v>
      </c>
      <c r="B46" s="63" t="s">
        <v>431</v>
      </c>
      <c r="C46" s="64" t="s">
        <v>432</v>
      </c>
      <c r="D46" s="1"/>
      <c r="E46" s="1"/>
      <c r="F46" s="1"/>
      <c r="G46" s="1"/>
    </row>
    <row r="47" spans="1:7" s="3" customFormat="1" ht="21.95" customHeight="1" x14ac:dyDescent="0.2">
      <c r="A47" s="65">
        <v>1</v>
      </c>
      <c r="B47" s="30" t="s">
        <v>427</v>
      </c>
      <c r="C47" s="31">
        <v>44789.55</v>
      </c>
    </row>
    <row r="48" spans="1:7" ht="21.95" customHeight="1" x14ac:dyDescent="0.2">
      <c r="A48" s="8">
        <v>2</v>
      </c>
      <c r="B48" s="30" t="s">
        <v>428</v>
      </c>
      <c r="C48" s="31">
        <v>1791792</v>
      </c>
      <c r="D48" s="16"/>
      <c r="E48" s="16"/>
      <c r="F48" s="16"/>
      <c r="G48" s="16"/>
    </row>
    <row r="49" spans="1:7" ht="21.95" customHeight="1" x14ac:dyDescent="0.2">
      <c r="A49" s="32">
        <v>3</v>
      </c>
      <c r="B49" s="33" t="s">
        <v>423</v>
      </c>
      <c r="C49" s="34">
        <f>C44/C48</f>
        <v>0.9998827988963005</v>
      </c>
      <c r="D49" s="16"/>
      <c r="E49" s="16"/>
      <c r="F49" s="16"/>
      <c r="G49" s="16"/>
    </row>
    <row r="50" spans="1:7" s="16" customFormat="1" ht="35.1" customHeight="1" x14ac:dyDescent="0.25">
      <c r="A50" s="21" t="s">
        <v>449</v>
      </c>
      <c r="B50" s="23"/>
    </row>
  </sheetData>
  <sheetProtection algorithmName="SHA-512" hashValue="Mz+0BVmC93xylPRVuHVftenyM1u1geiNS97rfdOMiGUeEZmoztAr7qG117/IYtsZZGCi/b56VsgwZ5ofxQNv6w==" saltValue="Ex20UqX98jUOsZSE8UZVbQ==" spinCount="100000" sheet="1" objects="1" scenarios="1"/>
  <mergeCells count="1">
    <mergeCell ref="A2:G2"/>
  </mergeCells>
  <pageMargins left="0.59055118110236227" right="0.59055118110236227" top="0.70866141732283472" bottom="0.70866141732283472" header="0.19685039370078741" footer="0.39370078740157483"/>
  <pageSetup paperSize="9" scale="84" orientation="portrait" r:id="rId1"/>
  <headerFooter alignWithMargins="0">
    <oddFooter>&amp;R&amp;"Calibri,Standardowy"&amp;12s.&amp;P z &amp;N</oddFooter>
  </headerFooter>
  <tableParts count="2">
    <tablePart r:id="rId2"/>
    <tablePart r:id="rId3"/>
  </tableParts>
</worksheet>
</file>

<file path=xl/worksheets/sheet2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41D2F7-E8AE-493E-946B-DA697AF7C32E}">
  <sheetPr codeName="Arkusz231"/>
  <dimension ref="A1:N50"/>
  <sheetViews>
    <sheetView zoomScaleNormal="100" workbookViewId="0"/>
  </sheetViews>
  <sheetFormatPr defaultColWidth="0" defaultRowHeight="12.75" zeroHeight="1" x14ac:dyDescent="0.2"/>
  <cols>
    <col min="1" max="1" width="4.140625" style="1" customWidth="1"/>
    <col min="2" max="2" width="57" style="2" customWidth="1"/>
    <col min="3" max="3" width="11.85546875" style="1" bestFit="1" customWidth="1"/>
    <col min="4" max="4" width="7.42578125" style="1" customWidth="1"/>
    <col min="5" max="5" width="10.85546875" style="1" bestFit="1" customWidth="1"/>
    <col min="6" max="7" width="8.7109375" style="1" customWidth="1"/>
    <col min="8" max="8" width="1" style="1" customWidth="1"/>
    <col min="9" max="14" width="0" style="1" hidden="1" customWidth="1"/>
    <col min="15" max="16384" width="9.140625" style="1" hidden="1"/>
  </cols>
  <sheetData>
    <row r="1" spans="1:7" s="16" customFormat="1" ht="24.95" customHeight="1" x14ac:dyDescent="0.2">
      <c r="A1" s="35" t="s">
        <v>678</v>
      </c>
      <c r="B1" s="23"/>
    </row>
    <row r="2" spans="1:7" s="16" customFormat="1" ht="39.950000000000003" customHeight="1" x14ac:dyDescent="0.2">
      <c r="A2" s="66" t="s">
        <v>448</v>
      </c>
      <c r="B2" s="67"/>
      <c r="C2" s="67"/>
      <c r="D2" s="67"/>
      <c r="E2" s="67"/>
      <c r="F2" s="67"/>
      <c r="G2" s="67"/>
    </row>
    <row r="3" spans="1:7" s="16" customFormat="1" ht="15.95" hidden="1" customHeight="1" x14ac:dyDescent="0.2">
      <c r="A3" s="22"/>
      <c r="B3" s="23"/>
    </row>
    <row r="4" spans="1:7" s="16" customFormat="1" ht="15.95" hidden="1" customHeight="1" x14ac:dyDescent="0.2">
      <c r="A4" s="22"/>
      <c r="B4" s="23"/>
    </row>
    <row r="5" spans="1:7" s="16" customFormat="1" ht="15.95" hidden="1" customHeight="1" x14ac:dyDescent="0.2">
      <c r="A5" s="22"/>
      <c r="B5" s="23"/>
    </row>
    <row r="6" spans="1:7" s="16" customFormat="1" ht="15.95" customHeight="1" x14ac:dyDescent="0.25">
      <c r="A6" s="17" t="s">
        <v>433</v>
      </c>
      <c r="B6" s="21" t="s">
        <v>438</v>
      </c>
    </row>
    <row r="7" spans="1:7" s="16" customFormat="1" ht="15.95" customHeight="1" x14ac:dyDescent="0.25">
      <c r="A7" s="18" t="s">
        <v>434</v>
      </c>
      <c r="B7" s="21" t="s">
        <v>439</v>
      </c>
    </row>
    <row r="8" spans="1:7" s="16" customFormat="1" ht="15.95" customHeight="1" x14ac:dyDescent="0.25">
      <c r="A8" s="19" t="s">
        <v>435</v>
      </c>
      <c r="B8" s="21" t="s">
        <v>440</v>
      </c>
    </row>
    <row r="9" spans="1:7" s="16" customFormat="1" ht="15.95" customHeight="1" x14ac:dyDescent="0.25">
      <c r="A9" s="20" t="s">
        <v>436</v>
      </c>
      <c r="B9" s="21" t="s">
        <v>441</v>
      </c>
    </row>
    <row r="10" spans="1:7" ht="65.099999999999994" customHeight="1" x14ac:dyDescent="0.2">
      <c r="A10" s="49" t="s">
        <v>430</v>
      </c>
      <c r="B10" s="42" t="s">
        <v>0</v>
      </c>
      <c r="C10" s="42" t="s">
        <v>424</v>
      </c>
      <c r="D10" s="42" t="s">
        <v>425</v>
      </c>
      <c r="E10" s="42" t="s">
        <v>426</v>
      </c>
      <c r="F10" s="42" t="s">
        <v>429</v>
      </c>
      <c r="G10" s="41" t="s">
        <v>413</v>
      </c>
    </row>
    <row r="11" spans="1:7" ht="21.95" customHeight="1" x14ac:dyDescent="0.2">
      <c r="A11" s="36">
        <v>1</v>
      </c>
      <c r="B11" s="24" t="s">
        <v>7</v>
      </c>
      <c r="C11" s="10">
        <v>0</v>
      </c>
      <c r="D11" s="9">
        <v>0</v>
      </c>
      <c r="E11" s="10" t="str">
        <f t="shared" ref="E11:E23" si="0">IF(D11=0,"-",C11/D11)</f>
        <v>-</v>
      </c>
      <c r="F11" s="25">
        <f t="shared" ref="F11:F35" si="1">C11/C$44</f>
        <v>0</v>
      </c>
      <c r="G11" s="38">
        <v>6.4906160983722356E-5</v>
      </c>
    </row>
    <row r="12" spans="1:7" s="3" customFormat="1" ht="21.95" customHeight="1" x14ac:dyDescent="0.2">
      <c r="A12" s="36">
        <v>2</v>
      </c>
      <c r="B12" s="24" t="s">
        <v>8</v>
      </c>
      <c r="C12" s="10">
        <v>0</v>
      </c>
      <c r="D12" s="9">
        <v>0</v>
      </c>
      <c r="E12" s="10" t="str">
        <f t="shared" si="0"/>
        <v>-</v>
      </c>
      <c r="F12" s="25">
        <f t="shared" si="1"/>
        <v>0</v>
      </c>
      <c r="G12" s="38">
        <v>1.3877154561966152E-2</v>
      </c>
    </row>
    <row r="13" spans="1:7" s="3" customFormat="1" ht="21.95" customHeight="1" x14ac:dyDescent="0.2">
      <c r="A13" s="36">
        <v>3</v>
      </c>
      <c r="B13" s="26" t="s">
        <v>1</v>
      </c>
      <c r="C13" s="10">
        <v>0</v>
      </c>
      <c r="D13" s="9">
        <v>0</v>
      </c>
      <c r="E13" s="10" t="str">
        <f t="shared" si="0"/>
        <v>-</v>
      </c>
      <c r="F13" s="25">
        <f t="shared" si="1"/>
        <v>0</v>
      </c>
      <c r="G13" s="38">
        <v>6.8195937419264344E-4</v>
      </c>
    </row>
    <row r="14" spans="1:7" s="3" customFormat="1" ht="21.95" customHeight="1" x14ac:dyDescent="0.2">
      <c r="A14" s="36">
        <v>4</v>
      </c>
      <c r="B14" s="24" t="s">
        <v>414</v>
      </c>
      <c r="C14" s="10">
        <v>0</v>
      </c>
      <c r="D14" s="9">
        <v>0</v>
      </c>
      <c r="E14" s="10" t="str">
        <f t="shared" si="0"/>
        <v>-</v>
      </c>
      <c r="F14" s="25">
        <f t="shared" si="1"/>
        <v>0</v>
      </c>
      <c r="G14" s="38">
        <v>1.6609844346228162E-4</v>
      </c>
    </row>
    <row r="15" spans="1:7" s="3" customFormat="1" ht="47.1" customHeight="1" x14ac:dyDescent="0.2">
      <c r="A15" s="36">
        <v>5</v>
      </c>
      <c r="B15" s="24" t="s">
        <v>412</v>
      </c>
      <c r="C15" s="10">
        <v>0</v>
      </c>
      <c r="D15" s="11">
        <v>0</v>
      </c>
      <c r="E15" s="10" t="str">
        <f t="shared" si="0"/>
        <v>-</v>
      </c>
      <c r="F15" s="25">
        <f t="shared" si="1"/>
        <v>0</v>
      </c>
      <c r="G15" s="38">
        <v>4.2843389065529559E-4</v>
      </c>
    </row>
    <row r="16" spans="1:7" s="3" customFormat="1" ht="21.95" customHeight="1" x14ac:dyDescent="0.2">
      <c r="A16" s="36">
        <v>6</v>
      </c>
      <c r="B16" s="26" t="s">
        <v>1</v>
      </c>
      <c r="C16" s="10">
        <v>0</v>
      </c>
      <c r="D16" s="11">
        <v>0</v>
      </c>
      <c r="E16" s="10" t="str">
        <f t="shared" si="0"/>
        <v>-</v>
      </c>
      <c r="F16" s="25">
        <f t="shared" si="1"/>
        <v>0</v>
      </c>
      <c r="G16" s="38">
        <v>5.7837072558623703E-5</v>
      </c>
    </row>
    <row r="17" spans="1:7" ht="47.1" customHeight="1" x14ac:dyDescent="0.2">
      <c r="A17" s="36">
        <v>7</v>
      </c>
      <c r="B17" s="24" t="s">
        <v>444</v>
      </c>
      <c r="C17" s="10">
        <v>15708.55</v>
      </c>
      <c r="D17" s="11">
        <v>2</v>
      </c>
      <c r="E17" s="10">
        <f t="shared" si="0"/>
        <v>7854.2749999999996</v>
      </c>
      <c r="F17" s="25">
        <f t="shared" si="1"/>
        <v>3.6513569029916226E-3</v>
      </c>
      <c r="G17" s="38">
        <v>3.69438658113685E-3</v>
      </c>
    </row>
    <row r="18" spans="1:7" ht="47.1" customHeight="1" x14ac:dyDescent="0.2">
      <c r="A18" s="36">
        <v>8</v>
      </c>
      <c r="B18" s="24" t="s">
        <v>447</v>
      </c>
      <c r="C18" s="10">
        <v>0</v>
      </c>
      <c r="D18" s="11">
        <v>0</v>
      </c>
      <c r="E18" s="10" t="str">
        <f t="shared" si="0"/>
        <v>-</v>
      </c>
      <c r="F18" s="25">
        <f t="shared" si="1"/>
        <v>0</v>
      </c>
      <c r="G18" s="38">
        <v>1.6572456388988053E-2</v>
      </c>
    </row>
    <row r="19" spans="1:7" ht="35.1" customHeight="1" x14ac:dyDescent="0.2">
      <c r="A19" s="36">
        <v>9</v>
      </c>
      <c r="B19" s="24" t="s">
        <v>443</v>
      </c>
      <c r="C19" s="10">
        <v>0</v>
      </c>
      <c r="D19" s="11">
        <v>0</v>
      </c>
      <c r="E19" s="10" t="str">
        <f t="shared" si="0"/>
        <v>-</v>
      </c>
      <c r="F19" s="25">
        <f t="shared" si="1"/>
        <v>0</v>
      </c>
      <c r="G19" s="38">
        <v>6.3015485400037228E-5</v>
      </c>
    </row>
    <row r="20" spans="1:7" ht="35.1" customHeight="1" x14ac:dyDescent="0.2">
      <c r="A20" s="36">
        <v>10</v>
      </c>
      <c r="B20" s="24" t="s">
        <v>9</v>
      </c>
      <c r="C20" s="10">
        <v>0</v>
      </c>
      <c r="D20" s="11">
        <v>0</v>
      </c>
      <c r="E20" s="10" t="str">
        <f t="shared" si="0"/>
        <v>-</v>
      </c>
      <c r="F20" s="25">
        <f t="shared" si="1"/>
        <v>0</v>
      </c>
      <c r="G20" s="38">
        <v>2.3263290581767475E-4</v>
      </c>
    </row>
    <row r="21" spans="1:7" ht="35.1" customHeight="1" x14ac:dyDescent="0.2">
      <c r="A21" s="36">
        <v>11</v>
      </c>
      <c r="B21" s="24" t="s">
        <v>442</v>
      </c>
      <c r="C21" s="10">
        <v>0</v>
      </c>
      <c r="D21" s="11">
        <v>0</v>
      </c>
      <c r="E21" s="10" t="str">
        <f t="shared" si="0"/>
        <v>-</v>
      </c>
      <c r="F21" s="25">
        <f t="shared" si="1"/>
        <v>0</v>
      </c>
      <c r="G21" s="38">
        <v>8.0879771630669933E-6</v>
      </c>
    </row>
    <row r="22" spans="1:7" ht="21.95" customHeight="1" x14ac:dyDescent="0.2">
      <c r="A22" s="36">
        <v>12</v>
      </c>
      <c r="B22" s="26" t="s">
        <v>1</v>
      </c>
      <c r="C22" s="10">
        <v>0</v>
      </c>
      <c r="D22" s="11">
        <v>0</v>
      </c>
      <c r="E22" s="10" t="str">
        <f t="shared" si="0"/>
        <v>-</v>
      </c>
      <c r="F22" s="25">
        <f t="shared" si="1"/>
        <v>0</v>
      </c>
      <c r="G22" s="38">
        <v>0</v>
      </c>
    </row>
    <row r="23" spans="1:7" ht="21.95" customHeight="1" x14ac:dyDescent="0.2">
      <c r="A23" s="36">
        <v>13</v>
      </c>
      <c r="B23" s="24" t="s">
        <v>415</v>
      </c>
      <c r="C23" s="10">
        <v>0</v>
      </c>
      <c r="D23" s="11">
        <v>0</v>
      </c>
      <c r="E23" s="10" t="str">
        <f t="shared" si="0"/>
        <v>-</v>
      </c>
      <c r="F23" s="25">
        <f t="shared" si="1"/>
        <v>0</v>
      </c>
      <c r="G23" s="38">
        <v>0</v>
      </c>
    </row>
    <row r="24" spans="1:7" s="3" customFormat="1" ht="24.95" customHeight="1" x14ac:dyDescent="0.2">
      <c r="A24" s="43">
        <v>14</v>
      </c>
      <c r="B24" s="50" t="s">
        <v>2</v>
      </c>
      <c r="C24" s="44">
        <f>C11+C12+C14+C15+C17+C18+C19+C20+C21+C23</f>
        <v>15708.55</v>
      </c>
      <c r="D24" s="51" t="s">
        <v>5</v>
      </c>
      <c r="E24" s="51" t="s">
        <v>5</v>
      </c>
      <c r="F24" s="47">
        <f t="shared" si="1"/>
        <v>3.6513569029916226E-3</v>
      </c>
      <c r="G24" s="48">
        <v>3.5107172395573129E-2</v>
      </c>
    </row>
    <row r="25" spans="1:7" s="4" customFormat="1" ht="35.1" customHeight="1" x14ac:dyDescent="0.2">
      <c r="A25" s="37">
        <v>15</v>
      </c>
      <c r="B25" s="27" t="s">
        <v>419</v>
      </c>
      <c r="C25" s="12">
        <v>206038</v>
      </c>
      <c r="D25" s="11">
        <v>95</v>
      </c>
      <c r="E25" s="12">
        <f t="shared" ref="E25:E37" si="2">IF(D25=0,"-",C25/D25)</f>
        <v>2168.8210526315788</v>
      </c>
      <c r="F25" s="28">
        <f t="shared" si="1"/>
        <v>4.789227990989544E-2</v>
      </c>
      <c r="G25" s="39">
        <v>9.1912130594448124E-2</v>
      </c>
    </row>
    <row r="26" spans="1:7" s="3" customFormat="1" ht="21.95" customHeight="1" x14ac:dyDescent="0.2">
      <c r="A26" s="36">
        <v>16</v>
      </c>
      <c r="B26" s="26" t="s">
        <v>11</v>
      </c>
      <c r="C26" s="10">
        <v>59332</v>
      </c>
      <c r="D26" s="11">
        <v>28</v>
      </c>
      <c r="E26" s="10">
        <f t="shared" si="2"/>
        <v>2119</v>
      </c>
      <c r="F26" s="25">
        <f t="shared" si="1"/>
        <v>1.3791362523485552E-2</v>
      </c>
      <c r="G26" s="38">
        <v>1.5510248435910163E-2</v>
      </c>
    </row>
    <row r="27" spans="1:7" s="5" customFormat="1" ht="65.099999999999994" customHeight="1" x14ac:dyDescent="0.2">
      <c r="A27" s="37">
        <v>17</v>
      </c>
      <c r="B27" s="27" t="s">
        <v>445</v>
      </c>
      <c r="C27" s="12">
        <v>145507.53</v>
      </c>
      <c r="D27" s="11">
        <v>38</v>
      </c>
      <c r="E27" s="12">
        <f t="shared" si="2"/>
        <v>3829.1455263157895</v>
      </c>
      <c r="F27" s="28">
        <f t="shared" si="1"/>
        <v>3.382234032439408E-2</v>
      </c>
      <c r="G27" s="39">
        <v>9.6086621220457871E-2</v>
      </c>
    </row>
    <row r="28" spans="1:7" s="3" customFormat="1" ht="21.95" customHeight="1" x14ac:dyDescent="0.2">
      <c r="A28" s="36">
        <v>18</v>
      </c>
      <c r="B28" s="26" t="s">
        <v>3</v>
      </c>
      <c r="C28" s="10">
        <v>20375.150000000001</v>
      </c>
      <c r="D28" s="11">
        <v>7</v>
      </c>
      <c r="E28" s="10">
        <f t="shared" si="2"/>
        <v>2910.7357142857145</v>
      </c>
      <c r="F28" s="25">
        <f t="shared" si="1"/>
        <v>4.7360796892131846E-3</v>
      </c>
      <c r="G28" s="38">
        <v>1.1342599256575717E-2</v>
      </c>
    </row>
    <row r="29" spans="1:7" s="5" customFormat="1" ht="35.1" customHeight="1" x14ac:dyDescent="0.2">
      <c r="A29" s="37">
        <v>19</v>
      </c>
      <c r="B29" s="27" t="s">
        <v>15</v>
      </c>
      <c r="C29" s="12">
        <v>76604.06</v>
      </c>
      <c r="D29" s="11">
        <v>32</v>
      </c>
      <c r="E29" s="12">
        <f t="shared" si="2"/>
        <v>2393.8768749999999</v>
      </c>
      <c r="F29" s="28">
        <f t="shared" si="1"/>
        <v>1.7806147816201014E-2</v>
      </c>
      <c r="G29" s="39">
        <v>1.1946311887438504E-2</v>
      </c>
    </row>
    <row r="30" spans="1:7" s="3" customFormat="1" ht="21.95" customHeight="1" x14ac:dyDescent="0.2">
      <c r="A30" s="36">
        <v>20</v>
      </c>
      <c r="B30" s="26" t="s">
        <v>3</v>
      </c>
      <c r="C30" s="10">
        <v>12652</v>
      </c>
      <c r="D30" s="11">
        <v>3</v>
      </c>
      <c r="E30" s="12">
        <f t="shared" si="2"/>
        <v>4217.333333333333</v>
      </c>
      <c r="F30" s="28">
        <f t="shared" si="1"/>
        <v>2.9408804464224904E-3</v>
      </c>
      <c r="G30" s="39">
        <v>2.247933536638041E-3</v>
      </c>
    </row>
    <row r="31" spans="1:7" s="3" customFormat="1" ht="47.1" customHeight="1" x14ac:dyDescent="0.2">
      <c r="A31" s="36">
        <v>21</v>
      </c>
      <c r="B31" s="27" t="s">
        <v>14</v>
      </c>
      <c r="C31" s="10">
        <v>512594.86</v>
      </c>
      <c r="D31" s="11">
        <v>281</v>
      </c>
      <c r="E31" s="10">
        <f t="shared" si="2"/>
        <v>1824.1809964412812</v>
      </c>
      <c r="F31" s="25">
        <f t="shared" si="1"/>
        <v>0.11914955743840294</v>
      </c>
      <c r="G31" s="38">
        <v>0.21726673108985226</v>
      </c>
    </row>
    <row r="32" spans="1:7" s="3" customFormat="1" ht="21.95" customHeight="1" x14ac:dyDescent="0.2">
      <c r="A32" s="36">
        <v>22</v>
      </c>
      <c r="B32" s="26" t="s">
        <v>3</v>
      </c>
      <c r="C32" s="10">
        <v>76528</v>
      </c>
      <c r="D32" s="11">
        <v>36</v>
      </c>
      <c r="E32" s="10">
        <f t="shared" si="2"/>
        <v>2125.7777777777778</v>
      </c>
      <c r="F32" s="25">
        <f t="shared" si="1"/>
        <v>1.7788468131822666E-2</v>
      </c>
      <c r="G32" s="38">
        <v>3.0944666359992157E-2</v>
      </c>
    </row>
    <row r="33" spans="1:7" ht="35.1" customHeight="1" x14ac:dyDescent="0.2">
      <c r="A33" s="36">
        <v>23</v>
      </c>
      <c r="B33" s="24" t="s">
        <v>446</v>
      </c>
      <c r="C33" s="10">
        <v>2040</v>
      </c>
      <c r="D33" s="11">
        <v>65</v>
      </c>
      <c r="E33" s="10">
        <f t="shared" si="2"/>
        <v>31.384615384615383</v>
      </c>
      <c r="F33" s="25">
        <f t="shared" si="1"/>
        <v>4.7418559205674051E-4</v>
      </c>
      <c r="G33" s="38">
        <v>8.5968104584330223E-3</v>
      </c>
    </row>
    <row r="34" spans="1:7" s="3" customFormat="1" ht="21.95" customHeight="1" x14ac:dyDescent="0.2">
      <c r="A34" s="36">
        <v>24</v>
      </c>
      <c r="B34" s="26" t="s">
        <v>3</v>
      </c>
      <c r="C34" s="10">
        <v>0</v>
      </c>
      <c r="D34" s="11">
        <v>0</v>
      </c>
      <c r="E34" s="10" t="str">
        <f t="shared" si="2"/>
        <v>-</v>
      </c>
      <c r="F34" s="25">
        <f t="shared" si="1"/>
        <v>0</v>
      </c>
      <c r="G34" s="38">
        <v>1.4207856884874998E-3</v>
      </c>
    </row>
    <row r="35" spans="1:7" s="3" customFormat="1" ht="35.1" customHeight="1" x14ac:dyDescent="0.2">
      <c r="A35" s="36">
        <v>25</v>
      </c>
      <c r="B35" s="24" t="s">
        <v>10</v>
      </c>
      <c r="C35" s="10">
        <v>0</v>
      </c>
      <c r="D35" s="11">
        <v>0</v>
      </c>
      <c r="E35" s="10" t="str">
        <f t="shared" si="2"/>
        <v>-</v>
      </c>
      <c r="F35" s="25">
        <f t="shared" si="1"/>
        <v>0</v>
      </c>
      <c r="G35" s="38">
        <v>9.8652432849167496E-5</v>
      </c>
    </row>
    <row r="36" spans="1:7" ht="35.1" customHeight="1" x14ac:dyDescent="0.2">
      <c r="A36" s="36">
        <v>26</v>
      </c>
      <c r="B36" s="24" t="s">
        <v>420</v>
      </c>
      <c r="C36" s="10">
        <v>0</v>
      </c>
      <c r="D36" s="13">
        <v>0</v>
      </c>
      <c r="E36" s="10" t="str">
        <f t="shared" si="2"/>
        <v>-</v>
      </c>
      <c r="F36" s="29" t="s">
        <v>5</v>
      </c>
      <c r="G36" s="40" t="s">
        <v>5</v>
      </c>
    </row>
    <row r="37" spans="1:7" ht="21.95" customHeight="1" x14ac:dyDescent="0.2">
      <c r="A37" s="36">
        <v>27</v>
      </c>
      <c r="B37" s="26" t="s">
        <v>12</v>
      </c>
      <c r="C37" s="10">
        <v>0</v>
      </c>
      <c r="D37" s="13">
        <v>0</v>
      </c>
      <c r="E37" s="10" t="str">
        <f t="shared" si="2"/>
        <v>-</v>
      </c>
      <c r="F37" s="25">
        <f>C37/C$44</f>
        <v>0</v>
      </c>
      <c r="G37" s="38">
        <v>6.7001527600904129E-4</v>
      </c>
    </row>
    <row r="38" spans="1:7" ht="35.1" customHeight="1" x14ac:dyDescent="0.2">
      <c r="A38" s="36">
        <v>28</v>
      </c>
      <c r="B38" s="24" t="s">
        <v>421</v>
      </c>
      <c r="C38" s="10">
        <v>3715133.38</v>
      </c>
      <c r="D38" s="13">
        <v>2</v>
      </c>
      <c r="E38" s="14" t="s">
        <v>5</v>
      </c>
      <c r="F38" s="29" t="s">
        <v>5</v>
      </c>
      <c r="G38" s="40" t="s">
        <v>5</v>
      </c>
    </row>
    <row r="39" spans="1:7" ht="21.95" customHeight="1" x14ac:dyDescent="0.2">
      <c r="A39" s="36">
        <v>29</v>
      </c>
      <c r="B39" s="26" t="s">
        <v>12</v>
      </c>
      <c r="C39" s="10">
        <v>3343620</v>
      </c>
      <c r="D39" s="13">
        <v>2</v>
      </c>
      <c r="E39" s="14" t="s">
        <v>5</v>
      </c>
      <c r="F39" s="25">
        <f t="shared" ref="F39:F44" si="3">C39/C$44</f>
        <v>0.7772041320160582</v>
      </c>
      <c r="G39" s="38">
        <v>0.53240605380617201</v>
      </c>
    </row>
    <row r="40" spans="1:7" ht="47.1" customHeight="1" x14ac:dyDescent="0.2">
      <c r="A40" s="36">
        <v>30</v>
      </c>
      <c r="B40" s="27" t="s">
        <v>422</v>
      </c>
      <c r="C40" s="10">
        <v>0</v>
      </c>
      <c r="D40" s="15">
        <v>0</v>
      </c>
      <c r="E40" s="10" t="str">
        <f t="shared" ref="E40:E41" si="4">IF(D40=0,"-",C40/D40)</f>
        <v>-</v>
      </c>
      <c r="F40" s="25">
        <f t="shared" si="3"/>
        <v>0</v>
      </c>
      <c r="G40" s="38">
        <v>1.7724062653800183E-3</v>
      </c>
    </row>
    <row r="41" spans="1:7" ht="21.95" customHeight="1" x14ac:dyDescent="0.2">
      <c r="A41" s="36">
        <v>31</v>
      </c>
      <c r="B41" s="26" t="s">
        <v>13</v>
      </c>
      <c r="C41" s="10">
        <v>0</v>
      </c>
      <c r="D41" s="15">
        <v>0</v>
      </c>
      <c r="E41" s="10" t="str">
        <f t="shared" si="4"/>
        <v>-</v>
      </c>
      <c r="F41" s="25">
        <f t="shared" si="3"/>
        <v>0</v>
      </c>
      <c r="G41" s="38">
        <v>1.0404135579139232E-3</v>
      </c>
    </row>
    <row r="42" spans="1:7" ht="35.1" customHeight="1" x14ac:dyDescent="0.2">
      <c r="A42" s="36">
        <v>32</v>
      </c>
      <c r="B42" s="24" t="s">
        <v>16</v>
      </c>
      <c r="C42" s="10">
        <v>0</v>
      </c>
      <c r="D42" s="15">
        <v>0</v>
      </c>
      <c r="E42" s="14" t="s">
        <v>5</v>
      </c>
      <c r="F42" s="25">
        <f t="shared" si="3"/>
        <v>0</v>
      </c>
      <c r="G42" s="38">
        <v>4.1370945733870297E-3</v>
      </c>
    </row>
    <row r="43" spans="1:7" s="3" customFormat="1" ht="21.95" customHeight="1" x14ac:dyDescent="0.2">
      <c r="A43" s="43">
        <v>33</v>
      </c>
      <c r="B43" s="50" t="s">
        <v>4</v>
      </c>
      <c r="C43" s="44">
        <f>C25+C27+C29+C31+C33+C35+C37+C39+C40+C42</f>
        <v>4286404.45</v>
      </c>
      <c r="D43" s="51" t="s">
        <v>5</v>
      </c>
      <c r="E43" s="51" t="s">
        <v>5</v>
      </c>
      <c r="F43" s="47">
        <f t="shared" si="3"/>
        <v>0.99634864309700844</v>
      </c>
      <c r="G43" s="48">
        <v>0.96489282760442685</v>
      </c>
    </row>
    <row r="44" spans="1:7" s="3" customFormat="1" ht="21.95" customHeight="1" x14ac:dyDescent="0.2">
      <c r="A44" s="45">
        <v>34</v>
      </c>
      <c r="B44" s="52" t="s">
        <v>6</v>
      </c>
      <c r="C44" s="46">
        <f>C24+C43</f>
        <v>4302113</v>
      </c>
      <c r="D44" s="53" t="s">
        <v>5</v>
      </c>
      <c r="E44" s="53" t="s">
        <v>5</v>
      </c>
      <c r="F44" s="54">
        <f t="shared" si="3"/>
        <v>1</v>
      </c>
      <c r="G44" s="55">
        <v>1</v>
      </c>
    </row>
    <row r="45" spans="1:7" s="3" customFormat="1" ht="21.95" customHeight="1" x14ac:dyDescent="0.2">
      <c r="A45" s="1"/>
      <c r="B45" s="2"/>
      <c r="C45" s="1"/>
      <c r="D45" s="1"/>
      <c r="E45" s="1"/>
      <c r="F45" s="1"/>
      <c r="G45" s="1"/>
    </row>
    <row r="46" spans="1:7" s="3" customFormat="1" ht="35.1" customHeight="1" x14ac:dyDescent="0.2">
      <c r="A46" s="62" t="s">
        <v>430</v>
      </c>
      <c r="B46" s="63" t="s">
        <v>431</v>
      </c>
      <c r="C46" s="64" t="s">
        <v>432</v>
      </c>
      <c r="D46" s="1"/>
      <c r="E46" s="1"/>
      <c r="F46" s="1"/>
      <c r="G46" s="1"/>
    </row>
    <row r="47" spans="1:7" s="3" customFormat="1" ht="21.95" customHeight="1" x14ac:dyDescent="0.2">
      <c r="A47" s="65">
        <v>1</v>
      </c>
      <c r="B47" s="30" t="s">
        <v>427</v>
      </c>
      <c r="C47" s="31">
        <v>107552.83</v>
      </c>
    </row>
    <row r="48" spans="1:7" ht="21.95" customHeight="1" x14ac:dyDescent="0.2">
      <c r="A48" s="8">
        <v>2</v>
      </c>
      <c r="B48" s="30" t="s">
        <v>428</v>
      </c>
      <c r="C48" s="31">
        <v>4302113</v>
      </c>
      <c r="D48" s="16"/>
      <c r="E48" s="16"/>
      <c r="F48" s="16"/>
      <c r="G48" s="16"/>
    </row>
    <row r="49" spans="1:7" ht="21.95" customHeight="1" x14ac:dyDescent="0.2">
      <c r="A49" s="32">
        <v>3</v>
      </c>
      <c r="B49" s="33" t="s">
        <v>423</v>
      </c>
      <c r="C49" s="34">
        <f>C44/C48</f>
        <v>1</v>
      </c>
      <c r="D49" s="16"/>
      <c r="E49" s="16"/>
      <c r="F49" s="16"/>
      <c r="G49" s="16"/>
    </row>
    <row r="50" spans="1:7" s="16" customFormat="1" ht="35.1" customHeight="1" x14ac:dyDescent="0.25">
      <c r="A50" s="21" t="s">
        <v>449</v>
      </c>
      <c r="B50" s="23"/>
    </row>
  </sheetData>
  <sheetProtection algorithmName="SHA-512" hashValue="eDVn7D0HEdoVQtDeQbHSCBK+OlTBu3m6OygoheicF00XSvaoo0dw+W4XhA2H1/OCqpKUVbVOIn5BSsm64hkuqQ==" saltValue="ahdmpDUGw3jsQXvOFXTjIg==" spinCount="100000" sheet="1" objects="1" scenarios="1"/>
  <mergeCells count="1">
    <mergeCell ref="A2:G2"/>
  </mergeCells>
  <pageMargins left="0.59055118110236227" right="0.59055118110236227" top="0.70866141732283472" bottom="0.70866141732283472" header="0.19685039370078741" footer="0.39370078740157483"/>
  <pageSetup paperSize="9" scale="84" orientation="portrait" r:id="rId1"/>
  <headerFooter alignWithMargins="0">
    <oddFooter>&amp;R&amp;"Calibri,Standardowy"&amp;12s.&amp;P z &amp;N</oddFooter>
  </headerFooter>
  <tableParts count="2">
    <tablePart r:id="rId2"/>
    <tablePart r:id="rId3"/>
  </tableParts>
</worksheet>
</file>

<file path=xl/worksheets/sheet2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5CBBA4-0B60-43EF-8F8A-F752D525878F}">
  <sheetPr codeName="Arkusz232"/>
  <dimension ref="A1:N50"/>
  <sheetViews>
    <sheetView zoomScaleNormal="100" workbookViewId="0"/>
  </sheetViews>
  <sheetFormatPr defaultColWidth="0" defaultRowHeight="12.75" zeroHeight="1" x14ac:dyDescent="0.2"/>
  <cols>
    <col min="1" max="1" width="4.140625" style="1" customWidth="1"/>
    <col min="2" max="2" width="57" style="2" customWidth="1"/>
    <col min="3" max="3" width="11.85546875" style="1" bestFit="1" customWidth="1"/>
    <col min="4" max="4" width="7.42578125" style="1" customWidth="1"/>
    <col min="5" max="5" width="10.85546875" style="1" bestFit="1" customWidth="1"/>
    <col min="6" max="7" width="8.7109375" style="1" customWidth="1"/>
    <col min="8" max="8" width="1" style="1" customWidth="1"/>
    <col min="9" max="14" width="0" style="1" hidden="1" customWidth="1"/>
    <col min="15" max="16384" width="9.140625" style="1" hidden="1"/>
  </cols>
  <sheetData>
    <row r="1" spans="1:7" s="16" customFormat="1" ht="24.95" customHeight="1" x14ac:dyDescent="0.2">
      <c r="A1" s="35" t="s">
        <v>679</v>
      </c>
      <c r="B1" s="23"/>
    </row>
    <row r="2" spans="1:7" s="16" customFormat="1" ht="39.950000000000003" customHeight="1" x14ac:dyDescent="0.2">
      <c r="A2" s="66" t="s">
        <v>448</v>
      </c>
      <c r="B2" s="67"/>
      <c r="C2" s="67"/>
      <c r="D2" s="67"/>
      <c r="E2" s="67"/>
      <c r="F2" s="67"/>
      <c r="G2" s="67"/>
    </row>
    <row r="3" spans="1:7" s="16" customFormat="1" ht="15.95" hidden="1" customHeight="1" x14ac:dyDescent="0.2">
      <c r="A3" s="22"/>
      <c r="B3" s="23"/>
    </row>
    <row r="4" spans="1:7" s="16" customFormat="1" ht="15.95" hidden="1" customHeight="1" x14ac:dyDescent="0.2">
      <c r="A4" s="22"/>
      <c r="B4" s="23"/>
    </row>
    <row r="5" spans="1:7" s="16" customFormat="1" ht="15.95" hidden="1" customHeight="1" x14ac:dyDescent="0.2">
      <c r="A5" s="22"/>
      <c r="B5" s="23"/>
    </row>
    <row r="6" spans="1:7" s="16" customFormat="1" ht="15.95" customHeight="1" x14ac:dyDescent="0.25">
      <c r="A6" s="17" t="s">
        <v>433</v>
      </c>
      <c r="B6" s="21" t="s">
        <v>438</v>
      </c>
    </row>
    <row r="7" spans="1:7" s="16" customFormat="1" ht="15.95" customHeight="1" x14ac:dyDescent="0.25">
      <c r="A7" s="18" t="s">
        <v>434</v>
      </c>
      <c r="B7" s="21" t="s">
        <v>439</v>
      </c>
    </row>
    <row r="8" spans="1:7" s="16" customFormat="1" ht="15.95" customHeight="1" x14ac:dyDescent="0.25">
      <c r="A8" s="19" t="s">
        <v>435</v>
      </c>
      <c r="B8" s="21" t="s">
        <v>440</v>
      </c>
    </row>
    <row r="9" spans="1:7" s="16" customFormat="1" ht="15.95" customHeight="1" x14ac:dyDescent="0.25">
      <c r="A9" s="20" t="s">
        <v>436</v>
      </c>
      <c r="B9" s="21" t="s">
        <v>441</v>
      </c>
    </row>
    <row r="10" spans="1:7" ht="65.099999999999994" customHeight="1" x14ac:dyDescent="0.2">
      <c r="A10" s="49" t="s">
        <v>430</v>
      </c>
      <c r="B10" s="42" t="s">
        <v>0</v>
      </c>
      <c r="C10" s="42" t="s">
        <v>424</v>
      </c>
      <c r="D10" s="42" t="s">
        <v>425</v>
      </c>
      <c r="E10" s="42" t="s">
        <v>426</v>
      </c>
      <c r="F10" s="42" t="s">
        <v>429</v>
      </c>
      <c r="G10" s="41" t="s">
        <v>413</v>
      </c>
    </row>
    <row r="11" spans="1:7" ht="21.95" customHeight="1" x14ac:dyDescent="0.2">
      <c r="A11" s="36">
        <v>1</v>
      </c>
      <c r="B11" s="24" t="s">
        <v>7</v>
      </c>
      <c r="C11" s="10">
        <v>0</v>
      </c>
      <c r="D11" s="9">
        <v>0</v>
      </c>
      <c r="E11" s="10" t="str">
        <f t="shared" ref="E11:E23" si="0">IF(D11=0,"-",C11/D11)</f>
        <v>-</v>
      </c>
      <c r="F11" s="25">
        <f t="shared" ref="F11:F35" si="1">C11/C$44</f>
        <v>0</v>
      </c>
      <c r="G11" s="38">
        <v>6.4906160983722356E-5</v>
      </c>
    </row>
    <row r="12" spans="1:7" s="3" customFormat="1" ht="21.95" customHeight="1" x14ac:dyDescent="0.2">
      <c r="A12" s="36">
        <v>2</v>
      </c>
      <c r="B12" s="24" t="s">
        <v>8</v>
      </c>
      <c r="C12" s="10">
        <v>0</v>
      </c>
      <c r="D12" s="9">
        <v>0</v>
      </c>
      <c r="E12" s="10" t="str">
        <f t="shared" si="0"/>
        <v>-</v>
      </c>
      <c r="F12" s="25">
        <f t="shared" si="1"/>
        <v>0</v>
      </c>
      <c r="G12" s="38">
        <v>1.3877154561966152E-2</v>
      </c>
    </row>
    <row r="13" spans="1:7" s="3" customFormat="1" ht="21.95" customHeight="1" x14ac:dyDescent="0.2">
      <c r="A13" s="36">
        <v>3</v>
      </c>
      <c r="B13" s="26" t="s">
        <v>1</v>
      </c>
      <c r="C13" s="10">
        <v>0</v>
      </c>
      <c r="D13" s="9">
        <v>0</v>
      </c>
      <c r="E13" s="10" t="str">
        <f t="shared" si="0"/>
        <v>-</v>
      </c>
      <c r="F13" s="25">
        <f t="shared" si="1"/>
        <v>0</v>
      </c>
      <c r="G13" s="38">
        <v>6.8195937419264344E-4</v>
      </c>
    </row>
    <row r="14" spans="1:7" s="3" customFormat="1" ht="21.95" customHeight="1" x14ac:dyDescent="0.2">
      <c r="A14" s="36">
        <v>4</v>
      </c>
      <c r="B14" s="24" t="s">
        <v>414</v>
      </c>
      <c r="C14" s="10">
        <v>0</v>
      </c>
      <c r="D14" s="9">
        <v>0</v>
      </c>
      <c r="E14" s="10" t="str">
        <f t="shared" si="0"/>
        <v>-</v>
      </c>
      <c r="F14" s="25">
        <f t="shared" si="1"/>
        <v>0</v>
      </c>
      <c r="G14" s="38">
        <v>1.6609844346228162E-4</v>
      </c>
    </row>
    <row r="15" spans="1:7" s="3" customFormat="1" ht="47.1" customHeight="1" x14ac:dyDescent="0.2">
      <c r="A15" s="36">
        <v>5</v>
      </c>
      <c r="B15" s="24" t="s">
        <v>412</v>
      </c>
      <c r="C15" s="10">
        <v>0</v>
      </c>
      <c r="D15" s="11">
        <v>0</v>
      </c>
      <c r="E15" s="10" t="str">
        <f t="shared" si="0"/>
        <v>-</v>
      </c>
      <c r="F15" s="25">
        <f t="shared" si="1"/>
        <v>0</v>
      </c>
      <c r="G15" s="38">
        <v>4.2843389065529559E-4</v>
      </c>
    </row>
    <row r="16" spans="1:7" s="3" customFormat="1" ht="21.95" customHeight="1" x14ac:dyDescent="0.2">
      <c r="A16" s="36">
        <v>6</v>
      </c>
      <c r="B16" s="26" t="s">
        <v>1</v>
      </c>
      <c r="C16" s="10">
        <v>0</v>
      </c>
      <c r="D16" s="11">
        <v>0</v>
      </c>
      <c r="E16" s="10" t="str">
        <f t="shared" si="0"/>
        <v>-</v>
      </c>
      <c r="F16" s="25">
        <f t="shared" si="1"/>
        <v>0</v>
      </c>
      <c r="G16" s="38">
        <v>5.7837072558623703E-5</v>
      </c>
    </row>
    <row r="17" spans="1:7" ht="47.1" customHeight="1" x14ac:dyDescent="0.2">
      <c r="A17" s="36">
        <v>7</v>
      </c>
      <c r="B17" s="24" t="s">
        <v>444</v>
      </c>
      <c r="C17" s="10">
        <v>0</v>
      </c>
      <c r="D17" s="11">
        <v>0</v>
      </c>
      <c r="E17" s="10" t="str">
        <f t="shared" si="0"/>
        <v>-</v>
      </c>
      <c r="F17" s="25">
        <f t="shared" si="1"/>
        <v>0</v>
      </c>
      <c r="G17" s="38">
        <v>3.69438658113685E-3</v>
      </c>
    </row>
    <row r="18" spans="1:7" ht="47.1" customHeight="1" x14ac:dyDescent="0.2">
      <c r="A18" s="36">
        <v>8</v>
      </c>
      <c r="B18" s="24" t="s">
        <v>447</v>
      </c>
      <c r="C18" s="10">
        <v>0</v>
      </c>
      <c r="D18" s="11">
        <v>0</v>
      </c>
      <c r="E18" s="10" t="str">
        <f t="shared" si="0"/>
        <v>-</v>
      </c>
      <c r="F18" s="25">
        <f t="shared" si="1"/>
        <v>0</v>
      </c>
      <c r="G18" s="38">
        <v>1.6572456388988053E-2</v>
      </c>
    </row>
    <row r="19" spans="1:7" ht="35.1" customHeight="1" x14ac:dyDescent="0.2">
      <c r="A19" s="36">
        <v>9</v>
      </c>
      <c r="B19" s="24" t="s">
        <v>443</v>
      </c>
      <c r="C19" s="10">
        <v>0</v>
      </c>
      <c r="D19" s="11">
        <v>0</v>
      </c>
      <c r="E19" s="10" t="str">
        <f t="shared" si="0"/>
        <v>-</v>
      </c>
      <c r="F19" s="25">
        <f t="shared" si="1"/>
        <v>0</v>
      </c>
      <c r="G19" s="38">
        <v>6.3015485400037228E-5</v>
      </c>
    </row>
    <row r="20" spans="1:7" ht="35.1" customHeight="1" x14ac:dyDescent="0.2">
      <c r="A20" s="36">
        <v>10</v>
      </c>
      <c r="B20" s="24" t="s">
        <v>9</v>
      </c>
      <c r="C20" s="10">
        <v>0</v>
      </c>
      <c r="D20" s="11">
        <v>0</v>
      </c>
      <c r="E20" s="10" t="str">
        <f t="shared" si="0"/>
        <v>-</v>
      </c>
      <c r="F20" s="25">
        <f t="shared" si="1"/>
        <v>0</v>
      </c>
      <c r="G20" s="38">
        <v>2.3263290581767475E-4</v>
      </c>
    </row>
    <row r="21" spans="1:7" ht="35.1" customHeight="1" x14ac:dyDescent="0.2">
      <c r="A21" s="36">
        <v>11</v>
      </c>
      <c r="B21" s="24" t="s">
        <v>442</v>
      </c>
      <c r="C21" s="10">
        <v>0</v>
      </c>
      <c r="D21" s="11">
        <v>0</v>
      </c>
      <c r="E21" s="10" t="str">
        <f t="shared" si="0"/>
        <v>-</v>
      </c>
      <c r="F21" s="25">
        <f t="shared" si="1"/>
        <v>0</v>
      </c>
      <c r="G21" s="38">
        <v>8.0879771630669933E-6</v>
      </c>
    </row>
    <row r="22" spans="1:7" ht="21.95" customHeight="1" x14ac:dyDescent="0.2">
      <c r="A22" s="36">
        <v>12</v>
      </c>
      <c r="B22" s="26" t="s">
        <v>1</v>
      </c>
      <c r="C22" s="10">
        <v>0</v>
      </c>
      <c r="D22" s="11">
        <v>0</v>
      </c>
      <c r="E22" s="10" t="str">
        <f t="shared" si="0"/>
        <v>-</v>
      </c>
      <c r="F22" s="25">
        <f t="shared" si="1"/>
        <v>0</v>
      </c>
      <c r="G22" s="38">
        <v>0</v>
      </c>
    </row>
    <row r="23" spans="1:7" ht="21.95" customHeight="1" x14ac:dyDescent="0.2">
      <c r="A23" s="36">
        <v>13</v>
      </c>
      <c r="B23" s="24" t="s">
        <v>415</v>
      </c>
      <c r="C23" s="10">
        <v>0</v>
      </c>
      <c r="D23" s="11">
        <v>0</v>
      </c>
      <c r="E23" s="10" t="str">
        <f t="shared" si="0"/>
        <v>-</v>
      </c>
      <c r="F23" s="25">
        <f t="shared" si="1"/>
        <v>0</v>
      </c>
      <c r="G23" s="38">
        <v>0</v>
      </c>
    </row>
    <row r="24" spans="1:7" s="3" customFormat="1" ht="24.95" customHeight="1" x14ac:dyDescent="0.2">
      <c r="A24" s="43">
        <v>14</v>
      </c>
      <c r="B24" s="50" t="s">
        <v>2</v>
      </c>
      <c r="C24" s="44">
        <f>C11+C12+C14+C15+C17+C18+C19+C20+C21+C23</f>
        <v>0</v>
      </c>
      <c r="D24" s="51" t="s">
        <v>5</v>
      </c>
      <c r="E24" s="51" t="s">
        <v>5</v>
      </c>
      <c r="F24" s="47">
        <f t="shared" si="1"/>
        <v>0</v>
      </c>
      <c r="G24" s="48">
        <v>3.5107172395573129E-2</v>
      </c>
    </row>
    <row r="25" spans="1:7" s="4" customFormat="1" ht="35.1" customHeight="1" x14ac:dyDescent="0.2">
      <c r="A25" s="37">
        <v>15</v>
      </c>
      <c r="B25" s="27" t="s">
        <v>419</v>
      </c>
      <c r="C25" s="12">
        <v>144050</v>
      </c>
      <c r="D25" s="11">
        <v>67</v>
      </c>
      <c r="E25" s="12">
        <f t="shared" ref="E25:E37" si="2">IF(D25=0,"-",C25/D25)</f>
        <v>2150</v>
      </c>
      <c r="F25" s="28">
        <f t="shared" si="1"/>
        <v>6.0181970559506415E-2</v>
      </c>
      <c r="G25" s="39">
        <v>9.1912130594448124E-2</v>
      </c>
    </row>
    <row r="26" spans="1:7" s="3" customFormat="1" ht="21.95" customHeight="1" x14ac:dyDescent="0.2">
      <c r="A26" s="36">
        <v>16</v>
      </c>
      <c r="B26" s="26" t="s">
        <v>11</v>
      </c>
      <c r="C26" s="10">
        <v>16952</v>
      </c>
      <c r="D26" s="11">
        <v>8</v>
      </c>
      <c r="E26" s="10">
        <f t="shared" si="2"/>
        <v>2119</v>
      </c>
      <c r="F26" s="25">
        <f t="shared" si="1"/>
        <v>7.0822961813589219E-3</v>
      </c>
      <c r="G26" s="38">
        <v>1.5510248435910163E-2</v>
      </c>
    </row>
    <row r="27" spans="1:7" s="5" customFormat="1" ht="65.099999999999994" customHeight="1" x14ac:dyDescent="0.2">
      <c r="A27" s="37">
        <v>17</v>
      </c>
      <c r="B27" s="27" t="s">
        <v>445</v>
      </c>
      <c r="C27" s="12">
        <v>129795.55</v>
      </c>
      <c r="D27" s="11">
        <v>13</v>
      </c>
      <c r="E27" s="12">
        <f t="shared" si="2"/>
        <v>9984.2730769230766</v>
      </c>
      <c r="F27" s="28">
        <f t="shared" si="1"/>
        <v>5.4226671078479297E-2</v>
      </c>
      <c r="G27" s="39">
        <v>9.6086621220457871E-2</v>
      </c>
    </row>
    <row r="28" spans="1:7" s="3" customFormat="1" ht="21.95" customHeight="1" x14ac:dyDescent="0.2">
      <c r="A28" s="36">
        <v>18</v>
      </c>
      <c r="B28" s="26" t="s">
        <v>3</v>
      </c>
      <c r="C28" s="10">
        <v>4865.5</v>
      </c>
      <c r="D28" s="11">
        <v>2</v>
      </c>
      <c r="E28" s="10">
        <f t="shared" si="2"/>
        <v>2432.75</v>
      </c>
      <c r="F28" s="25">
        <f t="shared" si="1"/>
        <v>2.0327343127891596E-3</v>
      </c>
      <c r="G28" s="38">
        <v>1.1342599256575717E-2</v>
      </c>
    </row>
    <row r="29" spans="1:7" s="5" customFormat="1" ht="35.1" customHeight="1" x14ac:dyDescent="0.2">
      <c r="A29" s="37">
        <v>19</v>
      </c>
      <c r="B29" s="27" t="s">
        <v>15</v>
      </c>
      <c r="C29" s="12">
        <v>55176.41</v>
      </c>
      <c r="D29" s="11">
        <v>18</v>
      </c>
      <c r="E29" s="12">
        <f t="shared" si="2"/>
        <v>3065.3561111111112</v>
      </c>
      <c r="F29" s="28">
        <f t="shared" si="1"/>
        <v>2.3051892274899378E-2</v>
      </c>
      <c r="G29" s="39">
        <v>1.1946311887438504E-2</v>
      </c>
    </row>
    <row r="30" spans="1:7" s="3" customFormat="1" ht="21.95" customHeight="1" x14ac:dyDescent="0.2">
      <c r="A30" s="36">
        <v>20</v>
      </c>
      <c r="B30" s="26" t="s">
        <v>3</v>
      </c>
      <c r="C30" s="10">
        <v>5727.53</v>
      </c>
      <c r="D30" s="11">
        <v>3</v>
      </c>
      <c r="E30" s="12">
        <f t="shared" si="2"/>
        <v>1909.1766666666665</v>
      </c>
      <c r="F30" s="28">
        <f t="shared" si="1"/>
        <v>2.3928777635452256E-3</v>
      </c>
      <c r="G30" s="39">
        <v>2.247933536638041E-3</v>
      </c>
    </row>
    <row r="31" spans="1:7" s="3" customFormat="1" ht="47.1" customHeight="1" x14ac:dyDescent="0.2">
      <c r="A31" s="36">
        <v>21</v>
      </c>
      <c r="B31" s="27" t="s">
        <v>14</v>
      </c>
      <c r="C31" s="10">
        <v>480732.04</v>
      </c>
      <c r="D31" s="11">
        <v>235</v>
      </c>
      <c r="E31" s="10">
        <f t="shared" si="2"/>
        <v>2045.6682553191488</v>
      </c>
      <c r="F31" s="25">
        <f t="shared" si="1"/>
        <v>0.20084277319188792</v>
      </c>
      <c r="G31" s="38">
        <v>0.21726673108985226</v>
      </c>
    </row>
    <row r="32" spans="1:7" s="3" customFormat="1" ht="21.95" customHeight="1" x14ac:dyDescent="0.2">
      <c r="A32" s="36">
        <v>22</v>
      </c>
      <c r="B32" s="26" t="s">
        <v>3</v>
      </c>
      <c r="C32" s="10">
        <v>67453.45</v>
      </c>
      <c r="D32" s="11">
        <v>20</v>
      </c>
      <c r="E32" s="10">
        <f t="shared" si="2"/>
        <v>3372.6724999999997</v>
      </c>
      <c r="F32" s="25">
        <f t="shared" si="1"/>
        <v>2.8181058952010674E-2</v>
      </c>
      <c r="G32" s="38">
        <v>3.0944666359992157E-2</v>
      </c>
    </row>
    <row r="33" spans="1:7" ht="35.1" customHeight="1" x14ac:dyDescent="0.2">
      <c r="A33" s="36">
        <v>23</v>
      </c>
      <c r="B33" s="24" t="s">
        <v>446</v>
      </c>
      <c r="C33" s="10">
        <v>0</v>
      </c>
      <c r="D33" s="11">
        <v>0</v>
      </c>
      <c r="E33" s="10" t="str">
        <f t="shared" si="2"/>
        <v>-</v>
      </c>
      <c r="F33" s="25">
        <f t="shared" si="1"/>
        <v>0</v>
      </c>
      <c r="G33" s="38">
        <v>8.5968104584330223E-3</v>
      </c>
    </row>
    <row r="34" spans="1:7" s="3" customFormat="1" ht="21.95" customHeight="1" x14ac:dyDescent="0.2">
      <c r="A34" s="36">
        <v>24</v>
      </c>
      <c r="B34" s="26" t="s">
        <v>3</v>
      </c>
      <c r="C34" s="10">
        <v>0</v>
      </c>
      <c r="D34" s="11">
        <v>0</v>
      </c>
      <c r="E34" s="10" t="str">
        <f t="shared" si="2"/>
        <v>-</v>
      </c>
      <c r="F34" s="25">
        <f t="shared" si="1"/>
        <v>0</v>
      </c>
      <c r="G34" s="38">
        <v>1.4207856884874998E-3</v>
      </c>
    </row>
    <row r="35" spans="1:7" s="3" customFormat="1" ht="35.1" customHeight="1" x14ac:dyDescent="0.2">
      <c r="A35" s="36">
        <v>25</v>
      </c>
      <c r="B35" s="24" t="s">
        <v>10</v>
      </c>
      <c r="C35" s="10">
        <v>0</v>
      </c>
      <c r="D35" s="11">
        <v>0</v>
      </c>
      <c r="E35" s="10" t="str">
        <f t="shared" si="2"/>
        <v>-</v>
      </c>
      <c r="F35" s="25">
        <f t="shared" si="1"/>
        <v>0</v>
      </c>
      <c r="G35" s="38">
        <v>9.8652432849167496E-5</v>
      </c>
    </row>
    <row r="36" spans="1:7" ht="35.1" customHeight="1" x14ac:dyDescent="0.2">
      <c r="A36" s="36">
        <v>26</v>
      </c>
      <c r="B36" s="24" t="s">
        <v>420</v>
      </c>
      <c r="C36" s="10">
        <v>0</v>
      </c>
      <c r="D36" s="13">
        <v>0</v>
      </c>
      <c r="E36" s="10" t="str">
        <f t="shared" si="2"/>
        <v>-</v>
      </c>
      <c r="F36" s="29" t="s">
        <v>5</v>
      </c>
      <c r="G36" s="40" t="s">
        <v>5</v>
      </c>
    </row>
    <row r="37" spans="1:7" ht="21.95" customHeight="1" x14ac:dyDescent="0.2">
      <c r="A37" s="36">
        <v>27</v>
      </c>
      <c r="B37" s="26" t="s">
        <v>12</v>
      </c>
      <c r="C37" s="10">
        <v>0</v>
      </c>
      <c r="D37" s="13">
        <v>0</v>
      </c>
      <c r="E37" s="10" t="str">
        <f t="shared" si="2"/>
        <v>-</v>
      </c>
      <c r="F37" s="25">
        <f>C37/C$44</f>
        <v>0</v>
      </c>
      <c r="G37" s="38">
        <v>6.7001527600904129E-4</v>
      </c>
    </row>
    <row r="38" spans="1:7" ht="35.1" customHeight="1" x14ac:dyDescent="0.2">
      <c r="A38" s="36">
        <v>28</v>
      </c>
      <c r="B38" s="24" t="s">
        <v>421</v>
      </c>
      <c r="C38" s="10">
        <v>1759800</v>
      </c>
      <c r="D38" s="13">
        <v>1</v>
      </c>
      <c r="E38" s="14" t="s">
        <v>5</v>
      </c>
      <c r="F38" s="29" t="s">
        <v>5</v>
      </c>
      <c r="G38" s="40" t="s">
        <v>5</v>
      </c>
    </row>
    <row r="39" spans="1:7" ht="21.95" customHeight="1" x14ac:dyDescent="0.2">
      <c r="A39" s="36">
        <v>29</v>
      </c>
      <c r="B39" s="26" t="s">
        <v>12</v>
      </c>
      <c r="C39" s="10">
        <v>1583820</v>
      </c>
      <c r="D39" s="13">
        <v>1</v>
      </c>
      <c r="E39" s="14" t="s">
        <v>5</v>
      </c>
      <c r="F39" s="25">
        <f t="shared" ref="F39:F44" si="3">C39/C$44</f>
        <v>0.66169669289522692</v>
      </c>
      <c r="G39" s="38">
        <v>0.53240605380617201</v>
      </c>
    </row>
    <row r="40" spans="1:7" ht="47.1" customHeight="1" x14ac:dyDescent="0.2">
      <c r="A40" s="36">
        <v>30</v>
      </c>
      <c r="B40" s="27" t="s">
        <v>422</v>
      </c>
      <c r="C40" s="10">
        <v>0</v>
      </c>
      <c r="D40" s="15">
        <v>0</v>
      </c>
      <c r="E40" s="10" t="str">
        <f t="shared" ref="E40:E41" si="4">IF(D40=0,"-",C40/D40)</f>
        <v>-</v>
      </c>
      <c r="F40" s="25">
        <f t="shared" si="3"/>
        <v>0</v>
      </c>
      <c r="G40" s="38">
        <v>1.7724062653800183E-3</v>
      </c>
    </row>
    <row r="41" spans="1:7" ht="21.95" customHeight="1" x14ac:dyDescent="0.2">
      <c r="A41" s="36">
        <v>31</v>
      </c>
      <c r="B41" s="26" t="s">
        <v>13</v>
      </c>
      <c r="C41" s="10">
        <v>0</v>
      </c>
      <c r="D41" s="15">
        <v>0</v>
      </c>
      <c r="E41" s="10" t="str">
        <f t="shared" si="4"/>
        <v>-</v>
      </c>
      <c r="F41" s="25">
        <f t="shared" si="3"/>
        <v>0</v>
      </c>
      <c r="G41" s="38">
        <v>1.0404135579139232E-3</v>
      </c>
    </row>
    <row r="42" spans="1:7" ht="35.1" customHeight="1" x14ac:dyDescent="0.2">
      <c r="A42" s="36">
        <v>32</v>
      </c>
      <c r="B42" s="24" t="s">
        <v>16</v>
      </c>
      <c r="C42" s="10">
        <v>0</v>
      </c>
      <c r="D42" s="15">
        <v>0</v>
      </c>
      <c r="E42" s="14" t="s">
        <v>5</v>
      </c>
      <c r="F42" s="25">
        <f t="shared" si="3"/>
        <v>0</v>
      </c>
      <c r="G42" s="38">
        <v>4.1370945733870297E-3</v>
      </c>
    </row>
    <row r="43" spans="1:7" s="3" customFormat="1" ht="21.95" customHeight="1" x14ac:dyDescent="0.2">
      <c r="A43" s="43">
        <v>33</v>
      </c>
      <c r="B43" s="50" t="s">
        <v>4</v>
      </c>
      <c r="C43" s="44">
        <f>C25+C27+C29+C31+C33+C35+C37+C39+C40+C42</f>
        <v>2393574</v>
      </c>
      <c r="D43" s="51" t="s">
        <v>5</v>
      </c>
      <c r="E43" s="51" t="s">
        <v>5</v>
      </c>
      <c r="F43" s="47">
        <f t="shared" si="3"/>
        <v>1</v>
      </c>
      <c r="G43" s="48">
        <v>0.96489282760442685</v>
      </c>
    </row>
    <row r="44" spans="1:7" s="3" customFormat="1" ht="21.95" customHeight="1" x14ac:dyDescent="0.2">
      <c r="A44" s="45">
        <v>34</v>
      </c>
      <c r="B44" s="52" t="s">
        <v>6</v>
      </c>
      <c r="C44" s="46">
        <f>C24+C43</f>
        <v>2393574</v>
      </c>
      <c r="D44" s="53" t="s">
        <v>5</v>
      </c>
      <c r="E44" s="53" t="s">
        <v>5</v>
      </c>
      <c r="F44" s="54">
        <f t="shared" si="3"/>
        <v>1</v>
      </c>
      <c r="G44" s="55">
        <v>1</v>
      </c>
    </row>
    <row r="45" spans="1:7" s="3" customFormat="1" ht="21.95" customHeight="1" x14ac:dyDescent="0.2">
      <c r="A45" s="1"/>
      <c r="B45" s="2"/>
      <c r="C45" s="1"/>
      <c r="D45" s="1"/>
      <c r="E45" s="1"/>
      <c r="F45" s="1"/>
      <c r="G45" s="1"/>
    </row>
    <row r="46" spans="1:7" s="3" customFormat="1" ht="35.1" customHeight="1" x14ac:dyDescent="0.2">
      <c r="A46" s="62" t="s">
        <v>430</v>
      </c>
      <c r="B46" s="63" t="s">
        <v>431</v>
      </c>
      <c r="C46" s="64" t="s">
        <v>432</v>
      </c>
      <c r="D46" s="1"/>
      <c r="E46" s="1"/>
      <c r="F46" s="1"/>
      <c r="G46" s="1"/>
    </row>
    <row r="47" spans="1:7" s="3" customFormat="1" ht="21.95" customHeight="1" x14ac:dyDescent="0.2">
      <c r="A47" s="65">
        <v>1</v>
      </c>
      <c r="B47" s="30" t="s">
        <v>427</v>
      </c>
      <c r="C47" s="31">
        <v>59840</v>
      </c>
    </row>
    <row r="48" spans="1:7" ht="21.95" customHeight="1" x14ac:dyDescent="0.2">
      <c r="A48" s="8">
        <v>2</v>
      </c>
      <c r="B48" s="30" t="s">
        <v>428</v>
      </c>
      <c r="C48" s="31">
        <v>2393574</v>
      </c>
      <c r="D48" s="16"/>
      <c r="E48" s="16"/>
      <c r="F48" s="16"/>
      <c r="G48" s="16"/>
    </row>
    <row r="49" spans="1:7" ht="21.95" customHeight="1" x14ac:dyDescent="0.2">
      <c r="A49" s="32">
        <v>3</v>
      </c>
      <c r="B49" s="33" t="s">
        <v>423</v>
      </c>
      <c r="C49" s="34">
        <f>C44/C48</f>
        <v>1</v>
      </c>
      <c r="D49" s="16"/>
      <c r="E49" s="16"/>
      <c r="F49" s="16"/>
      <c r="G49" s="16"/>
    </row>
    <row r="50" spans="1:7" s="16" customFormat="1" ht="35.1" customHeight="1" x14ac:dyDescent="0.25">
      <c r="A50" s="21" t="s">
        <v>449</v>
      </c>
      <c r="B50" s="23"/>
    </row>
  </sheetData>
  <sheetProtection algorithmName="SHA-512" hashValue="eYP1dIqWKJVDoZKoQTkC7siwiEuHPOFz4SgP41pz/1G8vl/VGQaWizaUG2kO+iq/hBfyp4gv86kIB3A8t+vmOg==" saltValue="Fm9tosAb5GLEVY+LHnRNkA==" spinCount="100000" sheet="1" objects="1" scenarios="1"/>
  <mergeCells count="1">
    <mergeCell ref="A2:G2"/>
  </mergeCells>
  <pageMargins left="0.59055118110236227" right="0.59055118110236227" top="0.70866141732283472" bottom="0.70866141732283472" header="0.19685039370078741" footer="0.39370078740157483"/>
  <pageSetup paperSize="9" scale="84" orientation="portrait" r:id="rId1"/>
  <headerFooter alignWithMargins="0">
    <oddFooter>&amp;R&amp;"Calibri,Standardowy"&amp;12s.&amp;P z &amp;N</oddFooter>
  </headerFooter>
  <tableParts count="2">
    <tablePart r:id="rId2"/>
    <tablePart r:id="rId3"/>
  </tableParts>
</worksheet>
</file>

<file path=xl/worksheets/sheet2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641B18-8CF3-460D-A67F-254254363FE9}">
  <sheetPr codeName="Arkusz233"/>
  <dimension ref="A1:N50"/>
  <sheetViews>
    <sheetView zoomScaleNormal="100" workbookViewId="0"/>
  </sheetViews>
  <sheetFormatPr defaultColWidth="0" defaultRowHeight="12.75" zeroHeight="1" x14ac:dyDescent="0.2"/>
  <cols>
    <col min="1" max="1" width="4.140625" style="1" customWidth="1"/>
    <col min="2" max="2" width="57" style="2" customWidth="1"/>
    <col min="3" max="3" width="11.85546875" style="1" bestFit="1" customWidth="1"/>
    <col min="4" max="4" width="7.42578125" style="1" customWidth="1"/>
    <col min="5" max="5" width="10.85546875" style="1" bestFit="1" customWidth="1"/>
    <col min="6" max="7" width="8.7109375" style="1" customWidth="1"/>
    <col min="8" max="8" width="1" style="1" customWidth="1"/>
    <col min="9" max="14" width="0" style="1" hidden="1" customWidth="1"/>
    <col min="15" max="16384" width="9.140625" style="1" hidden="1"/>
  </cols>
  <sheetData>
    <row r="1" spans="1:7" s="16" customFormat="1" ht="24.95" customHeight="1" x14ac:dyDescent="0.2">
      <c r="A1" s="35" t="s">
        <v>680</v>
      </c>
      <c r="B1" s="23"/>
    </row>
    <row r="2" spans="1:7" s="16" customFormat="1" ht="39.950000000000003" customHeight="1" x14ac:dyDescent="0.2">
      <c r="A2" s="66" t="s">
        <v>448</v>
      </c>
      <c r="B2" s="67"/>
      <c r="C2" s="67"/>
      <c r="D2" s="67"/>
      <c r="E2" s="67"/>
      <c r="F2" s="67"/>
      <c r="G2" s="67"/>
    </row>
    <row r="3" spans="1:7" s="16" customFormat="1" ht="15.95" hidden="1" customHeight="1" x14ac:dyDescent="0.2">
      <c r="A3" s="22"/>
      <c r="B3" s="23"/>
    </row>
    <row r="4" spans="1:7" s="16" customFormat="1" ht="15.95" hidden="1" customHeight="1" x14ac:dyDescent="0.2">
      <c r="A4" s="22"/>
      <c r="B4" s="23"/>
    </row>
    <row r="5" spans="1:7" s="16" customFormat="1" ht="15.95" hidden="1" customHeight="1" x14ac:dyDescent="0.2">
      <c r="A5" s="22"/>
      <c r="B5" s="23"/>
    </row>
    <row r="6" spans="1:7" s="16" customFormat="1" ht="15.95" customHeight="1" x14ac:dyDescent="0.25">
      <c r="A6" s="17" t="s">
        <v>433</v>
      </c>
      <c r="B6" s="21" t="s">
        <v>438</v>
      </c>
    </row>
    <row r="7" spans="1:7" s="16" customFormat="1" ht="15.95" customHeight="1" x14ac:dyDescent="0.25">
      <c r="A7" s="18" t="s">
        <v>434</v>
      </c>
      <c r="B7" s="21" t="s">
        <v>439</v>
      </c>
    </row>
    <row r="8" spans="1:7" s="16" customFormat="1" ht="15.95" customHeight="1" x14ac:dyDescent="0.25">
      <c r="A8" s="19" t="s">
        <v>435</v>
      </c>
      <c r="B8" s="21" t="s">
        <v>440</v>
      </c>
    </row>
    <row r="9" spans="1:7" s="16" customFormat="1" ht="15.95" customHeight="1" x14ac:dyDescent="0.25">
      <c r="A9" s="20" t="s">
        <v>436</v>
      </c>
      <c r="B9" s="21" t="s">
        <v>441</v>
      </c>
    </row>
    <row r="10" spans="1:7" ht="65.099999999999994" customHeight="1" x14ac:dyDescent="0.2">
      <c r="A10" s="49" t="s">
        <v>430</v>
      </c>
      <c r="B10" s="42" t="s">
        <v>0</v>
      </c>
      <c r="C10" s="42" t="s">
        <v>424</v>
      </c>
      <c r="D10" s="42" t="s">
        <v>425</v>
      </c>
      <c r="E10" s="42" t="s">
        <v>426</v>
      </c>
      <c r="F10" s="42" t="s">
        <v>429</v>
      </c>
      <c r="G10" s="41" t="s">
        <v>413</v>
      </c>
    </row>
    <row r="11" spans="1:7" ht="21.95" customHeight="1" x14ac:dyDescent="0.2">
      <c r="A11" s="36">
        <v>1</v>
      </c>
      <c r="B11" s="24" t="s">
        <v>7</v>
      </c>
      <c r="C11" s="10">
        <v>0</v>
      </c>
      <c r="D11" s="9">
        <v>0</v>
      </c>
      <c r="E11" s="10" t="str">
        <f t="shared" ref="E11:E23" si="0">IF(D11=0,"-",C11/D11)</f>
        <v>-</v>
      </c>
      <c r="F11" s="25">
        <f t="shared" ref="F11:F35" si="1">C11/C$44</f>
        <v>0</v>
      </c>
      <c r="G11" s="38">
        <v>6.4906160983722356E-5</v>
      </c>
    </row>
    <row r="12" spans="1:7" s="3" customFormat="1" ht="21.95" customHeight="1" x14ac:dyDescent="0.2">
      <c r="A12" s="36">
        <v>2</v>
      </c>
      <c r="B12" s="24" t="s">
        <v>8</v>
      </c>
      <c r="C12" s="10">
        <v>0</v>
      </c>
      <c r="D12" s="9">
        <v>0</v>
      </c>
      <c r="E12" s="10" t="str">
        <f t="shared" si="0"/>
        <v>-</v>
      </c>
      <c r="F12" s="25">
        <f t="shared" si="1"/>
        <v>0</v>
      </c>
      <c r="G12" s="38">
        <v>1.3877154561966152E-2</v>
      </c>
    </row>
    <row r="13" spans="1:7" s="3" customFormat="1" ht="21.95" customHeight="1" x14ac:dyDescent="0.2">
      <c r="A13" s="36">
        <v>3</v>
      </c>
      <c r="B13" s="26" t="s">
        <v>1</v>
      </c>
      <c r="C13" s="10">
        <v>0</v>
      </c>
      <c r="D13" s="9">
        <v>0</v>
      </c>
      <c r="E13" s="10" t="str">
        <f t="shared" si="0"/>
        <v>-</v>
      </c>
      <c r="F13" s="25">
        <f t="shared" si="1"/>
        <v>0</v>
      </c>
      <c r="G13" s="38">
        <v>6.8195937419264344E-4</v>
      </c>
    </row>
    <row r="14" spans="1:7" s="3" customFormat="1" ht="21.95" customHeight="1" x14ac:dyDescent="0.2">
      <c r="A14" s="36">
        <v>4</v>
      </c>
      <c r="B14" s="24" t="s">
        <v>414</v>
      </c>
      <c r="C14" s="10">
        <v>0</v>
      </c>
      <c r="D14" s="9">
        <v>0</v>
      </c>
      <c r="E14" s="10" t="str">
        <f t="shared" si="0"/>
        <v>-</v>
      </c>
      <c r="F14" s="25">
        <f t="shared" si="1"/>
        <v>0</v>
      </c>
      <c r="G14" s="38">
        <v>1.6609844346228162E-4</v>
      </c>
    </row>
    <row r="15" spans="1:7" s="3" customFormat="1" ht="47.1" customHeight="1" x14ac:dyDescent="0.2">
      <c r="A15" s="36">
        <v>5</v>
      </c>
      <c r="B15" s="24" t="s">
        <v>412</v>
      </c>
      <c r="C15" s="10">
        <v>0</v>
      </c>
      <c r="D15" s="11">
        <v>0</v>
      </c>
      <c r="E15" s="10" t="str">
        <f t="shared" si="0"/>
        <v>-</v>
      </c>
      <c r="F15" s="25">
        <f t="shared" si="1"/>
        <v>0</v>
      </c>
      <c r="G15" s="38">
        <v>4.2843389065529559E-4</v>
      </c>
    </row>
    <row r="16" spans="1:7" s="3" customFormat="1" ht="21.95" customHeight="1" x14ac:dyDescent="0.2">
      <c r="A16" s="36">
        <v>6</v>
      </c>
      <c r="B16" s="26" t="s">
        <v>1</v>
      </c>
      <c r="C16" s="10">
        <v>0</v>
      </c>
      <c r="D16" s="11">
        <v>0</v>
      </c>
      <c r="E16" s="10" t="str">
        <f t="shared" si="0"/>
        <v>-</v>
      </c>
      <c r="F16" s="25">
        <f t="shared" si="1"/>
        <v>0</v>
      </c>
      <c r="G16" s="38">
        <v>5.7837072558623703E-5</v>
      </c>
    </row>
    <row r="17" spans="1:7" ht="47.1" customHeight="1" x14ac:dyDescent="0.2">
      <c r="A17" s="36">
        <v>7</v>
      </c>
      <c r="B17" s="24" t="s">
        <v>444</v>
      </c>
      <c r="C17" s="10">
        <v>0</v>
      </c>
      <c r="D17" s="11">
        <v>0</v>
      </c>
      <c r="E17" s="10" t="str">
        <f t="shared" si="0"/>
        <v>-</v>
      </c>
      <c r="F17" s="25">
        <f t="shared" si="1"/>
        <v>0</v>
      </c>
      <c r="G17" s="38">
        <v>3.69438658113685E-3</v>
      </c>
    </row>
    <row r="18" spans="1:7" ht="47.1" customHeight="1" x14ac:dyDescent="0.2">
      <c r="A18" s="36">
        <v>8</v>
      </c>
      <c r="B18" s="24" t="s">
        <v>447</v>
      </c>
      <c r="C18" s="10">
        <v>0</v>
      </c>
      <c r="D18" s="11">
        <v>0</v>
      </c>
      <c r="E18" s="10" t="str">
        <f t="shared" si="0"/>
        <v>-</v>
      </c>
      <c r="F18" s="25">
        <f t="shared" si="1"/>
        <v>0</v>
      </c>
      <c r="G18" s="38">
        <v>1.6572456388988053E-2</v>
      </c>
    </row>
    <row r="19" spans="1:7" ht="35.1" customHeight="1" x14ac:dyDescent="0.2">
      <c r="A19" s="36">
        <v>9</v>
      </c>
      <c r="B19" s="24" t="s">
        <v>443</v>
      </c>
      <c r="C19" s="10">
        <v>10000</v>
      </c>
      <c r="D19" s="11">
        <v>1</v>
      </c>
      <c r="E19" s="10">
        <f t="shared" si="0"/>
        <v>10000</v>
      </c>
      <c r="F19" s="25">
        <f t="shared" si="1"/>
        <v>7.5094455646125861E-4</v>
      </c>
      <c r="G19" s="38">
        <v>6.3015485400037228E-5</v>
      </c>
    </row>
    <row r="20" spans="1:7" ht="35.1" customHeight="1" x14ac:dyDescent="0.2">
      <c r="A20" s="36">
        <v>10</v>
      </c>
      <c r="B20" s="24" t="s">
        <v>9</v>
      </c>
      <c r="C20" s="10">
        <v>10596.74</v>
      </c>
      <c r="D20" s="11">
        <v>4</v>
      </c>
      <c r="E20" s="10">
        <f t="shared" si="0"/>
        <v>2649.1849999999999</v>
      </c>
      <c r="F20" s="25">
        <f t="shared" si="1"/>
        <v>7.9575642192352769E-4</v>
      </c>
      <c r="G20" s="38">
        <v>2.3263290581767475E-4</v>
      </c>
    </row>
    <row r="21" spans="1:7" ht="35.1" customHeight="1" x14ac:dyDescent="0.2">
      <c r="A21" s="36">
        <v>11</v>
      </c>
      <c r="B21" s="24" t="s">
        <v>442</v>
      </c>
      <c r="C21" s="10">
        <v>0</v>
      </c>
      <c r="D21" s="11">
        <v>0</v>
      </c>
      <c r="E21" s="10" t="str">
        <f t="shared" si="0"/>
        <v>-</v>
      </c>
      <c r="F21" s="25">
        <f t="shared" si="1"/>
        <v>0</v>
      </c>
      <c r="G21" s="38">
        <v>8.0879771630669933E-6</v>
      </c>
    </row>
    <row r="22" spans="1:7" ht="21.95" customHeight="1" x14ac:dyDescent="0.2">
      <c r="A22" s="36">
        <v>12</v>
      </c>
      <c r="B22" s="26" t="s">
        <v>1</v>
      </c>
      <c r="C22" s="10">
        <v>0</v>
      </c>
      <c r="D22" s="11">
        <v>0</v>
      </c>
      <c r="E22" s="10" t="str">
        <f t="shared" si="0"/>
        <v>-</v>
      </c>
      <c r="F22" s="25">
        <f t="shared" si="1"/>
        <v>0</v>
      </c>
      <c r="G22" s="38">
        <v>0</v>
      </c>
    </row>
    <row r="23" spans="1:7" ht="21.95" customHeight="1" x14ac:dyDescent="0.2">
      <c r="A23" s="36">
        <v>13</v>
      </c>
      <c r="B23" s="24" t="s">
        <v>415</v>
      </c>
      <c r="C23" s="10">
        <v>0</v>
      </c>
      <c r="D23" s="11">
        <v>0</v>
      </c>
      <c r="E23" s="10" t="str">
        <f t="shared" si="0"/>
        <v>-</v>
      </c>
      <c r="F23" s="25">
        <f t="shared" si="1"/>
        <v>0</v>
      </c>
      <c r="G23" s="38">
        <v>0</v>
      </c>
    </row>
    <row r="24" spans="1:7" s="3" customFormat="1" ht="24.95" customHeight="1" x14ac:dyDescent="0.2">
      <c r="A24" s="43">
        <v>14</v>
      </c>
      <c r="B24" s="50" t="s">
        <v>2</v>
      </c>
      <c r="C24" s="44">
        <f>C11+C12+C14+C15+C17+C18+C19+C20+C21+C23</f>
        <v>20596.739999999998</v>
      </c>
      <c r="D24" s="51" t="s">
        <v>5</v>
      </c>
      <c r="E24" s="51" t="s">
        <v>5</v>
      </c>
      <c r="F24" s="47">
        <f t="shared" si="1"/>
        <v>1.5467009783847862E-3</v>
      </c>
      <c r="G24" s="48">
        <v>3.5107172395573129E-2</v>
      </c>
    </row>
    <row r="25" spans="1:7" s="4" customFormat="1" ht="35.1" customHeight="1" x14ac:dyDescent="0.2">
      <c r="A25" s="37">
        <v>15</v>
      </c>
      <c r="B25" s="27" t="s">
        <v>419</v>
      </c>
      <c r="C25" s="12">
        <v>1620320</v>
      </c>
      <c r="D25" s="11">
        <v>920</v>
      </c>
      <c r="E25" s="12">
        <f t="shared" ref="E25:E37" si="2">IF(D25=0,"-",C25/D25)</f>
        <v>1761.2173913043478</v>
      </c>
      <c r="F25" s="28">
        <f t="shared" si="1"/>
        <v>0.12167704837253066</v>
      </c>
      <c r="G25" s="39">
        <v>9.1912130594448124E-2</v>
      </c>
    </row>
    <row r="26" spans="1:7" s="3" customFormat="1" ht="21.95" customHeight="1" x14ac:dyDescent="0.2">
      <c r="A26" s="36">
        <v>16</v>
      </c>
      <c r="B26" s="26" t="s">
        <v>11</v>
      </c>
      <c r="C26" s="10">
        <v>176236</v>
      </c>
      <c r="D26" s="11">
        <v>102</v>
      </c>
      <c r="E26" s="10">
        <f t="shared" si="2"/>
        <v>1727.8039215686274</v>
      </c>
      <c r="F26" s="25">
        <f t="shared" si="1"/>
        <v>1.3234346485250638E-2</v>
      </c>
      <c r="G26" s="38">
        <v>1.5510248435910163E-2</v>
      </c>
    </row>
    <row r="27" spans="1:7" s="5" customFormat="1" ht="65.099999999999994" customHeight="1" x14ac:dyDescent="0.2">
      <c r="A27" s="37">
        <v>17</v>
      </c>
      <c r="B27" s="27" t="s">
        <v>445</v>
      </c>
      <c r="C27" s="12">
        <v>1328410.24</v>
      </c>
      <c r="D27" s="11">
        <v>232</v>
      </c>
      <c r="E27" s="12">
        <f t="shared" si="2"/>
        <v>5725.9062068965513</v>
      </c>
      <c r="F27" s="28">
        <f t="shared" si="1"/>
        <v>9.9756243847539408E-2</v>
      </c>
      <c r="G27" s="39">
        <v>9.6086621220457871E-2</v>
      </c>
    </row>
    <row r="28" spans="1:7" s="3" customFormat="1" ht="21.95" customHeight="1" x14ac:dyDescent="0.2">
      <c r="A28" s="36">
        <v>18</v>
      </c>
      <c r="B28" s="26" t="s">
        <v>3</v>
      </c>
      <c r="C28" s="10">
        <v>82934.710000000006</v>
      </c>
      <c r="D28" s="11">
        <v>27</v>
      </c>
      <c r="E28" s="10">
        <f t="shared" si="2"/>
        <v>3071.6559259259261</v>
      </c>
      <c r="F28" s="25">
        <f t="shared" si="1"/>
        <v>6.2279369016193112E-3</v>
      </c>
      <c r="G28" s="38">
        <v>1.1342599256575717E-2</v>
      </c>
    </row>
    <row r="29" spans="1:7" s="5" customFormat="1" ht="35.1" customHeight="1" x14ac:dyDescent="0.2">
      <c r="A29" s="37">
        <v>19</v>
      </c>
      <c r="B29" s="27" t="s">
        <v>15</v>
      </c>
      <c r="C29" s="12">
        <v>89081.51</v>
      </c>
      <c r="D29" s="11">
        <v>64</v>
      </c>
      <c r="E29" s="12">
        <f t="shared" si="2"/>
        <v>1391.8985937499999</v>
      </c>
      <c r="F29" s="28">
        <f t="shared" si="1"/>
        <v>6.6895275015849166E-3</v>
      </c>
      <c r="G29" s="39">
        <v>1.1946311887438504E-2</v>
      </c>
    </row>
    <row r="30" spans="1:7" s="3" customFormat="1" ht="21.95" customHeight="1" x14ac:dyDescent="0.2">
      <c r="A30" s="36">
        <v>20</v>
      </c>
      <c r="B30" s="26" t="s">
        <v>3</v>
      </c>
      <c r="C30" s="10">
        <v>40128</v>
      </c>
      <c r="D30" s="11">
        <v>19</v>
      </c>
      <c r="E30" s="12">
        <f t="shared" si="2"/>
        <v>2112</v>
      </c>
      <c r="F30" s="28">
        <f t="shared" si="1"/>
        <v>3.0133903161677386E-3</v>
      </c>
      <c r="G30" s="39">
        <v>2.247933536638041E-3</v>
      </c>
    </row>
    <row r="31" spans="1:7" s="3" customFormat="1" ht="47.1" customHeight="1" x14ac:dyDescent="0.2">
      <c r="A31" s="36">
        <v>21</v>
      </c>
      <c r="B31" s="27" t="s">
        <v>14</v>
      </c>
      <c r="C31" s="10">
        <v>5532946.1399999997</v>
      </c>
      <c r="D31" s="11">
        <v>3637</v>
      </c>
      <c r="E31" s="10">
        <f t="shared" si="2"/>
        <v>1521.2939620566399</v>
      </c>
      <c r="F31" s="25">
        <f t="shared" si="1"/>
        <v>0.41549357850263324</v>
      </c>
      <c r="G31" s="38">
        <v>0.21726673108985226</v>
      </c>
    </row>
    <row r="32" spans="1:7" s="3" customFormat="1" ht="21.95" customHeight="1" x14ac:dyDescent="0.2">
      <c r="A32" s="36">
        <v>22</v>
      </c>
      <c r="B32" s="26" t="s">
        <v>3</v>
      </c>
      <c r="C32" s="10">
        <v>836146.14</v>
      </c>
      <c r="D32" s="11">
        <v>394</v>
      </c>
      <c r="E32" s="10">
        <f t="shared" si="2"/>
        <v>2122.1983248730967</v>
      </c>
      <c r="F32" s="25">
        <f t="shared" si="1"/>
        <v>6.2789939223909352E-2</v>
      </c>
      <c r="G32" s="38">
        <v>3.0944666359992157E-2</v>
      </c>
    </row>
    <row r="33" spans="1:7" ht="35.1" customHeight="1" x14ac:dyDescent="0.2">
      <c r="A33" s="36">
        <v>23</v>
      </c>
      <c r="B33" s="24" t="s">
        <v>446</v>
      </c>
      <c r="C33" s="10">
        <v>0</v>
      </c>
      <c r="D33" s="11">
        <v>0</v>
      </c>
      <c r="E33" s="10" t="str">
        <f t="shared" si="2"/>
        <v>-</v>
      </c>
      <c r="F33" s="25">
        <f t="shared" si="1"/>
        <v>0</v>
      </c>
      <c r="G33" s="38">
        <v>8.5968104584330223E-3</v>
      </c>
    </row>
    <row r="34" spans="1:7" s="3" customFormat="1" ht="21.95" customHeight="1" x14ac:dyDescent="0.2">
      <c r="A34" s="36">
        <v>24</v>
      </c>
      <c r="B34" s="26" t="s">
        <v>3</v>
      </c>
      <c r="C34" s="10">
        <v>0</v>
      </c>
      <c r="D34" s="11">
        <v>0</v>
      </c>
      <c r="E34" s="10" t="str">
        <f t="shared" si="2"/>
        <v>-</v>
      </c>
      <c r="F34" s="25">
        <f t="shared" si="1"/>
        <v>0</v>
      </c>
      <c r="G34" s="38">
        <v>1.4207856884874998E-3</v>
      </c>
    </row>
    <row r="35" spans="1:7" s="3" customFormat="1" ht="35.1" customHeight="1" x14ac:dyDescent="0.2">
      <c r="A35" s="36">
        <v>25</v>
      </c>
      <c r="B35" s="24" t="s">
        <v>10</v>
      </c>
      <c r="C35" s="10">
        <v>0</v>
      </c>
      <c r="D35" s="11">
        <v>0</v>
      </c>
      <c r="E35" s="10" t="str">
        <f t="shared" si="2"/>
        <v>-</v>
      </c>
      <c r="F35" s="25">
        <f t="shared" si="1"/>
        <v>0</v>
      </c>
      <c r="G35" s="38">
        <v>9.8652432849167496E-5</v>
      </c>
    </row>
    <row r="36" spans="1:7" ht="35.1" customHeight="1" x14ac:dyDescent="0.2">
      <c r="A36" s="36">
        <v>26</v>
      </c>
      <c r="B36" s="24" t="s">
        <v>420</v>
      </c>
      <c r="C36" s="10">
        <v>0</v>
      </c>
      <c r="D36" s="13">
        <v>0</v>
      </c>
      <c r="E36" s="10" t="str">
        <f t="shared" si="2"/>
        <v>-</v>
      </c>
      <c r="F36" s="29" t="s">
        <v>5</v>
      </c>
      <c r="G36" s="40" t="s">
        <v>5</v>
      </c>
    </row>
    <row r="37" spans="1:7" ht="21.95" customHeight="1" x14ac:dyDescent="0.2">
      <c r="A37" s="36">
        <v>27</v>
      </c>
      <c r="B37" s="26" t="s">
        <v>12</v>
      </c>
      <c r="C37" s="10">
        <v>0</v>
      </c>
      <c r="D37" s="13">
        <v>0</v>
      </c>
      <c r="E37" s="10" t="str">
        <f t="shared" si="2"/>
        <v>-</v>
      </c>
      <c r="F37" s="25">
        <f>C37/C$44</f>
        <v>0</v>
      </c>
      <c r="G37" s="38">
        <v>6.7001527600904129E-4</v>
      </c>
    </row>
    <row r="38" spans="1:7" ht="35.1" customHeight="1" x14ac:dyDescent="0.2">
      <c r="A38" s="36">
        <v>28</v>
      </c>
      <c r="B38" s="24" t="s">
        <v>421</v>
      </c>
      <c r="C38" s="10">
        <v>4451093.1900000004</v>
      </c>
      <c r="D38" s="13">
        <v>4</v>
      </c>
      <c r="E38" s="14" t="s">
        <v>5</v>
      </c>
      <c r="F38" s="29" t="s">
        <v>5</v>
      </c>
      <c r="G38" s="40" t="s">
        <v>5</v>
      </c>
    </row>
    <row r="39" spans="1:7" ht="21.95" customHeight="1" x14ac:dyDescent="0.2">
      <c r="A39" s="36">
        <v>29</v>
      </c>
      <c r="B39" s="26" t="s">
        <v>12</v>
      </c>
      <c r="C39" s="10">
        <v>3720981.51</v>
      </c>
      <c r="D39" s="13">
        <v>4</v>
      </c>
      <c r="E39" s="14" t="s">
        <v>5</v>
      </c>
      <c r="F39" s="25">
        <f t="shared" ref="F39:F44" si="3">C39/C$44</f>
        <v>0.27942508096274943</v>
      </c>
      <c r="G39" s="38">
        <v>0.53240605380617201</v>
      </c>
    </row>
    <row r="40" spans="1:7" ht="47.1" customHeight="1" x14ac:dyDescent="0.2">
      <c r="A40" s="36">
        <v>30</v>
      </c>
      <c r="B40" s="27" t="s">
        <v>422</v>
      </c>
      <c r="C40" s="10">
        <v>0</v>
      </c>
      <c r="D40" s="15">
        <v>0</v>
      </c>
      <c r="E40" s="10" t="str">
        <f t="shared" ref="E40:E41" si="4">IF(D40=0,"-",C40/D40)</f>
        <v>-</v>
      </c>
      <c r="F40" s="25">
        <f t="shared" si="3"/>
        <v>0</v>
      </c>
      <c r="G40" s="38">
        <v>1.7724062653800183E-3</v>
      </c>
    </row>
    <row r="41" spans="1:7" ht="21.95" customHeight="1" x14ac:dyDescent="0.2">
      <c r="A41" s="36">
        <v>31</v>
      </c>
      <c r="B41" s="26" t="s">
        <v>13</v>
      </c>
      <c r="C41" s="10">
        <v>0</v>
      </c>
      <c r="D41" s="15">
        <v>0</v>
      </c>
      <c r="E41" s="10" t="str">
        <f t="shared" si="4"/>
        <v>-</v>
      </c>
      <c r="F41" s="25">
        <f t="shared" si="3"/>
        <v>0</v>
      </c>
      <c r="G41" s="38">
        <v>1.0404135579139232E-3</v>
      </c>
    </row>
    <row r="42" spans="1:7" ht="35.1" customHeight="1" x14ac:dyDescent="0.2">
      <c r="A42" s="36">
        <v>32</v>
      </c>
      <c r="B42" s="24" t="s">
        <v>16</v>
      </c>
      <c r="C42" s="10">
        <v>1004226.2</v>
      </c>
      <c r="D42" s="15">
        <v>19</v>
      </c>
      <c r="E42" s="14" t="s">
        <v>5</v>
      </c>
      <c r="F42" s="25">
        <f t="shared" si="3"/>
        <v>7.5411819834577509E-2</v>
      </c>
      <c r="G42" s="38">
        <v>4.1370945733870297E-3</v>
      </c>
    </row>
    <row r="43" spans="1:7" s="3" customFormat="1" ht="21.95" customHeight="1" x14ac:dyDescent="0.2">
      <c r="A43" s="43">
        <v>33</v>
      </c>
      <c r="B43" s="50" t="s">
        <v>4</v>
      </c>
      <c r="C43" s="44">
        <f>C25+C27+C29+C31+C33+C35+C37+C39+C40+C42</f>
        <v>13295965.6</v>
      </c>
      <c r="D43" s="51" t="s">
        <v>5</v>
      </c>
      <c r="E43" s="51" t="s">
        <v>5</v>
      </c>
      <c r="F43" s="47">
        <f t="shared" si="3"/>
        <v>0.99845329902161517</v>
      </c>
      <c r="G43" s="48">
        <v>0.96489282760442685</v>
      </c>
    </row>
    <row r="44" spans="1:7" s="3" customFormat="1" ht="21.95" customHeight="1" x14ac:dyDescent="0.2">
      <c r="A44" s="45">
        <v>34</v>
      </c>
      <c r="B44" s="52" t="s">
        <v>6</v>
      </c>
      <c r="C44" s="46">
        <f>C24+C43</f>
        <v>13316562.34</v>
      </c>
      <c r="D44" s="53" t="s">
        <v>5</v>
      </c>
      <c r="E44" s="53" t="s">
        <v>5</v>
      </c>
      <c r="F44" s="54">
        <f t="shared" si="3"/>
        <v>1</v>
      </c>
      <c r="G44" s="55">
        <v>1</v>
      </c>
    </row>
    <row r="45" spans="1:7" s="3" customFormat="1" ht="21.95" customHeight="1" x14ac:dyDescent="0.2">
      <c r="A45" s="1"/>
      <c r="B45" s="2"/>
      <c r="C45" s="1"/>
      <c r="D45" s="1"/>
      <c r="E45" s="1"/>
      <c r="F45" s="1"/>
      <c r="G45" s="1"/>
    </row>
    <row r="46" spans="1:7" s="3" customFormat="1" ht="35.1" customHeight="1" x14ac:dyDescent="0.2">
      <c r="A46" s="62" t="s">
        <v>430</v>
      </c>
      <c r="B46" s="63" t="s">
        <v>431</v>
      </c>
      <c r="C46" s="64" t="s">
        <v>432</v>
      </c>
      <c r="D46" s="1"/>
      <c r="E46" s="1"/>
      <c r="F46" s="1"/>
      <c r="G46" s="1"/>
    </row>
    <row r="47" spans="1:7" s="3" customFormat="1" ht="21.95" customHeight="1" x14ac:dyDescent="0.2">
      <c r="A47" s="65">
        <v>1</v>
      </c>
      <c r="B47" s="30" t="s">
        <v>427</v>
      </c>
      <c r="C47" s="31">
        <v>332914</v>
      </c>
    </row>
    <row r="48" spans="1:7" ht="21.95" customHeight="1" x14ac:dyDescent="0.2">
      <c r="A48" s="8">
        <v>2</v>
      </c>
      <c r="B48" s="30" t="s">
        <v>428</v>
      </c>
      <c r="C48" s="31">
        <v>13912203</v>
      </c>
      <c r="D48" s="16"/>
      <c r="E48" s="16"/>
      <c r="F48" s="16"/>
      <c r="G48" s="16"/>
    </row>
    <row r="49" spans="1:7" ht="21.95" customHeight="1" x14ac:dyDescent="0.2">
      <c r="A49" s="32">
        <v>3</v>
      </c>
      <c r="B49" s="33" t="s">
        <v>423</v>
      </c>
      <c r="C49" s="34">
        <f>C44/C48</f>
        <v>0.95718574117988353</v>
      </c>
      <c r="D49" s="16"/>
      <c r="E49" s="16"/>
      <c r="F49" s="16"/>
      <c r="G49" s="16"/>
    </row>
    <row r="50" spans="1:7" s="16" customFormat="1" ht="35.1" customHeight="1" x14ac:dyDescent="0.25">
      <c r="A50" s="21" t="s">
        <v>449</v>
      </c>
      <c r="B50" s="23"/>
    </row>
  </sheetData>
  <sheetProtection algorithmName="SHA-512" hashValue="hcI1bX/6EGuCNU/4PNT+9JVPIwo1NVyvnQnutJiyqTDFPz0GJL0mJ+ZQBQiMNrhknPXZQn+5teCAxXISABmmMw==" saltValue="AbpkpGuEiX/YO4Nxk1zCCQ==" spinCount="100000" sheet="1" objects="1" scenarios="1"/>
  <mergeCells count="1">
    <mergeCell ref="A2:G2"/>
  </mergeCells>
  <pageMargins left="0.59055118110236227" right="0.59055118110236227" top="0.70866141732283472" bottom="0.70866141732283472" header="0.19685039370078741" footer="0.39370078740157483"/>
  <pageSetup paperSize="9" scale="84" orientation="portrait" r:id="rId1"/>
  <headerFooter alignWithMargins="0">
    <oddFooter>&amp;R&amp;"Calibri,Standardowy"&amp;12s.&amp;P z &amp;N</oddFooter>
  </headerFooter>
  <tableParts count="2">
    <tablePart r:id="rId2"/>
    <tablePart r:id="rId3"/>
  </tableParts>
</worksheet>
</file>

<file path=xl/worksheets/sheet2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7403FF-87BC-4713-BB2F-8575CE76960E}">
  <sheetPr codeName="Arkusz234"/>
  <dimension ref="A1:N50"/>
  <sheetViews>
    <sheetView zoomScaleNormal="100" workbookViewId="0"/>
  </sheetViews>
  <sheetFormatPr defaultColWidth="0" defaultRowHeight="12.75" zeroHeight="1" x14ac:dyDescent="0.2"/>
  <cols>
    <col min="1" max="1" width="4.140625" style="1" customWidth="1"/>
    <col min="2" max="2" width="57" style="2" customWidth="1"/>
    <col min="3" max="3" width="11.85546875" style="1" bestFit="1" customWidth="1"/>
    <col min="4" max="4" width="7.42578125" style="1" customWidth="1"/>
    <col min="5" max="5" width="10.85546875" style="1" bestFit="1" customWidth="1"/>
    <col min="6" max="7" width="8.7109375" style="1" customWidth="1"/>
    <col min="8" max="8" width="1" style="1" customWidth="1"/>
    <col min="9" max="14" width="0" style="1" hidden="1" customWidth="1"/>
    <col min="15" max="16384" width="9.140625" style="1" hidden="1"/>
  </cols>
  <sheetData>
    <row r="1" spans="1:7" s="16" customFormat="1" ht="24.95" customHeight="1" x14ac:dyDescent="0.2">
      <c r="A1" s="35" t="s">
        <v>681</v>
      </c>
      <c r="B1" s="23"/>
    </row>
    <row r="2" spans="1:7" s="16" customFormat="1" ht="39.950000000000003" customHeight="1" x14ac:dyDescent="0.2">
      <c r="A2" s="66" t="s">
        <v>448</v>
      </c>
      <c r="B2" s="67"/>
      <c r="C2" s="67"/>
      <c r="D2" s="67"/>
      <c r="E2" s="67"/>
      <c r="F2" s="67"/>
      <c r="G2" s="67"/>
    </row>
    <row r="3" spans="1:7" s="16" customFormat="1" ht="15.95" hidden="1" customHeight="1" x14ac:dyDescent="0.2">
      <c r="A3" s="22"/>
      <c r="B3" s="23"/>
    </row>
    <row r="4" spans="1:7" s="16" customFormat="1" ht="15.95" hidden="1" customHeight="1" x14ac:dyDescent="0.2">
      <c r="A4" s="22"/>
      <c r="B4" s="23"/>
    </row>
    <row r="5" spans="1:7" s="16" customFormat="1" ht="15.95" hidden="1" customHeight="1" x14ac:dyDescent="0.2">
      <c r="A5" s="22"/>
      <c r="B5" s="23"/>
    </row>
    <row r="6" spans="1:7" s="16" customFormat="1" ht="15.95" customHeight="1" x14ac:dyDescent="0.25">
      <c r="A6" s="17" t="s">
        <v>433</v>
      </c>
      <c r="B6" s="21" t="s">
        <v>438</v>
      </c>
    </row>
    <row r="7" spans="1:7" s="16" customFormat="1" ht="15.95" customHeight="1" x14ac:dyDescent="0.25">
      <c r="A7" s="18" t="s">
        <v>434</v>
      </c>
      <c r="B7" s="21" t="s">
        <v>439</v>
      </c>
    </row>
    <row r="8" spans="1:7" s="16" customFormat="1" ht="15.95" customHeight="1" x14ac:dyDescent="0.25">
      <c r="A8" s="19" t="s">
        <v>435</v>
      </c>
      <c r="B8" s="21" t="s">
        <v>440</v>
      </c>
    </row>
    <row r="9" spans="1:7" s="16" customFormat="1" ht="15.95" customHeight="1" x14ac:dyDescent="0.25">
      <c r="A9" s="20" t="s">
        <v>436</v>
      </c>
      <c r="B9" s="21" t="s">
        <v>441</v>
      </c>
    </row>
    <row r="10" spans="1:7" ht="65.099999999999994" customHeight="1" x14ac:dyDescent="0.2">
      <c r="A10" s="49" t="s">
        <v>430</v>
      </c>
      <c r="B10" s="42" t="s">
        <v>0</v>
      </c>
      <c r="C10" s="42" t="s">
        <v>424</v>
      </c>
      <c r="D10" s="42" t="s">
        <v>425</v>
      </c>
      <c r="E10" s="42" t="s">
        <v>426</v>
      </c>
      <c r="F10" s="42" t="s">
        <v>429</v>
      </c>
      <c r="G10" s="41" t="s">
        <v>413</v>
      </c>
    </row>
    <row r="11" spans="1:7" ht="21.95" customHeight="1" x14ac:dyDescent="0.2">
      <c r="A11" s="36">
        <v>1</v>
      </c>
      <c r="B11" s="24" t="s">
        <v>7</v>
      </c>
      <c r="C11" s="10">
        <v>0</v>
      </c>
      <c r="D11" s="9">
        <v>0</v>
      </c>
      <c r="E11" s="10" t="str">
        <f t="shared" ref="E11:E23" si="0">IF(D11=0,"-",C11/D11)</f>
        <v>-</v>
      </c>
      <c r="F11" s="25">
        <f t="shared" ref="F11:F35" si="1">C11/C$44</f>
        <v>0</v>
      </c>
      <c r="G11" s="38">
        <v>6.4906160983722356E-5</v>
      </c>
    </row>
    <row r="12" spans="1:7" s="3" customFormat="1" ht="21.95" customHeight="1" x14ac:dyDescent="0.2">
      <c r="A12" s="36">
        <v>2</v>
      </c>
      <c r="B12" s="24" t="s">
        <v>8</v>
      </c>
      <c r="C12" s="10">
        <v>789000</v>
      </c>
      <c r="D12" s="9">
        <v>7</v>
      </c>
      <c r="E12" s="10">
        <f t="shared" si="0"/>
        <v>112714.28571428571</v>
      </c>
      <c r="F12" s="25">
        <f t="shared" si="1"/>
        <v>0.23251126309312473</v>
      </c>
      <c r="G12" s="38">
        <v>1.3877154561966152E-2</v>
      </c>
    </row>
    <row r="13" spans="1:7" s="3" customFormat="1" ht="21.95" customHeight="1" x14ac:dyDescent="0.2">
      <c r="A13" s="36">
        <v>3</v>
      </c>
      <c r="B13" s="26" t="s">
        <v>1</v>
      </c>
      <c r="C13" s="10">
        <v>0</v>
      </c>
      <c r="D13" s="9">
        <v>0</v>
      </c>
      <c r="E13" s="10" t="str">
        <f t="shared" si="0"/>
        <v>-</v>
      </c>
      <c r="F13" s="25">
        <f t="shared" si="1"/>
        <v>0</v>
      </c>
      <c r="G13" s="38">
        <v>6.8195937419264344E-4</v>
      </c>
    </row>
    <row r="14" spans="1:7" s="3" customFormat="1" ht="21.95" customHeight="1" x14ac:dyDescent="0.2">
      <c r="A14" s="36">
        <v>4</v>
      </c>
      <c r="B14" s="24" t="s">
        <v>414</v>
      </c>
      <c r="C14" s="10">
        <v>0</v>
      </c>
      <c r="D14" s="9">
        <v>0</v>
      </c>
      <c r="E14" s="10" t="str">
        <f t="shared" si="0"/>
        <v>-</v>
      </c>
      <c r="F14" s="25">
        <f t="shared" si="1"/>
        <v>0</v>
      </c>
      <c r="G14" s="38">
        <v>1.6609844346228162E-4</v>
      </c>
    </row>
    <row r="15" spans="1:7" s="3" customFormat="1" ht="47.1" customHeight="1" x14ac:dyDescent="0.2">
      <c r="A15" s="36">
        <v>5</v>
      </c>
      <c r="B15" s="24" t="s">
        <v>412</v>
      </c>
      <c r="C15" s="10">
        <v>0</v>
      </c>
      <c r="D15" s="11">
        <v>0</v>
      </c>
      <c r="E15" s="10" t="str">
        <f t="shared" si="0"/>
        <v>-</v>
      </c>
      <c r="F15" s="25">
        <f t="shared" si="1"/>
        <v>0</v>
      </c>
      <c r="G15" s="38">
        <v>4.2843389065529559E-4</v>
      </c>
    </row>
    <row r="16" spans="1:7" s="3" customFormat="1" ht="21.95" customHeight="1" x14ac:dyDescent="0.2">
      <c r="A16" s="36">
        <v>6</v>
      </c>
      <c r="B16" s="26" t="s">
        <v>1</v>
      </c>
      <c r="C16" s="10">
        <v>0</v>
      </c>
      <c r="D16" s="11">
        <v>0</v>
      </c>
      <c r="E16" s="10" t="str">
        <f t="shared" si="0"/>
        <v>-</v>
      </c>
      <c r="F16" s="25">
        <f t="shared" si="1"/>
        <v>0</v>
      </c>
      <c r="G16" s="38">
        <v>5.7837072558623703E-5</v>
      </c>
    </row>
    <row r="17" spans="1:7" ht="47.1" customHeight="1" x14ac:dyDescent="0.2">
      <c r="A17" s="36">
        <v>7</v>
      </c>
      <c r="B17" s="24" t="s">
        <v>444</v>
      </c>
      <c r="C17" s="10">
        <v>0</v>
      </c>
      <c r="D17" s="11">
        <v>0</v>
      </c>
      <c r="E17" s="10" t="str">
        <f t="shared" si="0"/>
        <v>-</v>
      </c>
      <c r="F17" s="25">
        <f t="shared" si="1"/>
        <v>0</v>
      </c>
      <c r="G17" s="38">
        <v>3.69438658113685E-3</v>
      </c>
    </row>
    <row r="18" spans="1:7" ht="47.1" customHeight="1" x14ac:dyDescent="0.2">
      <c r="A18" s="36">
        <v>8</v>
      </c>
      <c r="B18" s="24" t="s">
        <v>447</v>
      </c>
      <c r="C18" s="10">
        <v>41000</v>
      </c>
      <c r="D18" s="11">
        <v>1</v>
      </c>
      <c r="E18" s="10">
        <f t="shared" si="0"/>
        <v>41000</v>
      </c>
      <c r="F18" s="25">
        <f t="shared" si="1"/>
        <v>1.2082334330567952E-2</v>
      </c>
      <c r="G18" s="38">
        <v>1.6572456388988053E-2</v>
      </c>
    </row>
    <row r="19" spans="1:7" ht="35.1" customHeight="1" x14ac:dyDescent="0.2">
      <c r="A19" s="36">
        <v>9</v>
      </c>
      <c r="B19" s="24" t="s">
        <v>443</v>
      </c>
      <c r="C19" s="10">
        <v>0</v>
      </c>
      <c r="D19" s="11">
        <v>0</v>
      </c>
      <c r="E19" s="10" t="str">
        <f t="shared" si="0"/>
        <v>-</v>
      </c>
      <c r="F19" s="25">
        <f t="shared" si="1"/>
        <v>0</v>
      </c>
      <c r="G19" s="38">
        <v>6.3015485400037228E-5</v>
      </c>
    </row>
    <row r="20" spans="1:7" ht="35.1" customHeight="1" x14ac:dyDescent="0.2">
      <c r="A20" s="36">
        <v>10</v>
      </c>
      <c r="B20" s="24" t="s">
        <v>9</v>
      </c>
      <c r="C20" s="10">
        <v>0</v>
      </c>
      <c r="D20" s="11">
        <v>0</v>
      </c>
      <c r="E20" s="10" t="str">
        <f t="shared" si="0"/>
        <v>-</v>
      </c>
      <c r="F20" s="25">
        <f t="shared" si="1"/>
        <v>0</v>
      </c>
      <c r="G20" s="38">
        <v>2.3263290581767475E-4</v>
      </c>
    </row>
    <row r="21" spans="1:7" ht="35.1" customHeight="1" x14ac:dyDescent="0.2">
      <c r="A21" s="36">
        <v>11</v>
      </c>
      <c r="B21" s="24" t="s">
        <v>442</v>
      </c>
      <c r="C21" s="10">
        <v>0</v>
      </c>
      <c r="D21" s="11">
        <v>0</v>
      </c>
      <c r="E21" s="10" t="str">
        <f t="shared" si="0"/>
        <v>-</v>
      </c>
      <c r="F21" s="25">
        <f t="shared" si="1"/>
        <v>0</v>
      </c>
      <c r="G21" s="38">
        <v>8.0879771630669933E-6</v>
      </c>
    </row>
    <row r="22" spans="1:7" ht="21.95" customHeight="1" x14ac:dyDescent="0.2">
      <c r="A22" s="36">
        <v>12</v>
      </c>
      <c r="B22" s="26" t="s">
        <v>1</v>
      </c>
      <c r="C22" s="10">
        <v>0</v>
      </c>
      <c r="D22" s="11">
        <v>0</v>
      </c>
      <c r="E22" s="10" t="str">
        <f t="shared" si="0"/>
        <v>-</v>
      </c>
      <c r="F22" s="25">
        <f t="shared" si="1"/>
        <v>0</v>
      </c>
      <c r="G22" s="38">
        <v>0</v>
      </c>
    </row>
    <row r="23" spans="1:7" ht="21.95" customHeight="1" x14ac:dyDescent="0.2">
      <c r="A23" s="36">
        <v>13</v>
      </c>
      <c r="B23" s="24" t="s">
        <v>415</v>
      </c>
      <c r="C23" s="10">
        <v>0</v>
      </c>
      <c r="D23" s="11">
        <v>0</v>
      </c>
      <c r="E23" s="10" t="str">
        <f t="shared" si="0"/>
        <v>-</v>
      </c>
      <c r="F23" s="25">
        <f t="shared" si="1"/>
        <v>0</v>
      </c>
      <c r="G23" s="38">
        <v>0</v>
      </c>
    </row>
    <row r="24" spans="1:7" s="3" customFormat="1" ht="24.95" customHeight="1" x14ac:dyDescent="0.2">
      <c r="A24" s="43">
        <v>14</v>
      </c>
      <c r="B24" s="50" t="s">
        <v>2</v>
      </c>
      <c r="C24" s="44">
        <f>C11+C12+C14+C15+C17+C18+C19+C20+C21+C23</f>
        <v>830000</v>
      </c>
      <c r="D24" s="51" t="s">
        <v>5</v>
      </c>
      <c r="E24" s="51" t="s">
        <v>5</v>
      </c>
      <c r="F24" s="47">
        <f t="shared" si="1"/>
        <v>0.24459359742369269</v>
      </c>
      <c r="G24" s="48">
        <v>3.5107172395573129E-2</v>
      </c>
    </row>
    <row r="25" spans="1:7" s="4" customFormat="1" ht="35.1" customHeight="1" x14ac:dyDescent="0.2">
      <c r="A25" s="37">
        <v>15</v>
      </c>
      <c r="B25" s="27" t="s">
        <v>419</v>
      </c>
      <c r="C25" s="12">
        <v>109719</v>
      </c>
      <c r="D25" s="11">
        <v>52</v>
      </c>
      <c r="E25" s="12">
        <f t="shared" ref="E25:E37" si="2">IF(D25=0,"-",C25/D25)</f>
        <v>2109.9807692307691</v>
      </c>
      <c r="F25" s="28">
        <f t="shared" si="1"/>
        <v>3.2333210741843539E-2</v>
      </c>
      <c r="G25" s="39">
        <v>9.1912130594448124E-2</v>
      </c>
    </row>
    <row r="26" spans="1:7" s="3" customFormat="1" ht="21.95" customHeight="1" x14ac:dyDescent="0.2">
      <c r="A26" s="36">
        <v>16</v>
      </c>
      <c r="B26" s="26" t="s">
        <v>11</v>
      </c>
      <c r="C26" s="10">
        <v>59382</v>
      </c>
      <c r="D26" s="11">
        <v>28</v>
      </c>
      <c r="E26" s="10">
        <f t="shared" si="2"/>
        <v>2120.7857142857142</v>
      </c>
      <c r="F26" s="25">
        <f t="shared" si="1"/>
        <v>1.7499345785799661E-2</v>
      </c>
      <c r="G26" s="38">
        <v>1.5510248435910163E-2</v>
      </c>
    </row>
    <row r="27" spans="1:7" s="5" customFormat="1" ht="65.099999999999994" customHeight="1" x14ac:dyDescent="0.2">
      <c r="A27" s="37">
        <v>17</v>
      </c>
      <c r="B27" s="27" t="s">
        <v>445</v>
      </c>
      <c r="C27" s="12">
        <v>325427.05</v>
      </c>
      <c r="D27" s="11">
        <v>62</v>
      </c>
      <c r="E27" s="12">
        <f t="shared" si="2"/>
        <v>5248.8233870967742</v>
      </c>
      <c r="F27" s="28">
        <f t="shared" si="1"/>
        <v>9.5900449227084225E-2</v>
      </c>
      <c r="G27" s="39">
        <v>9.6086621220457871E-2</v>
      </c>
    </row>
    <row r="28" spans="1:7" s="3" customFormat="1" ht="21.95" customHeight="1" x14ac:dyDescent="0.2">
      <c r="A28" s="36">
        <v>18</v>
      </c>
      <c r="B28" s="26" t="s">
        <v>3</v>
      </c>
      <c r="C28" s="10">
        <v>27787</v>
      </c>
      <c r="D28" s="11">
        <v>11</v>
      </c>
      <c r="E28" s="10">
        <f t="shared" si="2"/>
        <v>2526.090909090909</v>
      </c>
      <c r="F28" s="25">
        <f t="shared" si="1"/>
        <v>8.188581074231505E-3</v>
      </c>
      <c r="G28" s="38">
        <v>1.1342599256575717E-2</v>
      </c>
    </row>
    <row r="29" spans="1:7" s="5" customFormat="1" ht="35.1" customHeight="1" x14ac:dyDescent="0.2">
      <c r="A29" s="37">
        <v>19</v>
      </c>
      <c r="B29" s="27" t="s">
        <v>15</v>
      </c>
      <c r="C29" s="12">
        <v>43896</v>
      </c>
      <c r="D29" s="11">
        <v>26</v>
      </c>
      <c r="E29" s="12">
        <f t="shared" si="2"/>
        <v>1688.3076923076924</v>
      </c>
      <c r="F29" s="28">
        <f t="shared" si="1"/>
        <v>1.2935759701819776E-2</v>
      </c>
      <c r="G29" s="39">
        <v>1.1946311887438504E-2</v>
      </c>
    </row>
    <row r="30" spans="1:7" s="3" customFormat="1" ht="21.95" customHeight="1" x14ac:dyDescent="0.2">
      <c r="A30" s="36">
        <v>20</v>
      </c>
      <c r="B30" s="26" t="s">
        <v>3</v>
      </c>
      <c r="C30" s="10">
        <v>7723</v>
      </c>
      <c r="D30" s="11">
        <v>3</v>
      </c>
      <c r="E30" s="12">
        <f t="shared" si="2"/>
        <v>2574.3333333333335</v>
      </c>
      <c r="F30" s="28">
        <f t="shared" si="1"/>
        <v>2.2758992203652756E-3</v>
      </c>
      <c r="G30" s="39">
        <v>2.247933536638041E-3</v>
      </c>
    </row>
    <row r="31" spans="1:7" s="3" customFormat="1" ht="47.1" customHeight="1" x14ac:dyDescent="0.2">
      <c r="A31" s="36">
        <v>21</v>
      </c>
      <c r="B31" s="27" t="s">
        <v>14</v>
      </c>
      <c r="C31" s="10">
        <v>595625.04</v>
      </c>
      <c r="D31" s="11">
        <v>389</v>
      </c>
      <c r="E31" s="10">
        <f t="shared" si="2"/>
        <v>1531.1697686375323</v>
      </c>
      <c r="F31" s="25">
        <f t="shared" si="1"/>
        <v>0.17552538704726611</v>
      </c>
      <c r="G31" s="38">
        <v>0.21726673108985226</v>
      </c>
    </row>
    <row r="32" spans="1:7" s="3" customFormat="1" ht="21.95" customHeight="1" x14ac:dyDescent="0.2">
      <c r="A32" s="36">
        <v>22</v>
      </c>
      <c r="B32" s="26" t="s">
        <v>3</v>
      </c>
      <c r="C32" s="10">
        <v>106498</v>
      </c>
      <c r="D32" s="11">
        <v>30</v>
      </c>
      <c r="E32" s="10">
        <f t="shared" si="2"/>
        <v>3549.9333333333334</v>
      </c>
      <c r="F32" s="25">
        <f t="shared" si="1"/>
        <v>3.1384010769190875E-2</v>
      </c>
      <c r="G32" s="38">
        <v>3.0944666359992157E-2</v>
      </c>
    </row>
    <row r="33" spans="1:7" ht="35.1" customHeight="1" x14ac:dyDescent="0.2">
      <c r="A33" s="36">
        <v>23</v>
      </c>
      <c r="B33" s="24" t="s">
        <v>446</v>
      </c>
      <c r="C33" s="10">
        <v>50349.91</v>
      </c>
      <c r="D33" s="11">
        <v>616</v>
      </c>
      <c r="E33" s="10">
        <f t="shared" si="2"/>
        <v>81.736866883116889</v>
      </c>
      <c r="F33" s="25">
        <f t="shared" si="1"/>
        <v>1.4837669417902603E-2</v>
      </c>
      <c r="G33" s="38">
        <v>8.5968104584330223E-3</v>
      </c>
    </row>
    <row r="34" spans="1:7" s="3" customFormat="1" ht="21.95" customHeight="1" x14ac:dyDescent="0.2">
      <c r="A34" s="36">
        <v>24</v>
      </c>
      <c r="B34" s="26" t="s">
        <v>3</v>
      </c>
      <c r="C34" s="10">
        <v>653.89</v>
      </c>
      <c r="D34" s="11">
        <v>8</v>
      </c>
      <c r="E34" s="10">
        <f t="shared" si="2"/>
        <v>81.736249999999998</v>
      </c>
      <c r="F34" s="25">
        <f t="shared" si="1"/>
        <v>1.9269555110768482E-4</v>
      </c>
      <c r="G34" s="38">
        <v>1.4207856884874998E-3</v>
      </c>
    </row>
    <row r="35" spans="1:7" s="3" customFormat="1" ht="35.1" customHeight="1" x14ac:dyDescent="0.2">
      <c r="A35" s="36">
        <v>25</v>
      </c>
      <c r="B35" s="24" t="s">
        <v>10</v>
      </c>
      <c r="C35" s="10">
        <v>0</v>
      </c>
      <c r="D35" s="11">
        <v>0</v>
      </c>
      <c r="E35" s="10" t="str">
        <f t="shared" si="2"/>
        <v>-</v>
      </c>
      <c r="F35" s="25">
        <f t="shared" si="1"/>
        <v>0</v>
      </c>
      <c r="G35" s="38">
        <v>9.8652432849167496E-5</v>
      </c>
    </row>
    <row r="36" spans="1:7" ht="35.1" customHeight="1" x14ac:dyDescent="0.2">
      <c r="A36" s="36">
        <v>26</v>
      </c>
      <c r="B36" s="24" t="s">
        <v>420</v>
      </c>
      <c r="C36" s="10">
        <v>0</v>
      </c>
      <c r="D36" s="13">
        <v>0</v>
      </c>
      <c r="E36" s="10" t="str">
        <f t="shared" si="2"/>
        <v>-</v>
      </c>
      <c r="F36" s="29" t="s">
        <v>5</v>
      </c>
      <c r="G36" s="40" t="s">
        <v>5</v>
      </c>
    </row>
    <row r="37" spans="1:7" ht="21.95" customHeight="1" x14ac:dyDescent="0.2">
      <c r="A37" s="36">
        <v>27</v>
      </c>
      <c r="B37" s="26" t="s">
        <v>12</v>
      </c>
      <c r="C37" s="10">
        <v>0</v>
      </c>
      <c r="D37" s="13">
        <v>0</v>
      </c>
      <c r="E37" s="10" t="str">
        <f t="shared" si="2"/>
        <v>-</v>
      </c>
      <c r="F37" s="25">
        <f>C37/C$44</f>
        <v>0</v>
      </c>
      <c r="G37" s="38">
        <v>6.7001527600904129E-4</v>
      </c>
    </row>
    <row r="38" spans="1:7" ht="35.1" customHeight="1" x14ac:dyDescent="0.2">
      <c r="A38" s="36">
        <v>28</v>
      </c>
      <c r="B38" s="24" t="s">
        <v>421</v>
      </c>
      <c r="C38" s="10">
        <v>1564266.8</v>
      </c>
      <c r="D38" s="13">
        <v>1</v>
      </c>
      <c r="E38" s="14" t="s">
        <v>5</v>
      </c>
      <c r="F38" s="29" t="s">
        <v>5</v>
      </c>
      <c r="G38" s="40" t="s">
        <v>5</v>
      </c>
    </row>
    <row r="39" spans="1:7" ht="21.95" customHeight="1" x14ac:dyDescent="0.2">
      <c r="A39" s="36">
        <v>29</v>
      </c>
      <c r="B39" s="26" t="s">
        <v>12</v>
      </c>
      <c r="C39" s="10">
        <v>1407840</v>
      </c>
      <c r="D39" s="13">
        <v>1</v>
      </c>
      <c r="E39" s="14" t="s">
        <v>5</v>
      </c>
      <c r="F39" s="25">
        <f t="shared" ref="F39:F44" si="3">C39/C$44</f>
        <v>0.41487789180358015</v>
      </c>
      <c r="G39" s="38">
        <v>0.53240605380617201</v>
      </c>
    </row>
    <row r="40" spans="1:7" ht="47.1" customHeight="1" x14ac:dyDescent="0.2">
      <c r="A40" s="36">
        <v>30</v>
      </c>
      <c r="B40" s="27" t="s">
        <v>422</v>
      </c>
      <c r="C40" s="10">
        <v>30527</v>
      </c>
      <c r="D40" s="15">
        <v>1</v>
      </c>
      <c r="E40" s="10">
        <f t="shared" ref="E40:E41" si="4">IF(D40=0,"-",C40/D40)</f>
        <v>30527</v>
      </c>
      <c r="F40" s="25">
        <f t="shared" si="3"/>
        <v>8.9960346368109234E-3</v>
      </c>
      <c r="G40" s="38">
        <v>1.7724062653800183E-3</v>
      </c>
    </row>
    <row r="41" spans="1:7" ht="21.95" customHeight="1" x14ac:dyDescent="0.2">
      <c r="A41" s="36">
        <v>31</v>
      </c>
      <c r="B41" s="26" t="s">
        <v>13</v>
      </c>
      <c r="C41" s="10">
        <v>30527</v>
      </c>
      <c r="D41" s="15">
        <v>1</v>
      </c>
      <c r="E41" s="10">
        <f t="shared" si="4"/>
        <v>30527</v>
      </c>
      <c r="F41" s="25">
        <f t="shared" si="3"/>
        <v>8.9960346368109234E-3</v>
      </c>
      <c r="G41" s="38">
        <v>1.0404135579139232E-3</v>
      </c>
    </row>
    <row r="42" spans="1:7" ht="35.1" customHeight="1" x14ac:dyDescent="0.2">
      <c r="A42" s="36">
        <v>32</v>
      </c>
      <c r="B42" s="24" t="s">
        <v>16</v>
      </c>
      <c r="C42" s="10">
        <v>0</v>
      </c>
      <c r="D42" s="15">
        <v>0</v>
      </c>
      <c r="E42" s="14" t="s">
        <v>5</v>
      </c>
      <c r="F42" s="25">
        <f t="shared" si="3"/>
        <v>0</v>
      </c>
      <c r="G42" s="38">
        <v>4.1370945733870297E-3</v>
      </c>
    </row>
    <row r="43" spans="1:7" s="3" customFormat="1" ht="21.95" customHeight="1" x14ac:dyDescent="0.2">
      <c r="A43" s="43">
        <v>33</v>
      </c>
      <c r="B43" s="50" t="s">
        <v>4</v>
      </c>
      <c r="C43" s="44">
        <f>C25+C27+C29+C31+C33+C35+C37+C39+C40+C42</f>
        <v>2563384</v>
      </c>
      <c r="D43" s="51" t="s">
        <v>5</v>
      </c>
      <c r="E43" s="51" t="s">
        <v>5</v>
      </c>
      <c r="F43" s="47">
        <f t="shared" si="3"/>
        <v>0.75540640257630731</v>
      </c>
      <c r="G43" s="48">
        <v>0.96489282760442685</v>
      </c>
    </row>
    <row r="44" spans="1:7" s="3" customFormat="1" ht="21.95" customHeight="1" x14ac:dyDescent="0.2">
      <c r="A44" s="45">
        <v>34</v>
      </c>
      <c r="B44" s="52" t="s">
        <v>6</v>
      </c>
      <c r="C44" s="46">
        <f>C24+C43</f>
        <v>3393384</v>
      </c>
      <c r="D44" s="53" t="s">
        <v>5</v>
      </c>
      <c r="E44" s="53" t="s">
        <v>5</v>
      </c>
      <c r="F44" s="54">
        <f t="shared" si="3"/>
        <v>1</v>
      </c>
      <c r="G44" s="55">
        <v>1</v>
      </c>
    </row>
    <row r="45" spans="1:7" s="3" customFormat="1" ht="21.95" customHeight="1" x14ac:dyDescent="0.2">
      <c r="A45" s="1"/>
      <c r="B45" s="2"/>
      <c r="C45" s="1"/>
      <c r="D45" s="1"/>
      <c r="E45" s="1"/>
      <c r="F45" s="1"/>
      <c r="G45" s="1"/>
    </row>
    <row r="46" spans="1:7" s="3" customFormat="1" ht="35.1" customHeight="1" x14ac:dyDescent="0.2">
      <c r="A46" s="62" t="s">
        <v>430</v>
      </c>
      <c r="B46" s="63" t="s">
        <v>431</v>
      </c>
      <c r="C46" s="64" t="s">
        <v>432</v>
      </c>
      <c r="D46" s="1"/>
      <c r="E46" s="1"/>
      <c r="F46" s="1"/>
      <c r="G46" s="1"/>
    </row>
    <row r="47" spans="1:7" s="3" customFormat="1" ht="21.95" customHeight="1" x14ac:dyDescent="0.2">
      <c r="A47" s="65">
        <v>1</v>
      </c>
      <c r="B47" s="30" t="s">
        <v>427</v>
      </c>
      <c r="C47" s="31">
        <v>84836</v>
      </c>
    </row>
    <row r="48" spans="1:7" ht="21.95" customHeight="1" x14ac:dyDescent="0.2">
      <c r="A48" s="8">
        <v>2</v>
      </c>
      <c r="B48" s="30" t="s">
        <v>428</v>
      </c>
      <c r="C48" s="31">
        <v>3393384</v>
      </c>
      <c r="D48" s="16"/>
      <c r="E48" s="16"/>
      <c r="F48" s="16"/>
      <c r="G48" s="16"/>
    </row>
    <row r="49" spans="1:7" ht="21.95" customHeight="1" x14ac:dyDescent="0.2">
      <c r="A49" s="32">
        <v>3</v>
      </c>
      <c r="B49" s="33" t="s">
        <v>423</v>
      </c>
      <c r="C49" s="34">
        <f>C44/C48</f>
        <v>1</v>
      </c>
      <c r="D49" s="16"/>
      <c r="E49" s="16"/>
      <c r="F49" s="16"/>
      <c r="G49" s="16"/>
    </row>
    <row r="50" spans="1:7" s="16" customFormat="1" ht="35.1" customHeight="1" x14ac:dyDescent="0.25">
      <c r="A50" s="21" t="s">
        <v>449</v>
      </c>
      <c r="B50" s="23"/>
    </row>
  </sheetData>
  <sheetProtection algorithmName="SHA-512" hashValue="1Vloys41hQsyq3AV1zXoUUhRcTUIYGEtz4dyWzsYf81gYD0TxHP2kOEc83y5EoYVgOrcFx6J+xAah8sieBov9A==" saltValue="5JIwtswxOm+4dmnMtMJxKA==" spinCount="100000" sheet="1" objects="1" scenarios="1"/>
  <mergeCells count="1">
    <mergeCell ref="A2:G2"/>
  </mergeCells>
  <pageMargins left="0.59055118110236227" right="0.59055118110236227" top="0.70866141732283472" bottom="0.70866141732283472" header="0.19685039370078741" footer="0.39370078740157483"/>
  <pageSetup paperSize="9" scale="84" orientation="portrait" r:id="rId1"/>
  <headerFooter alignWithMargins="0">
    <oddFooter>&amp;R&amp;"Calibri,Standardowy"&amp;12s.&amp;P z &amp;N</oddFooter>
  </headerFooter>
  <tableParts count="2">
    <tablePart r:id="rId2"/>
    <tablePart r:id="rId3"/>
  </tableParts>
</worksheet>
</file>

<file path=xl/worksheets/sheet2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19F892-A9C4-42EB-AF71-489C0A5E5F4E}">
  <sheetPr codeName="Arkusz235"/>
  <dimension ref="A1:N50"/>
  <sheetViews>
    <sheetView zoomScaleNormal="100" workbookViewId="0"/>
  </sheetViews>
  <sheetFormatPr defaultColWidth="0" defaultRowHeight="12.75" zeroHeight="1" x14ac:dyDescent="0.2"/>
  <cols>
    <col min="1" max="1" width="4.140625" style="1" customWidth="1"/>
    <col min="2" max="2" width="57" style="2" customWidth="1"/>
    <col min="3" max="3" width="11.85546875" style="1" bestFit="1" customWidth="1"/>
    <col min="4" max="4" width="7.42578125" style="1" customWidth="1"/>
    <col min="5" max="5" width="10.85546875" style="1" bestFit="1" customWidth="1"/>
    <col min="6" max="7" width="8.7109375" style="1" customWidth="1"/>
    <col min="8" max="8" width="1" style="1" customWidth="1"/>
    <col min="9" max="14" width="0" style="1" hidden="1" customWidth="1"/>
    <col min="15" max="16384" width="9.140625" style="1" hidden="1"/>
  </cols>
  <sheetData>
    <row r="1" spans="1:7" s="16" customFormat="1" ht="24.95" customHeight="1" x14ac:dyDescent="0.2">
      <c r="A1" s="35" t="s">
        <v>682</v>
      </c>
      <c r="B1" s="23"/>
    </row>
    <row r="2" spans="1:7" s="16" customFormat="1" ht="39.950000000000003" customHeight="1" x14ac:dyDescent="0.2">
      <c r="A2" s="66" t="s">
        <v>448</v>
      </c>
      <c r="B2" s="67"/>
      <c r="C2" s="67"/>
      <c r="D2" s="67"/>
      <c r="E2" s="67"/>
      <c r="F2" s="67"/>
      <c r="G2" s="67"/>
    </row>
    <row r="3" spans="1:7" s="16" customFormat="1" ht="15.95" hidden="1" customHeight="1" x14ac:dyDescent="0.2">
      <c r="A3" s="22"/>
      <c r="B3" s="23"/>
    </row>
    <row r="4" spans="1:7" s="16" customFormat="1" ht="15.95" hidden="1" customHeight="1" x14ac:dyDescent="0.2">
      <c r="A4" s="22"/>
      <c r="B4" s="23"/>
    </row>
    <row r="5" spans="1:7" s="16" customFormat="1" ht="15.95" hidden="1" customHeight="1" x14ac:dyDescent="0.2">
      <c r="A5" s="22"/>
      <c r="B5" s="23"/>
    </row>
    <row r="6" spans="1:7" s="16" customFormat="1" ht="15.95" customHeight="1" x14ac:dyDescent="0.25">
      <c r="A6" s="17" t="s">
        <v>433</v>
      </c>
      <c r="B6" s="21" t="s">
        <v>438</v>
      </c>
    </row>
    <row r="7" spans="1:7" s="16" customFormat="1" ht="15.95" customHeight="1" x14ac:dyDescent="0.25">
      <c r="A7" s="18" t="s">
        <v>434</v>
      </c>
      <c r="B7" s="21" t="s">
        <v>439</v>
      </c>
    </row>
    <row r="8" spans="1:7" s="16" customFormat="1" ht="15.95" customHeight="1" x14ac:dyDescent="0.25">
      <c r="A8" s="19" t="s">
        <v>435</v>
      </c>
      <c r="B8" s="21" t="s">
        <v>440</v>
      </c>
    </row>
    <row r="9" spans="1:7" s="16" customFormat="1" ht="15.95" customHeight="1" x14ac:dyDescent="0.25">
      <c r="A9" s="20" t="s">
        <v>436</v>
      </c>
      <c r="B9" s="21" t="s">
        <v>441</v>
      </c>
    </row>
    <row r="10" spans="1:7" ht="65.099999999999994" customHeight="1" x14ac:dyDescent="0.2">
      <c r="A10" s="49" t="s">
        <v>430</v>
      </c>
      <c r="B10" s="42" t="s">
        <v>0</v>
      </c>
      <c r="C10" s="42" t="s">
        <v>424</v>
      </c>
      <c r="D10" s="42" t="s">
        <v>425</v>
      </c>
      <c r="E10" s="42" t="s">
        <v>426</v>
      </c>
      <c r="F10" s="42" t="s">
        <v>429</v>
      </c>
      <c r="G10" s="41" t="s">
        <v>413</v>
      </c>
    </row>
    <row r="11" spans="1:7" ht="21.95" customHeight="1" x14ac:dyDescent="0.2">
      <c r="A11" s="36">
        <v>1</v>
      </c>
      <c r="B11" s="24" t="s">
        <v>7</v>
      </c>
      <c r="C11" s="10">
        <v>0</v>
      </c>
      <c r="D11" s="9">
        <v>0</v>
      </c>
      <c r="E11" s="10" t="str">
        <f t="shared" ref="E11:E23" si="0">IF(D11=0,"-",C11/D11)</f>
        <v>-</v>
      </c>
      <c r="F11" s="25">
        <f t="shared" ref="F11:F35" si="1">C11/C$44</f>
        <v>0</v>
      </c>
      <c r="G11" s="38">
        <v>6.4906160983722356E-5</v>
      </c>
    </row>
    <row r="12" spans="1:7" s="3" customFormat="1" ht="21.95" customHeight="1" x14ac:dyDescent="0.2">
      <c r="A12" s="36">
        <v>2</v>
      </c>
      <c r="B12" s="24" t="s">
        <v>8</v>
      </c>
      <c r="C12" s="10">
        <v>0</v>
      </c>
      <c r="D12" s="9">
        <v>0</v>
      </c>
      <c r="E12" s="10" t="str">
        <f t="shared" si="0"/>
        <v>-</v>
      </c>
      <c r="F12" s="25">
        <f t="shared" si="1"/>
        <v>0</v>
      </c>
      <c r="G12" s="38">
        <v>1.3877154561966152E-2</v>
      </c>
    </row>
    <row r="13" spans="1:7" s="3" customFormat="1" ht="21.95" customHeight="1" x14ac:dyDescent="0.2">
      <c r="A13" s="36">
        <v>3</v>
      </c>
      <c r="B13" s="26" t="s">
        <v>1</v>
      </c>
      <c r="C13" s="10">
        <v>0</v>
      </c>
      <c r="D13" s="9">
        <v>0</v>
      </c>
      <c r="E13" s="10" t="str">
        <f t="shared" si="0"/>
        <v>-</v>
      </c>
      <c r="F13" s="25">
        <f t="shared" si="1"/>
        <v>0</v>
      </c>
      <c r="G13" s="38">
        <v>6.8195937419264344E-4</v>
      </c>
    </row>
    <row r="14" spans="1:7" s="3" customFormat="1" ht="21.95" customHeight="1" x14ac:dyDescent="0.2">
      <c r="A14" s="36">
        <v>4</v>
      </c>
      <c r="B14" s="24" t="s">
        <v>414</v>
      </c>
      <c r="C14" s="10">
        <v>0</v>
      </c>
      <c r="D14" s="9">
        <v>0</v>
      </c>
      <c r="E14" s="10" t="str">
        <f t="shared" si="0"/>
        <v>-</v>
      </c>
      <c r="F14" s="25">
        <f t="shared" si="1"/>
        <v>0</v>
      </c>
      <c r="G14" s="38">
        <v>1.6609844346228162E-4</v>
      </c>
    </row>
    <row r="15" spans="1:7" s="3" customFormat="1" ht="47.1" customHeight="1" x14ac:dyDescent="0.2">
      <c r="A15" s="36">
        <v>5</v>
      </c>
      <c r="B15" s="24" t="s">
        <v>412</v>
      </c>
      <c r="C15" s="10">
        <v>0</v>
      </c>
      <c r="D15" s="11">
        <v>0</v>
      </c>
      <c r="E15" s="10" t="str">
        <f t="shared" si="0"/>
        <v>-</v>
      </c>
      <c r="F15" s="25">
        <f t="shared" si="1"/>
        <v>0</v>
      </c>
      <c r="G15" s="38">
        <v>4.2843389065529559E-4</v>
      </c>
    </row>
    <row r="16" spans="1:7" s="3" customFormat="1" ht="21.95" customHeight="1" x14ac:dyDescent="0.2">
      <c r="A16" s="36">
        <v>6</v>
      </c>
      <c r="B16" s="26" t="s">
        <v>1</v>
      </c>
      <c r="C16" s="10">
        <v>0</v>
      </c>
      <c r="D16" s="11">
        <v>0</v>
      </c>
      <c r="E16" s="10" t="str">
        <f t="shared" si="0"/>
        <v>-</v>
      </c>
      <c r="F16" s="25">
        <f t="shared" si="1"/>
        <v>0</v>
      </c>
      <c r="G16" s="38">
        <v>5.7837072558623703E-5</v>
      </c>
    </row>
    <row r="17" spans="1:7" ht="47.1" customHeight="1" x14ac:dyDescent="0.2">
      <c r="A17" s="36">
        <v>7</v>
      </c>
      <c r="B17" s="24" t="s">
        <v>444</v>
      </c>
      <c r="C17" s="10">
        <v>1448.93</v>
      </c>
      <c r="D17" s="11">
        <v>1</v>
      </c>
      <c r="E17" s="10">
        <f t="shared" si="0"/>
        <v>1448.93</v>
      </c>
      <c r="F17" s="25">
        <f t="shared" si="1"/>
        <v>3.3643195398855985E-4</v>
      </c>
      <c r="G17" s="38">
        <v>3.69438658113685E-3</v>
      </c>
    </row>
    <row r="18" spans="1:7" ht="47.1" customHeight="1" x14ac:dyDescent="0.2">
      <c r="A18" s="36">
        <v>8</v>
      </c>
      <c r="B18" s="24" t="s">
        <v>447</v>
      </c>
      <c r="C18" s="10">
        <v>45000</v>
      </c>
      <c r="D18" s="11">
        <v>1</v>
      </c>
      <c r="E18" s="10">
        <f t="shared" si="0"/>
        <v>45000</v>
      </c>
      <c r="F18" s="25">
        <f t="shared" si="1"/>
        <v>1.0448702097054511E-2</v>
      </c>
      <c r="G18" s="38">
        <v>1.6572456388988053E-2</v>
      </c>
    </row>
    <row r="19" spans="1:7" ht="35.1" customHeight="1" x14ac:dyDescent="0.2">
      <c r="A19" s="36">
        <v>9</v>
      </c>
      <c r="B19" s="24" t="s">
        <v>443</v>
      </c>
      <c r="C19" s="10">
        <v>441.99</v>
      </c>
      <c r="D19" s="11">
        <v>1</v>
      </c>
      <c r="E19" s="10">
        <f t="shared" si="0"/>
        <v>441.99</v>
      </c>
      <c r="F19" s="25">
        <f t="shared" si="1"/>
        <v>1.026271519972694E-4</v>
      </c>
      <c r="G19" s="38">
        <v>6.3015485400037228E-5</v>
      </c>
    </row>
    <row r="20" spans="1:7" ht="35.1" customHeight="1" x14ac:dyDescent="0.2">
      <c r="A20" s="36">
        <v>10</v>
      </c>
      <c r="B20" s="24" t="s">
        <v>9</v>
      </c>
      <c r="C20" s="10">
        <v>0</v>
      </c>
      <c r="D20" s="11">
        <v>0</v>
      </c>
      <c r="E20" s="10" t="str">
        <f t="shared" si="0"/>
        <v>-</v>
      </c>
      <c r="F20" s="25">
        <f t="shared" si="1"/>
        <v>0</v>
      </c>
      <c r="G20" s="38">
        <v>2.3263290581767475E-4</v>
      </c>
    </row>
    <row r="21" spans="1:7" ht="35.1" customHeight="1" x14ac:dyDescent="0.2">
      <c r="A21" s="36">
        <v>11</v>
      </c>
      <c r="B21" s="24" t="s">
        <v>442</v>
      </c>
      <c r="C21" s="10">
        <v>0</v>
      </c>
      <c r="D21" s="11">
        <v>0</v>
      </c>
      <c r="E21" s="10" t="str">
        <f t="shared" si="0"/>
        <v>-</v>
      </c>
      <c r="F21" s="25">
        <f t="shared" si="1"/>
        <v>0</v>
      </c>
      <c r="G21" s="38">
        <v>8.0879771630669933E-6</v>
      </c>
    </row>
    <row r="22" spans="1:7" ht="21.95" customHeight="1" x14ac:dyDescent="0.2">
      <c r="A22" s="36">
        <v>12</v>
      </c>
      <c r="B22" s="26" t="s">
        <v>1</v>
      </c>
      <c r="C22" s="10">
        <v>0</v>
      </c>
      <c r="D22" s="11">
        <v>0</v>
      </c>
      <c r="E22" s="10" t="str">
        <f t="shared" si="0"/>
        <v>-</v>
      </c>
      <c r="F22" s="25">
        <f t="shared" si="1"/>
        <v>0</v>
      </c>
      <c r="G22" s="38">
        <v>0</v>
      </c>
    </row>
    <row r="23" spans="1:7" ht="21.95" customHeight="1" x14ac:dyDescent="0.2">
      <c r="A23" s="36">
        <v>13</v>
      </c>
      <c r="B23" s="24" t="s">
        <v>415</v>
      </c>
      <c r="C23" s="10">
        <v>0</v>
      </c>
      <c r="D23" s="11">
        <v>0</v>
      </c>
      <c r="E23" s="10" t="str">
        <f t="shared" si="0"/>
        <v>-</v>
      </c>
      <c r="F23" s="25">
        <f t="shared" si="1"/>
        <v>0</v>
      </c>
      <c r="G23" s="38">
        <v>0</v>
      </c>
    </row>
    <row r="24" spans="1:7" s="3" customFormat="1" ht="24.95" customHeight="1" x14ac:dyDescent="0.2">
      <c r="A24" s="43">
        <v>14</v>
      </c>
      <c r="B24" s="50" t="s">
        <v>2</v>
      </c>
      <c r="C24" s="44">
        <f>C11+C12+C14+C15+C17+C18+C19+C20+C21+C23</f>
        <v>46890.92</v>
      </c>
      <c r="D24" s="51" t="s">
        <v>5</v>
      </c>
      <c r="E24" s="51" t="s">
        <v>5</v>
      </c>
      <c r="F24" s="47">
        <f t="shared" si="1"/>
        <v>1.0887761203040339E-2</v>
      </c>
      <c r="G24" s="48">
        <v>3.5107172395573129E-2</v>
      </c>
    </row>
    <row r="25" spans="1:7" s="4" customFormat="1" ht="35.1" customHeight="1" x14ac:dyDescent="0.2">
      <c r="A25" s="37">
        <v>15</v>
      </c>
      <c r="B25" s="27" t="s">
        <v>419</v>
      </c>
      <c r="C25" s="12">
        <v>696183</v>
      </c>
      <c r="D25" s="11">
        <v>396</v>
      </c>
      <c r="E25" s="12">
        <f t="shared" ref="E25:E37" si="2">IF(D25=0,"-",C25/D25)</f>
        <v>1758.0378787878788</v>
      </c>
      <c r="F25" s="28">
        <f t="shared" si="1"/>
        <v>0.16164908382297113</v>
      </c>
      <c r="G25" s="39">
        <v>9.1912130594448124E-2</v>
      </c>
    </row>
    <row r="26" spans="1:7" s="3" customFormat="1" ht="21.95" customHeight="1" x14ac:dyDescent="0.2">
      <c r="A26" s="36">
        <v>16</v>
      </c>
      <c r="B26" s="26" t="s">
        <v>11</v>
      </c>
      <c r="C26" s="10">
        <v>63294</v>
      </c>
      <c r="D26" s="11">
        <v>37</v>
      </c>
      <c r="E26" s="10">
        <f t="shared" si="2"/>
        <v>1710.6486486486488</v>
      </c>
      <c r="F26" s="25">
        <f t="shared" si="1"/>
        <v>1.4696447789577072E-2</v>
      </c>
      <c r="G26" s="38">
        <v>1.5510248435910163E-2</v>
      </c>
    </row>
    <row r="27" spans="1:7" s="5" customFormat="1" ht="65.099999999999994" customHeight="1" x14ac:dyDescent="0.2">
      <c r="A27" s="37">
        <v>17</v>
      </c>
      <c r="B27" s="27" t="s">
        <v>445</v>
      </c>
      <c r="C27" s="12">
        <v>819258</v>
      </c>
      <c r="D27" s="11">
        <v>108</v>
      </c>
      <c r="E27" s="12">
        <f t="shared" si="2"/>
        <v>7585.7222222222226</v>
      </c>
      <c r="F27" s="28">
        <f t="shared" si="1"/>
        <v>0.19022628405841521</v>
      </c>
      <c r="G27" s="39">
        <v>9.6086621220457871E-2</v>
      </c>
    </row>
    <row r="28" spans="1:7" s="3" customFormat="1" ht="21.95" customHeight="1" x14ac:dyDescent="0.2">
      <c r="A28" s="36">
        <v>18</v>
      </c>
      <c r="B28" s="26" t="s">
        <v>3</v>
      </c>
      <c r="C28" s="10">
        <v>73657</v>
      </c>
      <c r="D28" s="11">
        <v>21</v>
      </c>
      <c r="E28" s="10">
        <f t="shared" si="2"/>
        <v>3507.4761904761904</v>
      </c>
      <c r="F28" s="25">
        <f t="shared" si="1"/>
        <v>1.7102667785838757E-2</v>
      </c>
      <c r="G28" s="38">
        <v>1.1342599256575717E-2</v>
      </c>
    </row>
    <row r="29" spans="1:7" s="5" customFormat="1" ht="35.1" customHeight="1" x14ac:dyDescent="0.2">
      <c r="A29" s="37">
        <v>19</v>
      </c>
      <c r="B29" s="27" t="s">
        <v>15</v>
      </c>
      <c r="C29" s="12">
        <v>19304</v>
      </c>
      <c r="D29" s="11">
        <v>17</v>
      </c>
      <c r="E29" s="12">
        <f t="shared" si="2"/>
        <v>1135.5294117647059</v>
      </c>
      <c r="F29" s="28">
        <f t="shared" si="1"/>
        <v>4.4822610062564506E-3</v>
      </c>
      <c r="G29" s="39">
        <v>1.1946311887438504E-2</v>
      </c>
    </row>
    <row r="30" spans="1:7" s="3" customFormat="1" ht="21.95" customHeight="1" x14ac:dyDescent="0.2">
      <c r="A30" s="36">
        <v>20</v>
      </c>
      <c r="B30" s="26" t="s">
        <v>3</v>
      </c>
      <c r="C30" s="10">
        <v>1558</v>
      </c>
      <c r="D30" s="11">
        <v>1</v>
      </c>
      <c r="E30" s="12">
        <f t="shared" si="2"/>
        <v>1558</v>
      </c>
      <c r="F30" s="28">
        <f t="shared" si="1"/>
        <v>3.6175728593802064E-4</v>
      </c>
      <c r="G30" s="39">
        <v>2.247933536638041E-3</v>
      </c>
    </row>
    <row r="31" spans="1:7" s="3" customFormat="1" ht="47.1" customHeight="1" x14ac:dyDescent="0.2">
      <c r="A31" s="36">
        <v>21</v>
      </c>
      <c r="B31" s="27" t="s">
        <v>14</v>
      </c>
      <c r="C31" s="10">
        <v>1443066.08</v>
      </c>
      <c r="D31" s="11">
        <v>597</v>
      </c>
      <c r="E31" s="10">
        <f t="shared" si="2"/>
        <v>2417.1961139028476</v>
      </c>
      <c r="F31" s="25">
        <f t="shared" si="1"/>
        <v>0.33507039058409405</v>
      </c>
      <c r="G31" s="38">
        <v>0.21726673108985226</v>
      </c>
    </row>
    <row r="32" spans="1:7" s="3" customFormat="1" ht="21.95" customHeight="1" x14ac:dyDescent="0.2">
      <c r="A32" s="36">
        <v>22</v>
      </c>
      <c r="B32" s="26" t="s">
        <v>3</v>
      </c>
      <c r="C32" s="10">
        <v>152167.04000000001</v>
      </c>
      <c r="D32" s="11">
        <v>43</v>
      </c>
      <c r="E32" s="10">
        <f t="shared" si="2"/>
        <v>3538.7683720930236</v>
      </c>
      <c r="F32" s="25">
        <f t="shared" si="1"/>
        <v>3.5332179332235057E-2</v>
      </c>
      <c r="G32" s="38">
        <v>3.0944666359992157E-2</v>
      </c>
    </row>
    <row r="33" spans="1:7" ht="35.1" customHeight="1" x14ac:dyDescent="0.2">
      <c r="A33" s="36">
        <v>23</v>
      </c>
      <c r="B33" s="24" t="s">
        <v>446</v>
      </c>
      <c r="C33" s="10">
        <v>50193</v>
      </c>
      <c r="D33" s="11">
        <v>580</v>
      </c>
      <c r="E33" s="10">
        <f t="shared" si="2"/>
        <v>86.539655172413788</v>
      </c>
      <c r="F33" s="25">
        <f t="shared" si="1"/>
        <v>1.1654482319054601E-2</v>
      </c>
      <c r="G33" s="38">
        <v>8.5968104584330223E-3</v>
      </c>
    </row>
    <row r="34" spans="1:7" s="3" customFormat="1" ht="21.95" customHeight="1" x14ac:dyDescent="0.2">
      <c r="A34" s="36">
        <v>24</v>
      </c>
      <c r="B34" s="26" t="s">
        <v>3</v>
      </c>
      <c r="C34" s="10">
        <v>0</v>
      </c>
      <c r="D34" s="11">
        <v>0</v>
      </c>
      <c r="E34" s="10" t="str">
        <f t="shared" si="2"/>
        <v>-</v>
      </c>
      <c r="F34" s="25">
        <f t="shared" si="1"/>
        <v>0</v>
      </c>
      <c r="G34" s="38">
        <v>1.4207856884874998E-3</v>
      </c>
    </row>
    <row r="35" spans="1:7" s="3" customFormat="1" ht="35.1" customHeight="1" x14ac:dyDescent="0.2">
      <c r="A35" s="36">
        <v>25</v>
      </c>
      <c r="B35" s="24" t="s">
        <v>10</v>
      </c>
      <c r="C35" s="10">
        <v>0</v>
      </c>
      <c r="D35" s="11">
        <v>0</v>
      </c>
      <c r="E35" s="10" t="str">
        <f t="shared" si="2"/>
        <v>-</v>
      </c>
      <c r="F35" s="25">
        <f t="shared" si="1"/>
        <v>0</v>
      </c>
      <c r="G35" s="38">
        <v>9.8652432849167496E-5</v>
      </c>
    </row>
    <row r="36" spans="1:7" ht="35.1" customHeight="1" x14ac:dyDescent="0.2">
      <c r="A36" s="36">
        <v>26</v>
      </c>
      <c r="B36" s="24" t="s">
        <v>420</v>
      </c>
      <c r="C36" s="10">
        <v>0</v>
      </c>
      <c r="D36" s="13">
        <v>0</v>
      </c>
      <c r="E36" s="10" t="str">
        <f t="shared" si="2"/>
        <v>-</v>
      </c>
      <c r="F36" s="29" t="s">
        <v>5</v>
      </c>
      <c r="G36" s="40" t="s">
        <v>5</v>
      </c>
    </row>
    <row r="37" spans="1:7" ht="21.95" customHeight="1" x14ac:dyDescent="0.2">
      <c r="A37" s="36">
        <v>27</v>
      </c>
      <c r="B37" s="26" t="s">
        <v>12</v>
      </c>
      <c r="C37" s="10">
        <v>0</v>
      </c>
      <c r="D37" s="13">
        <v>0</v>
      </c>
      <c r="E37" s="10" t="str">
        <f t="shared" si="2"/>
        <v>-</v>
      </c>
      <c r="F37" s="25">
        <f>C37/C$44</f>
        <v>0</v>
      </c>
      <c r="G37" s="38">
        <v>6.7001527600904129E-4</v>
      </c>
    </row>
    <row r="38" spans="1:7" ht="35.1" customHeight="1" x14ac:dyDescent="0.2">
      <c r="A38" s="36">
        <v>28</v>
      </c>
      <c r="B38" s="24" t="s">
        <v>421</v>
      </c>
      <c r="C38" s="10">
        <v>1368733.8</v>
      </c>
      <c r="D38" s="13">
        <v>1</v>
      </c>
      <c r="E38" s="14" t="s">
        <v>5</v>
      </c>
      <c r="F38" s="29" t="s">
        <v>5</v>
      </c>
      <c r="G38" s="40" t="s">
        <v>5</v>
      </c>
    </row>
    <row r="39" spans="1:7" ht="21.95" customHeight="1" x14ac:dyDescent="0.2">
      <c r="A39" s="36">
        <v>29</v>
      </c>
      <c r="B39" s="26" t="s">
        <v>12</v>
      </c>
      <c r="C39" s="10">
        <v>1231860</v>
      </c>
      <c r="D39" s="13">
        <v>1</v>
      </c>
      <c r="E39" s="14" t="s">
        <v>5</v>
      </c>
      <c r="F39" s="25">
        <f t="shared" ref="F39:F44" si="3">C39/C$44</f>
        <v>0.28602973700616824</v>
      </c>
      <c r="G39" s="38">
        <v>0.53240605380617201</v>
      </c>
    </row>
    <row r="40" spans="1:7" ht="47.1" customHeight="1" x14ac:dyDescent="0.2">
      <c r="A40" s="36">
        <v>30</v>
      </c>
      <c r="B40" s="27" t="s">
        <v>422</v>
      </c>
      <c r="C40" s="10">
        <v>0</v>
      </c>
      <c r="D40" s="15">
        <v>0</v>
      </c>
      <c r="E40" s="10" t="str">
        <f t="shared" ref="E40:E41" si="4">IF(D40=0,"-",C40/D40)</f>
        <v>-</v>
      </c>
      <c r="F40" s="25">
        <f t="shared" si="3"/>
        <v>0</v>
      </c>
      <c r="G40" s="38">
        <v>1.7724062653800183E-3</v>
      </c>
    </row>
    <row r="41" spans="1:7" ht="21.95" customHeight="1" x14ac:dyDescent="0.2">
      <c r="A41" s="36">
        <v>31</v>
      </c>
      <c r="B41" s="26" t="s">
        <v>13</v>
      </c>
      <c r="C41" s="10">
        <v>0</v>
      </c>
      <c r="D41" s="15">
        <v>0</v>
      </c>
      <c r="E41" s="10" t="str">
        <f t="shared" si="4"/>
        <v>-</v>
      </c>
      <c r="F41" s="25">
        <f t="shared" si="3"/>
        <v>0</v>
      </c>
      <c r="G41" s="38">
        <v>1.0404135579139232E-3</v>
      </c>
    </row>
    <row r="42" spans="1:7" ht="35.1" customHeight="1" x14ac:dyDescent="0.2">
      <c r="A42" s="36">
        <v>32</v>
      </c>
      <c r="B42" s="24" t="s">
        <v>16</v>
      </c>
      <c r="C42" s="10">
        <v>0</v>
      </c>
      <c r="D42" s="15">
        <v>0</v>
      </c>
      <c r="E42" s="14" t="s">
        <v>5</v>
      </c>
      <c r="F42" s="25">
        <f t="shared" si="3"/>
        <v>0</v>
      </c>
      <c r="G42" s="38">
        <v>4.1370945733870297E-3</v>
      </c>
    </row>
    <row r="43" spans="1:7" s="3" customFormat="1" ht="21.95" customHeight="1" x14ac:dyDescent="0.2">
      <c r="A43" s="43">
        <v>33</v>
      </c>
      <c r="B43" s="50" t="s">
        <v>4</v>
      </c>
      <c r="C43" s="44">
        <f>C25+C27+C29+C31+C33+C35+C37+C39+C40+C42</f>
        <v>4259864.08</v>
      </c>
      <c r="D43" s="51" t="s">
        <v>5</v>
      </c>
      <c r="E43" s="51" t="s">
        <v>5</v>
      </c>
      <c r="F43" s="47">
        <f t="shared" si="3"/>
        <v>0.98911223879695964</v>
      </c>
      <c r="G43" s="48">
        <v>0.96489282760442685</v>
      </c>
    </row>
    <row r="44" spans="1:7" s="3" customFormat="1" ht="21.95" customHeight="1" x14ac:dyDescent="0.2">
      <c r="A44" s="45">
        <v>34</v>
      </c>
      <c r="B44" s="52" t="s">
        <v>6</v>
      </c>
      <c r="C44" s="46">
        <f>C24+C43</f>
        <v>4306755</v>
      </c>
      <c r="D44" s="53" t="s">
        <v>5</v>
      </c>
      <c r="E44" s="53" t="s">
        <v>5</v>
      </c>
      <c r="F44" s="54">
        <f t="shared" si="3"/>
        <v>1</v>
      </c>
      <c r="G44" s="55">
        <v>1</v>
      </c>
    </row>
    <row r="45" spans="1:7" s="3" customFormat="1" ht="21.95" customHeight="1" x14ac:dyDescent="0.2">
      <c r="A45" s="1"/>
      <c r="B45" s="2"/>
      <c r="C45" s="1"/>
      <c r="D45" s="1"/>
      <c r="E45" s="1"/>
      <c r="F45" s="1"/>
      <c r="G45" s="1"/>
    </row>
    <row r="46" spans="1:7" s="3" customFormat="1" ht="35.1" customHeight="1" x14ac:dyDescent="0.2">
      <c r="A46" s="62" t="s">
        <v>430</v>
      </c>
      <c r="B46" s="63" t="s">
        <v>431</v>
      </c>
      <c r="C46" s="64" t="s">
        <v>432</v>
      </c>
      <c r="D46" s="1"/>
      <c r="E46" s="1"/>
      <c r="F46" s="1"/>
      <c r="G46" s="1"/>
    </row>
    <row r="47" spans="1:7" s="3" customFormat="1" ht="21.95" customHeight="1" x14ac:dyDescent="0.2">
      <c r="A47" s="65">
        <v>1</v>
      </c>
      <c r="B47" s="30" t="s">
        <v>427</v>
      </c>
      <c r="C47" s="31">
        <v>107668.88</v>
      </c>
    </row>
    <row r="48" spans="1:7" ht="21.95" customHeight="1" x14ac:dyDescent="0.2">
      <c r="A48" s="8">
        <v>2</v>
      </c>
      <c r="B48" s="30" t="s">
        <v>428</v>
      </c>
      <c r="C48" s="31">
        <v>4307233</v>
      </c>
      <c r="D48" s="16"/>
      <c r="E48" s="16"/>
      <c r="F48" s="16"/>
      <c r="G48" s="16"/>
    </row>
    <row r="49" spans="1:7" ht="21.95" customHeight="1" x14ac:dyDescent="0.2">
      <c r="A49" s="32">
        <v>3</v>
      </c>
      <c r="B49" s="33" t="s">
        <v>423</v>
      </c>
      <c r="C49" s="34">
        <f>C44/C48</f>
        <v>0.99988902388145706</v>
      </c>
      <c r="D49" s="16"/>
      <c r="E49" s="16"/>
      <c r="F49" s="16"/>
      <c r="G49" s="16"/>
    </row>
    <row r="50" spans="1:7" s="16" customFormat="1" ht="35.1" customHeight="1" x14ac:dyDescent="0.25">
      <c r="A50" s="21" t="s">
        <v>449</v>
      </c>
      <c r="B50" s="23"/>
    </row>
  </sheetData>
  <sheetProtection algorithmName="SHA-512" hashValue="ZpmC83a2XnEtKSqBHl1KVIeWrtnDpvMOLOUVN8C/yWa7D2E2NMWJjh0OZkKAOc0EPxm1EdYuShGlYJ+9UCJaCQ==" saltValue="LOjUQldRovKHL9AN/TySYw==" spinCount="100000" sheet="1" objects="1" scenarios="1"/>
  <mergeCells count="1">
    <mergeCell ref="A2:G2"/>
  </mergeCells>
  <pageMargins left="0.59055118110236227" right="0.59055118110236227" top="0.70866141732283472" bottom="0.70866141732283472" header="0.19685039370078741" footer="0.39370078740157483"/>
  <pageSetup paperSize="9" scale="84" orientation="portrait" r:id="rId1"/>
  <headerFooter alignWithMargins="0">
    <oddFooter>&amp;R&amp;"Calibri,Standardowy"&amp;12s.&amp;P z &amp;N</oddFooter>
  </headerFooter>
  <tableParts count="2">
    <tablePart r:id="rId2"/>
    <tablePart r:id="rId3"/>
  </tableParts>
</worksheet>
</file>

<file path=xl/worksheets/sheet2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B16F4F-FD5B-4F39-9B47-1E6F4F00A0E8}">
  <sheetPr codeName="Arkusz236"/>
  <dimension ref="A1:N50"/>
  <sheetViews>
    <sheetView zoomScaleNormal="100" workbookViewId="0"/>
  </sheetViews>
  <sheetFormatPr defaultColWidth="0" defaultRowHeight="12.75" zeroHeight="1" x14ac:dyDescent="0.2"/>
  <cols>
    <col min="1" max="1" width="4.140625" style="1" customWidth="1"/>
    <col min="2" max="2" width="57" style="2" customWidth="1"/>
    <col min="3" max="3" width="11.85546875" style="1" bestFit="1" customWidth="1"/>
    <col min="4" max="4" width="7.42578125" style="1" customWidth="1"/>
    <col min="5" max="5" width="10.85546875" style="1" bestFit="1" customWidth="1"/>
    <col min="6" max="7" width="8.7109375" style="1" customWidth="1"/>
    <col min="8" max="8" width="1" style="1" customWidth="1"/>
    <col min="9" max="14" width="0" style="1" hidden="1" customWidth="1"/>
    <col min="15" max="16384" width="9.140625" style="1" hidden="1"/>
  </cols>
  <sheetData>
    <row r="1" spans="1:7" s="16" customFormat="1" ht="24.95" customHeight="1" x14ac:dyDescent="0.2">
      <c r="A1" s="35" t="s">
        <v>683</v>
      </c>
      <c r="B1" s="23"/>
    </row>
    <row r="2" spans="1:7" s="16" customFormat="1" ht="39.950000000000003" customHeight="1" x14ac:dyDescent="0.2">
      <c r="A2" s="66" t="s">
        <v>448</v>
      </c>
      <c r="B2" s="67"/>
      <c r="C2" s="67"/>
      <c r="D2" s="67"/>
      <c r="E2" s="67"/>
      <c r="F2" s="67"/>
      <c r="G2" s="67"/>
    </row>
    <row r="3" spans="1:7" s="16" customFormat="1" ht="15.95" hidden="1" customHeight="1" x14ac:dyDescent="0.2">
      <c r="A3" s="22"/>
      <c r="B3" s="23"/>
    </row>
    <row r="4" spans="1:7" s="16" customFormat="1" ht="15.95" hidden="1" customHeight="1" x14ac:dyDescent="0.2">
      <c r="A4" s="22"/>
      <c r="B4" s="23"/>
    </row>
    <row r="5" spans="1:7" s="16" customFormat="1" ht="15.95" hidden="1" customHeight="1" x14ac:dyDescent="0.2">
      <c r="A5" s="22"/>
      <c r="B5" s="23"/>
    </row>
    <row r="6" spans="1:7" s="16" customFormat="1" ht="15.95" customHeight="1" x14ac:dyDescent="0.25">
      <c r="A6" s="17" t="s">
        <v>433</v>
      </c>
      <c r="B6" s="21" t="s">
        <v>438</v>
      </c>
    </row>
    <row r="7" spans="1:7" s="16" customFormat="1" ht="15.95" customHeight="1" x14ac:dyDescent="0.25">
      <c r="A7" s="18" t="s">
        <v>434</v>
      </c>
      <c r="B7" s="21" t="s">
        <v>439</v>
      </c>
    </row>
    <row r="8" spans="1:7" s="16" customFormat="1" ht="15.95" customHeight="1" x14ac:dyDescent="0.25">
      <c r="A8" s="19" t="s">
        <v>435</v>
      </c>
      <c r="B8" s="21" t="s">
        <v>440</v>
      </c>
    </row>
    <row r="9" spans="1:7" s="16" customFormat="1" ht="15.95" customHeight="1" x14ac:dyDescent="0.25">
      <c r="A9" s="20" t="s">
        <v>436</v>
      </c>
      <c r="B9" s="21" t="s">
        <v>441</v>
      </c>
    </row>
    <row r="10" spans="1:7" ht="65.099999999999994" customHeight="1" x14ac:dyDescent="0.2">
      <c r="A10" s="49" t="s">
        <v>430</v>
      </c>
      <c r="B10" s="42" t="s">
        <v>0</v>
      </c>
      <c r="C10" s="42" t="s">
        <v>424</v>
      </c>
      <c r="D10" s="42" t="s">
        <v>425</v>
      </c>
      <c r="E10" s="42" t="s">
        <v>426</v>
      </c>
      <c r="F10" s="42" t="s">
        <v>429</v>
      </c>
      <c r="G10" s="41" t="s">
        <v>413</v>
      </c>
    </row>
    <row r="11" spans="1:7" ht="21.95" customHeight="1" x14ac:dyDescent="0.2">
      <c r="A11" s="36">
        <v>1</v>
      </c>
      <c r="B11" s="24" t="s">
        <v>7</v>
      </c>
      <c r="C11" s="10">
        <v>0</v>
      </c>
      <c r="D11" s="9">
        <v>0</v>
      </c>
      <c r="E11" s="10" t="str">
        <f t="shared" ref="E11:E23" si="0">IF(D11=0,"-",C11/D11)</f>
        <v>-</v>
      </c>
      <c r="F11" s="25">
        <f t="shared" ref="F11:F35" si="1">C11/C$44</f>
        <v>0</v>
      </c>
      <c r="G11" s="38">
        <v>6.4906160983722356E-5</v>
      </c>
    </row>
    <row r="12" spans="1:7" s="3" customFormat="1" ht="21.95" customHeight="1" x14ac:dyDescent="0.2">
      <c r="A12" s="36">
        <v>2</v>
      </c>
      <c r="B12" s="24" t="s">
        <v>8</v>
      </c>
      <c r="C12" s="10">
        <v>228375.89</v>
      </c>
      <c r="D12" s="9">
        <v>3</v>
      </c>
      <c r="E12" s="10">
        <f t="shared" si="0"/>
        <v>76125.296666666676</v>
      </c>
      <c r="F12" s="25">
        <f t="shared" si="1"/>
        <v>5.8893173679192765E-2</v>
      </c>
      <c r="G12" s="38">
        <v>1.3877154561966152E-2</v>
      </c>
    </row>
    <row r="13" spans="1:7" s="3" customFormat="1" ht="21.95" customHeight="1" x14ac:dyDescent="0.2">
      <c r="A13" s="36">
        <v>3</v>
      </c>
      <c r="B13" s="26" t="s">
        <v>1</v>
      </c>
      <c r="C13" s="10">
        <v>0</v>
      </c>
      <c r="D13" s="9">
        <v>0</v>
      </c>
      <c r="E13" s="10" t="str">
        <f t="shared" si="0"/>
        <v>-</v>
      </c>
      <c r="F13" s="25">
        <f t="shared" si="1"/>
        <v>0</v>
      </c>
      <c r="G13" s="38">
        <v>6.8195937419264344E-4</v>
      </c>
    </row>
    <row r="14" spans="1:7" s="3" customFormat="1" ht="21.95" customHeight="1" x14ac:dyDescent="0.2">
      <c r="A14" s="36">
        <v>4</v>
      </c>
      <c r="B14" s="24" t="s">
        <v>414</v>
      </c>
      <c r="C14" s="10">
        <v>0</v>
      </c>
      <c r="D14" s="9">
        <v>0</v>
      </c>
      <c r="E14" s="10" t="str">
        <f t="shared" si="0"/>
        <v>-</v>
      </c>
      <c r="F14" s="25">
        <f t="shared" si="1"/>
        <v>0</v>
      </c>
      <c r="G14" s="38">
        <v>1.6609844346228162E-4</v>
      </c>
    </row>
    <row r="15" spans="1:7" s="3" customFormat="1" ht="47.1" customHeight="1" x14ac:dyDescent="0.2">
      <c r="A15" s="36">
        <v>5</v>
      </c>
      <c r="B15" s="24" t="s">
        <v>412</v>
      </c>
      <c r="C15" s="10">
        <v>0</v>
      </c>
      <c r="D15" s="11">
        <v>0</v>
      </c>
      <c r="E15" s="10" t="str">
        <f t="shared" si="0"/>
        <v>-</v>
      </c>
      <c r="F15" s="25">
        <f t="shared" si="1"/>
        <v>0</v>
      </c>
      <c r="G15" s="38">
        <v>4.2843389065529559E-4</v>
      </c>
    </row>
    <row r="16" spans="1:7" s="3" customFormat="1" ht="21.95" customHeight="1" x14ac:dyDescent="0.2">
      <c r="A16" s="36">
        <v>6</v>
      </c>
      <c r="B16" s="26" t="s">
        <v>1</v>
      </c>
      <c r="C16" s="10">
        <v>0</v>
      </c>
      <c r="D16" s="11">
        <v>0</v>
      </c>
      <c r="E16" s="10" t="str">
        <f t="shared" si="0"/>
        <v>-</v>
      </c>
      <c r="F16" s="25">
        <f t="shared" si="1"/>
        <v>0</v>
      </c>
      <c r="G16" s="38">
        <v>5.7837072558623703E-5</v>
      </c>
    </row>
    <row r="17" spans="1:7" ht="47.1" customHeight="1" x14ac:dyDescent="0.2">
      <c r="A17" s="36">
        <v>7</v>
      </c>
      <c r="B17" s="24" t="s">
        <v>444</v>
      </c>
      <c r="C17" s="10">
        <v>7329</v>
      </c>
      <c r="D17" s="11">
        <v>1</v>
      </c>
      <c r="E17" s="10">
        <f t="shared" si="0"/>
        <v>7329</v>
      </c>
      <c r="F17" s="25">
        <f t="shared" si="1"/>
        <v>1.889989656503599E-3</v>
      </c>
      <c r="G17" s="38">
        <v>3.69438658113685E-3</v>
      </c>
    </row>
    <row r="18" spans="1:7" ht="47.1" customHeight="1" x14ac:dyDescent="0.2">
      <c r="A18" s="36">
        <v>8</v>
      </c>
      <c r="B18" s="24" t="s">
        <v>447</v>
      </c>
      <c r="C18" s="10">
        <v>457070.11</v>
      </c>
      <c r="D18" s="11">
        <v>7</v>
      </c>
      <c r="E18" s="10">
        <f t="shared" si="0"/>
        <v>65295.729999999996</v>
      </c>
      <c r="F18" s="25">
        <f t="shared" si="1"/>
        <v>0.11786843774006853</v>
      </c>
      <c r="G18" s="38">
        <v>1.6572456388988053E-2</v>
      </c>
    </row>
    <row r="19" spans="1:7" ht="35.1" customHeight="1" x14ac:dyDescent="0.2">
      <c r="A19" s="36">
        <v>9</v>
      </c>
      <c r="B19" s="24" t="s">
        <v>443</v>
      </c>
      <c r="C19" s="10">
        <v>0</v>
      </c>
      <c r="D19" s="11">
        <v>0</v>
      </c>
      <c r="E19" s="10" t="str">
        <f t="shared" si="0"/>
        <v>-</v>
      </c>
      <c r="F19" s="25">
        <f t="shared" si="1"/>
        <v>0</v>
      </c>
      <c r="G19" s="38">
        <v>6.3015485400037228E-5</v>
      </c>
    </row>
    <row r="20" spans="1:7" ht="35.1" customHeight="1" x14ac:dyDescent="0.2">
      <c r="A20" s="36">
        <v>10</v>
      </c>
      <c r="B20" s="24" t="s">
        <v>9</v>
      </c>
      <c r="C20" s="10">
        <v>0</v>
      </c>
      <c r="D20" s="11">
        <v>0</v>
      </c>
      <c r="E20" s="10" t="str">
        <f t="shared" si="0"/>
        <v>-</v>
      </c>
      <c r="F20" s="25">
        <f t="shared" si="1"/>
        <v>0</v>
      </c>
      <c r="G20" s="38">
        <v>2.3263290581767475E-4</v>
      </c>
    </row>
    <row r="21" spans="1:7" ht="35.1" customHeight="1" x14ac:dyDescent="0.2">
      <c r="A21" s="36">
        <v>11</v>
      </c>
      <c r="B21" s="24" t="s">
        <v>442</v>
      </c>
      <c r="C21" s="10">
        <v>0</v>
      </c>
      <c r="D21" s="11">
        <v>0</v>
      </c>
      <c r="E21" s="10" t="str">
        <f t="shared" si="0"/>
        <v>-</v>
      </c>
      <c r="F21" s="25">
        <f t="shared" si="1"/>
        <v>0</v>
      </c>
      <c r="G21" s="38">
        <v>8.0879771630669933E-6</v>
      </c>
    </row>
    <row r="22" spans="1:7" ht="21.95" customHeight="1" x14ac:dyDescent="0.2">
      <c r="A22" s="36">
        <v>12</v>
      </c>
      <c r="B22" s="26" t="s">
        <v>1</v>
      </c>
      <c r="C22" s="10">
        <v>0</v>
      </c>
      <c r="D22" s="11">
        <v>0</v>
      </c>
      <c r="E22" s="10" t="str">
        <f t="shared" si="0"/>
        <v>-</v>
      </c>
      <c r="F22" s="25">
        <f t="shared" si="1"/>
        <v>0</v>
      </c>
      <c r="G22" s="38">
        <v>0</v>
      </c>
    </row>
    <row r="23" spans="1:7" ht="21.95" customHeight="1" x14ac:dyDescent="0.2">
      <c r="A23" s="36">
        <v>13</v>
      </c>
      <c r="B23" s="24" t="s">
        <v>415</v>
      </c>
      <c r="C23" s="10">
        <v>0</v>
      </c>
      <c r="D23" s="11">
        <v>0</v>
      </c>
      <c r="E23" s="10" t="str">
        <f t="shared" si="0"/>
        <v>-</v>
      </c>
      <c r="F23" s="25">
        <f t="shared" si="1"/>
        <v>0</v>
      </c>
      <c r="G23" s="38">
        <v>0</v>
      </c>
    </row>
    <row r="24" spans="1:7" s="3" customFormat="1" ht="24.95" customHeight="1" x14ac:dyDescent="0.2">
      <c r="A24" s="43">
        <v>14</v>
      </c>
      <c r="B24" s="50" t="s">
        <v>2</v>
      </c>
      <c r="C24" s="44">
        <f>C11+C12+C14+C15+C17+C18+C19+C20+C21+C23</f>
        <v>692775</v>
      </c>
      <c r="D24" s="51" t="s">
        <v>5</v>
      </c>
      <c r="E24" s="51" t="s">
        <v>5</v>
      </c>
      <c r="F24" s="47">
        <f t="shared" si="1"/>
        <v>0.17865160107576489</v>
      </c>
      <c r="G24" s="48">
        <v>3.5107172395573129E-2</v>
      </c>
    </row>
    <row r="25" spans="1:7" s="4" customFormat="1" ht="35.1" customHeight="1" x14ac:dyDescent="0.2">
      <c r="A25" s="37">
        <v>15</v>
      </c>
      <c r="B25" s="27" t="s">
        <v>419</v>
      </c>
      <c r="C25" s="12">
        <v>243489</v>
      </c>
      <c r="D25" s="11">
        <v>131</v>
      </c>
      <c r="E25" s="12">
        <f t="shared" ref="E25:E37" si="2">IF(D25=0,"-",C25/D25)</f>
        <v>1858.6946564885495</v>
      </c>
      <c r="F25" s="28">
        <f t="shared" si="1"/>
        <v>6.2790515960213511E-2</v>
      </c>
      <c r="G25" s="39">
        <v>9.1912130594448124E-2</v>
      </c>
    </row>
    <row r="26" spans="1:7" s="3" customFormat="1" ht="21.95" customHeight="1" x14ac:dyDescent="0.2">
      <c r="A26" s="36">
        <v>16</v>
      </c>
      <c r="B26" s="26" t="s">
        <v>11</v>
      </c>
      <c r="C26" s="10">
        <v>45163</v>
      </c>
      <c r="D26" s="11">
        <v>26</v>
      </c>
      <c r="E26" s="10">
        <f t="shared" si="2"/>
        <v>1737.0384615384614</v>
      </c>
      <c r="F26" s="25">
        <f t="shared" si="1"/>
        <v>1.1646555172147912E-2</v>
      </c>
      <c r="G26" s="38">
        <v>1.5510248435910163E-2</v>
      </c>
    </row>
    <row r="27" spans="1:7" s="5" customFormat="1" ht="65.099999999999994" customHeight="1" x14ac:dyDescent="0.2">
      <c r="A27" s="37">
        <v>17</v>
      </c>
      <c r="B27" s="27" t="s">
        <v>445</v>
      </c>
      <c r="C27" s="12">
        <v>452178</v>
      </c>
      <c r="D27" s="11">
        <v>98</v>
      </c>
      <c r="E27" s="12">
        <f t="shared" si="2"/>
        <v>4614.0612244897957</v>
      </c>
      <c r="F27" s="28">
        <f t="shared" si="1"/>
        <v>0.11660686899965676</v>
      </c>
      <c r="G27" s="39">
        <v>9.6086621220457871E-2</v>
      </c>
    </row>
    <row r="28" spans="1:7" s="3" customFormat="1" ht="21.95" customHeight="1" x14ac:dyDescent="0.2">
      <c r="A28" s="36">
        <v>18</v>
      </c>
      <c r="B28" s="26" t="s">
        <v>3</v>
      </c>
      <c r="C28" s="10">
        <v>61026.93</v>
      </c>
      <c r="D28" s="11">
        <v>20</v>
      </c>
      <c r="E28" s="10">
        <f t="shared" si="2"/>
        <v>3051.3465000000001</v>
      </c>
      <c r="F28" s="25">
        <f t="shared" si="1"/>
        <v>1.5737517596966732E-2</v>
      </c>
      <c r="G28" s="38">
        <v>1.1342599256575717E-2</v>
      </c>
    </row>
    <row r="29" spans="1:7" s="5" customFormat="1" ht="35.1" customHeight="1" x14ac:dyDescent="0.2">
      <c r="A29" s="37">
        <v>19</v>
      </c>
      <c r="B29" s="27" t="s">
        <v>15</v>
      </c>
      <c r="C29" s="12">
        <v>50367.65</v>
      </c>
      <c r="D29" s="11">
        <v>39</v>
      </c>
      <c r="E29" s="12">
        <f t="shared" si="2"/>
        <v>1291.4782051282052</v>
      </c>
      <c r="F29" s="28">
        <f t="shared" si="1"/>
        <v>1.2988721179205008E-2</v>
      </c>
      <c r="G29" s="39">
        <v>1.1946311887438504E-2</v>
      </c>
    </row>
    <row r="30" spans="1:7" s="3" customFormat="1" ht="21.95" customHeight="1" x14ac:dyDescent="0.2">
      <c r="A30" s="36">
        <v>20</v>
      </c>
      <c r="B30" s="26" t="s">
        <v>3</v>
      </c>
      <c r="C30" s="10">
        <v>13570.07</v>
      </c>
      <c r="D30" s="11">
        <v>10</v>
      </c>
      <c r="E30" s="12">
        <f t="shared" si="2"/>
        <v>1357.0070000000001</v>
      </c>
      <c r="F30" s="28">
        <f t="shared" si="1"/>
        <v>3.4994258340878422E-3</v>
      </c>
      <c r="G30" s="39">
        <v>2.247933536638041E-3</v>
      </c>
    </row>
    <row r="31" spans="1:7" s="3" customFormat="1" ht="47.1" customHeight="1" x14ac:dyDescent="0.2">
      <c r="A31" s="36">
        <v>21</v>
      </c>
      <c r="B31" s="27" t="s">
        <v>14</v>
      </c>
      <c r="C31" s="10">
        <v>1359112.95</v>
      </c>
      <c r="D31" s="11">
        <v>789</v>
      </c>
      <c r="E31" s="10">
        <f t="shared" si="2"/>
        <v>1722.5766159695818</v>
      </c>
      <c r="F31" s="25">
        <f t="shared" si="1"/>
        <v>0.35048566209852544</v>
      </c>
      <c r="G31" s="38">
        <v>0.21726673108985226</v>
      </c>
    </row>
    <row r="32" spans="1:7" s="3" customFormat="1" ht="21.95" customHeight="1" x14ac:dyDescent="0.2">
      <c r="A32" s="36">
        <v>22</v>
      </c>
      <c r="B32" s="26" t="s">
        <v>3</v>
      </c>
      <c r="C32" s="10">
        <v>182155.79</v>
      </c>
      <c r="D32" s="11">
        <v>63</v>
      </c>
      <c r="E32" s="10">
        <f t="shared" si="2"/>
        <v>2891.361746031746</v>
      </c>
      <c r="F32" s="25">
        <f t="shared" si="1"/>
        <v>4.6974015414414212E-2</v>
      </c>
      <c r="G32" s="38">
        <v>3.0944666359992157E-2</v>
      </c>
    </row>
    <row r="33" spans="1:7" ht="35.1" customHeight="1" x14ac:dyDescent="0.2">
      <c r="A33" s="36">
        <v>23</v>
      </c>
      <c r="B33" s="24" t="s">
        <v>446</v>
      </c>
      <c r="C33" s="10">
        <v>12000</v>
      </c>
      <c r="D33" s="11">
        <v>140</v>
      </c>
      <c r="E33" s="10">
        <f t="shared" si="2"/>
        <v>85.714285714285708</v>
      </c>
      <c r="F33" s="25">
        <f t="shared" si="1"/>
        <v>3.0945389381966419E-3</v>
      </c>
      <c r="G33" s="38">
        <v>8.5968104584330223E-3</v>
      </c>
    </row>
    <row r="34" spans="1:7" s="3" customFormat="1" ht="21.95" customHeight="1" x14ac:dyDescent="0.2">
      <c r="A34" s="36">
        <v>24</v>
      </c>
      <c r="B34" s="26" t="s">
        <v>3</v>
      </c>
      <c r="C34" s="10">
        <v>0</v>
      </c>
      <c r="D34" s="11">
        <v>0</v>
      </c>
      <c r="E34" s="10" t="str">
        <f t="shared" si="2"/>
        <v>-</v>
      </c>
      <c r="F34" s="25">
        <f t="shared" si="1"/>
        <v>0</v>
      </c>
      <c r="G34" s="38">
        <v>1.4207856884874998E-3</v>
      </c>
    </row>
    <row r="35" spans="1:7" s="3" customFormat="1" ht="35.1" customHeight="1" x14ac:dyDescent="0.2">
      <c r="A35" s="36">
        <v>25</v>
      </c>
      <c r="B35" s="24" t="s">
        <v>10</v>
      </c>
      <c r="C35" s="10">
        <v>0</v>
      </c>
      <c r="D35" s="11">
        <v>0</v>
      </c>
      <c r="E35" s="10" t="str">
        <f t="shared" si="2"/>
        <v>-</v>
      </c>
      <c r="F35" s="25">
        <f t="shared" si="1"/>
        <v>0</v>
      </c>
      <c r="G35" s="38">
        <v>9.8652432849167496E-5</v>
      </c>
    </row>
    <row r="36" spans="1:7" ht="35.1" customHeight="1" x14ac:dyDescent="0.2">
      <c r="A36" s="36">
        <v>26</v>
      </c>
      <c r="B36" s="24" t="s">
        <v>420</v>
      </c>
      <c r="C36" s="10">
        <v>0</v>
      </c>
      <c r="D36" s="13">
        <v>0</v>
      </c>
      <c r="E36" s="10" t="str">
        <f t="shared" si="2"/>
        <v>-</v>
      </c>
      <c r="F36" s="29" t="s">
        <v>5</v>
      </c>
      <c r="G36" s="40" t="s">
        <v>5</v>
      </c>
    </row>
    <row r="37" spans="1:7" ht="21.95" customHeight="1" x14ac:dyDescent="0.2">
      <c r="A37" s="36">
        <v>27</v>
      </c>
      <c r="B37" s="26" t="s">
        <v>12</v>
      </c>
      <c r="C37" s="10">
        <v>0</v>
      </c>
      <c r="D37" s="13">
        <v>0</v>
      </c>
      <c r="E37" s="10" t="str">
        <f t="shared" si="2"/>
        <v>-</v>
      </c>
      <c r="F37" s="25">
        <f>C37/C$44</f>
        <v>0</v>
      </c>
      <c r="G37" s="38">
        <v>6.7001527600904129E-4</v>
      </c>
    </row>
    <row r="38" spans="1:7" ht="35.1" customHeight="1" x14ac:dyDescent="0.2">
      <c r="A38" s="36">
        <v>28</v>
      </c>
      <c r="B38" s="24" t="s">
        <v>421</v>
      </c>
      <c r="C38" s="10">
        <v>1195451.43</v>
      </c>
      <c r="D38" s="13">
        <v>1</v>
      </c>
      <c r="E38" s="14" t="s">
        <v>5</v>
      </c>
      <c r="F38" s="29" t="s">
        <v>5</v>
      </c>
      <c r="G38" s="40" t="s">
        <v>5</v>
      </c>
    </row>
    <row r="39" spans="1:7" ht="21.95" customHeight="1" x14ac:dyDescent="0.2">
      <c r="A39" s="36">
        <v>29</v>
      </c>
      <c r="B39" s="26" t="s">
        <v>12</v>
      </c>
      <c r="C39" s="10">
        <v>1055880</v>
      </c>
      <c r="D39" s="13">
        <v>1</v>
      </c>
      <c r="E39" s="14" t="s">
        <v>5</v>
      </c>
      <c r="F39" s="25">
        <f t="shared" ref="F39:F44" si="3">C39/C$44</f>
        <v>0.2722884811719225</v>
      </c>
      <c r="G39" s="38">
        <v>0.53240605380617201</v>
      </c>
    </row>
    <row r="40" spans="1:7" ht="47.1" customHeight="1" x14ac:dyDescent="0.2">
      <c r="A40" s="36">
        <v>30</v>
      </c>
      <c r="B40" s="27" t="s">
        <v>422</v>
      </c>
      <c r="C40" s="10">
        <v>11996.4</v>
      </c>
      <c r="D40" s="15">
        <v>2</v>
      </c>
      <c r="E40" s="10">
        <f t="shared" ref="E40:E41" si="4">IF(D40=0,"-",C40/D40)</f>
        <v>5998.2</v>
      </c>
      <c r="F40" s="25">
        <f t="shared" si="3"/>
        <v>3.0936105765151829E-3</v>
      </c>
      <c r="G40" s="38">
        <v>1.7724062653800183E-3</v>
      </c>
    </row>
    <row r="41" spans="1:7" ht="21.95" customHeight="1" x14ac:dyDescent="0.2">
      <c r="A41" s="36">
        <v>31</v>
      </c>
      <c r="B41" s="26" t="s">
        <v>13</v>
      </c>
      <c r="C41" s="10">
        <v>5996.4</v>
      </c>
      <c r="D41" s="15">
        <v>1</v>
      </c>
      <c r="E41" s="10">
        <f t="shared" si="4"/>
        <v>5996.4</v>
      </c>
      <c r="F41" s="25">
        <f t="shared" si="3"/>
        <v>1.546341107416862E-3</v>
      </c>
      <c r="G41" s="38">
        <v>1.0404135579139232E-3</v>
      </c>
    </row>
    <row r="42" spans="1:7" ht="35.1" customHeight="1" x14ac:dyDescent="0.2">
      <c r="A42" s="36">
        <v>32</v>
      </c>
      <c r="B42" s="24" t="s">
        <v>16</v>
      </c>
      <c r="C42" s="10">
        <v>0</v>
      </c>
      <c r="D42" s="15">
        <v>0</v>
      </c>
      <c r="E42" s="14" t="s">
        <v>5</v>
      </c>
      <c r="F42" s="25">
        <f t="shared" si="3"/>
        <v>0</v>
      </c>
      <c r="G42" s="38">
        <v>4.1370945733870297E-3</v>
      </c>
    </row>
    <row r="43" spans="1:7" s="3" customFormat="1" ht="21.95" customHeight="1" x14ac:dyDescent="0.2">
      <c r="A43" s="43">
        <v>33</v>
      </c>
      <c r="B43" s="50" t="s">
        <v>4</v>
      </c>
      <c r="C43" s="44">
        <f>C25+C27+C29+C31+C33+C35+C37+C39+C40+C42</f>
        <v>3185024</v>
      </c>
      <c r="D43" s="51" t="s">
        <v>5</v>
      </c>
      <c r="E43" s="51" t="s">
        <v>5</v>
      </c>
      <c r="F43" s="47">
        <f t="shared" si="3"/>
        <v>0.82134839892423517</v>
      </c>
      <c r="G43" s="48">
        <v>0.96489282760442685</v>
      </c>
    </row>
    <row r="44" spans="1:7" s="3" customFormat="1" ht="21.95" customHeight="1" x14ac:dyDescent="0.2">
      <c r="A44" s="45">
        <v>34</v>
      </c>
      <c r="B44" s="52" t="s">
        <v>6</v>
      </c>
      <c r="C44" s="46">
        <f>C24+C43</f>
        <v>3877799</v>
      </c>
      <c r="D44" s="53" t="s">
        <v>5</v>
      </c>
      <c r="E44" s="53" t="s">
        <v>5</v>
      </c>
      <c r="F44" s="54">
        <f t="shared" si="3"/>
        <v>1</v>
      </c>
      <c r="G44" s="55">
        <v>1</v>
      </c>
    </row>
    <row r="45" spans="1:7" s="3" customFormat="1" ht="21.95" customHeight="1" x14ac:dyDescent="0.2">
      <c r="A45" s="1"/>
      <c r="B45" s="2"/>
      <c r="C45" s="1"/>
      <c r="D45" s="1"/>
      <c r="E45" s="1"/>
      <c r="F45" s="1"/>
      <c r="G45" s="1"/>
    </row>
    <row r="46" spans="1:7" s="3" customFormat="1" ht="35.1" customHeight="1" x14ac:dyDescent="0.2">
      <c r="A46" s="62" t="s">
        <v>430</v>
      </c>
      <c r="B46" s="63" t="s">
        <v>431</v>
      </c>
      <c r="C46" s="64" t="s">
        <v>432</v>
      </c>
      <c r="D46" s="1"/>
      <c r="E46" s="1"/>
      <c r="F46" s="1"/>
      <c r="G46" s="1"/>
    </row>
    <row r="47" spans="1:7" s="3" customFormat="1" ht="21.95" customHeight="1" x14ac:dyDescent="0.2">
      <c r="A47" s="65">
        <v>1</v>
      </c>
      <c r="B47" s="30" t="s">
        <v>427</v>
      </c>
      <c r="C47" s="31">
        <v>96944</v>
      </c>
    </row>
    <row r="48" spans="1:7" ht="21.95" customHeight="1" x14ac:dyDescent="0.2">
      <c r="A48" s="8">
        <v>2</v>
      </c>
      <c r="B48" s="30" t="s">
        <v>428</v>
      </c>
      <c r="C48" s="31">
        <v>3877799</v>
      </c>
      <c r="D48" s="16"/>
      <c r="E48" s="16"/>
      <c r="F48" s="16"/>
      <c r="G48" s="16"/>
    </row>
    <row r="49" spans="1:7" ht="21.95" customHeight="1" x14ac:dyDescent="0.2">
      <c r="A49" s="32">
        <v>3</v>
      </c>
      <c r="B49" s="33" t="s">
        <v>423</v>
      </c>
      <c r="C49" s="34">
        <f>C44/C48</f>
        <v>1</v>
      </c>
      <c r="D49" s="16"/>
      <c r="E49" s="16"/>
      <c r="F49" s="16"/>
      <c r="G49" s="16"/>
    </row>
    <row r="50" spans="1:7" s="16" customFormat="1" ht="35.1" customHeight="1" x14ac:dyDescent="0.25">
      <c r="A50" s="21" t="s">
        <v>449</v>
      </c>
      <c r="B50" s="23"/>
    </row>
  </sheetData>
  <sheetProtection algorithmName="SHA-512" hashValue="NCbVl1UlMdE0rhev5bqkdzO2MRSo0WqpkaJle7nZlRHmMGY0oPWewi+drGL9+f0zbjZlQbGTM7F6fX8rxdfleA==" saltValue="lIcvkfgbVJ2XlCuDn/mi0A==" spinCount="100000" sheet="1" objects="1" scenarios="1"/>
  <mergeCells count="1">
    <mergeCell ref="A2:G2"/>
  </mergeCells>
  <pageMargins left="0.59055118110236227" right="0.59055118110236227" top="0.70866141732283472" bottom="0.70866141732283472" header="0.19685039370078741" footer="0.39370078740157483"/>
  <pageSetup paperSize="9" scale="84" orientation="portrait" r:id="rId1"/>
  <headerFooter alignWithMargins="0">
    <oddFooter>&amp;R&amp;"Calibri,Standardowy"&amp;12s.&amp;P z &amp;N</oddFooter>
  </headerFooter>
  <tableParts count="2">
    <tablePart r:id="rId2"/>
    <tablePart r:id="rId3"/>
  </tableParts>
</worksheet>
</file>

<file path=xl/worksheets/sheet2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B62557-C531-4F1B-B3AE-BF724EC2FB95}">
  <sheetPr codeName="Arkusz237"/>
  <dimension ref="A1:N50"/>
  <sheetViews>
    <sheetView zoomScaleNormal="100" workbookViewId="0"/>
  </sheetViews>
  <sheetFormatPr defaultColWidth="0" defaultRowHeight="12.75" zeroHeight="1" x14ac:dyDescent="0.2"/>
  <cols>
    <col min="1" max="1" width="4.140625" style="1" customWidth="1"/>
    <col min="2" max="2" width="57" style="2" customWidth="1"/>
    <col min="3" max="3" width="11.85546875" style="1" bestFit="1" customWidth="1"/>
    <col min="4" max="4" width="7.42578125" style="1" customWidth="1"/>
    <col min="5" max="5" width="10.85546875" style="1" bestFit="1" customWidth="1"/>
    <col min="6" max="7" width="8.7109375" style="1" customWidth="1"/>
    <col min="8" max="8" width="1" style="1" customWidth="1"/>
    <col min="9" max="14" width="0" style="1" hidden="1" customWidth="1"/>
    <col min="15" max="16384" width="9.140625" style="1" hidden="1"/>
  </cols>
  <sheetData>
    <row r="1" spans="1:7" s="16" customFormat="1" ht="24.95" customHeight="1" x14ac:dyDescent="0.2">
      <c r="A1" s="35" t="s">
        <v>684</v>
      </c>
      <c r="B1" s="23"/>
    </row>
    <row r="2" spans="1:7" s="16" customFormat="1" ht="39.950000000000003" customHeight="1" x14ac:dyDescent="0.2">
      <c r="A2" s="66" t="s">
        <v>448</v>
      </c>
      <c r="B2" s="67"/>
      <c r="C2" s="67"/>
      <c r="D2" s="67"/>
      <c r="E2" s="67"/>
      <c r="F2" s="67"/>
      <c r="G2" s="67"/>
    </row>
    <row r="3" spans="1:7" s="16" customFormat="1" ht="15.95" hidden="1" customHeight="1" x14ac:dyDescent="0.2">
      <c r="A3" s="22"/>
      <c r="B3" s="23"/>
    </row>
    <row r="4" spans="1:7" s="16" customFormat="1" ht="15.95" hidden="1" customHeight="1" x14ac:dyDescent="0.2">
      <c r="A4" s="22"/>
      <c r="B4" s="23"/>
    </row>
    <row r="5" spans="1:7" s="16" customFormat="1" ht="15.95" hidden="1" customHeight="1" x14ac:dyDescent="0.2">
      <c r="A5" s="22"/>
      <c r="B5" s="23"/>
    </row>
    <row r="6" spans="1:7" s="16" customFormat="1" ht="15.95" customHeight="1" x14ac:dyDescent="0.25">
      <c r="A6" s="17" t="s">
        <v>433</v>
      </c>
      <c r="B6" s="21" t="s">
        <v>438</v>
      </c>
    </row>
    <row r="7" spans="1:7" s="16" customFormat="1" ht="15.95" customHeight="1" x14ac:dyDescent="0.25">
      <c r="A7" s="18" t="s">
        <v>434</v>
      </c>
      <c r="B7" s="21" t="s">
        <v>439</v>
      </c>
    </row>
    <row r="8" spans="1:7" s="16" customFormat="1" ht="15.95" customHeight="1" x14ac:dyDescent="0.25">
      <c r="A8" s="19" t="s">
        <v>435</v>
      </c>
      <c r="B8" s="21" t="s">
        <v>440</v>
      </c>
    </row>
    <row r="9" spans="1:7" s="16" customFormat="1" ht="15.95" customHeight="1" x14ac:dyDescent="0.25">
      <c r="A9" s="20" t="s">
        <v>436</v>
      </c>
      <c r="B9" s="21" t="s">
        <v>441</v>
      </c>
    </row>
    <row r="10" spans="1:7" ht="65.099999999999994" customHeight="1" x14ac:dyDescent="0.2">
      <c r="A10" s="49" t="s">
        <v>430</v>
      </c>
      <c r="B10" s="42" t="s">
        <v>0</v>
      </c>
      <c r="C10" s="42" t="s">
        <v>424</v>
      </c>
      <c r="D10" s="42" t="s">
        <v>425</v>
      </c>
      <c r="E10" s="42" t="s">
        <v>426</v>
      </c>
      <c r="F10" s="42" t="s">
        <v>429</v>
      </c>
      <c r="G10" s="41" t="s">
        <v>413</v>
      </c>
    </row>
    <row r="11" spans="1:7" ht="21.95" customHeight="1" x14ac:dyDescent="0.2">
      <c r="A11" s="36">
        <v>1</v>
      </c>
      <c r="B11" s="24" t="s">
        <v>7</v>
      </c>
      <c r="C11" s="10">
        <v>0</v>
      </c>
      <c r="D11" s="9">
        <v>0</v>
      </c>
      <c r="E11" s="10" t="str">
        <f t="shared" ref="E11:E23" si="0">IF(D11=0,"-",C11/D11)</f>
        <v>-</v>
      </c>
      <c r="F11" s="25">
        <f t="shared" ref="F11:F35" si="1">C11/C$44</f>
        <v>0</v>
      </c>
      <c r="G11" s="38">
        <v>6.4906160983722356E-5</v>
      </c>
    </row>
    <row r="12" spans="1:7" s="3" customFormat="1" ht="21.95" customHeight="1" x14ac:dyDescent="0.2">
      <c r="A12" s="36">
        <v>2</v>
      </c>
      <c r="B12" s="24" t="s">
        <v>8</v>
      </c>
      <c r="C12" s="10">
        <v>0</v>
      </c>
      <c r="D12" s="9">
        <v>0</v>
      </c>
      <c r="E12" s="10" t="str">
        <f t="shared" si="0"/>
        <v>-</v>
      </c>
      <c r="F12" s="25">
        <f t="shared" si="1"/>
        <v>0</v>
      </c>
      <c r="G12" s="38">
        <v>1.3877154561966152E-2</v>
      </c>
    </row>
    <row r="13" spans="1:7" s="3" customFormat="1" ht="21.95" customHeight="1" x14ac:dyDescent="0.2">
      <c r="A13" s="36">
        <v>3</v>
      </c>
      <c r="B13" s="26" t="s">
        <v>1</v>
      </c>
      <c r="C13" s="10">
        <v>0</v>
      </c>
      <c r="D13" s="9">
        <v>0</v>
      </c>
      <c r="E13" s="10" t="str">
        <f t="shared" si="0"/>
        <v>-</v>
      </c>
      <c r="F13" s="25">
        <f t="shared" si="1"/>
        <v>0</v>
      </c>
      <c r="G13" s="38">
        <v>6.8195937419264344E-4</v>
      </c>
    </row>
    <row r="14" spans="1:7" s="3" customFormat="1" ht="21.95" customHeight="1" x14ac:dyDescent="0.2">
      <c r="A14" s="36">
        <v>4</v>
      </c>
      <c r="B14" s="24" t="s">
        <v>414</v>
      </c>
      <c r="C14" s="10">
        <v>0</v>
      </c>
      <c r="D14" s="9">
        <v>0</v>
      </c>
      <c r="E14" s="10" t="str">
        <f t="shared" si="0"/>
        <v>-</v>
      </c>
      <c r="F14" s="25">
        <f t="shared" si="1"/>
        <v>0</v>
      </c>
      <c r="G14" s="38">
        <v>1.6609844346228162E-4</v>
      </c>
    </row>
    <row r="15" spans="1:7" s="3" customFormat="1" ht="47.1" customHeight="1" x14ac:dyDescent="0.2">
      <c r="A15" s="36">
        <v>5</v>
      </c>
      <c r="B15" s="24" t="s">
        <v>412</v>
      </c>
      <c r="C15" s="10">
        <v>0</v>
      </c>
      <c r="D15" s="11">
        <v>0</v>
      </c>
      <c r="E15" s="10" t="str">
        <f t="shared" si="0"/>
        <v>-</v>
      </c>
      <c r="F15" s="25">
        <f t="shared" si="1"/>
        <v>0</v>
      </c>
      <c r="G15" s="38">
        <v>4.2843389065529559E-4</v>
      </c>
    </row>
    <row r="16" spans="1:7" s="3" customFormat="1" ht="21.95" customHeight="1" x14ac:dyDescent="0.2">
      <c r="A16" s="36">
        <v>6</v>
      </c>
      <c r="B16" s="26" t="s">
        <v>1</v>
      </c>
      <c r="C16" s="10">
        <v>0</v>
      </c>
      <c r="D16" s="11">
        <v>0</v>
      </c>
      <c r="E16" s="10" t="str">
        <f t="shared" si="0"/>
        <v>-</v>
      </c>
      <c r="F16" s="25">
        <f t="shared" si="1"/>
        <v>0</v>
      </c>
      <c r="G16" s="38">
        <v>5.7837072558623703E-5</v>
      </c>
    </row>
    <row r="17" spans="1:7" ht="47.1" customHeight="1" x14ac:dyDescent="0.2">
      <c r="A17" s="36">
        <v>7</v>
      </c>
      <c r="B17" s="24" t="s">
        <v>444</v>
      </c>
      <c r="C17" s="10">
        <v>16022.55</v>
      </c>
      <c r="D17" s="11">
        <v>1</v>
      </c>
      <c r="E17" s="10">
        <f t="shared" si="0"/>
        <v>16022.55</v>
      </c>
      <c r="F17" s="25">
        <f t="shared" si="1"/>
        <v>2.0915623168411964E-3</v>
      </c>
      <c r="G17" s="38">
        <v>3.69438658113685E-3</v>
      </c>
    </row>
    <row r="18" spans="1:7" ht="47.1" customHeight="1" x14ac:dyDescent="0.2">
      <c r="A18" s="36">
        <v>8</v>
      </c>
      <c r="B18" s="24" t="s">
        <v>447</v>
      </c>
      <c r="C18" s="10">
        <v>0</v>
      </c>
      <c r="D18" s="11">
        <v>0</v>
      </c>
      <c r="E18" s="10" t="str">
        <f t="shared" si="0"/>
        <v>-</v>
      </c>
      <c r="F18" s="25">
        <f t="shared" si="1"/>
        <v>0</v>
      </c>
      <c r="G18" s="38">
        <v>1.6572456388988053E-2</v>
      </c>
    </row>
    <row r="19" spans="1:7" ht="35.1" customHeight="1" x14ac:dyDescent="0.2">
      <c r="A19" s="36">
        <v>9</v>
      </c>
      <c r="B19" s="24" t="s">
        <v>443</v>
      </c>
      <c r="C19" s="10">
        <v>0</v>
      </c>
      <c r="D19" s="11">
        <v>0</v>
      </c>
      <c r="E19" s="10" t="str">
        <f t="shared" si="0"/>
        <v>-</v>
      </c>
      <c r="F19" s="25">
        <f t="shared" si="1"/>
        <v>0</v>
      </c>
      <c r="G19" s="38">
        <v>6.3015485400037228E-5</v>
      </c>
    </row>
    <row r="20" spans="1:7" ht="35.1" customHeight="1" x14ac:dyDescent="0.2">
      <c r="A20" s="36">
        <v>10</v>
      </c>
      <c r="B20" s="24" t="s">
        <v>9</v>
      </c>
      <c r="C20" s="10">
        <v>0</v>
      </c>
      <c r="D20" s="11">
        <v>0</v>
      </c>
      <c r="E20" s="10" t="str">
        <f t="shared" si="0"/>
        <v>-</v>
      </c>
      <c r="F20" s="25">
        <f t="shared" si="1"/>
        <v>0</v>
      </c>
      <c r="G20" s="38">
        <v>2.3263290581767475E-4</v>
      </c>
    </row>
    <row r="21" spans="1:7" ht="35.1" customHeight="1" x14ac:dyDescent="0.2">
      <c r="A21" s="36">
        <v>11</v>
      </c>
      <c r="B21" s="24" t="s">
        <v>442</v>
      </c>
      <c r="C21" s="10">
        <v>0</v>
      </c>
      <c r="D21" s="11">
        <v>0</v>
      </c>
      <c r="E21" s="10" t="str">
        <f t="shared" si="0"/>
        <v>-</v>
      </c>
      <c r="F21" s="25">
        <f t="shared" si="1"/>
        <v>0</v>
      </c>
      <c r="G21" s="38">
        <v>8.0879771630669933E-6</v>
      </c>
    </row>
    <row r="22" spans="1:7" ht="21.95" customHeight="1" x14ac:dyDescent="0.2">
      <c r="A22" s="36">
        <v>12</v>
      </c>
      <c r="B22" s="26" t="s">
        <v>1</v>
      </c>
      <c r="C22" s="10">
        <v>0</v>
      </c>
      <c r="D22" s="11">
        <v>0</v>
      </c>
      <c r="E22" s="10" t="str">
        <f t="shared" si="0"/>
        <v>-</v>
      </c>
      <c r="F22" s="25">
        <f t="shared" si="1"/>
        <v>0</v>
      </c>
      <c r="G22" s="38">
        <v>0</v>
      </c>
    </row>
    <row r="23" spans="1:7" ht="21.95" customHeight="1" x14ac:dyDescent="0.2">
      <c r="A23" s="36">
        <v>13</v>
      </c>
      <c r="B23" s="24" t="s">
        <v>415</v>
      </c>
      <c r="C23" s="10">
        <v>0</v>
      </c>
      <c r="D23" s="11">
        <v>0</v>
      </c>
      <c r="E23" s="10" t="str">
        <f t="shared" si="0"/>
        <v>-</v>
      </c>
      <c r="F23" s="25">
        <f t="shared" si="1"/>
        <v>0</v>
      </c>
      <c r="G23" s="38">
        <v>0</v>
      </c>
    </row>
    <row r="24" spans="1:7" s="3" customFormat="1" ht="24.95" customHeight="1" x14ac:dyDescent="0.2">
      <c r="A24" s="43">
        <v>14</v>
      </c>
      <c r="B24" s="50" t="s">
        <v>2</v>
      </c>
      <c r="C24" s="44">
        <f>C11+C12+C14+C15+C17+C18+C19+C20+C21+C23</f>
        <v>16022.55</v>
      </c>
      <c r="D24" s="51" t="s">
        <v>5</v>
      </c>
      <c r="E24" s="51" t="s">
        <v>5</v>
      </c>
      <c r="F24" s="47">
        <f t="shared" si="1"/>
        <v>2.0915623168411964E-3</v>
      </c>
      <c r="G24" s="48">
        <v>3.5107172395573129E-2</v>
      </c>
    </row>
    <row r="25" spans="1:7" s="4" customFormat="1" ht="35.1" customHeight="1" x14ac:dyDescent="0.2">
      <c r="A25" s="37">
        <v>15</v>
      </c>
      <c r="B25" s="27" t="s">
        <v>419</v>
      </c>
      <c r="C25" s="12">
        <v>982703</v>
      </c>
      <c r="D25" s="11">
        <v>453</v>
      </c>
      <c r="E25" s="12">
        <f t="shared" ref="E25:E37" si="2">IF(D25=0,"-",C25/D25)</f>
        <v>2169.3222958057395</v>
      </c>
      <c r="F25" s="28">
        <f t="shared" si="1"/>
        <v>0.12828073954812402</v>
      </c>
      <c r="G25" s="39">
        <v>9.1912130594448124E-2</v>
      </c>
    </row>
    <row r="26" spans="1:7" s="3" customFormat="1" ht="21.95" customHeight="1" x14ac:dyDescent="0.2">
      <c r="A26" s="36">
        <v>16</v>
      </c>
      <c r="B26" s="26" t="s">
        <v>11</v>
      </c>
      <c r="C26" s="10">
        <v>155111</v>
      </c>
      <c r="D26" s="11">
        <v>72</v>
      </c>
      <c r="E26" s="10">
        <f t="shared" si="2"/>
        <v>2154.3194444444443</v>
      </c>
      <c r="F26" s="25">
        <f t="shared" si="1"/>
        <v>2.024798315671069E-2</v>
      </c>
      <c r="G26" s="38">
        <v>1.5510248435910163E-2</v>
      </c>
    </row>
    <row r="27" spans="1:7" s="5" customFormat="1" ht="65.099999999999994" customHeight="1" x14ac:dyDescent="0.2">
      <c r="A27" s="37">
        <v>17</v>
      </c>
      <c r="B27" s="27" t="s">
        <v>445</v>
      </c>
      <c r="C27" s="12">
        <v>701753.01</v>
      </c>
      <c r="D27" s="11">
        <v>204</v>
      </c>
      <c r="E27" s="12">
        <f t="shared" si="2"/>
        <v>3439.9657352941176</v>
      </c>
      <c r="F27" s="28">
        <f t="shared" si="1"/>
        <v>9.1605902396677402E-2</v>
      </c>
      <c r="G27" s="39">
        <v>9.6086621220457871E-2</v>
      </c>
    </row>
    <row r="28" spans="1:7" s="3" customFormat="1" ht="21.95" customHeight="1" x14ac:dyDescent="0.2">
      <c r="A28" s="36">
        <v>18</v>
      </c>
      <c r="B28" s="26" t="s">
        <v>3</v>
      </c>
      <c r="C28" s="10">
        <v>115466.8</v>
      </c>
      <c r="D28" s="11">
        <v>35</v>
      </c>
      <c r="E28" s="10">
        <f t="shared" si="2"/>
        <v>3299.0514285714285</v>
      </c>
      <c r="F28" s="25">
        <f t="shared" si="1"/>
        <v>1.507288213962441E-2</v>
      </c>
      <c r="G28" s="38">
        <v>1.1342599256575717E-2</v>
      </c>
    </row>
    <row r="29" spans="1:7" s="5" customFormat="1" ht="35.1" customHeight="1" x14ac:dyDescent="0.2">
      <c r="A29" s="37">
        <v>19</v>
      </c>
      <c r="B29" s="27" t="s">
        <v>15</v>
      </c>
      <c r="C29" s="12">
        <v>117169.99</v>
      </c>
      <c r="D29" s="11">
        <v>86</v>
      </c>
      <c r="E29" s="12">
        <f t="shared" si="2"/>
        <v>1362.4417441860467</v>
      </c>
      <c r="F29" s="28">
        <f t="shared" si="1"/>
        <v>1.5295214291648948E-2</v>
      </c>
      <c r="G29" s="39">
        <v>1.1946311887438504E-2</v>
      </c>
    </row>
    <row r="30" spans="1:7" s="3" customFormat="1" ht="21.95" customHeight="1" x14ac:dyDescent="0.2">
      <c r="A30" s="36">
        <v>20</v>
      </c>
      <c r="B30" s="26" t="s">
        <v>3</v>
      </c>
      <c r="C30" s="10">
        <v>23266.26</v>
      </c>
      <c r="D30" s="11">
        <v>12</v>
      </c>
      <c r="E30" s="12">
        <f t="shared" si="2"/>
        <v>1938.8549999999998</v>
      </c>
      <c r="F30" s="28">
        <f t="shared" si="1"/>
        <v>3.0371465634265243E-3</v>
      </c>
      <c r="G30" s="39">
        <v>2.247933536638041E-3</v>
      </c>
    </row>
    <row r="31" spans="1:7" s="3" customFormat="1" ht="47.1" customHeight="1" x14ac:dyDescent="0.2">
      <c r="A31" s="36">
        <v>21</v>
      </c>
      <c r="B31" s="27" t="s">
        <v>14</v>
      </c>
      <c r="C31" s="10">
        <v>1723563.01</v>
      </c>
      <c r="D31" s="11">
        <v>1045</v>
      </c>
      <c r="E31" s="10">
        <f t="shared" si="2"/>
        <v>1649.3425933014355</v>
      </c>
      <c r="F31" s="25">
        <f t="shared" si="1"/>
        <v>0.22499161759004568</v>
      </c>
      <c r="G31" s="38">
        <v>0.21726673108985226</v>
      </c>
    </row>
    <row r="32" spans="1:7" s="3" customFormat="1" ht="21.95" customHeight="1" x14ac:dyDescent="0.2">
      <c r="A32" s="36">
        <v>22</v>
      </c>
      <c r="B32" s="26" t="s">
        <v>3</v>
      </c>
      <c r="C32" s="10">
        <v>209522.3</v>
      </c>
      <c r="D32" s="11">
        <v>82</v>
      </c>
      <c r="E32" s="10">
        <f t="shared" si="2"/>
        <v>2555.1499999999996</v>
      </c>
      <c r="F32" s="25">
        <f t="shared" si="1"/>
        <v>2.7350761721317531E-2</v>
      </c>
      <c r="G32" s="38">
        <v>3.0944666359992157E-2</v>
      </c>
    </row>
    <row r="33" spans="1:7" ht="35.1" customHeight="1" x14ac:dyDescent="0.2">
      <c r="A33" s="36">
        <v>23</v>
      </c>
      <c r="B33" s="24" t="s">
        <v>446</v>
      </c>
      <c r="C33" s="10">
        <v>71813.88</v>
      </c>
      <c r="D33" s="11">
        <v>370</v>
      </c>
      <c r="E33" s="10">
        <f t="shared" si="2"/>
        <v>194.09156756756758</v>
      </c>
      <c r="F33" s="25">
        <f t="shared" si="1"/>
        <v>9.3744881578872088E-3</v>
      </c>
      <c r="G33" s="38">
        <v>8.5968104584330223E-3</v>
      </c>
    </row>
    <row r="34" spans="1:7" s="3" customFormat="1" ht="21.95" customHeight="1" x14ac:dyDescent="0.2">
      <c r="A34" s="36">
        <v>24</v>
      </c>
      <c r="B34" s="26" t="s">
        <v>3</v>
      </c>
      <c r="C34" s="10">
        <v>16663.64</v>
      </c>
      <c r="D34" s="11">
        <v>228</v>
      </c>
      <c r="E34" s="10">
        <f t="shared" si="2"/>
        <v>73.086140350877187</v>
      </c>
      <c r="F34" s="25">
        <f t="shared" si="1"/>
        <v>2.1752493507842157E-3</v>
      </c>
      <c r="G34" s="38">
        <v>1.4207856884874998E-3</v>
      </c>
    </row>
    <row r="35" spans="1:7" s="3" customFormat="1" ht="35.1" customHeight="1" x14ac:dyDescent="0.2">
      <c r="A35" s="36">
        <v>25</v>
      </c>
      <c r="B35" s="24" t="s">
        <v>10</v>
      </c>
      <c r="C35" s="10">
        <v>0</v>
      </c>
      <c r="D35" s="11">
        <v>0</v>
      </c>
      <c r="E35" s="10" t="str">
        <f t="shared" si="2"/>
        <v>-</v>
      </c>
      <c r="F35" s="25">
        <f t="shared" si="1"/>
        <v>0</v>
      </c>
      <c r="G35" s="38">
        <v>9.8652432849167496E-5</v>
      </c>
    </row>
    <row r="36" spans="1:7" ht="35.1" customHeight="1" x14ac:dyDescent="0.2">
      <c r="A36" s="36">
        <v>26</v>
      </c>
      <c r="B36" s="24" t="s">
        <v>420</v>
      </c>
      <c r="C36" s="10">
        <v>0</v>
      </c>
      <c r="D36" s="13">
        <v>0</v>
      </c>
      <c r="E36" s="10" t="str">
        <f t="shared" si="2"/>
        <v>-</v>
      </c>
      <c r="F36" s="29" t="s">
        <v>5</v>
      </c>
      <c r="G36" s="40" t="s">
        <v>5</v>
      </c>
    </row>
    <row r="37" spans="1:7" ht="21.95" customHeight="1" x14ac:dyDescent="0.2">
      <c r="A37" s="36">
        <v>27</v>
      </c>
      <c r="B37" s="26" t="s">
        <v>12</v>
      </c>
      <c r="C37" s="10">
        <v>0</v>
      </c>
      <c r="D37" s="13">
        <v>0</v>
      </c>
      <c r="E37" s="10" t="str">
        <f t="shared" si="2"/>
        <v>-</v>
      </c>
      <c r="F37" s="25">
        <f>C37/C$44</f>
        <v>0</v>
      </c>
      <c r="G37" s="38">
        <v>6.7001527600904129E-4</v>
      </c>
    </row>
    <row r="38" spans="1:7" ht="35.1" customHeight="1" x14ac:dyDescent="0.2">
      <c r="A38" s="36">
        <v>28</v>
      </c>
      <c r="B38" s="24" t="s">
        <v>421</v>
      </c>
      <c r="C38" s="10">
        <v>4548625</v>
      </c>
      <c r="D38" s="13">
        <v>3</v>
      </c>
      <c r="E38" s="14" t="s">
        <v>5</v>
      </c>
      <c r="F38" s="29" t="s">
        <v>5</v>
      </c>
      <c r="G38" s="40" t="s">
        <v>5</v>
      </c>
    </row>
    <row r="39" spans="1:7" ht="21.95" customHeight="1" x14ac:dyDescent="0.2">
      <c r="A39" s="36">
        <v>29</v>
      </c>
      <c r="B39" s="26" t="s">
        <v>12</v>
      </c>
      <c r="C39" s="10">
        <v>4047540</v>
      </c>
      <c r="D39" s="13">
        <v>3</v>
      </c>
      <c r="E39" s="14" t="s">
        <v>5</v>
      </c>
      <c r="F39" s="25">
        <f t="shared" ref="F39:F44" si="3">C39/C$44</f>
        <v>0.52836047569877564</v>
      </c>
      <c r="G39" s="38">
        <v>0.53240605380617201</v>
      </c>
    </row>
    <row r="40" spans="1:7" ht="47.1" customHeight="1" x14ac:dyDescent="0.2">
      <c r="A40" s="36">
        <v>30</v>
      </c>
      <c r="B40" s="27" t="s">
        <v>422</v>
      </c>
      <c r="C40" s="10">
        <v>0</v>
      </c>
      <c r="D40" s="15">
        <v>0</v>
      </c>
      <c r="E40" s="10" t="str">
        <f t="shared" ref="E40:E41" si="4">IF(D40=0,"-",C40/D40)</f>
        <v>-</v>
      </c>
      <c r="F40" s="25">
        <f t="shared" si="3"/>
        <v>0</v>
      </c>
      <c r="G40" s="38">
        <v>1.7724062653800183E-3</v>
      </c>
    </row>
    <row r="41" spans="1:7" ht="21.95" customHeight="1" x14ac:dyDescent="0.2">
      <c r="A41" s="36">
        <v>31</v>
      </c>
      <c r="B41" s="26" t="s">
        <v>13</v>
      </c>
      <c r="C41" s="10">
        <v>0</v>
      </c>
      <c r="D41" s="15">
        <v>0</v>
      </c>
      <c r="E41" s="10" t="str">
        <f t="shared" si="4"/>
        <v>-</v>
      </c>
      <c r="F41" s="25">
        <f t="shared" si="3"/>
        <v>0</v>
      </c>
      <c r="G41" s="38">
        <v>1.0404135579139232E-3</v>
      </c>
    </row>
    <row r="42" spans="1:7" ht="35.1" customHeight="1" x14ac:dyDescent="0.2">
      <c r="A42" s="36">
        <v>32</v>
      </c>
      <c r="B42" s="24" t="s">
        <v>16</v>
      </c>
      <c r="C42" s="10">
        <v>0</v>
      </c>
      <c r="D42" s="15">
        <v>0</v>
      </c>
      <c r="E42" s="14" t="s">
        <v>5</v>
      </c>
      <c r="F42" s="25">
        <f t="shared" si="3"/>
        <v>0</v>
      </c>
      <c r="G42" s="38">
        <v>4.1370945733870297E-3</v>
      </c>
    </row>
    <row r="43" spans="1:7" s="3" customFormat="1" ht="21.95" customHeight="1" x14ac:dyDescent="0.2">
      <c r="A43" s="43">
        <v>33</v>
      </c>
      <c r="B43" s="50" t="s">
        <v>4</v>
      </c>
      <c r="C43" s="44">
        <f>C25+C27+C29+C31+C33+C35+C37+C39+C40+C42</f>
        <v>7644542.8899999997</v>
      </c>
      <c r="D43" s="51" t="s">
        <v>5</v>
      </c>
      <c r="E43" s="51" t="s">
        <v>5</v>
      </c>
      <c r="F43" s="47">
        <f t="shared" si="3"/>
        <v>0.99790843768315884</v>
      </c>
      <c r="G43" s="48">
        <v>0.96489282760442685</v>
      </c>
    </row>
    <row r="44" spans="1:7" s="3" customFormat="1" ht="21.95" customHeight="1" x14ac:dyDescent="0.2">
      <c r="A44" s="45">
        <v>34</v>
      </c>
      <c r="B44" s="52" t="s">
        <v>6</v>
      </c>
      <c r="C44" s="46">
        <f>C24+C43</f>
        <v>7660565.4399999995</v>
      </c>
      <c r="D44" s="53" t="s">
        <v>5</v>
      </c>
      <c r="E44" s="53" t="s">
        <v>5</v>
      </c>
      <c r="F44" s="54">
        <f t="shared" si="3"/>
        <v>1</v>
      </c>
      <c r="G44" s="55">
        <v>1</v>
      </c>
    </row>
    <row r="45" spans="1:7" s="3" customFormat="1" ht="21.95" customHeight="1" x14ac:dyDescent="0.2">
      <c r="A45" s="1"/>
      <c r="B45" s="2"/>
      <c r="C45" s="1"/>
      <c r="D45" s="1"/>
      <c r="E45" s="1"/>
      <c r="F45" s="1"/>
      <c r="G45" s="1"/>
    </row>
    <row r="46" spans="1:7" s="3" customFormat="1" ht="35.1" customHeight="1" x14ac:dyDescent="0.2">
      <c r="A46" s="62" t="s">
        <v>430</v>
      </c>
      <c r="B46" s="63" t="s">
        <v>431</v>
      </c>
      <c r="C46" s="64" t="s">
        <v>432</v>
      </c>
      <c r="D46" s="1"/>
      <c r="E46" s="1"/>
      <c r="F46" s="1"/>
      <c r="G46" s="1"/>
    </row>
    <row r="47" spans="1:7" s="3" customFormat="1" ht="21.95" customHeight="1" x14ac:dyDescent="0.2">
      <c r="A47" s="65">
        <v>1</v>
      </c>
      <c r="B47" s="30" t="s">
        <v>427</v>
      </c>
      <c r="C47" s="31">
        <v>191513</v>
      </c>
    </row>
    <row r="48" spans="1:7" ht="21.95" customHeight="1" x14ac:dyDescent="0.2">
      <c r="A48" s="8">
        <v>2</v>
      </c>
      <c r="B48" s="30" t="s">
        <v>428</v>
      </c>
      <c r="C48" s="31">
        <v>7660747</v>
      </c>
      <c r="D48" s="16"/>
      <c r="E48" s="16"/>
      <c r="F48" s="16"/>
      <c r="G48" s="16"/>
    </row>
    <row r="49" spans="1:7" ht="21.95" customHeight="1" x14ac:dyDescent="0.2">
      <c r="A49" s="32">
        <v>3</v>
      </c>
      <c r="B49" s="33" t="s">
        <v>423</v>
      </c>
      <c r="C49" s="34">
        <f>C44/C48</f>
        <v>0.9999762999613484</v>
      </c>
      <c r="D49" s="16"/>
      <c r="E49" s="16"/>
      <c r="F49" s="16"/>
      <c r="G49" s="16"/>
    </row>
    <row r="50" spans="1:7" s="16" customFormat="1" ht="35.1" customHeight="1" x14ac:dyDescent="0.25">
      <c r="A50" s="21" t="s">
        <v>449</v>
      </c>
      <c r="B50" s="23"/>
    </row>
  </sheetData>
  <sheetProtection algorithmName="SHA-512" hashValue="UDt9Iyo/vQNuhuHSX9rd05aNVT6Z6DHfpoaVAKnEa8Nv0aGZK9h8vqxrA1NHIzSvh3kiSX+F09oThfCKQvGq8A==" saltValue="D3VvXnZ8hgqwYZ+V5N+r1g==" spinCount="100000" sheet="1" objects="1" scenarios="1"/>
  <mergeCells count="1">
    <mergeCell ref="A2:G2"/>
  </mergeCells>
  <pageMargins left="0.59055118110236227" right="0.59055118110236227" top="0.70866141732283472" bottom="0.70866141732283472" header="0.19685039370078741" footer="0.39370078740157483"/>
  <pageSetup paperSize="9" scale="84" orientation="portrait" r:id="rId1"/>
  <headerFooter alignWithMargins="0">
    <oddFooter>&amp;R&amp;"Calibri,Standardowy"&amp;12s.&amp;P z &amp;N</oddFooter>
  </headerFooter>
  <tableParts count="2">
    <tablePart r:id="rId2"/>
    <tablePart r:id="rId3"/>
  </tableParts>
</worksheet>
</file>

<file path=xl/worksheets/sheet2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94014C-6F3E-46B0-839E-FC5BAB5256FC}">
  <sheetPr codeName="Arkusz238"/>
  <dimension ref="A1:N50"/>
  <sheetViews>
    <sheetView zoomScaleNormal="100" workbookViewId="0"/>
  </sheetViews>
  <sheetFormatPr defaultColWidth="0" defaultRowHeight="12.75" zeroHeight="1" x14ac:dyDescent="0.2"/>
  <cols>
    <col min="1" max="1" width="4.140625" style="1" customWidth="1"/>
    <col min="2" max="2" width="57" style="2" customWidth="1"/>
    <col min="3" max="3" width="11.85546875" style="1" bestFit="1" customWidth="1"/>
    <col min="4" max="4" width="7.42578125" style="1" customWidth="1"/>
    <col min="5" max="5" width="10.85546875" style="1" bestFit="1" customWidth="1"/>
    <col min="6" max="7" width="8.7109375" style="1" customWidth="1"/>
    <col min="8" max="8" width="1" style="1" customWidth="1"/>
    <col min="9" max="14" width="0" style="1" hidden="1" customWidth="1"/>
    <col min="15" max="16384" width="9.140625" style="1" hidden="1"/>
  </cols>
  <sheetData>
    <row r="1" spans="1:7" s="16" customFormat="1" ht="24.95" customHeight="1" x14ac:dyDescent="0.2">
      <c r="A1" s="35" t="s">
        <v>685</v>
      </c>
      <c r="B1" s="23"/>
    </row>
    <row r="2" spans="1:7" s="16" customFormat="1" ht="39.950000000000003" customHeight="1" x14ac:dyDescent="0.2">
      <c r="A2" s="66" t="s">
        <v>448</v>
      </c>
      <c r="B2" s="67"/>
      <c r="C2" s="67"/>
      <c r="D2" s="67"/>
      <c r="E2" s="67"/>
      <c r="F2" s="67"/>
      <c r="G2" s="67"/>
    </row>
    <row r="3" spans="1:7" s="16" customFormat="1" ht="15.95" hidden="1" customHeight="1" x14ac:dyDescent="0.2">
      <c r="A3" s="22"/>
      <c r="B3" s="23"/>
    </row>
    <row r="4" spans="1:7" s="16" customFormat="1" ht="15.95" hidden="1" customHeight="1" x14ac:dyDescent="0.2">
      <c r="A4" s="22"/>
      <c r="B4" s="23"/>
    </row>
    <row r="5" spans="1:7" s="16" customFormat="1" ht="15.95" hidden="1" customHeight="1" x14ac:dyDescent="0.2">
      <c r="A5" s="22"/>
      <c r="B5" s="23"/>
    </row>
    <row r="6" spans="1:7" s="16" customFormat="1" ht="15.95" customHeight="1" x14ac:dyDescent="0.25">
      <c r="A6" s="17" t="s">
        <v>433</v>
      </c>
      <c r="B6" s="21" t="s">
        <v>438</v>
      </c>
    </row>
    <row r="7" spans="1:7" s="16" customFormat="1" ht="15.95" customHeight="1" x14ac:dyDescent="0.25">
      <c r="A7" s="18" t="s">
        <v>434</v>
      </c>
      <c r="B7" s="21" t="s">
        <v>439</v>
      </c>
    </row>
    <row r="8" spans="1:7" s="16" customFormat="1" ht="15.95" customHeight="1" x14ac:dyDescent="0.25">
      <c r="A8" s="19" t="s">
        <v>435</v>
      </c>
      <c r="B8" s="21" t="s">
        <v>440</v>
      </c>
    </row>
    <row r="9" spans="1:7" s="16" customFormat="1" ht="15.95" customHeight="1" x14ac:dyDescent="0.25">
      <c r="A9" s="20" t="s">
        <v>436</v>
      </c>
      <c r="B9" s="21" t="s">
        <v>441</v>
      </c>
    </row>
    <row r="10" spans="1:7" ht="65.099999999999994" customHeight="1" x14ac:dyDescent="0.2">
      <c r="A10" s="49" t="s">
        <v>430</v>
      </c>
      <c r="B10" s="42" t="s">
        <v>0</v>
      </c>
      <c r="C10" s="42" t="s">
        <v>424</v>
      </c>
      <c r="D10" s="42" t="s">
        <v>425</v>
      </c>
      <c r="E10" s="42" t="s">
        <v>426</v>
      </c>
      <c r="F10" s="42" t="s">
        <v>429</v>
      </c>
      <c r="G10" s="41" t="s">
        <v>413</v>
      </c>
    </row>
    <row r="11" spans="1:7" ht="21.95" customHeight="1" x14ac:dyDescent="0.2">
      <c r="A11" s="36">
        <v>1</v>
      </c>
      <c r="B11" s="24" t="s">
        <v>7</v>
      </c>
      <c r="C11" s="10">
        <v>0</v>
      </c>
      <c r="D11" s="9">
        <v>0</v>
      </c>
      <c r="E11" s="10" t="str">
        <f t="shared" ref="E11:E23" si="0">IF(D11=0,"-",C11/D11)</f>
        <v>-</v>
      </c>
      <c r="F11" s="25">
        <f t="shared" ref="F11:F35" si="1">C11/C$44</f>
        <v>0</v>
      </c>
      <c r="G11" s="38">
        <v>6.4906160983722356E-5</v>
      </c>
    </row>
    <row r="12" spans="1:7" s="3" customFormat="1" ht="21.95" customHeight="1" x14ac:dyDescent="0.2">
      <c r="A12" s="36">
        <v>2</v>
      </c>
      <c r="B12" s="24" t="s">
        <v>8</v>
      </c>
      <c r="C12" s="10">
        <v>0</v>
      </c>
      <c r="D12" s="9">
        <v>0</v>
      </c>
      <c r="E12" s="10" t="str">
        <f t="shared" si="0"/>
        <v>-</v>
      </c>
      <c r="F12" s="25">
        <f t="shared" si="1"/>
        <v>0</v>
      </c>
      <c r="G12" s="38">
        <v>1.3877154561966152E-2</v>
      </c>
    </row>
    <row r="13" spans="1:7" s="3" customFormat="1" ht="21.95" customHeight="1" x14ac:dyDescent="0.2">
      <c r="A13" s="36">
        <v>3</v>
      </c>
      <c r="B13" s="26" t="s">
        <v>1</v>
      </c>
      <c r="C13" s="10">
        <v>0</v>
      </c>
      <c r="D13" s="9">
        <v>0</v>
      </c>
      <c r="E13" s="10" t="str">
        <f t="shared" si="0"/>
        <v>-</v>
      </c>
      <c r="F13" s="25">
        <f t="shared" si="1"/>
        <v>0</v>
      </c>
      <c r="G13" s="38">
        <v>6.8195937419264344E-4</v>
      </c>
    </row>
    <row r="14" spans="1:7" s="3" customFormat="1" ht="21.95" customHeight="1" x14ac:dyDescent="0.2">
      <c r="A14" s="36">
        <v>4</v>
      </c>
      <c r="B14" s="24" t="s">
        <v>414</v>
      </c>
      <c r="C14" s="10">
        <v>325000</v>
      </c>
      <c r="D14" s="9">
        <v>3</v>
      </c>
      <c r="E14" s="10">
        <f t="shared" si="0"/>
        <v>108333.33333333333</v>
      </c>
      <c r="F14" s="25">
        <f t="shared" si="1"/>
        <v>9.3868725886568458E-2</v>
      </c>
      <c r="G14" s="38">
        <v>1.6609844346228162E-4</v>
      </c>
    </row>
    <row r="15" spans="1:7" s="3" customFormat="1" ht="47.1" customHeight="1" x14ac:dyDescent="0.2">
      <c r="A15" s="36">
        <v>5</v>
      </c>
      <c r="B15" s="24" t="s">
        <v>412</v>
      </c>
      <c r="C15" s="10">
        <v>0</v>
      </c>
      <c r="D15" s="11">
        <v>0</v>
      </c>
      <c r="E15" s="10" t="str">
        <f t="shared" si="0"/>
        <v>-</v>
      </c>
      <c r="F15" s="25">
        <f t="shared" si="1"/>
        <v>0</v>
      </c>
      <c r="G15" s="38">
        <v>4.2843389065529559E-4</v>
      </c>
    </row>
    <row r="16" spans="1:7" s="3" customFormat="1" ht="21.95" customHeight="1" x14ac:dyDescent="0.2">
      <c r="A16" s="36">
        <v>6</v>
      </c>
      <c r="B16" s="26" t="s">
        <v>1</v>
      </c>
      <c r="C16" s="10">
        <v>0</v>
      </c>
      <c r="D16" s="11">
        <v>0</v>
      </c>
      <c r="E16" s="10" t="str">
        <f t="shared" si="0"/>
        <v>-</v>
      </c>
      <c r="F16" s="25">
        <f t="shared" si="1"/>
        <v>0</v>
      </c>
      <c r="G16" s="38">
        <v>5.7837072558623703E-5</v>
      </c>
    </row>
    <row r="17" spans="1:7" ht="47.1" customHeight="1" x14ac:dyDescent="0.2">
      <c r="A17" s="36">
        <v>7</v>
      </c>
      <c r="B17" s="24" t="s">
        <v>444</v>
      </c>
      <c r="C17" s="10">
        <v>0</v>
      </c>
      <c r="D17" s="11">
        <v>0</v>
      </c>
      <c r="E17" s="10" t="str">
        <f t="shared" si="0"/>
        <v>-</v>
      </c>
      <c r="F17" s="25">
        <f t="shared" si="1"/>
        <v>0</v>
      </c>
      <c r="G17" s="38">
        <v>3.69438658113685E-3</v>
      </c>
    </row>
    <row r="18" spans="1:7" ht="47.1" customHeight="1" x14ac:dyDescent="0.2">
      <c r="A18" s="36">
        <v>8</v>
      </c>
      <c r="B18" s="24" t="s">
        <v>447</v>
      </c>
      <c r="C18" s="10">
        <v>0</v>
      </c>
      <c r="D18" s="11">
        <v>0</v>
      </c>
      <c r="E18" s="10" t="str">
        <f t="shared" si="0"/>
        <v>-</v>
      </c>
      <c r="F18" s="25">
        <f t="shared" si="1"/>
        <v>0</v>
      </c>
      <c r="G18" s="38">
        <v>1.6572456388988053E-2</v>
      </c>
    </row>
    <row r="19" spans="1:7" ht="35.1" customHeight="1" x14ac:dyDescent="0.2">
      <c r="A19" s="36">
        <v>9</v>
      </c>
      <c r="B19" s="24" t="s">
        <v>443</v>
      </c>
      <c r="C19" s="10">
        <v>0</v>
      </c>
      <c r="D19" s="11">
        <v>0</v>
      </c>
      <c r="E19" s="10" t="str">
        <f t="shared" si="0"/>
        <v>-</v>
      </c>
      <c r="F19" s="25">
        <f t="shared" si="1"/>
        <v>0</v>
      </c>
      <c r="G19" s="38">
        <v>6.3015485400037228E-5</v>
      </c>
    </row>
    <row r="20" spans="1:7" ht="35.1" customHeight="1" x14ac:dyDescent="0.2">
      <c r="A20" s="36">
        <v>10</v>
      </c>
      <c r="B20" s="24" t="s">
        <v>9</v>
      </c>
      <c r="C20" s="10">
        <v>0</v>
      </c>
      <c r="D20" s="11">
        <v>0</v>
      </c>
      <c r="E20" s="10" t="str">
        <f t="shared" si="0"/>
        <v>-</v>
      </c>
      <c r="F20" s="25">
        <f t="shared" si="1"/>
        <v>0</v>
      </c>
      <c r="G20" s="38">
        <v>2.3263290581767475E-4</v>
      </c>
    </row>
    <row r="21" spans="1:7" ht="35.1" customHeight="1" x14ac:dyDescent="0.2">
      <c r="A21" s="36">
        <v>11</v>
      </c>
      <c r="B21" s="24" t="s">
        <v>442</v>
      </c>
      <c r="C21" s="10">
        <v>0</v>
      </c>
      <c r="D21" s="11">
        <v>0</v>
      </c>
      <c r="E21" s="10" t="str">
        <f t="shared" si="0"/>
        <v>-</v>
      </c>
      <c r="F21" s="25">
        <f t="shared" si="1"/>
        <v>0</v>
      </c>
      <c r="G21" s="38">
        <v>8.0879771630669933E-6</v>
      </c>
    </row>
    <row r="22" spans="1:7" ht="21.95" customHeight="1" x14ac:dyDescent="0.2">
      <c r="A22" s="36">
        <v>12</v>
      </c>
      <c r="B22" s="26" t="s">
        <v>1</v>
      </c>
      <c r="C22" s="10">
        <v>0</v>
      </c>
      <c r="D22" s="11">
        <v>0</v>
      </c>
      <c r="E22" s="10" t="str">
        <f t="shared" si="0"/>
        <v>-</v>
      </c>
      <c r="F22" s="25">
        <f t="shared" si="1"/>
        <v>0</v>
      </c>
      <c r="G22" s="38">
        <v>0</v>
      </c>
    </row>
    <row r="23" spans="1:7" ht="21.95" customHeight="1" x14ac:dyDescent="0.2">
      <c r="A23" s="36">
        <v>13</v>
      </c>
      <c r="B23" s="24" t="s">
        <v>415</v>
      </c>
      <c r="C23" s="10">
        <v>0</v>
      </c>
      <c r="D23" s="11">
        <v>0</v>
      </c>
      <c r="E23" s="10" t="str">
        <f t="shared" si="0"/>
        <v>-</v>
      </c>
      <c r="F23" s="25">
        <f t="shared" si="1"/>
        <v>0</v>
      </c>
      <c r="G23" s="38">
        <v>0</v>
      </c>
    </row>
    <row r="24" spans="1:7" s="3" customFormat="1" ht="24.95" customHeight="1" x14ac:dyDescent="0.2">
      <c r="A24" s="43">
        <v>14</v>
      </c>
      <c r="B24" s="50" t="s">
        <v>2</v>
      </c>
      <c r="C24" s="44">
        <f>C11+C12+C14+C15+C17+C18+C19+C20+C21+C23</f>
        <v>325000</v>
      </c>
      <c r="D24" s="51" t="s">
        <v>5</v>
      </c>
      <c r="E24" s="51" t="s">
        <v>5</v>
      </c>
      <c r="F24" s="47">
        <f t="shared" si="1"/>
        <v>9.3868725886568458E-2</v>
      </c>
      <c r="G24" s="48">
        <v>3.5107172395573129E-2</v>
      </c>
    </row>
    <row r="25" spans="1:7" s="4" customFormat="1" ht="35.1" customHeight="1" x14ac:dyDescent="0.2">
      <c r="A25" s="37">
        <v>15</v>
      </c>
      <c r="B25" s="27" t="s">
        <v>419</v>
      </c>
      <c r="C25" s="12">
        <v>783477</v>
      </c>
      <c r="D25" s="11">
        <v>340</v>
      </c>
      <c r="E25" s="12">
        <f t="shared" ref="E25:E37" si="2">IF(D25=0,"-",C25/D25)</f>
        <v>2304.3441176470587</v>
      </c>
      <c r="F25" s="28">
        <f t="shared" si="1"/>
        <v>0.22628919308132614</v>
      </c>
      <c r="G25" s="39">
        <v>9.1912130594448124E-2</v>
      </c>
    </row>
    <row r="26" spans="1:7" s="3" customFormat="1" ht="21.95" customHeight="1" x14ac:dyDescent="0.2">
      <c r="A26" s="36">
        <v>16</v>
      </c>
      <c r="B26" s="26" t="s">
        <v>11</v>
      </c>
      <c r="C26" s="10">
        <v>90089</v>
      </c>
      <c r="D26" s="11">
        <v>42</v>
      </c>
      <c r="E26" s="10">
        <f t="shared" si="2"/>
        <v>2144.9761904761904</v>
      </c>
      <c r="F26" s="25">
        <f t="shared" si="1"/>
        <v>2.6020121988907893E-2</v>
      </c>
      <c r="G26" s="38">
        <v>1.5510248435910163E-2</v>
      </c>
    </row>
    <row r="27" spans="1:7" s="5" customFormat="1" ht="65.099999999999994" customHeight="1" x14ac:dyDescent="0.2">
      <c r="A27" s="37">
        <v>17</v>
      </c>
      <c r="B27" s="27" t="s">
        <v>445</v>
      </c>
      <c r="C27" s="12">
        <v>337101</v>
      </c>
      <c r="D27" s="11">
        <v>74</v>
      </c>
      <c r="E27" s="12">
        <f t="shared" si="2"/>
        <v>4555.4189189189192</v>
      </c>
      <c r="F27" s="28">
        <f t="shared" si="1"/>
        <v>9.7363819584886505E-2</v>
      </c>
      <c r="G27" s="39">
        <v>9.6086621220457871E-2</v>
      </c>
    </row>
    <row r="28" spans="1:7" s="3" customFormat="1" ht="21.95" customHeight="1" x14ac:dyDescent="0.2">
      <c r="A28" s="36">
        <v>18</v>
      </c>
      <c r="B28" s="26" t="s">
        <v>3</v>
      </c>
      <c r="C28" s="10">
        <v>27652</v>
      </c>
      <c r="D28" s="11">
        <v>10</v>
      </c>
      <c r="E28" s="10">
        <f t="shared" si="2"/>
        <v>2765.2</v>
      </c>
      <c r="F28" s="25">
        <f t="shared" si="1"/>
        <v>7.9866400252781265E-3</v>
      </c>
      <c r="G28" s="38">
        <v>1.1342599256575717E-2</v>
      </c>
    </row>
    <row r="29" spans="1:7" s="5" customFormat="1" ht="35.1" customHeight="1" x14ac:dyDescent="0.2">
      <c r="A29" s="37">
        <v>19</v>
      </c>
      <c r="B29" s="27" t="s">
        <v>15</v>
      </c>
      <c r="C29" s="12">
        <v>37307</v>
      </c>
      <c r="D29" s="11">
        <v>10</v>
      </c>
      <c r="E29" s="12">
        <f t="shared" si="2"/>
        <v>3730.7</v>
      </c>
      <c r="F29" s="28">
        <f t="shared" si="1"/>
        <v>1.0775263251231413E-2</v>
      </c>
      <c r="G29" s="39">
        <v>1.1946311887438504E-2</v>
      </c>
    </row>
    <row r="30" spans="1:7" s="3" customFormat="1" ht="21.95" customHeight="1" x14ac:dyDescent="0.2">
      <c r="A30" s="36">
        <v>20</v>
      </c>
      <c r="B30" s="26" t="s">
        <v>3</v>
      </c>
      <c r="C30" s="10">
        <v>0</v>
      </c>
      <c r="D30" s="11">
        <v>0</v>
      </c>
      <c r="E30" s="12" t="str">
        <f t="shared" si="2"/>
        <v>-</v>
      </c>
      <c r="F30" s="28">
        <f t="shared" si="1"/>
        <v>0</v>
      </c>
      <c r="G30" s="39">
        <v>2.247933536638041E-3</v>
      </c>
    </row>
    <row r="31" spans="1:7" s="3" customFormat="1" ht="47.1" customHeight="1" x14ac:dyDescent="0.2">
      <c r="A31" s="36">
        <v>21</v>
      </c>
      <c r="B31" s="27" t="s">
        <v>14</v>
      </c>
      <c r="C31" s="10">
        <v>489257</v>
      </c>
      <c r="D31" s="11">
        <v>282</v>
      </c>
      <c r="E31" s="10">
        <f t="shared" si="2"/>
        <v>1734.9539007092199</v>
      </c>
      <c r="F31" s="25">
        <f t="shared" si="1"/>
        <v>0.14131055760333791</v>
      </c>
      <c r="G31" s="38">
        <v>0.21726673108985226</v>
      </c>
    </row>
    <row r="32" spans="1:7" s="3" customFormat="1" ht="21.95" customHeight="1" x14ac:dyDescent="0.2">
      <c r="A32" s="36">
        <v>22</v>
      </c>
      <c r="B32" s="26" t="s">
        <v>3</v>
      </c>
      <c r="C32" s="10">
        <v>45319</v>
      </c>
      <c r="D32" s="11">
        <v>20</v>
      </c>
      <c r="E32" s="10">
        <f t="shared" si="2"/>
        <v>2265.9499999999998</v>
      </c>
      <c r="F32" s="25">
        <f t="shared" si="1"/>
        <v>1.3089343964471986E-2</v>
      </c>
      <c r="G32" s="38">
        <v>3.0944666359992157E-2</v>
      </c>
    </row>
    <row r="33" spans="1:7" ht="35.1" customHeight="1" x14ac:dyDescent="0.2">
      <c r="A33" s="36">
        <v>23</v>
      </c>
      <c r="B33" s="24" t="s">
        <v>446</v>
      </c>
      <c r="C33" s="10">
        <v>82300</v>
      </c>
      <c r="D33" s="11">
        <v>238</v>
      </c>
      <c r="E33" s="10">
        <f t="shared" si="2"/>
        <v>345.79831932773106</v>
      </c>
      <c r="F33" s="25">
        <f t="shared" si="1"/>
        <v>2.377044966296795E-2</v>
      </c>
      <c r="G33" s="38">
        <v>8.5968104584330223E-3</v>
      </c>
    </row>
    <row r="34" spans="1:7" s="3" customFormat="1" ht="21.95" customHeight="1" x14ac:dyDescent="0.2">
      <c r="A34" s="36">
        <v>24</v>
      </c>
      <c r="B34" s="26" t="s">
        <v>3</v>
      </c>
      <c r="C34" s="10">
        <v>0</v>
      </c>
      <c r="D34" s="11">
        <v>0</v>
      </c>
      <c r="E34" s="10" t="str">
        <f t="shared" si="2"/>
        <v>-</v>
      </c>
      <c r="F34" s="25">
        <f t="shared" si="1"/>
        <v>0</v>
      </c>
      <c r="G34" s="38">
        <v>1.4207856884874998E-3</v>
      </c>
    </row>
    <row r="35" spans="1:7" s="3" customFormat="1" ht="35.1" customHeight="1" x14ac:dyDescent="0.2">
      <c r="A35" s="36">
        <v>25</v>
      </c>
      <c r="B35" s="24" t="s">
        <v>10</v>
      </c>
      <c r="C35" s="10">
        <v>0</v>
      </c>
      <c r="D35" s="11">
        <v>0</v>
      </c>
      <c r="E35" s="10" t="str">
        <f t="shared" si="2"/>
        <v>-</v>
      </c>
      <c r="F35" s="25">
        <f t="shared" si="1"/>
        <v>0</v>
      </c>
      <c r="G35" s="38">
        <v>9.8652432849167496E-5</v>
      </c>
    </row>
    <row r="36" spans="1:7" ht="35.1" customHeight="1" x14ac:dyDescent="0.2">
      <c r="A36" s="36">
        <v>26</v>
      </c>
      <c r="B36" s="24" t="s">
        <v>420</v>
      </c>
      <c r="C36" s="10">
        <v>0</v>
      </c>
      <c r="D36" s="13">
        <v>0</v>
      </c>
      <c r="E36" s="10" t="str">
        <f t="shared" si="2"/>
        <v>-</v>
      </c>
      <c r="F36" s="29" t="s">
        <v>5</v>
      </c>
      <c r="G36" s="40" t="s">
        <v>5</v>
      </c>
    </row>
    <row r="37" spans="1:7" ht="21.95" customHeight="1" x14ac:dyDescent="0.2">
      <c r="A37" s="36">
        <v>27</v>
      </c>
      <c r="B37" s="26" t="s">
        <v>12</v>
      </c>
      <c r="C37" s="10">
        <v>0</v>
      </c>
      <c r="D37" s="13">
        <v>0</v>
      </c>
      <c r="E37" s="10" t="str">
        <f t="shared" si="2"/>
        <v>-</v>
      </c>
      <c r="F37" s="25">
        <f>C37/C$44</f>
        <v>0</v>
      </c>
      <c r="G37" s="38">
        <v>6.7001527600904129E-4</v>
      </c>
    </row>
    <row r="38" spans="1:7" ht="35.1" customHeight="1" x14ac:dyDescent="0.2">
      <c r="A38" s="36">
        <v>28</v>
      </c>
      <c r="B38" s="24" t="s">
        <v>421</v>
      </c>
      <c r="C38" s="10">
        <v>1564267</v>
      </c>
      <c r="D38" s="13">
        <v>1</v>
      </c>
      <c r="E38" s="14" t="s">
        <v>5</v>
      </c>
      <c r="F38" s="29" t="s">
        <v>5</v>
      </c>
      <c r="G38" s="40" t="s">
        <v>5</v>
      </c>
    </row>
    <row r="39" spans="1:7" ht="21.95" customHeight="1" x14ac:dyDescent="0.2">
      <c r="A39" s="36">
        <v>29</v>
      </c>
      <c r="B39" s="26" t="s">
        <v>12</v>
      </c>
      <c r="C39" s="10">
        <v>1407840</v>
      </c>
      <c r="D39" s="13">
        <v>1</v>
      </c>
      <c r="E39" s="14" t="s">
        <v>5</v>
      </c>
      <c r="F39" s="25">
        <f t="shared" ref="F39:F44" si="3">C39/C$44</f>
        <v>0.40662199092968165</v>
      </c>
      <c r="G39" s="38">
        <v>0.53240605380617201</v>
      </c>
    </row>
    <row r="40" spans="1:7" ht="47.1" customHeight="1" x14ac:dyDescent="0.2">
      <c r="A40" s="36">
        <v>30</v>
      </c>
      <c r="B40" s="27" t="s">
        <v>422</v>
      </c>
      <c r="C40" s="10">
        <v>0</v>
      </c>
      <c r="D40" s="15">
        <v>0</v>
      </c>
      <c r="E40" s="10" t="str">
        <f t="shared" ref="E40:E41" si="4">IF(D40=0,"-",C40/D40)</f>
        <v>-</v>
      </c>
      <c r="F40" s="25">
        <f t="shared" si="3"/>
        <v>0</v>
      </c>
      <c r="G40" s="38">
        <v>1.7724062653800183E-3</v>
      </c>
    </row>
    <row r="41" spans="1:7" ht="21.95" customHeight="1" x14ac:dyDescent="0.2">
      <c r="A41" s="36">
        <v>31</v>
      </c>
      <c r="B41" s="26" t="s">
        <v>13</v>
      </c>
      <c r="C41" s="10">
        <v>0</v>
      </c>
      <c r="D41" s="15">
        <v>0</v>
      </c>
      <c r="E41" s="10" t="str">
        <f t="shared" si="4"/>
        <v>-</v>
      </c>
      <c r="F41" s="25">
        <f t="shared" si="3"/>
        <v>0</v>
      </c>
      <c r="G41" s="38">
        <v>1.0404135579139232E-3</v>
      </c>
    </row>
    <row r="42" spans="1:7" ht="35.1" customHeight="1" x14ac:dyDescent="0.2">
      <c r="A42" s="36">
        <v>32</v>
      </c>
      <c r="B42" s="24" t="s">
        <v>16</v>
      </c>
      <c r="C42" s="10">
        <v>0</v>
      </c>
      <c r="D42" s="15">
        <v>0</v>
      </c>
      <c r="E42" s="14" t="s">
        <v>5</v>
      </c>
      <c r="F42" s="25">
        <f t="shared" si="3"/>
        <v>0</v>
      </c>
      <c r="G42" s="38">
        <v>4.1370945733870297E-3</v>
      </c>
    </row>
    <row r="43" spans="1:7" s="3" customFormat="1" ht="21.95" customHeight="1" x14ac:dyDescent="0.2">
      <c r="A43" s="43">
        <v>33</v>
      </c>
      <c r="B43" s="50" t="s">
        <v>4</v>
      </c>
      <c r="C43" s="44">
        <f>C25+C27+C29+C31+C33+C35+C37+C39+C40+C42</f>
        <v>3137282</v>
      </c>
      <c r="D43" s="51" t="s">
        <v>5</v>
      </c>
      <c r="E43" s="51" t="s">
        <v>5</v>
      </c>
      <c r="F43" s="47">
        <f t="shared" si="3"/>
        <v>0.90613127411343153</v>
      </c>
      <c r="G43" s="48">
        <v>0.96489282760442685</v>
      </c>
    </row>
    <row r="44" spans="1:7" s="3" customFormat="1" ht="21.95" customHeight="1" x14ac:dyDescent="0.2">
      <c r="A44" s="45">
        <v>34</v>
      </c>
      <c r="B44" s="52" t="s">
        <v>6</v>
      </c>
      <c r="C44" s="46">
        <f>C24+C43</f>
        <v>3462282</v>
      </c>
      <c r="D44" s="53" t="s">
        <v>5</v>
      </c>
      <c r="E44" s="53" t="s">
        <v>5</v>
      </c>
      <c r="F44" s="54">
        <f t="shared" si="3"/>
        <v>1</v>
      </c>
      <c r="G44" s="55">
        <v>1</v>
      </c>
    </row>
    <row r="45" spans="1:7" s="3" customFormat="1" ht="21.95" customHeight="1" x14ac:dyDescent="0.2">
      <c r="A45" s="1"/>
      <c r="B45" s="2"/>
      <c r="C45" s="1"/>
      <c r="D45" s="1"/>
      <c r="E45" s="1"/>
      <c r="F45" s="1"/>
      <c r="G45" s="1"/>
    </row>
    <row r="46" spans="1:7" s="3" customFormat="1" ht="35.1" customHeight="1" x14ac:dyDescent="0.2">
      <c r="A46" s="62" t="s">
        <v>430</v>
      </c>
      <c r="B46" s="63" t="s">
        <v>431</v>
      </c>
      <c r="C46" s="64" t="s">
        <v>432</v>
      </c>
      <c r="D46" s="1"/>
      <c r="E46" s="1"/>
      <c r="F46" s="1"/>
      <c r="G46" s="1"/>
    </row>
    <row r="47" spans="1:7" s="3" customFormat="1" ht="21.95" customHeight="1" x14ac:dyDescent="0.2">
      <c r="A47" s="65">
        <v>1</v>
      </c>
      <c r="B47" s="30" t="s">
        <v>427</v>
      </c>
      <c r="C47" s="31">
        <v>86557</v>
      </c>
    </row>
    <row r="48" spans="1:7" ht="21.95" customHeight="1" x14ac:dyDescent="0.2">
      <c r="A48" s="8">
        <v>2</v>
      </c>
      <c r="B48" s="30" t="s">
        <v>428</v>
      </c>
      <c r="C48" s="31">
        <v>3462282</v>
      </c>
      <c r="D48" s="16"/>
      <c r="E48" s="16"/>
      <c r="F48" s="16"/>
      <c r="G48" s="16"/>
    </row>
    <row r="49" spans="1:7" ht="21.95" customHeight="1" x14ac:dyDescent="0.2">
      <c r="A49" s="32">
        <v>3</v>
      </c>
      <c r="B49" s="33" t="s">
        <v>423</v>
      </c>
      <c r="C49" s="34">
        <f>C44/C48</f>
        <v>1</v>
      </c>
      <c r="D49" s="16"/>
      <c r="E49" s="16"/>
      <c r="F49" s="16"/>
      <c r="G49" s="16"/>
    </row>
    <row r="50" spans="1:7" s="16" customFormat="1" ht="35.1" customHeight="1" x14ac:dyDescent="0.25">
      <c r="A50" s="21" t="s">
        <v>449</v>
      </c>
      <c r="B50" s="23"/>
    </row>
  </sheetData>
  <sheetProtection algorithmName="SHA-512" hashValue="FKZB8kYDLN1Hy3mX0QScMr3qS9r1LJn3lSAvuqLMJJk0F7sKu6wJQeh1cJXxe4iRJZslnQsc5tU9aJjlbv8Z1A==" saltValue="fKDdoZl+KLEfqCjkGu3Mrw==" spinCount="100000" sheet="1" objects="1" scenarios="1"/>
  <mergeCells count="1">
    <mergeCell ref="A2:G2"/>
  </mergeCells>
  <pageMargins left="0.59055118110236227" right="0.59055118110236227" top="0.70866141732283472" bottom="0.70866141732283472" header="0.19685039370078741" footer="0.39370078740157483"/>
  <pageSetup paperSize="9" scale="84" orientation="portrait" r:id="rId1"/>
  <headerFooter alignWithMargins="0">
    <oddFooter>&amp;R&amp;"Calibri,Standardowy"&amp;12s.&amp;P z &amp;N</oddFooter>
  </headerFooter>
  <tableParts count="2">
    <tablePart r:id="rId2"/>
    <tablePart r:id="rId3"/>
  </tableParts>
</worksheet>
</file>

<file path=xl/worksheets/sheet2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F5ED3D-CAAB-4083-9D48-5BF9AAF79D8B}">
  <sheetPr codeName="Arkusz239"/>
  <dimension ref="A1:N50"/>
  <sheetViews>
    <sheetView zoomScaleNormal="100" workbookViewId="0"/>
  </sheetViews>
  <sheetFormatPr defaultColWidth="0" defaultRowHeight="12.75" zeroHeight="1" x14ac:dyDescent="0.2"/>
  <cols>
    <col min="1" max="1" width="4.140625" style="1" customWidth="1"/>
    <col min="2" max="2" width="57" style="2" customWidth="1"/>
    <col min="3" max="3" width="11.85546875" style="1" bestFit="1" customWidth="1"/>
    <col min="4" max="4" width="7.42578125" style="1" customWidth="1"/>
    <col min="5" max="5" width="10.85546875" style="1" bestFit="1" customWidth="1"/>
    <col min="6" max="7" width="8.7109375" style="1" customWidth="1"/>
    <col min="8" max="8" width="1" style="1" customWidth="1"/>
    <col min="9" max="14" width="0" style="1" hidden="1" customWidth="1"/>
    <col min="15" max="16384" width="9.140625" style="1" hidden="1"/>
  </cols>
  <sheetData>
    <row r="1" spans="1:7" s="16" customFormat="1" ht="24.95" customHeight="1" x14ac:dyDescent="0.2">
      <c r="A1" s="35" t="s">
        <v>686</v>
      </c>
      <c r="B1" s="23"/>
    </row>
    <row r="2" spans="1:7" s="16" customFormat="1" ht="39.950000000000003" customHeight="1" x14ac:dyDescent="0.2">
      <c r="A2" s="66" t="s">
        <v>448</v>
      </c>
      <c r="B2" s="67"/>
      <c r="C2" s="67"/>
      <c r="D2" s="67"/>
      <c r="E2" s="67"/>
      <c r="F2" s="67"/>
      <c r="G2" s="67"/>
    </row>
    <row r="3" spans="1:7" s="16" customFormat="1" ht="15.95" hidden="1" customHeight="1" x14ac:dyDescent="0.2">
      <c r="A3" s="22"/>
      <c r="B3" s="23"/>
    </row>
    <row r="4" spans="1:7" s="16" customFormat="1" ht="15.95" hidden="1" customHeight="1" x14ac:dyDescent="0.2">
      <c r="A4" s="22"/>
      <c r="B4" s="23"/>
    </row>
    <row r="5" spans="1:7" s="16" customFormat="1" ht="15.95" hidden="1" customHeight="1" x14ac:dyDescent="0.2">
      <c r="A5" s="22"/>
      <c r="B5" s="23"/>
    </row>
    <row r="6" spans="1:7" s="16" customFormat="1" ht="15.95" customHeight="1" x14ac:dyDescent="0.25">
      <c r="A6" s="17" t="s">
        <v>433</v>
      </c>
      <c r="B6" s="21" t="s">
        <v>438</v>
      </c>
    </row>
    <row r="7" spans="1:7" s="16" customFormat="1" ht="15.95" customHeight="1" x14ac:dyDescent="0.25">
      <c r="A7" s="18" t="s">
        <v>434</v>
      </c>
      <c r="B7" s="21" t="s">
        <v>439</v>
      </c>
    </row>
    <row r="8" spans="1:7" s="16" customFormat="1" ht="15.95" customHeight="1" x14ac:dyDescent="0.25">
      <c r="A8" s="19" t="s">
        <v>435</v>
      </c>
      <c r="B8" s="21" t="s">
        <v>440</v>
      </c>
    </row>
    <row r="9" spans="1:7" s="16" customFormat="1" ht="15.95" customHeight="1" x14ac:dyDescent="0.25">
      <c r="A9" s="20" t="s">
        <v>436</v>
      </c>
      <c r="B9" s="21" t="s">
        <v>441</v>
      </c>
    </row>
    <row r="10" spans="1:7" ht="65.099999999999994" customHeight="1" x14ac:dyDescent="0.2">
      <c r="A10" s="49" t="s">
        <v>430</v>
      </c>
      <c r="B10" s="42" t="s">
        <v>0</v>
      </c>
      <c r="C10" s="42" t="s">
        <v>424</v>
      </c>
      <c r="D10" s="42" t="s">
        <v>425</v>
      </c>
      <c r="E10" s="42" t="s">
        <v>426</v>
      </c>
      <c r="F10" s="42" t="s">
        <v>429</v>
      </c>
      <c r="G10" s="41" t="s">
        <v>413</v>
      </c>
    </row>
    <row r="11" spans="1:7" ht="21.95" customHeight="1" x14ac:dyDescent="0.2">
      <c r="A11" s="36">
        <v>1</v>
      </c>
      <c r="B11" s="24" t="s">
        <v>7</v>
      </c>
      <c r="C11" s="10">
        <v>0</v>
      </c>
      <c r="D11" s="9">
        <v>0</v>
      </c>
      <c r="E11" s="10" t="str">
        <f t="shared" ref="E11:E23" si="0">IF(D11=0,"-",C11/D11)</f>
        <v>-</v>
      </c>
      <c r="F11" s="25">
        <f t="shared" ref="F11:F35" si="1">C11/C$44</f>
        <v>0</v>
      </c>
      <c r="G11" s="38">
        <v>6.4906160983722356E-5</v>
      </c>
    </row>
    <row r="12" spans="1:7" s="3" customFormat="1" ht="21.95" customHeight="1" x14ac:dyDescent="0.2">
      <c r="A12" s="36">
        <v>2</v>
      </c>
      <c r="B12" s="24" t="s">
        <v>8</v>
      </c>
      <c r="C12" s="10">
        <v>0</v>
      </c>
      <c r="D12" s="9">
        <v>0</v>
      </c>
      <c r="E12" s="10" t="str">
        <f t="shared" si="0"/>
        <v>-</v>
      </c>
      <c r="F12" s="25">
        <f t="shared" si="1"/>
        <v>0</v>
      </c>
      <c r="G12" s="38">
        <v>1.3877154561966152E-2</v>
      </c>
    </row>
    <row r="13" spans="1:7" s="3" customFormat="1" ht="21.95" customHeight="1" x14ac:dyDescent="0.2">
      <c r="A13" s="36">
        <v>3</v>
      </c>
      <c r="B13" s="26" t="s">
        <v>1</v>
      </c>
      <c r="C13" s="10">
        <v>0</v>
      </c>
      <c r="D13" s="9">
        <v>0</v>
      </c>
      <c r="E13" s="10" t="str">
        <f t="shared" si="0"/>
        <v>-</v>
      </c>
      <c r="F13" s="25">
        <f t="shared" si="1"/>
        <v>0</v>
      </c>
      <c r="G13" s="38">
        <v>6.8195937419264344E-4</v>
      </c>
    </row>
    <row r="14" spans="1:7" s="3" customFormat="1" ht="21.95" customHeight="1" x14ac:dyDescent="0.2">
      <c r="A14" s="36">
        <v>4</v>
      </c>
      <c r="B14" s="24" t="s">
        <v>414</v>
      </c>
      <c r="C14" s="10">
        <v>0</v>
      </c>
      <c r="D14" s="9">
        <v>0</v>
      </c>
      <c r="E14" s="10" t="str">
        <f t="shared" si="0"/>
        <v>-</v>
      </c>
      <c r="F14" s="25">
        <f t="shared" si="1"/>
        <v>0</v>
      </c>
      <c r="G14" s="38">
        <v>1.6609844346228162E-4</v>
      </c>
    </row>
    <row r="15" spans="1:7" s="3" customFormat="1" ht="47.1" customHeight="1" x14ac:dyDescent="0.2">
      <c r="A15" s="36">
        <v>5</v>
      </c>
      <c r="B15" s="24" t="s">
        <v>412</v>
      </c>
      <c r="C15" s="10">
        <v>0</v>
      </c>
      <c r="D15" s="11">
        <v>0</v>
      </c>
      <c r="E15" s="10" t="str">
        <f t="shared" si="0"/>
        <v>-</v>
      </c>
      <c r="F15" s="25">
        <f t="shared" si="1"/>
        <v>0</v>
      </c>
      <c r="G15" s="38">
        <v>4.2843389065529559E-4</v>
      </c>
    </row>
    <row r="16" spans="1:7" s="3" customFormat="1" ht="21.95" customHeight="1" x14ac:dyDescent="0.2">
      <c r="A16" s="36">
        <v>6</v>
      </c>
      <c r="B16" s="26" t="s">
        <v>1</v>
      </c>
      <c r="C16" s="10">
        <v>0</v>
      </c>
      <c r="D16" s="11">
        <v>0</v>
      </c>
      <c r="E16" s="10" t="str">
        <f t="shared" si="0"/>
        <v>-</v>
      </c>
      <c r="F16" s="25">
        <f t="shared" si="1"/>
        <v>0</v>
      </c>
      <c r="G16" s="38">
        <v>5.7837072558623703E-5</v>
      </c>
    </row>
    <row r="17" spans="1:7" ht="47.1" customHeight="1" x14ac:dyDescent="0.2">
      <c r="A17" s="36">
        <v>7</v>
      </c>
      <c r="B17" s="24" t="s">
        <v>444</v>
      </c>
      <c r="C17" s="10">
        <v>0</v>
      </c>
      <c r="D17" s="11">
        <v>0</v>
      </c>
      <c r="E17" s="10" t="str">
        <f t="shared" si="0"/>
        <v>-</v>
      </c>
      <c r="F17" s="25">
        <f t="shared" si="1"/>
        <v>0</v>
      </c>
      <c r="G17" s="38">
        <v>3.69438658113685E-3</v>
      </c>
    </row>
    <row r="18" spans="1:7" ht="47.1" customHeight="1" x14ac:dyDescent="0.2">
      <c r="A18" s="36">
        <v>8</v>
      </c>
      <c r="B18" s="24" t="s">
        <v>447</v>
      </c>
      <c r="C18" s="10">
        <v>184150</v>
      </c>
      <c r="D18" s="11">
        <v>4</v>
      </c>
      <c r="E18" s="10">
        <f t="shared" si="0"/>
        <v>46037.5</v>
      </c>
      <c r="F18" s="25">
        <f t="shared" si="1"/>
        <v>3.0662154343111422E-2</v>
      </c>
      <c r="G18" s="38">
        <v>1.6572456388988053E-2</v>
      </c>
    </row>
    <row r="19" spans="1:7" ht="35.1" customHeight="1" x14ac:dyDescent="0.2">
      <c r="A19" s="36">
        <v>9</v>
      </c>
      <c r="B19" s="24" t="s">
        <v>443</v>
      </c>
      <c r="C19" s="10">
        <v>18090</v>
      </c>
      <c r="D19" s="11">
        <v>2</v>
      </c>
      <c r="E19" s="10">
        <f t="shared" si="0"/>
        <v>9045</v>
      </c>
      <c r="F19" s="25">
        <f t="shared" si="1"/>
        <v>3.0121008529290557E-3</v>
      </c>
      <c r="G19" s="38">
        <v>6.3015485400037228E-5</v>
      </c>
    </row>
    <row r="20" spans="1:7" ht="35.1" customHeight="1" x14ac:dyDescent="0.2">
      <c r="A20" s="36">
        <v>10</v>
      </c>
      <c r="B20" s="24" t="s">
        <v>9</v>
      </c>
      <c r="C20" s="10">
        <v>0</v>
      </c>
      <c r="D20" s="11">
        <v>0</v>
      </c>
      <c r="E20" s="10" t="str">
        <f t="shared" si="0"/>
        <v>-</v>
      </c>
      <c r="F20" s="25">
        <f t="shared" si="1"/>
        <v>0</v>
      </c>
      <c r="G20" s="38">
        <v>2.3263290581767475E-4</v>
      </c>
    </row>
    <row r="21" spans="1:7" ht="35.1" customHeight="1" x14ac:dyDescent="0.2">
      <c r="A21" s="36">
        <v>11</v>
      </c>
      <c r="B21" s="24" t="s">
        <v>442</v>
      </c>
      <c r="C21" s="10">
        <v>0</v>
      </c>
      <c r="D21" s="11">
        <v>0</v>
      </c>
      <c r="E21" s="10" t="str">
        <f t="shared" si="0"/>
        <v>-</v>
      </c>
      <c r="F21" s="25">
        <f t="shared" si="1"/>
        <v>0</v>
      </c>
      <c r="G21" s="38">
        <v>8.0879771630669933E-6</v>
      </c>
    </row>
    <row r="22" spans="1:7" ht="21.95" customHeight="1" x14ac:dyDescent="0.2">
      <c r="A22" s="36">
        <v>12</v>
      </c>
      <c r="B22" s="26" t="s">
        <v>1</v>
      </c>
      <c r="C22" s="10">
        <v>0</v>
      </c>
      <c r="D22" s="11">
        <v>0</v>
      </c>
      <c r="E22" s="10" t="str">
        <f t="shared" si="0"/>
        <v>-</v>
      </c>
      <c r="F22" s="25">
        <f t="shared" si="1"/>
        <v>0</v>
      </c>
      <c r="G22" s="38">
        <v>0</v>
      </c>
    </row>
    <row r="23" spans="1:7" ht="21.95" customHeight="1" x14ac:dyDescent="0.2">
      <c r="A23" s="36">
        <v>13</v>
      </c>
      <c r="B23" s="24" t="s">
        <v>415</v>
      </c>
      <c r="C23" s="10">
        <v>0</v>
      </c>
      <c r="D23" s="11">
        <v>0</v>
      </c>
      <c r="E23" s="10" t="str">
        <f t="shared" si="0"/>
        <v>-</v>
      </c>
      <c r="F23" s="25">
        <f t="shared" si="1"/>
        <v>0</v>
      </c>
      <c r="G23" s="38">
        <v>0</v>
      </c>
    </row>
    <row r="24" spans="1:7" s="3" customFormat="1" ht="24.95" customHeight="1" x14ac:dyDescent="0.2">
      <c r="A24" s="43">
        <v>14</v>
      </c>
      <c r="B24" s="50" t="s">
        <v>2</v>
      </c>
      <c r="C24" s="44">
        <f>C11+C12+C14+C15+C17+C18+C19+C20+C21+C23</f>
        <v>202240</v>
      </c>
      <c r="D24" s="51" t="s">
        <v>5</v>
      </c>
      <c r="E24" s="51" t="s">
        <v>5</v>
      </c>
      <c r="F24" s="47">
        <f t="shared" si="1"/>
        <v>3.3674255196040476E-2</v>
      </c>
      <c r="G24" s="48">
        <v>3.5107172395573129E-2</v>
      </c>
    </row>
    <row r="25" spans="1:7" s="4" customFormat="1" ht="35.1" customHeight="1" x14ac:dyDescent="0.2">
      <c r="A25" s="37">
        <v>15</v>
      </c>
      <c r="B25" s="27" t="s">
        <v>419</v>
      </c>
      <c r="C25" s="12">
        <v>742250</v>
      </c>
      <c r="D25" s="11">
        <v>343</v>
      </c>
      <c r="E25" s="12">
        <f t="shared" ref="E25:E37" si="2">IF(D25=0,"-",C25/D25)</f>
        <v>2163.99416909621</v>
      </c>
      <c r="F25" s="28">
        <f t="shared" si="1"/>
        <v>0.12358937855647273</v>
      </c>
      <c r="G25" s="39">
        <v>9.1912130594448124E-2</v>
      </c>
    </row>
    <row r="26" spans="1:7" s="3" customFormat="1" ht="21.95" customHeight="1" x14ac:dyDescent="0.2">
      <c r="A26" s="36">
        <v>16</v>
      </c>
      <c r="B26" s="26" t="s">
        <v>11</v>
      </c>
      <c r="C26" s="10">
        <v>85623</v>
      </c>
      <c r="D26" s="11">
        <v>50</v>
      </c>
      <c r="E26" s="10">
        <f t="shared" si="2"/>
        <v>1712.46</v>
      </c>
      <c r="F26" s="25">
        <f t="shared" si="1"/>
        <v>1.4256777851318106E-2</v>
      </c>
      <c r="G26" s="38">
        <v>1.5510248435910163E-2</v>
      </c>
    </row>
    <row r="27" spans="1:7" s="5" customFormat="1" ht="65.099999999999994" customHeight="1" x14ac:dyDescent="0.2">
      <c r="A27" s="37">
        <v>17</v>
      </c>
      <c r="B27" s="27" t="s">
        <v>445</v>
      </c>
      <c r="C27" s="12">
        <v>576662</v>
      </c>
      <c r="D27" s="11">
        <v>80</v>
      </c>
      <c r="E27" s="12">
        <f t="shared" si="2"/>
        <v>7208.2749999999996</v>
      </c>
      <c r="F27" s="28">
        <f t="shared" si="1"/>
        <v>9.6017916089097571E-2</v>
      </c>
      <c r="G27" s="39">
        <v>9.6086621220457871E-2</v>
      </c>
    </row>
    <row r="28" spans="1:7" s="3" customFormat="1" ht="21.95" customHeight="1" x14ac:dyDescent="0.2">
      <c r="A28" s="36">
        <v>18</v>
      </c>
      <c r="B28" s="26" t="s">
        <v>3</v>
      </c>
      <c r="C28" s="10">
        <v>85221</v>
      </c>
      <c r="D28" s="11">
        <v>10</v>
      </c>
      <c r="E28" s="10">
        <f t="shared" si="2"/>
        <v>8522.1</v>
      </c>
      <c r="F28" s="25">
        <f t="shared" si="1"/>
        <v>1.4189842276808572E-2</v>
      </c>
      <c r="G28" s="38">
        <v>1.1342599256575717E-2</v>
      </c>
    </row>
    <row r="29" spans="1:7" s="5" customFormat="1" ht="35.1" customHeight="1" x14ac:dyDescent="0.2">
      <c r="A29" s="37">
        <v>19</v>
      </c>
      <c r="B29" s="27" t="s">
        <v>15</v>
      </c>
      <c r="C29" s="12">
        <v>40714.5</v>
      </c>
      <c r="D29" s="11">
        <v>16</v>
      </c>
      <c r="E29" s="12">
        <f t="shared" si="2"/>
        <v>2544.65625</v>
      </c>
      <c r="F29" s="28">
        <f t="shared" si="1"/>
        <v>6.7792249959414061E-3</v>
      </c>
      <c r="G29" s="39">
        <v>1.1946311887438504E-2</v>
      </c>
    </row>
    <row r="30" spans="1:7" s="3" customFormat="1" ht="21.95" customHeight="1" x14ac:dyDescent="0.2">
      <c r="A30" s="36">
        <v>20</v>
      </c>
      <c r="B30" s="26" t="s">
        <v>3</v>
      </c>
      <c r="C30" s="10">
        <v>3691</v>
      </c>
      <c r="D30" s="11">
        <v>3</v>
      </c>
      <c r="E30" s="12">
        <f t="shared" si="2"/>
        <v>1230.3333333333333</v>
      </c>
      <c r="F30" s="28">
        <f t="shared" si="1"/>
        <v>6.1457513809624908E-4</v>
      </c>
      <c r="G30" s="39">
        <v>2.247933536638041E-3</v>
      </c>
    </row>
    <row r="31" spans="1:7" s="3" customFormat="1" ht="47.1" customHeight="1" x14ac:dyDescent="0.2">
      <c r="A31" s="36">
        <v>21</v>
      </c>
      <c r="B31" s="27" t="s">
        <v>14</v>
      </c>
      <c r="C31" s="10">
        <v>1075376.5</v>
      </c>
      <c r="D31" s="11">
        <v>454</v>
      </c>
      <c r="E31" s="10">
        <f t="shared" si="2"/>
        <v>2368.6707048458152</v>
      </c>
      <c r="F31" s="25">
        <f t="shared" si="1"/>
        <v>0.17905707423271769</v>
      </c>
      <c r="G31" s="38">
        <v>0.21726673108985226</v>
      </c>
    </row>
    <row r="32" spans="1:7" s="3" customFormat="1" ht="21.95" customHeight="1" x14ac:dyDescent="0.2">
      <c r="A32" s="36">
        <v>22</v>
      </c>
      <c r="B32" s="26" t="s">
        <v>3</v>
      </c>
      <c r="C32" s="10">
        <v>185339.5</v>
      </c>
      <c r="D32" s="11">
        <v>56</v>
      </c>
      <c r="E32" s="10">
        <f t="shared" si="2"/>
        <v>3309.6339285714284</v>
      </c>
      <c r="F32" s="25">
        <f t="shared" si="1"/>
        <v>3.0860213710969857E-2</v>
      </c>
      <c r="G32" s="38">
        <v>3.0944666359992157E-2</v>
      </c>
    </row>
    <row r="33" spans="1:7" ht="35.1" customHeight="1" x14ac:dyDescent="0.2">
      <c r="A33" s="36">
        <v>23</v>
      </c>
      <c r="B33" s="24" t="s">
        <v>446</v>
      </c>
      <c r="C33" s="10">
        <v>24912</v>
      </c>
      <c r="D33" s="11">
        <v>91</v>
      </c>
      <c r="E33" s="10">
        <f t="shared" si="2"/>
        <v>273.75824175824175</v>
      </c>
      <c r="F33" s="25">
        <f t="shared" si="1"/>
        <v>4.1480075427401128E-3</v>
      </c>
      <c r="G33" s="38">
        <v>8.5968104584330223E-3</v>
      </c>
    </row>
    <row r="34" spans="1:7" s="3" customFormat="1" ht="21.95" customHeight="1" x14ac:dyDescent="0.2">
      <c r="A34" s="36">
        <v>24</v>
      </c>
      <c r="B34" s="26" t="s">
        <v>3</v>
      </c>
      <c r="C34" s="10">
        <v>0</v>
      </c>
      <c r="D34" s="11">
        <v>0</v>
      </c>
      <c r="E34" s="10" t="str">
        <f t="shared" si="2"/>
        <v>-</v>
      </c>
      <c r="F34" s="25">
        <f t="shared" si="1"/>
        <v>0</v>
      </c>
      <c r="G34" s="38">
        <v>1.4207856884874998E-3</v>
      </c>
    </row>
    <row r="35" spans="1:7" s="3" customFormat="1" ht="35.1" customHeight="1" x14ac:dyDescent="0.2">
      <c r="A35" s="36">
        <v>25</v>
      </c>
      <c r="B35" s="24" t="s">
        <v>10</v>
      </c>
      <c r="C35" s="10">
        <v>0</v>
      </c>
      <c r="D35" s="11">
        <v>0</v>
      </c>
      <c r="E35" s="10" t="str">
        <f t="shared" si="2"/>
        <v>-</v>
      </c>
      <c r="F35" s="25">
        <f t="shared" si="1"/>
        <v>0</v>
      </c>
      <c r="G35" s="38">
        <v>9.8652432849167496E-5</v>
      </c>
    </row>
    <row r="36" spans="1:7" ht="35.1" customHeight="1" x14ac:dyDescent="0.2">
      <c r="A36" s="36">
        <v>26</v>
      </c>
      <c r="B36" s="24" t="s">
        <v>420</v>
      </c>
      <c r="C36" s="10">
        <v>0</v>
      </c>
      <c r="D36" s="13">
        <v>0</v>
      </c>
      <c r="E36" s="10" t="str">
        <f t="shared" si="2"/>
        <v>-</v>
      </c>
      <c r="F36" s="29" t="s">
        <v>5</v>
      </c>
      <c r="G36" s="40" t="s">
        <v>5</v>
      </c>
    </row>
    <row r="37" spans="1:7" ht="21.95" customHeight="1" x14ac:dyDescent="0.2">
      <c r="A37" s="36">
        <v>27</v>
      </c>
      <c r="B37" s="26" t="s">
        <v>12</v>
      </c>
      <c r="C37" s="10">
        <v>0</v>
      </c>
      <c r="D37" s="13">
        <v>0</v>
      </c>
      <c r="E37" s="10" t="str">
        <f t="shared" si="2"/>
        <v>-</v>
      </c>
      <c r="F37" s="25">
        <f>C37/C$44</f>
        <v>0</v>
      </c>
      <c r="G37" s="38">
        <v>6.7001527600904129E-4</v>
      </c>
    </row>
    <row r="38" spans="1:7" ht="35.1" customHeight="1" x14ac:dyDescent="0.2">
      <c r="A38" s="36">
        <v>28</v>
      </c>
      <c r="B38" s="24" t="s">
        <v>421</v>
      </c>
      <c r="C38" s="10">
        <v>3715260</v>
      </c>
      <c r="D38" s="13">
        <v>4</v>
      </c>
      <c r="E38" s="14" t="s">
        <v>5</v>
      </c>
      <c r="F38" s="29" t="s">
        <v>5</v>
      </c>
      <c r="G38" s="40" t="s">
        <v>5</v>
      </c>
    </row>
    <row r="39" spans="1:7" ht="21.95" customHeight="1" x14ac:dyDescent="0.2">
      <c r="A39" s="36">
        <v>29</v>
      </c>
      <c r="B39" s="26" t="s">
        <v>12</v>
      </c>
      <c r="C39" s="10">
        <v>3343620</v>
      </c>
      <c r="D39" s="13">
        <v>4</v>
      </c>
      <c r="E39" s="14" t="s">
        <v>5</v>
      </c>
      <c r="F39" s="25">
        <f t="shared" ref="F39:F44" si="3">C39/C$44</f>
        <v>0.55673414338699001</v>
      </c>
      <c r="G39" s="38">
        <v>0.53240605380617201</v>
      </c>
    </row>
    <row r="40" spans="1:7" ht="47.1" customHeight="1" x14ac:dyDescent="0.2">
      <c r="A40" s="36">
        <v>30</v>
      </c>
      <c r="B40" s="27" t="s">
        <v>422</v>
      </c>
      <c r="C40" s="10">
        <v>0</v>
      </c>
      <c r="D40" s="15">
        <v>0</v>
      </c>
      <c r="E40" s="10" t="str">
        <f t="shared" ref="E40:E41" si="4">IF(D40=0,"-",C40/D40)</f>
        <v>-</v>
      </c>
      <c r="F40" s="25">
        <f t="shared" si="3"/>
        <v>0</v>
      </c>
      <c r="G40" s="38">
        <v>1.7724062653800183E-3</v>
      </c>
    </row>
    <row r="41" spans="1:7" ht="21.95" customHeight="1" x14ac:dyDescent="0.2">
      <c r="A41" s="36">
        <v>31</v>
      </c>
      <c r="B41" s="26" t="s">
        <v>13</v>
      </c>
      <c r="C41" s="10">
        <v>0</v>
      </c>
      <c r="D41" s="15">
        <v>0</v>
      </c>
      <c r="E41" s="10" t="str">
        <f t="shared" si="4"/>
        <v>-</v>
      </c>
      <c r="F41" s="25">
        <f t="shared" si="3"/>
        <v>0</v>
      </c>
      <c r="G41" s="38">
        <v>1.0404135579139232E-3</v>
      </c>
    </row>
    <row r="42" spans="1:7" ht="35.1" customHeight="1" x14ac:dyDescent="0.2">
      <c r="A42" s="36">
        <v>32</v>
      </c>
      <c r="B42" s="24" t="s">
        <v>16</v>
      </c>
      <c r="C42" s="10">
        <v>0</v>
      </c>
      <c r="D42" s="15">
        <v>0</v>
      </c>
      <c r="E42" s="14" t="s">
        <v>5</v>
      </c>
      <c r="F42" s="25">
        <f t="shared" si="3"/>
        <v>0</v>
      </c>
      <c r="G42" s="38">
        <v>4.1370945733870297E-3</v>
      </c>
    </row>
    <row r="43" spans="1:7" s="3" customFormat="1" ht="21.95" customHeight="1" x14ac:dyDescent="0.2">
      <c r="A43" s="43">
        <v>33</v>
      </c>
      <c r="B43" s="50" t="s">
        <v>4</v>
      </c>
      <c r="C43" s="44">
        <f>C25+C27+C29+C31+C33+C35+C37+C39+C40+C42</f>
        <v>5803535</v>
      </c>
      <c r="D43" s="51" t="s">
        <v>5</v>
      </c>
      <c r="E43" s="51" t="s">
        <v>5</v>
      </c>
      <c r="F43" s="47">
        <f t="shared" si="3"/>
        <v>0.9663257448039595</v>
      </c>
      <c r="G43" s="48">
        <v>0.96489282760442685</v>
      </c>
    </row>
    <row r="44" spans="1:7" s="3" customFormat="1" ht="21.95" customHeight="1" x14ac:dyDescent="0.2">
      <c r="A44" s="45">
        <v>34</v>
      </c>
      <c r="B44" s="52" t="s">
        <v>6</v>
      </c>
      <c r="C44" s="46">
        <f>C24+C43</f>
        <v>6005775</v>
      </c>
      <c r="D44" s="53" t="s">
        <v>5</v>
      </c>
      <c r="E44" s="53" t="s">
        <v>5</v>
      </c>
      <c r="F44" s="54">
        <f t="shared" si="3"/>
        <v>1</v>
      </c>
      <c r="G44" s="55">
        <v>1</v>
      </c>
    </row>
    <row r="45" spans="1:7" s="3" customFormat="1" ht="21.95" customHeight="1" x14ac:dyDescent="0.2">
      <c r="A45" s="1"/>
      <c r="B45" s="2"/>
      <c r="C45" s="1"/>
      <c r="D45" s="1"/>
      <c r="E45" s="1"/>
      <c r="F45" s="1"/>
      <c r="G45" s="1"/>
    </row>
    <row r="46" spans="1:7" s="3" customFormat="1" ht="35.1" customHeight="1" x14ac:dyDescent="0.2">
      <c r="A46" s="62" t="s">
        <v>430</v>
      </c>
      <c r="B46" s="63" t="s">
        <v>431</v>
      </c>
      <c r="C46" s="64" t="s">
        <v>432</v>
      </c>
      <c r="D46" s="1"/>
      <c r="E46" s="1"/>
      <c r="F46" s="1"/>
      <c r="G46" s="1"/>
    </row>
    <row r="47" spans="1:7" s="3" customFormat="1" ht="21.95" customHeight="1" x14ac:dyDescent="0.2">
      <c r="A47" s="65">
        <v>1</v>
      </c>
      <c r="B47" s="30" t="s">
        <v>427</v>
      </c>
      <c r="C47" s="31">
        <v>150146</v>
      </c>
    </row>
    <row r="48" spans="1:7" ht="21.95" customHeight="1" x14ac:dyDescent="0.2">
      <c r="A48" s="8">
        <v>2</v>
      </c>
      <c r="B48" s="30" t="s">
        <v>428</v>
      </c>
      <c r="C48" s="31">
        <v>6005775</v>
      </c>
      <c r="D48" s="16"/>
      <c r="E48" s="16"/>
      <c r="F48" s="16"/>
      <c r="G48" s="16"/>
    </row>
    <row r="49" spans="1:7" ht="21.95" customHeight="1" x14ac:dyDescent="0.2">
      <c r="A49" s="32">
        <v>3</v>
      </c>
      <c r="B49" s="33" t="s">
        <v>423</v>
      </c>
      <c r="C49" s="34">
        <f>C44/C48</f>
        <v>1</v>
      </c>
      <c r="D49" s="16"/>
      <c r="E49" s="16"/>
      <c r="F49" s="16"/>
      <c r="G49" s="16"/>
    </row>
    <row r="50" spans="1:7" s="16" customFormat="1" ht="35.1" customHeight="1" x14ac:dyDescent="0.25">
      <c r="A50" s="21" t="s">
        <v>449</v>
      </c>
      <c r="B50" s="23"/>
    </row>
  </sheetData>
  <sheetProtection algorithmName="SHA-512" hashValue="TXHuBhf8ppBBENHf9WkMDDL9FbCQ/+LwUptyVCnKBUqQsweJeEuKqKcwkHFB5esCPapn+73fs3hAYL4gBqD76g==" saltValue="Fyn/bj8Za7dzKlnzq8YhuA==" spinCount="100000" sheet="1" objects="1" scenarios="1"/>
  <mergeCells count="1">
    <mergeCell ref="A2:G2"/>
  </mergeCells>
  <pageMargins left="0.59055118110236227" right="0.59055118110236227" top="0.70866141732283472" bottom="0.70866141732283472" header="0.19685039370078741" footer="0.39370078740157483"/>
  <pageSetup paperSize="9" scale="84" orientation="portrait" r:id="rId1"/>
  <headerFooter alignWithMargins="0">
    <oddFooter>&amp;R&amp;"Calibri,Standardowy"&amp;12s.&amp;P z &amp;N</oddFooter>
  </headerFooter>
  <tableParts count="2">
    <tablePart r:id="rId2"/>
    <tablePart r:id="rId3"/>
  </tablePart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B927E2-41FA-4706-B79C-0BADA1D764F0}">
  <sheetPr codeName="Arkusz24"/>
  <dimension ref="A1:N50"/>
  <sheetViews>
    <sheetView zoomScaleNormal="100" workbookViewId="0"/>
  </sheetViews>
  <sheetFormatPr defaultColWidth="0" defaultRowHeight="12.75" zeroHeight="1" x14ac:dyDescent="0.2"/>
  <cols>
    <col min="1" max="1" width="4.140625" style="1" customWidth="1"/>
    <col min="2" max="2" width="57" style="2" customWidth="1"/>
    <col min="3" max="3" width="11.85546875" style="1" bestFit="1" customWidth="1"/>
    <col min="4" max="4" width="7.42578125" style="1" customWidth="1"/>
    <col min="5" max="5" width="10.85546875" style="1" bestFit="1" customWidth="1"/>
    <col min="6" max="7" width="8.7109375" style="1" customWidth="1"/>
    <col min="8" max="8" width="1" style="1" customWidth="1"/>
    <col min="9" max="14" width="0" style="1" hidden="1" customWidth="1"/>
    <col min="15" max="16384" width="9.140625" style="1" hidden="1"/>
  </cols>
  <sheetData>
    <row r="1" spans="1:7" s="16" customFormat="1" ht="24.95" customHeight="1" x14ac:dyDescent="0.2">
      <c r="A1" s="35" t="s">
        <v>471</v>
      </c>
      <c r="B1" s="23"/>
    </row>
    <row r="2" spans="1:7" s="16" customFormat="1" ht="39.950000000000003" customHeight="1" x14ac:dyDescent="0.2">
      <c r="A2" s="66" t="s">
        <v>448</v>
      </c>
      <c r="B2" s="67"/>
      <c r="C2" s="67"/>
      <c r="D2" s="67"/>
      <c r="E2" s="67"/>
      <c r="F2" s="67"/>
      <c r="G2" s="67"/>
    </row>
    <row r="3" spans="1:7" s="16" customFormat="1" ht="15.95" hidden="1" customHeight="1" x14ac:dyDescent="0.2">
      <c r="A3" s="22"/>
      <c r="B3" s="23"/>
    </row>
    <row r="4" spans="1:7" s="16" customFormat="1" ht="15.95" hidden="1" customHeight="1" x14ac:dyDescent="0.2">
      <c r="A4" s="22"/>
      <c r="B4" s="23"/>
    </row>
    <row r="5" spans="1:7" s="16" customFormat="1" ht="15.95" hidden="1" customHeight="1" x14ac:dyDescent="0.2">
      <c r="A5" s="22"/>
      <c r="B5" s="23"/>
    </row>
    <row r="6" spans="1:7" s="16" customFormat="1" ht="15.95" customHeight="1" x14ac:dyDescent="0.25">
      <c r="A6" s="17" t="s">
        <v>433</v>
      </c>
      <c r="B6" s="21" t="s">
        <v>438</v>
      </c>
    </row>
    <row r="7" spans="1:7" s="16" customFormat="1" ht="15.95" customHeight="1" x14ac:dyDescent="0.25">
      <c r="A7" s="18" t="s">
        <v>434</v>
      </c>
      <c r="B7" s="21" t="s">
        <v>439</v>
      </c>
    </row>
    <row r="8" spans="1:7" s="16" customFormat="1" ht="15.95" customHeight="1" x14ac:dyDescent="0.25">
      <c r="A8" s="19" t="s">
        <v>435</v>
      </c>
      <c r="B8" s="21" t="s">
        <v>440</v>
      </c>
    </row>
    <row r="9" spans="1:7" s="16" customFormat="1" ht="15.95" customHeight="1" x14ac:dyDescent="0.25">
      <c r="A9" s="20" t="s">
        <v>436</v>
      </c>
      <c r="B9" s="21" t="s">
        <v>441</v>
      </c>
    </row>
    <row r="10" spans="1:7" ht="65.099999999999994" customHeight="1" x14ac:dyDescent="0.2">
      <c r="A10" s="49" t="s">
        <v>430</v>
      </c>
      <c r="B10" s="42" t="s">
        <v>0</v>
      </c>
      <c r="C10" s="42" t="s">
        <v>424</v>
      </c>
      <c r="D10" s="42" t="s">
        <v>425</v>
      </c>
      <c r="E10" s="42" t="s">
        <v>426</v>
      </c>
      <c r="F10" s="42" t="s">
        <v>429</v>
      </c>
      <c r="G10" s="41" t="s">
        <v>413</v>
      </c>
    </row>
    <row r="11" spans="1:7" ht="21.95" customHeight="1" x14ac:dyDescent="0.2">
      <c r="A11" s="36">
        <v>1</v>
      </c>
      <c r="B11" s="24" t="s">
        <v>7</v>
      </c>
      <c r="C11" s="10">
        <v>0</v>
      </c>
      <c r="D11" s="9">
        <v>0</v>
      </c>
      <c r="E11" s="10" t="str">
        <f t="shared" ref="E11:E23" si="0">IF(D11=0,"-",C11/D11)</f>
        <v>-</v>
      </c>
      <c r="F11" s="25">
        <f t="shared" ref="F11:F35" si="1">C11/C$44</f>
        <v>0</v>
      </c>
      <c r="G11" s="38">
        <v>6.4906160983722356E-5</v>
      </c>
    </row>
    <row r="12" spans="1:7" s="3" customFormat="1" ht="21.95" customHeight="1" x14ac:dyDescent="0.2">
      <c r="A12" s="36">
        <v>2</v>
      </c>
      <c r="B12" s="24" t="s">
        <v>8</v>
      </c>
      <c r="C12" s="10">
        <v>34741.99</v>
      </c>
      <c r="D12" s="9">
        <v>1</v>
      </c>
      <c r="E12" s="10">
        <f t="shared" si="0"/>
        <v>34741.99</v>
      </c>
      <c r="F12" s="25">
        <f t="shared" si="1"/>
        <v>3.800822906512278E-2</v>
      </c>
      <c r="G12" s="38">
        <v>1.3877154561966152E-2</v>
      </c>
    </row>
    <row r="13" spans="1:7" s="3" customFormat="1" ht="21.95" customHeight="1" x14ac:dyDescent="0.2">
      <c r="A13" s="36">
        <v>3</v>
      </c>
      <c r="B13" s="26" t="s">
        <v>1</v>
      </c>
      <c r="C13" s="10">
        <v>0</v>
      </c>
      <c r="D13" s="9">
        <v>0</v>
      </c>
      <c r="E13" s="10" t="str">
        <f t="shared" si="0"/>
        <v>-</v>
      </c>
      <c r="F13" s="25">
        <f t="shared" si="1"/>
        <v>0</v>
      </c>
      <c r="G13" s="38">
        <v>6.8195937419264344E-4</v>
      </c>
    </row>
    <row r="14" spans="1:7" s="3" customFormat="1" ht="21.95" customHeight="1" x14ac:dyDescent="0.2">
      <c r="A14" s="36">
        <v>4</v>
      </c>
      <c r="B14" s="24" t="s">
        <v>414</v>
      </c>
      <c r="C14" s="10">
        <v>0</v>
      </c>
      <c r="D14" s="9">
        <v>0</v>
      </c>
      <c r="E14" s="10" t="str">
        <f t="shared" si="0"/>
        <v>-</v>
      </c>
      <c r="F14" s="25">
        <f t="shared" si="1"/>
        <v>0</v>
      </c>
      <c r="G14" s="38">
        <v>1.6609844346228162E-4</v>
      </c>
    </row>
    <row r="15" spans="1:7" s="3" customFormat="1" ht="47.1" customHeight="1" x14ac:dyDescent="0.2">
      <c r="A15" s="36">
        <v>5</v>
      </c>
      <c r="B15" s="24" t="s">
        <v>412</v>
      </c>
      <c r="C15" s="10">
        <v>0</v>
      </c>
      <c r="D15" s="11">
        <v>0</v>
      </c>
      <c r="E15" s="10" t="str">
        <f t="shared" si="0"/>
        <v>-</v>
      </c>
      <c r="F15" s="25">
        <f t="shared" si="1"/>
        <v>0</v>
      </c>
      <c r="G15" s="38">
        <v>4.2843389065529559E-4</v>
      </c>
    </row>
    <row r="16" spans="1:7" s="3" customFormat="1" ht="21.95" customHeight="1" x14ac:dyDescent="0.2">
      <c r="A16" s="36">
        <v>6</v>
      </c>
      <c r="B16" s="26" t="s">
        <v>1</v>
      </c>
      <c r="C16" s="10">
        <v>0</v>
      </c>
      <c r="D16" s="11">
        <v>0</v>
      </c>
      <c r="E16" s="10" t="str">
        <f t="shared" si="0"/>
        <v>-</v>
      </c>
      <c r="F16" s="25">
        <f t="shared" si="1"/>
        <v>0</v>
      </c>
      <c r="G16" s="38">
        <v>5.7837072558623703E-5</v>
      </c>
    </row>
    <row r="17" spans="1:7" ht="47.1" customHeight="1" x14ac:dyDescent="0.2">
      <c r="A17" s="36">
        <v>7</v>
      </c>
      <c r="B17" s="24" t="s">
        <v>444</v>
      </c>
      <c r="C17" s="10">
        <v>0</v>
      </c>
      <c r="D17" s="11">
        <v>0</v>
      </c>
      <c r="E17" s="10" t="str">
        <f t="shared" si="0"/>
        <v>-</v>
      </c>
      <c r="F17" s="25">
        <f t="shared" si="1"/>
        <v>0</v>
      </c>
      <c r="G17" s="38">
        <v>3.69438658113685E-3</v>
      </c>
    </row>
    <row r="18" spans="1:7" ht="47.1" customHeight="1" x14ac:dyDescent="0.2">
      <c r="A18" s="36">
        <v>8</v>
      </c>
      <c r="B18" s="24" t="s">
        <v>447</v>
      </c>
      <c r="C18" s="10">
        <v>0</v>
      </c>
      <c r="D18" s="11">
        <v>0</v>
      </c>
      <c r="E18" s="10" t="str">
        <f t="shared" si="0"/>
        <v>-</v>
      </c>
      <c r="F18" s="25">
        <f t="shared" si="1"/>
        <v>0</v>
      </c>
      <c r="G18" s="38">
        <v>1.6572456388988053E-2</v>
      </c>
    </row>
    <row r="19" spans="1:7" ht="35.1" customHeight="1" x14ac:dyDescent="0.2">
      <c r="A19" s="36">
        <v>9</v>
      </c>
      <c r="B19" s="24" t="s">
        <v>443</v>
      </c>
      <c r="C19" s="10">
        <v>0</v>
      </c>
      <c r="D19" s="11">
        <v>0</v>
      </c>
      <c r="E19" s="10" t="str">
        <f t="shared" si="0"/>
        <v>-</v>
      </c>
      <c r="F19" s="25">
        <f t="shared" si="1"/>
        <v>0</v>
      </c>
      <c r="G19" s="38">
        <v>6.3015485400037228E-5</v>
      </c>
    </row>
    <row r="20" spans="1:7" ht="35.1" customHeight="1" x14ac:dyDescent="0.2">
      <c r="A20" s="36">
        <v>10</v>
      </c>
      <c r="B20" s="24" t="s">
        <v>9</v>
      </c>
      <c r="C20" s="10">
        <v>0</v>
      </c>
      <c r="D20" s="11">
        <v>0</v>
      </c>
      <c r="E20" s="10" t="str">
        <f t="shared" si="0"/>
        <v>-</v>
      </c>
      <c r="F20" s="25">
        <f t="shared" si="1"/>
        <v>0</v>
      </c>
      <c r="G20" s="38">
        <v>2.3263290581767475E-4</v>
      </c>
    </row>
    <row r="21" spans="1:7" ht="35.1" customHeight="1" x14ac:dyDescent="0.2">
      <c r="A21" s="36">
        <v>11</v>
      </c>
      <c r="B21" s="24" t="s">
        <v>442</v>
      </c>
      <c r="C21" s="10">
        <v>0</v>
      </c>
      <c r="D21" s="11">
        <v>0</v>
      </c>
      <c r="E21" s="10" t="str">
        <f t="shared" si="0"/>
        <v>-</v>
      </c>
      <c r="F21" s="25">
        <f t="shared" si="1"/>
        <v>0</v>
      </c>
      <c r="G21" s="38">
        <v>8.0879771630669933E-6</v>
      </c>
    </row>
    <row r="22" spans="1:7" ht="21.95" customHeight="1" x14ac:dyDescent="0.2">
      <c r="A22" s="36">
        <v>12</v>
      </c>
      <c r="B22" s="26" t="s">
        <v>1</v>
      </c>
      <c r="C22" s="10">
        <v>0</v>
      </c>
      <c r="D22" s="11">
        <v>0</v>
      </c>
      <c r="E22" s="10" t="str">
        <f t="shared" si="0"/>
        <v>-</v>
      </c>
      <c r="F22" s="25">
        <f t="shared" si="1"/>
        <v>0</v>
      </c>
      <c r="G22" s="38">
        <v>0</v>
      </c>
    </row>
    <row r="23" spans="1:7" ht="21.95" customHeight="1" x14ac:dyDescent="0.2">
      <c r="A23" s="36">
        <v>13</v>
      </c>
      <c r="B23" s="24" t="s">
        <v>415</v>
      </c>
      <c r="C23" s="10">
        <v>0</v>
      </c>
      <c r="D23" s="11">
        <v>0</v>
      </c>
      <c r="E23" s="10" t="str">
        <f t="shared" si="0"/>
        <v>-</v>
      </c>
      <c r="F23" s="25">
        <f t="shared" si="1"/>
        <v>0</v>
      </c>
      <c r="G23" s="38">
        <v>0</v>
      </c>
    </row>
    <row r="24" spans="1:7" s="3" customFormat="1" ht="24.95" customHeight="1" x14ac:dyDescent="0.2">
      <c r="A24" s="43">
        <v>14</v>
      </c>
      <c r="B24" s="50" t="s">
        <v>2</v>
      </c>
      <c r="C24" s="44">
        <f>C11+C12+C14+C15+C17+C18+C19+C20+C21+C23</f>
        <v>34741.99</v>
      </c>
      <c r="D24" s="51" t="s">
        <v>5</v>
      </c>
      <c r="E24" s="51" t="s">
        <v>5</v>
      </c>
      <c r="F24" s="47">
        <f t="shared" si="1"/>
        <v>3.800822906512278E-2</v>
      </c>
      <c r="G24" s="48">
        <v>3.5107172395573129E-2</v>
      </c>
    </row>
    <row r="25" spans="1:7" s="4" customFormat="1" ht="35.1" customHeight="1" x14ac:dyDescent="0.2">
      <c r="A25" s="37">
        <v>15</v>
      </c>
      <c r="B25" s="27" t="s">
        <v>419</v>
      </c>
      <c r="C25" s="12">
        <v>180408</v>
      </c>
      <c r="D25" s="11">
        <v>79</v>
      </c>
      <c r="E25" s="12">
        <f t="shared" ref="E25:E37" si="2">IF(D25=0,"-",C25/D25)</f>
        <v>2283.6455696202534</v>
      </c>
      <c r="F25" s="28">
        <f t="shared" si="1"/>
        <v>0.19736890688128891</v>
      </c>
      <c r="G25" s="39">
        <v>9.1912130594448124E-2</v>
      </c>
    </row>
    <row r="26" spans="1:7" s="3" customFormat="1" ht="21.95" customHeight="1" x14ac:dyDescent="0.2">
      <c r="A26" s="36">
        <v>16</v>
      </c>
      <c r="B26" s="26" t="s">
        <v>11</v>
      </c>
      <c r="C26" s="10">
        <v>12714</v>
      </c>
      <c r="D26" s="11">
        <v>6</v>
      </c>
      <c r="E26" s="10">
        <f t="shared" si="2"/>
        <v>2119</v>
      </c>
      <c r="F26" s="25">
        <f t="shared" si="1"/>
        <v>1.3909296051664601E-2</v>
      </c>
      <c r="G26" s="38">
        <v>1.5510248435910163E-2</v>
      </c>
    </row>
    <row r="27" spans="1:7" s="5" customFormat="1" ht="65.099999999999994" customHeight="1" x14ac:dyDescent="0.2">
      <c r="A27" s="37">
        <v>17</v>
      </c>
      <c r="B27" s="27" t="s">
        <v>445</v>
      </c>
      <c r="C27" s="12">
        <v>100000</v>
      </c>
      <c r="D27" s="11">
        <v>28</v>
      </c>
      <c r="E27" s="12">
        <f t="shared" si="2"/>
        <v>3571.4285714285716</v>
      </c>
      <c r="F27" s="28">
        <f t="shared" si="1"/>
        <v>0.10940141616851189</v>
      </c>
      <c r="G27" s="39">
        <v>9.6086621220457871E-2</v>
      </c>
    </row>
    <row r="28" spans="1:7" s="3" customFormat="1" ht="21.95" customHeight="1" x14ac:dyDescent="0.2">
      <c r="A28" s="36">
        <v>18</v>
      </c>
      <c r="B28" s="26" t="s">
        <v>3</v>
      </c>
      <c r="C28" s="10">
        <v>19633</v>
      </c>
      <c r="D28" s="11">
        <v>8</v>
      </c>
      <c r="E28" s="10">
        <f t="shared" si="2"/>
        <v>2454.125</v>
      </c>
      <c r="F28" s="25">
        <f t="shared" si="1"/>
        <v>2.1478780036363939E-2</v>
      </c>
      <c r="G28" s="38">
        <v>1.1342599256575717E-2</v>
      </c>
    </row>
    <row r="29" spans="1:7" s="5" customFormat="1" ht="35.1" customHeight="1" x14ac:dyDescent="0.2">
      <c r="A29" s="37">
        <v>19</v>
      </c>
      <c r="B29" s="27" t="s">
        <v>15</v>
      </c>
      <c r="C29" s="12">
        <v>5551.2</v>
      </c>
      <c r="D29" s="11">
        <v>3</v>
      </c>
      <c r="E29" s="12">
        <f t="shared" si="2"/>
        <v>1850.3999999999999</v>
      </c>
      <c r="F29" s="28">
        <f t="shared" si="1"/>
        <v>6.0730914143464314E-3</v>
      </c>
      <c r="G29" s="39">
        <v>1.1946311887438504E-2</v>
      </c>
    </row>
    <row r="30" spans="1:7" s="3" customFormat="1" ht="21.95" customHeight="1" x14ac:dyDescent="0.2">
      <c r="A30" s="36">
        <v>20</v>
      </c>
      <c r="B30" s="26" t="s">
        <v>3</v>
      </c>
      <c r="C30" s="10">
        <v>0</v>
      </c>
      <c r="D30" s="11">
        <v>0</v>
      </c>
      <c r="E30" s="12" t="str">
        <f t="shared" si="2"/>
        <v>-</v>
      </c>
      <c r="F30" s="28">
        <f t="shared" si="1"/>
        <v>0</v>
      </c>
      <c r="G30" s="39">
        <v>2.247933536638041E-3</v>
      </c>
    </row>
    <row r="31" spans="1:7" s="3" customFormat="1" ht="47.1" customHeight="1" x14ac:dyDescent="0.2">
      <c r="A31" s="36">
        <v>21</v>
      </c>
      <c r="B31" s="27" t="s">
        <v>14</v>
      </c>
      <c r="C31" s="10">
        <v>583363.76</v>
      </c>
      <c r="D31" s="11">
        <v>218</v>
      </c>
      <c r="E31" s="10">
        <f t="shared" si="2"/>
        <v>2675.9805504587157</v>
      </c>
      <c r="F31" s="25">
        <f t="shared" si="1"/>
        <v>0.63820821485387891</v>
      </c>
      <c r="G31" s="38">
        <v>0.21726673108985226</v>
      </c>
    </row>
    <row r="32" spans="1:7" s="3" customFormat="1" ht="21.95" customHeight="1" x14ac:dyDescent="0.2">
      <c r="A32" s="36">
        <v>22</v>
      </c>
      <c r="B32" s="26" t="s">
        <v>3</v>
      </c>
      <c r="C32" s="10">
        <v>132925</v>
      </c>
      <c r="D32" s="11">
        <v>29</v>
      </c>
      <c r="E32" s="10">
        <f t="shared" si="2"/>
        <v>4583.6206896551721</v>
      </c>
      <c r="F32" s="25">
        <f t="shared" si="1"/>
        <v>0.14542183244199441</v>
      </c>
      <c r="G32" s="38">
        <v>3.0944666359992157E-2</v>
      </c>
    </row>
    <row r="33" spans="1:7" ht="35.1" customHeight="1" x14ac:dyDescent="0.2">
      <c r="A33" s="36">
        <v>23</v>
      </c>
      <c r="B33" s="24" t="s">
        <v>446</v>
      </c>
      <c r="C33" s="10">
        <v>0</v>
      </c>
      <c r="D33" s="11">
        <v>0</v>
      </c>
      <c r="E33" s="10" t="str">
        <f t="shared" si="2"/>
        <v>-</v>
      </c>
      <c r="F33" s="25">
        <f t="shared" si="1"/>
        <v>0</v>
      </c>
      <c r="G33" s="38">
        <v>8.5968104584330223E-3</v>
      </c>
    </row>
    <row r="34" spans="1:7" s="3" customFormat="1" ht="21.95" customHeight="1" x14ac:dyDescent="0.2">
      <c r="A34" s="36">
        <v>24</v>
      </c>
      <c r="B34" s="26" t="s">
        <v>3</v>
      </c>
      <c r="C34" s="10">
        <v>0</v>
      </c>
      <c r="D34" s="11">
        <v>0</v>
      </c>
      <c r="E34" s="10" t="str">
        <f t="shared" si="2"/>
        <v>-</v>
      </c>
      <c r="F34" s="25">
        <f t="shared" si="1"/>
        <v>0</v>
      </c>
      <c r="G34" s="38">
        <v>1.4207856884874998E-3</v>
      </c>
    </row>
    <row r="35" spans="1:7" s="3" customFormat="1" ht="35.1" customHeight="1" x14ac:dyDescent="0.2">
      <c r="A35" s="36">
        <v>25</v>
      </c>
      <c r="B35" s="24" t="s">
        <v>10</v>
      </c>
      <c r="C35" s="10">
        <v>0</v>
      </c>
      <c r="D35" s="11">
        <v>0</v>
      </c>
      <c r="E35" s="10" t="str">
        <f t="shared" si="2"/>
        <v>-</v>
      </c>
      <c r="F35" s="25">
        <f t="shared" si="1"/>
        <v>0</v>
      </c>
      <c r="G35" s="38">
        <v>9.8652432849167496E-5</v>
      </c>
    </row>
    <row r="36" spans="1:7" ht="35.1" customHeight="1" x14ac:dyDescent="0.2">
      <c r="A36" s="36">
        <v>26</v>
      </c>
      <c r="B36" s="24" t="s">
        <v>420</v>
      </c>
      <c r="C36" s="10">
        <v>0</v>
      </c>
      <c r="D36" s="13">
        <v>0</v>
      </c>
      <c r="E36" s="10" t="str">
        <f t="shared" si="2"/>
        <v>-</v>
      </c>
      <c r="F36" s="29" t="s">
        <v>5</v>
      </c>
      <c r="G36" s="40" t="s">
        <v>5</v>
      </c>
    </row>
    <row r="37" spans="1:7" ht="21.95" customHeight="1" x14ac:dyDescent="0.2">
      <c r="A37" s="36">
        <v>27</v>
      </c>
      <c r="B37" s="26" t="s">
        <v>12</v>
      </c>
      <c r="C37" s="10">
        <v>0</v>
      </c>
      <c r="D37" s="13">
        <v>0</v>
      </c>
      <c r="E37" s="10" t="str">
        <f t="shared" si="2"/>
        <v>-</v>
      </c>
      <c r="F37" s="25">
        <f>C37/C$44</f>
        <v>0</v>
      </c>
      <c r="G37" s="38">
        <v>6.7001527600904129E-4</v>
      </c>
    </row>
    <row r="38" spans="1:7" ht="35.1" customHeight="1" x14ac:dyDescent="0.2">
      <c r="A38" s="36">
        <v>28</v>
      </c>
      <c r="B38" s="24" t="s">
        <v>421</v>
      </c>
      <c r="C38" s="10">
        <v>0</v>
      </c>
      <c r="D38" s="13">
        <v>0</v>
      </c>
      <c r="E38" s="14" t="s">
        <v>5</v>
      </c>
      <c r="F38" s="29" t="s">
        <v>5</v>
      </c>
      <c r="G38" s="40" t="s">
        <v>5</v>
      </c>
    </row>
    <row r="39" spans="1:7" ht="21.95" customHeight="1" x14ac:dyDescent="0.2">
      <c r="A39" s="36">
        <v>29</v>
      </c>
      <c r="B39" s="26" t="s">
        <v>12</v>
      </c>
      <c r="C39" s="10">
        <v>0</v>
      </c>
      <c r="D39" s="13">
        <v>0</v>
      </c>
      <c r="E39" s="14" t="s">
        <v>5</v>
      </c>
      <c r="F39" s="25">
        <f t="shared" ref="F39:F44" si="3">C39/C$44</f>
        <v>0</v>
      </c>
      <c r="G39" s="38">
        <v>0.53240605380617201</v>
      </c>
    </row>
    <row r="40" spans="1:7" ht="47.1" customHeight="1" x14ac:dyDescent="0.2">
      <c r="A40" s="36">
        <v>30</v>
      </c>
      <c r="B40" s="27" t="s">
        <v>422</v>
      </c>
      <c r="C40" s="10">
        <v>0</v>
      </c>
      <c r="D40" s="15">
        <v>0</v>
      </c>
      <c r="E40" s="10" t="str">
        <f t="shared" ref="E40:E41" si="4">IF(D40=0,"-",C40/D40)</f>
        <v>-</v>
      </c>
      <c r="F40" s="25">
        <f t="shared" si="3"/>
        <v>0</v>
      </c>
      <c r="G40" s="38">
        <v>1.7724062653800183E-3</v>
      </c>
    </row>
    <row r="41" spans="1:7" ht="21.95" customHeight="1" x14ac:dyDescent="0.2">
      <c r="A41" s="36">
        <v>31</v>
      </c>
      <c r="B41" s="26" t="s">
        <v>13</v>
      </c>
      <c r="C41" s="10">
        <v>0</v>
      </c>
      <c r="D41" s="15">
        <v>0</v>
      </c>
      <c r="E41" s="10" t="str">
        <f t="shared" si="4"/>
        <v>-</v>
      </c>
      <c r="F41" s="25">
        <f t="shared" si="3"/>
        <v>0</v>
      </c>
      <c r="G41" s="38">
        <v>1.0404135579139232E-3</v>
      </c>
    </row>
    <row r="42" spans="1:7" ht="35.1" customHeight="1" x14ac:dyDescent="0.2">
      <c r="A42" s="36">
        <v>32</v>
      </c>
      <c r="B42" s="24" t="s">
        <v>16</v>
      </c>
      <c r="C42" s="10">
        <v>10000</v>
      </c>
      <c r="D42" s="15">
        <v>1</v>
      </c>
      <c r="E42" s="14" t="s">
        <v>5</v>
      </c>
      <c r="F42" s="25">
        <f t="shared" si="3"/>
        <v>1.0940141616851189E-2</v>
      </c>
      <c r="G42" s="38">
        <v>4.1370945733870297E-3</v>
      </c>
    </row>
    <row r="43" spans="1:7" s="3" customFormat="1" ht="21.95" customHeight="1" x14ac:dyDescent="0.2">
      <c r="A43" s="43">
        <v>33</v>
      </c>
      <c r="B43" s="50" t="s">
        <v>4</v>
      </c>
      <c r="C43" s="44">
        <f>C25+C27+C29+C31+C33+C35+C37+C39+C40+C42</f>
        <v>879322.96</v>
      </c>
      <c r="D43" s="51" t="s">
        <v>5</v>
      </c>
      <c r="E43" s="51" t="s">
        <v>5</v>
      </c>
      <c r="F43" s="47">
        <f t="shared" si="3"/>
        <v>0.9619917709348772</v>
      </c>
      <c r="G43" s="48">
        <v>0.96489282760442685</v>
      </c>
    </row>
    <row r="44" spans="1:7" s="3" customFormat="1" ht="21.95" customHeight="1" x14ac:dyDescent="0.2">
      <c r="A44" s="45">
        <v>34</v>
      </c>
      <c r="B44" s="52" t="s">
        <v>6</v>
      </c>
      <c r="C44" s="46">
        <f>C24+C43</f>
        <v>914064.95</v>
      </c>
      <c r="D44" s="53" t="s">
        <v>5</v>
      </c>
      <c r="E44" s="53" t="s">
        <v>5</v>
      </c>
      <c r="F44" s="54">
        <f t="shared" si="3"/>
        <v>1</v>
      </c>
      <c r="G44" s="55">
        <v>1</v>
      </c>
    </row>
    <row r="45" spans="1:7" s="3" customFormat="1" ht="21.95" customHeight="1" x14ac:dyDescent="0.2">
      <c r="A45" s="1"/>
      <c r="B45" s="2"/>
      <c r="C45" s="1"/>
      <c r="D45" s="1"/>
      <c r="E45" s="1"/>
      <c r="F45" s="1"/>
      <c r="G45" s="1"/>
    </row>
    <row r="46" spans="1:7" s="3" customFormat="1" ht="35.1" customHeight="1" x14ac:dyDescent="0.2">
      <c r="A46" s="62" t="s">
        <v>430</v>
      </c>
      <c r="B46" s="63" t="s">
        <v>431</v>
      </c>
      <c r="C46" s="64" t="s">
        <v>432</v>
      </c>
      <c r="D46" s="1"/>
      <c r="E46" s="1"/>
      <c r="F46" s="1"/>
      <c r="G46" s="1"/>
    </row>
    <row r="47" spans="1:7" s="3" customFormat="1" ht="21.95" customHeight="1" x14ac:dyDescent="0.2">
      <c r="A47" s="65">
        <v>1</v>
      </c>
      <c r="B47" s="30" t="s">
        <v>427</v>
      </c>
      <c r="C47" s="31">
        <v>0</v>
      </c>
    </row>
    <row r="48" spans="1:7" ht="21.95" customHeight="1" x14ac:dyDescent="0.2">
      <c r="A48" s="8">
        <v>2</v>
      </c>
      <c r="B48" s="30" t="s">
        <v>428</v>
      </c>
      <c r="C48" s="31">
        <v>914495</v>
      </c>
      <c r="D48" s="16"/>
      <c r="E48" s="16"/>
      <c r="F48" s="16"/>
      <c r="G48" s="16"/>
    </row>
    <row r="49" spans="1:7" ht="21.95" customHeight="1" x14ac:dyDescent="0.2">
      <c r="A49" s="32">
        <v>3</v>
      </c>
      <c r="B49" s="33" t="s">
        <v>423</v>
      </c>
      <c r="C49" s="34">
        <f>C44/C48</f>
        <v>0.99952974045784826</v>
      </c>
      <c r="D49" s="16"/>
      <c r="E49" s="16"/>
      <c r="F49" s="16"/>
      <c r="G49" s="16"/>
    </row>
    <row r="50" spans="1:7" s="16" customFormat="1" ht="35.1" customHeight="1" x14ac:dyDescent="0.25">
      <c r="A50" s="21" t="s">
        <v>449</v>
      </c>
      <c r="B50" s="23"/>
    </row>
  </sheetData>
  <sheetProtection algorithmName="SHA-512" hashValue="6kt2dEeXkCcvS56MaXht/dYkUplZMVk3W6YtdyOUOhYPUbNGYphBsT0PciX7bl2NzbkCJ/mkA6GOEk6Aybk7Lg==" saltValue="JUxvSi/xxnSwPV8XG0pYng==" spinCount="100000" sheet="1" objects="1" scenarios="1"/>
  <mergeCells count="1">
    <mergeCell ref="A2:G2"/>
  </mergeCells>
  <pageMargins left="0.59055118110236227" right="0.59055118110236227" top="0.70866141732283472" bottom="0.70866141732283472" header="0.19685039370078741" footer="0.39370078740157483"/>
  <pageSetup paperSize="9" scale="84" orientation="portrait" r:id="rId1"/>
  <headerFooter alignWithMargins="0">
    <oddFooter>&amp;R&amp;"Calibri,Standardowy"&amp;12s.&amp;P z &amp;N</oddFooter>
  </headerFooter>
  <tableParts count="2">
    <tablePart r:id="rId2"/>
    <tablePart r:id="rId3"/>
  </tableParts>
</worksheet>
</file>

<file path=xl/worksheets/sheet2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5476AE-D0A6-44D7-928A-1C022F8EB6E8}">
  <sheetPr codeName="Arkusz240"/>
  <dimension ref="A1:N50"/>
  <sheetViews>
    <sheetView zoomScaleNormal="100" workbookViewId="0"/>
  </sheetViews>
  <sheetFormatPr defaultColWidth="0" defaultRowHeight="12.75" zeroHeight="1" x14ac:dyDescent="0.2"/>
  <cols>
    <col min="1" max="1" width="4.140625" style="1" customWidth="1"/>
    <col min="2" max="2" width="57" style="2" customWidth="1"/>
    <col min="3" max="3" width="11.85546875" style="1" bestFit="1" customWidth="1"/>
    <col min="4" max="4" width="7.42578125" style="1" customWidth="1"/>
    <col min="5" max="5" width="10.85546875" style="1" bestFit="1" customWidth="1"/>
    <col min="6" max="7" width="8.7109375" style="1" customWidth="1"/>
    <col min="8" max="8" width="1" style="1" customWidth="1"/>
    <col min="9" max="14" width="0" style="1" hidden="1" customWidth="1"/>
    <col min="15" max="16384" width="9.140625" style="1" hidden="1"/>
  </cols>
  <sheetData>
    <row r="1" spans="1:7" s="16" customFormat="1" ht="24.95" customHeight="1" x14ac:dyDescent="0.2">
      <c r="A1" s="35" t="s">
        <v>687</v>
      </c>
      <c r="B1" s="23"/>
    </row>
    <row r="2" spans="1:7" s="16" customFormat="1" ht="39.950000000000003" customHeight="1" x14ac:dyDescent="0.2">
      <c r="A2" s="66" t="s">
        <v>448</v>
      </c>
      <c r="B2" s="67"/>
      <c r="C2" s="67"/>
      <c r="D2" s="67"/>
      <c r="E2" s="67"/>
      <c r="F2" s="67"/>
      <c r="G2" s="67"/>
    </row>
    <row r="3" spans="1:7" s="16" customFormat="1" ht="15.95" hidden="1" customHeight="1" x14ac:dyDescent="0.2">
      <c r="A3" s="22"/>
      <c r="B3" s="23"/>
    </row>
    <row r="4" spans="1:7" s="16" customFormat="1" ht="15.95" hidden="1" customHeight="1" x14ac:dyDescent="0.2">
      <c r="A4" s="22"/>
      <c r="B4" s="23"/>
    </row>
    <row r="5" spans="1:7" s="16" customFormat="1" ht="15.95" hidden="1" customHeight="1" x14ac:dyDescent="0.2">
      <c r="A5" s="22"/>
      <c r="B5" s="23"/>
    </row>
    <row r="6" spans="1:7" s="16" customFormat="1" ht="15.95" customHeight="1" x14ac:dyDescent="0.25">
      <c r="A6" s="17" t="s">
        <v>433</v>
      </c>
      <c r="B6" s="21" t="s">
        <v>438</v>
      </c>
    </row>
    <row r="7" spans="1:7" s="16" customFormat="1" ht="15.95" customHeight="1" x14ac:dyDescent="0.25">
      <c r="A7" s="18" t="s">
        <v>434</v>
      </c>
      <c r="B7" s="21" t="s">
        <v>439</v>
      </c>
    </row>
    <row r="8" spans="1:7" s="16" customFormat="1" ht="15.95" customHeight="1" x14ac:dyDescent="0.25">
      <c r="A8" s="19" t="s">
        <v>435</v>
      </c>
      <c r="B8" s="21" t="s">
        <v>440</v>
      </c>
    </row>
    <row r="9" spans="1:7" s="16" customFormat="1" ht="15.95" customHeight="1" x14ac:dyDescent="0.25">
      <c r="A9" s="20" t="s">
        <v>436</v>
      </c>
      <c r="B9" s="21" t="s">
        <v>441</v>
      </c>
    </row>
    <row r="10" spans="1:7" ht="65.099999999999994" customHeight="1" x14ac:dyDescent="0.2">
      <c r="A10" s="49" t="s">
        <v>430</v>
      </c>
      <c r="B10" s="42" t="s">
        <v>0</v>
      </c>
      <c r="C10" s="42" t="s">
        <v>424</v>
      </c>
      <c r="D10" s="42" t="s">
        <v>425</v>
      </c>
      <c r="E10" s="42" t="s">
        <v>426</v>
      </c>
      <c r="F10" s="42" t="s">
        <v>429</v>
      </c>
      <c r="G10" s="41" t="s">
        <v>413</v>
      </c>
    </row>
    <row r="11" spans="1:7" ht="21.95" customHeight="1" x14ac:dyDescent="0.2">
      <c r="A11" s="36">
        <v>1</v>
      </c>
      <c r="B11" s="24" t="s">
        <v>7</v>
      </c>
      <c r="C11" s="10">
        <v>0</v>
      </c>
      <c r="D11" s="9">
        <v>0</v>
      </c>
      <c r="E11" s="10" t="str">
        <f t="shared" ref="E11:E23" si="0">IF(D11=0,"-",C11/D11)</f>
        <v>-</v>
      </c>
      <c r="F11" s="25">
        <f t="shared" ref="F11:F35" si="1">C11/C$44</f>
        <v>0</v>
      </c>
      <c r="G11" s="38">
        <v>6.4906160983722356E-5</v>
      </c>
    </row>
    <row r="12" spans="1:7" s="3" customFormat="1" ht="21.95" customHeight="1" x14ac:dyDescent="0.2">
      <c r="A12" s="36">
        <v>2</v>
      </c>
      <c r="B12" s="24" t="s">
        <v>8</v>
      </c>
      <c r="C12" s="10">
        <v>0</v>
      </c>
      <c r="D12" s="9">
        <v>0</v>
      </c>
      <c r="E12" s="10" t="str">
        <f t="shared" si="0"/>
        <v>-</v>
      </c>
      <c r="F12" s="25">
        <f t="shared" si="1"/>
        <v>0</v>
      </c>
      <c r="G12" s="38">
        <v>1.3877154561966152E-2</v>
      </c>
    </row>
    <row r="13" spans="1:7" s="3" customFormat="1" ht="21.95" customHeight="1" x14ac:dyDescent="0.2">
      <c r="A13" s="36">
        <v>3</v>
      </c>
      <c r="B13" s="26" t="s">
        <v>1</v>
      </c>
      <c r="C13" s="10">
        <v>0</v>
      </c>
      <c r="D13" s="9">
        <v>0</v>
      </c>
      <c r="E13" s="10" t="str">
        <f t="shared" si="0"/>
        <v>-</v>
      </c>
      <c r="F13" s="25">
        <f t="shared" si="1"/>
        <v>0</v>
      </c>
      <c r="G13" s="38">
        <v>6.8195937419264344E-4</v>
      </c>
    </row>
    <row r="14" spans="1:7" s="3" customFormat="1" ht="21.95" customHeight="1" x14ac:dyDescent="0.2">
      <c r="A14" s="36">
        <v>4</v>
      </c>
      <c r="B14" s="24" t="s">
        <v>414</v>
      </c>
      <c r="C14" s="10">
        <v>0</v>
      </c>
      <c r="D14" s="9">
        <v>0</v>
      </c>
      <c r="E14" s="10" t="str">
        <f t="shared" si="0"/>
        <v>-</v>
      </c>
      <c r="F14" s="25">
        <f t="shared" si="1"/>
        <v>0</v>
      </c>
      <c r="G14" s="38">
        <v>1.6609844346228162E-4</v>
      </c>
    </row>
    <row r="15" spans="1:7" s="3" customFormat="1" ht="47.1" customHeight="1" x14ac:dyDescent="0.2">
      <c r="A15" s="36">
        <v>5</v>
      </c>
      <c r="B15" s="24" t="s">
        <v>412</v>
      </c>
      <c r="C15" s="10">
        <v>0</v>
      </c>
      <c r="D15" s="11">
        <v>0</v>
      </c>
      <c r="E15" s="10" t="str">
        <f t="shared" si="0"/>
        <v>-</v>
      </c>
      <c r="F15" s="25">
        <f t="shared" si="1"/>
        <v>0</v>
      </c>
      <c r="G15" s="38">
        <v>4.2843389065529559E-4</v>
      </c>
    </row>
    <row r="16" spans="1:7" s="3" customFormat="1" ht="21.95" customHeight="1" x14ac:dyDescent="0.2">
      <c r="A16" s="36">
        <v>6</v>
      </c>
      <c r="B16" s="26" t="s">
        <v>1</v>
      </c>
      <c r="C16" s="10">
        <v>0</v>
      </c>
      <c r="D16" s="11">
        <v>0</v>
      </c>
      <c r="E16" s="10" t="str">
        <f t="shared" si="0"/>
        <v>-</v>
      </c>
      <c r="F16" s="25">
        <f t="shared" si="1"/>
        <v>0</v>
      </c>
      <c r="G16" s="38">
        <v>5.7837072558623703E-5</v>
      </c>
    </row>
    <row r="17" spans="1:7" ht="47.1" customHeight="1" x14ac:dyDescent="0.2">
      <c r="A17" s="36">
        <v>7</v>
      </c>
      <c r="B17" s="24" t="s">
        <v>444</v>
      </c>
      <c r="C17" s="10">
        <v>0</v>
      </c>
      <c r="D17" s="11">
        <v>0</v>
      </c>
      <c r="E17" s="10" t="str">
        <f t="shared" si="0"/>
        <v>-</v>
      </c>
      <c r="F17" s="25">
        <f t="shared" si="1"/>
        <v>0</v>
      </c>
      <c r="G17" s="38">
        <v>3.69438658113685E-3</v>
      </c>
    </row>
    <row r="18" spans="1:7" ht="47.1" customHeight="1" x14ac:dyDescent="0.2">
      <c r="A18" s="36">
        <v>8</v>
      </c>
      <c r="B18" s="24" t="s">
        <v>447</v>
      </c>
      <c r="C18" s="10">
        <v>82699.19</v>
      </c>
      <c r="D18" s="11">
        <v>4</v>
      </c>
      <c r="E18" s="10">
        <f t="shared" si="0"/>
        <v>20674.797500000001</v>
      </c>
      <c r="F18" s="25">
        <f t="shared" si="1"/>
        <v>1.226235377518867E-2</v>
      </c>
      <c r="G18" s="38">
        <v>1.6572456388988053E-2</v>
      </c>
    </row>
    <row r="19" spans="1:7" ht="35.1" customHeight="1" x14ac:dyDescent="0.2">
      <c r="A19" s="36">
        <v>9</v>
      </c>
      <c r="B19" s="24" t="s">
        <v>443</v>
      </c>
      <c r="C19" s="10">
        <v>0</v>
      </c>
      <c r="D19" s="11">
        <v>0</v>
      </c>
      <c r="E19" s="10" t="str">
        <f t="shared" si="0"/>
        <v>-</v>
      </c>
      <c r="F19" s="25">
        <f t="shared" si="1"/>
        <v>0</v>
      </c>
      <c r="G19" s="38">
        <v>6.3015485400037228E-5</v>
      </c>
    </row>
    <row r="20" spans="1:7" ht="35.1" customHeight="1" x14ac:dyDescent="0.2">
      <c r="A20" s="36">
        <v>10</v>
      </c>
      <c r="B20" s="24" t="s">
        <v>9</v>
      </c>
      <c r="C20" s="10">
        <v>0</v>
      </c>
      <c r="D20" s="11">
        <v>0</v>
      </c>
      <c r="E20" s="10" t="str">
        <f t="shared" si="0"/>
        <v>-</v>
      </c>
      <c r="F20" s="25">
        <f t="shared" si="1"/>
        <v>0</v>
      </c>
      <c r="G20" s="38">
        <v>2.3263290581767475E-4</v>
      </c>
    </row>
    <row r="21" spans="1:7" ht="35.1" customHeight="1" x14ac:dyDescent="0.2">
      <c r="A21" s="36">
        <v>11</v>
      </c>
      <c r="B21" s="24" t="s">
        <v>442</v>
      </c>
      <c r="C21" s="10">
        <v>0</v>
      </c>
      <c r="D21" s="11">
        <v>0</v>
      </c>
      <c r="E21" s="10" t="str">
        <f t="shared" si="0"/>
        <v>-</v>
      </c>
      <c r="F21" s="25">
        <f t="shared" si="1"/>
        <v>0</v>
      </c>
      <c r="G21" s="38">
        <v>8.0879771630669933E-6</v>
      </c>
    </row>
    <row r="22" spans="1:7" ht="21.95" customHeight="1" x14ac:dyDescent="0.2">
      <c r="A22" s="36">
        <v>12</v>
      </c>
      <c r="B22" s="26" t="s">
        <v>1</v>
      </c>
      <c r="C22" s="10">
        <v>0</v>
      </c>
      <c r="D22" s="11">
        <v>0</v>
      </c>
      <c r="E22" s="10" t="str">
        <f t="shared" si="0"/>
        <v>-</v>
      </c>
      <c r="F22" s="25">
        <f t="shared" si="1"/>
        <v>0</v>
      </c>
      <c r="G22" s="38">
        <v>0</v>
      </c>
    </row>
    <row r="23" spans="1:7" ht="21.95" customHeight="1" x14ac:dyDescent="0.2">
      <c r="A23" s="36">
        <v>13</v>
      </c>
      <c r="B23" s="24" t="s">
        <v>415</v>
      </c>
      <c r="C23" s="10">
        <v>0</v>
      </c>
      <c r="D23" s="11">
        <v>0</v>
      </c>
      <c r="E23" s="10" t="str">
        <f t="shared" si="0"/>
        <v>-</v>
      </c>
      <c r="F23" s="25">
        <f t="shared" si="1"/>
        <v>0</v>
      </c>
      <c r="G23" s="38">
        <v>0</v>
      </c>
    </row>
    <row r="24" spans="1:7" s="3" customFormat="1" ht="24.95" customHeight="1" x14ac:dyDescent="0.2">
      <c r="A24" s="43">
        <v>14</v>
      </c>
      <c r="B24" s="50" t="s">
        <v>2</v>
      </c>
      <c r="C24" s="44">
        <f>C11+C12+C14+C15+C17+C18+C19+C20+C21+C23</f>
        <v>82699.19</v>
      </c>
      <c r="D24" s="51" t="s">
        <v>5</v>
      </c>
      <c r="E24" s="51" t="s">
        <v>5</v>
      </c>
      <c r="F24" s="47">
        <f t="shared" si="1"/>
        <v>1.226235377518867E-2</v>
      </c>
      <c r="G24" s="48">
        <v>3.5107172395573129E-2</v>
      </c>
    </row>
    <row r="25" spans="1:7" s="4" customFormat="1" ht="35.1" customHeight="1" x14ac:dyDescent="0.2">
      <c r="A25" s="37">
        <v>15</v>
      </c>
      <c r="B25" s="27" t="s">
        <v>419</v>
      </c>
      <c r="C25" s="12">
        <v>1052812.79</v>
      </c>
      <c r="D25" s="11">
        <v>484</v>
      </c>
      <c r="E25" s="12">
        <f t="shared" ref="E25:E37" si="2">IF(D25=0,"-",C25/D25)</f>
        <v>2175.2330371900825</v>
      </c>
      <c r="F25" s="28">
        <f t="shared" si="1"/>
        <v>0.15610748896117865</v>
      </c>
      <c r="G25" s="39">
        <v>9.1912130594448124E-2</v>
      </c>
    </row>
    <row r="26" spans="1:7" s="3" customFormat="1" ht="21.95" customHeight="1" x14ac:dyDescent="0.2">
      <c r="A26" s="36">
        <v>16</v>
      </c>
      <c r="B26" s="26" t="s">
        <v>11</v>
      </c>
      <c r="C26" s="10">
        <v>284308</v>
      </c>
      <c r="D26" s="11">
        <v>136</v>
      </c>
      <c r="E26" s="10">
        <f t="shared" si="2"/>
        <v>2090.5</v>
      </c>
      <c r="F26" s="25">
        <f t="shared" si="1"/>
        <v>4.2156220358583199E-2</v>
      </c>
      <c r="G26" s="38">
        <v>1.5510248435910163E-2</v>
      </c>
    </row>
    <row r="27" spans="1:7" s="5" customFormat="1" ht="65.099999999999994" customHeight="1" x14ac:dyDescent="0.2">
      <c r="A27" s="37">
        <v>17</v>
      </c>
      <c r="B27" s="27" t="s">
        <v>445</v>
      </c>
      <c r="C27" s="12">
        <v>624540</v>
      </c>
      <c r="D27" s="11">
        <v>118</v>
      </c>
      <c r="E27" s="12">
        <f t="shared" si="2"/>
        <v>5292.7118644067796</v>
      </c>
      <c r="F27" s="28">
        <f t="shared" si="1"/>
        <v>9.2604660659388938E-2</v>
      </c>
      <c r="G27" s="39">
        <v>9.6086621220457871E-2</v>
      </c>
    </row>
    <row r="28" spans="1:7" s="3" customFormat="1" ht="21.95" customHeight="1" x14ac:dyDescent="0.2">
      <c r="A28" s="36">
        <v>18</v>
      </c>
      <c r="B28" s="26" t="s">
        <v>3</v>
      </c>
      <c r="C28" s="10">
        <v>23900</v>
      </c>
      <c r="D28" s="11">
        <v>11</v>
      </c>
      <c r="E28" s="10">
        <f t="shared" si="2"/>
        <v>2172.7272727272725</v>
      </c>
      <c r="F28" s="25">
        <f t="shared" si="1"/>
        <v>3.5438104681195693E-3</v>
      </c>
      <c r="G28" s="38">
        <v>1.1342599256575717E-2</v>
      </c>
    </row>
    <row r="29" spans="1:7" s="5" customFormat="1" ht="35.1" customHeight="1" x14ac:dyDescent="0.2">
      <c r="A29" s="37">
        <v>19</v>
      </c>
      <c r="B29" s="27" t="s">
        <v>15</v>
      </c>
      <c r="C29" s="12">
        <v>11531</v>
      </c>
      <c r="D29" s="11">
        <v>20</v>
      </c>
      <c r="E29" s="12">
        <f t="shared" si="2"/>
        <v>576.54999999999995</v>
      </c>
      <c r="F29" s="28">
        <f t="shared" si="1"/>
        <v>1.7097773434262239E-3</v>
      </c>
      <c r="G29" s="39">
        <v>1.1946311887438504E-2</v>
      </c>
    </row>
    <row r="30" spans="1:7" s="3" customFormat="1" ht="21.95" customHeight="1" x14ac:dyDescent="0.2">
      <c r="A30" s="36">
        <v>20</v>
      </c>
      <c r="B30" s="26" t="s">
        <v>3</v>
      </c>
      <c r="C30" s="10">
        <v>2999</v>
      </c>
      <c r="D30" s="11">
        <v>4</v>
      </c>
      <c r="E30" s="12">
        <f t="shared" si="2"/>
        <v>749.75</v>
      </c>
      <c r="F30" s="28">
        <f t="shared" si="1"/>
        <v>4.4468148928412504E-4</v>
      </c>
      <c r="G30" s="39">
        <v>2.247933536638041E-3</v>
      </c>
    </row>
    <row r="31" spans="1:7" s="3" customFormat="1" ht="47.1" customHeight="1" x14ac:dyDescent="0.2">
      <c r="A31" s="36">
        <v>21</v>
      </c>
      <c r="B31" s="27" t="s">
        <v>14</v>
      </c>
      <c r="C31" s="10">
        <v>916763.21</v>
      </c>
      <c r="D31" s="11">
        <v>741</v>
      </c>
      <c r="E31" s="10">
        <f t="shared" si="2"/>
        <v>1237.197314439946</v>
      </c>
      <c r="F31" s="25">
        <f t="shared" si="1"/>
        <v>0.13593452135501669</v>
      </c>
      <c r="G31" s="38">
        <v>0.21726673108985226</v>
      </c>
    </row>
    <row r="32" spans="1:7" s="3" customFormat="1" ht="21.95" customHeight="1" x14ac:dyDescent="0.2">
      <c r="A32" s="36">
        <v>22</v>
      </c>
      <c r="B32" s="26" t="s">
        <v>3</v>
      </c>
      <c r="C32" s="10">
        <v>284812</v>
      </c>
      <c r="D32" s="11">
        <v>156</v>
      </c>
      <c r="E32" s="10">
        <f t="shared" si="2"/>
        <v>1825.7179487179487</v>
      </c>
      <c r="F32" s="25">
        <f t="shared" si="1"/>
        <v>4.2230951759249818E-2</v>
      </c>
      <c r="G32" s="38">
        <v>3.0944666359992157E-2</v>
      </c>
    </row>
    <row r="33" spans="1:7" ht="35.1" customHeight="1" x14ac:dyDescent="0.2">
      <c r="A33" s="36">
        <v>23</v>
      </c>
      <c r="B33" s="24" t="s">
        <v>446</v>
      </c>
      <c r="C33" s="10">
        <v>61901.23</v>
      </c>
      <c r="D33" s="11">
        <v>1776</v>
      </c>
      <c r="E33" s="10">
        <f t="shared" si="2"/>
        <v>34.854296171171171</v>
      </c>
      <c r="F33" s="25">
        <f t="shared" si="1"/>
        <v>9.1785032160450683E-3</v>
      </c>
      <c r="G33" s="38">
        <v>8.5968104584330223E-3</v>
      </c>
    </row>
    <row r="34" spans="1:7" s="3" customFormat="1" ht="21.95" customHeight="1" x14ac:dyDescent="0.2">
      <c r="A34" s="36">
        <v>24</v>
      </c>
      <c r="B34" s="26" t="s">
        <v>3</v>
      </c>
      <c r="C34" s="10">
        <v>5990</v>
      </c>
      <c r="D34" s="11">
        <v>225</v>
      </c>
      <c r="E34" s="10">
        <f t="shared" si="2"/>
        <v>26.622222222222224</v>
      </c>
      <c r="F34" s="25">
        <f t="shared" si="1"/>
        <v>8.8817676585925607E-4</v>
      </c>
      <c r="G34" s="38">
        <v>1.4207856884874998E-3</v>
      </c>
    </row>
    <row r="35" spans="1:7" s="3" customFormat="1" ht="35.1" customHeight="1" x14ac:dyDescent="0.2">
      <c r="A35" s="36">
        <v>25</v>
      </c>
      <c r="B35" s="24" t="s">
        <v>10</v>
      </c>
      <c r="C35" s="10">
        <v>0</v>
      </c>
      <c r="D35" s="11">
        <v>0</v>
      </c>
      <c r="E35" s="10" t="str">
        <f t="shared" si="2"/>
        <v>-</v>
      </c>
      <c r="F35" s="25">
        <f t="shared" si="1"/>
        <v>0</v>
      </c>
      <c r="G35" s="38">
        <v>9.8652432849167496E-5</v>
      </c>
    </row>
    <row r="36" spans="1:7" ht="35.1" customHeight="1" x14ac:dyDescent="0.2">
      <c r="A36" s="36">
        <v>26</v>
      </c>
      <c r="B36" s="24" t="s">
        <v>420</v>
      </c>
      <c r="C36" s="10">
        <v>0</v>
      </c>
      <c r="D36" s="13">
        <v>0</v>
      </c>
      <c r="E36" s="10" t="str">
        <f t="shared" si="2"/>
        <v>-</v>
      </c>
      <c r="F36" s="29" t="s">
        <v>5</v>
      </c>
      <c r="G36" s="40" t="s">
        <v>5</v>
      </c>
    </row>
    <row r="37" spans="1:7" ht="21.95" customHeight="1" x14ac:dyDescent="0.2">
      <c r="A37" s="36">
        <v>27</v>
      </c>
      <c r="B37" s="26" t="s">
        <v>12</v>
      </c>
      <c r="C37" s="10">
        <v>0</v>
      </c>
      <c r="D37" s="13">
        <v>0</v>
      </c>
      <c r="E37" s="10" t="str">
        <f t="shared" si="2"/>
        <v>-</v>
      </c>
      <c r="F37" s="25">
        <f>C37/C$44</f>
        <v>0</v>
      </c>
      <c r="G37" s="38">
        <v>6.7001527600904129E-4</v>
      </c>
    </row>
    <row r="38" spans="1:7" ht="35.1" customHeight="1" x14ac:dyDescent="0.2">
      <c r="A38" s="36">
        <v>28</v>
      </c>
      <c r="B38" s="24" t="s">
        <v>421</v>
      </c>
      <c r="C38" s="10">
        <v>4586831.63</v>
      </c>
      <c r="D38" s="13">
        <v>4</v>
      </c>
      <c r="E38" s="14" t="s">
        <v>5</v>
      </c>
      <c r="F38" s="29" t="s">
        <v>5</v>
      </c>
      <c r="G38" s="40" t="s">
        <v>5</v>
      </c>
    </row>
    <row r="39" spans="1:7" ht="21.95" customHeight="1" x14ac:dyDescent="0.2">
      <c r="A39" s="36">
        <v>29</v>
      </c>
      <c r="B39" s="26" t="s">
        <v>12</v>
      </c>
      <c r="C39" s="10">
        <v>3990905.58</v>
      </c>
      <c r="D39" s="13">
        <v>4</v>
      </c>
      <c r="E39" s="14" t="s">
        <v>5</v>
      </c>
      <c r="F39" s="25">
        <f t="shared" ref="F39:F44" si="3">C39/C$44</f>
        <v>0.59175786492388294</v>
      </c>
      <c r="G39" s="38">
        <v>0.53240605380617201</v>
      </c>
    </row>
    <row r="40" spans="1:7" ht="47.1" customHeight="1" x14ac:dyDescent="0.2">
      <c r="A40" s="36">
        <v>30</v>
      </c>
      <c r="B40" s="27" t="s">
        <v>422</v>
      </c>
      <c r="C40" s="10">
        <v>3000</v>
      </c>
      <c r="D40" s="15">
        <v>1</v>
      </c>
      <c r="E40" s="10">
        <f t="shared" ref="E40:E41" si="4">IF(D40=0,"-",C40/D40)</f>
        <v>3000</v>
      </c>
      <c r="F40" s="25">
        <f t="shared" si="3"/>
        <v>4.4482976587274927E-4</v>
      </c>
      <c r="G40" s="38">
        <v>1.7724062653800183E-3</v>
      </c>
    </row>
    <row r="41" spans="1:7" ht="21.95" customHeight="1" x14ac:dyDescent="0.2">
      <c r="A41" s="36">
        <v>31</v>
      </c>
      <c r="B41" s="26" t="s">
        <v>13</v>
      </c>
      <c r="C41" s="10">
        <v>0</v>
      </c>
      <c r="D41" s="15">
        <v>0</v>
      </c>
      <c r="E41" s="10" t="str">
        <f t="shared" si="4"/>
        <v>-</v>
      </c>
      <c r="F41" s="25">
        <f t="shared" si="3"/>
        <v>0</v>
      </c>
      <c r="G41" s="38">
        <v>1.0404135579139232E-3</v>
      </c>
    </row>
    <row r="42" spans="1:7" ht="35.1" customHeight="1" x14ac:dyDescent="0.2">
      <c r="A42" s="36">
        <v>32</v>
      </c>
      <c r="B42" s="24" t="s">
        <v>16</v>
      </c>
      <c r="C42" s="10">
        <v>0</v>
      </c>
      <c r="D42" s="15">
        <v>0</v>
      </c>
      <c r="E42" s="14" t="s">
        <v>5</v>
      </c>
      <c r="F42" s="25">
        <f t="shared" si="3"/>
        <v>0</v>
      </c>
      <c r="G42" s="38">
        <v>4.1370945733870297E-3</v>
      </c>
    </row>
    <row r="43" spans="1:7" s="3" customFormat="1" ht="21.95" customHeight="1" x14ac:dyDescent="0.2">
      <c r="A43" s="43">
        <v>33</v>
      </c>
      <c r="B43" s="50" t="s">
        <v>4</v>
      </c>
      <c r="C43" s="44">
        <f>C25+C27+C29+C31+C33+C35+C37+C39+C40+C42</f>
        <v>6661453.8100000005</v>
      </c>
      <c r="D43" s="51" t="s">
        <v>5</v>
      </c>
      <c r="E43" s="51" t="s">
        <v>5</v>
      </c>
      <c r="F43" s="47">
        <f t="shared" si="3"/>
        <v>0.98773764622481131</v>
      </c>
      <c r="G43" s="48">
        <v>0.96489282760442685</v>
      </c>
    </row>
    <row r="44" spans="1:7" s="3" customFormat="1" ht="21.95" customHeight="1" x14ac:dyDescent="0.2">
      <c r="A44" s="45">
        <v>34</v>
      </c>
      <c r="B44" s="52" t="s">
        <v>6</v>
      </c>
      <c r="C44" s="46">
        <f>C24+C43</f>
        <v>6744153.0000000009</v>
      </c>
      <c r="D44" s="53" t="s">
        <v>5</v>
      </c>
      <c r="E44" s="53" t="s">
        <v>5</v>
      </c>
      <c r="F44" s="54">
        <f t="shared" si="3"/>
        <v>1</v>
      </c>
      <c r="G44" s="55">
        <v>1</v>
      </c>
    </row>
    <row r="45" spans="1:7" s="3" customFormat="1" ht="21.95" customHeight="1" x14ac:dyDescent="0.2">
      <c r="A45" s="1"/>
      <c r="B45" s="2"/>
      <c r="C45" s="1"/>
      <c r="D45" s="1"/>
      <c r="E45" s="1"/>
      <c r="F45" s="1"/>
      <c r="G45" s="1"/>
    </row>
    <row r="46" spans="1:7" s="3" customFormat="1" ht="35.1" customHeight="1" x14ac:dyDescent="0.2">
      <c r="A46" s="62" t="s">
        <v>430</v>
      </c>
      <c r="B46" s="63" t="s">
        <v>431</v>
      </c>
      <c r="C46" s="64" t="s">
        <v>432</v>
      </c>
      <c r="D46" s="1"/>
      <c r="E46" s="1"/>
      <c r="F46" s="1"/>
      <c r="G46" s="1"/>
    </row>
    <row r="47" spans="1:7" s="3" customFormat="1" ht="21.95" customHeight="1" x14ac:dyDescent="0.2">
      <c r="A47" s="65">
        <v>1</v>
      </c>
      <c r="B47" s="30" t="s">
        <v>427</v>
      </c>
      <c r="C47" s="31">
        <v>168605</v>
      </c>
    </row>
    <row r="48" spans="1:7" ht="21.95" customHeight="1" x14ac:dyDescent="0.2">
      <c r="A48" s="8">
        <v>2</v>
      </c>
      <c r="B48" s="30" t="s">
        <v>428</v>
      </c>
      <c r="C48" s="31">
        <v>6744153</v>
      </c>
      <c r="D48" s="16"/>
      <c r="E48" s="16"/>
      <c r="F48" s="16"/>
      <c r="G48" s="16"/>
    </row>
    <row r="49" spans="1:7" ht="21.95" customHeight="1" x14ac:dyDescent="0.2">
      <c r="A49" s="32">
        <v>3</v>
      </c>
      <c r="B49" s="33" t="s">
        <v>423</v>
      </c>
      <c r="C49" s="34">
        <f>C44/C48</f>
        <v>1.0000000000000002</v>
      </c>
      <c r="D49" s="16"/>
      <c r="E49" s="16"/>
      <c r="F49" s="16"/>
      <c r="G49" s="16"/>
    </row>
    <row r="50" spans="1:7" s="16" customFormat="1" ht="35.1" customHeight="1" x14ac:dyDescent="0.25">
      <c r="A50" s="21" t="s">
        <v>449</v>
      </c>
      <c r="B50" s="23"/>
    </row>
  </sheetData>
  <sheetProtection algorithmName="SHA-512" hashValue="nzxJTz5ybj2eR6Klr4dmN9XOSmj3Jq+fL59PinbsxgpcYb9M+4HsgF8qhXz6tSTuvUfoUZsKqqCy7857gzgxTw==" saltValue="rD9clT7xWn9tg0l9kMO1tw==" spinCount="100000" sheet="1" objects="1" scenarios="1"/>
  <mergeCells count="1">
    <mergeCell ref="A2:G2"/>
  </mergeCells>
  <pageMargins left="0.59055118110236227" right="0.59055118110236227" top="0.70866141732283472" bottom="0.70866141732283472" header="0.19685039370078741" footer="0.39370078740157483"/>
  <pageSetup paperSize="9" scale="84" orientation="portrait" r:id="rId1"/>
  <headerFooter alignWithMargins="0">
    <oddFooter>&amp;R&amp;"Calibri,Standardowy"&amp;12s.&amp;P z &amp;N</oddFooter>
  </headerFooter>
  <tableParts count="2">
    <tablePart r:id="rId2"/>
    <tablePart r:id="rId3"/>
  </tableParts>
</worksheet>
</file>

<file path=xl/worksheets/sheet2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78FEEC-6D1C-4DF4-90AD-A181216C5F7D}">
  <sheetPr codeName="Arkusz241"/>
  <dimension ref="A1:N50"/>
  <sheetViews>
    <sheetView zoomScaleNormal="100" workbookViewId="0"/>
  </sheetViews>
  <sheetFormatPr defaultColWidth="0" defaultRowHeight="12.75" zeroHeight="1" x14ac:dyDescent="0.2"/>
  <cols>
    <col min="1" max="1" width="4.140625" style="1" customWidth="1"/>
    <col min="2" max="2" width="57" style="2" customWidth="1"/>
    <col min="3" max="3" width="11.85546875" style="1" bestFit="1" customWidth="1"/>
    <col min="4" max="4" width="7.42578125" style="1" customWidth="1"/>
    <col min="5" max="5" width="10.85546875" style="1" bestFit="1" customWidth="1"/>
    <col min="6" max="7" width="8.7109375" style="1" customWidth="1"/>
    <col min="8" max="8" width="1" style="1" customWidth="1"/>
    <col min="9" max="14" width="0" style="1" hidden="1" customWidth="1"/>
    <col min="15" max="16384" width="9.140625" style="1" hidden="1"/>
  </cols>
  <sheetData>
    <row r="1" spans="1:7" s="16" customFormat="1" ht="24.95" customHeight="1" x14ac:dyDescent="0.2">
      <c r="A1" s="35" t="s">
        <v>688</v>
      </c>
      <c r="B1" s="23"/>
    </row>
    <row r="2" spans="1:7" s="16" customFormat="1" ht="39.950000000000003" customHeight="1" x14ac:dyDescent="0.2">
      <c r="A2" s="66" t="s">
        <v>448</v>
      </c>
      <c r="B2" s="67"/>
      <c r="C2" s="67"/>
      <c r="D2" s="67"/>
      <c r="E2" s="67"/>
      <c r="F2" s="67"/>
      <c r="G2" s="67"/>
    </row>
    <row r="3" spans="1:7" s="16" customFormat="1" ht="15.95" hidden="1" customHeight="1" x14ac:dyDescent="0.2">
      <c r="A3" s="22"/>
      <c r="B3" s="23"/>
    </row>
    <row r="4" spans="1:7" s="16" customFormat="1" ht="15.95" hidden="1" customHeight="1" x14ac:dyDescent="0.2">
      <c r="A4" s="22"/>
      <c r="B4" s="23"/>
    </row>
    <row r="5" spans="1:7" s="16" customFormat="1" ht="15.95" hidden="1" customHeight="1" x14ac:dyDescent="0.2">
      <c r="A5" s="22"/>
      <c r="B5" s="23"/>
    </row>
    <row r="6" spans="1:7" s="16" customFormat="1" ht="15.95" customHeight="1" x14ac:dyDescent="0.25">
      <c r="A6" s="17" t="s">
        <v>433</v>
      </c>
      <c r="B6" s="21" t="s">
        <v>438</v>
      </c>
    </row>
    <row r="7" spans="1:7" s="16" customFormat="1" ht="15.95" customHeight="1" x14ac:dyDescent="0.25">
      <c r="A7" s="18" t="s">
        <v>434</v>
      </c>
      <c r="B7" s="21" t="s">
        <v>439</v>
      </c>
    </row>
    <row r="8" spans="1:7" s="16" customFormat="1" ht="15.95" customHeight="1" x14ac:dyDescent="0.25">
      <c r="A8" s="19" t="s">
        <v>435</v>
      </c>
      <c r="B8" s="21" t="s">
        <v>440</v>
      </c>
    </row>
    <row r="9" spans="1:7" s="16" customFormat="1" ht="15.95" customHeight="1" x14ac:dyDescent="0.25">
      <c r="A9" s="20" t="s">
        <v>436</v>
      </c>
      <c r="B9" s="21" t="s">
        <v>441</v>
      </c>
    </row>
    <row r="10" spans="1:7" ht="65.099999999999994" customHeight="1" x14ac:dyDescent="0.2">
      <c r="A10" s="49" t="s">
        <v>430</v>
      </c>
      <c r="B10" s="42" t="s">
        <v>0</v>
      </c>
      <c r="C10" s="42" t="s">
        <v>424</v>
      </c>
      <c r="D10" s="42" t="s">
        <v>425</v>
      </c>
      <c r="E10" s="42" t="s">
        <v>426</v>
      </c>
      <c r="F10" s="42" t="s">
        <v>429</v>
      </c>
      <c r="G10" s="41" t="s">
        <v>413</v>
      </c>
    </row>
    <row r="11" spans="1:7" ht="21.95" customHeight="1" x14ac:dyDescent="0.2">
      <c r="A11" s="36">
        <v>1</v>
      </c>
      <c r="B11" s="24" t="s">
        <v>7</v>
      </c>
      <c r="C11" s="10">
        <v>0</v>
      </c>
      <c r="D11" s="9">
        <v>0</v>
      </c>
      <c r="E11" s="10" t="str">
        <f t="shared" ref="E11:E23" si="0">IF(D11=0,"-",C11/D11)</f>
        <v>-</v>
      </c>
      <c r="F11" s="25">
        <f t="shared" ref="F11:F35" si="1">C11/C$44</f>
        <v>0</v>
      </c>
      <c r="G11" s="38">
        <v>6.4906160983722356E-5</v>
      </c>
    </row>
    <row r="12" spans="1:7" s="3" customFormat="1" ht="21.95" customHeight="1" x14ac:dyDescent="0.2">
      <c r="A12" s="36">
        <v>2</v>
      </c>
      <c r="B12" s="24" t="s">
        <v>8</v>
      </c>
      <c r="C12" s="10">
        <v>0</v>
      </c>
      <c r="D12" s="9">
        <v>0</v>
      </c>
      <c r="E12" s="10" t="str">
        <f t="shared" si="0"/>
        <v>-</v>
      </c>
      <c r="F12" s="25">
        <f t="shared" si="1"/>
        <v>0</v>
      </c>
      <c r="G12" s="38">
        <v>1.3877154561966152E-2</v>
      </c>
    </row>
    <row r="13" spans="1:7" s="3" customFormat="1" ht="21.95" customHeight="1" x14ac:dyDescent="0.2">
      <c r="A13" s="36">
        <v>3</v>
      </c>
      <c r="B13" s="26" t="s">
        <v>1</v>
      </c>
      <c r="C13" s="10">
        <v>0</v>
      </c>
      <c r="D13" s="9">
        <v>0</v>
      </c>
      <c r="E13" s="10" t="str">
        <f t="shared" si="0"/>
        <v>-</v>
      </c>
      <c r="F13" s="25">
        <f t="shared" si="1"/>
        <v>0</v>
      </c>
      <c r="G13" s="38">
        <v>6.8195937419264344E-4</v>
      </c>
    </row>
    <row r="14" spans="1:7" s="3" customFormat="1" ht="21.95" customHeight="1" x14ac:dyDescent="0.2">
      <c r="A14" s="36">
        <v>4</v>
      </c>
      <c r="B14" s="24" t="s">
        <v>414</v>
      </c>
      <c r="C14" s="10">
        <v>0</v>
      </c>
      <c r="D14" s="9">
        <v>0</v>
      </c>
      <c r="E14" s="10" t="str">
        <f t="shared" si="0"/>
        <v>-</v>
      </c>
      <c r="F14" s="25">
        <f t="shared" si="1"/>
        <v>0</v>
      </c>
      <c r="G14" s="38">
        <v>1.6609844346228162E-4</v>
      </c>
    </row>
    <row r="15" spans="1:7" s="3" customFormat="1" ht="47.1" customHeight="1" x14ac:dyDescent="0.2">
      <c r="A15" s="36">
        <v>5</v>
      </c>
      <c r="B15" s="24" t="s">
        <v>412</v>
      </c>
      <c r="C15" s="10">
        <v>0</v>
      </c>
      <c r="D15" s="11">
        <v>0</v>
      </c>
      <c r="E15" s="10" t="str">
        <f t="shared" si="0"/>
        <v>-</v>
      </c>
      <c r="F15" s="25">
        <f t="shared" si="1"/>
        <v>0</v>
      </c>
      <c r="G15" s="38">
        <v>4.2843389065529559E-4</v>
      </c>
    </row>
    <row r="16" spans="1:7" s="3" customFormat="1" ht="21.95" customHeight="1" x14ac:dyDescent="0.2">
      <c r="A16" s="36">
        <v>6</v>
      </c>
      <c r="B16" s="26" t="s">
        <v>1</v>
      </c>
      <c r="C16" s="10">
        <v>0</v>
      </c>
      <c r="D16" s="11">
        <v>0</v>
      </c>
      <c r="E16" s="10" t="str">
        <f t="shared" si="0"/>
        <v>-</v>
      </c>
      <c r="F16" s="25">
        <f t="shared" si="1"/>
        <v>0</v>
      </c>
      <c r="G16" s="38">
        <v>5.7837072558623703E-5</v>
      </c>
    </row>
    <row r="17" spans="1:7" ht="47.1" customHeight="1" x14ac:dyDescent="0.2">
      <c r="A17" s="36">
        <v>7</v>
      </c>
      <c r="B17" s="24" t="s">
        <v>444</v>
      </c>
      <c r="C17" s="10">
        <v>0</v>
      </c>
      <c r="D17" s="11">
        <v>0</v>
      </c>
      <c r="E17" s="10" t="str">
        <f t="shared" si="0"/>
        <v>-</v>
      </c>
      <c r="F17" s="25">
        <f t="shared" si="1"/>
        <v>0</v>
      </c>
      <c r="G17" s="38">
        <v>3.69438658113685E-3</v>
      </c>
    </row>
    <row r="18" spans="1:7" ht="47.1" customHeight="1" x14ac:dyDescent="0.2">
      <c r="A18" s="36">
        <v>8</v>
      </c>
      <c r="B18" s="24" t="s">
        <v>447</v>
      </c>
      <c r="C18" s="10">
        <v>204000</v>
      </c>
      <c r="D18" s="11">
        <v>4</v>
      </c>
      <c r="E18" s="10">
        <f t="shared" si="0"/>
        <v>51000</v>
      </c>
      <c r="F18" s="25">
        <f t="shared" si="1"/>
        <v>4.9826535267905557E-2</v>
      </c>
      <c r="G18" s="38">
        <v>1.6572456388988053E-2</v>
      </c>
    </row>
    <row r="19" spans="1:7" ht="35.1" customHeight="1" x14ac:dyDescent="0.2">
      <c r="A19" s="36">
        <v>9</v>
      </c>
      <c r="B19" s="24" t="s">
        <v>443</v>
      </c>
      <c r="C19" s="10">
        <v>0</v>
      </c>
      <c r="D19" s="11">
        <v>0</v>
      </c>
      <c r="E19" s="10" t="str">
        <f t="shared" si="0"/>
        <v>-</v>
      </c>
      <c r="F19" s="25">
        <f t="shared" si="1"/>
        <v>0</v>
      </c>
      <c r="G19" s="38">
        <v>6.3015485400037228E-5</v>
      </c>
    </row>
    <row r="20" spans="1:7" ht="35.1" customHeight="1" x14ac:dyDescent="0.2">
      <c r="A20" s="36">
        <v>10</v>
      </c>
      <c r="B20" s="24" t="s">
        <v>9</v>
      </c>
      <c r="C20" s="10">
        <v>0</v>
      </c>
      <c r="D20" s="11">
        <v>0</v>
      </c>
      <c r="E20" s="10" t="str">
        <f t="shared" si="0"/>
        <v>-</v>
      </c>
      <c r="F20" s="25">
        <f t="shared" si="1"/>
        <v>0</v>
      </c>
      <c r="G20" s="38">
        <v>2.3263290581767475E-4</v>
      </c>
    </row>
    <row r="21" spans="1:7" ht="35.1" customHeight="1" x14ac:dyDescent="0.2">
      <c r="A21" s="36">
        <v>11</v>
      </c>
      <c r="B21" s="24" t="s">
        <v>442</v>
      </c>
      <c r="C21" s="10">
        <v>0</v>
      </c>
      <c r="D21" s="11">
        <v>0</v>
      </c>
      <c r="E21" s="10" t="str">
        <f t="shared" si="0"/>
        <v>-</v>
      </c>
      <c r="F21" s="25">
        <f t="shared" si="1"/>
        <v>0</v>
      </c>
      <c r="G21" s="38">
        <v>8.0879771630669933E-6</v>
      </c>
    </row>
    <row r="22" spans="1:7" ht="21.95" customHeight="1" x14ac:dyDescent="0.2">
      <c r="A22" s="36">
        <v>12</v>
      </c>
      <c r="B22" s="26" t="s">
        <v>1</v>
      </c>
      <c r="C22" s="10">
        <v>0</v>
      </c>
      <c r="D22" s="11">
        <v>0</v>
      </c>
      <c r="E22" s="10" t="str">
        <f t="shared" si="0"/>
        <v>-</v>
      </c>
      <c r="F22" s="25">
        <f t="shared" si="1"/>
        <v>0</v>
      </c>
      <c r="G22" s="38">
        <v>0</v>
      </c>
    </row>
    <row r="23" spans="1:7" ht="21.95" customHeight="1" x14ac:dyDescent="0.2">
      <c r="A23" s="36">
        <v>13</v>
      </c>
      <c r="B23" s="24" t="s">
        <v>415</v>
      </c>
      <c r="C23" s="10">
        <v>0</v>
      </c>
      <c r="D23" s="11">
        <v>0</v>
      </c>
      <c r="E23" s="10" t="str">
        <f t="shared" si="0"/>
        <v>-</v>
      </c>
      <c r="F23" s="25">
        <f t="shared" si="1"/>
        <v>0</v>
      </c>
      <c r="G23" s="38">
        <v>0</v>
      </c>
    </row>
    <row r="24" spans="1:7" s="3" customFormat="1" ht="24.95" customHeight="1" x14ac:dyDescent="0.2">
      <c r="A24" s="43">
        <v>14</v>
      </c>
      <c r="B24" s="50" t="s">
        <v>2</v>
      </c>
      <c r="C24" s="44">
        <f>C11+C12+C14+C15+C17+C18+C19+C20+C21+C23</f>
        <v>204000</v>
      </c>
      <c r="D24" s="51" t="s">
        <v>5</v>
      </c>
      <c r="E24" s="51" t="s">
        <v>5</v>
      </c>
      <c r="F24" s="47">
        <f t="shared" si="1"/>
        <v>4.9826535267905557E-2</v>
      </c>
      <c r="G24" s="48">
        <v>3.5107172395573129E-2</v>
      </c>
    </row>
    <row r="25" spans="1:7" s="4" customFormat="1" ht="35.1" customHeight="1" x14ac:dyDescent="0.2">
      <c r="A25" s="37">
        <v>15</v>
      </c>
      <c r="B25" s="27" t="s">
        <v>419</v>
      </c>
      <c r="C25" s="12">
        <v>420547</v>
      </c>
      <c r="D25" s="11">
        <v>191</v>
      </c>
      <c r="E25" s="12">
        <f t="shared" ref="E25:E37" si="2">IF(D25=0,"-",C25/D25)</f>
        <v>2201.8167539267015</v>
      </c>
      <c r="F25" s="28">
        <f t="shared" si="1"/>
        <v>0.1027176467025092</v>
      </c>
      <c r="G25" s="39">
        <v>9.1912130594448124E-2</v>
      </c>
    </row>
    <row r="26" spans="1:7" s="3" customFormat="1" ht="21.95" customHeight="1" x14ac:dyDescent="0.2">
      <c r="A26" s="36">
        <v>16</v>
      </c>
      <c r="B26" s="26" t="s">
        <v>11</v>
      </c>
      <c r="C26" s="10">
        <v>48882</v>
      </c>
      <c r="D26" s="11">
        <v>23</v>
      </c>
      <c r="E26" s="10">
        <f t="shared" si="2"/>
        <v>2125.304347826087</v>
      </c>
      <c r="F26" s="25">
        <f t="shared" si="1"/>
        <v>1.1939317141989017E-2</v>
      </c>
      <c r="G26" s="38">
        <v>1.5510248435910163E-2</v>
      </c>
    </row>
    <row r="27" spans="1:7" s="5" customFormat="1" ht="65.099999999999994" customHeight="1" x14ac:dyDescent="0.2">
      <c r="A27" s="37">
        <v>17</v>
      </c>
      <c r="B27" s="27" t="s">
        <v>445</v>
      </c>
      <c r="C27" s="12">
        <v>828306</v>
      </c>
      <c r="D27" s="11">
        <v>162</v>
      </c>
      <c r="E27" s="12">
        <f t="shared" si="2"/>
        <v>5113</v>
      </c>
      <c r="F27" s="28">
        <f t="shared" si="1"/>
        <v>0.20231185353734205</v>
      </c>
      <c r="G27" s="39">
        <v>9.6086621220457871E-2</v>
      </c>
    </row>
    <row r="28" spans="1:7" s="3" customFormat="1" ht="21.95" customHeight="1" x14ac:dyDescent="0.2">
      <c r="A28" s="36">
        <v>18</v>
      </c>
      <c r="B28" s="26" t="s">
        <v>3</v>
      </c>
      <c r="C28" s="10">
        <v>65264</v>
      </c>
      <c r="D28" s="11">
        <v>24</v>
      </c>
      <c r="E28" s="10">
        <f t="shared" si="2"/>
        <v>2719.3333333333335</v>
      </c>
      <c r="F28" s="25">
        <f t="shared" si="1"/>
        <v>1.5940583322179354E-2</v>
      </c>
      <c r="G28" s="38">
        <v>1.1342599256575717E-2</v>
      </c>
    </row>
    <row r="29" spans="1:7" s="5" customFormat="1" ht="35.1" customHeight="1" x14ac:dyDescent="0.2">
      <c r="A29" s="37">
        <v>19</v>
      </c>
      <c r="B29" s="27" t="s">
        <v>15</v>
      </c>
      <c r="C29" s="12">
        <v>87871</v>
      </c>
      <c r="D29" s="11">
        <v>32</v>
      </c>
      <c r="E29" s="12">
        <f t="shared" si="2"/>
        <v>2745.96875</v>
      </c>
      <c r="F29" s="28">
        <f t="shared" si="1"/>
        <v>2.1462291571206514E-2</v>
      </c>
      <c r="G29" s="39">
        <v>1.1946311887438504E-2</v>
      </c>
    </row>
    <row r="30" spans="1:7" s="3" customFormat="1" ht="21.95" customHeight="1" x14ac:dyDescent="0.2">
      <c r="A30" s="36">
        <v>20</v>
      </c>
      <c r="B30" s="26" t="s">
        <v>3</v>
      </c>
      <c r="C30" s="10">
        <v>35602</v>
      </c>
      <c r="D30" s="11">
        <v>13</v>
      </c>
      <c r="E30" s="12">
        <f t="shared" si="2"/>
        <v>2738.6153846153848</v>
      </c>
      <c r="F30" s="28">
        <f t="shared" si="1"/>
        <v>8.6957073951371248E-3</v>
      </c>
      <c r="G30" s="39">
        <v>2.247933536638041E-3</v>
      </c>
    </row>
    <row r="31" spans="1:7" s="3" customFormat="1" ht="47.1" customHeight="1" x14ac:dyDescent="0.2">
      <c r="A31" s="36">
        <v>21</v>
      </c>
      <c r="B31" s="27" t="s">
        <v>14</v>
      </c>
      <c r="C31" s="10">
        <v>888461</v>
      </c>
      <c r="D31" s="11">
        <v>353</v>
      </c>
      <c r="E31" s="10">
        <f t="shared" si="2"/>
        <v>2516.8866855524079</v>
      </c>
      <c r="F31" s="25">
        <f t="shared" si="1"/>
        <v>0.21700457524832667</v>
      </c>
      <c r="G31" s="38">
        <v>0.21726673108985226</v>
      </c>
    </row>
    <row r="32" spans="1:7" s="3" customFormat="1" ht="21.95" customHeight="1" x14ac:dyDescent="0.2">
      <c r="A32" s="36">
        <v>22</v>
      </c>
      <c r="B32" s="26" t="s">
        <v>3</v>
      </c>
      <c r="C32" s="10">
        <v>137678</v>
      </c>
      <c r="D32" s="11">
        <v>81</v>
      </c>
      <c r="E32" s="10">
        <f t="shared" si="2"/>
        <v>1699.7283950617284</v>
      </c>
      <c r="F32" s="25">
        <f t="shared" si="1"/>
        <v>3.3627537855954417E-2</v>
      </c>
      <c r="G32" s="38">
        <v>3.0944666359992157E-2</v>
      </c>
    </row>
    <row r="33" spans="1:7" ht="35.1" customHeight="1" x14ac:dyDescent="0.2">
      <c r="A33" s="36">
        <v>23</v>
      </c>
      <c r="B33" s="24" t="s">
        <v>446</v>
      </c>
      <c r="C33" s="10">
        <v>76609</v>
      </c>
      <c r="D33" s="11">
        <v>639</v>
      </c>
      <c r="E33" s="10">
        <f t="shared" si="2"/>
        <v>119.88888888888889</v>
      </c>
      <c r="F33" s="25">
        <f t="shared" si="1"/>
        <v>1.8711573727151848E-2</v>
      </c>
      <c r="G33" s="38">
        <v>8.5968104584330223E-3</v>
      </c>
    </row>
    <row r="34" spans="1:7" s="3" customFormat="1" ht="21.95" customHeight="1" x14ac:dyDescent="0.2">
      <c r="A34" s="36">
        <v>24</v>
      </c>
      <c r="B34" s="26" t="s">
        <v>3</v>
      </c>
      <c r="C34" s="10">
        <v>3539</v>
      </c>
      <c r="D34" s="11">
        <v>73</v>
      </c>
      <c r="E34" s="10">
        <f t="shared" si="2"/>
        <v>48.479452054794521</v>
      </c>
      <c r="F34" s="25">
        <f t="shared" si="1"/>
        <v>8.6439268780940076E-4</v>
      </c>
      <c r="G34" s="38">
        <v>1.4207856884874998E-3</v>
      </c>
    </row>
    <row r="35" spans="1:7" s="3" customFormat="1" ht="35.1" customHeight="1" x14ac:dyDescent="0.2">
      <c r="A35" s="36">
        <v>25</v>
      </c>
      <c r="B35" s="24" t="s">
        <v>10</v>
      </c>
      <c r="C35" s="10">
        <v>0</v>
      </c>
      <c r="D35" s="11">
        <v>0</v>
      </c>
      <c r="E35" s="10" t="str">
        <f t="shared" si="2"/>
        <v>-</v>
      </c>
      <c r="F35" s="25">
        <f t="shared" si="1"/>
        <v>0</v>
      </c>
      <c r="G35" s="38">
        <v>9.8652432849167496E-5</v>
      </c>
    </row>
    <row r="36" spans="1:7" ht="35.1" customHeight="1" x14ac:dyDescent="0.2">
      <c r="A36" s="36">
        <v>26</v>
      </c>
      <c r="B36" s="24" t="s">
        <v>420</v>
      </c>
      <c r="C36" s="10">
        <v>0</v>
      </c>
      <c r="D36" s="13">
        <v>0</v>
      </c>
      <c r="E36" s="10" t="str">
        <f t="shared" si="2"/>
        <v>-</v>
      </c>
      <c r="F36" s="29" t="s">
        <v>5</v>
      </c>
      <c r="G36" s="40" t="s">
        <v>5</v>
      </c>
    </row>
    <row r="37" spans="1:7" ht="21.95" customHeight="1" x14ac:dyDescent="0.2">
      <c r="A37" s="36">
        <v>27</v>
      </c>
      <c r="B37" s="26" t="s">
        <v>12</v>
      </c>
      <c r="C37" s="10">
        <v>0</v>
      </c>
      <c r="D37" s="13">
        <v>0</v>
      </c>
      <c r="E37" s="10" t="str">
        <f t="shared" si="2"/>
        <v>-</v>
      </c>
      <c r="F37" s="25">
        <f>C37/C$44</f>
        <v>0</v>
      </c>
      <c r="G37" s="38">
        <v>6.7001527600904129E-4</v>
      </c>
    </row>
    <row r="38" spans="1:7" ht="35.1" customHeight="1" x14ac:dyDescent="0.2">
      <c r="A38" s="36">
        <v>28</v>
      </c>
      <c r="B38" s="24" t="s">
        <v>421</v>
      </c>
      <c r="C38" s="10">
        <v>1759800</v>
      </c>
      <c r="D38" s="13">
        <v>1</v>
      </c>
      <c r="E38" s="14" t="s">
        <v>5</v>
      </c>
      <c r="F38" s="29" t="s">
        <v>5</v>
      </c>
      <c r="G38" s="40" t="s">
        <v>5</v>
      </c>
    </row>
    <row r="39" spans="1:7" ht="21.95" customHeight="1" x14ac:dyDescent="0.2">
      <c r="A39" s="36">
        <v>29</v>
      </c>
      <c r="B39" s="26" t="s">
        <v>12</v>
      </c>
      <c r="C39" s="10">
        <v>1583820</v>
      </c>
      <c r="D39" s="13">
        <v>1</v>
      </c>
      <c r="E39" s="14" t="s">
        <v>5</v>
      </c>
      <c r="F39" s="25">
        <f t="shared" ref="F39:F44" si="3">C39/C$44</f>
        <v>0.3868444269020303</v>
      </c>
      <c r="G39" s="38">
        <v>0.53240605380617201</v>
      </c>
    </row>
    <row r="40" spans="1:7" ht="47.1" customHeight="1" x14ac:dyDescent="0.2">
      <c r="A40" s="36">
        <v>30</v>
      </c>
      <c r="B40" s="27" t="s">
        <v>422</v>
      </c>
      <c r="C40" s="10">
        <v>4590</v>
      </c>
      <c r="D40" s="15">
        <v>1</v>
      </c>
      <c r="E40" s="10">
        <f t="shared" ref="E40:E41" si="4">IF(D40=0,"-",C40/D40)</f>
        <v>4590</v>
      </c>
      <c r="F40" s="25">
        <f t="shared" si="3"/>
        <v>1.121097043527875E-3</v>
      </c>
      <c r="G40" s="38">
        <v>1.7724062653800183E-3</v>
      </c>
    </row>
    <row r="41" spans="1:7" ht="21.95" customHeight="1" x14ac:dyDescent="0.2">
      <c r="A41" s="36">
        <v>31</v>
      </c>
      <c r="B41" s="26" t="s">
        <v>13</v>
      </c>
      <c r="C41" s="10">
        <v>4590</v>
      </c>
      <c r="D41" s="15">
        <v>1</v>
      </c>
      <c r="E41" s="10">
        <f t="shared" si="4"/>
        <v>4590</v>
      </c>
      <c r="F41" s="25">
        <f t="shared" si="3"/>
        <v>1.121097043527875E-3</v>
      </c>
      <c r="G41" s="38">
        <v>1.0404135579139232E-3</v>
      </c>
    </row>
    <row r="42" spans="1:7" ht="35.1" customHeight="1" x14ac:dyDescent="0.2">
      <c r="A42" s="36">
        <v>32</v>
      </c>
      <c r="B42" s="24" t="s">
        <v>16</v>
      </c>
      <c r="C42" s="10">
        <v>0</v>
      </c>
      <c r="D42" s="15">
        <v>0</v>
      </c>
      <c r="E42" s="14" t="s">
        <v>5</v>
      </c>
      <c r="F42" s="25">
        <f t="shared" si="3"/>
        <v>0</v>
      </c>
      <c r="G42" s="38">
        <v>4.1370945733870297E-3</v>
      </c>
    </row>
    <row r="43" spans="1:7" s="3" customFormat="1" ht="21.95" customHeight="1" x14ac:dyDescent="0.2">
      <c r="A43" s="43">
        <v>33</v>
      </c>
      <c r="B43" s="50" t="s">
        <v>4</v>
      </c>
      <c r="C43" s="44">
        <f>C25+C27+C29+C31+C33+C35+C37+C39+C40+C42</f>
        <v>3890204</v>
      </c>
      <c r="D43" s="51" t="s">
        <v>5</v>
      </c>
      <c r="E43" s="51" t="s">
        <v>5</v>
      </c>
      <c r="F43" s="47">
        <f t="shared" si="3"/>
        <v>0.95017346473209441</v>
      </c>
      <c r="G43" s="48">
        <v>0.96489282760442685</v>
      </c>
    </row>
    <row r="44" spans="1:7" s="3" customFormat="1" ht="21.95" customHeight="1" x14ac:dyDescent="0.2">
      <c r="A44" s="45">
        <v>34</v>
      </c>
      <c r="B44" s="52" t="s">
        <v>6</v>
      </c>
      <c r="C44" s="46">
        <f>C24+C43</f>
        <v>4094204</v>
      </c>
      <c r="D44" s="53" t="s">
        <v>5</v>
      </c>
      <c r="E44" s="53" t="s">
        <v>5</v>
      </c>
      <c r="F44" s="54">
        <f t="shared" si="3"/>
        <v>1</v>
      </c>
      <c r="G44" s="55">
        <v>1</v>
      </c>
    </row>
    <row r="45" spans="1:7" s="3" customFormat="1" ht="21.95" customHeight="1" x14ac:dyDescent="0.2">
      <c r="A45" s="1"/>
      <c r="B45" s="2"/>
      <c r="C45" s="1"/>
      <c r="D45" s="1"/>
      <c r="E45" s="1"/>
      <c r="F45" s="1"/>
      <c r="G45" s="1"/>
    </row>
    <row r="46" spans="1:7" s="3" customFormat="1" ht="35.1" customHeight="1" x14ac:dyDescent="0.2">
      <c r="A46" s="62" t="s">
        <v>430</v>
      </c>
      <c r="B46" s="63" t="s">
        <v>431</v>
      </c>
      <c r="C46" s="64" t="s">
        <v>432</v>
      </c>
      <c r="D46" s="1"/>
      <c r="E46" s="1"/>
      <c r="F46" s="1"/>
      <c r="G46" s="1"/>
    </row>
    <row r="47" spans="1:7" s="3" customFormat="1" ht="21.95" customHeight="1" x14ac:dyDescent="0.2">
      <c r="A47" s="65">
        <v>1</v>
      </c>
      <c r="B47" s="30" t="s">
        <v>427</v>
      </c>
      <c r="C47" s="31">
        <v>102355.87</v>
      </c>
    </row>
    <row r="48" spans="1:7" ht="21.95" customHeight="1" x14ac:dyDescent="0.2">
      <c r="A48" s="8">
        <v>2</v>
      </c>
      <c r="B48" s="30" t="s">
        <v>428</v>
      </c>
      <c r="C48" s="31">
        <v>4096569</v>
      </c>
      <c r="D48" s="16"/>
      <c r="E48" s="16"/>
      <c r="F48" s="16"/>
      <c r="G48" s="16"/>
    </row>
    <row r="49" spans="1:7" ht="21.95" customHeight="1" x14ac:dyDescent="0.2">
      <c r="A49" s="32">
        <v>3</v>
      </c>
      <c r="B49" s="33" t="s">
        <v>423</v>
      </c>
      <c r="C49" s="34">
        <f>C44/C48</f>
        <v>0.99942268761981068</v>
      </c>
      <c r="D49" s="16"/>
      <c r="E49" s="16"/>
      <c r="F49" s="16"/>
      <c r="G49" s="16"/>
    </row>
    <row r="50" spans="1:7" s="16" customFormat="1" ht="35.1" customHeight="1" x14ac:dyDescent="0.25">
      <c r="A50" s="21" t="s">
        <v>449</v>
      </c>
      <c r="B50" s="23"/>
    </row>
  </sheetData>
  <sheetProtection algorithmName="SHA-512" hashValue="54pURT5VsMyNgy/LjosGiacWUPN5VibvfSZe/LNBS5PoxiC4U27ZJ6iEiOMlB+AHwY/8V00tO/y4e+S161ZutQ==" saltValue="m1qgnf/QlWi9+DqUgIQuAg==" spinCount="100000" sheet="1" objects="1" scenarios="1"/>
  <mergeCells count="1">
    <mergeCell ref="A2:G2"/>
  </mergeCells>
  <pageMargins left="0.59055118110236227" right="0.59055118110236227" top="0.70866141732283472" bottom="0.70866141732283472" header="0.19685039370078741" footer="0.39370078740157483"/>
  <pageSetup paperSize="9" scale="84" orientation="portrait" r:id="rId1"/>
  <headerFooter alignWithMargins="0">
    <oddFooter>&amp;R&amp;"Calibri,Standardowy"&amp;12s.&amp;P z &amp;N</oddFooter>
  </headerFooter>
  <tableParts count="2">
    <tablePart r:id="rId2"/>
    <tablePart r:id="rId3"/>
  </tableParts>
</worksheet>
</file>

<file path=xl/worksheets/sheet2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DBF6F3-B3DE-4A54-886A-C2F83E423A78}">
  <sheetPr codeName="Arkusz242"/>
  <dimension ref="A1:N50"/>
  <sheetViews>
    <sheetView zoomScaleNormal="100" workbookViewId="0"/>
  </sheetViews>
  <sheetFormatPr defaultColWidth="0" defaultRowHeight="12.75" zeroHeight="1" x14ac:dyDescent="0.2"/>
  <cols>
    <col min="1" max="1" width="4.140625" style="1" customWidth="1"/>
    <col min="2" max="2" width="57" style="2" customWidth="1"/>
    <col min="3" max="3" width="11.85546875" style="1" bestFit="1" customWidth="1"/>
    <col min="4" max="4" width="7.42578125" style="1" customWidth="1"/>
    <col min="5" max="5" width="10.85546875" style="1" bestFit="1" customWidth="1"/>
    <col min="6" max="7" width="8.7109375" style="1" customWidth="1"/>
    <col min="8" max="8" width="1" style="1" customWidth="1"/>
    <col min="9" max="14" width="0" style="1" hidden="1" customWidth="1"/>
    <col min="15" max="16384" width="9.140625" style="1" hidden="1"/>
  </cols>
  <sheetData>
    <row r="1" spans="1:7" s="16" customFormat="1" ht="24.95" customHeight="1" x14ac:dyDescent="0.2">
      <c r="A1" s="35" t="s">
        <v>689</v>
      </c>
      <c r="B1" s="23"/>
    </row>
    <row r="2" spans="1:7" s="16" customFormat="1" ht="39.950000000000003" customHeight="1" x14ac:dyDescent="0.2">
      <c r="A2" s="66" t="s">
        <v>448</v>
      </c>
      <c r="B2" s="67"/>
      <c r="C2" s="67"/>
      <c r="D2" s="67"/>
      <c r="E2" s="67"/>
      <c r="F2" s="67"/>
      <c r="G2" s="67"/>
    </row>
    <row r="3" spans="1:7" s="16" customFormat="1" ht="15.95" hidden="1" customHeight="1" x14ac:dyDescent="0.2">
      <c r="A3" s="22"/>
      <c r="B3" s="23"/>
    </row>
    <row r="4" spans="1:7" s="16" customFormat="1" ht="15.95" hidden="1" customHeight="1" x14ac:dyDescent="0.2">
      <c r="A4" s="22"/>
      <c r="B4" s="23"/>
    </row>
    <row r="5" spans="1:7" s="16" customFormat="1" ht="15.95" hidden="1" customHeight="1" x14ac:dyDescent="0.2">
      <c r="A5" s="22"/>
      <c r="B5" s="23"/>
    </row>
    <row r="6" spans="1:7" s="16" customFormat="1" ht="15.95" customHeight="1" x14ac:dyDescent="0.25">
      <c r="A6" s="17" t="s">
        <v>433</v>
      </c>
      <c r="B6" s="21" t="s">
        <v>438</v>
      </c>
    </row>
    <row r="7" spans="1:7" s="16" customFormat="1" ht="15.95" customHeight="1" x14ac:dyDescent="0.25">
      <c r="A7" s="18" t="s">
        <v>434</v>
      </c>
      <c r="B7" s="21" t="s">
        <v>439</v>
      </c>
    </row>
    <row r="8" spans="1:7" s="16" customFormat="1" ht="15.95" customHeight="1" x14ac:dyDescent="0.25">
      <c r="A8" s="19" t="s">
        <v>435</v>
      </c>
      <c r="B8" s="21" t="s">
        <v>440</v>
      </c>
    </row>
    <row r="9" spans="1:7" s="16" customFormat="1" ht="15.95" customHeight="1" x14ac:dyDescent="0.25">
      <c r="A9" s="20" t="s">
        <v>436</v>
      </c>
      <c r="B9" s="21" t="s">
        <v>441</v>
      </c>
    </row>
    <row r="10" spans="1:7" ht="65.099999999999994" customHeight="1" x14ac:dyDescent="0.2">
      <c r="A10" s="49" t="s">
        <v>430</v>
      </c>
      <c r="B10" s="42" t="s">
        <v>0</v>
      </c>
      <c r="C10" s="42" t="s">
        <v>424</v>
      </c>
      <c r="D10" s="42" t="s">
        <v>425</v>
      </c>
      <c r="E10" s="42" t="s">
        <v>426</v>
      </c>
      <c r="F10" s="42" t="s">
        <v>429</v>
      </c>
      <c r="G10" s="41" t="s">
        <v>413</v>
      </c>
    </row>
    <row r="11" spans="1:7" ht="21.95" customHeight="1" x14ac:dyDescent="0.2">
      <c r="A11" s="36">
        <v>1</v>
      </c>
      <c r="B11" s="24" t="s">
        <v>7</v>
      </c>
      <c r="C11" s="10">
        <v>0</v>
      </c>
      <c r="D11" s="9">
        <v>0</v>
      </c>
      <c r="E11" s="10" t="str">
        <f t="shared" ref="E11:E23" si="0">IF(D11=0,"-",C11/D11)</f>
        <v>-</v>
      </c>
      <c r="F11" s="25">
        <f t="shared" ref="F11:F35" si="1">C11/C$44</f>
        <v>0</v>
      </c>
      <c r="G11" s="38">
        <v>6.4906160983722356E-5</v>
      </c>
    </row>
    <row r="12" spans="1:7" s="3" customFormat="1" ht="21.95" customHeight="1" x14ac:dyDescent="0.2">
      <c r="A12" s="36">
        <v>2</v>
      </c>
      <c r="B12" s="24" t="s">
        <v>8</v>
      </c>
      <c r="C12" s="10">
        <v>40000</v>
      </c>
      <c r="D12" s="9">
        <v>1</v>
      </c>
      <c r="E12" s="10">
        <f t="shared" si="0"/>
        <v>40000</v>
      </c>
      <c r="F12" s="25">
        <f t="shared" si="1"/>
        <v>7.5828160573182023E-3</v>
      </c>
      <c r="G12" s="38">
        <v>1.3877154561966152E-2</v>
      </c>
    </row>
    <row r="13" spans="1:7" s="3" customFormat="1" ht="21.95" customHeight="1" x14ac:dyDescent="0.2">
      <c r="A13" s="36">
        <v>3</v>
      </c>
      <c r="B13" s="26" t="s">
        <v>1</v>
      </c>
      <c r="C13" s="10">
        <v>0</v>
      </c>
      <c r="D13" s="9">
        <v>0</v>
      </c>
      <c r="E13" s="10" t="str">
        <f t="shared" si="0"/>
        <v>-</v>
      </c>
      <c r="F13" s="25">
        <f t="shared" si="1"/>
        <v>0</v>
      </c>
      <c r="G13" s="38">
        <v>6.8195937419264344E-4</v>
      </c>
    </row>
    <row r="14" spans="1:7" s="3" customFormat="1" ht="21.95" customHeight="1" x14ac:dyDescent="0.2">
      <c r="A14" s="36">
        <v>4</v>
      </c>
      <c r="B14" s="24" t="s">
        <v>414</v>
      </c>
      <c r="C14" s="10">
        <v>0</v>
      </c>
      <c r="D14" s="9">
        <v>0</v>
      </c>
      <c r="E14" s="10" t="str">
        <f t="shared" si="0"/>
        <v>-</v>
      </c>
      <c r="F14" s="25">
        <f t="shared" si="1"/>
        <v>0</v>
      </c>
      <c r="G14" s="38">
        <v>1.6609844346228162E-4</v>
      </c>
    </row>
    <row r="15" spans="1:7" s="3" customFormat="1" ht="47.1" customHeight="1" x14ac:dyDescent="0.2">
      <c r="A15" s="36">
        <v>5</v>
      </c>
      <c r="B15" s="24" t="s">
        <v>412</v>
      </c>
      <c r="C15" s="10">
        <v>0</v>
      </c>
      <c r="D15" s="11">
        <v>0</v>
      </c>
      <c r="E15" s="10" t="str">
        <f t="shared" si="0"/>
        <v>-</v>
      </c>
      <c r="F15" s="25">
        <f t="shared" si="1"/>
        <v>0</v>
      </c>
      <c r="G15" s="38">
        <v>4.2843389065529559E-4</v>
      </c>
    </row>
    <row r="16" spans="1:7" s="3" customFormat="1" ht="21.95" customHeight="1" x14ac:dyDescent="0.2">
      <c r="A16" s="36">
        <v>6</v>
      </c>
      <c r="B16" s="26" t="s">
        <v>1</v>
      </c>
      <c r="C16" s="10">
        <v>0</v>
      </c>
      <c r="D16" s="11">
        <v>0</v>
      </c>
      <c r="E16" s="10" t="str">
        <f t="shared" si="0"/>
        <v>-</v>
      </c>
      <c r="F16" s="25">
        <f t="shared" si="1"/>
        <v>0</v>
      </c>
      <c r="G16" s="38">
        <v>5.7837072558623703E-5</v>
      </c>
    </row>
    <row r="17" spans="1:7" ht="47.1" customHeight="1" x14ac:dyDescent="0.2">
      <c r="A17" s="36">
        <v>7</v>
      </c>
      <c r="B17" s="24" t="s">
        <v>444</v>
      </c>
      <c r="C17" s="10">
        <v>0</v>
      </c>
      <c r="D17" s="11">
        <v>0</v>
      </c>
      <c r="E17" s="10" t="str">
        <f t="shared" si="0"/>
        <v>-</v>
      </c>
      <c r="F17" s="25">
        <f t="shared" si="1"/>
        <v>0</v>
      </c>
      <c r="G17" s="38">
        <v>3.69438658113685E-3</v>
      </c>
    </row>
    <row r="18" spans="1:7" ht="47.1" customHeight="1" x14ac:dyDescent="0.2">
      <c r="A18" s="36">
        <v>8</v>
      </c>
      <c r="B18" s="24" t="s">
        <v>447</v>
      </c>
      <c r="C18" s="10">
        <v>40000</v>
      </c>
      <c r="D18" s="11">
        <v>1</v>
      </c>
      <c r="E18" s="10">
        <f t="shared" si="0"/>
        <v>40000</v>
      </c>
      <c r="F18" s="25">
        <f t="shared" si="1"/>
        <v>7.5828160573182023E-3</v>
      </c>
      <c r="G18" s="38">
        <v>1.6572456388988053E-2</v>
      </c>
    </row>
    <row r="19" spans="1:7" ht="35.1" customHeight="1" x14ac:dyDescent="0.2">
      <c r="A19" s="36">
        <v>9</v>
      </c>
      <c r="B19" s="24" t="s">
        <v>443</v>
      </c>
      <c r="C19" s="10">
        <v>2562.23</v>
      </c>
      <c r="D19" s="11">
        <v>1</v>
      </c>
      <c r="E19" s="10">
        <f t="shared" si="0"/>
        <v>2562.23</v>
      </c>
      <c r="F19" s="25">
        <f t="shared" si="1"/>
        <v>4.8572296966356045E-4</v>
      </c>
      <c r="G19" s="38">
        <v>6.3015485400037228E-5</v>
      </c>
    </row>
    <row r="20" spans="1:7" ht="35.1" customHeight="1" x14ac:dyDescent="0.2">
      <c r="A20" s="36">
        <v>10</v>
      </c>
      <c r="B20" s="24" t="s">
        <v>9</v>
      </c>
      <c r="C20" s="10">
        <v>0</v>
      </c>
      <c r="D20" s="11">
        <v>0</v>
      </c>
      <c r="E20" s="10" t="str">
        <f t="shared" si="0"/>
        <v>-</v>
      </c>
      <c r="F20" s="25">
        <f t="shared" si="1"/>
        <v>0</v>
      </c>
      <c r="G20" s="38">
        <v>2.3263290581767475E-4</v>
      </c>
    </row>
    <row r="21" spans="1:7" ht="35.1" customHeight="1" x14ac:dyDescent="0.2">
      <c r="A21" s="36">
        <v>11</v>
      </c>
      <c r="B21" s="24" t="s">
        <v>442</v>
      </c>
      <c r="C21" s="10">
        <v>0</v>
      </c>
      <c r="D21" s="11">
        <v>0</v>
      </c>
      <c r="E21" s="10" t="str">
        <f t="shared" si="0"/>
        <v>-</v>
      </c>
      <c r="F21" s="25">
        <f t="shared" si="1"/>
        <v>0</v>
      </c>
      <c r="G21" s="38">
        <v>8.0879771630669933E-6</v>
      </c>
    </row>
    <row r="22" spans="1:7" ht="21.95" customHeight="1" x14ac:dyDescent="0.2">
      <c r="A22" s="36">
        <v>12</v>
      </c>
      <c r="B22" s="26" t="s">
        <v>1</v>
      </c>
      <c r="C22" s="10">
        <v>0</v>
      </c>
      <c r="D22" s="11">
        <v>0</v>
      </c>
      <c r="E22" s="10" t="str">
        <f t="shared" si="0"/>
        <v>-</v>
      </c>
      <c r="F22" s="25">
        <f t="shared" si="1"/>
        <v>0</v>
      </c>
      <c r="G22" s="38">
        <v>0</v>
      </c>
    </row>
    <row r="23" spans="1:7" ht="21.95" customHeight="1" x14ac:dyDescent="0.2">
      <c r="A23" s="36">
        <v>13</v>
      </c>
      <c r="B23" s="24" t="s">
        <v>415</v>
      </c>
      <c r="C23" s="10">
        <v>0</v>
      </c>
      <c r="D23" s="11">
        <v>0</v>
      </c>
      <c r="E23" s="10" t="str">
        <f t="shared" si="0"/>
        <v>-</v>
      </c>
      <c r="F23" s="25">
        <f t="shared" si="1"/>
        <v>0</v>
      </c>
      <c r="G23" s="38">
        <v>0</v>
      </c>
    </row>
    <row r="24" spans="1:7" s="3" customFormat="1" ht="24.95" customHeight="1" x14ac:dyDescent="0.2">
      <c r="A24" s="43">
        <v>14</v>
      </c>
      <c r="B24" s="50" t="s">
        <v>2</v>
      </c>
      <c r="C24" s="44">
        <f>C11+C12+C14+C15+C17+C18+C19+C20+C21+C23</f>
        <v>82562.23</v>
      </c>
      <c r="D24" s="51" t="s">
        <v>5</v>
      </c>
      <c r="E24" s="51" t="s">
        <v>5</v>
      </c>
      <c r="F24" s="47">
        <f t="shared" si="1"/>
        <v>1.5651355084299965E-2</v>
      </c>
      <c r="G24" s="48">
        <v>3.5107172395573129E-2</v>
      </c>
    </row>
    <row r="25" spans="1:7" s="4" customFormat="1" ht="35.1" customHeight="1" x14ac:dyDescent="0.2">
      <c r="A25" s="37">
        <v>15</v>
      </c>
      <c r="B25" s="27" t="s">
        <v>419</v>
      </c>
      <c r="C25" s="12">
        <v>632475.81000000006</v>
      </c>
      <c r="D25" s="11">
        <v>291</v>
      </c>
      <c r="E25" s="12">
        <f t="shared" ref="E25:E37" si="2">IF(D25=0,"-",C25/D25)</f>
        <v>2173.4563917525775</v>
      </c>
      <c r="F25" s="28">
        <f t="shared" si="1"/>
        <v>0.11989869319833342</v>
      </c>
      <c r="G25" s="39">
        <v>9.1912130594448124E-2</v>
      </c>
    </row>
    <row r="26" spans="1:7" s="3" customFormat="1" ht="21.95" customHeight="1" x14ac:dyDescent="0.2">
      <c r="A26" s="36">
        <v>16</v>
      </c>
      <c r="B26" s="26" t="s">
        <v>11</v>
      </c>
      <c r="C26" s="10">
        <v>133818</v>
      </c>
      <c r="D26" s="11">
        <v>63</v>
      </c>
      <c r="E26" s="10">
        <f t="shared" si="2"/>
        <v>2124.0952380952381</v>
      </c>
      <c r="F26" s="25">
        <f t="shared" si="1"/>
        <v>2.5367931978955181E-2</v>
      </c>
      <c r="G26" s="38">
        <v>1.5510248435910163E-2</v>
      </c>
    </row>
    <row r="27" spans="1:7" s="5" customFormat="1" ht="65.099999999999994" customHeight="1" x14ac:dyDescent="0.2">
      <c r="A27" s="37">
        <v>17</v>
      </c>
      <c r="B27" s="27" t="s">
        <v>445</v>
      </c>
      <c r="C27" s="12">
        <v>232915</v>
      </c>
      <c r="D27" s="11">
        <v>84</v>
      </c>
      <c r="E27" s="12">
        <f t="shared" si="2"/>
        <v>2772.7976190476193</v>
      </c>
      <c r="F27" s="28">
        <f t="shared" si="1"/>
        <v>4.4153790049756725E-2</v>
      </c>
      <c r="G27" s="39">
        <v>9.6086621220457871E-2</v>
      </c>
    </row>
    <row r="28" spans="1:7" s="3" customFormat="1" ht="21.95" customHeight="1" x14ac:dyDescent="0.2">
      <c r="A28" s="36">
        <v>18</v>
      </c>
      <c r="B28" s="26" t="s">
        <v>3</v>
      </c>
      <c r="C28" s="10">
        <v>29653</v>
      </c>
      <c r="D28" s="11">
        <v>18</v>
      </c>
      <c r="E28" s="10">
        <f t="shared" si="2"/>
        <v>1647.3888888888889</v>
      </c>
      <c r="F28" s="25">
        <f t="shared" si="1"/>
        <v>5.6213311136914168E-3</v>
      </c>
      <c r="G28" s="38">
        <v>1.1342599256575717E-2</v>
      </c>
    </row>
    <row r="29" spans="1:7" s="5" customFormat="1" ht="35.1" customHeight="1" x14ac:dyDescent="0.2">
      <c r="A29" s="37">
        <v>19</v>
      </c>
      <c r="B29" s="27" t="s">
        <v>15</v>
      </c>
      <c r="C29" s="12">
        <v>27029</v>
      </c>
      <c r="D29" s="11">
        <v>11</v>
      </c>
      <c r="E29" s="12">
        <f t="shared" si="2"/>
        <v>2457.181818181818</v>
      </c>
      <c r="F29" s="28">
        <f t="shared" si="1"/>
        <v>5.1238983803313419E-3</v>
      </c>
      <c r="G29" s="39">
        <v>1.1946311887438504E-2</v>
      </c>
    </row>
    <row r="30" spans="1:7" s="3" customFormat="1" ht="21.95" customHeight="1" x14ac:dyDescent="0.2">
      <c r="A30" s="36">
        <v>20</v>
      </c>
      <c r="B30" s="26" t="s">
        <v>3</v>
      </c>
      <c r="C30" s="10">
        <v>17159</v>
      </c>
      <c r="D30" s="11">
        <v>4</v>
      </c>
      <c r="E30" s="12">
        <f t="shared" si="2"/>
        <v>4289.75</v>
      </c>
      <c r="F30" s="28">
        <f t="shared" si="1"/>
        <v>3.2528385181880759E-3</v>
      </c>
      <c r="G30" s="39">
        <v>2.247933536638041E-3</v>
      </c>
    </row>
    <row r="31" spans="1:7" s="3" customFormat="1" ht="47.1" customHeight="1" x14ac:dyDescent="0.2">
      <c r="A31" s="36">
        <v>21</v>
      </c>
      <c r="B31" s="27" t="s">
        <v>14</v>
      </c>
      <c r="C31" s="10">
        <v>982410.06</v>
      </c>
      <c r="D31" s="11">
        <v>432</v>
      </c>
      <c r="E31" s="10">
        <f t="shared" si="2"/>
        <v>2274.0973611111112</v>
      </c>
      <c r="F31" s="25">
        <f t="shared" si="1"/>
        <v>0.18623586944597348</v>
      </c>
      <c r="G31" s="38">
        <v>0.21726673108985226</v>
      </c>
    </row>
    <row r="32" spans="1:7" s="3" customFormat="1" ht="21.95" customHeight="1" x14ac:dyDescent="0.2">
      <c r="A32" s="36">
        <v>22</v>
      </c>
      <c r="B32" s="26" t="s">
        <v>3</v>
      </c>
      <c r="C32" s="10">
        <v>149537.54</v>
      </c>
      <c r="D32" s="11">
        <v>36</v>
      </c>
      <c r="E32" s="10">
        <f t="shared" si="2"/>
        <v>4153.820555555556</v>
      </c>
      <c r="F32" s="25">
        <f t="shared" si="1"/>
        <v>2.8347891487096575E-2</v>
      </c>
      <c r="G32" s="38">
        <v>3.0944666359992157E-2</v>
      </c>
    </row>
    <row r="33" spans="1:7" ht="35.1" customHeight="1" x14ac:dyDescent="0.2">
      <c r="A33" s="36">
        <v>23</v>
      </c>
      <c r="B33" s="24" t="s">
        <v>446</v>
      </c>
      <c r="C33" s="10">
        <v>65600</v>
      </c>
      <c r="D33" s="11">
        <v>637</v>
      </c>
      <c r="E33" s="10">
        <f t="shared" si="2"/>
        <v>102.98273155416013</v>
      </c>
      <c r="F33" s="25">
        <f t="shared" si="1"/>
        <v>1.2435818334001852E-2</v>
      </c>
      <c r="G33" s="38">
        <v>8.5968104584330223E-3</v>
      </c>
    </row>
    <row r="34" spans="1:7" s="3" customFormat="1" ht="21.95" customHeight="1" x14ac:dyDescent="0.2">
      <c r="A34" s="36">
        <v>24</v>
      </c>
      <c r="B34" s="26" t="s">
        <v>3</v>
      </c>
      <c r="C34" s="10">
        <v>35300</v>
      </c>
      <c r="D34" s="11">
        <v>236</v>
      </c>
      <c r="E34" s="10">
        <f t="shared" si="2"/>
        <v>149.57627118644066</v>
      </c>
      <c r="F34" s="25">
        <f t="shared" si="1"/>
        <v>6.6918351705833132E-3</v>
      </c>
      <c r="G34" s="38">
        <v>1.4207856884874998E-3</v>
      </c>
    </row>
    <row r="35" spans="1:7" s="3" customFormat="1" ht="35.1" customHeight="1" x14ac:dyDescent="0.2">
      <c r="A35" s="36">
        <v>25</v>
      </c>
      <c r="B35" s="24" t="s">
        <v>10</v>
      </c>
      <c r="C35" s="10">
        <v>0</v>
      </c>
      <c r="D35" s="11">
        <v>0</v>
      </c>
      <c r="E35" s="10" t="str">
        <f t="shared" si="2"/>
        <v>-</v>
      </c>
      <c r="F35" s="25">
        <f t="shared" si="1"/>
        <v>0</v>
      </c>
      <c r="G35" s="38">
        <v>9.8652432849167496E-5</v>
      </c>
    </row>
    <row r="36" spans="1:7" ht="35.1" customHeight="1" x14ac:dyDescent="0.2">
      <c r="A36" s="36">
        <v>26</v>
      </c>
      <c r="B36" s="24" t="s">
        <v>420</v>
      </c>
      <c r="C36" s="10">
        <v>0</v>
      </c>
      <c r="D36" s="13">
        <v>0</v>
      </c>
      <c r="E36" s="10" t="str">
        <f t="shared" si="2"/>
        <v>-</v>
      </c>
      <c r="F36" s="29" t="s">
        <v>5</v>
      </c>
      <c r="G36" s="40" t="s">
        <v>5</v>
      </c>
    </row>
    <row r="37" spans="1:7" ht="21.95" customHeight="1" x14ac:dyDescent="0.2">
      <c r="A37" s="36">
        <v>27</v>
      </c>
      <c r="B37" s="26" t="s">
        <v>12</v>
      </c>
      <c r="C37" s="10">
        <v>0</v>
      </c>
      <c r="D37" s="13">
        <v>0</v>
      </c>
      <c r="E37" s="10" t="str">
        <f t="shared" si="2"/>
        <v>-</v>
      </c>
      <c r="F37" s="25">
        <f>C37/C$44</f>
        <v>0</v>
      </c>
      <c r="G37" s="38">
        <v>6.7001527600904129E-4</v>
      </c>
    </row>
    <row r="38" spans="1:7" ht="35.1" customHeight="1" x14ac:dyDescent="0.2">
      <c r="A38" s="36">
        <v>28</v>
      </c>
      <c r="B38" s="24" t="s">
        <v>421</v>
      </c>
      <c r="C38" s="10">
        <v>3603073</v>
      </c>
      <c r="D38" s="13">
        <v>2</v>
      </c>
      <c r="E38" s="14" t="s">
        <v>5</v>
      </c>
      <c r="F38" s="29" t="s">
        <v>5</v>
      </c>
      <c r="G38" s="40" t="s">
        <v>5</v>
      </c>
    </row>
    <row r="39" spans="1:7" ht="21.95" customHeight="1" x14ac:dyDescent="0.2">
      <c r="A39" s="36">
        <v>29</v>
      </c>
      <c r="B39" s="26" t="s">
        <v>12</v>
      </c>
      <c r="C39" s="10">
        <v>3242765</v>
      </c>
      <c r="D39" s="13">
        <v>2</v>
      </c>
      <c r="E39" s="14" t="s">
        <v>5</v>
      </c>
      <c r="F39" s="25">
        <f t="shared" ref="F39:F44" si="3">C39/C$44</f>
        <v>0.61473226280273652</v>
      </c>
      <c r="G39" s="38">
        <v>0.53240605380617201</v>
      </c>
    </row>
    <row r="40" spans="1:7" ht="47.1" customHeight="1" x14ac:dyDescent="0.2">
      <c r="A40" s="36">
        <v>30</v>
      </c>
      <c r="B40" s="27" t="s">
        <v>422</v>
      </c>
      <c r="C40" s="10">
        <v>9328</v>
      </c>
      <c r="D40" s="15">
        <v>1</v>
      </c>
      <c r="E40" s="10">
        <f t="shared" ref="E40:E41" si="4">IF(D40=0,"-",C40/D40)</f>
        <v>9328</v>
      </c>
      <c r="F40" s="25">
        <f t="shared" si="3"/>
        <v>1.7683127045666049E-3</v>
      </c>
      <c r="G40" s="38">
        <v>1.7724062653800183E-3</v>
      </c>
    </row>
    <row r="41" spans="1:7" ht="21.95" customHeight="1" x14ac:dyDescent="0.2">
      <c r="A41" s="36">
        <v>31</v>
      </c>
      <c r="B41" s="26" t="s">
        <v>13</v>
      </c>
      <c r="C41" s="10">
        <v>9328</v>
      </c>
      <c r="D41" s="15">
        <v>1</v>
      </c>
      <c r="E41" s="10">
        <f t="shared" si="4"/>
        <v>9328</v>
      </c>
      <c r="F41" s="25">
        <f t="shared" si="3"/>
        <v>1.7683127045666049E-3</v>
      </c>
      <c r="G41" s="38">
        <v>1.0404135579139232E-3</v>
      </c>
    </row>
    <row r="42" spans="1:7" ht="35.1" customHeight="1" x14ac:dyDescent="0.2">
      <c r="A42" s="36">
        <v>32</v>
      </c>
      <c r="B42" s="24" t="s">
        <v>16</v>
      </c>
      <c r="C42" s="10">
        <v>0</v>
      </c>
      <c r="D42" s="15">
        <v>0</v>
      </c>
      <c r="E42" s="14" t="s">
        <v>5</v>
      </c>
      <c r="F42" s="25">
        <f t="shared" si="3"/>
        <v>0</v>
      </c>
      <c r="G42" s="38">
        <v>4.1370945733870297E-3</v>
      </c>
    </row>
    <row r="43" spans="1:7" s="3" customFormat="1" ht="21.95" customHeight="1" x14ac:dyDescent="0.2">
      <c r="A43" s="43">
        <v>33</v>
      </c>
      <c r="B43" s="50" t="s">
        <v>4</v>
      </c>
      <c r="C43" s="44">
        <f>C25+C27+C29+C31+C33+C35+C37+C39+C40+C42</f>
        <v>5192522.87</v>
      </c>
      <c r="D43" s="51" t="s">
        <v>5</v>
      </c>
      <c r="E43" s="51" t="s">
        <v>5</v>
      </c>
      <c r="F43" s="47">
        <f t="shared" si="3"/>
        <v>0.98434864491569996</v>
      </c>
      <c r="G43" s="48">
        <v>0.96489282760442685</v>
      </c>
    </row>
    <row r="44" spans="1:7" s="3" customFormat="1" ht="21.95" customHeight="1" x14ac:dyDescent="0.2">
      <c r="A44" s="45">
        <v>34</v>
      </c>
      <c r="B44" s="52" t="s">
        <v>6</v>
      </c>
      <c r="C44" s="46">
        <f>C24+C43</f>
        <v>5275085.1000000006</v>
      </c>
      <c r="D44" s="53" t="s">
        <v>5</v>
      </c>
      <c r="E44" s="53" t="s">
        <v>5</v>
      </c>
      <c r="F44" s="54">
        <f t="shared" si="3"/>
        <v>1</v>
      </c>
      <c r="G44" s="55">
        <v>1</v>
      </c>
    </row>
    <row r="45" spans="1:7" s="3" customFormat="1" ht="21.95" customHeight="1" x14ac:dyDescent="0.2">
      <c r="A45" s="1"/>
      <c r="B45" s="2"/>
      <c r="C45" s="1"/>
      <c r="D45" s="1"/>
      <c r="E45" s="1"/>
      <c r="F45" s="1"/>
      <c r="G45" s="1"/>
    </row>
    <row r="46" spans="1:7" s="3" customFormat="1" ht="35.1" customHeight="1" x14ac:dyDescent="0.2">
      <c r="A46" s="62" t="s">
        <v>430</v>
      </c>
      <c r="B46" s="63" t="s">
        <v>431</v>
      </c>
      <c r="C46" s="64" t="s">
        <v>432</v>
      </c>
      <c r="D46" s="1"/>
      <c r="E46" s="1"/>
      <c r="F46" s="1"/>
      <c r="G46" s="1"/>
    </row>
    <row r="47" spans="1:7" s="3" customFormat="1" ht="21.95" customHeight="1" x14ac:dyDescent="0.2">
      <c r="A47" s="65">
        <v>1</v>
      </c>
      <c r="B47" s="30" t="s">
        <v>427</v>
      </c>
      <c r="C47" s="31">
        <v>131877</v>
      </c>
    </row>
    <row r="48" spans="1:7" ht="21.95" customHeight="1" x14ac:dyDescent="0.2">
      <c r="A48" s="8">
        <v>2</v>
      </c>
      <c r="B48" s="30" t="s">
        <v>428</v>
      </c>
      <c r="C48" s="31">
        <v>5277850</v>
      </c>
      <c r="D48" s="16"/>
      <c r="E48" s="16"/>
      <c r="F48" s="16"/>
      <c r="G48" s="16"/>
    </row>
    <row r="49" spans="1:7" ht="21.95" customHeight="1" x14ac:dyDescent="0.2">
      <c r="A49" s="32">
        <v>3</v>
      </c>
      <c r="B49" s="33" t="s">
        <v>423</v>
      </c>
      <c r="C49" s="34">
        <f>C44/C48</f>
        <v>0.99947613137925495</v>
      </c>
      <c r="D49" s="16"/>
      <c r="E49" s="16"/>
      <c r="F49" s="16"/>
      <c r="G49" s="16"/>
    </row>
    <row r="50" spans="1:7" s="16" customFormat="1" ht="35.1" customHeight="1" x14ac:dyDescent="0.25">
      <c r="A50" s="21" t="s">
        <v>449</v>
      </c>
      <c r="B50" s="23"/>
    </row>
  </sheetData>
  <sheetProtection algorithmName="SHA-512" hashValue="ujom9qE8kZh5MZmPSuUvDZewCWYbqd9a8Dr4muSKBaNadLA3vNHWQXpAp5n4iev4nd1CzOSS1xlKRHsNxzCQTw==" saltValue="oWUa1aRhhh+X9yX9kiG1VA==" spinCount="100000" sheet="1" objects="1" scenarios="1"/>
  <mergeCells count="1">
    <mergeCell ref="A2:G2"/>
  </mergeCells>
  <pageMargins left="0.59055118110236227" right="0.59055118110236227" top="0.70866141732283472" bottom="0.70866141732283472" header="0.19685039370078741" footer="0.39370078740157483"/>
  <pageSetup paperSize="9" scale="84" orientation="portrait" r:id="rId1"/>
  <headerFooter alignWithMargins="0">
    <oddFooter>&amp;R&amp;"Calibri,Standardowy"&amp;12s.&amp;P z &amp;N</oddFooter>
  </headerFooter>
  <tableParts count="2">
    <tablePart r:id="rId2"/>
    <tablePart r:id="rId3"/>
  </tableParts>
</worksheet>
</file>

<file path=xl/worksheets/sheet2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43033F-DAF2-46BC-B860-FD036C06EC20}">
  <sheetPr codeName="Arkusz243"/>
  <dimension ref="A1:N50"/>
  <sheetViews>
    <sheetView zoomScaleNormal="100" workbookViewId="0"/>
  </sheetViews>
  <sheetFormatPr defaultColWidth="0" defaultRowHeight="12.75" zeroHeight="1" x14ac:dyDescent="0.2"/>
  <cols>
    <col min="1" max="1" width="4.140625" style="1" customWidth="1"/>
    <col min="2" max="2" width="57" style="2" customWidth="1"/>
    <col min="3" max="3" width="11.85546875" style="1" bestFit="1" customWidth="1"/>
    <col min="4" max="4" width="7.42578125" style="1" customWidth="1"/>
    <col min="5" max="5" width="10.85546875" style="1" bestFit="1" customWidth="1"/>
    <col min="6" max="7" width="8.7109375" style="1" customWidth="1"/>
    <col min="8" max="8" width="1" style="1" customWidth="1"/>
    <col min="9" max="14" width="0" style="1" hidden="1" customWidth="1"/>
    <col min="15" max="16384" width="9.140625" style="1" hidden="1"/>
  </cols>
  <sheetData>
    <row r="1" spans="1:7" s="16" customFormat="1" ht="24.95" customHeight="1" x14ac:dyDescent="0.2">
      <c r="A1" s="35" t="s">
        <v>690</v>
      </c>
      <c r="B1" s="23"/>
    </row>
    <row r="2" spans="1:7" s="16" customFormat="1" ht="39.950000000000003" customHeight="1" x14ac:dyDescent="0.2">
      <c r="A2" s="66" t="s">
        <v>448</v>
      </c>
      <c r="B2" s="67"/>
      <c r="C2" s="67"/>
      <c r="D2" s="67"/>
      <c r="E2" s="67"/>
      <c r="F2" s="67"/>
      <c r="G2" s="67"/>
    </row>
    <row r="3" spans="1:7" s="16" customFormat="1" ht="15.95" hidden="1" customHeight="1" x14ac:dyDescent="0.2">
      <c r="A3" s="22"/>
      <c r="B3" s="23"/>
    </row>
    <row r="4" spans="1:7" s="16" customFormat="1" ht="15.95" hidden="1" customHeight="1" x14ac:dyDescent="0.2">
      <c r="A4" s="22"/>
      <c r="B4" s="23"/>
    </row>
    <row r="5" spans="1:7" s="16" customFormat="1" ht="15.95" hidden="1" customHeight="1" x14ac:dyDescent="0.2">
      <c r="A5" s="22"/>
      <c r="B5" s="23"/>
    </row>
    <row r="6" spans="1:7" s="16" customFormat="1" ht="15.95" customHeight="1" x14ac:dyDescent="0.25">
      <c r="A6" s="17" t="s">
        <v>433</v>
      </c>
      <c r="B6" s="21" t="s">
        <v>438</v>
      </c>
    </row>
    <row r="7" spans="1:7" s="16" customFormat="1" ht="15.95" customHeight="1" x14ac:dyDescent="0.25">
      <c r="A7" s="18" t="s">
        <v>434</v>
      </c>
      <c r="B7" s="21" t="s">
        <v>439</v>
      </c>
    </row>
    <row r="8" spans="1:7" s="16" customFormat="1" ht="15.95" customHeight="1" x14ac:dyDescent="0.25">
      <c r="A8" s="19" t="s">
        <v>435</v>
      </c>
      <c r="B8" s="21" t="s">
        <v>440</v>
      </c>
    </row>
    <row r="9" spans="1:7" s="16" customFormat="1" ht="15.95" customHeight="1" x14ac:dyDescent="0.25">
      <c r="A9" s="20" t="s">
        <v>436</v>
      </c>
      <c r="B9" s="21" t="s">
        <v>441</v>
      </c>
    </row>
    <row r="10" spans="1:7" ht="65.099999999999994" customHeight="1" x14ac:dyDescent="0.2">
      <c r="A10" s="49" t="s">
        <v>430</v>
      </c>
      <c r="B10" s="42" t="s">
        <v>0</v>
      </c>
      <c r="C10" s="42" t="s">
        <v>424</v>
      </c>
      <c r="D10" s="42" t="s">
        <v>425</v>
      </c>
      <c r="E10" s="42" t="s">
        <v>426</v>
      </c>
      <c r="F10" s="42" t="s">
        <v>429</v>
      </c>
      <c r="G10" s="41" t="s">
        <v>413</v>
      </c>
    </row>
    <row r="11" spans="1:7" ht="21.95" customHeight="1" x14ac:dyDescent="0.2">
      <c r="A11" s="36">
        <v>1</v>
      </c>
      <c r="B11" s="24" t="s">
        <v>7</v>
      </c>
      <c r="C11" s="10">
        <v>0</v>
      </c>
      <c r="D11" s="9">
        <v>0</v>
      </c>
      <c r="E11" s="10" t="str">
        <f t="shared" ref="E11:E23" si="0">IF(D11=0,"-",C11/D11)</f>
        <v>-</v>
      </c>
      <c r="F11" s="25">
        <f t="shared" ref="F11:F35" si="1">C11/C$44</f>
        <v>0</v>
      </c>
      <c r="G11" s="38">
        <v>6.4906160983722356E-5</v>
      </c>
    </row>
    <row r="12" spans="1:7" s="3" customFormat="1" ht="21.95" customHeight="1" x14ac:dyDescent="0.2">
      <c r="A12" s="36">
        <v>2</v>
      </c>
      <c r="B12" s="24" t="s">
        <v>8</v>
      </c>
      <c r="C12" s="10">
        <v>0</v>
      </c>
      <c r="D12" s="9">
        <v>0</v>
      </c>
      <c r="E12" s="10" t="str">
        <f t="shared" si="0"/>
        <v>-</v>
      </c>
      <c r="F12" s="25">
        <f t="shared" si="1"/>
        <v>0</v>
      </c>
      <c r="G12" s="38">
        <v>1.3877154561966152E-2</v>
      </c>
    </row>
    <row r="13" spans="1:7" s="3" customFormat="1" ht="21.95" customHeight="1" x14ac:dyDescent="0.2">
      <c r="A13" s="36">
        <v>3</v>
      </c>
      <c r="B13" s="26" t="s">
        <v>1</v>
      </c>
      <c r="C13" s="10">
        <v>0</v>
      </c>
      <c r="D13" s="9">
        <v>0</v>
      </c>
      <c r="E13" s="10" t="str">
        <f t="shared" si="0"/>
        <v>-</v>
      </c>
      <c r="F13" s="25">
        <f t="shared" si="1"/>
        <v>0</v>
      </c>
      <c r="G13" s="38">
        <v>6.8195937419264344E-4</v>
      </c>
    </row>
    <row r="14" spans="1:7" s="3" customFormat="1" ht="21.95" customHeight="1" x14ac:dyDescent="0.2">
      <c r="A14" s="36">
        <v>4</v>
      </c>
      <c r="B14" s="24" t="s">
        <v>414</v>
      </c>
      <c r="C14" s="10">
        <v>0</v>
      </c>
      <c r="D14" s="9">
        <v>0</v>
      </c>
      <c r="E14" s="10" t="str">
        <f t="shared" si="0"/>
        <v>-</v>
      </c>
      <c r="F14" s="25">
        <f t="shared" si="1"/>
        <v>0</v>
      </c>
      <c r="G14" s="38">
        <v>1.6609844346228162E-4</v>
      </c>
    </row>
    <row r="15" spans="1:7" s="3" customFormat="1" ht="47.1" customHeight="1" x14ac:dyDescent="0.2">
      <c r="A15" s="36">
        <v>5</v>
      </c>
      <c r="B15" s="24" t="s">
        <v>412</v>
      </c>
      <c r="C15" s="10">
        <v>0</v>
      </c>
      <c r="D15" s="11">
        <v>0</v>
      </c>
      <c r="E15" s="10" t="str">
        <f t="shared" si="0"/>
        <v>-</v>
      </c>
      <c r="F15" s="25">
        <f t="shared" si="1"/>
        <v>0</v>
      </c>
      <c r="G15" s="38">
        <v>4.2843389065529559E-4</v>
      </c>
    </row>
    <row r="16" spans="1:7" s="3" customFormat="1" ht="21.95" customHeight="1" x14ac:dyDescent="0.2">
      <c r="A16" s="36">
        <v>6</v>
      </c>
      <c r="B16" s="26" t="s">
        <v>1</v>
      </c>
      <c r="C16" s="10">
        <v>0</v>
      </c>
      <c r="D16" s="11">
        <v>0</v>
      </c>
      <c r="E16" s="10" t="str">
        <f t="shared" si="0"/>
        <v>-</v>
      </c>
      <c r="F16" s="25">
        <f t="shared" si="1"/>
        <v>0</v>
      </c>
      <c r="G16" s="38">
        <v>5.7837072558623703E-5</v>
      </c>
    </row>
    <row r="17" spans="1:7" ht="47.1" customHeight="1" x14ac:dyDescent="0.2">
      <c r="A17" s="36">
        <v>7</v>
      </c>
      <c r="B17" s="24" t="s">
        <v>444</v>
      </c>
      <c r="C17" s="10">
        <v>25462.47</v>
      </c>
      <c r="D17" s="11">
        <v>2</v>
      </c>
      <c r="E17" s="10">
        <f t="shared" si="0"/>
        <v>12731.235000000001</v>
      </c>
      <c r="F17" s="25">
        <f t="shared" si="1"/>
        <v>6.691611780843652E-3</v>
      </c>
      <c r="G17" s="38">
        <v>3.69438658113685E-3</v>
      </c>
    </row>
    <row r="18" spans="1:7" ht="47.1" customHeight="1" x14ac:dyDescent="0.2">
      <c r="A18" s="36">
        <v>8</v>
      </c>
      <c r="B18" s="24" t="s">
        <v>447</v>
      </c>
      <c r="C18" s="10">
        <v>0</v>
      </c>
      <c r="D18" s="11">
        <v>0</v>
      </c>
      <c r="E18" s="10" t="str">
        <f t="shared" si="0"/>
        <v>-</v>
      </c>
      <c r="F18" s="25">
        <f t="shared" si="1"/>
        <v>0</v>
      </c>
      <c r="G18" s="38">
        <v>1.6572456388988053E-2</v>
      </c>
    </row>
    <row r="19" spans="1:7" ht="35.1" customHeight="1" x14ac:dyDescent="0.2">
      <c r="A19" s="36">
        <v>9</v>
      </c>
      <c r="B19" s="24" t="s">
        <v>443</v>
      </c>
      <c r="C19" s="10">
        <v>0</v>
      </c>
      <c r="D19" s="11">
        <v>0</v>
      </c>
      <c r="E19" s="10" t="str">
        <f t="shared" si="0"/>
        <v>-</v>
      </c>
      <c r="F19" s="25">
        <f t="shared" si="1"/>
        <v>0</v>
      </c>
      <c r="G19" s="38">
        <v>6.3015485400037228E-5</v>
      </c>
    </row>
    <row r="20" spans="1:7" ht="35.1" customHeight="1" x14ac:dyDescent="0.2">
      <c r="A20" s="36">
        <v>10</v>
      </c>
      <c r="B20" s="24" t="s">
        <v>9</v>
      </c>
      <c r="C20" s="10">
        <v>0</v>
      </c>
      <c r="D20" s="11">
        <v>0</v>
      </c>
      <c r="E20" s="10" t="str">
        <f t="shared" si="0"/>
        <v>-</v>
      </c>
      <c r="F20" s="25">
        <f t="shared" si="1"/>
        <v>0</v>
      </c>
      <c r="G20" s="38">
        <v>2.3263290581767475E-4</v>
      </c>
    </row>
    <row r="21" spans="1:7" ht="35.1" customHeight="1" x14ac:dyDescent="0.2">
      <c r="A21" s="36">
        <v>11</v>
      </c>
      <c r="B21" s="24" t="s">
        <v>442</v>
      </c>
      <c r="C21" s="10">
        <v>0</v>
      </c>
      <c r="D21" s="11">
        <v>0</v>
      </c>
      <c r="E21" s="10" t="str">
        <f t="shared" si="0"/>
        <v>-</v>
      </c>
      <c r="F21" s="25">
        <f t="shared" si="1"/>
        <v>0</v>
      </c>
      <c r="G21" s="38">
        <v>8.0879771630669933E-6</v>
      </c>
    </row>
    <row r="22" spans="1:7" ht="21.95" customHeight="1" x14ac:dyDescent="0.2">
      <c r="A22" s="36">
        <v>12</v>
      </c>
      <c r="B22" s="26" t="s">
        <v>1</v>
      </c>
      <c r="C22" s="10">
        <v>0</v>
      </c>
      <c r="D22" s="11">
        <v>0</v>
      </c>
      <c r="E22" s="10" t="str">
        <f t="shared" si="0"/>
        <v>-</v>
      </c>
      <c r="F22" s="25">
        <f t="shared" si="1"/>
        <v>0</v>
      </c>
      <c r="G22" s="38">
        <v>0</v>
      </c>
    </row>
    <row r="23" spans="1:7" ht="21.95" customHeight="1" x14ac:dyDescent="0.2">
      <c r="A23" s="36">
        <v>13</v>
      </c>
      <c r="B23" s="24" t="s">
        <v>415</v>
      </c>
      <c r="C23" s="10">
        <v>0</v>
      </c>
      <c r="D23" s="11">
        <v>0</v>
      </c>
      <c r="E23" s="10" t="str">
        <f t="shared" si="0"/>
        <v>-</v>
      </c>
      <c r="F23" s="25">
        <f t="shared" si="1"/>
        <v>0</v>
      </c>
      <c r="G23" s="38">
        <v>0</v>
      </c>
    </row>
    <row r="24" spans="1:7" s="3" customFormat="1" ht="24.95" customHeight="1" x14ac:dyDescent="0.2">
      <c r="A24" s="43">
        <v>14</v>
      </c>
      <c r="B24" s="50" t="s">
        <v>2</v>
      </c>
      <c r="C24" s="44">
        <f>C11+C12+C14+C15+C17+C18+C19+C20+C21+C23</f>
        <v>25462.47</v>
      </c>
      <c r="D24" s="51" t="s">
        <v>5</v>
      </c>
      <c r="E24" s="51" t="s">
        <v>5</v>
      </c>
      <c r="F24" s="47">
        <f t="shared" si="1"/>
        <v>6.691611780843652E-3</v>
      </c>
      <c r="G24" s="48">
        <v>3.5107172395573129E-2</v>
      </c>
    </row>
    <row r="25" spans="1:7" s="4" customFormat="1" ht="35.1" customHeight="1" x14ac:dyDescent="0.2">
      <c r="A25" s="37">
        <v>15</v>
      </c>
      <c r="B25" s="27" t="s">
        <v>419</v>
      </c>
      <c r="C25" s="12">
        <v>432971</v>
      </c>
      <c r="D25" s="11">
        <v>195</v>
      </c>
      <c r="E25" s="12">
        <f t="shared" ref="E25:E37" si="2">IF(D25=0,"-",C25/D25)</f>
        <v>2220.3641025641027</v>
      </c>
      <c r="F25" s="28">
        <f t="shared" si="1"/>
        <v>0.11378604842199742</v>
      </c>
      <c r="G25" s="39">
        <v>9.1912130594448124E-2</v>
      </c>
    </row>
    <row r="26" spans="1:7" s="3" customFormat="1" ht="21.95" customHeight="1" x14ac:dyDescent="0.2">
      <c r="A26" s="36">
        <v>16</v>
      </c>
      <c r="B26" s="26" t="s">
        <v>11</v>
      </c>
      <c r="C26" s="10">
        <v>85551</v>
      </c>
      <c r="D26" s="11">
        <v>40</v>
      </c>
      <c r="E26" s="10">
        <f t="shared" si="2"/>
        <v>2138.7750000000001</v>
      </c>
      <c r="F26" s="25">
        <f t="shared" si="1"/>
        <v>2.2483053665373204E-2</v>
      </c>
      <c r="G26" s="38">
        <v>1.5510248435910163E-2</v>
      </c>
    </row>
    <row r="27" spans="1:7" s="5" customFormat="1" ht="65.099999999999994" customHeight="1" x14ac:dyDescent="0.2">
      <c r="A27" s="37">
        <v>17</v>
      </c>
      <c r="B27" s="27" t="s">
        <v>445</v>
      </c>
      <c r="C27" s="12">
        <v>522967.11</v>
      </c>
      <c r="D27" s="11">
        <v>125</v>
      </c>
      <c r="E27" s="12">
        <f t="shared" si="2"/>
        <v>4183.7368799999995</v>
      </c>
      <c r="F27" s="28">
        <f t="shared" si="1"/>
        <v>0.13743729002998364</v>
      </c>
      <c r="G27" s="39">
        <v>9.6086621220457871E-2</v>
      </c>
    </row>
    <row r="28" spans="1:7" s="3" customFormat="1" ht="21.95" customHeight="1" x14ac:dyDescent="0.2">
      <c r="A28" s="36">
        <v>18</v>
      </c>
      <c r="B28" s="26" t="s">
        <v>3</v>
      </c>
      <c r="C28" s="10">
        <v>50350</v>
      </c>
      <c r="D28" s="11">
        <v>23</v>
      </c>
      <c r="E28" s="10">
        <f t="shared" si="2"/>
        <v>2189.1304347826085</v>
      </c>
      <c r="F28" s="25">
        <f t="shared" si="1"/>
        <v>1.3232127643762678E-2</v>
      </c>
      <c r="G28" s="38">
        <v>1.1342599256575717E-2</v>
      </c>
    </row>
    <row r="29" spans="1:7" s="5" customFormat="1" ht="35.1" customHeight="1" x14ac:dyDescent="0.2">
      <c r="A29" s="37">
        <v>19</v>
      </c>
      <c r="B29" s="27" t="s">
        <v>15</v>
      </c>
      <c r="C29" s="12">
        <v>52281.31</v>
      </c>
      <c r="D29" s="11">
        <v>43</v>
      </c>
      <c r="E29" s="12">
        <f t="shared" si="2"/>
        <v>1215.8444186046511</v>
      </c>
      <c r="F29" s="28">
        <f t="shared" si="1"/>
        <v>1.3739681575037261E-2</v>
      </c>
      <c r="G29" s="39">
        <v>1.1946311887438504E-2</v>
      </c>
    </row>
    <row r="30" spans="1:7" s="3" customFormat="1" ht="21.95" customHeight="1" x14ac:dyDescent="0.2">
      <c r="A30" s="36">
        <v>20</v>
      </c>
      <c r="B30" s="26" t="s">
        <v>3</v>
      </c>
      <c r="C30" s="10">
        <v>5000</v>
      </c>
      <c r="D30" s="11">
        <v>3</v>
      </c>
      <c r="E30" s="12">
        <f t="shared" si="2"/>
        <v>1666.6666666666667</v>
      </c>
      <c r="F30" s="28">
        <f t="shared" si="1"/>
        <v>1.3140146617440594E-3</v>
      </c>
      <c r="G30" s="39">
        <v>2.247933536638041E-3</v>
      </c>
    </row>
    <row r="31" spans="1:7" s="3" customFormat="1" ht="47.1" customHeight="1" x14ac:dyDescent="0.2">
      <c r="A31" s="36">
        <v>21</v>
      </c>
      <c r="B31" s="27" t="s">
        <v>14</v>
      </c>
      <c r="C31" s="10">
        <v>1696709.69</v>
      </c>
      <c r="D31" s="11">
        <v>837</v>
      </c>
      <c r="E31" s="10">
        <f t="shared" si="2"/>
        <v>2027.1322461170848</v>
      </c>
      <c r="F31" s="25">
        <f t="shared" si="1"/>
        <v>0.44590028187664354</v>
      </c>
      <c r="G31" s="38">
        <v>0.21726673108985226</v>
      </c>
    </row>
    <row r="32" spans="1:7" s="3" customFormat="1" ht="21.95" customHeight="1" x14ac:dyDescent="0.2">
      <c r="A32" s="36">
        <v>22</v>
      </c>
      <c r="B32" s="26" t="s">
        <v>3</v>
      </c>
      <c r="C32" s="10">
        <v>146795.43</v>
      </c>
      <c r="D32" s="11">
        <v>51</v>
      </c>
      <c r="E32" s="10">
        <f t="shared" si="2"/>
        <v>2878.3417647058823</v>
      </c>
      <c r="F32" s="25">
        <f t="shared" si="1"/>
        <v>3.8578269459404749E-2</v>
      </c>
      <c r="G32" s="38">
        <v>3.0944666359992157E-2</v>
      </c>
    </row>
    <row r="33" spans="1:7" ht="35.1" customHeight="1" x14ac:dyDescent="0.2">
      <c r="A33" s="36">
        <v>23</v>
      </c>
      <c r="B33" s="24" t="s">
        <v>446</v>
      </c>
      <c r="C33" s="10">
        <v>18861</v>
      </c>
      <c r="D33" s="11">
        <v>123</v>
      </c>
      <c r="E33" s="10">
        <f t="shared" si="2"/>
        <v>153.34146341463415</v>
      </c>
      <c r="F33" s="25">
        <f t="shared" si="1"/>
        <v>4.9567261070309404E-3</v>
      </c>
      <c r="G33" s="38">
        <v>8.5968104584330223E-3</v>
      </c>
    </row>
    <row r="34" spans="1:7" s="3" customFormat="1" ht="21.95" customHeight="1" x14ac:dyDescent="0.2">
      <c r="A34" s="36">
        <v>24</v>
      </c>
      <c r="B34" s="26" t="s">
        <v>3</v>
      </c>
      <c r="C34" s="10">
        <v>1667.87</v>
      </c>
      <c r="D34" s="11">
        <v>11</v>
      </c>
      <c r="E34" s="10">
        <f t="shared" si="2"/>
        <v>151.62454545454545</v>
      </c>
      <c r="F34" s="25">
        <f t="shared" si="1"/>
        <v>4.3832112677661284E-4</v>
      </c>
      <c r="G34" s="38">
        <v>1.4207856884874998E-3</v>
      </c>
    </row>
    <row r="35" spans="1:7" s="3" customFormat="1" ht="35.1" customHeight="1" x14ac:dyDescent="0.2">
      <c r="A35" s="36">
        <v>25</v>
      </c>
      <c r="B35" s="24" t="s">
        <v>10</v>
      </c>
      <c r="C35" s="10">
        <v>0</v>
      </c>
      <c r="D35" s="11">
        <v>0</v>
      </c>
      <c r="E35" s="10" t="str">
        <f t="shared" si="2"/>
        <v>-</v>
      </c>
      <c r="F35" s="25">
        <f t="shared" si="1"/>
        <v>0</v>
      </c>
      <c r="G35" s="38">
        <v>9.8652432849167496E-5</v>
      </c>
    </row>
    <row r="36" spans="1:7" ht="35.1" customHeight="1" x14ac:dyDescent="0.2">
      <c r="A36" s="36">
        <v>26</v>
      </c>
      <c r="B36" s="24" t="s">
        <v>420</v>
      </c>
      <c r="C36" s="10">
        <v>0</v>
      </c>
      <c r="D36" s="13">
        <v>0</v>
      </c>
      <c r="E36" s="10" t="str">
        <f t="shared" si="2"/>
        <v>-</v>
      </c>
      <c r="F36" s="29" t="s">
        <v>5</v>
      </c>
      <c r="G36" s="40" t="s">
        <v>5</v>
      </c>
    </row>
    <row r="37" spans="1:7" ht="21.95" customHeight="1" x14ac:dyDescent="0.2">
      <c r="A37" s="36">
        <v>27</v>
      </c>
      <c r="B37" s="26" t="s">
        <v>12</v>
      </c>
      <c r="C37" s="10">
        <v>0</v>
      </c>
      <c r="D37" s="13">
        <v>0</v>
      </c>
      <c r="E37" s="10" t="str">
        <f t="shared" si="2"/>
        <v>-</v>
      </c>
      <c r="F37" s="25">
        <f>C37/C$44</f>
        <v>0</v>
      </c>
      <c r="G37" s="38">
        <v>6.7001527600904129E-4</v>
      </c>
    </row>
    <row r="38" spans="1:7" ht="35.1" customHeight="1" x14ac:dyDescent="0.2">
      <c r="A38" s="36">
        <v>28</v>
      </c>
      <c r="B38" s="24" t="s">
        <v>421</v>
      </c>
      <c r="C38" s="10">
        <v>1187276.29</v>
      </c>
      <c r="D38" s="13">
        <v>1</v>
      </c>
      <c r="E38" s="14" t="s">
        <v>5</v>
      </c>
      <c r="F38" s="29" t="s">
        <v>5</v>
      </c>
      <c r="G38" s="40" t="s">
        <v>5</v>
      </c>
    </row>
    <row r="39" spans="1:7" ht="21.95" customHeight="1" x14ac:dyDescent="0.2">
      <c r="A39" s="36">
        <v>29</v>
      </c>
      <c r="B39" s="26" t="s">
        <v>12</v>
      </c>
      <c r="C39" s="10">
        <v>1055880</v>
      </c>
      <c r="D39" s="13">
        <v>1</v>
      </c>
      <c r="E39" s="14" t="s">
        <v>5</v>
      </c>
      <c r="F39" s="25">
        <f t="shared" ref="F39:F44" si="3">C39/C$44</f>
        <v>0.27748836020846346</v>
      </c>
      <c r="G39" s="38">
        <v>0.53240605380617201</v>
      </c>
    </row>
    <row r="40" spans="1:7" ht="47.1" customHeight="1" x14ac:dyDescent="0.2">
      <c r="A40" s="36">
        <v>30</v>
      </c>
      <c r="B40" s="27" t="s">
        <v>422</v>
      </c>
      <c r="C40" s="10">
        <v>0</v>
      </c>
      <c r="D40" s="15">
        <v>0</v>
      </c>
      <c r="E40" s="10" t="str">
        <f t="shared" ref="E40:E41" si="4">IF(D40=0,"-",C40/D40)</f>
        <v>-</v>
      </c>
      <c r="F40" s="25">
        <f t="shared" si="3"/>
        <v>0</v>
      </c>
      <c r="G40" s="38">
        <v>1.7724062653800183E-3</v>
      </c>
    </row>
    <row r="41" spans="1:7" ht="21.95" customHeight="1" x14ac:dyDescent="0.2">
      <c r="A41" s="36">
        <v>31</v>
      </c>
      <c r="B41" s="26" t="s">
        <v>13</v>
      </c>
      <c r="C41" s="10">
        <v>0</v>
      </c>
      <c r="D41" s="15">
        <v>0</v>
      </c>
      <c r="E41" s="10" t="str">
        <f t="shared" si="4"/>
        <v>-</v>
      </c>
      <c r="F41" s="25">
        <f t="shared" si="3"/>
        <v>0</v>
      </c>
      <c r="G41" s="38">
        <v>1.0404135579139232E-3</v>
      </c>
    </row>
    <row r="42" spans="1:7" ht="35.1" customHeight="1" x14ac:dyDescent="0.2">
      <c r="A42" s="36">
        <v>32</v>
      </c>
      <c r="B42" s="24" t="s">
        <v>16</v>
      </c>
      <c r="C42" s="10">
        <v>0</v>
      </c>
      <c r="D42" s="15">
        <v>0</v>
      </c>
      <c r="E42" s="14" t="s">
        <v>5</v>
      </c>
      <c r="F42" s="25">
        <f t="shared" si="3"/>
        <v>0</v>
      </c>
      <c r="G42" s="38">
        <v>4.1370945733870297E-3</v>
      </c>
    </row>
    <row r="43" spans="1:7" s="3" customFormat="1" ht="21.95" customHeight="1" x14ac:dyDescent="0.2">
      <c r="A43" s="43">
        <v>33</v>
      </c>
      <c r="B43" s="50" t="s">
        <v>4</v>
      </c>
      <c r="C43" s="44">
        <f>C25+C27+C29+C31+C33+C35+C37+C39+C40+C42</f>
        <v>3779670.11</v>
      </c>
      <c r="D43" s="51" t="s">
        <v>5</v>
      </c>
      <c r="E43" s="51" t="s">
        <v>5</v>
      </c>
      <c r="F43" s="47">
        <f t="shared" si="3"/>
        <v>0.99330838821915635</v>
      </c>
      <c r="G43" s="48">
        <v>0.96489282760442685</v>
      </c>
    </row>
    <row r="44" spans="1:7" s="3" customFormat="1" ht="21.95" customHeight="1" x14ac:dyDescent="0.2">
      <c r="A44" s="45">
        <v>34</v>
      </c>
      <c r="B44" s="52" t="s">
        <v>6</v>
      </c>
      <c r="C44" s="46">
        <f>C24+C43</f>
        <v>3805132.58</v>
      </c>
      <c r="D44" s="53" t="s">
        <v>5</v>
      </c>
      <c r="E44" s="53" t="s">
        <v>5</v>
      </c>
      <c r="F44" s="54">
        <f t="shared" si="3"/>
        <v>1</v>
      </c>
      <c r="G44" s="55">
        <v>1</v>
      </c>
    </row>
    <row r="45" spans="1:7" s="3" customFormat="1" ht="21.95" customHeight="1" x14ac:dyDescent="0.2">
      <c r="A45" s="1"/>
      <c r="B45" s="2"/>
      <c r="C45" s="1"/>
      <c r="D45" s="1"/>
      <c r="E45" s="1"/>
      <c r="F45" s="1"/>
      <c r="G45" s="1"/>
    </row>
    <row r="46" spans="1:7" s="3" customFormat="1" ht="35.1" customHeight="1" x14ac:dyDescent="0.2">
      <c r="A46" s="62" t="s">
        <v>430</v>
      </c>
      <c r="B46" s="63" t="s">
        <v>431</v>
      </c>
      <c r="C46" s="64" t="s">
        <v>432</v>
      </c>
      <c r="D46" s="1"/>
      <c r="E46" s="1"/>
      <c r="F46" s="1"/>
      <c r="G46" s="1"/>
    </row>
    <row r="47" spans="1:7" s="3" customFormat="1" ht="21.95" customHeight="1" x14ac:dyDescent="0.2">
      <c r="A47" s="65">
        <v>1</v>
      </c>
      <c r="B47" s="30" t="s">
        <v>427</v>
      </c>
      <c r="C47" s="31">
        <v>95127.13</v>
      </c>
    </row>
    <row r="48" spans="1:7" ht="21.95" customHeight="1" x14ac:dyDescent="0.2">
      <c r="A48" s="8">
        <v>2</v>
      </c>
      <c r="B48" s="30" t="s">
        <v>428</v>
      </c>
      <c r="C48" s="31">
        <v>3809567</v>
      </c>
      <c r="D48" s="16"/>
      <c r="E48" s="16"/>
      <c r="F48" s="16"/>
      <c r="G48" s="16"/>
    </row>
    <row r="49" spans="1:7" ht="21.95" customHeight="1" x14ac:dyDescent="0.2">
      <c r="A49" s="32">
        <v>3</v>
      </c>
      <c r="B49" s="33" t="s">
        <v>423</v>
      </c>
      <c r="C49" s="34">
        <f>C44/C48</f>
        <v>0.9988359779471</v>
      </c>
      <c r="D49" s="16"/>
      <c r="E49" s="16"/>
      <c r="F49" s="16"/>
      <c r="G49" s="16"/>
    </row>
    <row r="50" spans="1:7" s="16" customFormat="1" ht="35.1" customHeight="1" x14ac:dyDescent="0.25">
      <c r="A50" s="21" t="s">
        <v>449</v>
      </c>
      <c r="B50" s="23"/>
    </row>
  </sheetData>
  <sheetProtection algorithmName="SHA-512" hashValue="9UTwTPfZNWfyh3tkwFGd9gXZVAKB9NDQHHiOj4T+9MnToCUZHYCJ8JgU49AVHXml4FmDCCx0aUxwERypb0eu2Q==" saltValue="sk+fuSJo13CJuuTz9RX9pQ==" spinCount="100000" sheet="1" objects="1" scenarios="1"/>
  <mergeCells count="1">
    <mergeCell ref="A2:G2"/>
  </mergeCells>
  <pageMargins left="0.59055118110236227" right="0.59055118110236227" top="0.70866141732283472" bottom="0.70866141732283472" header="0.19685039370078741" footer="0.39370078740157483"/>
  <pageSetup paperSize="9" scale="84" orientation="portrait" r:id="rId1"/>
  <headerFooter alignWithMargins="0">
    <oddFooter>&amp;R&amp;"Calibri,Standardowy"&amp;12s.&amp;P z &amp;N</oddFooter>
  </headerFooter>
  <tableParts count="2">
    <tablePart r:id="rId2"/>
    <tablePart r:id="rId3"/>
  </tableParts>
</worksheet>
</file>

<file path=xl/worksheets/sheet2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6A777F-35AF-45F2-9D60-B98DCA9F5024}">
  <sheetPr codeName="Arkusz244"/>
  <dimension ref="A1:N50"/>
  <sheetViews>
    <sheetView zoomScaleNormal="100" workbookViewId="0"/>
  </sheetViews>
  <sheetFormatPr defaultColWidth="0" defaultRowHeight="12.75" zeroHeight="1" x14ac:dyDescent="0.2"/>
  <cols>
    <col min="1" max="1" width="4.140625" style="1" customWidth="1"/>
    <col min="2" max="2" width="57" style="2" customWidth="1"/>
    <col min="3" max="3" width="11.85546875" style="1" bestFit="1" customWidth="1"/>
    <col min="4" max="4" width="7.42578125" style="1" customWidth="1"/>
    <col min="5" max="5" width="10.85546875" style="1" bestFit="1" customWidth="1"/>
    <col min="6" max="7" width="8.7109375" style="1" customWidth="1"/>
    <col min="8" max="8" width="1" style="1" customWidth="1"/>
    <col min="9" max="14" width="0" style="1" hidden="1" customWidth="1"/>
    <col min="15" max="16384" width="9.140625" style="1" hidden="1"/>
  </cols>
  <sheetData>
    <row r="1" spans="1:7" s="16" customFormat="1" ht="24.95" customHeight="1" x14ac:dyDescent="0.2">
      <c r="A1" s="35" t="s">
        <v>691</v>
      </c>
      <c r="B1" s="23"/>
    </row>
    <row r="2" spans="1:7" s="16" customFormat="1" ht="39.950000000000003" customHeight="1" x14ac:dyDescent="0.2">
      <c r="A2" s="66" t="s">
        <v>448</v>
      </c>
      <c r="B2" s="67"/>
      <c r="C2" s="67"/>
      <c r="D2" s="67"/>
      <c r="E2" s="67"/>
      <c r="F2" s="67"/>
      <c r="G2" s="67"/>
    </row>
    <row r="3" spans="1:7" s="16" customFormat="1" ht="15.95" hidden="1" customHeight="1" x14ac:dyDescent="0.2">
      <c r="A3" s="22"/>
      <c r="B3" s="23"/>
    </row>
    <row r="4" spans="1:7" s="16" customFormat="1" ht="15.95" hidden="1" customHeight="1" x14ac:dyDescent="0.2">
      <c r="A4" s="22"/>
      <c r="B4" s="23"/>
    </row>
    <row r="5" spans="1:7" s="16" customFormat="1" ht="15.95" hidden="1" customHeight="1" x14ac:dyDescent="0.2">
      <c r="A5" s="22"/>
      <c r="B5" s="23"/>
    </row>
    <row r="6" spans="1:7" s="16" customFormat="1" ht="15.95" customHeight="1" x14ac:dyDescent="0.25">
      <c r="A6" s="17" t="s">
        <v>433</v>
      </c>
      <c r="B6" s="21" t="s">
        <v>438</v>
      </c>
    </row>
    <row r="7" spans="1:7" s="16" customFormat="1" ht="15.95" customHeight="1" x14ac:dyDescent="0.25">
      <c r="A7" s="18" t="s">
        <v>434</v>
      </c>
      <c r="B7" s="21" t="s">
        <v>439</v>
      </c>
    </row>
    <row r="8" spans="1:7" s="16" customFormat="1" ht="15.95" customHeight="1" x14ac:dyDescent="0.25">
      <c r="A8" s="19" t="s">
        <v>435</v>
      </c>
      <c r="B8" s="21" t="s">
        <v>440</v>
      </c>
    </row>
    <row r="9" spans="1:7" s="16" customFormat="1" ht="15.95" customHeight="1" x14ac:dyDescent="0.25">
      <c r="A9" s="20" t="s">
        <v>436</v>
      </c>
      <c r="B9" s="21" t="s">
        <v>441</v>
      </c>
    </row>
    <row r="10" spans="1:7" ht="65.099999999999994" customHeight="1" x14ac:dyDescent="0.2">
      <c r="A10" s="49" t="s">
        <v>430</v>
      </c>
      <c r="B10" s="42" t="s">
        <v>0</v>
      </c>
      <c r="C10" s="42" t="s">
        <v>424</v>
      </c>
      <c r="D10" s="42" t="s">
        <v>425</v>
      </c>
      <c r="E10" s="42" t="s">
        <v>426</v>
      </c>
      <c r="F10" s="42" t="s">
        <v>429</v>
      </c>
      <c r="G10" s="41" t="s">
        <v>413</v>
      </c>
    </row>
    <row r="11" spans="1:7" ht="21.95" customHeight="1" x14ac:dyDescent="0.2">
      <c r="A11" s="36">
        <v>1</v>
      </c>
      <c r="B11" s="24" t="s">
        <v>7</v>
      </c>
      <c r="C11" s="10">
        <v>0</v>
      </c>
      <c r="D11" s="9">
        <v>0</v>
      </c>
      <c r="E11" s="10" t="str">
        <f t="shared" ref="E11:E23" si="0">IF(D11=0,"-",C11/D11)</f>
        <v>-</v>
      </c>
      <c r="F11" s="25">
        <f t="shared" ref="F11:F35" si="1">C11/C$44</f>
        <v>0</v>
      </c>
      <c r="G11" s="38">
        <v>6.4906160983722356E-5</v>
      </c>
    </row>
    <row r="12" spans="1:7" s="3" customFormat="1" ht="21.95" customHeight="1" x14ac:dyDescent="0.2">
      <c r="A12" s="36">
        <v>2</v>
      </c>
      <c r="B12" s="24" t="s">
        <v>8</v>
      </c>
      <c r="C12" s="10">
        <v>54941</v>
      </c>
      <c r="D12" s="9">
        <v>1</v>
      </c>
      <c r="E12" s="10">
        <f t="shared" si="0"/>
        <v>54941</v>
      </c>
      <c r="F12" s="25">
        <f t="shared" si="1"/>
        <v>1.5306324558764985E-2</v>
      </c>
      <c r="G12" s="38">
        <v>1.3877154561966152E-2</v>
      </c>
    </row>
    <row r="13" spans="1:7" s="3" customFormat="1" ht="21.95" customHeight="1" x14ac:dyDescent="0.2">
      <c r="A13" s="36">
        <v>3</v>
      </c>
      <c r="B13" s="26" t="s">
        <v>1</v>
      </c>
      <c r="C13" s="10">
        <v>0</v>
      </c>
      <c r="D13" s="9">
        <v>0</v>
      </c>
      <c r="E13" s="10" t="str">
        <f t="shared" si="0"/>
        <v>-</v>
      </c>
      <c r="F13" s="25">
        <f t="shared" si="1"/>
        <v>0</v>
      </c>
      <c r="G13" s="38">
        <v>6.8195937419264344E-4</v>
      </c>
    </row>
    <row r="14" spans="1:7" s="3" customFormat="1" ht="21.95" customHeight="1" x14ac:dyDescent="0.2">
      <c r="A14" s="36">
        <v>4</v>
      </c>
      <c r="B14" s="24" t="s">
        <v>414</v>
      </c>
      <c r="C14" s="10">
        <v>0</v>
      </c>
      <c r="D14" s="9">
        <v>0</v>
      </c>
      <c r="E14" s="10" t="str">
        <f t="shared" si="0"/>
        <v>-</v>
      </c>
      <c r="F14" s="25">
        <f t="shared" si="1"/>
        <v>0</v>
      </c>
      <c r="G14" s="38">
        <v>1.6609844346228162E-4</v>
      </c>
    </row>
    <row r="15" spans="1:7" s="3" customFormat="1" ht="47.1" customHeight="1" x14ac:dyDescent="0.2">
      <c r="A15" s="36">
        <v>5</v>
      </c>
      <c r="B15" s="24" t="s">
        <v>412</v>
      </c>
      <c r="C15" s="10">
        <v>0</v>
      </c>
      <c r="D15" s="11">
        <v>0</v>
      </c>
      <c r="E15" s="10" t="str">
        <f t="shared" si="0"/>
        <v>-</v>
      </c>
      <c r="F15" s="25">
        <f t="shared" si="1"/>
        <v>0</v>
      </c>
      <c r="G15" s="38">
        <v>4.2843389065529559E-4</v>
      </c>
    </row>
    <row r="16" spans="1:7" s="3" customFormat="1" ht="21.95" customHeight="1" x14ac:dyDescent="0.2">
      <c r="A16" s="36">
        <v>6</v>
      </c>
      <c r="B16" s="26" t="s">
        <v>1</v>
      </c>
      <c r="C16" s="10">
        <v>0</v>
      </c>
      <c r="D16" s="11">
        <v>0</v>
      </c>
      <c r="E16" s="10" t="str">
        <f t="shared" si="0"/>
        <v>-</v>
      </c>
      <c r="F16" s="25">
        <f t="shared" si="1"/>
        <v>0</v>
      </c>
      <c r="G16" s="38">
        <v>5.7837072558623703E-5</v>
      </c>
    </row>
    <row r="17" spans="1:7" ht="47.1" customHeight="1" x14ac:dyDescent="0.2">
      <c r="A17" s="36">
        <v>7</v>
      </c>
      <c r="B17" s="24" t="s">
        <v>444</v>
      </c>
      <c r="C17" s="10">
        <v>0</v>
      </c>
      <c r="D17" s="11">
        <v>0</v>
      </c>
      <c r="E17" s="10" t="str">
        <f t="shared" si="0"/>
        <v>-</v>
      </c>
      <c r="F17" s="25">
        <f t="shared" si="1"/>
        <v>0</v>
      </c>
      <c r="G17" s="38">
        <v>3.69438658113685E-3</v>
      </c>
    </row>
    <row r="18" spans="1:7" ht="47.1" customHeight="1" x14ac:dyDescent="0.2">
      <c r="A18" s="36">
        <v>8</v>
      </c>
      <c r="B18" s="24" t="s">
        <v>447</v>
      </c>
      <c r="C18" s="10">
        <v>55000</v>
      </c>
      <c r="D18" s="11">
        <v>1</v>
      </c>
      <c r="E18" s="10">
        <f t="shared" si="0"/>
        <v>55000</v>
      </c>
      <c r="F18" s="25">
        <f t="shared" si="1"/>
        <v>1.5322761703137443E-2</v>
      </c>
      <c r="G18" s="38">
        <v>1.6572456388988053E-2</v>
      </c>
    </row>
    <row r="19" spans="1:7" ht="35.1" customHeight="1" x14ac:dyDescent="0.2">
      <c r="A19" s="36">
        <v>9</v>
      </c>
      <c r="B19" s="24" t="s">
        <v>443</v>
      </c>
      <c r="C19" s="10">
        <v>0</v>
      </c>
      <c r="D19" s="11">
        <v>0</v>
      </c>
      <c r="E19" s="10" t="str">
        <f t="shared" si="0"/>
        <v>-</v>
      </c>
      <c r="F19" s="25">
        <f t="shared" si="1"/>
        <v>0</v>
      </c>
      <c r="G19" s="38">
        <v>6.3015485400037228E-5</v>
      </c>
    </row>
    <row r="20" spans="1:7" ht="35.1" customHeight="1" x14ac:dyDescent="0.2">
      <c r="A20" s="36">
        <v>10</v>
      </c>
      <c r="B20" s="24" t="s">
        <v>9</v>
      </c>
      <c r="C20" s="10">
        <v>0</v>
      </c>
      <c r="D20" s="11">
        <v>0</v>
      </c>
      <c r="E20" s="10" t="str">
        <f t="shared" si="0"/>
        <v>-</v>
      </c>
      <c r="F20" s="25">
        <f t="shared" si="1"/>
        <v>0</v>
      </c>
      <c r="G20" s="38">
        <v>2.3263290581767475E-4</v>
      </c>
    </row>
    <row r="21" spans="1:7" ht="35.1" customHeight="1" x14ac:dyDescent="0.2">
      <c r="A21" s="36">
        <v>11</v>
      </c>
      <c r="B21" s="24" t="s">
        <v>442</v>
      </c>
      <c r="C21" s="10">
        <v>0</v>
      </c>
      <c r="D21" s="11">
        <v>0</v>
      </c>
      <c r="E21" s="10" t="str">
        <f t="shared" si="0"/>
        <v>-</v>
      </c>
      <c r="F21" s="25">
        <f t="shared" si="1"/>
        <v>0</v>
      </c>
      <c r="G21" s="38">
        <v>8.0879771630669933E-6</v>
      </c>
    </row>
    <row r="22" spans="1:7" ht="21.95" customHeight="1" x14ac:dyDescent="0.2">
      <c r="A22" s="36">
        <v>12</v>
      </c>
      <c r="B22" s="26" t="s">
        <v>1</v>
      </c>
      <c r="C22" s="10">
        <v>0</v>
      </c>
      <c r="D22" s="11">
        <v>0</v>
      </c>
      <c r="E22" s="10" t="str">
        <f t="shared" si="0"/>
        <v>-</v>
      </c>
      <c r="F22" s="25">
        <f t="shared" si="1"/>
        <v>0</v>
      </c>
      <c r="G22" s="38">
        <v>0</v>
      </c>
    </row>
    <row r="23" spans="1:7" ht="21.95" customHeight="1" x14ac:dyDescent="0.2">
      <c r="A23" s="36">
        <v>13</v>
      </c>
      <c r="B23" s="24" t="s">
        <v>415</v>
      </c>
      <c r="C23" s="10">
        <v>0</v>
      </c>
      <c r="D23" s="11">
        <v>0</v>
      </c>
      <c r="E23" s="10" t="str">
        <f t="shared" si="0"/>
        <v>-</v>
      </c>
      <c r="F23" s="25">
        <f t="shared" si="1"/>
        <v>0</v>
      </c>
      <c r="G23" s="38">
        <v>0</v>
      </c>
    </row>
    <row r="24" spans="1:7" s="3" customFormat="1" ht="24.95" customHeight="1" x14ac:dyDescent="0.2">
      <c r="A24" s="43">
        <v>14</v>
      </c>
      <c r="B24" s="50" t="s">
        <v>2</v>
      </c>
      <c r="C24" s="44">
        <f>C11+C12+C14+C15+C17+C18+C19+C20+C21+C23</f>
        <v>109941</v>
      </c>
      <c r="D24" s="51" t="s">
        <v>5</v>
      </c>
      <c r="E24" s="51" t="s">
        <v>5</v>
      </c>
      <c r="F24" s="47">
        <f t="shared" si="1"/>
        <v>3.0629086261902427E-2</v>
      </c>
      <c r="G24" s="48">
        <v>3.5107172395573129E-2</v>
      </c>
    </row>
    <row r="25" spans="1:7" s="4" customFormat="1" ht="35.1" customHeight="1" x14ac:dyDescent="0.2">
      <c r="A25" s="37">
        <v>15</v>
      </c>
      <c r="B25" s="27" t="s">
        <v>419</v>
      </c>
      <c r="C25" s="12">
        <v>521590</v>
      </c>
      <c r="D25" s="11">
        <v>245</v>
      </c>
      <c r="E25" s="12">
        <f t="shared" ref="E25:E37" si="2">IF(D25=0,"-",C25/D25)</f>
        <v>2128.9387755102039</v>
      </c>
      <c r="F25" s="28">
        <f t="shared" si="1"/>
        <v>0.1453127141225356</v>
      </c>
      <c r="G25" s="39">
        <v>9.1912130594448124E-2</v>
      </c>
    </row>
    <row r="26" spans="1:7" s="3" customFormat="1" ht="21.95" customHeight="1" x14ac:dyDescent="0.2">
      <c r="A26" s="36">
        <v>16</v>
      </c>
      <c r="B26" s="26" t="s">
        <v>11</v>
      </c>
      <c r="C26" s="10">
        <v>37036</v>
      </c>
      <c r="D26" s="11">
        <v>18</v>
      </c>
      <c r="E26" s="10">
        <f t="shared" si="2"/>
        <v>2057.5555555555557</v>
      </c>
      <c r="F26" s="25">
        <f t="shared" si="1"/>
        <v>1.0318069135225424E-2</v>
      </c>
      <c r="G26" s="38">
        <v>1.5510248435910163E-2</v>
      </c>
    </row>
    <row r="27" spans="1:7" s="5" customFormat="1" ht="65.099999999999994" customHeight="1" x14ac:dyDescent="0.2">
      <c r="A27" s="37">
        <v>17</v>
      </c>
      <c r="B27" s="27" t="s">
        <v>445</v>
      </c>
      <c r="C27" s="12">
        <v>292900</v>
      </c>
      <c r="D27" s="11">
        <v>96</v>
      </c>
      <c r="E27" s="12">
        <f t="shared" si="2"/>
        <v>3051.0416666666665</v>
      </c>
      <c r="F27" s="28">
        <f t="shared" si="1"/>
        <v>8.1600670960890132E-2</v>
      </c>
      <c r="G27" s="39">
        <v>9.6086621220457871E-2</v>
      </c>
    </row>
    <row r="28" spans="1:7" s="3" customFormat="1" ht="21.95" customHeight="1" x14ac:dyDescent="0.2">
      <c r="A28" s="36">
        <v>18</v>
      </c>
      <c r="B28" s="26" t="s">
        <v>3</v>
      </c>
      <c r="C28" s="10">
        <v>23400</v>
      </c>
      <c r="D28" s="11">
        <v>15</v>
      </c>
      <c r="E28" s="10">
        <f t="shared" si="2"/>
        <v>1560</v>
      </c>
      <c r="F28" s="25">
        <f t="shared" si="1"/>
        <v>6.5191386155166575E-3</v>
      </c>
      <c r="G28" s="38">
        <v>1.1342599256575717E-2</v>
      </c>
    </row>
    <row r="29" spans="1:7" s="5" customFormat="1" ht="35.1" customHeight="1" x14ac:dyDescent="0.2">
      <c r="A29" s="37">
        <v>19</v>
      </c>
      <c r="B29" s="27" t="s">
        <v>15</v>
      </c>
      <c r="C29" s="12">
        <v>34787.25</v>
      </c>
      <c r="D29" s="11">
        <v>16</v>
      </c>
      <c r="E29" s="12">
        <f t="shared" si="2"/>
        <v>2174.203125</v>
      </c>
      <c r="F29" s="28">
        <f t="shared" si="1"/>
        <v>9.6915771283175994E-3</v>
      </c>
      <c r="G29" s="39">
        <v>1.1946311887438504E-2</v>
      </c>
    </row>
    <row r="30" spans="1:7" s="3" customFormat="1" ht="21.95" customHeight="1" x14ac:dyDescent="0.2">
      <c r="A30" s="36">
        <v>20</v>
      </c>
      <c r="B30" s="26" t="s">
        <v>3</v>
      </c>
      <c r="C30" s="10">
        <v>15824</v>
      </c>
      <c r="D30" s="11">
        <v>2</v>
      </c>
      <c r="E30" s="12">
        <f t="shared" si="2"/>
        <v>7912</v>
      </c>
      <c r="F30" s="28">
        <f t="shared" si="1"/>
        <v>4.4084978398263074E-3</v>
      </c>
      <c r="G30" s="39">
        <v>2.247933536638041E-3</v>
      </c>
    </row>
    <row r="31" spans="1:7" s="3" customFormat="1" ht="47.1" customHeight="1" x14ac:dyDescent="0.2">
      <c r="A31" s="36">
        <v>21</v>
      </c>
      <c r="B31" s="27" t="s">
        <v>14</v>
      </c>
      <c r="C31" s="10">
        <v>1140285.78</v>
      </c>
      <c r="D31" s="11">
        <v>692</v>
      </c>
      <c r="E31" s="10">
        <f t="shared" si="2"/>
        <v>1647.8118208092485</v>
      </c>
      <c r="F31" s="25">
        <f t="shared" si="1"/>
        <v>0.31767867782574921</v>
      </c>
      <c r="G31" s="38">
        <v>0.21726673108985226</v>
      </c>
    </row>
    <row r="32" spans="1:7" s="3" customFormat="1" ht="21.95" customHeight="1" x14ac:dyDescent="0.2">
      <c r="A32" s="36">
        <v>22</v>
      </c>
      <c r="B32" s="26" t="s">
        <v>3</v>
      </c>
      <c r="C32" s="10">
        <v>204007</v>
      </c>
      <c r="D32" s="11">
        <v>40</v>
      </c>
      <c r="E32" s="10">
        <f t="shared" si="2"/>
        <v>5100.1750000000002</v>
      </c>
      <c r="F32" s="25">
        <f t="shared" si="1"/>
        <v>5.683546630494473E-2</v>
      </c>
      <c r="G32" s="38">
        <v>3.0944666359992157E-2</v>
      </c>
    </row>
    <row r="33" spans="1:7" ht="35.1" customHeight="1" x14ac:dyDescent="0.2">
      <c r="A33" s="36">
        <v>23</v>
      </c>
      <c r="B33" s="24" t="s">
        <v>446</v>
      </c>
      <c r="C33" s="10">
        <v>70000</v>
      </c>
      <c r="D33" s="11">
        <v>1000</v>
      </c>
      <c r="E33" s="10">
        <f t="shared" si="2"/>
        <v>70</v>
      </c>
      <c r="F33" s="25">
        <f t="shared" si="1"/>
        <v>1.9501696713084018E-2</v>
      </c>
      <c r="G33" s="38">
        <v>8.5968104584330223E-3</v>
      </c>
    </row>
    <row r="34" spans="1:7" s="3" customFormat="1" ht="21.95" customHeight="1" x14ac:dyDescent="0.2">
      <c r="A34" s="36">
        <v>24</v>
      </c>
      <c r="B34" s="26" t="s">
        <v>3</v>
      </c>
      <c r="C34" s="10">
        <v>20440</v>
      </c>
      <c r="D34" s="11">
        <v>292</v>
      </c>
      <c r="E34" s="10">
        <f t="shared" si="2"/>
        <v>70</v>
      </c>
      <c r="F34" s="25">
        <f t="shared" si="1"/>
        <v>5.6944954402205327E-3</v>
      </c>
      <c r="G34" s="38">
        <v>1.4207856884874998E-3</v>
      </c>
    </row>
    <row r="35" spans="1:7" s="3" customFormat="1" ht="35.1" customHeight="1" x14ac:dyDescent="0.2">
      <c r="A35" s="36">
        <v>25</v>
      </c>
      <c r="B35" s="24" t="s">
        <v>10</v>
      </c>
      <c r="C35" s="10">
        <v>0</v>
      </c>
      <c r="D35" s="11">
        <v>0</v>
      </c>
      <c r="E35" s="10" t="str">
        <f t="shared" si="2"/>
        <v>-</v>
      </c>
      <c r="F35" s="25">
        <f t="shared" si="1"/>
        <v>0</v>
      </c>
      <c r="G35" s="38">
        <v>9.8652432849167496E-5</v>
      </c>
    </row>
    <row r="36" spans="1:7" ht="35.1" customHeight="1" x14ac:dyDescent="0.2">
      <c r="A36" s="36">
        <v>26</v>
      </c>
      <c r="B36" s="24" t="s">
        <v>420</v>
      </c>
      <c r="C36" s="10">
        <v>0</v>
      </c>
      <c r="D36" s="13">
        <v>0</v>
      </c>
      <c r="E36" s="10" t="str">
        <f t="shared" si="2"/>
        <v>-</v>
      </c>
      <c r="F36" s="29" t="s">
        <v>5</v>
      </c>
      <c r="G36" s="40" t="s">
        <v>5</v>
      </c>
    </row>
    <row r="37" spans="1:7" ht="21.95" customHeight="1" x14ac:dyDescent="0.2">
      <c r="A37" s="36">
        <v>27</v>
      </c>
      <c r="B37" s="26" t="s">
        <v>12</v>
      </c>
      <c r="C37" s="10">
        <v>0</v>
      </c>
      <c r="D37" s="13">
        <v>0</v>
      </c>
      <c r="E37" s="10" t="str">
        <f t="shared" si="2"/>
        <v>-</v>
      </c>
      <c r="F37" s="25">
        <f>C37/C$44</f>
        <v>0</v>
      </c>
      <c r="G37" s="38">
        <v>6.7001527600904129E-4</v>
      </c>
    </row>
    <row r="38" spans="1:7" ht="35.1" customHeight="1" x14ac:dyDescent="0.2">
      <c r="A38" s="36">
        <v>28</v>
      </c>
      <c r="B38" s="24" t="s">
        <v>421</v>
      </c>
      <c r="C38" s="10">
        <v>1564267</v>
      </c>
      <c r="D38" s="13">
        <v>2</v>
      </c>
      <c r="E38" s="14" t="s">
        <v>5</v>
      </c>
      <c r="F38" s="29" t="s">
        <v>5</v>
      </c>
      <c r="G38" s="40" t="s">
        <v>5</v>
      </c>
    </row>
    <row r="39" spans="1:7" ht="21.95" customHeight="1" x14ac:dyDescent="0.2">
      <c r="A39" s="36">
        <v>29</v>
      </c>
      <c r="B39" s="26" t="s">
        <v>12</v>
      </c>
      <c r="C39" s="10">
        <v>1407840</v>
      </c>
      <c r="D39" s="13">
        <v>2</v>
      </c>
      <c r="E39" s="14" t="s">
        <v>5</v>
      </c>
      <c r="F39" s="25">
        <f t="shared" ref="F39:F44" si="3">C39/C$44</f>
        <v>0.39221812429354574</v>
      </c>
      <c r="G39" s="38">
        <v>0.53240605380617201</v>
      </c>
    </row>
    <row r="40" spans="1:7" ht="47.1" customHeight="1" x14ac:dyDescent="0.2">
      <c r="A40" s="36">
        <v>30</v>
      </c>
      <c r="B40" s="27" t="s">
        <v>422</v>
      </c>
      <c r="C40" s="10">
        <v>12087.24</v>
      </c>
      <c r="D40" s="15">
        <v>1</v>
      </c>
      <c r="E40" s="10">
        <f t="shared" ref="E40:E41" si="4">IF(D40=0,"-",C40/D40)</f>
        <v>12087.24</v>
      </c>
      <c r="F40" s="25">
        <f t="shared" si="3"/>
        <v>3.3674526939751095E-3</v>
      </c>
      <c r="G40" s="38">
        <v>1.7724062653800183E-3</v>
      </c>
    </row>
    <row r="41" spans="1:7" ht="21.95" customHeight="1" x14ac:dyDescent="0.2">
      <c r="A41" s="36">
        <v>31</v>
      </c>
      <c r="B41" s="26" t="s">
        <v>13</v>
      </c>
      <c r="C41" s="10">
        <v>0</v>
      </c>
      <c r="D41" s="15">
        <v>0</v>
      </c>
      <c r="E41" s="10" t="str">
        <f t="shared" si="4"/>
        <v>-</v>
      </c>
      <c r="F41" s="25">
        <f t="shared" si="3"/>
        <v>0</v>
      </c>
      <c r="G41" s="38">
        <v>1.0404135579139232E-3</v>
      </c>
    </row>
    <row r="42" spans="1:7" ht="35.1" customHeight="1" x14ac:dyDescent="0.2">
      <c r="A42" s="36">
        <v>32</v>
      </c>
      <c r="B42" s="24" t="s">
        <v>16</v>
      </c>
      <c r="C42" s="10">
        <v>0</v>
      </c>
      <c r="D42" s="15">
        <v>0</v>
      </c>
      <c r="E42" s="14" t="s">
        <v>5</v>
      </c>
      <c r="F42" s="25">
        <f t="shared" si="3"/>
        <v>0</v>
      </c>
      <c r="G42" s="38">
        <v>4.1370945733870297E-3</v>
      </c>
    </row>
    <row r="43" spans="1:7" s="3" customFormat="1" ht="21.95" customHeight="1" x14ac:dyDescent="0.2">
      <c r="A43" s="43">
        <v>33</v>
      </c>
      <c r="B43" s="50" t="s">
        <v>4</v>
      </c>
      <c r="C43" s="44">
        <f>C25+C27+C29+C31+C33+C35+C37+C39+C40+C42</f>
        <v>3479490.2700000005</v>
      </c>
      <c r="D43" s="51" t="s">
        <v>5</v>
      </c>
      <c r="E43" s="51" t="s">
        <v>5</v>
      </c>
      <c r="F43" s="47">
        <f t="shared" si="3"/>
        <v>0.96937091373809758</v>
      </c>
      <c r="G43" s="48">
        <v>0.96489282760442685</v>
      </c>
    </row>
    <row r="44" spans="1:7" s="3" customFormat="1" ht="21.95" customHeight="1" x14ac:dyDescent="0.2">
      <c r="A44" s="45">
        <v>34</v>
      </c>
      <c r="B44" s="52" t="s">
        <v>6</v>
      </c>
      <c r="C44" s="46">
        <f>C24+C43</f>
        <v>3589431.2700000005</v>
      </c>
      <c r="D44" s="53" t="s">
        <v>5</v>
      </c>
      <c r="E44" s="53" t="s">
        <v>5</v>
      </c>
      <c r="F44" s="54">
        <f t="shared" si="3"/>
        <v>1</v>
      </c>
      <c r="G44" s="55">
        <v>1</v>
      </c>
    </row>
    <row r="45" spans="1:7" s="3" customFormat="1" ht="21.95" customHeight="1" x14ac:dyDescent="0.2">
      <c r="A45" s="1"/>
      <c r="B45" s="2"/>
      <c r="C45" s="1"/>
      <c r="D45" s="1"/>
      <c r="E45" s="1"/>
      <c r="F45" s="1"/>
      <c r="G45" s="1"/>
    </row>
    <row r="46" spans="1:7" s="3" customFormat="1" ht="35.1" customHeight="1" x14ac:dyDescent="0.2">
      <c r="A46" s="62" t="s">
        <v>430</v>
      </c>
      <c r="B46" s="63" t="s">
        <v>431</v>
      </c>
      <c r="C46" s="64" t="s">
        <v>432</v>
      </c>
      <c r="D46" s="1"/>
      <c r="E46" s="1"/>
      <c r="F46" s="1"/>
      <c r="G46" s="1"/>
    </row>
    <row r="47" spans="1:7" s="3" customFormat="1" ht="21.95" customHeight="1" x14ac:dyDescent="0.2">
      <c r="A47" s="65">
        <v>1</v>
      </c>
      <c r="B47" s="30" t="s">
        <v>427</v>
      </c>
      <c r="C47" s="31">
        <v>89735.73</v>
      </c>
    </row>
    <row r="48" spans="1:7" ht="21.95" customHeight="1" x14ac:dyDescent="0.2">
      <c r="A48" s="8">
        <v>2</v>
      </c>
      <c r="B48" s="30" t="s">
        <v>428</v>
      </c>
      <c r="C48" s="31">
        <v>3591682</v>
      </c>
      <c r="D48" s="16"/>
      <c r="E48" s="16"/>
      <c r="F48" s="16"/>
      <c r="G48" s="16"/>
    </row>
    <row r="49" spans="1:7" ht="21.95" customHeight="1" x14ac:dyDescent="0.2">
      <c r="A49" s="32">
        <v>3</v>
      </c>
      <c r="B49" s="33" t="s">
        <v>423</v>
      </c>
      <c r="C49" s="34">
        <f>C44/C48</f>
        <v>0.99937334931099142</v>
      </c>
      <c r="D49" s="16"/>
      <c r="E49" s="16"/>
      <c r="F49" s="16"/>
      <c r="G49" s="16"/>
    </row>
    <row r="50" spans="1:7" s="16" customFormat="1" ht="35.1" customHeight="1" x14ac:dyDescent="0.25">
      <c r="A50" s="21" t="s">
        <v>449</v>
      </c>
      <c r="B50" s="23"/>
    </row>
  </sheetData>
  <sheetProtection algorithmName="SHA-512" hashValue="DbUFSnq3i16nDFkspCmT6kecVhVKa0d+dTjnb0hcRGRaQEfoy77W6ehN7n3hqa2F0zFYe+Plipi12t9Eb5f39g==" saltValue="mlvslYllrQMBuQGitAy2HQ==" spinCount="100000" sheet="1" objects="1" scenarios="1"/>
  <mergeCells count="1">
    <mergeCell ref="A2:G2"/>
  </mergeCells>
  <pageMargins left="0.59055118110236227" right="0.59055118110236227" top="0.70866141732283472" bottom="0.70866141732283472" header="0.19685039370078741" footer="0.39370078740157483"/>
  <pageSetup paperSize="9" scale="84" orientation="portrait" r:id="rId1"/>
  <headerFooter alignWithMargins="0">
    <oddFooter>&amp;R&amp;"Calibri,Standardowy"&amp;12s.&amp;P z &amp;N</oddFooter>
  </headerFooter>
  <tableParts count="2">
    <tablePart r:id="rId2"/>
    <tablePart r:id="rId3"/>
  </tableParts>
</worksheet>
</file>

<file path=xl/worksheets/sheet2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35DB0B-97BD-448E-AC6C-833ABA98F46C}">
  <sheetPr codeName="Arkusz245"/>
  <dimension ref="A1:N50"/>
  <sheetViews>
    <sheetView zoomScaleNormal="100" workbookViewId="0"/>
  </sheetViews>
  <sheetFormatPr defaultColWidth="0" defaultRowHeight="12.75" zeroHeight="1" x14ac:dyDescent="0.2"/>
  <cols>
    <col min="1" max="1" width="4.140625" style="1" customWidth="1"/>
    <col min="2" max="2" width="57" style="2" customWidth="1"/>
    <col min="3" max="3" width="11.85546875" style="1" bestFit="1" customWidth="1"/>
    <col min="4" max="4" width="7.42578125" style="1" customWidth="1"/>
    <col min="5" max="5" width="10.85546875" style="1" bestFit="1" customWidth="1"/>
    <col min="6" max="7" width="8.7109375" style="1" customWidth="1"/>
    <col min="8" max="8" width="1" style="1" customWidth="1"/>
    <col min="9" max="14" width="0" style="1" hidden="1" customWidth="1"/>
    <col min="15" max="16384" width="9.140625" style="1" hidden="1"/>
  </cols>
  <sheetData>
    <row r="1" spans="1:7" s="16" customFormat="1" ht="24.95" customHeight="1" x14ac:dyDescent="0.2">
      <c r="A1" s="35" t="s">
        <v>692</v>
      </c>
      <c r="B1" s="23"/>
    </row>
    <row r="2" spans="1:7" s="16" customFormat="1" ht="39.950000000000003" customHeight="1" x14ac:dyDescent="0.2">
      <c r="A2" s="66" t="s">
        <v>448</v>
      </c>
      <c r="B2" s="67"/>
      <c r="C2" s="67"/>
      <c r="D2" s="67"/>
      <c r="E2" s="67"/>
      <c r="F2" s="67"/>
      <c r="G2" s="67"/>
    </row>
    <row r="3" spans="1:7" s="16" customFormat="1" ht="15.95" hidden="1" customHeight="1" x14ac:dyDescent="0.2">
      <c r="A3" s="22"/>
      <c r="B3" s="23"/>
    </row>
    <row r="4" spans="1:7" s="16" customFormat="1" ht="15.95" hidden="1" customHeight="1" x14ac:dyDescent="0.2">
      <c r="A4" s="22"/>
      <c r="B4" s="23"/>
    </row>
    <row r="5" spans="1:7" s="16" customFormat="1" ht="15.95" hidden="1" customHeight="1" x14ac:dyDescent="0.2">
      <c r="A5" s="22"/>
      <c r="B5" s="23"/>
    </row>
    <row r="6" spans="1:7" s="16" customFormat="1" ht="15.95" customHeight="1" x14ac:dyDescent="0.25">
      <c r="A6" s="17" t="s">
        <v>433</v>
      </c>
      <c r="B6" s="21" t="s">
        <v>438</v>
      </c>
    </row>
    <row r="7" spans="1:7" s="16" customFormat="1" ht="15.95" customHeight="1" x14ac:dyDescent="0.25">
      <c r="A7" s="18" t="s">
        <v>434</v>
      </c>
      <c r="B7" s="21" t="s">
        <v>439</v>
      </c>
    </row>
    <row r="8" spans="1:7" s="16" customFormat="1" ht="15.95" customHeight="1" x14ac:dyDescent="0.25">
      <c r="A8" s="19" t="s">
        <v>435</v>
      </c>
      <c r="B8" s="21" t="s">
        <v>440</v>
      </c>
    </row>
    <row r="9" spans="1:7" s="16" customFormat="1" ht="15.95" customHeight="1" x14ac:dyDescent="0.25">
      <c r="A9" s="20" t="s">
        <v>436</v>
      </c>
      <c r="B9" s="21" t="s">
        <v>441</v>
      </c>
    </row>
    <row r="10" spans="1:7" ht="65.099999999999994" customHeight="1" x14ac:dyDescent="0.2">
      <c r="A10" s="49" t="s">
        <v>430</v>
      </c>
      <c r="B10" s="42" t="s">
        <v>0</v>
      </c>
      <c r="C10" s="42" t="s">
        <v>424</v>
      </c>
      <c r="D10" s="42" t="s">
        <v>425</v>
      </c>
      <c r="E10" s="42" t="s">
        <v>426</v>
      </c>
      <c r="F10" s="42" t="s">
        <v>429</v>
      </c>
      <c r="G10" s="41" t="s">
        <v>413</v>
      </c>
    </row>
    <row r="11" spans="1:7" ht="21.95" customHeight="1" x14ac:dyDescent="0.2">
      <c r="A11" s="36">
        <v>1</v>
      </c>
      <c r="B11" s="24" t="s">
        <v>7</v>
      </c>
      <c r="C11" s="10">
        <v>0</v>
      </c>
      <c r="D11" s="9">
        <v>0</v>
      </c>
      <c r="E11" s="10" t="str">
        <f t="shared" ref="E11:E23" si="0">IF(D11=0,"-",C11/D11)</f>
        <v>-</v>
      </c>
      <c r="F11" s="25">
        <f t="shared" ref="F11:F35" si="1">C11/C$44</f>
        <v>0</v>
      </c>
      <c r="G11" s="38">
        <v>6.4906160983722356E-5</v>
      </c>
    </row>
    <row r="12" spans="1:7" s="3" customFormat="1" ht="21.95" customHeight="1" x14ac:dyDescent="0.2">
      <c r="A12" s="36">
        <v>2</v>
      </c>
      <c r="B12" s="24" t="s">
        <v>8</v>
      </c>
      <c r="C12" s="10">
        <v>0</v>
      </c>
      <c r="D12" s="9">
        <v>0</v>
      </c>
      <c r="E12" s="10" t="str">
        <f t="shared" si="0"/>
        <v>-</v>
      </c>
      <c r="F12" s="25">
        <f t="shared" si="1"/>
        <v>0</v>
      </c>
      <c r="G12" s="38">
        <v>1.3877154561966152E-2</v>
      </c>
    </row>
    <row r="13" spans="1:7" s="3" customFormat="1" ht="21.95" customHeight="1" x14ac:dyDescent="0.2">
      <c r="A13" s="36">
        <v>3</v>
      </c>
      <c r="B13" s="26" t="s">
        <v>1</v>
      </c>
      <c r="C13" s="10">
        <v>0</v>
      </c>
      <c r="D13" s="9">
        <v>0</v>
      </c>
      <c r="E13" s="10" t="str">
        <f t="shared" si="0"/>
        <v>-</v>
      </c>
      <c r="F13" s="25">
        <f t="shared" si="1"/>
        <v>0</v>
      </c>
      <c r="G13" s="38">
        <v>6.8195937419264344E-4</v>
      </c>
    </row>
    <row r="14" spans="1:7" s="3" customFormat="1" ht="21.95" customHeight="1" x14ac:dyDescent="0.2">
      <c r="A14" s="36">
        <v>4</v>
      </c>
      <c r="B14" s="24" t="s">
        <v>414</v>
      </c>
      <c r="C14" s="10">
        <v>0</v>
      </c>
      <c r="D14" s="9">
        <v>0</v>
      </c>
      <c r="E14" s="10" t="str">
        <f t="shared" si="0"/>
        <v>-</v>
      </c>
      <c r="F14" s="25">
        <f t="shared" si="1"/>
        <v>0</v>
      </c>
      <c r="G14" s="38">
        <v>1.6609844346228162E-4</v>
      </c>
    </row>
    <row r="15" spans="1:7" s="3" customFormat="1" ht="47.1" customHeight="1" x14ac:dyDescent="0.2">
      <c r="A15" s="36">
        <v>5</v>
      </c>
      <c r="B15" s="24" t="s">
        <v>412</v>
      </c>
      <c r="C15" s="10">
        <v>0</v>
      </c>
      <c r="D15" s="11">
        <v>0</v>
      </c>
      <c r="E15" s="10" t="str">
        <f t="shared" si="0"/>
        <v>-</v>
      </c>
      <c r="F15" s="25">
        <f t="shared" si="1"/>
        <v>0</v>
      </c>
      <c r="G15" s="38">
        <v>4.2843389065529559E-4</v>
      </c>
    </row>
    <row r="16" spans="1:7" s="3" customFormat="1" ht="21.95" customHeight="1" x14ac:dyDescent="0.2">
      <c r="A16" s="36">
        <v>6</v>
      </c>
      <c r="B16" s="26" t="s">
        <v>1</v>
      </c>
      <c r="C16" s="10">
        <v>0</v>
      </c>
      <c r="D16" s="11">
        <v>0</v>
      </c>
      <c r="E16" s="10" t="str">
        <f t="shared" si="0"/>
        <v>-</v>
      </c>
      <c r="F16" s="25">
        <f t="shared" si="1"/>
        <v>0</v>
      </c>
      <c r="G16" s="38">
        <v>5.7837072558623703E-5</v>
      </c>
    </row>
    <row r="17" spans="1:7" ht="47.1" customHeight="1" x14ac:dyDescent="0.2">
      <c r="A17" s="36">
        <v>7</v>
      </c>
      <c r="B17" s="24" t="s">
        <v>444</v>
      </c>
      <c r="C17" s="10">
        <v>0</v>
      </c>
      <c r="D17" s="11">
        <v>0</v>
      </c>
      <c r="E17" s="10" t="str">
        <f t="shared" si="0"/>
        <v>-</v>
      </c>
      <c r="F17" s="25">
        <f t="shared" si="1"/>
        <v>0</v>
      </c>
      <c r="G17" s="38">
        <v>3.69438658113685E-3</v>
      </c>
    </row>
    <row r="18" spans="1:7" ht="47.1" customHeight="1" x14ac:dyDescent="0.2">
      <c r="A18" s="36">
        <v>8</v>
      </c>
      <c r="B18" s="24" t="s">
        <v>447</v>
      </c>
      <c r="C18" s="10">
        <v>0</v>
      </c>
      <c r="D18" s="11">
        <v>0</v>
      </c>
      <c r="E18" s="10" t="str">
        <f t="shared" si="0"/>
        <v>-</v>
      </c>
      <c r="F18" s="25">
        <f t="shared" si="1"/>
        <v>0</v>
      </c>
      <c r="G18" s="38">
        <v>1.6572456388988053E-2</v>
      </c>
    </row>
    <row r="19" spans="1:7" ht="35.1" customHeight="1" x14ac:dyDescent="0.2">
      <c r="A19" s="36">
        <v>9</v>
      </c>
      <c r="B19" s="24" t="s">
        <v>443</v>
      </c>
      <c r="C19" s="10">
        <v>0</v>
      </c>
      <c r="D19" s="11">
        <v>0</v>
      </c>
      <c r="E19" s="10" t="str">
        <f t="shared" si="0"/>
        <v>-</v>
      </c>
      <c r="F19" s="25">
        <f t="shared" si="1"/>
        <v>0</v>
      </c>
      <c r="G19" s="38">
        <v>6.3015485400037228E-5</v>
      </c>
    </row>
    <row r="20" spans="1:7" ht="35.1" customHeight="1" x14ac:dyDescent="0.2">
      <c r="A20" s="36">
        <v>10</v>
      </c>
      <c r="B20" s="24" t="s">
        <v>9</v>
      </c>
      <c r="C20" s="10">
        <v>0</v>
      </c>
      <c r="D20" s="11">
        <v>0</v>
      </c>
      <c r="E20" s="10" t="str">
        <f t="shared" si="0"/>
        <v>-</v>
      </c>
      <c r="F20" s="25">
        <f t="shared" si="1"/>
        <v>0</v>
      </c>
      <c r="G20" s="38">
        <v>2.3263290581767475E-4</v>
      </c>
    </row>
    <row r="21" spans="1:7" ht="35.1" customHeight="1" x14ac:dyDescent="0.2">
      <c r="A21" s="36">
        <v>11</v>
      </c>
      <c r="B21" s="24" t="s">
        <v>442</v>
      </c>
      <c r="C21" s="10">
        <v>0</v>
      </c>
      <c r="D21" s="11">
        <v>0</v>
      </c>
      <c r="E21" s="10" t="str">
        <f t="shared" si="0"/>
        <v>-</v>
      </c>
      <c r="F21" s="25">
        <f t="shared" si="1"/>
        <v>0</v>
      </c>
      <c r="G21" s="38">
        <v>8.0879771630669933E-6</v>
      </c>
    </row>
    <row r="22" spans="1:7" ht="21.95" customHeight="1" x14ac:dyDescent="0.2">
      <c r="A22" s="36">
        <v>12</v>
      </c>
      <c r="B22" s="26" t="s">
        <v>1</v>
      </c>
      <c r="C22" s="10">
        <v>0</v>
      </c>
      <c r="D22" s="11">
        <v>0</v>
      </c>
      <c r="E22" s="10" t="str">
        <f t="shared" si="0"/>
        <v>-</v>
      </c>
      <c r="F22" s="25">
        <f t="shared" si="1"/>
        <v>0</v>
      </c>
      <c r="G22" s="38">
        <v>0</v>
      </c>
    </row>
    <row r="23" spans="1:7" ht="21.95" customHeight="1" x14ac:dyDescent="0.2">
      <c r="A23" s="36">
        <v>13</v>
      </c>
      <c r="B23" s="24" t="s">
        <v>415</v>
      </c>
      <c r="C23" s="10">
        <v>0</v>
      </c>
      <c r="D23" s="11">
        <v>0</v>
      </c>
      <c r="E23" s="10" t="str">
        <f t="shared" si="0"/>
        <v>-</v>
      </c>
      <c r="F23" s="25">
        <f t="shared" si="1"/>
        <v>0</v>
      </c>
      <c r="G23" s="38">
        <v>0</v>
      </c>
    </row>
    <row r="24" spans="1:7" s="3" customFormat="1" ht="24.95" customHeight="1" x14ac:dyDescent="0.2">
      <c r="A24" s="43">
        <v>14</v>
      </c>
      <c r="B24" s="50" t="s">
        <v>2</v>
      </c>
      <c r="C24" s="44">
        <f>C11+C12+C14+C15+C17+C18+C19+C20+C21+C23</f>
        <v>0</v>
      </c>
      <c r="D24" s="51" t="s">
        <v>5</v>
      </c>
      <c r="E24" s="51" t="s">
        <v>5</v>
      </c>
      <c r="F24" s="47">
        <f t="shared" si="1"/>
        <v>0</v>
      </c>
      <c r="G24" s="48">
        <v>3.5107172395573129E-2</v>
      </c>
    </row>
    <row r="25" spans="1:7" s="4" customFormat="1" ht="35.1" customHeight="1" x14ac:dyDescent="0.2">
      <c r="A25" s="37">
        <v>15</v>
      </c>
      <c r="B25" s="27" t="s">
        <v>419</v>
      </c>
      <c r="C25" s="12">
        <v>328721</v>
      </c>
      <c r="D25" s="11">
        <v>179</v>
      </c>
      <c r="E25" s="12">
        <f t="shared" ref="E25:E37" si="2">IF(D25=0,"-",C25/D25)</f>
        <v>1836.4301675977654</v>
      </c>
      <c r="F25" s="28">
        <f t="shared" si="1"/>
        <v>0.10496127297788997</v>
      </c>
      <c r="G25" s="39">
        <v>9.1912130594448124E-2</v>
      </c>
    </row>
    <row r="26" spans="1:7" s="3" customFormat="1" ht="21.95" customHeight="1" x14ac:dyDescent="0.2">
      <c r="A26" s="36">
        <v>16</v>
      </c>
      <c r="B26" s="26" t="s">
        <v>11</v>
      </c>
      <c r="C26" s="10">
        <v>38923</v>
      </c>
      <c r="D26" s="11">
        <v>21</v>
      </c>
      <c r="E26" s="10">
        <f t="shared" si="2"/>
        <v>1853.4761904761904</v>
      </c>
      <c r="F26" s="25">
        <f t="shared" si="1"/>
        <v>1.2428191773931119E-2</v>
      </c>
      <c r="G26" s="38">
        <v>1.5510248435910163E-2</v>
      </c>
    </row>
    <row r="27" spans="1:7" s="5" customFormat="1" ht="65.099999999999994" customHeight="1" x14ac:dyDescent="0.2">
      <c r="A27" s="37">
        <v>17</v>
      </c>
      <c r="B27" s="27" t="s">
        <v>445</v>
      </c>
      <c r="C27" s="12">
        <v>104388</v>
      </c>
      <c r="D27" s="11">
        <v>16</v>
      </c>
      <c r="E27" s="12">
        <f t="shared" si="2"/>
        <v>6524.25</v>
      </c>
      <c r="F27" s="28">
        <f t="shared" si="1"/>
        <v>3.3331297250908762E-2</v>
      </c>
      <c r="G27" s="39">
        <v>9.6086621220457871E-2</v>
      </c>
    </row>
    <row r="28" spans="1:7" s="3" customFormat="1" ht="21.95" customHeight="1" x14ac:dyDescent="0.2">
      <c r="A28" s="36">
        <v>18</v>
      </c>
      <c r="B28" s="26" t="s">
        <v>3</v>
      </c>
      <c r="C28" s="10">
        <v>4000</v>
      </c>
      <c r="D28" s="11">
        <v>2</v>
      </c>
      <c r="E28" s="10">
        <f t="shared" si="2"/>
        <v>2000</v>
      </c>
      <c r="F28" s="25">
        <f t="shared" si="1"/>
        <v>1.2772080028703974E-3</v>
      </c>
      <c r="G28" s="38">
        <v>1.1342599256575717E-2</v>
      </c>
    </row>
    <row r="29" spans="1:7" s="5" customFormat="1" ht="35.1" customHeight="1" x14ac:dyDescent="0.2">
      <c r="A29" s="37">
        <v>19</v>
      </c>
      <c r="B29" s="27" t="s">
        <v>15</v>
      </c>
      <c r="C29" s="12">
        <v>4200</v>
      </c>
      <c r="D29" s="11">
        <v>4</v>
      </c>
      <c r="E29" s="12">
        <f t="shared" si="2"/>
        <v>1050</v>
      </c>
      <c r="F29" s="28">
        <f t="shared" si="1"/>
        <v>1.3410684030139171E-3</v>
      </c>
      <c r="G29" s="39">
        <v>1.1946311887438504E-2</v>
      </c>
    </row>
    <row r="30" spans="1:7" s="3" customFormat="1" ht="21.95" customHeight="1" x14ac:dyDescent="0.2">
      <c r="A30" s="36">
        <v>20</v>
      </c>
      <c r="B30" s="26" t="s">
        <v>3</v>
      </c>
      <c r="C30" s="10">
        <v>0</v>
      </c>
      <c r="D30" s="11">
        <v>0</v>
      </c>
      <c r="E30" s="12" t="str">
        <f t="shared" si="2"/>
        <v>-</v>
      </c>
      <c r="F30" s="28">
        <f t="shared" si="1"/>
        <v>0</v>
      </c>
      <c r="G30" s="39">
        <v>2.247933536638041E-3</v>
      </c>
    </row>
    <row r="31" spans="1:7" s="3" customFormat="1" ht="47.1" customHeight="1" x14ac:dyDescent="0.2">
      <c r="A31" s="36">
        <v>21</v>
      </c>
      <c r="B31" s="27" t="s">
        <v>14</v>
      </c>
      <c r="C31" s="10">
        <v>363826.3</v>
      </c>
      <c r="D31" s="11">
        <v>162</v>
      </c>
      <c r="E31" s="10">
        <f t="shared" si="2"/>
        <v>2245.8413580246911</v>
      </c>
      <c r="F31" s="25">
        <f t="shared" si="1"/>
        <v>0.11617046550368151</v>
      </c>
      <c r="G31" s="38">
        <v>0.21726673108985226</v>
      </c>
    </row>
    <row r="32" spans="1:7" s="3" customFormat="1" ht="21.95" customHeight="1" x14ac:dyDescent="0.2">
      <c r="A32" s="36">
        <v>22</v>
      </c>
      <c r="B32" s="26" t="s">
        <v>3</v>
      </c>
      <c r="C32" s="10">
        <v>97889.7</v>
      </c>
      <c r="D32" s="11">
        <v>21</v>
      </c>
      <c r="E32" s="10">
        <f t="shared" si="2"/>
        <v>4661.4142857142851</v>
      </c>
      <c r="F32" s="25">
        <f t="shared" si="1"/>
        <v>3.1256377059645582E-2</v>
      </c>
      <c r="G32" s="38">
        <v>3.0944666359992157E-2</v>
      </c>
    </row>
    <row r="33" spans="1:7" ht="35.1" customHeight="1" x14ac:dyDescent="0.2">
      <c r="A33" s="36">
        <v>23</v>
      </c>
      <c r="B33" s="24" t="s">
        <v>446</v>
      </c>
      <c r="C33" s="10">
        <v>7760</v>
      </c>
      <c r="D33" s="11">
        <v>111</v>
      </c>
      <c r="E33" s="10">
        <f t="shared" si="2"/>
        <v>69.909909909909913</v>
      </c>
      <c r="F33" s="25">
        <f t="shared" si="1"/>
        <v>2.4777835255685708E-3</v>
      </c>
      <c r="G33" s="38">
        <v>8.5968104584330223E-3</v>
      </c>
    </row>
    <row r="34" spans="1:7" s="3" customFormat="1" ht="21.95" customHeight="1" x14ac:dyDescent="0.2">
      <c r="A34" s="36">
        <v>24</v>
      </c>
      <c r="B34" s="26" t="s">
        <v>3</v>
      </c>
      <c r="C34" s="10">
        <v>69.900000000000006</v>
      </c>
      <c r="D34" s="11">
        <v>1</v>
      </c>
      <c r="E34" s="10">
        <f t="shared" si="2"/>
        <v>69.900000000000006</v>
      </c>
      <c r="F34" s="25">
        <f t="shared" si="1"/>
        <v>2.2319209850160196E-5</v>
      </c>
      <c r="G34" s="38">
        <v>1.4207856884874998E-3</v>
      </c>
    </row>
    <row r="35" spans="1:7" s="3" customFormat="1" ht="35.1" customHeight="1" x14ac:dyDescent="0.2">
      <c r="A35" s="36">
        <v>25</v>
      </c>
      <c r="B35" s="24" t="s">
        <v>10</v>
      </c>
      <c r="C35" s="10">
        <v>0</v>
      </c>
      <c r="D35" s="11">
        <v>0</v>
      </c>
      <c r="E35" s="10" t="str">
        <f t="shared" si="2"/>
        <v>-</v>
      </c>
      <c r="F35" s="25">
        <f t="shared" si="1"/>
        <v>0</v>
      </c>
      <c r="G35" s="38">
        <v>9.8652432849167496E-5</v>
      </c>
    </row>
    <row r="36" spans="1:7" ht="35.1" customHeight="1" x14ac:dyDescent="0.2">
      <c r="A36" s="36">
        <v>26</v>
      </c>
      <c r="B36" s="24" t="s">
        <v>420</v>
      </c>
      <c r="C36" s="10">
        <v>0</v>
      </c>
      <c r="D36" s="13">
        <v>0</v>
      </c>
      <c r="E36" s="10" t="str">
        <f t="shared" si="2"/>
        <v>-</v>
      </c>
      <c r="F36" s="29" t="s">
        <v>5</v>
      </c>
      <c r="G36" s="40" t="s">
        <v>5</v>
      </c>
    </row>
    <row r="37" spans="1:7" ht="21.95" customHeight="1" x14ac:dyDescent="0.2">
      <c r="A37" s="36">
        <v>27</v>
      </c>
      <c r="B37" s="26" t="s">
        <v>12</v>
      </c>
      <c r="C37" s="10">
        <v>0</v>
      </c>
      <c r="D37" s="13">
        <v>0</v>
      </c>
      <c r="E37" s="10" t="str">
        <f t="shared" si="2"/>
        <v>-</v>
      </c>
      <c r="F37" s="25">
        <f>C37/C$44</f>
        <v>0</v>
      </c>
      <c r="G37" s="38">
        <v>6.7001527600904129E-4</v>
      </c>
    </row>
    <row r="38" spans="1:7" ht="35.1" customHeight="1" x14ac:dyDescent="0.2">
      <c r="A38" s="36">
        <v>28</v>
      </c>
      <c r="B38" s="24" t="s">
        <v>421</v>
      </c>
      <c r="C38" s="10">
        <v>2581040</v>
      </c>
      <c r="D38" s="13">
        <v>3</v>
      </c>
      <c r="E38" s="14" t="s">
        <v>5</v>
      </c>
      <c r="F38" s="29" t="s">
        <v>5</v>
      </c>
      <c r="G38" s="40" t="s">
        <v>5</v>
      </c>
    </row>
    <row r="39" spans="1:7" ht="21.95" customHeight="1" x14ac:dyDescent="0.2">
      <c r="A39" s="36">
        <v>29</v>
      </c>
      <c r="B39" s="26" t="s">
        <v>12</v>
      </c>
      <c r="C39" s="10">
        <v>2322936</v>
      </c>
      <c r="D39" s="13">
        <v>3</v>
      </c>
      <c r="E39" s="14" t="s">
        <v>5</v>
      </c>
      <c r="F39" s="25">
        <f t="shared" ref="F39:F44" si="3">C39/C$44</f>
        <v>0.74171811233893736</v>
      </c>
      <c r="G39" s="38">
        <v>0.53240605380617201</v>
      </c>
    </row>
    <row r="40" spans="1:7" ht="47.1" customHeight="1" x14ac:dyDescent="0.2">
      <c r="A40" s="36">
        <v>30</v>
      </c>
      <c r="B40" s="27" t="s">
        <v>422</v>
      </c>
      <c r="C40" s="10">
        <v>0</v>
      </c>
      <c r="D40" s="15">
        <v>0</v>
      </c>
      <c r="E40" s="10" t="str">
        <f t="shared" ref="E40:E41" si="4">IF(D40=0,"-",C40/D40)</f>
        <v>-</v>
      </c>
      <c r="F40" s="25">
        <f t="shared" si="3"/>
        <v>0</v>
      </c>
      <c r="G40" s="38">
        <v>1.7724062653800183E-3</v>
      </c>
    </row>
    <row r="41" spans="1:7" ht="21.95" customHeight="1" x14ac:dyDescent="0.2">
      <c r="A41" s="36">
        <v>31</v>
      </c>
      <c r="B41" s="26" t="s">
        <v>13</v>
      </c>
      <c r="C41" s="10">
        <v>0</v>
      </c>
      <c r="D41" s="15">
        <v>0</v>
      </c>
      <c r="E41" s="10" t="str">
        <f t="shared" si="4"/>
        <v>-</v>
      </c>
      <c r="F41" s="25">
        <f t="shared" si="3"/>
        <v>0</v>
      </c>
      <c r="G41" s="38">
        <v>1.0404135579139232E-3</v>
      </c>
    </row>
    <row r="42" spans="1:7" ht="35.1" customHeight="1" x14ac:dyDescent="0.2">
      <c r="A42" s="36">
        <v>32</v>
      </c>
      <c r="B42" s="24" t="s">
        <v>16</v>
      </c>
      <c r="C42" s="10">
        <v>0</v>
      </c>
      <c r="D42" s="15">
        <v>0</v>
      </c>
      <c r="E42" s="14" t="s">
        <v>5</v>
      </c>
      <c r="F42" s="25">
        <f t="shared" si="3"/>
        <v>0</v>
      </c>
      <c r="G42" s="38">
        <v>4.1370945733870297E-3</v>
      </c>
    </row>
    <row r="43" spans="1:7" s="3" customFormat="1" ht="21.95" customHeight="1" x14ac:dyDescent="0.2">
      <c r="A43" s="43">
        <v>33</v>
      </c>
      <c r="B43" s="50" t="s">
        <v>4</v>
      </c>
      <c r="C43" s="44">
        <f>C25+C27+C29+C31+C33+C35+C37+C39+C40+C42</f>
        <v>3131831.3</v>
      </c>
      <c r="D43" s="51" t="s">
        <v>5</v>
      </c>
      <c r="E43" s="51" t="s">
        <v>5</v>
      </c>
      <c r="F43" s="47">
        <f t="shared" si="3"/>
        <v>1</v>
      </c>
      <c r="G43" s="48">
        <v>0.96489282760442685</v>
      </c>
    </row>
    <row r="44" spans="1:7" s="3" customFormat="1" ht="21.95" customHeight="1" x14ac:dyDescent="0.2">
      <c r="A44" s="45">
        <v>34</v>
      </c>
      <c r="B44" s="52" t="s">
        <v>6</v>
      </c>
      <c r="C44" s="46">
        <f>C24+C43</f>
        <v>3131831.3</v>
      </c>
      <c r="D44" s="53" t="s">
        <v>5</v>
      </c>
      <c r="E44" s="53" t="s">
        <v>5</v>
      </c>
      <c r="F44" s="54">
        <f t="shared" si="3"/>
        <v>1</v>
      </c>
      <c r="G44" s="55">
        <v>1</v>
      </c>
    </row>
    <row r="45" spans="1:7" s="3" customFormat="1" ht="21.95" customHeight="1" x14ac:dyDescent="0.2">
      <c r="A45" s="1"/>
      <c r="B45" s="2"/>
      <c r="C45" s="1"/>
      <c r="D45" s="1"/>
      <c r="E45" s="1"/>
      <c r="F45" s="1"/>
      <c r="G45" s="1"/>
    </row>
    <row r="46" spans="1:7" s="3" customFormat="1" ht="35.1" customHeight="1" x14ac:dyDescent="0.2">
      <c r="A46" s="62" t="s">
        <v>430</v>
      </c>
      <c r="B46" s="63" t="s">
        <v>431</v>
      </c>
      <c r="C46" s="64" t="s">
        <v>432</v>
      </c>
      <c r="D46" s="1"/>
      <c r="E46" s="1"/>
      <c r="F46" s="1"/>
      <c r="G46" s="1"/>
    </row>
    <row r="47" spans="1:7" s="3" customFormat="1" ht="21.95" customHeight="1" x14ac:dyDescent="0.2">
      <c r="A47" s="65">
        <v>1</v>
      </c>
      <c r="B47" s="30" t="s">
        <v>427</v>
      </c>
      <c r="C47" s="31">
        <v>78295</v>
      </c>
    </row>
    <row r="48" spans="1:7" ht="21.95" customHeight="1" x14ac:dyDescent="0.2">
      <c r="A48" s="8">
        <v>2</v>
      </c>
      <c r="B48" s="30" t="s">
        <v>428</v>
      </c>
      <c r="C48" s="31">
        <v>3131842</v>
      </c>
      <c r="D48" s="16"/>
      <c r="E48" s="16"/>
      <c r="F48" s="16"/>
      <c r="G48" s="16"/>
    </row>
    <row r="49" spans="1:7" ht="21.95" customHeight="1" x14ac:dyDescent="0.2">
      <c r="A49" s="32">
        <v>3</v>
      </c>
      <c r="B49" s="33" t="s">
        <v>423</v>
      </c>
      <c r="C49" s="34">
        <f>C44/C48</f>
        <v>0.99999658348026488</v>
      </c>
      <c r="D49" s="16"/>
      <c r="E49" s="16"/>
      <c r="F49" s="16"/>
      <c r="G49" s="16"/>
    </row>
    <row r="50" spans="1:7" s="16" customFormat="1" ht="35.1" customHeight="1" x14ac:dyDescent="0.25">
      <c r="A50" s="21" t="s">
        <v>449</v>
      </c>
      <c r="B50" s="23"/>
    </row>
  </sheetData>
  <sheetProtection algorithmName="SHA-512" hashValue="0LVOdeP96+Eonb2B7idovJ523f/lgXU6mU2tT1ngbG2ZIBXNKcHY64lQQLNV/41nb02v9o9kRx+v2pNb7F0PMA==" saltValue="wKfkvogKox1gH/t0zfdsMA==" spinCount="100000" sheet="1" objects="1" scenarios="1"/>
  <mergeCells count="1">
    <mergeCell ref="A2:G2"/>
  </mergeCells>
  <pageMargins left="0.59055118110236227" right="0.59055118110236227" top="0.70866141732283472" bottom="0.70866141732283472" header="0.19685039370078741" footer="0.39370078740157483"/>
  <pageSetup paperSize="9" scale="84" orientation="portrait" r:id="rId1"/>
  <headerFooter alignWithMargins="0">
    <oddFooter>&amp;R&amp;"Calibri,Standardowy"&amp;12s.&amp;P z &amp;N</oddFooter>
  </headerFooter>
  <tableParts count="2">
    <tablePart r:id="rId2"/>
    <tablePart r:id="rId3"/>
  </tableParts>
</worksheet>
</file>

<file path=xl/worksheets/sheet2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604AAF-D6E2-4D9E-881B-BA7C1A7AB66B}">
  <sheetPr codeName="Arkusz246"/>
  <dimension ref="A1:N50"/>
  <sheetViews>
    <sheetView zoomScaleNormal="100" workbookViewId="0"/>
  </sheetViews>
  <sheetFormatPr defaultColWidth="0" defaultRowHeight="12.75" zeroHeight="1" x14ac:dyDescent="0.2"/>
  <cols>
    <col min="1" max="1" width="4.140625" style="1" customWidth="1"/>
    <col min="2" max="2" width="57" style="2" customWidth="1"/>
    <col min="3" max="3" width="11.85546875" style="1" bestFit="1" customWidth="1"/>
    <col min="4" max="4" width="7.42578125" style="1" customWidth="1"/>
    <col min="5" max="5" width="10.85546875" style="1" bestFit="1" customWidth="1"/>
    <col min="6" max="7" width="8.7109375" style="1" customWidth="1"/>
    <col min="8" max="8" width="1" style="1" customWidth="1"/>
    <col min="9" max="14" width="0" style="1" hidden="1" customWidth="1"/>
    <col min="15" max="16384" width="9.140625" style="1" hidden="1"/>
  </cols>
  <sheetData>
    <row r="1" spans="1:7" s="16" customFormat="1" ht="24.95" customHeight="1" x14ac:dyDescent="0.2">
      <c r="A1" s="35" t="s">
        <v>693</v>
      </c>
      <c r="B1" s="23"/>
    </row>
    <row r="2" spans="1:7" s="16" customFormat="1" ht="39.950000000000003" customHeight="1" x14ac:dyDescent="0.2">
      <c r="A2" s="66" t="s">
        <v>448</v>
      </c>
      <c r="B2" s="67"/>
      <c r="C2" s="67"/>
      <c r="D2" s="67"/>
      <c r="E2" s="67"/>
      <c r="F2" s="67"/>
      <c r="G2" s="67"/>
    </row>
    <row r="3" spans="1:7" s="16" customFormat="1" ht="15.95" hidden="1" customHeight="1" x14ac:dyDescent="0.2">
      <c r="A3" s="22"/>
      <c r="B3" s="23"/>
    </row>
    <row r="4" spans="1:7" s="16" customFormat="1" ht="15.95" hidden="1" customHeight="1" x14ac:dyDescent="0.2">
      <c r="A4" s="22"/>
      <c r="B4" s="23"/>
    </row>
    <row r="5" spans="1:7" s="16" customFormat="1" ht="15.95" hidden="1" customHeight="1" x14ac:dyDescent="0.2">
      <c r="A5" s="22"/>
      <c r="B5" s="23"/>
    </row>
    <row r="6" spans="1:7" s="16" customFormat="1" ht="15.95" customHeight="1" x14ac:dyDescent="0.25">
      <c r="A6" s="17" t="s">
        <v>433</v>
      </c>
      <c r="B6" s="21" t="s">
        <v>438</v>
      </c>
    </row>
    <row r="7" spans="1:7" s="16" customFormat="1" ht="15.95" customHeight="1" x14ac:dyDescent="0.25">
      <c r="A7" s="18" t="s">
        <v>434</v>
      </c>
      <c r="B7" s="21" t="s">
        <v>439</v>
      </c>
    </row>
    <row r="8" spans="1:7" s="16" customFormat="1" ht="15.95" customHeight="1" x14ac:dyDescent="0.25">
      <c r="A8" s="19" t="s">
        <v>435</v>
      </c>
      <c r="B8" s="21" t="s">
        <v>440</v>
      </c>
    </row>
    <row r="9" spans="1:7" s="16" customFormat="1" ht="15.95" customHeight="1" x14ac:dyDescent="0.25">
      <c r="A9" s="20" t="s">
        <v>436</v>
      </c>
      <c r="B9" s="21" t="s">
        <v>441</v>
      </c>
    </row>
    <row r="10" spans="1:7" ht="65.099999999999994" customHeight="1" x14ac:dyDescent="0.2">
      <c r="A10" s="49" t="s">
        <v>430</v>
      </c>
      <c r="B10" s="42" t="s">
        <v>0</v>
      </c>
      <c r="C10" s="42" t="s">
        <v>424</v>
      </c>
      <c r="D10" s="42" t="s">
        <v>425</v>
      </c>
      <c r="E10" s="42" t="s">
        <v>426</v>
      </c>
      <c r="F10" s="42" t="s">
        <v>429</v>
      </c>
      <c r="G10" s="41" t="s">
        <v>413</v>
      </c>
    </row>
    <row r="11" spans="1:7" ht="21.95" customHeight="1" x14ac:dyDescent="0.2">
      <c r="A11" s="36">
        <v>1</v>
      </c>
      <c r="B11" s="24" t="s">
        <v>7</v>
      </c>
      <c r="C11" s="10">
        <v>0</v>
      </c>
      <c r="D11" s="9">
        <v>0</v>
      </c>
      <c r="E11" s="10" t="str">
        <f t="shared" ref="E11:E23" si="0">IF(D11=0,"-",C11/D11)</f>
        <v>-</v>
      </c>
      <c r="F11" s="25">
        <f t="shared" ref="F11:F35" si="1">C11/C$44</f>
        <v>0</v>
      </c>
      <c r="G11" s="38">
        <v>6.4906160983722356E-5</v>
      </c>
    </row>
    <row r="12" spans="1:7" s="3" customFormat="1" ht="21.95" customHeight="1" x14ac:dyDescent="0.2">
      <c r="A12" s="36">
        <v>2</v>
      </c>
      <c r="B12" s="24" t="s">
        <v>8</v>
      </c>
      <c r="C12" s="10">
        <v>0</v>
      </c>
      <c r="D12" s="9">
        <v>0</v>
      </c>
      <c r="E12" s="10" t="str">
        <f t="shared" si="0"/>
        <v>-</v>
      </c>
      <c r="F12" s="25">
        <f t="shared" si="1"/>
        <v>0</v>
      </c>
      <c r="G12" s="38">
        <v>1.3877154561966152E-2</v>
      </c>
    </row>
    <row r="13" spans="1:7" s="3" customFormat="1" ht="21.95" customHeight="1" x14ac:dyDescent="0.2">
      <c r="A13" s="36">
        <v>3</v>
      </c>
      <c r="B13" s="26" t="s">
        <v>1</v>
      </c>
      <c r="C13" s="10">
        <v>0</v>
      </c>
      <c r="D13" s="9">
        <v>0</v>
      </c>
      <c r="E13" s="10" t="str">
        <f t="shared" si="0"/>
        <v>-</v>
      </c>
      <c r="F13" s="25">
        <f t="shared" si="1"/>
        <v>0</v>
      </c>
      <c r="G13" s="38">
        <v>6.8195937419264344E-4</v>
      </c>
    </row>
    <row r="14" spans="1:7" s="3" customFormat="1" ht="21.95" customHeight="1" x14ac:dyDescent="0.2">
      <c r="A14" s="36">
        <v>4</v>
      </c>
      <c r="B14" s="24" t="s">
        <v>414</v>
      </c>
      <c r="C14" s="10">
        <v>0</v>
      </c>
      <c r="D14" s="9">
        <v>0</v>
      </c>
      <c r="E14" s="10" t="str">
        <f t="shared" si="0"/>
        <v>-</v>
      </c>
      <c r="F14" s="25">
        <f t="shared" si="1"/>
        <v>0</v>
      </c>
      <c r="G14" s="38">
        <v>1.6609844346228162E-4</v>
      </c>
    </row>
    <row r="15" spans="1:7" s="3" customFormat="1" ht="47.1" customHeight="1" x14ac:dyDescent="0.2">
      <c r="A15" s="36">
        <v>5</v>
      </c>
      <c r="B15" s="24" t="s">
        <v>412</v>
      </c>
      <c r="C15" s="10">
        <v>0</v>
      </c>
      <c r="D15" s="11">
        <v>0</v>
      </c>
      <c r="E15" s="10" t="str">
        <f t="shared" si="0"/>
        <v>-</v>
      </c>
      <c r="F15" s="25">
        <f t="shared" si="1"/>
        <v>0</v>
      </c>
      <c r="G15" s="38">
        <v>4.2843389065529559E-4</v>
      </c>
    </row>
    <row r="16" spans="1:7" s="3" customFormat="1" ht="21.95" customHeight="1" x14ac:dyDescent="0.2">
      <c r="A16" s="36">
        <v>6</v>
      </c>
      <c r="B16" s="26" t="s">
        <v>1</v>
      </c>
      <c r="C16" s="10">
        <v>0</v>
      </c>
      <c r="D16" s="11">
        <v>0</v>
      </c>
      <c r="E16" s="10" t="str">
        <f t="shared" si="0"/>
        <v>-</v>
      </c>
      <c r="F16" s="25">
        <f t="shared" si="1"/>
        <v>0</v>
      </c>
      <c r="G16" s="38">
        <v>5.7837072558623703E-5</v>
      </c>
    </row>
    <row r="17" spans="1:7" ht="47.1" customHeight="1" x14ac:dyDescent="0.2">
      <c r="A17" s="36">
        <v>7</v>
      </c>
      <c r="B17" s="24" t="s">
        <v>444</v>
      </c>
      <c r="C17" s="10">
        <v>10860</v>
      </c>
      <c r="D17" s="11">
        <v>1</v>
      </c>
      <c r="E17" s="10">
        <f t="shared" si="0"/>
        <v>10860</v>
      </c>
      <c r="F17" s="25">
        <f t="shared" si="1"/>
        <v>2.8820885046387293E-3</v>
      </c>
      <c r="G17" s="38">
        <v>3.69438658113685E-3</v>
      </c>
    </row>
    <row r="18" spans="1:7" ht="47.1" customHeight="1" x14ac:dyDescent="0.2">
      <c r="A18" s="36">
        <v>8</v>
      </c>
      <c r="B18" s="24" t="s">
        <v>447</v>
      </c>
      <c r="C18" s="10">
        <v>130843</v>
      </c>
      <c r="D18" s="11">
        <v>2</v>
      </c>
      <c r="E18" s="10">
        <f t="shared" si="0"/>
        <v>65421.5</v>
      </c>
      <c r="F18" s="25">
        <f t="shared" si="1"/>
        <v>3.4723858767260155E-2</v>
      </c>
      <c r="G18" s="38">
        <v>1.6572456388988053E-2</v>
      </c>
    </row>
    <row r="19" spans="1:7" ht="35.1" customHeight="1" x14ac:dyDescent="0.2">
      <c r="A19" s="36">
        <v>9</v>
      </c>
      <c r="B19" s="24" t="s">
        <v>443</v>
      </c>
      <c r="C19" s="10">
        <v>0</v>
      </c>
      <c r="D19" s="11">
        <v>0</v>
      </c>
      <c r="E19" s="10" t="str">
        <f t="shared" si="0"/>
        <v>-</v>
      </c>
      <c r="F19" s="25">
        <f t="shared" si="1"/>
        <v>0</v>
      </c>
      <c r="G19" s="38">
        <v>6.3015485400037228E-5</v>
      </c>
    </row>
    <row r="20" spans="1:7" ht="35.1" customHeight="1" x14ac:dyDescent="0.2">
      <c r="A20" s="36">
        <v>10</v>
      </c>
      <c r="B20" s="24" t="s">
        <v>9</v>
      </c>
      <c r="C20" s="10">
        <v>0</v>
      </c>
      <c r="D20" s="11">
        <v>0</v>
      </c>
      <c r="E20" s="10" t="str">
        <f t="shared" si="0"/>
        <v>-</v>
      </c>
      <c r="F20" s="25">
        <f t="shared" si="1"/>
        <v>0</v>
      </c>
      <c r="G20" s="38">
        <v>2.3263290581767475E-4</v>
      </c>
    </row>
    <row r="21" spans="1:7" ht="35.1" customHeight="1" x14ac:dyDescent="0.2">
      <c r="A21" s="36">
        <v>11</v>
      </c>
      <c r="B21" s="24" t="s">
        <v>442</v>
      </c>
      <c r="C21" s="10">
        <v>0</v>
      </c>
      <c r="D21" s="11">
        <v>0</v>
      </c>
      <c r="E21" s="10" t="str">
        <f t="shared" si="0"/>
        <v>-</v>
      </c>
      <c r="F21" s="25">
        <f t="shared" si="1"/>
        <v>0</v>
      </c>
      <c r="G21" s="38">
        <v>8.0879771630669933E-6</v>
      </c>
    </row>
    <row r="22" spans="1:7" ht="21.95" customHeight="1" x14ac:dyDescent="0.2">
      <c r="A22" s="36">
        <v>12</v>
      </c>
      <c r="B22" s="26" t="s">
        <v>1</v>
      </c>
      <c r="C22" s="10">
        <v>0</v>
      </c>
      <c r="D22" s="11">
        <v>0</v>
      </c>
      <c r="E22" s="10" t="str">
        <f t="shared" si="0"/>
        <v>-</v>
      </c>
      <c r="F22" s="25">
        <f t="shared" si="1"/>
        <v>0</v>
      </c>
      <c r="G22" s="38">
        <v>0</v>
      </c>
    </row>
    <row r="23" spans="1:7" ht="21.95" customHeight="1" x14ac:dyDescent="0.2">
      <c r="A23" s="36">
        <v>13</v>
      </c>
      <c r="B23" s="24" t="s">
        <v>415</v>
      </c>
      <c r="C23" s="10">
        <v>0</v>
      </c>
      <c r="D23" s="11">
        <v>0</v>
      </c>
      <c r="E23" s="10" t="str">
        <f t="shared" si="0"/>
        <v>-</v>
      </c>
      <c r="F23" s="25">
        <f t="shared" si="1"/>
        <v>0</v>
      </c>
      <c r="G23" s="38">
        <v>0</v>
      </c>
    </row>
    <row r="24" spans="1:7" s="3" customFormat="1" ht="24.95" customHeight="1" x14ac:dyDescent="0.2">
      <c r="A24" s="43">
        <v>14</v>
      </c>
      <c r="B24" s="50" t="s">
        <v>2</v>
      </c>
      <c r="C24" s="44">
        <f>C11+C12+C14+C15+C17+C18+C19+C20+C21+C23</f>
        <v>141703</v>
      </c>
      <c r="D24" s="51" t="s">
        <v>5</v>
      </c>
      <c r="E24" s="51" t="s">
        <v>5</v>
      </c>
      <c r="F24" s="47">
        <f t="shared" si="1"/>
        <v>3.7605947271898886E-2</v>
      </c>
      <c r="G24" s="48">
        <v>3.5107172395573129E-2</v>
      </c>
    </row>
    <row r="25" spans="1:7" s="4" customFormat="1" ht="35.1" customHeight="1" x14ac:dyDescent="0.2">
      <c r="A25" s="37">
        <v>15</v>
      </c>
      <c r="B25" s="27" t="s">
        <v>419</v>
      </c>
      <c r="C25" s="12">
        <v>523261</v>
      </c>
      <c r="D25" s="11">
        <v>237</v>
      </c>
      <c r="E25" s="12">
        <f t="shared" ref="E25:E37" si="2">IF(D25=0,"-",C25/D25)</f>
        <v>2207.8523206751056</v>
      </c>
      <c r="F25" s="28">
        <f t="shared" si="1"/>
        <v>0.13886597725835786</v>
      </c>
      <c r="G25" s="39">
        <v>9.1912130594448124E-2</v>
      </c>
    </row>
    <row r="26" spans="1:7" s="3" customFormat="1" ht="21.95" customHeight="1" x14ac:dyDescent="0.2">
      <c r="A26" s="36">
        <v>16</v>
      </c>
      <c r="B26" s="26" t="s">
        <v>11</v>
      </c>
      <c r="C26" s="10">
        <v>106935</v>
      </c>
      <c r="D26" s="11">
        <v>50</v>
      </c>
      <c r="E26" s="10">
        <f t="shared" si="2"/>
        <v>2138.6999999999998</v>
      </c>
      <c r="F26" s="25">
        <f t="shared" si="1"/>
        <v>2.8379017886145722E-2</v>
      </c>
      <c r="G26" s="38">
        <v>1.5510248435910163E-2</v>
      </c>
    </row>
    <row r="27" spans="1:7" s="5" customFormat="1" ht="65.099999999999994" customHeight="1" x14ac:dyDescent="0.2">
      <c r="A27" s="37">
        <v>17</v>
      </c>
      <c r="B27" s="27" t="s">
        <v>445</v>
      </c>
      <c r="C27" s="12">
        <v>379692.86</v>
      </c>
      <c r="D27" s="11">
        <v>89</v>
      </c>
      <c r="E27" s="12">
        <f t="shared" si="2"/>
        <v>4266.211910112359</v>
      </c>
      <c r="F27" s="28">
        <f t="shared" si="1"/>
        <v>0.10076504853585658</v>
      </c>
      <c r="G27" s="39">
        <v>9.6086621220457871E-2</v>
      </c>
    </row>
    <row r="28" spans="1:7" s="3" customFormat="1" ht="21.95" customHeight="1" x14ac:dyDescent="0.2">
      <c r="A28" s="36">
        <v>18</v>
      </c>
      <c r="B28" s="26" t="s">
        <v>3</v>
      </c>
      <c r="C28" s="10">
        <v>64437.56</v>
      </c>
      <c r="D28" s="11">
        <v>20</v>
      </c>
      <c r="E28" s="10">
        <f t="shared" si="2"/>
        <v>3221.8779999999997</v>
      </c>
      <c r="F28" s="25">
        <f t="shared" si="1"/>
        <v>1.7100805795853446E-2</v>
      </c>
      <c r="G28" s="38">
        <v>1.1342599256575717E-2</v>
      </c>
    </row>
    <row r="29" spans="1:7" s="5" customFormat="1" ht="35.1" customHeight="1" x14ac:dyDescent="0.2">
      <c r="A29" s="37">
        <v>19</v>
      </c>
      <c r="B29" s="27" t="s">
        <v>15</v>
      </c>
      <c r="C29" s="12">
        <v>61281.68</v>
      </c>
      <c r="D29" s="11">
        <v>23</v>
      </c>
      <c r="E29" s="12">
        <f t="shared" si="2"/>
        <v>2664.4208695652173</v>
      </c>
      <c r="F29" s="28">
        <f t="shared" si="1"/>
        <v>1.6263280430289975E-2</v>
      </c>
      <c r="G29" s="39">
        <v>1.1946311887438504E-2</v>
      </c>
    </row>
    <row r="30" spans="1:7" s="3" customFormat="1" ht="21.95" customHeight="1" x14ac:dyDescent="0.2">
      <c r="A30" s="36">
        <v>20</v>
      </c>
      <c r="B30" s="26" t="s">
        <v>3</v>
      </c>
      <c r="C30" s="10">
        <v>32200</v>
      </c>
      <c r="D30" s="11">
        <v>7</v>
      </c>
      <c r="E30" s="12">
        <f t="shared" si="2"/>
        <v>4600</v>
      </c>
      <c r="F30" s="28">
        <f t="shared" si="1"/>
        <v>8.5454189548220157E-3</v>
      </c>
      <c r="G30" s="39">
        <v>2.247933536638041E-3</v>
      </c>
    </row>
    <row r="31" spans="1:7" s="3" customFormat="1" ht="47.1" customHeight="1" x14ac:dyDescent="0.2">
      <c r="A31" s="36">
        <v>21</v>
      </c>
      <c r="B31" s="27" t="s">
        <v>14</v>
      </c>
      <c r="C31" s="10">
        <v>862362.26</v>
      </c>
      <c r="D31" s="11">
        <v>329</v>
      </c>
      <c r="E31" s="10">
        <f t="shared" si="2"/>
        <v>2621.16188449848</v>
      </c>
      <c r="F31" s="25">
        <f t="shared" si="1"/>
        <v>0.22885859635177488</v>
      </c>
      <c r="G31" s="38">
        <v>0.21726673108985226</v>
      </c>
    </row>
    <row r="32" spans="1:7" s="3" customFormat="1" ht="21.95" customHeight="1" x14ac:dyDescent="0.2">
      <c r="A32" s="36">
        <v>22</v>
      </c>
      <c r="B32" s="26" t="s">
        <v>3</v>
      </c>
      <c r="C32" s="10">
        <v>139720.10999999999</v>
      </c>
      <c r="D32" s="11">
        <v>45</v>
      </c>
      <c r="E32" s="10">
        <f t="shared" si="2"/>
        <v>3104.891333333333</v>
      </c>
      <c r="F32" s="25">
        <f t="shared" si="1"/>
        <v>3.7079716657261397E-2</v>
      </c>
      <c r="G32" s="38">
        <v>3.0944666359992157E-2</v>
      </c>
    </row>
    <row r="33" spans="1:7" ht="35.1" customHeight="1" x14ac:dyDescent="0.2">
      <c r="A33" s="36">
        <v>23</v>
      </c>
      <c r="B33" s="24" t="s">
        <v>446</v>
      </c>
      <c r="C33" s="10">
        <v>40000</v>
      </c>
      <c r="D33" s="11">
        <v>214</v>
      </c>
      <c r="E33" s="10">
        <f t="shared" si="2"/>
        <v>186.9158878504673</v>
      </c>
      <c r="F33" s="25">
        <f t="shared" si="1"/>
        <v>1.0615427273070827E-2</v>
      </c>
      <c r="G33" s="38">
        <v>8.5968104584330223E-3</v>
      </c>
    </row>
    <row r="34" spans="1:7" s="3" customFormat="1" ht="21.95" customHeight="1" x14ac:dyDescent="0.2">
      <c r="A34" s="36">
        <v>24</v>
      </c>
      <c r="B34" s="26" t="s">
        <v>3</v>
      </c>
      <c r="C34" s="10">
        <v>16000</v>
      </c>
      <c r="D34" s="11">
        <v>3</v>
      </c>
      <c r="E34" s="10">
        <f t="shared" si="2"/>
        <v>5333.333333333333</v>
      </c>
      <c r="F34" s="25">
        <f t="shared" si="1"/>
        <v>4.2461709092283311E-3</v>
      </c>
      <c r="G34" s="38">
        <v>1.4207856884874998E-3</v>
      </c>
    </row>
    <row r="35" spans="1:7" s="3" customFormat="1" ht="35.1" customHeight="1" x14ac:dyDescent="0.2">
      <c r="A35" s="36">
        <v>25</v>
      </c>
      <c r="B35" s="24" t="s">
        <v>10</v>
      </c>
      <c r="C35" s="10">
        <v>0</v>
      </c>
      <c r="D35" s="11">
        <v>0</v>
      </c>
      <c r="E35" s="10" t="str">
        <f t="shared" si="2"/>
        <v>-</v>
      </c>
      <c r="F35" s="25">
        <f t="shared" si="1"/>
        <v>0</v>
      </c>
      <c r="G35" s="38">
        <v>9.8652432849167496E-5</v>
      </c>
    </row>
    <row r="36" spans="1:7" ht="35.1" customHeight="1" x14ac:dyDescent="0.2">
      <c r="A36" s="36">
        <v>26</v>
      </c>
      <c r="B36" s="24" t="s">
        <v>420</v>
      </c>
      <c r="C36" s="10">
        <v>0</v>
      </c>
      <c r="D36" s="13">
        <v>0</v>
      </c>
      <c r="E36" s="10" t="str">
        <f t="shared" si="2"/>
        <v>-</v>
      </c>
      <c r="F36" s="29" t="s">
        <v>5</v>
      </c>
      <c r="G36" s="40" t="s">
        <v>5</v>
      </c>
    </row>
    <row r="37" spans="1:7" ht="21.95" customHeight="1" x14ac:dyDescent="0.2">
      <c r="A37" s="36">
        <v>27</v>
      </c>
      <c r="B37" s="26" t="s">
        <v>12</v>
      </c>
      <c r="C37" s="10">
        <v>0</v>
      </c>
      <c r="D37" s="13">
        <v>0</v>
      </c>
      <c r="E37" s="10" t="str">
        <f t="shared" si="2"/>
        <v>-</v>
      </c>
      <c r="F37" s="25">
        <f>C37/C$44</f>
        <v>0</v>
      </c>
      <c r="G37" s="38">
        <v>6.7001527600904129E-4</v>
      </c>
    </row>
    <row r="38" spans="1:7" ht="35.1" customHeight="1" x14ac:dyDescent="0.2">
      <c r="A38" s="36">
        <v>28</v>
      </c>
      <c r="B38" s="24" t="s">
        <v>421</v>
      </c>
      <c r="C38" s="10">
        <v>1955333.33</v>
      </c>
      <c r="D38" s="13">
        <v>1</v>
      </c>
      <c r="E38" s="14" t="s">
        <v>5</v>
      </c>
      <c r="F38" s="29" t="s">
        <v>5</v>
      </c>
      <c r="G38" s="40" t="s">
        <v>5</v>
      </c>
    </row>
    <row r="39" spans="1:7" ht="21.95" customHeight="1" x14ac:dyDescent="0.2">
      <c r="A39" s="36">
        <v>29</v>
      </c>
      <c r="B39" s="26" t="s">
        <v>12</v>
      </c>
      <c r="C39" s="10">
        <v>1759800</v>
      </c>
      <c r="D39" s="13">
        <v>1</v>
      </c>
      <c r="E39" s="14" t="s">
        <v>5</v>
      </c>
      <c r="F39" s="25">
        <f t="shared" ref="F39:F44" si="3">C39/C$44</f>
        <v>0.46702572287875105</v>
      </c>
      <c r="G39" s="38">
        <v>0.53240605380617201</v>
      </c>
    </row>
    <row r="40" spans="1:7" ht="47.1" customHeight="1" x14ac:dyDescent="0.2">
      <c r="A40" s="36">
        <v>30</v>
      </c>
      <c r="B40" s="27" t="s">
        <v>422</v>
      </c>
      <c r="C40" s="10">
        <v>0</v>
      </c>
      <c r="D40" s="15">
        <v>0</v>
      </c>
      <c r="E40" s="10" t="str">
        <f t="shared" ref="E40:E41" si="4">IF(D40=0,"-",C40/D40)</f>
        <v>-</v>
      </c>
      <c r="F40" s="25">
        <f t="shared" si="3"/>
        <v>0</v>
      </c>
      <c r="G40" s="38">
        <v>1.7724062653800183E-3</v>
      </c>
    </row>
    <row r="41" spans="1:7" ht="21.95" customHeight="1" x14ac:dyDescent="0.2">
      <c r="A41" s="36">
        <v>31</v>
      </c>
      <c r="B41" s="26" t="s">
        <v>13</v>
      </c>
      <c r="C41" s="10">
        <v>0</v>
      </c>
      <c r="D41" s="15">
        <v>0</v>
      </c>
      <c r="E41" s="10" t="str">
        <f t="shared" si="4"/>
        <v>-</v>
      </c>
      <c r="F41" s="25">
        <f t="shared" si="3"/>
        <v>0</v>
      </c>
      <c r="G41" s="38">
        <v>1.0404135579139232E-3</v>
      </c>
    </row>
    <row r="42" spans="1:7" ht="35.1" customHeight="1" x14ac:dyDescent="0.2">
      <c r="A42" s="36">
        <v>32</v>
      </c>
      <c r="B42" s="24" t="s">
        <v>16</v>
      </c>
      <c r="C42" s="10">
        <v>0</v>
      </c>
      <c r="D42" s="15">
        <v>0</v>
      </c>
      <c r="E42" s="14" t="s">
        <v>5</v>
      </c>
      <c r="F42" s="25">
        <f t="shared" si="3"/>
        <v>0</v>
      </c>
      <c r="G42" s="38">
        <v>4.1370945733870297E-3</v>
      </c>
    </row>
    <row r="43" spans="1:7" s="3" customFormat="1" ht="21.95" customHeight="1" x14ac:dyDescent="0.2">
      <c r="A43" s="43">
        <v>33</v>
      </c>
      <c r="B43" s="50" t="s">
        <v>4</v>
      </c>
      <c r="C43" s="44">
        <f>C25+C27+C29+C31+C33+C35+C37+C39+C40+C42</f>
        <v>3626397.8</v>
      </c>
      <c r="D43" s="51" t="s">
        <v>5</v>
      </c>
      <c r="E43" s="51" t="s">
        <v>5</v>
      </c>
      <c r="F43" s="47">
        <f t="shared" si="3"/>
        <v>0.96239405272810108</v>
      </c>
      <c r="G43" s="48">
        <v>0.96489282760442685</v>
      </c>
    </row>
    <row r="44" spans="1:7" s="3" customFormat="1" ht="21.95" customHeight="1" x14ac:dyDescent="0.2">
      <c r="A44" s="45">
        <v>34</v>
      </c>
      <c r="B44" s="52" t="s">
        <v>6</v>
      </c>
      <c r="C44" s="46">
        <f>C24+C43</f>
        <v>3768100.8</v>
      </c>
      <c r="D44" s="53" t="s">
        <v>5</v>
      </c>
      <c r="E44" s="53" t="s">
        <v>5</v>
      </c>
      <c r="F44" s="54">
        <f t="shared" si="3"/>
        <v>1</v>
      </c>
      <c r="G44" s="55">
        <v>1</v>
      </c>
    </row>
    <row r="45" spans="1:7" s="3" customFormat="1" ht="21.95" customHeight="1" x14ac:dyDescent="0.2">
      <c r="A45" s="1"/>
      <c r="B45" s="2"/>
      <c r="C45" s="1"/>
      <c r="D45" s="1"/>
      <c r="E45" s="1"/>
      <c r="F45" s="1"/>
      <c r="G45" s="1"/>
    </row>
    <row r="46" spans="1:7" s="3" customFormat="1" ht="35.1" customHeight="1" x14ac:dyDescent="0.2">
      <c r="A46" s="62" t="s">
        <v>430</v>
      </c>
      <c r="B46" s="63" t="s">
        <v>431</v>
      </c>
      <c r="C46" s="64" t="s">
        <v>432</v>
      </c>
      <c r="D46" s="1"/>
      <c r="E46" s="1"/>
      <c r="F46" s="1"/>
      <c r="G46" s="1"/>
    </row>
    <row r="47" spans="1:7" s="3" customFormat="1" ht="21.95" customHeight="1" x14ac:dyDescent="0.2">
      <c r="A47" s="65">
        <v>1</v>
      </c>
      <c r="B47" s="30" t="s">
        <v>427</v>
      </c>
      <c r="C47" s="31">
        <v>94202.7</v>
      </c>
    </row>
    <row r="48" spans="1:7" ht="21.95" customHeight="1" x14ac:dyDescent="0.2">
      <c r="A48" s="8">
        <v>2</v>
      </c>
      <c r="B48" s="30" t="s">
        <v>428</v>
      </c>
      <c r="C48" s="31">
        <v>3768633</v>
      </c>
      <c r="D48" s="16"/>
      <c r="E48" s="16"/>
      <c r="F48" s="16"/>
      <c r="G48" s="16"/>
    </row>
    <row r="49" spans="1:7" ht="21.95" customHeight="1" x14ac:dyDescent="0.2">
      <c r="A49" s="32">
        <v>3</v>
      </c>
      <c r="B49" s="33" t="s">
        <v>423</v>
      </c>
      <c r="C49" s="34">
        <f>C44/C48</f>
        <v>0.99985878168556075</v>
      </c>
      <c r="D49" s="16"/>
      <c r="E49" s="16"/>
      <c r="F49" s="16"/>
      <c r="G49" s="16"/>
    </row>
    <row r="50" spans="1:7" s="16" customFormat="1" ht="35.1" customHeight="1" x14ac:dyDescent="0.25">
      <c r="A50" s="21" t="s">
        <v>449</v>
      </c>
      <c r="B50" s="23"/>
    </row>
  </sheetData>
  <sheetProtection algorithmName="SHA-512" hashValue="wbKu/G1O3fcpIaFhoCmH+sbouWUUvDS+DJtGIGnGYJ1pAmayoSGF9Ffshja+OxaYpiZl/Ke8wT34ICwSK5iBng==" saltValue="2/8kRmatKQdRdOyUy3QCzQ==" spinCount="100000" sheet="1" objects="1" scenarios="1"/>
  <mergeCells count="1">
    <mergeCell ref="A2:G2"/>
  </mergeCells>
  <pageMargins left="0.59055118110236227" right="0.59055118110236227" top="0.70866141732283472" bottom="0.70866141732283472" header="0.19685039370078741" footer="0.39370078740157483"/>
  <pageSetup paperSize="9" scale="84" orientation="portrait" r:id="rId1"/>
  <headerFooter alignWithMargins="0">
    <oddFooter>&amp;R&amp;"Calibri,Standardowy"&amp;12s.&amp;P z &amp;N</oddFooter>
  </headerFooter>
  <tableParts count="2">
    <tablePart r:id="rId2"/>
    <tablePart r:id="rId3"/>
  </tableParts>
</worksheet>
</file>

<file path=xl/worksheets/sheet2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082B01-A942-4699-A607-C9BFEFDB54F2}">
  <sheetPr codeName="Arkusz247"/>
  <dimension ref="A1:N50"/>
  <sheetViews>
    <sheetView zoomScaleNormal="100" workbookViewId="0"/>
  </sheetViews>
  <sheetFormatPr defaultColWidth="0" defaultRowHeight="12.75" zeroHeight="1" x14ac:dyDescent="0.2"/>
  <cols>
    <col min="1" max="1" width="4.140625" style="1" customWidth="1"/>
    <col min="2" max="2" width="57" style="2" customWidth="1"/>
    <col min="3" max="3" width="11.85546875" style="1" bestFit="1" customWidth="1"/>
    <col min="4" max="4" width="7.42578125" style="1" customWidth="1"/>
    <col min="5" max="5" width="10.85546875" style="1" bestFit="1" customWidth="1"/>
    <col min="6" max="7" width="8.7109375" style="1" customWidth="1"/>
    <col min="8" max="8" width="1" style="1" customWidth="1"/>
    <col min="9" max="14" width="0" style="1" hidden="1" customWidth="1"/>
    <col min="15" max="16384" width="9.140625" style="1" hidden="1"/>
  </cols>
  <sheetData>
    <row r="1" spans="1:7" s="16" customFormat="1" ht="24.95" customHeight="1" x14ac:dyDescent="0.2">
      <c r="A1" s="35" t="s">
        <v>694</v>
      </c>
      <c r="B1" s="23"/>
    </row>
    <row r="2" spans="1:7" s="16" customFormat="1" ht="39.950000000000003" customHeight="1" x14ac:dyDescent="0.2">
      <c r="A2" s="66" t="s">
        <v>448</v>
      </c>
      <c r="B2" s="67"/>
      <c r="C2" s="67"/>
      <c r="D2" s="67"/>
      <c r="E2" s="67"/>
      <c r="F2" s="67"/>
      <c r="G2" s="67"/>
    </row>
    <row r="3" spans="1:7" s="16" customFormat="1" ht="15.95" hidden="1" customHeight="1" x14ac:dyDescent="0.2">
      <c r="A3" s="22"/>
      <c r="B3" s="23"/>
    </row>
    <row r="4" spans="1:7" s="16" customFormat="1" ht="15.95" hidden="1" customHeight="1" x14ac:dyDescent="0.2">
      <c r="A4" s="22"/>
      <c r="B4" s="23"/>
    </row>
    <row r="5" spans="1:7" s="16" customFormat="1" ht="15.95" hidden="1" customHeight="1" x14ac:dyDescent="0.2">
      <c r="A5" s="22"/>
      <c r="B5" s="23"/>
    </row>
    <row r="6" spans="1:7" s="16" customFormat="1" ht="15.95" customHeight="1" x14ac:dyDescent="0.25">
      <c r="A6" s="17" t="s">
        <v>433</v>
      </c>
      <c r="B6" s="21" t="s">
        <v>438</v>
      </c>
    </row>
    <row r="7" spans="1:7" s="16" customFormat="1" ht="15.95" customHeight="1" x14ac:dyDescent="0.25">
      <c r="A7" s="18" t="s">
        <v>434</v>
      </c>
      <c r="B7" s="21" t="s">
        <v>439</v>
      </c>
    </row>
    <row r="8" spans="1:7" s="16" customFormat="1" ht="15.95" customHeight="1" x14ac:dyDescent="0.25">
      <c r="A8" s="19" t="s">
        <v>435</v>
      </c>
      <c r="B8" s="21" t="s">
        <v>440</v>
      </c>
    </row>
    <row r="9" spans="1:7" s="16" customFormat="1" ht="15.95" customHeight="1" x14ac:dyDescent="0.25">
      <c r="A9" s="20" t="s">
        <v>436</v>
      </c>
      <c r="B9" s="21" t="s">
        <v>441</v>
      </c>
    </row>
    <row r="10" spans="1:7" ht="65.099999999999994" customHeight="1" x14ac:dyDescent="0.2">
      <c r="A10" s="49" t="s">
        <v>430</v>
      </c>
      <c r="B10" s="42" t="s">
        <v>0</v>
      </c>
      <c r="C10" s="42" t="s">
        <v>424</v>
      </c>
      <c r="D10" s="42" t="s">
        <v>425</v>
      </c>
      <c r="E10" s="42" t="s">
        <v>426</v>
      </c>
      <c r="F10" s="42" t="s">
        <v>429</v>
      </c>
      <c r="G10" s="41" t="s">
        <v>413</v>
      </c>
    </row>
    <row r="11" spans="1:7" ht="21.95" customHeight="1" x14ac:dyDescent="0.2">
      <c r="A11" s="36">
        <v>1</v>
      </c>
      <c r="B11" s="24" t="s">
        <v>7</v>
      </c>
      <c r="C11" s="10">
        <v>0</v>
      </c>
      <c r="D11" s="9">
        <v>0</v>
      </c>
      <c r="E11" s="10" t="str">
        <f t="shared" ref="E11:E23" si="0">IF(D11=0,"-",C11/D11)</f>
        <v>-</v>
      </c>
      <c r="F11" s="25">
        <f t="shared" ref="F11:F35" si="1">C11/C$44</f>
        <v>0</v>
      </c>
      <c r="G11" s="38">
        <v>6.4906160983722356E-5</v>
      </c>
    </row>
    <row r="12" spans="1:7" s="3" customFormat="1" ht="21.95" customHeight="1" x14ac:dyDescent="0.2">
      <c r="A12" s="36">
        <v>2</v>
      </c>
      <c r="B12" s="24" t="s">
        <v>8</v>
      </c>
      <c r="C12" s="10">
        <v>0</v>
      </c>
      <c r="D12" s="9">
        <v>0</v>
      </c>
      <c r="E12" s="10" t="str">
        <f t="shared" si="0"/>
        <v>-</v>
      </c>
      <c r="F12" s="25">
        <f t="shared" si="1"/>
        <v>0</v>
      </c>
      <c r="G12" s="38">
        <v>1.3877154561966152E-2</v>
      </c>
    </row>
    <row r="13" spans="1:7" s="3" customFormat="1" ht="21.95" customHeight="1" x14ac:dyDescent="0.2">
      <c r="A13" s="36">
        <v>3</v>
      </c>
      <c r="B13" s="26" t="s">
        <v>1</v>
      </c>
      <c r="C13" s="10">
        <v>0</v>
      </c>
      <c r="D13" s="9">
        <v>0</v>
      </c>
      <c r="E13" s="10" t="str">
        <f t="shared" si="0"/>
        <v>-</v>
      </c>
      <c r="F13" s="25">
        <f t="shared" si="1"/>
        <v>0</v>
      </c>
      <c r="G13" s="38">
        <v>6.8195937419264344E-4</v>
      </c>
    </row>
    <row r="14" spans="1:7" s="3" customFormat="1" ht="21.95" customHeight="1" x14ac:dyDescent="0.2">
      <c r="A14" s="36">
        <v>4</v>
      </c>
      <c r="B14" s="24" t="s">
        <v>414</v>
      </c>
      <c r="C14" s="10">
        <v>0</v>
      </c>
      <c r="D14" s="9">
        <v>0</v>
      </c>
      <c r="E14" s="10" t="str">
        <f t="shared" si="0"/>
        <v>-</v>
      </c>
      <c r="F14" s="25">
        <f t="shared" si="1"/>
        <v>0</v>
      </c>
      <c r="G14" s="38">
        <v>1.6609844346228162E-4</v>
      </c>
    </row>
    <row r="15" spans="1:7" s="3" customFormat="1" ht="47.1" customHeight="1" x14ac:dyDescent="0.2">
      <c r="A15" s="36">
        <v>5</v>
      </c>
      <c r="B15" s="24" t="s">
        <v>412</v>
      </c>
      <c r="C15" s="10">
        <v>0</v>
      </c>
      <c r="D15" s="11">
        <v>0</v>
      </c>
      <c r="E15" s="10" t="str">
        <f t="shared" si="0"/>
        <v>-</v>
      </c>
      <c r="F15" s="25">
        <f t="shared" si="1"/>
        <v>0</v>
      </c>
      <c r="G15" s="38">
        <v>4.2843389065529559E-4</v>
      </c>
    </row>
    <row r="16" spans="1:7" s="3" customFormat="1" ht="21.95" customHeight="1" x14ac:dyDescent="0.2">
      <c r="A16" s="36">
        <v>6</v>
      </c>
      <c r="B16" s="26" t="s">
        <v>1</v>
      </c>
      <c r="C16" s="10">
        <v>0</v>
      </c>
      <c r="D16" s="11">
        <v>0</v>
      </c>
      <c r="E16" s="10" t="str">
        <f t="shared" si="0"/>
        <v>-</v>
      </c>
      <c r="F16" s="25">
        <f t="shared" si="1"/>
        <v>0</v>
      </c>
      <c r="G16" s="38">
        <v>5.7837072558623703E-5</v>
      </c>
    </row>
    <row r="17" spans="1:7" ht="47.1" customHeight="1" x14ac:dyDescent="0.2">
      <c r="A17" s="36">
        <v>7</v>
      </c>
      <c r="B17" s="24" t="s">
        <v>444</v>
      </c>
      <c r="C17" s="10">
        <v>0</v>
      </c>
      <c r="D17" s="11">
        <v>0</v>
      </c>
      <c r="E17" s="10" t="str">
        <f t="shared" si="0"/>
        <v>-</v>
      </c>
      <c r="F17" s="25">
        <f t="shared" si="1"/>
        <v>0</v>
      </c>
      <c r="G17" s="38">
        <v>3.69438658113685E-3</v>
      </c>
    </row>
    <row r="18" spans="1:7" ht="47.1" customHeight="1" x14ac:dyDescent="0.2">
      <c r="A18" s="36">
        <v>8</v>
      </c>
      <c r="B18" s="24" t="s">
        <v>447</v>
      </c>
      <c r="C18" s="10">
        <v>50000</v>
      </c>
      <c r="D18" s="11">
        <v>1</v>
      </c>
      <c r="E18" s="10">
        <f t="shared" si="0"/>
        <v>50000</v>
      </c>
      <c r="F18" s="25">
        <f t="shared" si="1"/>
        <v>1.456522940255244E-2</v>
      </c>
      <c r="G18" s="38">
        <v>1.6572456388988053E-2</v>
      </c>
    </row>
    <row r="19" spans="1:7" ht="35.1" customHeight="1" x14ac:dyDescent="0.2">
      <c r="A19" s="36">
        <v>9</v>
      </c>
      <c r="B19" s="24" t="s">
        <v>443</v>
      </c>
      <c r="C19" s="10">
        <v>0</v>
      </c>
      <c r="D19" s="11">
        <v>0</v>
      </c>
      <c r="E19" s="10" t="str">
        <f t="shared" si="0"/>
        <v>-</v>
      </c>
      <c r="F19" s="25">
        <f t="shared" si="1"/>
        <v>0</v>
      </c>
      <c r="G19" s="38">
        <v>6.3015485400037228E-5</v>
      </c>
    </row>
    <row r="20" spans="1:7" ht="35.1" customHeight="1" x14ac:dyDescent="0.2">
      <c r="A20" s="36">
        <v>10</v>
      </c>
      <c r="B20" s="24" t="s">
        <v>9</v>
      </c>
      <c r="C20" s="10">
        <v>29000</v>
      </c>
      <c r="D20" s="11">
        <v>7</v>
      </c>
      <c r="E20" s="10">
        <f t="shared" si="0"/>
        <v>4142.8571428571431</v>
      </c>
      <c r="F20" s="25">
        <f t="shared" si="1"/>
        <v>8.4478330534804146E-3</v>
      </c>
      <c r="G20" s="38">
        <v>2.3263290581767475E-4</v>
      </c>
    </row>
    <row r="21" spans="1:7" ht="35.1" customHeight="1" x14ac:dyDescent="0.2">
      <c r="A21" s="36">
        <v>11</v>
      </c>
      <c r="B21" s="24" t="s">
        <v>442</v>
      </c>
      <c r="C21" s="10">
        <v>0</v>
      </c>
      <c r="D21" s="11">
        <v>0</v>
      </c>
      <c r="E21" s="10" t="str">
        <f t="shared" si="0"/>
        <v>-</v>
      </c>
      <c r="F21" s="25">
        <f t="shared" si="1"/>
        <v>0</v>
      </c>
      <c r="G21" s="38">
        <v>8.0879771630669933E-6</v>
      </c>
    </row>
    <row r="22" spans="1:7" ht="21.95" customHeight="1" x14ac:dyDescent="0.2">
      <c r="A22" s="36">
        <v>12</v>
      </c>
      <c r="B22" s="26" t="s">
        <v>1</v>
      </c>
      <c r="C22" s="10">
        <v>0</v>
      </c>
      <c r="D22" s="11">
        <v>0</v>
      </c>
      <c r="E22" s="10" t="str">
        <f t="shared" si="0"/>
        <v>-</v>
      </c>
      <c r="F22" s="25">
        <f t="shared" si="1"/>
        <v>0</v>
      </c>
      <c r="G22" s="38">
        <v>0</v>
      </c>
    </row>
    <row r="23" spans="1:7" ht="21.95" customHeight="1" x14ac:dyDescent="0.2">
      <c r="A23" s="36">
        <v>13</v>
      </c>
      <c r="B23" s="24" t="s">
        <v>415</v>
      </c>
      <c r="C23" s="10">
        <v>0</v>
      </c>
      <c r="D23" s="11">
        <v>0</v>
      </c>
      <c r="E23" s="10" t="str">
        <f t="shared" si="0"/>
        <v>-</v>
      </c>
      <c r="F23" s="25">
        <f t="shared" si="1"/>
        <v>0</v>
      </c>
      <c r="G23" s="38">
        <v>0</v>
      </c>
    </row>
    <row r="24" spans="1:7" s="3" customFormat="1" ht="24.95" customHeight="1" x14ac:dyDescent="0.2">
      <c r="A24" s="43">
        <v>14</v>
      </c>
      <c r="B24" s="50" t="s">
        <v>2</v>
      </c>
      <c r="C24" s="44">
        <f>C11+C12+C14+C15+C17+C18+C19+C20+C21+C23</f>
        <v>79000</v>
      </c>
      <c r="D24" s="51" t="s">
        <v>5</v>
      </c>
      <c r="E24" s="51" t="s">
        <v>5</v>
      </c>
      <c r="F24" s="47">
        <f t="shared" si="1"/>
        <v>2.3013062456032855E-2</v>
      </c>
      <c r="G24" s="48">
        <v>3.5107172395573129E-2</v>
      </c>
    </row>
    <row r="25" spans="1:7" s="4" customFormat="1" ht="35.1" customHeight="1" x14ac:dyDescent="0.2">
      <c r="A25" s="37">
        <v>15</v>
      </c>
      <c r="B25" s="27" t="s">
        <v>419</v>
      </c>
      <c r="C25" s="12">
        <v>751965.48</v>
      </c>
      <c r="D25" s="11">
        <v>351</v>
      </c>
      <c r="E25" s="12">
        <f t="shared" ref="E25:E37" si="2">IF(D25=0,"-",C25/D25)</f>
        <v>2142.3517948717949</v>
      </c>
      <c r="F25" s="28">
        <f t="shared" si="1"/>
        <v>0.21905099438000916</v>
      </c>
      <c r="G25" s="39">
        <v>9.1912130594448124E-2</v>
      </c>
    </row>
    <row r="26" spans="1:7" s="3" customFormat="1" ht="21.95" customHeight="1" x14ac:dyDescent="0.2">
      <c r="A26" s="36">
        <v>16</v>
      </c>
      <c r="B26" s="26" t="s">
        <v>11</v>
      </c>
      <c r="C26" s="10">
        <v>124935</v>
      </c>
      <c r="D26" s="11">
        <v>57</v>
      </c>
      <c r="E26" s="10">
        <f t="shared" si="2"/>
        <v>2191.8421052631579</v>
      </c>
      <c r="F26" s="25">
        <f t="shared" si="1"/>
        <v>3.6394138708157782E-2</v>
      </c>
      <c r="G26" s="38">
        <v>1.5510248435910163E-2</v>
      </c>
    </row>
    <row r="27" spans="1:7" s="5" customFormat="1" ht="65.099999999999994" customHeight="1" x14ac:dyDescent="0.2">
      <c r="A27" s="37">
        <v>17</v>
      </c>
      <c r="B27" s="27" t="s">
        <v>445</v>
      </c>
      <c r="C27" s="12">
        <v>293609.73</v>
      </c>
      <c r="D27" s="11">
        <v>23</v>
      </c>
      <c r="E27" s="12">
        <f t="shared" si="2"/>
        <v>12765.640434782608</v>
      </c>
      <c r="F27" s="28">
        <f t="shared" si="1"/>
        <v>8.552986144542965E-2</v>
      </c>
      <c r="G27" s="39">
        <v>9.6086621220457871E-2</v>
      </c>
    </row>
    <row r="28" spans="1:7" s="3" customFormat="1" ht="21.95" customHeight="1" x14ac:dyDescent="0.2">
      <c r="A28" s="36">
        <v>18</v>
      </c>
      <c r="B28" s="26" t="s">
        <v>3</v>
      </c>
      <c r="C28" s="10">
        <v>0</v>
      </c>
      <c r="D28" s="11">
        <v>0</v>
      </c>
      <c r="E28" s="10" t="str">
        <f t="shared" si="2"/>
        <v>-</v>
      </c>
      <c r="F28" s="25">
        <f t="shared" si="1"/>
        <v>0</v>
      </c>
      <c r="G28" s="38">
        <v>1.1342599256575717E-2</v>
      </c>
    </row>
    <row r="29" spans="1:7" s="5" customFormat="1" ht="35.1" customHeight="1" x14ac:dyDescent="0.2">
      <c r="A29" s="37">
        <v>19</v>
      </c>
      <c r="B29" s="27" t="s">
        <v>15</v>
      </c>
      <c r="C29" s="12">
        <v>60031.02</v>
      </c>
      <c r="D29" s="11">
        <v>29</v>
      </c>
      <c r="E29" s="12">
        <f t="shared" si="2"/>
        <v>2070.0351724137931</v>
      </c>
      <c r="F29" s="28">
        <f t="shared" si="1"/>
        <v>1.748731155138427E-2</v>
      </c>
      <c r="G29" s="39">
        <v>1.1946311887438504E-2</v>
      </c>
    </row>
    <row r="30" spans="1:7" s="3" customFormat="1" ht="21.95" customHeight="1" x14ac:dyDescent="0.2">
      <c r="A30" s="36">
        <v>20</v>
      </c>
      <c r="B30" s="26" t="s">
        <v>3</v>
      </c>
      <c r="C30" s="10">
        <v>13060.14</v>
      </c>
      <c r="D30" s="11">
        <v>6</v>
      </c>
      <c r="E30" s="12">
        <f t="shared" si="2"/>
        <v>2176.69</v>
      </c>
      <c r="F30" s="28">
        <f t="shared" si="1"/>
        <v>3.8044787025890243E-3</v>
      </c>
      <c r="G30" s="39">
        <v>2.247933536638041E-3</v>
      </c>
    </row>
    <row r="31" spans="1:7" s="3" customFormat="1" ht="47.1" customHeight="1" x14ac:dyDescent="0.2">
      <c r="A31" s="36">
        <v>21</v>
      </c>
      <c r="B31" s="27" t="s">
        <v>14</v>
      </c>
      <c r="C31" s="10">
        <v>1209921.27</v>
      </c>
      <c r="D31" s="11">
        <v>387</v>
      </c>
      <c r="E31" s="10">
        <f t="shared" si="2"/>
        <v>3126.4115503875969</v>
      </c>
      <c r="F31" s="25">
        <f t="shared" si="1"/>
        <v>0.35245561713155177</v>
      </c>
      <c r="G31" s="38">
        <v>0.21726673108985226</v>
      </c>
    </row>
    <row r="32" spans="1:7" s="3" customFormat="1" ht="21.95" customHeight="1" x14ac:dyDescent="0.2">
      <c r="A32" s="36">
        <v>22</v>
      </c>
      <c r="B32" s="26" t="s">
        <v>3</v>
      </c>
      <c r="C32" s="10">
        <v>180005.46</v>
      </c>
      <c r="D32" s="11">
        <v>42</v>
      </c>
      <c r="E32" s="10">
        <f t="shared" si="2"/>
        <v>4285.8442857142854</v>
      </c>
      <c r="F32" s="25">
        <f t="shared" si="1"/>
        <v>5.2436416372239537E-2</v>
      </c>
      <c r="G32" s="38">
        <v>3.0944666359992157E-2</v>
      </c>
    </row>
    <row r="33" spans="1:7" ht="35.1" customHeight="1" x14ac:dyDescent="0.2">
      <c r="A33" s="36">
        <v>23</v>
      </c>
      <c r="B33" s="24" t="s">
        <v>446</v>
      </c>
      <c r="C33" s="10">
        <v>70736.17</v>
      </c>
      <c r="D33" s="11">
        <v>87</v>
      </c>
      <c r="E33" s="10">
        <f t="shared" si="2"/>
        <v>813.05942528735625</v>
      </c>
      <c r="F33" s="25">
        <f t="shared" si="1"/>
        <v>2.0605770862158954E-2</v>
      </c>
      <c r="G33" s="38">
        <v>8.5968104584330223E-3</v>
      </c>
    </row>
    <row r="34" spans="1:7" s="3" customFormat="1" ht="21.95" customHeight="1" x14ac:dyDescent="0.2">
      <c r="A34" s="36">
        <v>24</v>
      </c>
      <c r="B34" s="26" t="s">
        <v>3</v>
      </c>
      <c r="C34" s="10">
        <v>1748.97</v>
      </c>
      <c r="D34" s="11">
        <v>19</v>
      </c>
      <c r="E34" s="10">
        <f t="shared" si="2"/>
        <v>92.051052631578955</v>
      </c>
      <c r="F34" s="25">
        <f t="shared" si="1"/>
        <v>5.094829853636428E-4</v>
      </c>
      <c r="G34" s="38">
        <v>1.4207856884874998E-3</v>
      </c>
    </row>
    <row r="35" spans="1:7" s="3" customFormat="1" ht="35.1" customHeight="1" x14ac:dyDescent="0.2">
      <c r="A35" s="36">
        <v>25</v>
      </c>
      <c r="B35" s="24" t="s">
        <v>10</v>
      </c>
      <c r="C35" s="10">
        <v>0</v>
      </c>
      <c r="D35" s="11">
        <v>0</v>
      </c>
      <c r="E35" s="10" t="str">
        <f t="shared" si="2"/>
        <v>-</v>
      </c>
      <c r="F35" s="25">
        <f t="shared" si="1"/>
        <v>0</v>
      </c>
      <c r="G35" s="38">
        <v>9.8652432849167496E-5</v>
      </c>
    </row>
    <row r="36" spans="1:7" ht="35.1" customHeight="1" x14ac:dyDescent="0.2">
      <c r="A36" s="36">
        <v>26</v>
      </c>
      <c r="B36" s="24" t="s">
        <v>420</v>
      </c>
      <c r="C36" s="10">
        <v>0</v>
      </c>
      <c r="D36" s="13">
        <v>0</v>
      </c>
      <c r="E36" s="10" t="str">
        <f t="shared" si="2"/>
        <v>-</v>
      </c>
      <c r="F36" s="29" t="s">
        <v>5</v>
      </c>
      <c r="G36" s="40" t="s">
        <v>5</v>
      </c>
    </row>
    <row r="37" spans="1:7" ht="21.95" customHeight="1" x14ac:dyDescent="0.2">
      <c r="A37" s="36">
        <v>27</v>
      </c>
      <c r="B37" s="26" t="s">
        <v>12</v>
      </c>
      <c r="C37" s="10">
        <v>0</v>
      </c>
      <c r="D37" s="13">
        <v>0</v>
      </c>
      <c r="E37" s="10" t="str">
        <f t="shared" si="2"/>
        <v>-</v>
      </c>
      <c r="F37" s="25">
        <f>C37/C$44</f>
        <v>0</v>
      </c>
      <c r="G37" s="38">
        <v>6.7001527600904129E-4</v>
      </c>
    </row>
    <row r="38" spans="1:7" ht="35.1" customHeight="1" x14ac:dyDescent="0.2">
      <c r="A38" s="36">
        <v>28</v>
      </c>
      <c r="B38" s="24" t="s">
        <v>421</v>
      </c>
      <c r="C38" s="10">
        <v>973477.68</v>
      </c>
      <c r="D38" s="13">
        <v>1</v>
      </c>
      <c r="E38" s="14" t="s">
        <v>5</v>
      </c>
      <c r="F38" s="29" t="s">
        <v>5</v>
      </c>
      <c r="G38" s="40" t="s">
        <v>5</v>
      </c>
    </row>
    <row r="39" spans="1:7" ht="21.95" customHeight="1" x14ac:dyDescent="0.2">
      <c r="A39" s="36">
        <v>29</v>
      </c>
      <c r="B39" s="26" t="s">
        <v>12</v>
      </c>
      <c r="C39" s="10">
        <v>866206.94</v>
      </c>
      <c r="D39" s="13">
        <v>1</v>
      </c>
      <c r="E39" s="14" t="s">
        <v>5</v>
      </c>
      <c r="F39" s="25">
        <f t="shared" ref="F39:F44" si="3">C39/C$44</f>
        <v>0.25233005582365953</v>
      </c>
      <c r="G39" s="38">
        <v>0.53240605380617201</v>
      </c>
    </row>
    <row r="40" spans="1:7" ht="47.1" customHeight="1" x14ac:dyDescent="0.2">
      <c r="A40" s="36">
        <v>30</v>
      </c>
      <c r="B40" s="27" t="s">
        <v>422</v>
      </c>
      <c r="C40" s="10">
        <v>8518.52</v>
      </c>
      <c r="D40" s="15">
        <v>1</v>
      </c>
      <c r="E40" s="10">
        <f t="shared" ref="E40:E41" si="4">IF(D40=0,"-",C40/D40)</f>
        <v>8518.52</v>
      </c>
      <c r="F40" s="25">
        <f t="shared" si="3"/>
        <v>2.48148395940462E-3</v>
      </c>
      <c r="G40" s="38">
        <v>1.7724062653800183E-3</v>
      </c>
    </row>
    <row r="41" spans="1:7" ht="21.95" customHeight="1" x14ac:dyDescent="0.2">
      <c r="A41" s="36">
        <v>31</v>
      </c>
      <c r="B41" s="26" t="s">
        <v>13</v>
      </c>
      <c r="C41" s="10">
        <v>0</v>
      </c>
      <c r="D41" s="15">
        <v>0</v>
      </c>
      <c r="E41" s="10" t="str">
        <f t="shared" si="4"/>
        <v>-</v>
      </c>
      <c r="F41" s="25">
        <f t="shared" si="3"/>
        <v>0</v>
      </c>
      <c r="G41" s="38">
        <v>1.0404135579139232E-3</v>
      </c>
    </row>
    <row r="42" spans="1:7" ht="35.1" customHeight="1" x14ac:dyDescent="0.2">
      <c r="A42" s="36">
        <v>32</v>
      </c>
      <c r="B42" s="24" t="s">
        <v>16</v>
      </c>
      <c r="C42" s="10">
        <v>92843.86</v>
      </c>
      <c r="D42" s="15">
        <v>5</v>
      </c>
      <c r="E42" s="14" t="s">
        <v>5</v>
      </c>
      <c r="F42" s="25">
        <f t="shared" si="3"/>
        <v>2.7045842390369248E-2</v>
      </c>
      <c r="G42" s="38">
        <v>4.1370945733870297E-3</v>
      </c>
    </row>
    <row r="43" spans="1:7" s="3" customFormat="1" ht="21.95" customHeight="1" x14ac:dyDescent="0.2">
      <c r="A43" s="43">
        <v>33</v>
      </c>
      <c r="B43" s="50" t="s">
        <v>4</v>
      </c>
      <c r="C43" s="44">
        <f>C25+C27+C29+C31+C33+C35+C37+C39+C40+C42</f>
        <v>3353832.9899999998</v>
      </c>
      <c r="D43" s="51" t="s">
        <v>5</v>
      </c>
      <c r="E43" s="51" t="s">
        <v>5</v>
      </c>
      <c r="F43" s="47">
        <f t="shared" si="3"/>
        <v>0.97698693754396715</v>
      </c>
      <c r="G43" s="48">
        <v>0.96489282760442685</v>
      </c>
    </row>
    <row r="44" spans="1:7" s="3" customFormat="1" ht="21.95" customHeight="1" x14ac:dyDescent="0.2">
      <c r="A44" s="45">
        <v>34</v>
      </c>
      <c r="B44" s="52" t="s">
        <v>6</v>
      </c>
      <c r="C44" s="46">
        <f>C24+C43</f>
        <v>3432832.9899999998</v>
      </c>
      <c r="D44" s="53" t="s">
        <v>5</v>
      </c>
      <c r="E44" s="53" t="s">
        <v>5</v>
      </c>
      <c r="F44" s="54">
        <f t="shared" si="3"/>
        <v>1</v>
      </c>
      <c r="G44" s="55">
        <v>1</v>
      </c>
    </row>
    <row r="45" spans="1:7" s="3" customFormat="1" ht="21.95" customHeight="1" x14ac:dyDescent="0.2">
      <c r="A45" s="1"/>
      <c r="B45" s="2"/>
      <c r="C45" s="1"/>
      <c r="D45" s="1"/>
      <c r="E45" s="1"/>
      <c r="F45" s="1"/>
      <c r="G45" s="1"/>
    </row>
    <row r="46" spans="1:7" s="3" customFormat="1" ht="35.1" customHeight="1" x14ac:dyDescent="0.2">
      <c r="A46" s="62" t="s">
        <v>430</v>
      </c>
      <c r="B46" s="63" t="s">
        <v>431</v>
      </c>
      <c r="C46" s="64" t="s">
        <v>432</v>
      </c>
      <c r="D46" s="1"/>
      <c r="E46" s="1"/>
      <c r="F46" s="1"/>
      <c r="G46" s="1"/>
    </row>
    <row r="47" spans="1:7" s="3" customFormat="1" ht="21.95" customHeight="1" x14ac:dyDescent="0.2">
      <c r="A47" s="65">
        <v>1</v>
      </c>
      <c r="B47" s="30" t="s">
        <v>427</v>
      </c>
      <c r="C47" s="31">
        <v>85820.82</v>
      </c>
    </row>
    <row r="48" spans="1:7" ht="21.95" customHeight="1" x14ac:dyDescent="0.2">
      <c r="A48" s="8">
        <v>2</v>
      </c>
      <c r="B48" s="30" t="s">
        <v>428</v>
      </c>
      <c r="C48" s="31">
        <v>3635866</v>
      </c>
      <c r="D48" s="16"/>
      <c r="E48" s="16"/>
      <c r="F48" s="16"/>
      <c r="G48" s="16"/>
    </row>
    <row r="49" spans="1:7" ht="21.95" customHeight="1" x14ac:dyDescent="0.2">
      <c r="A49" s="32">
        <v>3</v>
      </c>
      <c r="B49" s="33" t="s">
        <v>423</v>
      </c>
      <c r="C49" s="34">
        <f>C44/C48</f>
        <v>0.9441582803106604</v>
      </c>
      <c r="D49" s="16"/>
      <c r="E49" s="16"/>
      <c r="F49" s="16"/>
      <c r="G49" s="16"/>
    </row>
    <row r="50" spans="1:7" s="16" customFormat="1" ht="35.1" customHeight="1" x14ac:dyDescent="0.25">
      <c r="A50" s="21" t="s">
        <v>449</v>
      </c>
      <c r="B50" s="23"/>
    </row>
  </sheetData>
  <sheetProtection algorithmName="SHA-512" hashValue="bOWcurR+H3SCK7KXV9Tq7SMyUYbaj5jpg5GFD7O+OD6p6ukmR4/i3ziS6VORma37dAtuN7oXxVRE5y1Rxhs2JQ==" saltValue="BzWvX++GjoHPV7swV/ltuA==" spinCount="100000" sheet="1" objects="1" scenarios="1"/>
  <mergeCells count="1">
    <mergeCell ref="A2:G2"/>
  </mergeCells>
  <pageMargins left="0.59055118110236227" right="0.59055118110236227" top="0.70866141732283472" bottom="0.70866141732283472" header="0.19685039370078741" footer="0.39370078740157483"/>
  <pageSetup paperSize="9" scale="84" orientation="portrait" r:id="rId1"/>
  <headerFooter alignWithMargins="0">
    <oddFooter>&amp;R&amp;"Calibri,Standardowy"&amp;12s.&amp;P z &amp;N</oddFooter>
  </headerFooter>
  <tableParts count="2">
    <tablePart r:id="rId2"/>
    <tablePart r:id="rId3"/>
  </tableParts>
</worksheet>
</file>

<file path=xl/worksheets/sheet2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FE56D5-B5A5-4BA6-84EC-45F87EC7D838}">
  <sheetPr codeName="Arkusz248"/>
  <dimension ref="A1:N50"/>
  <sheetViews>
    <sheetView zoomScaleNormal="100" workbookViewId="0"/>
  </sheetViews>
  <sheetFormatPr defaultColWidth="0" defaultRowHeight="12.75" zeroHeight="1" x14ac:dyDescent="0.2"/>
  <cols>
    <col min="1" max="1" width="4.140625" style="1" customWidth="1"/>
    <col min="2" max="2" width="57" style="2" customWidth="1"/>
    <col min="3" max="3" width="11.85546875" style="1" bestFit="1" customWidth="1"/>
    <col min="4" max="4" width="7.42578125" style="1" customWidth="1"/>
    <col min="5" max="5" width="10.85546875" style="1" bestFit="1" customWidth="1"/>
    <col min="6" max="7" width="8.7109375" style="1" customWidth="1"/>
    <col min="8" max="8" width="1" style="1" customWidth="1"/>
    <col min="9" max="14" width="0" style="1" hidden="1" customWidth="1"/>
    <col min="15" max="16384" width="9.140625" style="1" hidden="1"/>
  </cols>
  <sheetData>
    <row r="1" spans="1:7" s="16" customFormat="1" ht="24.95" customHeight="1" x14ac:dyDescent="0.2">
      <c r="A1" s="35" t="s">
        <v>695</v>
      </c>
      <c r="B1" s="23"/>
    </row>
    <row r="2" spans="1:7" s="16" customFormat="1" ht="39.950000000000003" customHeight="1" x14ac:dyDescent="0.2">
      <c r="A2" s="66" t="s">
        <v>448</v>
      </c>
      <c r="B2" s="67"/>
      <c r="C2" s="67"/>
      <c r="D2" s="67"/>
      <c r="E2" s="67"/>
      <c r="F2" s="67"/>
      <c r="G2" s="67"/>
    </row>
    <row r="3" spans="1:7" s="16" customFormat="1" ht="15.95" hidden="1" customHeight="1" x14ac:dyDescent="0.2">
      <c r="A3" s="22"/>
      <c r="B3" s="23"/>
    </row>
    <row r="4" spans="1:7" s="16" customFormat="1" ht="15.95" hidden="1" customHeight="1" x14ac:dyDescent="0.2">
      <c r="A4" s="22"/>
      <c r="B4" s="23"/>
    </row>
    <row r="5" spans="1:7" s="16" customFormat="1" ht="15.95" hidden="1" customHeight="1" x14ac:dyDescent="0.2">
      <c r="A5" s="22"/>
      <c r="B5" s="23"/>
    </row>
    <row r="6" spans="1:7" s="16" customFormat="1" ht="15.95" customHeight="1" x14ac:dyDescent="0.25">
      <c r="A6" s="17" t="s">
        <v>433</v>
      </c>
      <c r="B6" s="21" t="s">
        <v>438</v>
      </c>
    </row>
    <row r="7" spans="1:7" s="16" customFormat="1" ht="15.95" customHeight="1" x14ac:dyDescent="0.25">
      <c r="A7" s="18" t="s">
        <v>434</v>
      </c>
      <c r="B7" s="21" t="s">
        <v>439</v>
      </c>
    </row>
    <row r="8" spans="1:7" s="16" customFormat="1" ht="15.95" customHeight="1" x14ac:dyDescent="0.25">
      <c r="A8" s="19" t="s">
        <v>435</v>
      </c>
      <c r="B8" s="21" t="s">
        <v>440</v>
      </c>
    </row>
    <row r="9" spans="1:7" s="16" customFormat="1" ht="15.95" customHeight="1" x14ac:dyDescent="0.25">
      <c r="A9" s="20" t="s">
        <v>436</v>
      </c>
      <c r="B9" s="21" t="s">
        <v>441</v>
      </c>
    </row>
    <row r="10" spans="1:7" ht="65.099999999999994" customHeight="1" x14ac:dyDescent="0.2">
      <c r="A10" s="49" t="s">
        <v>430</v>
      </c>
      <c r="B10" s="42" t="s">
        <v>0</v>
      </c>
      <c r="C10" s="42" t="s">
        <v>424</v>
      </c>
      <c r="D10" s="42" t="s">
        <v>425</v>
      </c>
      <c r="E10" s="42" t="s">
        <v>426</v>
      </c>
      <c r="F10" s="42" t="s">
        <v>429</v>
      </c>
      <c r="G10" s="41" t="s">
        <v>413</v>
      </c>
    </row>
    <row r="11" spans="1:7" ht="21.95" customHeight="1" x14ac:dyDescent="0.2">
      <c r="A11" s="36">
        <v>1</v>
      </c>
      <c r="B11" s="24" t="s">
        <v>7</v>
      </c>
      <c r="C11" s="10">
        <v>0</v>
      </c>
      <c r="D11" s="9">
        <v>0</v>
      </c>
      <c r="E11" s="10" t="str">
        <f t="shared" ref="E11:E23" si="0">IF(D11=0,"-",C11/D11)</f>
        <v>-</v>
      </c>
      <c r="F11" s="25">
        <f t="shared" ref="F11:F35" si="1">C11/C$44</f>
        <v>0</v>
      </c>
      <c r="G11" s="38">
        <v>6.4906160983722356E-5</v>
      </c>
    </row>
    <row r="12" spans="1:7" s="3" customFormat="1" ht="21.95" customHeight="1" x14ac:dyDescent="0.2">
      <c r="A12" s="36">
        <v>2</v>
      </c>
      <c r="B12" s="24" t="s">
        <v>8</v>
      </c>
      <c r="C12" s="10">
        <v>0</v>
      </c>
      <c r="D12" s="9">
        <v>0</v>
      </c>
      <c r="E12" s="10" t="str">
        <f t="shared" si="0"/>
        <v>-</v>
      </c>
      <c r="F12" s="25">
        <f t="shared" si="1"/>
        <v>0</v>
      </c>
      <c r="G12" s="38">
        <v>1.3877154561966152E-2</v>
      </c>
    </row>
    <row r="13" spans="1:7" s="3" customFormat="1" ht="21.95" customHeight="1" x14ac:dyDescent="0.2">
      <c r="A13" s="36">
        <v>3</v>
      </c>
      <c r="B13" s="26" t="s">
        <v>1</v>
      </c>
      <c r="C13" s="10">
        <v>0</v>
      </c>
      <c r="D13" s="9">
        <v>0</v>
      </c>
      <c r="E13" s="10" t="str">
        <f t="shared" si="0"/>
        <v>-</v>
      </c>
      <c r="F13" s="25">
        <f t="shared" si="1"/>
        <v>0</v>
      </c>
      <c r="G13" s="38">
        <v>6.8195937419264344E-4</v>
      </c>
    </row>
    <row r="14" spans="1:7" s="3" customFormat="1" ht="21.95" customHeight="1" x14ac:dyDescent="0.2">
      <c r="A14" s="36">
        <v>4</v>
      </c>
      <c r="B14" s="24" t="s">
        <v>414</v>
      </c>
      <c r="C14" s="10">
        <v>0</v>
      </c>
      <c r="D14" s="9">
        <v>0</v>
      </c>
      <c r="E14" s="10" t="str">
        <f t="shared" si="0"/>
        <v>-</v>
      </c>
      <c r="F14" s="25">
        <f t="shared" si="1"/>
        <v>0</v>
      </c>
      <c r="G14" s="38">
        <v>1.6609844346228162E-4</v>
      </c>
    </row>
    <row r="15" spans="1:7" s="3" customFormat="1" ht="47.1" customHeight="1" x14ac:dyDescent="0.2">
      <c r="A15" s="36">
        <v>5</v>
      </c>
      <c r="B15" s="24" t="s">
        <v>412</v>
      </c>
      <c r="C15" s="10">
        <v>0</v>
      </c>
      <c r="D15" s="11">
        <v>0</v>
      </c>
      <c r="E15" s="10" t="str">
        <f t="shared" si="0"/>
        <v>-</v>
      </c>
      <c r="F15" s="25">
        <f t="shared" si="1"/>
        <v>0</v>
      </c>
      <c r="G15" s="38">
        <v>4.2843389065529559E-4</v>
      </c>
    </row>
    <row r="16" spans="1:7" s="3" customFormat="1" ht="21.95" customHeight="1" x14ac:dyDescent="0.2">
      <c r="A16" s="36">
        <v>6</v>
      </c>
      <c r="B16" s="26" t="s">
        <v>1</v>
      </c>
      <c r="C16" s="10">
        <v>0</v>
      </c>
      <c r="D16" s="11">
        <v>0</v>
      </c>
      <c r="E16" s="10" t="str">
        <f t="shared" si="0"/>
        <v>-</v>
      </c>
      <c r="F16" s="25">
        <f t="shared" si="1"/>
        <v>0</v>
      </c>
      <c r="G16" s="38">
        <v>5.7837072558623703E-5</v>
      </c>
    </row>
    <row r="17" spans="1:7" ht="47.1" customHeight="1" x14ac:dyDescent="0.2">
      <c r="A17" s="36">
        <v>7</v>
      </c>
      <c r="B17" s="24" t="s">
        <v>444</v>
      </c>
      <c r="C17" s="10">
        <v>0</v>
      </c>
      <c r="D17" s="11">
        <v>0</v>
      </c>
      <c r="E17" s="10" t="str">
        <f t="shared" si="0"/>
        <v>-</v>
      </c>
      <c r="F17" s="25">
        <f t="shared" si="1"/>
        <v>0</v>
      </c>
      <c r="G17" s="38">
        <v>3.69438658113685E-3</v>
      </c>
    </row>
    <row r="18" spans="1:7" ht="47.1" customHeight="1" x14ac:dyDescent="0.2">
      <c r="A18" s="36">
        <v>8</v>
      </c>
      <c r="B18" s="24" t="s">
        <v>447</v>
      </c>
      <c r="C18" s="10">
        <v>357632</v>
      </c>
      <c r="D18" s="11">
        <v>7</v>
      </c>
      <c r="E18" s="10">
        <f t="shared" si="0"/>
        <v>51090.285714285717</v>
      </c>
      <c r="F18" s="25">
        <f t="shared" si="1"/>
        <v>4.2532867612038477E-2</v>
      </c>
      <c r="G18" s="38">
        <v>1.6572456388988053E-2</v>
      </c>
    </row>
    <row r="19" spans="1:7" ht="35.1" customHeight="1" x14ac:dyDescent="0.2">
      <c r="A19" s="36">
        <v>9</v>
      </c>
      <c r="B19" s="24" t="s">
        <v>443</v>
      </c>
      <c r="C19" s="10">
        <v>0</v>
      </c>
      <c r="D19" s="11">
        <v>0</v>
      </c>
      <c r="E19" s="10" t="str">
        <f t="shared" si="0"/>
        <v>-</v>
      </c>
      <c r="F19" s="25">
        <f t="shared" si="1"/>
        <v>0</v>
      </c>
      <c r="G19" s="38">
        <v>6.3015485400037228E-5</v>
      </c>
    </row>
    <row r="20" spans="1:7" ht="35.1" customHeight="1" x14ac:dyDescent="0.2">
      <c r="A20" s="36">
        <v>10</v>
      </c>
      <c r="B20" s="24" t="s">
        <v>9</v>
      </c>
      <c r="C20" s="10">
        <v>0</v>
      </c>
      <c r="D20" s="11">
        <v>0</v>
      </c>
      <c r="E20" s="10" t="str">
        <f t="shared" si="0"/>
        <v>-</v>
      </c>
      <c r="F20" s="25">
        <f t="shared" si="1"/>
        <v>0</v>
      </c>
      <c r="G20" s="38">
        <v>2.3263290581767475E-4</v>
      </c>
    </row>
    <row r="21" spans="1:7" ht="35.1" customHeight="1" x14ac:dyDescent="0.2">
      <c r="A21" s="36">
        <v>11</v>
      </c>
      <c r="B21" s="24" t="s">
        <v>442</v>
      </c>
      <c r="C21" s="10">
        <v>0</v>
      </c>
      <c r="D21" s="11">
        <v>0</v>
      </c>
      <c r="E21" s="10" t="str">
        <f t="shared" si="0"/>
        <v>-</v>
      </c>
      <c r="F21" s="25">
        <f t="shared" si="1"/>
        <v>0</v>
      </c>
      <c r="G21" s="38">
        <v>8.0879771630669933E-6</v>
      </c>
    </row>
    <row r="22" spans="1:7" ht="21.95" customHeight="1" x14ac:dyDescent="0.2">
      <c r="A22" s="36">
        <v>12</v>
      </c>
      <c r="B22" s="26" t="s">
        <v>1</v>
      </c>
      <c r="C22" s="10">
        <v>0</v>
      </c>
      <c r="D22" s="11">
        <v>0</v>
      </c>
      <c r="E22" s="10" t="str">
        <f t="shared" si="0"/>
        <v>-</v>
      </c>
      <c r="F22" s="25">
        <f t="shared" si="1"/>
        <v>0</v>
      </c>
      <c r="G22" s="38">
        <v>0</v>
      </c>
    </row>
    <row r="23" spans="1:7" ht="21.95" customHeight="1" x14ac:dyDescent="0.2">
      <c r="A23" s="36">
        <v>13</v>
      </c>
      <c r="B23" s="24" t="s">
        <v>415</v>
      </c>
      <c r="C23" s="10">
        <v>0</v>
      </c>
      <c r="D23" s="11">
        <v>0</v>
      </c>
      <c r="E23" s="10" t="str">
        <f t="shared" si="0"/>
        <v>-</v>
      </c>
      <c r="F23" s="25">
        <f t="shared" si="1"/>
        <v>0</v>
      </c>
      <c r="G23" s="38">
        <v>0</v>
      </c>
    </row>
    <row r="24" spans="1:7" s="3" customFormat="1" ht="24.95" customHeight="1" x14ac:dyDescent="0.2">
      <c r="A24" s="43">
        <v>14</v>
      </c>
      <c r="B24" s="50" t="s">
        <v>2</v>
      </c>
      <c r="C24" s="44">
        <f>C11+C12+C14+C15+C17+C18+C19+C20+C21+C23</f>
        <v>357632</v>
      </c>
      <c r="D24" s="51" t="s">
        <v>5</v>
      </c>
      <c r="E24" s="51" t="s">
        <v>5</v>
      </c>
      <c r="F24" s="47">
        <f t="shared" si="1"/>
        <v>4.2532867612038477E-2</v>
      </c>
      <c r="G24" s="48">
        <v>3.5107172395573129E-2</v>
      </c>
    </row>
    <row r="25" spans="1:7" s="4" customFormat="1" ht="35.1" customHeight="1" x14ac:dyDescent="0.2">
      <c r="A25" s="37">
        <v>15</v>
      </c>
      <c r="B25" s="27" t="s">
        <v>419</v>
      </c>
      <c r="C25" s="12">
        <v>403623</v>
      </c>
      <c r="D25" s="11">
        <v>184</v>
      </c>
      <c r="E25" s="12">
        <f t="shared" ref="E25:E37" si="2">IF(D25=0,"-",C25/D25)</f>
        <v>2193.603260869565</v>
      </c>
      <c r="F25" s="28">
        <f t="shared" si="1"/>
        <v>4.8002537871817415E-2</v>
      </c>
      <c r="G25" s="39">
        <v>9.1912130594448124E-2</v>
      </c>
    </row>
    <row r="26" spans="1:7" s="3" customFormat="1" ht="21.95" customHeight="1" x14ac:dyDescent="0.2">
      <c r="A26" s="36">
        <v>16</v>
      </c>
      <c r="B26" s="26" t="s">
        <v>11</v>
      </c>
      <c r="C26" s="10">
        <v>231881</v>
      </c>
      <c r="D26" s="11">
        <v>108</v>
      </c>
      <c r="E26" s="10">
        <f t="shared" si="2"/>
        <v>2147.0462962962961</v>
      </c>
      <c r="F26" s="25">
        <f t="shared" si="1"/>
        <v>2.7577408830158079E-2</v>
      </c>
      <c r="G26" s="38">
        <v>1.5510248435910163E-2</v>
      </c>
    </row>
    <row r="27" spans="1:7" s="5" customFormat="1" ht="65.099999999999994" customHeight="1" x14ac:dyDescent="0.2">
      <c r="A27" s="37">
        <v>17</v>
      </c>
      <c r="B27" s="27" t="s">
        <v>445</v>
      </c>
      <c r="C27" s="12">
        <v>370233.44</v>
      </c>
      <c r="D27" s="11">
        <v>108</v>
      </c>
      <c r="E27" s="12">
        <f t="shared" si="2"/>
        <v>3428.0874074074072</v>
      </c>
      <c r="F27" s="28">
        <f t="shared" si="1"/>
        <v>4.4031546083878374E-2</v>
      </c>
      <c r="G27" s="39">
        <v>9.6086621220457871E-2</v>
      </c>
    </row>
    <row r="28" spans="1:7" s="3" customFormat="1" ht="21.95" customHeight="1" x14ac:dyDescent="0.2">
      <c r="A28" s="36">
        <v>18</v>
      </c>
      <c r="B28" s="26" t="s">
        <v>3</v>
      </c>
      <c r="C28" s="10">
        <v>148652</v>
      </c>
      <c r="D28" s="11">
        <v>44</v>
      </c>
      <c r="E28" s="10">
        <f t="shared" si="2"/>
        <v>3378.4545454545455</v>
      </c>
      <c r="F28" s="25">
        <f t="shared" si="1"/>
        <v>1.7679055107665823E-2</v>
      </c>
      <c r="G28" s="38">
        <v>1.1342599256575717E-2</v>
      </c>
    </row>
    <row r="29" spans="1:7" s="5" customFormat="1" ht="35.1" customHeight="1" x14ac:dyDescent="0.2">
      <c r="A29" s="37">
        <v>19</v>
      </c>
      <c r="B29" s="27" t="s">
        <v>15</v>
      </c>
      <c r="C29" s="12">
        <v>93153.49</v>
      </c>
      <c r="D29" s="11">
        <v>37</v>
      </c>
      <c r="E29" s="12">
        <f t="shared" si="2"/>
        <v>2517.6618918918921</v>
      </c>
      <c r="F29" s="28">
        <f t="shared" si="1"/>
        <v>1.1078664822413403E-2</v>
      </c>
      <c r="G29" s="39">
        <v>1.1946311887438504E-2</v>
      </c>
    </row>
    <row r="30" spans="1:7" s="3" customFormat="1" ht="21.95" customHeight="1" x14ac:dyDescent="0.2">
      <c r="A30" s="36">
        <v>20</v>
      </c>
      <c r="B30" s="26" t="s">
        <v>3</v>
      </c>
      <c r="C30" s="10">
        <v>28568.3</v>
      </c>
      <c r="D30" s="11">
        <v>9</v>
      </c>
      <c r="E30" s="12">
        <f t="shared" si="2"/>
        <v>3174.2555555555555</v>
      </c>
      <c r="F30" s="28">
        <f t="shared" si="1"/>
        <v>3.3976034633394071E-3</v>
      </c>
      <c r="G30" s="39">
        <v>2.247933536638041E-3</v>
      </c>
    </row>
    <row r="31" spans="1:7" s="3" customFormat="1" ht="47.1" customHeight="1" x14ac:dyDescent="0.2">
      <c r="A31" s="36">
        <v>21</v>
      </c>
      <c r="B31" s="27" t="s">
        <v>14</v>
      </c>
      <c r="C31" s="10">
        <v>2834040</v>
      </c>
      <c r="D31" s="11">
        <v>1663</v>
      </c>
      <c r="E31" s="10">
        <f t="shared" si="2"/>
        <v>1704.1731809981961</v>
      </c>
      <c r="F31" s="25">
        <f t="shared" si="1"/>
        <v>0.33704995114313463</v>
      </c>
      <c r="G31" s="38">
        <v>0.21726673108985226</v>
      </c>
    </row>
    <row r="32" spans="1:7" s="3" customFormat="1" ht="21.95" customHeight="1" x14ac:dyDescent="0.2">
      <c r="A32" s="36">
        <v>22</v>
      </c>
      <c r="B32" s="26" t="s">
        <v>3</v>
      </c>
      <c r="C32" s="10">
        <v>378157</v>
      </c>
      <c r="D32" s="11">
        <v>232</v>
      </c>
      <c r="E32" s="10">
        <f t="shared" si="2"/>
        <v>1629.9870689655172</v>
      </c>
      <c r="F32" s="25">
        <f t="shared" si="1"/>
        <v>4.4973888291779354E-2</v>
      </c>
      <c r="G32" s="38">
        <v>3.0944666359992157E-2</v>
      </c>
    </row>
    <row r="33" spans="1:7" ht="35.1" customHeight="1" x14ac:dyDescent="0.2">
      <c r="A33" s="36">
        <v>23</v>
      </c>
      <c r="B33" s="24" t="s">
        <v>446</v>
      </c>
      <c r="C33" s="10">
        <v>42585</v>
      </c>
      <c r="D33" s="11">
        <v>577</v>
      </c>
      <c r="E33" s="10">
        <f t="shared" si="2"/>
        <v>73.804159445407279</v>
      </c>
      <c r="F33" s="25">
        <f t="shared" si="1"/>
        <v>5.064597595457505E-3</v>
      </c>
      <c r="G33" s="38">
        <v>8.5968104584330223E-3</v>
      </c>
    </row>
    <row r="34" spans="1:7" s="3" customFormat="1" ht="21.95" customHeight="1" x14ac:dyDescent="0.2">
      <c r="A34" s="36">
        <v>24</v>
      </c>
      <c r="B34" s="26" t="s">
        <v>3</v>
      </c>
      <c r="C34" s="10">
        <v>12025</v>
      </c>
      <c r="D34" s="11">
        <v>274</v>
      </c>
      <c r="E34" s="10">
        <f t="shared" si="2"/>
        <v>43.886861313868614</v>
      </c>
      <c r="F34" s="25">
        <f t="shared" si="1"/>
        <v>1.4301229560966656E-3</v>
      </c>
      <c r="G34" s="38">
        <v>1.4207856884874998E-3</v>
      </c>
    </row>
    <row r="35" spans="1:7" s="3" customFormat="1" ht="35.1" customHeight="1" x14ac:dyDescent="0.2">
      <c r="A35" s="36">
        <v>25</v>
      </c>
      <c r="B35" s="24" t="s">
        <v>10</v>
      </c>
      <c r="C35" s="10">
        <v>0</v>
      </c>
      <c r="D35" s="11">
        <v>0</v>
      </c>
      <c r="E35" s="10" t="str">
        <f t="shared" si="2"/>
        <v>-</v>
      </c>
      <c r="F35" s="25">
        <f t="shared" si="1"/>
        <v>0</v>
      </c>
      <c r="G35" s="38">
        <v>9.8652432849167496E-5</v>
      </c>
    </row>
    <row r="36" spans="1:7" ht="35.1" customHeight="1" x14ac:dyDescent="0.2">
      <c r="A36" s="36">
        <v>26</v>
      </c>
      <c r="B36" s="24" t="s">
        <v>420</v>
      </c>
      <c r="C36" s="10">
        <v>0</v>
      </c>
      <c r="D36" s="13">
        <v>0</v>
      </c>
      <c r="E36" s="10" t="str">
        <f t="shared" si="2"/>
        <v>-</v>
      </c>
      <c r="F36" s="29" t="s">
        <v>5</v>
      </c>
      <c r="G36" s="40" t="s">
        <v>5</v>
      </c>
    </row>
    <row r="37" spans="1:7" ht="21.95" customHeight="1" x14ac:dyDescent="0.2">
      <c r="A37" s="36">
        <v>27</v>
      </c>
      <c r="B37" s="26" t="s">
        <v>12</v>
      </c>
      <c r="C37" s="10">
        <v>0</v>
      </c>
      <c r="D37" s="13">
        <v>0</v>
      </c>
      <c r="E37" s="10" t="str">
        <f t="shared" si="2"/>
        <v>-</v>
      </c>
      <c r="F37" s="25">
        <f>C37/C$44</f>
        <v>0</v>
      </c>
      <c r="G37" s="38">
        <v>6.7001527600904129E-4</v>
      </c>
    </row>
    <row r="38" spans="1:7" ht="35.1" customHeight="1" x14ac:dyDescent="0.2">
      <c r="A38" s="36">
        <v>28</v>
      </c>
      <c r="B38" s="24" t="s">
        <v>421</v>
      </c>
      <c r="C38" s="10">
        <v>4771054</v>
      </c>
      <c r="D38" s="13">
        <v>4</v>
      </c>
      <c r="E38" s="14" t="s">
        <v>5</v>
      </c>
      <c r="F38" s="29" t="s">
        <v>5</v>
      </c>
      <c r="G38" s="40" t="s">
        <v>5</v>
      </c>
    </row>
    <row r="39" spans="1:7" ht="21.95" customHeight="1" x14ac:dyDescent="0.2">
      <c r="A39" s="36">
        <v>29</v>
      </c>
      <c r="B39" s="26" t="s">
        <v>12</v>
      </c>
      <c r="C39" s="10">
        <v>4293912</v>
      </c>
      <c r="D39" s="13">
        <v>4</v>
      </c>
      <c r="E39" s="14" t="s">
        <v>5</v>
      </c>
      <c r="F39" s="25">
        <f t="shared" ref="F39:F44" si="3">C39/C$44</f>
        <v>0.51067127839159632</v>
      </c>
      <c r="G39" s="38">
        <v>0.53240605380617201</v>
      </c>
    </row>
    <row r="40" spans="1:7" ht="47.1" customHeight="1" x14ac:dyDescent="0.2">
      <c r="A40" s="36">
        <v>30</v>
      </c>
      <c r="B40" s="27" t="s">
        <v>422</v>
      </c>
      <c r="C40" s="10">
        <v>13189</v>
      </c>
      <c r="D40" s="15">
        <v>2</v>
      </c>
      <c r="E40" s="10">
        <f t="shared" ref="E40:E41" si="4">IF(D40=0,"-",C40/D40)</f>
        <v>6594.5</v>
      </c>
      <c r="F40" s="25">
        <f t="shared" si="3"/>
        <v>1.5685564796639436E-3</v>
      </c>
      <c r="G40" s="38">
        <v>1.7724062653800183E-3</v>
      </c>
    </row>
    <row r="41" spans="1:7" ht="21.95" customHeight="1" x14ac:dyDescent="0.2">
      <c r="A41" s="36">
        <v>31</v>
      </c>
      <c r="B41" s="26" t="s">
        <v>13</v>
      </c>
      <c r="C41" s="10">
        <v>0</v>
      </c>
      <c r="D41" s="15">
        <v>0</v>
      </c>
      <c r="E41" s="10" t="str">
        <f t="shared" si="4"/>
        <v>-</v>
      </c>
      <c r="F41" s="25">
        <f t="shared" si="3"/>
        <v>0</v>
      </c>
      <c r="G41" s="38">
        <v>1.0404135579139232E-3</v>
      </c>
    </row>
    <row r="42" spans="1:7" ht="35.1" customHeight="1" x14ac:dyDescent="0.2">
      <c r="A42" s="36">
        <v>32</v>
      </c>
      <c r="B42" s="24" t="s">
        <v>16</v>
      </c>
      <c r="C42" s="10">
        <v>0</v>
      </c>
      <c r="D42" s="15">
        <v>0</v>
      </c>
      <c r="E42" s="14" t="s">
        <v>5</v>
      </c>
      <c r="F42" s="25">
        <f t="shared" si="3"/>
        <v>0</v>
      </c>
      <c r="G42" s="38">
        <v>4.1370945733870297E-3</v>
      </c>
    </row>
    <row r="43" spans="1:7" s="3" customFormat="1" ht="21.95" customHeight="1" x14ac:dyDescent="0.2">
      <c r="A43" s="43">
        <v>33</v>
      </c>
      <c r="B43" s="50" t="s">
        <v>4</v>
      </c>
      <c r="C43" s="44">
        <f>C25+C27+C29+C31+C33+C35+C37+C39+C40+C42</f>
        <v>8050735.9299999997</v>
      </c>
      <c r="D43" s="51" t="s">
        <v>5</v>
      </c>
      <c r="E43" s="51" t="s">
        <v>5</v>
      </c>
      <c r="F43" s="47">
        <f t="shared" si="3"/>
        <v>0.95746713238796155</v>
      </c>
      <c r="G43" s="48">
        <v>0.96489282760442685</v>
      </c>
    </row>
    <row r="44" spans="1:7" s="3" customFormat="1" ht="21.95" customHeight="1" x14ac:dyDescent="0.2">
      <c r="A44" s="45">
        <v>34</v>
      </c>
      <c r="B44" s="52" t="s">
        <v>6</v>
      </c>
      <c r="C44" s="46">
        <f>C24+C43</f>
        <v>8408367.9299999997</v>
      </c>
      <c r="D44" s="53" t="s">
        <v>5</v>
      </c>
      <c r="E44" s="53" t="s">
        <v>5</v>
      </c>
      <c r="F44" s="54">
        <f t="shared" si="3"/>
        <v>1</v>
      </c>
      <c r="G44" s="55">
        <v>1</v>
      </c>
    </row>
    <row r="45" spans="1:7" s="3" customFormat="1" ht="21.95" customHeight="1" x14ac:dyDescent="0.2">
      <c r="A45" s="1"/>
      <c r="B45" s="2"/>
      <c r="C45" s="1"/>
      <c r="D45" s="1"/>
      <c r="E45" s="1"/>
      <c r="F45" s="1"/>
      <c r="G45" s="1"/>
    </row>
    <row r="46" spans="1:7" s="3" customFormat="1" ht="35.1" customHeight="1" x14ac:dyDescent="0.2">
      <c r="A46" s="62" t="s">
        <v>430</v>
      </c>
      <c r="B46" s="63" t="s">
        <v>431</v>
      </c>
      <c r="C46" s="64" t="s">
        <v>432</v>
      </c>
      <c r="D46" s="1"/>
      <c r="E46" s="1"/>
      <c r="F46" s="1"/>
      <c r="G46" s="1"/>
    </row>
    <row r="47" spans="1:7" s="3" customFormat="1" ht="21.95" customHeight="1" x14ac:dyDescent="0.2">
      <c r="A47" s="65">
        <v>1</v>
      </c>
      <c r="B47" s="30" t="s">
        <v>427</v>
      </c>
      <c r="C47" s="31">
        <v>210209</v>
      </c>
    </row>
    <row r="48" spans="1:7" ht="21.95" customHeight="1" x14ac:dyDescent="0.2">
      <c r="A48" s="8">
        <v>2</v>
      </c>
      <c r="B48" s="30" t="s">
        <v>428</v>
      </c>
      <c r="C48" s="31">
        <v>8408370</v>
      </c>
      <c r="D48" s="16"/>
      <c r="E48" s="16"/>
      <c r="F48" s="16"/>
      <c r="G48" s="16"/>
    </row>
    <row r="49" spans="1:7" ht="21.95" customHeight="1" x14ac:dyDescent="0.2">
      <c r="A49" s="32">
        <v>3</v>
      </c>
      <c r="B49" s="33" t="s">
        <v>423</v>
      </c>
      <c r="C49" s="34">
        <f>C44/C48</f>
        <v>0.99999975381673256</v>
      </c>
      <c r="D49" s="16"/>
      <c r="E49" s="16"/>
      <c r="F49" s="16"/>
      <c r="G49" s="16"/>
    </row>
    <row r="50" spans="1:7" s="16" customFormat="1" ht="35.1" customHeight="1" x14ac:dyDescent="0.25">
      <c r="A50" s="21" t="s">
        <v>449</v>
      </c>
      <c r="B50" s="23"/>
    </row>
  </sheetData>
  <sheetProtection algorithmName="SHA-512" hashValue="MdtMiuRKs5Ks5SSvhiWysDR21O2weZv/ShxUhgPFqApkXTeMO5fpCQ/xsTCBEtecKHD/9DS4GoYyFxav/ebr0A==" saltValue="h0hMtoTL5e1fxbWy6yf9qg==" spinCount="100000" sheet="1" objects="1" scenarios="1"/>
  <mergeCells count="1">
    <mergeCell ref="A2:G2"/>
  </mergeCells>
  <pageMargins left="0.59055118110236227" right="0.59055118110236227" top="0.70866141732283472" bottom="0.70866141732283472" header="0.19685039370078741" footer="0.39370078740157483"/>
  <pageSetup paperSize="9" scale="84" orientation="portrait" r:id="rId1"/>
  <headerFooter alignWithMargins="0">
    <oddFooter>&amp;R&amp;"Calibri,Standardowy"&amp;12s.&amp;P z &amp;N</oddFooter>
  </headerFooter>
  <tableParts count="2">
    <tablePart r:id="rId2"/>
    <tablePart r:id="rId3"/>
  </tableParts>
</worksheet>
</file>

<file path=xl/worksheets/sheet2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E790EA-5382-4E27-84E7-1246A43C7923}">
  <sheetPr codeName="Arkusz249"/>
  <dimension ref="A1:N50"/>
  <sheetViews>
    <sheetView zoomScaleNormal="100" workbookViewId="0"/>
  </sheetViews>
  <sheetFormatPr defaultColWidth="0" defaultRowHeight="12.75" zeroHeight="1" x14ac:dyDescent="0.2"/>
  <cols>
    <col min="1" max="1" width="4.140625" style="1" customWidth="1"/>
    <col min="2" max="2" width="57" style="2" customWidth="1"/>
    <col min="3" max="3" width="11.85546875" style="1" bestFit="1" customWidth="1"/>
    <col min="4" max="4" width="7.42578125" style="1" customWidth="1"/>
    <col min="5" max="5" width="10.85546875" style="1" bestFit="1" customWidth="1"/>
    <col min="6" max="7" width="8.7109375" style="1" customWidth="1"/>
    <col min="8" max="8" width="1" style="1" customWidth="1"/>
    <col min="9" max="14" width="0" style="1" hidden="1" customWidth="1"/>
    <col min="15" max="16384" width="9.140625" style="1" hidden="1"/>
  </cols>
  <sheetData>
    <row r="1" spans="1:7" s="16" customFormat="1" ht="24.95" customHeight="1" x14ac:dyDescent="0.2">
      <c r="A1" s="35" t="s">
        <v>696</v>
      </c>
      <c r="B1" s="23"/>
    </row>
    <row r="2" spans="1:7" s="16" customFormat="1" ht="39.950000000000003" customHeight="1" x14ac:dyDescent="0.2">
      <c r="A2" s="66" t="s">
        <v>448</v>
      </c>
      <c r="B2" s="67"/>
      <c r="C2" s="67"/>
      <c r="D2" s="67"/>
      <c r="E2" s="67"/>
      <c r="F2" s="67"/>
      <c r="G2" s="67"/>
    </row>
    <row r="3" spans="1:7" s="16" customFormat="1" ht="15.95" hidden="1" customHeight="1" x14ac:dyDescent="0.2">
      <c r="A3" s="22"/>
      <c r="B3" s="23"/>
    </row>
    <row r="4" spans="1:7" s="16" customFormat="1" ht="15.95" hidden="1" customHeight="1" x14ac:dyDescent="0.2">
      <c r="A4" s="22"/>
      <c r="B4" s="23"/>
    </row>
    <row r="5" spans="1:7" s="16" customFormat="1" ht="15.95" hidden="1" customHeight="1" x14ac:dyDescent="0.2">
      <c r="A5" s="22"/>
      <c r="B5" s="23"/>
    </row>
    <row r="6" spans="1:7" s="16" customFormat="1" ht="15.95" customHeight="1" x14ac:dyDescent="0.25">
      <c r="A6" s="17" t="s">
        <v>433</v>
      </c>
      <c r="B6" s="21" t="s">
        <v>438</v>
      </c>
    </row>
    <row r="7" spans="1:7" s="16" customFormat="1" ht="15.95" customHeight="1" x14ac:dyDescent="0.25">
      <c r="A7" s="18" t="s">
        <v>434</v>
      </c>
      <c r="B7" s="21" t="s">
        <v>439</v>
      </c>
    </row>
    <row r="8" spans="1:7" s="16" customFormat="1" ht="15.95" customHeight="1" x14ac:dyDescent="0.25">
      <c r="A8" s="19" t="s">
        <v>435</v>
      </c>
      <c r="B8" s="21" t="s">
        <v>440</v>
      </c>
    </row>
    <row r="9" spans="1:7" s="16" customFormat="1" ht="15.95" customHeight="1" x14ac:dyDescent="0.25">
      <c r="A9" s="20" t="s">
        <v>436</v>
      </c>
      <c r="B9" s="21" t="s">
        <v>441</v>
      </c>
    </row>
    <row r="10" spans="1:7" ht="65.099999999999994" customHeight="1" x14ac:dyDescent="0.2">
      <c r="A10" s="49" t="s">
        <v>430</v>
      </c>
      <c r="B10" s="42" t="s">
        <v>0</v>
      </c>
      <c r="C10" s="42" t="s">
        <v>424</v>
      </c>
      <c r="D10" s="42" t="s">
        <v>425</v>
      </c>
      <c r="E10" s="42" t="s">
        <v>426</v>
      </c>
      <c r="F10" s="42" t="s">
        <v>429</v>
      </c>
      <c r="G10" s="41" t="s">
        <v>413</v>
      </c>
    </row>
    <row r="11" spans="1:7" ht="21.95" customHeight="1" x14ac:dyDescent="0.2">
      <c r="A11" s="36">
        <v>1</v>
      </c>
      <c r="B11" s="24" t="s">
        <v>7</v>
      </c>
      <c r="C11" s="10">
        <v>0</v>
      </c>
      <c r="D11" s="9">
        <v>0</v>
      </c>
      <c r="E11" s="10" t="str">
        <f t="shared" ref="E11:E23" si="0">IF(D11=0,"-",C11/D11)</f>
        <v>-</v>
      </c>
      <c r="F11" s="25">
        <f t="shared" ref="F11:F35" si="1">C11/C$44</f>
        <v>0</v>
      </c>
      <c r="G11" s="38">
        <v>6.4906160983722356E-5</v>
      </c>
    </row>
    <row r="12" spans="1:7" s="3" customFormat="1" ht="21.95" customHeight="1" x14ac:dyDescent="0.2">
      <c r="A12" s="36">
        <v>2</v>
      </c>
      <c r="B12" s="24" t="s">
        <v>8</v>
      </c>
      <c r="C12" s="10">
        <v>0</v>
      </c>
      <c r="D12" s="9">
        <v>0</v>
      </c>
      <c r="E12" s="10" t="str">
        <f t="shared" si="0"/>
        <v>-</v>
      </c>
      <c r="F12" s="25">
        <f t="shared" si="1"/>
        <v>0</v>
      </c>
      <c r="G12" s="38">
        <v>1.3877154561966152E-2</v>
      </c>
    </row>
    <row r="13" spans="1:7" s="3" customFormat="1" ht="21.95" customHeight="1" x14ac:dyDescent="0.2">
      <c r="A13" s="36">
        <v>3</v>
      </c>
      <c r="B13" s="26" t="s">
        <v>1</v>
      </c>
      <c r="C13" s="10">
        <v>0</v>
      </c>
      <c r="D13" s="9">
        <v>0</v>
      </c>
      <c r="E13" s="10" t="str">
        <f t="shared" si="0"/>
        <v>-</v>
      </c>
      <c r="F13" s="25">
        <f t="shared" si="1"/>
        <v>0</v>
      </c>
      <c r="G13" s="38">
        <v>6.8195937419264344E-4</v>
      </c>
    </row>
    <row r="14" spans="1:7" s="3" customFormat="1" ht="21.95" customHeight="1" x14ac:dyDescent="0.2">
      <c r="A14" s="36">
        <v>4</v>
      </c>
      <c r="B14" s="24" t="s">
        <v>414</v>
      </c>
      <c r="C14" s="10">
        <v>0</v>
      </c>
      <c r="D14" s="9">
        <v>0</v>
      </c>
      <c r="E14" s="10" t="str">
        <f t="shared" si="0"/>
        <v>-</v>
      </c>
      <c r="F14" s="25">
        <f t="shared" si="1"/>
        <v>0</v>
      </c>
      <c r="G14" s="38">
        <v>1.6609844346228162E-4</v>
      </c>
    </row>
    <row r="15" spans="1:7" s="3" customFormat="1" ht="47.1" customHeight="1" x14ac:dyDescent="0.2">
      <c r="A15" s="36">
        <v>5</v>
      </c>
      <c r="B15" s="24" t="s">
        <v>412</v>
      </c>
      <c r="C15" s="10">
        <v>0</v>
      </c>
      <c r="D15" s="11">
        <v>0</v>
      </c>
      <c r="E15" s="10" t="str">
        <f t="shared" si="0"/>
        <v>-</v>
      </c>
      <c r="F15" s="25">
        <f t="shared" si="1"/>
        <v>0</v>
      </c>
      <c r="G15" s="38">
        <v>4.2843389065529559E-4</v>
      </c>
    </row>
    <row r="16" spans="1:7" s="3" customFormat="1" ht="21.95" customHeight="1" x14ac:dyDescent="0.2">
      <c r="A16" s="36">
        <v>6</v>
      </c>
      <c r="B16" s="26" t="s">
        <v>1</v>
      </c>
      <c r="C16" s="10">
        <v>0</v>
      </c>
      <c r="D16" s="11">
        <v>0</v>
      </c>
      <c r="E16" s="10" t="str">
        <f t="shared" si="0"/>
        <v>-</v>
      </c>
      <c r="F16" s="25">
        <f t="shared" si="1"/>
        <v>0</v>
      </c>
      <c r="G16" s="38">
        <v>5.7837072558623703E-5</v>
      </c>
    </row>
    <row r="17" spans="1:7" ht="47.1" customHeight="1" x14ac:dyDescent="0.2">
      <c r="A17" s="36">
        <v>7</v>
      </c>
      <c r="B17" s="24" t="s">
        <v>444</v>
      </c>
      <c r="C17" s="10">
        <v>0</v>
      </c>
      <c r="D17" s="11">
        <v>0</v>
      </c>
      <c r="E17" s="10" t="str">
        <f t="shared" si="0"/>
        <v>-</v>
      </c>
      <c r="F17" s="25">
        <f t="shared" si="1"/>
        <v>0</v>
      </c>
      <c r="G17" s="38">
        <v>3.69438658113685E-3</v>
      </c>
    </row>
    <row r="18" spans="1:7" ht="47.1" customHeight="1" x14ac:dyDescent="0.2">
      <c r="A18" s="36">
        <v>8</v>
      </c>
      <c r="B18" s="24" t="s">
        <v>447</v>
      </c>
      <c r="C18" s="10">
        <v>0</v>
      </c>
      <c r="D18" s="11">
        <v>0</v>
      </c>
      <c r="E18" s="10" t="str">
        <f t="shared" si="0"/>
        <v>-</v>
      </c>
      <c r="F18" s="25">
        <f t="shared" si="1"/>
        <v>0</v>
      </c>
      <c r="G18" s="38">
        <v>1.6572456388988053E-2</v>
      </c>
    </row>
    <row r="19" spans="1:7" ht="35.1" customHeight="1" x14ac:dyDescent="0.2">
      <c r="A19" s="36">
        <v>9</v>
      </c>
      <c r="B19" s="24" t="s">
        <v>443</v>
      </c>
      <c r="C19" s="10">
        <v>0</v>
      </c>
      <c r="D19" s="11">
        <v>0</v>
      </c>
      <c r="E19" s="10" t="str">
        <f t="shared" si="0"/>
        <v>-</v>
      </c>
      <c r="F19" s="25">
        <f t="shared" si="1"/>
        <v>0</v>
      </c>
      <c r="G19" s="38">
        <v>6.3015485400037228E-5</v>
      </c>
    </row>
    <row r="20" spans="1:7" ht="35.1" customHeight="1" x14ac:dyDescent="0.2">
      <c r="A20" s="36">
        <v>10</v>
      </c>
      <c r="B20" s="24" t="s">
        <v>9</v>
      </c>
      <c r="C20" s="10">
        <v>0</v>
      </c>
      <c r="D20" s="11">
        <v>0</v>
      </c>
      <c r="E20" s="10" t="str">
        <f t="shared" si="0"/>
        <v>-</v>
      </c>
      <c r="F20" s="25">
        <f t="shared" si="1"/>
        <v>0</v>
      </c>
      <c r="G20" s="38">
        <v>2.3263290581767475E-4</v>
      </c>
    </row>
    <row r="21" spans="1:7" ht="35.1" customHeight="1" x14ac:dyDescent="0.2">
      <c r="A21" s="36">
        <v>11</v>
      </c>
      <c r="B21" s="24" t="s">
        <v>442</v>
      </c>
      <c r="C21" s="10">
        <v>0</v>
      </c>
      <c r="D21" s="11">
        <v>0</v>
      </c>
      <c r="E21" s="10" t="str">
        <f t="shared" si="0"/>
        <v>-</v>
      </c>
      <c r="F21" s="25">
        <f t="shared" si="1"/>
        <v>0</v>
      </c>
      <c r="G21" s="38">
        <v>8.0879771630669933E-6</v>
      </c>
    </row>
    <row r="22" spans="1:7" ht="21.95" customHeight="1" x14ac:dyDescent="0.2">
      <c r="A22" s="36">
        <v>12</v>
      </c>
      <c r="B22" s="26" t="s">
        <v>1</v>
      </c>
      <c r="C22" s="10">
        <v>0</v>
      </c>
      <c r="D22" s="11">
        <v>0</v>
      </c>
      <c r="E22" s="10" t="str">
        <f t="shared" si="0"/>
        <v>-</v>
      </c>
      <c r="F22" s="25">
        <f t="shared" si="1"/>
        <v>0</v>
      </c>
      <c r="G22" s="38">
        <v>0</v>
      </c>
    </row>
    <row r="23" spans="1:7" ht="21.95" customHeight="1" x14ac:dyDescent="0.2">
      <c r="A23" s="36">
        <v>13</v>
      </c>
      <c r="B23" s="24" t="s">
        <v>415</v>
      </c>
      <c r="C23" s="10">
        <v>0</v>
      </c>
      <c r="D23" s="11">
        <v>0</v>
      </c>
      <c r="E23" s="10" t="str">
        <f t="shared" si="0"/>
        <v>-</v>
      </c>
      <c r="F23" s="25">
        <f t="shared" si="1"/>
        <v>0</v>
      </c>
      <c r="G23" s="38">
        <v>0</v>
      </c>
    </row>
    <row r="24" spans="1:7" s="3" customFormat="1" ht="24.95" customHeight="1" x14ac:dyDescent="0.2">
      <c r="A24" s="43">
        <v>14</v>
      </c>
      <c r="B24" s="50" t="s">
        <v>2</v>
      </c>
      <c r="C24" s="44">
        <f>C11+C12+C14+C15+C17+C18+C19+C20+C21+C23</f>
        <v>0</v>
      </c>
      <c r="D24" s="51" t="s">
        <v>5</v>
      </c>
      <c r="E24" s="51" t="s">
        <v>5</v>
      </c>
      <c r="F24" s="47">
        <f t="shared" si="1"/>
        <v>0</v>
      </c>
      <c r="G24" s="48">
        <v>3.5107172395573129E-2</v>
      </c>
    </row>
    <row r="25" spans="1:7" s="4" customFormat="1" ht="35.1" customHeight="1" x14ac:dyDescent="0.2">
      <c r="A25" s="37">
        <v>15</v>
      </c>
      <c r="B25" s="27" t="s">
        <v>419</v>
      </c>
      <c r="C25" s="12">
        <v>398488</v>
      </c>
      <c r="D25" s="11">
        <v>184</v>
      </c>
      <c r="E25" s="12">
        <f t="shared" ref="E25:E37" si="2">IF(D25=0,"-",C25/D25)</f>
        <v>2165.695652173913</v>
      </c>
      <c r="F25" s="28">
        <f t="shared" si="1"/>
        <v>0.14484193802924261</v>
      </c>
      <c r="G25" s="39">
        <v>9.1912130594448124E-2</v>
      </c>
    </row>
    <row r="26" spans="1:7" s="3" customFormat="1" ht="21.95" customHeight="1" x14ac:dyDescent="0.2">
      <c r="A26" s="36">
        <v>16</v>
      </c>
      <c r="B26" s="26" t="s">
        <v>11</v>
      </c>
      <c r="C26" s="10">
        <v>16320</v>
      </c>
      <c r="D26" s="11">
        <v>8</v>
      </c>
      <c r="E26" s="10">
        <f t="shared" si="2"/>
        <v>2040</v>
      </c>
      <c r="F26" s="25">
        <f t="shared" si="1"/>
        <v>5.9319739330600659E-3</v>
      </c>
      <c r="G26" s="38">
        <v>1.5510248435910163E-2</v>
      </c>
    </row>
    <row r="27" spans="1:7" s="5" customFormat="1" ht="65.099999999999994" customHeight="1" x14ac:dyDescent="0.2">
      <c r="A27" s="37">
        <v>17</v>
      </c>
      <c r="B27" s="27" t="s">
        <v>445</v>
      </c>
      <c r="C27" s="12">
        <v>100075.83</v>
      </c>
      <c r="D27" s="11">
        <v>26</v>
      </c>
      <c r="E27" s="12">
        <f t="shared" si="2"/>
        <v>3849.0703846153847</v>
      </c>
      <c r="F27" s="28">
        <f t="shared" si="1"/>
        <v>3.6375442088808246E-2</v>
      </c>
      <c r="G27" s="39">
        <v>9.6086621220457871E-2</v>
      </c>
    </row>
    <row r="28" spans="1:7" s="3" customFormat="1" ht="21.95" customHeight="1" x14ac:dyDescent="0.2">
      <c r="A28" s="36">
        <v>18</v>
      </c>
      <c r="B28" s="26" t="s">
        <v>3</v>
      </c>
      <c r="C28" s="10">
        <v>10500</v>
      </c>
      <c r="D28" s="11">
        <v>6</v>
      </c>
      <c r="E28" s="10">
        <f t="shared" si="2"/>
        <v>1750</v>
      </c>
      <c r="F28" s="25">
        <f t="shared" si="1"/>
        <v>3.8165273466379103E-3</v>
      </c>
      <c r="G28" s="38">
        <v>1.1342599256575717E-2</v>
      </c>
    </row>
    <row r="29" spans="1:7" s="5" customFormat="1" ht="35.1" customHeight="1" x14ac:dyDescent="0.2">
      <c r="A29" s="37">
        <v>19</v>
      </c>
      <c r="B29" s="27" t="s">
        <v>15</v>
      </c>
      <c r="C29" s="12">
        <v>3179</v>
      </c>
      <c r="D29" s="11">
        <v>3</v>
      </c>
      <c r="E29" s="12">
        <f t="shared" si="2"/>
        <v>1059.6666666666667</v>
      </c>
      <c r="F29" s="28">
        <f t="shared" si="1"/>
        <v>1.155499089043992E-3</v>
      </c>
      <c r="G29" s="39">
        <v>1.1946311887438504E-2</v>
      </c>
    </row>
    <row r="30" spans="1:7" s="3" customFormat="1" ht="21.95" customHeight="1" x14ac:dyDescent="0.2">
      <c r="A30" s="36">
        <v>20</v>
      </c>
      <c r="B30" s="26" t="s">
        <v>3</v>
      </c>
      <c r="C30" s="10">
        <v>0</v>
      </c>
      <c r="D30" s="11">
        <v>0</v>
      </c>
      <c r="E30" s="12" t="str">
        <f t="shared" si="2"/>
        <v>-</v>
      </c>
      <c r="F30" s="28">
        <f t="shared" si="1"/>
        <v>0</v>
      </c>
      <c r="G30" s="39">
        <v>2.247933536638041E-3</v>
      </c>
    </row>
    <row r="31" spans="1:7" s="3" customFormat="1" ht="47.1" customHeight="1" x14ac:dyDescent="0.2">
      <c r="A31" s="36">
        <v>21</v>
      </c>
      <c r="B31" s="27" t="s">
        <v>14</v>
      </c>
      <c r="C31" s="10">
        <v>443453.3</v>
      </c>
      <c r="D31" s="11">
        <v>305</v>
      </c>
      <c r="E31" s="10">
        <f t="shared" si="2"/>
        <v>1453.9452459016393</v>
      </c>
      <c r="F31" s="25">
        <f t="shared" si="1"/>
        <v>0.16118587108636429</v>
      </c>
      <c r="G31" s="38">
        <v>0.21726673108985226</v>
      </c>
    </row>
    <row r="32" spans="1:7" s="3" customFormat="1" ht="21.95" customHeight="1" x14ac:dyDescent="0.2">
      <c r="A32" s="36">
        <v>22</v>
      </c>
      <c r="B32" s="26" t="s">
        <v>3</v>
      </c>
      <c r="C32" s="10">
        <v>48575.1</v>
      </c>
      <c r="D32" s="11">
        <v>13</v>
      </c>
      <c r="E32" s="10">
        <f t="shared" si="2"/>
        <v>3736.5461538461536</v>
      </c>
      <c r="F32" s="25">
        <f t="shared" si="1"/>
        <v>1.7656018811016298E-2</v>
      </c>
      <c r="G32" s="38">
        <v>3.0944666359992157E-2</v>
      </c>
    </row>
    <row r="33" spans="1:7" ht="35.1" customHeight="1" x14ac:dyDescent="0.2">
      <c r="A33" s="36">
        <v>23</v>
      </c>
      <c r="B33" s="24" t="s">
        <v>446</v>
      </c>
      <c r="C33" s="10">
        <v>11000</v>
      </c>
      <c r="D33" s="11">
        <v>145</v>
      </c>
      <c r="E33" s="10">
        <f t="shared" si="2"/>
        <v>75.862068965517238</v>
      </c>
      <c r="F33" s="25">
        <f t="shared" si="1"/>
        <v>3.9982667440968582E-3</v>
      </c>
      <c r="G33" s="38">
        <v>8.5968104584330223E-3</v>
      </c>
    </row>
    <row r="34" spans="1:7" s="3" customFormat="1" ht="21.95" customHeight="1" x14ac:dyDescent="0.2">
      <c r="A34" s="36">
        <v>24</v>
      </c>
      <c r="B34" s="26" t="s">
        <v>3</v>
      </c>
      <c r="C34" s="10">
        <v>0</v>
      </c>
      <c r="D34" s="11">
        <v>0</v>
      </c>
      <c r="E34" s="10" t="str">
        <f t="shared" si="2"/>
        <v>-</v>
      </c>
      <c r="F34" s="25">
        <f t="shared" si="1"/>
        <v>0</v>
      </c>
      <c r="G34" s="38">
        <v>1.4207856884874998E-3</v>
      </c>
    </row>
    <row r="35" spans="1:7" s="3" customFormat="1" ht="35.1" customHeight="1" x14ac:dyDescent="0.2">
      <c r="A35" s="36">
        <v>25</v>
      </c>
      <c r="B35" s="24" t="s">
        <v>10</v>
      </c>
      <c r="C35" s="10">
        <v>0</v>
      </c>
      <c r="D35" s="11">
        <v>0</v>
      </c>
      <c r="E35" s="10" t="str">
        <f t="shared" si="2"/>
        <v>-</v>
      </c>
      <c r="F35" s="25">
        <f t="shared" si="1"/>
        <v>0</v>
      </c>
      <c r="G35" s="38">
        <v>9.8652432849167496E-5</v>
      </c>
    </row>
    <row r="36" spans="1:7" ht="35.1" customHeight="1" x14ac:dyDescent="0.2">
      <c r="A36" s="36">
        <v>26</v>
      </c>
      <c r="B36" s="24" t="s">
        <v>420</v>
      </c>
      <c r="C36" s="10">
        <v>0</v>
      </c>
      <c r="D36" s="13">
        <v>0</v>
      </c>
      <c r="E36" s="10" t="str">
        <f t="shared" si="2"/>
        <v>-</v>
      </c>
      <c r="F36" s="29" t="s">
        <v>5</v>
      </c>
      <c r="G36" s="40" t="s">
        <v>5</v>
      </c>
    </row>
    <row r="37" spans="1:7" ht="21.95" customHeight="1" x14ac:dyDescent="0.2">
      <c r="A37" s="36">
        <v>27</v>
      </c>
      <c r="B37" s="26" t="s">
        <v>12</v>
      </c>
      <c r="C37" s="10">
        <v>0</v>
      </c>
      <c r="D37" s="13">
        <v>0</v>
      </c>
      <c r="E37" s="10" t="str">
        <f t="shared" si="2"/>
        <v>-</v>
      </c>
      <c r="F37" s="25">
        <f>C37/C$44</f>
        <v>0</v>
      </c>
      <c r="G37" s="38">
        <v>6.7001527600904129E-4</v>
      </c>
    </row>
    <row r="38" spans="1:7" ht="35.1" customHeight="1" x14ac:dyDescent="0.2">
      <c r="A38" s="36">
        <v>28</v>
      </c>
      <c r="B38" s="24" t="s">
        <v>421</v>
      </c>
      <c r="C38" s="10">
        <v>1994440</v>
      </c>
      <c r="D38" s="13">
        <v>2</v>
      </c>
      <c r="E38" s="14" t="s">
        <v>5</v>
      </c>
      <c r="F38" s="29" t="s">
        <v>5</v>
      </c>
      <c r="G38" s="40" t="s">
        <v>5</v>
      </c>
    </row>
    <row r="39" spans="1:7" ht="21.95" customHeight="1" x14ac:dyDescent="0.2">
      <c r="A39" s="36">
        <v>29</v>
      </c>
      <c r="B39" s="26" t="s">
        <v>12</v>
      </c>
      <c r="C39" s="10">
        <v>1794996</v>
      </c>
      <c r="D39" s="13">
        <v>2</v>
      </c>
      <c r="E39" s="14" t="s">
        <v>5</v>
      </c>
      <c r="F39" s="25">
        <f t="shared" ref="F39:F44" si="3">C39/C$44</f>
        <v>0.65244298296244407</v>
      </c>
      <c r="G39" s="38">
        <v>0.53240605380617201</v>
      </c>
    </row>
    <row r="40" spans="1:7" ht="47.1" customHeight="1" x14ac:dyDescent="0.2">
      <c r="A40" s="36">
        <v>30</v>
      </c>
      <c r="B40" s="27" t="s">
        <v>422</v>
      </c>
      <c r="C40" s="10">
        <v>0</v>
      </c>
      <c r="D40" s="15">
        <v>0</v>
      </c>
      <c r="E40" s="10" t="str">
        <f t="shared" ref="E40:E41" si="4">IF(D40=0,"-",C40/D40)</f>
        <v>-</v>
      </c>
      <c r="F40" s="25">
        <f t="shared" si="3"/>
        <v>0</v>
      </c>
      <c r="G40" s="38">
        <v>1.7724062653800183E-3</v>
      </c>
    </row>
    <row r="41" spans="1:7" ht="21.95" customHeight="1" x14ac:dyDescent="0.2">
      <c r="A41" s="36">
        <v>31</v>
      </c>
      <c r="B41" s="26" t="s">
        <v>13</v>
      </c>
      <c r="C41" s="10">
        <v>0</v>
      </c>
      <c r="D41" s="15">
        <v>0</v>
      </c>
      <c r="E41" s="10" t="str">
        <f t="shared" si="4"/>
        <v>-</v>
      </c>
      <c r="F41" s="25">
        <f t="shared" si="3"/>
        <v>0</v>
      </c>
      <c r="G41" s="38">
        <v>1.0404135579139232E-3</v>
      </c>
    </row>
    <row r="42" spans="1:7" ht="35.1" customHeight="1" x14ac:dyDescent="0.2">
      <c r="A42" s="36">
        <v>32</v>
      </c>
      <c r="B42" s="24" t="s">
        <v>16</v>
      </c>
      <c r="C42" s="10">
        <v>0</v>
      </c>
      <c r="D42" s="15">
        <v>0</v>
      </c>
      <c r="E42" s="14" t="s">
        <v>5</v>
      </c>
      <c r="F42" s="25">
        <f t="shared" si="3"/>
        <v>0</v>
      </c>
      <c r="G42" s="38">
        <v>4.1370945733870297E-3</v>
      </c>
    </row>
    <row r="43" spans="1:7" s="3" customFormat="1" ht="21.95" customHeight="1" x14ac:dyDescent="0.2">
      <c r="A43" s="43">
        <v>33</v>
      </c>
      <c r="B43" s="50" t="s">
        <v>4</v>
      </c>
      <c r="C43" s="44">
        <f>C25+C27+C29+C31+C33+C35+C37+C39+C40+C42</f>
        <v>2751192.13</v>
      </c>
      <c r="D43" s="51" t="s">
        <v>5</v>
      </c>
      <c r="E43" s="51" t="s">
        <v>5</v>
      </c>
      <c r="F43" s="47">
        <f t="shared" si="3"/>
        <v>1</v>
      </c>
      <c r="G43" s="48">
        <v>0.96489282760442685</v>
      </c>
    </row>
    <row r="44" spans="1:7" s="3" customFormat="1" ht="21.95" customHeight="1" x14ac:dyDescent="0.2">
      <c r="A44" s="45">
        <v>34</v>
      </c>
      <c r="B44" s="52" t="s">
        <v>6</v>
      </c>
      <c r="C44" s="46">
        <f>C24+C43</f>
        <v>2751192.13</v>
      </c>
      <c r="D44" s="53" t="s">
        <v>5</v>
      </c>
      <c r="E44" s="53" t="s">
        <v>5</v>
      </c>
      <c r="F44" s="54">
        <f t="shared" si="3"/>
        <v>1</v>
      </c>
      <c r="G44" s="55">
        <v>1</v>
      </c>
    </row>
    <row r="45" spans="1:7" s="3" customFormat="1" ht="21.95" customHeight="1" x14ac:dyDescent="0.2">
      <c r="A45" s="1"/>
      <c r="B45" s="2"/>
      <c r="C45" s="1"/>
      <c r="D45" s="1"/>
      <c r="E45" s="1"/>
      <c r="F45" s="1"/>
      <c r="G45" s="1"/>
    </row>
    <row r="46" spans="1:7" s="3" customFormat="1" ht="35.1" customHeight="1" x14ac:dyDescent="0.2">
      <c r="A46" s="62" t="s">
        <v>430</v>
      </c>
      <c r="B46" s="63" t="s">
        <v>431</v>
      </c>
      <c r="C46" s="64" t="s">
        <v>432</v>
      </c>
      <c r="D46" s="1"/>
      <c r="E46" s="1"/>
      <c r="F46" s="1"/>
      <c r="G46" s="1"/>
    </row>
    <row r="47" spans="1:7" s="3" customFormat="1" ht="21.95" customHeight="1" x14ac:dyDescent="0.2">
      <c r="A47" s="65">
        <v>1</v>
      </c>
      <c r="B47" s="30" t="s">
        <v>427</v>
      </c>
      <c r="C47" s="31">
        <v>67984.45</v>
      </c>
    </row>
    <row r="48" spans="1:7" ht="21.95" customHeight="1" x14ac:dyDescent="0.2">
      <c r="A48" s="8">
        <v>2</v>
      </c>
      <c r="B48" s="30" t="s">
        <v>428</v>
      </c>
      <c r="C48" s="31">
        <v>2751453</v>
      </c>
      <c r="D48" s="16"/>
      <c r="E48" s="16"/>
      <c r="F48" s="16"/>
      <c r="G48" s="16"/>
    </row>
    <row r="49" spans="1:7" ht="21.95" customHeight="1" x14ac:dyDescent="0.2">
      <c r="A49" s="32">
        <v>3</v>
      </c>
      <c r="B49" s="33" t="s">
        <v>423</v>
      </c>
      <c r="C49" s="34">
        <f>C44/C48</f>
        <v>0.9999051882768849</v>
      </c>
      <c r="D49" s="16"/>
      <c r="E49" s="16"/>
      <c r="F49" s="16"/>
      <c r="G49" s="16"/>
    </row>
    <row r="50" spans="1:7" s="16" customFormat="1" ht="35.1" customHeight="1" x14ac:dyDescent="0.25">
      <c r="A50" s="21" t="s">
        <v>449</v>
      </c>
      <c r="B50" s="23"/>
    </row>
  </sheetData>
  <sheetProtection algorithmName="SHA-512" hashValue="4DdXhpOoUJQEIzwyPVfJg62EkA2yQp24MWw1QcBSywpTSx/wO+kysBOheioMjgu04z/HhR53wl1iYQPMROqGYQ==" saltValue="6zPu+Y6i3s4lrLeDqlFrjw==" spinCount="100000" sheet="1" objects="1" scenarios="1"/>
  <mergeCells count="1">
    <mergeCell ref="A2:G2"/>
  </mergeCells>
  <pageMargins left="0.59055118110236227" right="0.59055118110236227" top="0.70866141732283472" bottom="0.70866141732283472" header="0.19685039370078741" footer="0.39370078740157483"/>
  <pageSetup paperSize="9" scale="84" orientation="portrait" r:id="rId1"/>
  <headerFooter alignWithMargins="0">
    <oddFooter>&amp;R&amp;"Calibri,Standardowy"&amp;12s.&amp;P z &amp;N</oddFooter>
  </headerFooter>
  <tableParts count="2">
    <tablePart r:id="rId2"/>
    <tablePart r:id="rId3"/>
  </tablePart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953A02-BD86-49DF-9DD6-586AB43EB1ED}">
  <sheetPr codeName="Arkusz25"/>
  <dimension ref="A1:N50"/>
  <sheetViews>
    <sheetView zoomScaleNormal="100" workbookViewId="0"/>
  </sheetViews>
  <sheetFormatPr defaultColWidth="0" defaultRowHeight="12.75" zeroHeight="1" x14ac:dyDescent="0.2"/>
  <cols>
    <col min="1" max="1" width="4.140625" style="1" customWidth="1"/>
    <col min="2" max="2" width="57" style="2" customWidth="1"/>
    <col min="3" max="3" width="11.85546875" style="1" bestFit="1" customWidth="1"/>
    <col min="4" max="4" width="7.42578125" style="1" customWidth="1"/>
    <col min="5" max="5" width="10.85546875" style="1" bestFit="1" customWidth="1"/>
    <col min="6" max="7" width="8.7109375" style="1" customWidth="1"/>
    <col min="8" max="8" width="1" style="1" customWidth="1"/>
    <col min="9" max="14" width="0" style="1" hidden="1" customWidth="1"/>
    <col min="15" max="16384" width="9.140625" style="1" hidden="1"/>
  </cols>
  <sheetData>
    <row r="1" spans="1:7" s="16" customFormat="1" ht="24.95" customHeight="1" x14ac:dyDescent="0.2">
      <c r="A1" s="35" t="s">
        <v>472</v>
      </c>
      <c r="B1" s="23"/>
    </row>
    <row r="2" spans="1:7" s="16" customFormat="1" ht="39.950000000000003" customHeight="1" x14ac:dyDescent="0.2">
      <c r="A2" s="66" t="s">
        <v>448</v>
      </c>
      <c r="B2" s="67"/>
      <c r="C2" s="67"/>
      <c r="D2" s="67"/>
      <c r="E2" s="67"/>
      <c r="F2" s="67"/>
      <c r="G2" s="67"/>
    </row>
    <row r="3" spans="1:7" s="16" customFormat="1" ht="15.95" hidden="1" customHeight="1" x14ac:dyDescent="0.2">
      <c r="A3" s="22"/>
      <c r="B3" s="23"/>
    </row>
    <row r="4" spans="1:7" s="16" customFormat="1" ht="15.95" hidden="1" customHeight="1" x14ac:dyDescent="0.2">
      <c r="A4" s="22"/>
      <c r="B4" s="23"/>
    </row>
    <row r="5" spans="1:7" s="16" customFormat="1" ht="15.95" hidden="1" customHeight="1" x14ac:dyDescent="0.2">
      <c r="A5" s="22"/>
      <c r="B5" s="23"/>
    </row>
    <row r="6" spans="1:7" s="16" customFormat="1" ht="15.95" customHeight="1" x14ac:dyDescent="0.25">
      <c r="A6" s="17" t="s">
        <v>433</v>
      </c>
      <c r="B6" s="21" t="s">
        <v>438</v>
      </c>
    </row>
    <row r="7" spans="1:7" s="16" customFormat="1" ht="15.95" customHeight="1" x14ac:dyDescent="0.25">
      <c r="A7" s="18" t="s">
        <v>434</v>
      </c>
      <c r="B7" s="21" t="s">
        <v>439</v>
      </c>
    </row>
    <row r="8" spans="1:7" s="16" customFormat="1" ht="15.95" customHeight="1" x14ac:dyDescent="0.25">
      <c r="A8" s="19" t="s">
        <v>435</v>
      </c>
      <c r="B8" s="21" t="s">
        <v>440</v>
      </c>
    </row>
    <row r="9" spans="1:7" s="16" customFormat="1" ht="15.95" customHeight="1" x14ac:dyDescent="0.25">
      <c r="A9" s="20" t="s">
        <v>436</v>
      </c>
      <c r="B9" s="21" t="s">
        <v>441</v>
      </c>
    </row>
    <row r="10" spans="1:7" ht="65.099999999999994" customHeight="1" x14ac:dyDescent="0.2">
      <c r="A10" s="49" t="s">
        <v>430</v>
      </c>
      <c r="B10" s="42" t="s">
        <v>0</v>
      </c>
      <c r="C10" s="42" t="s">
        <v>424</v>
      </c>
      <c r="D10" s="42" t="s">
        <v>425</v>
      </c>
      <c r="E10" s="42" t="s">
        <v>426</v>
      </c>
      <c r="F10" s="42" t="s">
        <v>429</v>
      </c>
      <c r="G10" s="41" t="s">
        <v>413</v>
      </c>
    </row>
    <row r="11" spans="1:7" ht="21.95" customHeight="1" x14ac:dyDescent="0.2">
      <c r="A11" s="36">
        <v>1</v>
      </c>
      <c r="B11" s="24" t="s">
        <v>7</v>
      </c>
      <c r="C11" s="10">
        <v>0</v>
      </c>
      <c r="D11" s="9">
        <v>0</v>
      </c>
      <c r="E11" s="10" t="str">
        <f t="shared" ref="E11:E23" si="0">IF(D11=0,"-",C11/D11)</f>
        <v>-</v>
      </c>
      <c r="F11" s="25">
        <f t="shared" ref="F11:F35" si="1">C11/C$44</f>
        <v>0</v>
      </c>
      <c r="G11" s="38">
        <v>6.4906160983722356E-5</v>
      </c>
    </row>
    <row r="12" spans="1:7" s="3" customFormat="1" ht="21.95" customHeight="1" x14ac:dyDescent="0.2">
      <c r="A12" s="36">
        <v>2</v>
      </c>
      <c r="B12" s="24" t="s">
        <v>8</v>
      </c>
      <c r="C12" s="10">
        <v>0</v>
      </c>
      <c r="D12" s="9">
        <v>0</v>
      </c>
      <c r="E12" s="10" t="str">
        <f t="shared" si="0"/>
        <v>-</v>
      </c>
      <c r="F12" s="25">
        <f t="shared" si="1"/>
        <v>0</v>
      </c>
      <c r="G12" s="38">
        <v>1.3877154561966152E-2</v>
      </c>
    </row>
    <row r="13" spans="1:7" s="3" customFormat="1" ht="21.95" customHeight="1" x14ac:dyDescent="0.2">
      <c r="A13" s="36">
        <v>3</v>
      </c>
      <c r="B13" s="26" t="s">
        <v>1</v>
      </c>
      <c r="C13" s="10">
        <v>0</v>
      </c>
      <c r="D13" s="9">
        <v>0</v>
      </c>
      <c r="E13" s="10" t="str">
        <f t="shared" si="0"/>
        <v>-</v>
      </c>
      <c r="F13" s="25">
        <f t="shared" si="1"/>
        <v>0</v>
      </c>
      <c r="G13" s="38">
        <v>6.8195937419264344E-4</v>
      </c>
    </row>
    <row r="14" spans="1:7" s="3" customFormat="1" ht="21.95" customHeight="1" x14ac:dyDescent="0.2">
      <c r="A14" s="36">
        <v>4</v>
      </c>
      <c r="B14" s="24" t="s">
        <v>414</v>
      </c>
      <c r="C14" s="10">
        <v>0</v>
      </c>
      <c r="D14" s="9">
        <v>0</v>
      </c>
      <c r="E14" s="10" t="str">
        <f t="shared" si="0"/>
        <v>-</v>
      </c>
      <c r="F14" s="25">
        <f t="shared" si="1"/>
        <v>0</v>
      </c>
      <c r="G14" s="38">
        <v>1.6609844346228162E-4</v>
      </c>
    </row>
    <row r="15" spans="1:7" s="3" customFormat="1" ht="47.1" customHeight="1" x14ac:dyDescent="0.2">
      <c r="A15" s="36">
        <v>5</v>
      </c>
      <c r="B15" s="24" t="s">
        <v>412</v>
      </c>
      <c r="C15" s="10">
        <v>0</v>
      </c>
      <c r="D15" s="11">
        <v>0</v>
      </c>
      <c r="E15" s="10" t="str">
        <f t="shared" si="0"/>
        <v>-</v>
      </c>
      <c r="F15" s="25">
        <f t="shared" si="1"/>
        <v>0</v>
      </c>
      <c r="G15" s="38">
        <v>4.2843389065529559E-4</v>
      </c>
    </row>
    <row r="16" spans="1:7" s="3" customFormat="1" ht="21.95" customHeight="1" x14ac:dyDescent="0.2">
      <c r="A16" s="36">
        <v>6</v>
      </c>
      <c r="B16" s="26" t="s">
        <v>1</v>
      </c>
      <c r="C16" s="10">
        <v>0</v>
      </c>
      <c r="D16" s="11">
        <v>0</v>
      </c>
      <c r="E16" s="10" t="str">
        <f t="shared" si="0"/>
        <v>-</v>
      </c>
      <c r="F16" s="25">
        <f t="shared" si="1"/>
        <v>0</v>
      </c>
      <c r="G16" s="38">
        <v>5.7837072558623703E-5</v>
      </c>
    </row>
    <row r="17" spans="1:7" ht="47.1" customHeight="1" x14ac:dyDescent="0.2">
      <c r="A17" s="36">
        <v>7</v>
      </c>
      <c r="B17" s="24" t="s">
        <v>444</v>
      </c>
      <c r="C17" s="10">
        <v>0</v>
      </c>
      <c r="D17" s="11">
        <v>0</v>
      </c>
      <c r="E17" s="10" t="str">
        <f t="shared" si="0"/>
        <v>-</v>
      </c>
      <c r="F17" s="25">
        <f t="shared" si="1"/>
        <v>0</v>
      </c>
      <c r="G17" s="38">
        <v>3.69438658113685E-3</v>
      </c>
    </row>
    <row r="18" spans="1:7" ht="47.1" customHeight="1" x14ac:dyDescent="0.2">
      <c r="A18" s="36">
        <v>8</v>
      </c>
      <c r="B18" s="24" t="s">
        <v>447</v>
      </c>
      <c r="C18" s="10">
        <v>0</v>
      </c>
      <c r="D18" s="11">
        <v>0</v>
      </c>
      <c r="E18" s="10" t="str">
        <f t="shared" si="0"/>
        <v>-</v>
      </c>
      <c r="F18" s="25">
        <f t="shared" si="1"/>
        <v>0</v>
      </c>
      <c r="G18" s="38">
        <v>1.6572456388988053E-2</v>
      </c>
    </row>
    <row r="19" spans="1:7" ht="35.1" customHeight="1" x14ac:dyDescent="0.2">
      <c r="A19" s="36">
        <v>9</v>
      </c>
      <c r="B19" s="24" t="s">
        <v>443</v>
      </c>
      <c r="C19" s="10">
        <v>0</v>
      </c>
      <c r="D19" s="11">
        <v>0</v>
      </c>
      <c r="E19" s="10" t="str">
        <f t="shared" si="0"/>
        <v>-</v>
      </c>
      <c r="F19" s="25">
        <f t="shared" si="1"/>
        <v>0</v>
      </c>
      <c r="G19" s="38">
        <v>6.3015485400037228E-5</v>
      </c>
    </row>
    <row r="20" spans="1:7" ht="35.1" customHeight="1" x14ac:dyDescent="0.2">
      <c r="A20" s="36">
        <v>10</v>
      </c>
      <c r="B20" s="24" t="s">
        <v>9</v>
      </c>
      <c r="C20" s="10">
        <v>0</v>
      </c>
      <c r="D20" s="11">
        <v>0</v>
      </c>
      <c r="E20" s="10" t="str">
        <f t="shared" si="0"/>
        <v>-</v>
      </c>
      <c r="F20" s="25">
        <f t="shared" si="1"/>
        <v>0</v>
      </c>
      <c r="G20" s="38">
        <v>2.3263290581767475E-4</v>
      </c>
    </row>
    <row r="21" spans="1:7" ht="35.1" customHeight="1" x14ac:dyDescent="0.2">
      <c r="A21" s="36">
        <v>11</v>
      </c>
      <c r="B21" s="24" t="s">
        <v>442</v>
      </c>
      <c r="C21" s="10">
        <v>0</v>
      </c>
      <c r="D21" s="11">
        <v>0</v>
      </c>
      <c r="E21" s="10" t="str">
        <f t="shared" si="0"/>
        <v>-</v>
      </c>
      <c r="F21" s="25">
        <f t="shared" si="1"/>
        <v>0</v>
      </c>
      <c r="G21" s="38">
        <v>8.0879771630669933E-6</v>
      </c>
    </row>
    <row r="22" spans="1:7" ht="21.95" customHeight="1" x14ac:dyDescent="0.2">
      <c r="A22" s="36">
        <v>12</v>
      </c>
      <c r="B22" s="26" t="s">
        <v>1</v>
      </c>
      <c r="C22" s="10">
        <v>0</v>
      </c>
      <c r="D22" s="11">
        <v>0</v>
      </c>
      <c r="E22" s="10" t="str">
        <f t="shared" si="0"/>
        <v>-</v>
      </c>
      <c r="F22" s="25">
        <f t="shared" si="1"/>
        <v>0</v>
      </c>
      <c r="G22" s="38">
        <v>0</v>
      </c>
    </row>
    <row r="23" spans="1:7" ht="21.95" customHeight="1" x14ac:dyDescent="0.2">
      <c r="A23" s="36">
        <v>13</v>
      </c>
      <c r="B23" s="24" t="s">
        <v>415</v>
      </c>
      <c r="C23" s="10">
        <v>0</v>
      </c>
      <c r="D23" s="11">
        <v>0</v>
      </c>
      <c r="E23" s="10" t="str">
        <f t="shared" si="0"/>
        <v>-</v>
      </c>
      <c r="F23" s="25">
        <f t="shared" si="1"/>
        <v>0</v>
      </c>
      <c r="G23" s="38">
        <v>0</v>
      </c>
    </row>
    <row r="24" spans="1:7" s="3" customFormat="1" ht="24.95" customHeight="1" x14ac:dyDescent="0.2">
      <c r="A24" s="43">
        <v>14</v>
      </c>
      <c r="B24" s="50" t="s">
        <v>2</v>
      </c>
      <c r="C24" s="44">
        <f>C11+C12+C14+C15+C17+C18+C19+C20+C21+C23</f>
        <v>0</v>
      </c>
      <c r="D24" s="51" t="s">
        <v>5</v>
      </c>
      <c r="E24" s="51" t="s">
        <v>5</v>
      </c>
      <c r="F24" s="47">
        <f t="shared" si="1"/>
        <v>0</v>
      </c>
      <c r="G24" s="48">
        <v>3.5107172395573129E-2</v>
      </c>
    </row>
    <row r="25" spans="1:7" s="4" customFormat="1" ht="35.1" customHeight="1" x14ac:dyDescent="0.2">
      <c r="A25" s="37">
        <v>15</v>
      </c>
      <c r="B25" s="27" t="s">
        <v>419</v>
      </c>
      <c r="C25" s="12">
        <v>161805</v>
      </c>
      <c r="D25" s="11">
        <v>75</v>
      </c>
      <c r="E25" s="12">
        <f t="shared" ref="E25:E37" si="2">IF(D25=0,"-",C25/D25)</f>
        <v>2157.4</v>
      </c>
      <c r="F25" s="28">
        <f t="shared" si="1"/>
        <v>5.1146000414061178E-2</v>
      </c>
      <c r="G25" s="39">
        <v>9.1912130594448124E-2</v>
      </c>
    </row>
    <row r="26" spans="1:7" s="3" customFormat="1" ht="21.95" customHeight="1" x14ac:dyDescent="0.2">
      <c r="A26" s="36">
        <v>16</v>
      </c>
      <c r="B26" s="26" t="s">
        <v>11</v>
      </c>
      <c r="C26" s="10">
        <v>16952</v>
      </c>
      <c r="D26" s="11">
        <v>8</v>
      </c>
      <c r="E26" s="10">
        <f t="shared" si="2"/>
        <v>2119</v>
      </c>
      <c r="F26" s="25">
        <f t="shared" si="1"/>
        <v>5.3584685208687317E-3</v>
      </c>
      <c r="G26" s="38">
        <v>1.5510248435910163E-2</v>
      </c>
    </row>
    <row r="27" spans="1:7" s="5" customFormat="1" ht="65.099999999999994" customHeight="1" x14ac:dyDescent="0.2">
      <c r="A27" s="37">
        <v>17</v>
      </c>
      <c r="B27" s="27" t="s">
        <v>445</v>
      </c>
      <c r="C27" s="12">
        <v>412721.97</v>
      </c>
      <c r="D27" s="11">
        <v>54</v>
      </c>
      <c r="E27" s="12">
        <f t="shared" si="2"/>
        <v>7642.9994444444437</v>
      </c>
      <c r="F27" s="28">
        <f t="shared" si="1"/>
        <v>0.13045998608517748</v>
      </c>
      <c r="G27" s="39">
        <v>9.6086621220457871E-2</v>
      </c>
    </row>
    <row r="28" spans="1:7" s="3" customFormat="1" ht="21.95" customHeight="1" x14ac:dyDescent="0.2">
      <c r="A28" s="36">
        <v>18</v>
      </c>
      <c r="B28" s="26" t="s">
        <v>3</v>
      </c>
      <c r="C28" s="10">
        <v>102658.85</v>
      </c>
      <c r="D28" s="11">
        <v>20</v>
      </c>
      <c r="E28" s="10">
        <f t="shared" si="2"/>
        <v>5132.9425000000001</v>
      </c>
      <c r="F28" s="25">
        <f t="shared" si="1"/>
        <v>3.2450107132703222E-2</v>
      </c>
      <c r="G28" s="38">
        <v>1.1342599256575717E-2</v>
      </c>
    </row>
    <row r="29" spans="1:7" s="5" customFormat="1" ht="35.1" customHeight="1" x14ac:dyDescent="0.2">
      <c r="A29" s="37">
        <v>19</v>
      </c>
      <c r="B29" s="27" t="s">
        <v>15</v>
      </c>
      <c r="C29" s="12">
        <v>96095.08</v>
      </c>
      <c r="D29" s="11">
        <v>31</v>
      </c>
      <c r="E29" s="12">
        <f t="shared" si="2"/>
        <v>3099.8412903225808</v>
      </c>
      <c r="F29" s="28">
        <f t="shared" si="1"/>
        <v>3.0375322156109157E-2</v>
      </c>
      <c r="G29" s="39">
        <v>1.1946311887438504E-2</v>
      </c>
    </row>
    <row r="30" spans="1:7" s="3" customFormat="1" ht="21.95" customHeight="1" x14ac:dyDescent="0.2">
      <c r="A30" s="36">
        <v>20</v>
      </c>
      <c r="B30" s="26" t="s">
        <v>3</v>
      </c>
      <c r="C30" s="10">
        <v>25025.56</v>
      </c>
      <c r="D30" s="11">
        <v>7</v>
      </c>
      <c r="E30" s="12">
        <f t="shared" si="2"/>
        <v>3575.0800000000004</v>
      </c>
      <c r="F30" s="28">
        <f t="shared" si="1"/>
        <v>7.9104928903440119E-3</v>
      </c>
      <c r="G30" s="39">
        <v>2.247933536638041E-3</v>
      </c>
    </row>
    <row r="31" spans="1:7" s="3" customFormat="1" ht="47.1" customHeight="1" x14ac:dyDescent="0.2">
      <c r="A31" s="36">
        <v>21</v>
      </c>
      <c r="B31" s="27" t="s">
        <v>14</v>
      </c>
      <c r="C31" s="10">
        <v>1044301.76</v>
      </c>
      <c r="D31" s="11">
        <v>325</v>
      </c>
      <c r="E31" s="10">
        <f t="shared" si="2"/>
        <v>3213.2361846153844</v>
      </c>
      <c r="F31" s="25">
        <f t="shared" si="1"/>
        <v>0.33010017149880916</v>
      </c>
      <c r="G31" s="38">
        <v>0.21726673108985226</v>
      </c>
    </row>
    <row r="32" spans="1:7" s="3" customFormat="1" ht="21.95" customHeight="1" x14ac:dyDescent="0.2">
      <c r="A32" s="36">
        <v>22</v>
      </c>
      <c r="B32" s="26" t="s">
        <v>3</v>
      </c>
      <c r="C32" s="10">
        <v>144171.6</v>
      </c>
      <c r="D32" s="11">
        <v>43</v>
      </c>
      <c r="E32" s="10">
        <f t="shared" si="2"/>
        <v>3352.8279069767445</v>
      </c>
      <c r="F32" s="25">
        <f t="shared" si="1"/>
        <v>4.5572143711849838E-2</v>
      </c>
      <c r="G32" s="38">
        <v>3.0944666359992157E-2</v>
      </c>
    </row>
    <row r="33" spans="1:7" ht="35.1" customHeight="1" x14ac:dyDescent="0.2">
      <c r="A33" s="36">
        <v>23</v>
      </c>
      <c r="B33" s="24" t="s">
        <v>446</v>
      </c>
      <c r="C33" s="10">
        <v>61944.27</v>
      </c>
      <c r="D33" s="11">
        <v>172</v>
      </c>
      <c r="E33" s="10">
        <f t="shared" si="2"/>
        <v>360.14110465116278</v>
      </c>
      <c r="F33" s="25">
        <f t="shared" si="1"/>
        <v>1.9580369327701352E-2</v>
      </c>
      <c r="G33" s="38">
        <v>8.5968104584330223E-3</v>
      </c>
    </row>
    <row r="34" spans="1:7" s="3" customFormat="1" ht="21.95" customHeight="1" x14ac:dyDescent="0.2">
      <c r="A34" s="36">
        <v>24</v>
      </c>
      <c r="B34" s="26" t="s">
        <v>3</v>
      </c>
      <c r="C34" s="10">
        <v>8687.27</v>
      </c>
      <c r="D34" s="11">
        <v>40</v>
      </c>
      <c r="E34" s="10">
        <f t="shared" si="2"/>
        <v>217.18175000000002</v>
      </c>
      <c r="F34" s="25">
        <f t="shared" si="1"/>
        <v>2.7460159761259618E-3</v>
      </c>
      <c r="G34" s="38">
        <v>1.4207856884874998E-3</v>
      </c>
    </row>
    <row r="35" spans="1:7" s="3" customFormat="1" ht="35.1" customHeight="1" x14ac:dyDescent="0.2">
      <c r="A35" s="36">
        <v>25</v>
      </c>
      <c r="B35" s="24" t="s">
        <v>10</v>
      </c>
      <c r="C35" s="10">
        <v>0</v>
      </c>
      <c r="D35" s="11">
        <v>0</v>
      </c>
      <c r="E35" s="10" t="str">
        <f t="shared" si="2"/>
        <v>-</v>
      </c>
      <c r="F35" s="25">
        <f t="shared" si="1"/>
        <v>0</v>
      </c>
      <c r="G35" s="38">
        <v>9.8652432849167496E-5</v>
      </c>
    </row>
    <row r="36" spans="1:7" ht="35.1" customHeight="1" x14ac:dyDescent="0.2">
      <c r="A36" s="36">
        <v>26</v>
      </c>
      <c r="B36" s="24" t="s">
        <v>420</v>
      </c>
      <c r="C36" s="10">
        <v>0</v>
      </c>
      <c r="D36" s="13">
        <v>0</v>
      </c>
      <c r="E36" s="10" t="str">
        <f t="shared" si="2"/>
        <v>-</v>
      </c>
      <c r="F36" s="29" t="s">
        <v>5</v>
      </c>
      <c r="G36" s="40" t="s">
        <v>5</v>
      </c>
    </row>
    <row r="37" spans="1:7" ht="21.95" customHeight="1" x14ac:dyDescent="0.2">
      <c r="A37" s="36">
        <v>27</v>
      </c>
      <c r="B37" s="26" t="s">
        <v>12</v>
      </c>
      <c r="C37" s="10">
        <v>0</v>
      </c>
      <c r="D37" s="13">
        <v>0</v>
      </c>
      <c r="E37" s="10" t="str">
        <f t="shared" si="2"/>
        <v>-</v>
      </c>
      <c r="F37" s="25">
        <f>C37/C$44</f>
        <v>0</v>
      </c>
      <c r="G37" s="38">
        <v>6.7001527600904129E-4</v>
      </c>
    </row>
    <row r="38" spans="1:7" ht="35.1" customHeight="1" x14ac:dyDescent="0.2">
      <c r="A38" s="36">
        <v>28</v>
      </c>
      <c r="B38" s="24" t="s">
        <v>421</v>
      </c>
      <c r="C38" s="10">
        <v>1726722.4</v>
      </c>
      <c r="D38" s="13">
        <v>1</v>
      </c>
      <c r="E38" s="14" t="s">
        <v>5</v>
      </c>
      <c r="F38" s="29" t="s">
        <v>5</v>
      </c>
      <c r="G38" s="40" t="s">
        <v>5</v>
      </c>
    </row>
    <row r="39" spans="1:7" ht="21.95" customHeight="1" x14ac:dyDescent="0.2">
      <c r="A39" s="36">
        <v>29</v>
      </c>
      <c r="B39" s="26" t="s">
        <v>12</v>
      </c>
      <c r="C39" s="10">
        <v>1386722.4</v>
      </c>
      <c r="D39" s="13">
        <v>1</v>
      </c>
      <c r="E39" s="14" t="s">
        <v>5</v>
      </c>
      <c r="F39" s="25">
        <f t="shared" ref="F39:F44" si="3">C39/C$44</f>
        <v>0.43833815051814162</v>
      </c>
      <c r="G39" s="38">
        <v>0.53240605380617201</v>
      </c>
    </row>
    <row r="40" spans="1:7" ht="47.1" customHeight="1" x14ac:dyDescent="0.2">
      <c r="A40" s="36">
        <v>30</v>
      </c>
      <c r="B40" s="27" t="s">
        <v>422</v>
      </c>
      <c r="C40" s="10">
        <v>0</v>
      </c>
      <c r="D40" s="15">
        <v>0</v>
      </c>
      <c r="E40" s="10" t="str">
        <f t="shared" ref="E40:E41" si="4">IF(D40=0,"-",C40/D40)</f>
        <v>-</v>
      </c>
      <c r="F40" s="25">
        <f t="shared" si="3"/>
        <v>0</v>
      </c>
      <c r="G40" s="38">
        <v>1.7724062653800183E-3</v>
      </c>
    </row>
    <row r="41" spans="1:7" ht="21.95" customHeight="1" x14ac:dyDescent="0.2">
      <c r="A41" s="36">
        <v>31</v>
      </c>
      <c r="B41" s="26" t="s">
        <v>13</v>
      </c>
      <c r="C41" s="10">
        <v>0</v>
      </c>
      <c r="D41" s="15">
        <v>0</v>
      </c>
      <c r="E41" s="10" t="str">
        <f t="shared" si="4"/>
        <v>-</v>
      </c>
      <c r="F41" s="25">
        <f t="shared" si="3"/>
        <v>0</v>
      </c>
      <c r="G41" s="38">
        <v>1.0404135579139232E-3</v>
      </c>
    </row>
    <row r="42" spans="1:7" ht="35.1" customHeight="1" x14ac:dyDescent="0.2">
      <c r="A42" s="36">
        <v>32</v>
      </c>
      <c r="B42" s="24" t="s">
        <v>16</v>
      </c>
      <c r="C42" s="10">
        <v>0</v>
      </c>
      <c r="D42" s="15">
        <v>0</v>
      </c>
      <c r="E42" s="14" t="s">
        <v>5</v>
      </c>
      <c r="F42" s="25">
        <f t="shared" si="3"/>
        <v>0</v>
      </c>
      <c r="G42" s="38">
        <v>4.1370945733870297E-3</v>
      </c>
    </row>
    <row r="43" spans="1:7" s="3" customFormat="1" ht="21.95" customHeight="1" x14ac:dyDescent="0.2">
      <c r="A43" s="43">
        <v>33</v>
      </c>
      <c r="B43" s="50" t="s">
        <v>4</v>
      </c>
      <c r="C43" s="44">
        <f>C25+C27+C29+C31+C33+C35+C37+C39+C40+C42</f>
        <v>3163590.48</v>
      </c>
      <c r="D43" s="51" t="s">
        <v>5</v>
      </c>
      <c r="E43" s="51" t="s">
        <v>5</v>
      </c>
      <c r="F43" s="47">
        <f t="shared" si="3"/>
        <v>1</v>
      </c>
      <c r="G43" s="48">
        <v>0.96489282760442685</v>
      </c>
    </row>
    <row r="44" spans="1:7" s="3" customFormat="1" ht="21.95" customHeight="1" x14ac:dyDescent="0.2">
      <c r="A44" s="45">
        <v>34</v>
      </c>
      <c r="B44" s="52" t="s">
        <v>6</v>
      </c>
      <c r="C44" s="46">
        <f>C24+C43</f>
        <v>3163590.48</v>
      </c>
      <c r="D44" s="53" t="s">
        <v>5</v>
      </c>
      <c r="E44" s="53" t="s">
        <v>5</v>
      </c>
      <c r="F44" s="54">
        <f t="shared" si="3"/>
        <v>1</v>
      </c>
      <c r="G44" s="55">
        <v>1</v>
      </c>
    </row>
    <row r="45" spans="1:7" s="3" customFormat="1" ht="21.95" customHeight="1" x14ac:dyDescent="0.2">
      <c r="A45" s="1"/>
      <c r="B45" s="2"/>
      <c r="C45" s="1"/>
      <c r="D45" s="1"/>
      <c r="E45" s="1"/>
      <c r="F45" s="1"/>
      <c r="G45" s="1"/>
    </row>
    <row r="46" spans="1:7" s="3" customFormat="1" ht="35.1" customHeight="1" x14ac:dyDescent="0.2">
      <c r="A46" s="62" t="s">
        <v>430</v>
      </c>
      <c r="B46" s="63" t="s">
        <v>431</v>
      </c>
      <c r="C46" s="64" t="s">
        <v>432</v>
      </c>
      <c r="D46" s="1"/>
      <c r="E46" s="1"/>
      <c r="F46" s="1"/>
      <c r="G46" s="1"/>
    </row>
    <row r="47" spans="1:7" s="3" customFormat="1" ht="21.95" customHeight="1" x14ac:dyDescent="0.2">
      <c r="A47" s="65">
        <v>1</v>
      </c>
      <c r="B47" s="30" t="s">
        <v>427</v>
      </c>
      <c r="C47" s="31">
        <v>79089.740000000005</v>
      </c>
    </row>
    <row r="48" spans="1:7" ht="21.95" customHeight="1" x14ac:dyDescent="0.2">
      <c r="A48" s="8">
        <v>2</v>
      </c>
      <c r="B48" s="30" t="s">
        <v>428</v>
      </c>
      <c r="C48" s="31">
        <v>3201933</v>
      </c>
      <c r="D48" s="16"/>
      <c r="E48" s="16"/>
      <c r="F48" s="16"/>
      <c r="G48" s="16"/>
    </row>
    <row r="49" spans="1:7" ht="21.95" customHeight="1" x14ac:dyDescent="0.2">
      <c r="A49" s="32">
        <v>3</v>
      </c>
      <c r="B49" s="33" t="s">
        <v>423</v>
      </c>
      <c r="C49" s="34">
        <f>C44/C48</f>
        <v>0.98802519603002315</v>
      </c>
      <c r="D49" s="16"/>
      <c r="E49" s="16"/>
      <c r="F49" s="16"/>
      <c r="G49" s="16"/>
    </row>
    <row r="50" spans="1:7" s="16" customFormat="1" ht="35.1" customHeight="1" x14ac:dyDescent="0.25">
      <c r="A50" s="21" t="s">
        <v>449</v>
      </c>
      <c r="B50" s="23"/>
    </row>
  </sheetData>
  <sheetProtection algorithmName="SHA-512" hashValue="YrnYOvlw/CPlJBgk0KdN1f+NDQi0Uc1Fvupgyp4rvg/h990lEcZN6YWB6dutCpuas/l2APDs+XDmoJTD3/SUjA==" saltValue="qYVezS7aNScbqLnEJBpdHg==" spinCount="100000" sheet="1" objects="1" scenarios="1"/>
  <mergeCells count="1">
    <mergeCell ref="A2:G2"/>
  </mergeCells>
  <pageMargins left="0.59055118110236227" right="0.59055118110236227" top="0.70866141732283472" bottom="0.70866141732283472" header="0.19685039370078741" footer="0.39370078740157483"/>
  <pageSetup paperSize="9" scale="84" orientation="portrait" r:id="rId1"/>
  <headerFooter alignWithMargins="0">
    <oddFooter>&amp;R&amp;"Calibri,Standardowy"&amp;12s.&amp;P z &amp;N</oddFooter>
  </headerFooter>
  <tableParts count="2">
    <tablePart r:id="rId2"/>
    <tablePart r:id="rId3"/>
  </tableParts>
</worksheet>
</file>

<file path=xl/worksheets/sheet2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74FED9-B73C-49A3-90E1-3AF355960DA0}">
  <sheetPr codeName="Arkusz250"/>
  <dimension ref="A1:N50"/>
  <sheetViews>
    <sheetView zoomScaleNormal="100" workbookViewId="0"/>
  </sheetViews>
  <sheetFormatPr defaultColWidth="0" defaultRowHeight="12.75" zeroHeight="1" x14ac:dyDescent="0.2"/>
  <cols>
    <col min="1" max="1" width="4.140625" style="1" customWidth="1"/>
    <col min="2" max="2" width="57" style="2" customWidth="1"/>
    <col min="3" max="3" width="11.85546875" style="1" bestFit="1" customWidth="1"/>
    <col min="4" max="4" width="7.42578125" style="1" customWidth="1"/>
    <col min="5" max="5" width="10.85546875" style="1" bestFit="1" customWidth="1"/>
    <col min="6" max="7" width="8.7109375" style="1" customWidth="1"/>
    <col min="8" max="8" width="1" style="1" customWidth="1"/>
    <col min="9" max="14" width="0" style="1" hidden="1" customWidth="1"/>
    <col min="15" max="16384" width="9.140625" style="1" hidden="1"/>
  </cols>
  <sheetData>
    <row r="1" spans="1:7" s="16" customFormat="1" ht="24.95" customHeight="1" x14ac:dyDescent="0.2">
      <c r="A1" s="35" t="s">
        <v>697</v>
      </c>
      <c r="B1" s="23"/>
    </row>
    <row r="2" spans="1:7" s="16" customFormat="1" ht="39.950000000000003" customHeight="1" x14ac:dyDescent="0.2">
      <c r="A2" s="66" t="s">
        <v>448</v>
      </c>
      <c r="B2" s="67"/>
      <c r="C2" s="67"/>
      <c r="D2" s="67"/>
      <c r="E2" s="67"/>
      <c r="F2" s="67"/>
      <c r="G2" s="67"/>
    </row>
    <row r="3" spans="1:7" s="16" customFormat="1" ht="15.95" hidden="1" customHeight="1" x14ac:dyDescent="0.2">
      <c r="A3" s="22"/>
      <c r="B3" s="23"/>
    </row>
    <row r="4" spans="1:7" s="16" customFormat="1" ht="15.95" hidden="1" customHeight="1" x14ac:dyDescent="0.2">
      <c r="A4" s="22"/>
      <c r="B4" s="23"/>
    </row>
    <row r="5" spans="1:7" s="16" customFormat="1" ht="15.95" hidden="1" customHeight="1" x14ac:dyDescent="0.2">
      <c r="A5" s="22"/>
      <c r="B5" s="23"/>
    </row>
    <row r="6" spans="1:7" s="16" customFormat="1" ht="15.95" customHeight="1" x14ac:dyDescent="0.25">
      <c r="A6" s="17" t="s">
        <v>433</v>
      </c>
      <c r="B6" s="21" t="s">
        <v>438</v>
      </c>
    </row>
    <row r="7" spans="1:7" s="16" customFormat="1" ht="15.95" customHeight="1" x14ac:dyDescent="0.25">
      <c r="A7" s="18" t="s">
        <v>434</v>
      </c>
      <c r="B7" s="21" t="s">
        <v>439</v>
      </c>
    </row>
    <row r="8" spans="1:7" s="16" customFormat="1" ht="15.95" customHeight="1" x14ac:dyDescent="0.25">
      <c r="A8" s="19" t="s">
        <v>435</v>
      </c>
      <c r="B8" s="21" t="s">
        <v>440</v>
      </c>
    </row>
    <row r="9" spans="1:7" s="16" customFormat="1" ht="15.95" customHeight="1" x14ac:dyDescent="0.25">
      <c r="A9" s="20" t="s">
        <v>436</v>
      </c>
      <c r="B9" s="21" t="s">
        <v>441</v>
      </c>
    </row>
    <row r="10" spans="1:7" ht="65.099999999999994" customHeight="1" x14ac:dyDescent="0.2">
      <c r="A10" s="49" t="s">
        <v>430</v>
      </c>
      <c r="B10" s="42" t="s">
        <v>0</v>
      </c>
      <c r="C10" s="42" t="s">
        <v>424</v>
      </c>
      <c r="D10" s="42" t="s">
        <v>425</v>
      </c>
      <c r="E10" s="42" t="s">
        <v>426</v>
      </c>
      <c r="F10" s="42" t="s">
        <v>429</v>
      </c>
      <c r="G10" s="41" t="s">
        <v>413</v>
      </c>
    </row>
    <row r="11" spans="1:7" ht="21.95" customHeight="1" x14ac:dyDescent="0.2">
      <c r="A11" s="36">
        <v>1</v>
      </c>
      <c r="B11" s="24" t="s">
        <v>7</v>
      </c>
      <c r="C11" s="10">
        <v>0</v>
      </c>
      <c r="D11" s="9">
        <v>0</v>
      </c>
      <c r="E11" s="10" t="str">
        <f t="shared" ref="E11:E23" si="0">IF(D11=0,"-",C11/D11)</f>
        <v>-</v>
      </c>
      <c r="F11" s="25">
        <f t="shared" ref="F11:F35" si="1">C11/C$44</f>
        <v>0</v>
      </c>
      <c r="G11" s="38">
        <v>6.4906160983722356E-5</v>
      </c>
    </row>
    <row r="12" spans="1:7" s="3" customFormat="1" ht="21.95" customHeight="1" x14ac:dyDescent="0.2">
      <c r="A12" s="36">
        <v>2</v>
      </c>
      <c r="B12" s="24" t="s">
        <v>8</v>
      </c>
      <c r="C12" s="10">
        <v>0</v>
      </c>
      <c r="D12" s="9">
        <v>0</v>
      </c>
      <c r="E12" s="10" t="str">
        <f t="shared" si="0"/>
        <v>-</v>
      </c>
      <c r="F12" s="25">
        <f t="shared" si="1"/>
        <v>0</v>
      </c>
      <c r="G12" s="38">
        <v>1.3877154561966152E-2</v>
      </c>
    </row>
    <row r="13" spans="1:7" s="3" customFormat="1" ht="21.95" customHeight="1" x14ac:dyDescent="0.2">
      <c r="A13" s="36">
        <v>3</v>
      </c>
      <c r="B13" s="26" t="s">
        <v>1</v>
      </c>
      <c r="C13" s="10">
        <v>0</v>
      </c>
      <c r="D13" s="9">
        <v>0</v>
      </c>
      <c r="E13" s="10" t="str">
        <f t="shared" si="0"/>
        <v>-</v>
      </c>
      <c r="F13" s="25">
        <f t="shared" si="1"/>
        <v>0</v>
      </c>
      <c r="G13" s="38">
        <v>6.8195937419264344E-4</v>
      </c>
    </row>
    <row r="14" spans="1:7" s="3" customFormat="1" ht="21.95" customHeight="1" x14ac:dyDescent="0.2">
      <c r="A14" s="36">
        <v>4</v>
      </c>
      <c r="B14" s="24" t="s">
        <v>414</v>
      </c>
      <c r="C14" s="10">
        <v>0</v>
      </c>
      <c r="D14" s="9">
        <v>0</v>
      </c>
      <c r="E14" s="10" t="str">
        <f t="shared" si="0"/>
        <v>-</v>
      </c>
      <c r="F14" s="25">
        <f t="shared" si="1"/>
        <v>0</v>
      </c>
      <c r="G14" s="38">
        <v>1.6609844346228162E-4</v>
      </c>
    </row>
    <row r="15" spans="1:7" s="3" customFormat="1" ht="47.1" customHeight="1" x14ac:dyDescent="0.2">
      <c r="A15" s="36">
        <v>5</v>
      </c>
      <c r="B15" s="24" t="s">
        <v>412</v>
      </c>
      <c r="C15" s="10">
        <v>0</v>
      </c>
      <c r="D15" s="11">
        <v>0</v>
      </c>
      <c r="E15" s="10" t="str">
        <f t="shared" si="0"/>
        <v>-</v>
      </c>
      <c r="F15" s="25">
        <f t="shared" si="1"/>
        <v>0</v>
      </c>
      <c r="G15" s="38">
        <v>4.2843389065529559E-4</v>
      </c>
    </row>
    <row r="16" spans="1:7" s="3" customFormat="1" ht="21.95" customHeight="1" x14ac:dyDescent="0.2">
      <c r="A16" s="36">
        <v>6</v>
      </c>
      <c r="B16" s="26" t="s">
        <v>1</v>
      </c>
      <c r="C16" s="10">
        <v>0</v>
      </c>
      <c r="D16" s="11">
        <v>0</v>
      </c>
      <c r="E16" s="10" t="str">
        <f t="shared" si="0"/>
        <v>-</v>
      </c>
      <c r="F16" s="25">
        <f t="shared" si="1"/>
        <v>0</v>
      </c>
      <c r="G16" s="38">
        <v>5.7837072558623703E-5</v>
      </c>
    </row>
    <row r="17" spans="1:7" ht="47.1" customHeight="1" x14ac:dyDescent="0.2">
      <c r="A17" s="36">
        <v>7</v>
      </c>
      <c r="B17" s="24" t="s">
        <v>444</v>
      </c>
      <c r="C17" s="10">
        <v>0</v>
      </c>
      <c r="D17" s="11">
        <v>0</v>
      </c>
      <c r="E17" s="10" t="str">
        <f t="shared" si="0"/>
        <v>-</v>
      </c>
      <c r="F17" s="25">
        <f t="shared" si="1"/>
        <v>0</v>
      </c>
      <c r="G17" s="38">
        <v>3.69438658113685E-3</v>
      </c>
    </row>
    <row r="18" spans="1:7" ht="47.1" customHeight="1" x14ac:dyDescent="0.2">
      <c r="A18" s="36">
        <v>8</v>
      </c>
      <c r="B18" s="24" t="s">
        <v>447</v>
      </c>
      <c r="C18" s="10">
        <v>64818.1</v>
      </c>
      <c r="D18" s="11">
        <v>1</v>
      </c>
      <c r="E18" s="10">
        <f t="shared" si="0"/>
        <v>64818.1</v>
      </c>
      <c r="F18" s="25">
        <f t="shared" si="1"/>
        <v>1.0104084174482858E-2</v>
      </c>
      <c r="G18" s="38">
        <v>1.6572456388988053E-2</v>
      </c>
    </row>
    <row r="19" spans="1:7" ht="35.1" customHeight="1" x14ac:dyDescent="0.2">
      <c r="A19" s="36">
        <v>9</v>
      </c>
      <c r="B19" s="24" t="s">
        <v>443</v>
      </c>
      <c r="C19" s="10">
        <v>0</v>
      </c>
      <c r="D19" s="11">
        <v>0</v>
      </c>
      <c r="E19" s="10" t="str">
        <f t="shared" si="0"/>
        <v>-</v>
      </c>
      <c r="F19" s="25">
        <f t="shared" si="1"/>
        <v>0</v>
      </c>
      <c r="G19" s="38">
        <v>6.3015485400037228E-5</v>
      </c>
    </row>
    <row r="20" spans="1:7" ht="35.1" customHeight="1" x14ac:dyDescent="0.2">
      <c r="A20" s="36">
        <v>10</v>
      </c>
      <c r="B20" s="24" t="s">
        <v>9</v>
      </c>
      <c r="C20" s="10">
        <v>0</v>
      </c>
      <c r="D20" s="11">
        <v>0</v>
      </c>
      <c r="E20" s="10" t="str">
        <f t="shared" si="0"/>
        <v>-</v>
      </c>
      <c r="F20" s="25">
        <f t="shared" si="1"/>
        <v>0</v>
      </c>
      <c r="G20" s="38">
        <v>2.3263290581767475E-4</v>
      </c>
    </row>
    <row r="21" spans="1:7" ht="35.1" customHeight="1" x14ac:dyDescent="0.2">
      <c r="A21" s="36">
        <v>11</v>
      </c>
      <c r="B21" s="24" t="s">
        <v>442</v>
      </c>
      <c r="C21" s="10">
        <v>0</v>
      </c>
      <c r="D21" s="11">
        <v>0</v>
      </c>
      <c r="E21" s="10" t="str">
        <f t="shared" si="0"/>
        <v>-</v>
      </c>
      <c r="F21" s="25">
        <f t="shared" si="1"/>
        <v>0</v>
      </c>
      <c r="G21" s="38">
        <v>8.0879771630669933E-6</v>
      </c>
    </row>
    <row r="22" spans="1:7" ht="21.95" customHeight="1" x14ac:dyDescent="0.2">
      <c r="A22" s="36">
        <v>12</v>
      </c>
      <c r="B22" s="26" t="s">
        <v>1</v>
      </c>
      <c r="C22" s="10">
        <v>0</v>
      </c>
      <c r="D22" s="11">
        <v>0</v>
      </c>
      <c r="E22" s="10" t="str">
        <f t="shared" si="0"/>
        <v>-</v>
      </c>
      <c r="F22" s="25">
        <f t="shared" si="1"/>
        <v>0</v>
      </c>
      <c r="G22" s="38">
        <v>0</v>
      </c>
    </row>
    <row r="23" spans="1:7" ht="21.95" customHeight="1" x14ac:dyDescent="0.2">
      <c r="A23" s="36">
        <v>13</v>
      </c>
      <c r="B23" s="24" t="s">
        <v>415</v>
      </c>
      <c r="C23" s="10">
        <v>0</v>
      </c>
      <c r="D23" s="11">
        <v>0</v>
      </c>
      <c r="E23" s="10" t="str">
        <f t="shared" si="0"/>
        <v>-</v>
      </c>
      <c r="F23" s="25">
        <f t="shared" si="1"/>
        <v>0</v>
      </c>
      <c r="G23" s="38">
        <v>0</v>
      </c>
    </row>
    <row r="24" spans="1:7" s="3" customFormat="1" ht="24.95" customHeight="1" x14ac:dyDescent="0.2">
      <c r="A24" s="43">
        <v>14</v>
      </c>
      <c r="B24" s="50" t="s">
        <v>2</v>
      </c>
      <c r="C24" s="44">
        <f>C11+C12+C14+C15+C17+C18+C19+C20+C21+C23</f>
        <v>64818.1</v>
      </c>
      <c r="D24" s="51" t="s">
        <v>5</v>
      </c>
      <c r="E24" s="51" t="s">
        <v>5</v>
      </c>
      <c r="F24" s="47">
        <f t="shared" si="1"/>
        <v>1.0104084174482858E-2</v>
      </c>
      <c r="G24" s="48">
        <v>3.5107172395573129E-2</v>
      </c>
    </row>
    <row r="25" spans="1:7" s="4" customFormat="1" ht="35.1" customHeight="1" x14ac:dyDescent="0.2">
      <c r="A25" s="37">
        <v>15</v>
      </c>
      <c r="B25" s="27" t="s">
        <v>419</v>
      </c>
      <c r="C25" s="12">
        <v>846658.86</v>
      </c>
      <c r="D25" s="11">
        <v>398</v>
      </c>
      <c r="E25" s="12">
        <f t="shared" ref="E25:E37" si="2">IF(D25=0,"-",C25/D25)</f>
        <v>2127.2835678391962</v>
      </c>
      <c r="F25" s="28">
        <f t="shared" si="1"/>
        <v>0.1319803016211783</v>
      </c>
      <c r="G25" s="39">
        <v>9.1912130594448124E-2</v>
      </c>
    </row>
    <row r="26" spans="1:7" s="3" customFormat="1" ht="21.95" customHeight="1" x14ac:dyDescent="0.2">
      <c r="A26" s="36">
        <v>16</v>
      </c>
      <c r="B26" s="26" t="s">
        <v>11</v>
      </c>
      <c r="C26" s="10">
        <v>110476</v>
      </c>
      <c r="D26" s="11">
        <v>54</v>
      </c>
      <c r="E26" s="10">
        <f t="shared" si="2"/>
        <v>2045.851851851852</v>
      </c>
      <c r="F26" s="25">
        <f t="shared" si="1"/>
        <v>1.7221405799617208E-2</v>
      </c>
      <c r="G26" s="38">
        <v>1.5510248435910163E-2</v>
      </c>
    </row>
    <row r="27" spans="1:7" s="5" customFormat="1" ht="65.099999999999994" customHeight="1" x14ac:dyDescent="0.2">
      <c r="A27" s="37">
        <v>17</v>
      </c>
      <c r="B27" s="27" t="s">
        <v>445</v>
      </c>
      <c r="C27" s="12">
        <v>756882.38</v>
      </c>
      <c r="D27" s="11">
        <v>75</v>
      </c>
      <c r="E27" s="12">
        <f t="shared" si="2"/>
        <v>10091.765066666667</v>
      </c>
      <c r="F27" s="28">
        <f t="shared" si="1"/>
        <v>0.11798561324233386</v>
      </c>
      <c r="G27" s="39">
        <v>9.6086621220457871E-2</v>
      </c>
    </row>
    <row r="28" spans="1:7" s="3" customFormat="1" ht="21.95" customHeight="1" x14ac:dyDescent="0.2">
      <c r="A28" s="36">
        <v>18</v>
      </c>
      <c r="B28" s="26" t="s">
        <v>3</v>
      </c>
      <c r="C28" s="10">
        <v>71827.16</v>
      </c>
      <c r="D28" s="11">
        <v>23</v>
      </c>
      <c r="E28" s="10">
        <f t="shared" si="2"/>
        <v>3122.92</v>
      </c>
      <c r="F28" s="25">
        <f t="shared" si="1"/>
        <v>1.1196682263967136E-2</v>
      </c>
      <c r="G28" s="38">
        <v>1.1342599256575717E-2</v>
      </c>
    </row>
    <row r="29" spans="1:7" s="5" customFormat="1" ht="35.1" customHeight="1" x14ac:dyDescent="0.2">
      <c r="A29" s="37">
        <v>19</v>
      </c>
      <c r="B29" s="27" t="s">
        <v>15</v>
      </c>
      <c r="C29" s="12">
        <v>108207.91</v>
      </c>
      <c r="D29" s="11">
        <v>43</v>
      </c>
      <c r="E29" s="12">
        <f t="shared" si="2"/>
        <v>2516.4630232558138</v>
      </c>
      <c r="F29" s="28">
        <f t="shared" si="1"/>
        <v>1.68678475762922E-2</v>
      </c>
      <c r="G29" s="39">
        <v>1.1946311887438504E-2</v>
      </c>
    </row>
    <row r="30" spans="1:7" s="3" customFormat="1" ht="21.95" customHeight="1" x14ac:dyDescent="0.2">
      <c r="A30" s="36">
        <v>20</v>
      </c>
      <c r="B30" s="26" t="s">
        <v>3</v>
      </c>
      <c r="C30" s="10">
        <v>16279.2</v>
      </c>
      <c r="D30" s="11">
        <v>4</v>
      </c>
      <c r="E30" s="12">
        <f t="shared" si="2"/>
        <v>4069.8</v>
      </c>
      <c r="F30" s="28">
        <f t="shared" si="1"/>
        <v>2.5376616576734175E-3</v>
      </c>
      <c r="G30" s="39">
        <v>2.247933536638041E-3</v>
      </c>
    </row>
    <row r="31" spans="1:7" s="3" customFormat="1" ht="47.1" customHeight="1" x14ac:dyDescent="0.2">
      <c r="A31" s="36">
        <v>21</v>
      </c>
      <c r="B31" s="27" t="s">
        <v>14</v>
      </c>
      <c r="C31" s="10">
        <v>1622205.9</v>
      </c>
      <c r="D31" s="11">
        <v>704</v>
      </c>
      <c r="E31" s="10">
        <f t="shared" si="2"/>
        <v>2304.2697443181819</v>
      </c>
      <c r="F31" s="25">
        <f t="shared" si="1"/>
        <v>0.25287543081242309</v>
      </c>
      <c r="G31" s="38">
        <v>0.21726673108985226</v>
      </c>
    </row>
    <row r="32" spans="1:7" s="3" customFormat="1" ht="21.95" customHeight="1" x14ac:dyDescent="0.2">
      <c r="A32" s="36">
        <v>22</v>
      </c>
      <c r="B32" s="26" t="s">
        <v>3</v>
      </c>
      <c r="C32" s="10">
        <v>236222.36</v>
      </c>
      <c r="D32" s="11">
        <v>73</v>
      </c>
      <c r="E32" s="10">
        <f t="shared" si="2"/>
        <v>3235.9227397260274</v>
      </c>
      <c r="F32" s="25">
        <f t="shared" si="1"/>
        <v>3.682321156181672E-2</v>
      </c>
      <c r="G32" s="38">
        <v>3.0944666359992157E-2</v>
      </c>
    </row>
    <row r="33" spans="1:7" ht="35.1" customHeight="1" x14ac:dyDescent="0.2">
      <c r="A33" s="36">
        <v>23</v>
      </c>
      <c r="B33" s="24" t="s">
        <v>446</v>
      </c>
      <c r="C33" s="10">
        <v>0</v>
      </c>
      <c r="D33" s="11">
        <v>0</v>
      </c>
      <c r="E33" s="10" t="str">
        <f t="shared" si="2"/>
        <v>-</v>
      </c>
      <c r="F33" s="25">
        <f t="shared" si="1"/>
        <v>0</v>
      </c>
      <c r="G33" s="38">
        <v>8.5968104584330223E-3</v>
      </c>
    </row>
    <row r="34" spans="1:7" s="3" customFormat="1" ht="21.95" customHeight="1" x14ac:dyDescent="0.2">
      <c r="A34" s="36">
        <v>24</v>
      </c>
      <c r="B34" s="26" t="s">
        <v>3</v>
      </c>
      <c r="C34" s="10">
        <v>0</v>
      </c>
      <c r="D34" s="11">
        <v>0</v>
      </c>
      <c r="E34" s="10" t="str">
        <f t="shared" si="2"/>
        <v>-</v>
      </c>
      <c r="F34" s="25">
        <f t="shared" si="1"/>
        <v>0</v>
      </c>
      <c r="G34" s="38">
        <v>1.4207856884874998E-3</v>
      </c>
    </row>
    <row r="35" spans="1:7" s="3" customFormat="1" ht="35.1" customHeight="1" x14ac:dyDescent="0.2">
      <c r="A35" s="36">
        <v>25</v>
      </c>
      <c r="B35" s="24" t="s">
        <v>10</v>
      </c>
      <c r="C35" s="10">
        <v>0</v>
      </c>
      <c r="D35" s="11">
        <v>0</v>
      </c>
      <c r="E35" s="10" t="str">
        <f t="shared" si="2"/>
        <v>-</v>
      </c>
      <c r="F35" s="25">
        <f t="shared" si="1"/>
        <v>0</v>
      </c>
      <c r="G35" s="38">
        <v>9.8652432849167496E-5</v>
      </c>
    </row>
    <row r="36" spans="1:7" ht="35.1" customHeight="1" x14ac:dyDescent="0.2">
      <c r="A36" s="36">
        <v>26</v>
      </c>
      <c r="B36" s="24" t="s">
        <v>420</v>
      </c>
      <c r="C36" s="10">
        <v>0</v>
      </c>
      <c r="D36" s="13">
        <v>0</v>
      </c>
      <c r="E36" s="10" t="str">
        <f t="shared" si="2"/>
        <v>-</v>
      </c>
      <c r="F36" s="29" t="s">
        <v>5</v>
      </c>
      <c r="G36" s="40" t="s">
        <v>5</v>
      </c>
    </row>
    <row r="37" spans="1:7" ht="21.95" customHeight="1" x14ac:dyDescent="0.2">
      <c r="A37" s="36">
        <v>27</v>
      </c>
      <c r="B37" s="26" t="s">
        <v>12</v>
      </c>
      <c r="C37" s="10">
        <v>0</v>
      </c>
      <c r="D37" s="13">
        <v>0</v>
      </c>
      <c r="E37" s="10" t="str">
        <f t="shared" si="2"/>
        <v>-</v>
      </c>
      <c r="F37" s="25">
        <f>C37/C$44</f>
        <v>0</v>
      </c>
      <c r="G37" s="38">
        <v>6.7001527600904129E-4</v>
      </c>
    </row>
    <row r="38" spans="1:7" ht="35.1" customHeight="1" x14ac:dyDescent="0.2">
      <c r="A38" s="36">
        <v>28</v>
      </c>
      <c r="B38" s="24" t="s">
        <v>421</v>
      </c>
      <c r="C38" s="10">
        <v>3322228.2</v>
      </c>
      <c r="D38" s="13">
        <v>3</v>
      </c>
      <c r="E38" s="14" t="s">
        <v>5</v>
      </c>
      <c r="F38" s="29" t="s">
        <v>5</v>
      </c>
      <c r="G38" s="40" t="s">
        <v>5</v>
      </c>
    </row>
    <row r="39" spans="1:7" ht="21.95" customHeight="1" x14ac:dyDescent="0.2">
      <c r="A39" s="36">
        <v>29</v>
      </c>
      <c r="B39" s="26" t="s">
        <v>12</v>
      </c>
      <c r="C39" s="10">
        <v>2989708.2</v>
      </c>
      <c r="D39" s="13">
        <v>3</v>
      </c>
      <c r="E39" s="14" t="s">
        <v>5</v>
      </c>
      <c r="F39" s="25">
        <f t="shared" ref="F39:F44" si="3">C39/C$44</f>
        <v>0.46604672629931504</v>
      </c>
      <c r="G39" s="38">
        <v>0.53240605380617201</v>
      </c>
    </row>
    <row r="40" spans="1:7" ht="47.1" customHeight="1" x14ac:dyDescent="0.2">
      <c r="A40" s="36">
        <v>30</v>
      </c>
      <c r="B40" s="27" t="s">
        <v>422</v>
      </c>
      <c r="C40" s="10">
        <v>26558.240000000002</v>
      </c>
      <c r="D40" s="15">
        <v>1</v>
      </c>
      <c r="E40" s="10">
        <f t="shared" ref="E40:E41" si="4">IF(D40=0,"-",C40/D40)</f>
        <v>26558.240000000002</v>
      </c>
      <c r="F40" s="25">
        <f t="shared" si="3"/>
        <v>4.139996273974671E-3</v>
      </c>
      <c r="G40" s="38">
        <v>1.7724062653800183E-3</v>
      </c>
    </row>
    <row r="41" spans="1:7" ht="21.95" customHeight="1" x14ac:dyDescent="0.2">
      <c r="A41" s="36">
        <v>31</v>
      </c>
      <c r="B41" s="26" t="s">
        <v>13</v>
      </c>
      <c r="C41" s="10">
        <v>0</v>
      </c>
      <c r="D41" s="15">
        <v>0</v>
      </c>
      <c r="E41" s="10" t="str">
        <f t="shared" si="4"/>
        <v>-</v>
      </c>
      <c r="F41" s="25">
        <f t="shared" si="3"/>
        <v>0</v>
      </c>
      <c r="G41" s="38">
        <v>1.0404135579139232E-3</v>
      </c>
    </row>
    <row r="42" spans="1:7" ht="35.1" customHeight="1" x14ac:dyDescent="0.2">
      <c r="A42" s="36">
        <v>32</v>
      </c>
      <c r="B42" s="24" t="s">
        <v>16</v>
      </c>
      <c r="C42" s="10">
        <v>0</v>
      </c>
      <c r="D42" s="15">
        <v>0</v>
      </c>
      <c r="E42" s="14" t="s">
        <v>5</v>
      </c>
      <c r="F42" s="25">
        <f t="shared" si="3"/>
        <v>0</v>
      </c>
      <c r="G42" s="38">
        <v>4.1370945733870297E-3</v>
      </c>
    </row>
    <row r="43" spans="1:7" s="3" customFormat="1" ht="21.95" customHeight="1" x14ac:dyDescent="0.2">
      <c r="A43" s="43">
        <v>33</v>
      </c>
      <c r="B43" s="50" t="s">
        <v>4</v>
      </c>
      <c r="C43" s="44">
        <f>C25+C27+C29+C31+C33+C35+C37+C39+C40+C42</f>
        <v>6350221.4900000002</v>
      </c>
      <c r="D43" s="51" t="s">
        <v>5</v>
      </c>
      <c r="E43" s="51" t="s">
        <v>5</v>
      </c>
      <c r="F43" s="47">
        <f t="shared" si="3"/>
        <v>0.98989591582551717</v>
      </c>
      <c r="G43" s="48">
        <v>0.96489282760442685</v>
      </c>
    </row>
    <row r="44" spans="1:7" s="3" customFormat="1" ht="21.95" customHeight="1" x14ac:dyDescent="0.2">
      <c r="A44" s="45">
        <v>34</v>
      </c>
      <c r="B44" s="52" t="s">
        <v>6</v>
      </c>
      <c r="C44" s="46">
        <f>C24+C43</f>
        <v>6415039.5899999999</v>
      </c>
      <c r="D44" s="53" t="s">
        <v>5</v>
      </c>
      <c r="E44" s="53" t="s">
        <v>5</v>
      </c>
      <c r="F44" s="54">
        <f t="shared" si="3"/>
        <v>1</v>
      </c>
      <c r="G44" s="55">
        <v>1</v>
      </c>
    </row>
    <row r="45" spans="1:7" s="3" customFormat="1" ht="21.95" customHeight="1" x14ac:dyDescent="0.2">
      <c r="A45" s="1"/>
      <c r="B45" s="2"/>
      <c r="C45" s="1"/>
      <c r="D45" s="1"/>
      <c r="E45" s="1"/>
      <c r="F45" s="1"/>
      <c r="G45" s="1"/>
    </row>
    <row r="46" spans="1:7" s="3" customFormat="1" ht="35.1" customHeight="1" x14ac:dyDescent="0.2">
      <c r="A46" s="62" t="s">
        <v>430</v>
      </c>
      <c r="B46" s="63" t="s">
        <v>431</v>
      </c>
      <c r="C46" s="64" t="s">
        <v>432</v>
      </c>
      <c r="D46" s="1"/>
      <c r="E46" s="1"/>
      <c r="F46" s="1"/>
      <c r="G46" s="1"/>
    </row>
    <row r="47" spans="1:7" s="3" customFormat="1" ht="21.95" customHeight="1" x14ac:dyDescent="0.2">
      <c r="A47" s="65">
        <v>1</v>
      </c>
      <c r="B47" s="30" t="s">
        <v>427</v>
      </c>
      <c r="C47" s="31">
        <v>160375.98000000001</v>
      </c>
    </row>
    <row r="48" spans="1:7" ht="21.95" customHeight="1" x14ac:dyDescent="0.2">
      <c r="A48" s="8">
        <v>2</v>
      </c>
      <c r="B48" s="30" t="s">
        <v>428</v>
      </c>
      <c r="C48" s="31">
        <v>6503095</v>
      </c>
      <c r="D48" s="16"/>
      <c r="E48" s="16"/>
      <c r="F48" s="16"/>
      <c r="G48" s="16"/>
    </row>
    <row r="49" spans="1:7" ht="21.95" customHeight="1" x14ac:dyDescent="0.2">
      <c r="A49" s="32">
        <v>3</v>
      </c>
      <c r="B49" s="33" t="s">
        <v>423</v>
      </c>
      <c r="C49" s="34">
        <f>C44/C48</f>
        <v>0.98645946122577022</v>
      </c>
      <c r="D49" s="16"/>
      <c r="E49" s="16"/>
      <c r="F49" s="16"/>
      <c r="G49" s="16"/>
    </row>
    <row r="50" spans="1:7" s="16" customFormat="1" ht="35.1" customHeight="1" x14ac:dyDescent="0.25">
      <c r="A50" s="21" t="s">
        <v>449</v>
      </c>
      <c r="B50" s="23"/>
    </row>
  </sheetData>
  <sheetProtection algorithmName="SHA-512" hashValue="wtWH8H//AVTP7Bom1es+5wN4pTEXGNor30WS1LU6KjmcQp7RhFZh5nvHi4euVY1EPn2tyx6X6jfPu8xHvFbMnA==" saltValue="tgbsRl8yyqDZdKf2owb5EQ==" spinCount="100000" sheet="1" objects="1" scenarios="1"/>
  <mergeCells count="1">
    <mergeCell ref="A2:G2"/>
  </mergeCells>
  <pageMargins left="0.59055118110236227" right="0.59055118110236227" top="0.70866141732283472" bottom="0.70866141732283472" header="0.19685039370078741" footer="0.39370078740157483"/>
  <pageSetup paperSize="9" scale="84" orientation="portrait" r:id="rId1"/>
  <headerFooter alignWithMargins="0">
    <oddFooter>&amp;R&amp;"Calibri,Standardowy"&amp;12s.&amp;P z &amp;N</oddFooter>
  </headerFooter>
  <tableParts count="2">
    <tablePart r:id="rId2"/>
    <tablePart r:id="rId3"/>
  </tableParts>
</worksheet>
</file>

<file path=xl/worksheets/sheet2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02975E-F9B6-41B6-8999-A78DA48F44D9}">
  <sheetPr codeName="Arkusz251"/>
  <dimension ref="A1:N50"/>
  <sheetViews>
    <sheetView zoomScaleNormal="100" workbookViewId="0"/>
  </sheetViews>
  <sheetFormatPr defaultColWidth="0" defaultRowHeight="12.75" zeroHeight="1" x14ac:dyDescent="0.2"/>
  <cols>
    <col min="1" max="1" width="4.140625" style="1" customWidth="1"/>
    <col min="2" max="2" width="57" style="2" customWidth="1"/>
    <col min="3" max="3" width="11.85546875" style="1" bestFit="1" customWidth="1"/>
    <col min="4" max="4" width="7.42578125" style="1" customWidth="1"/>
    <col min="5" max="5" width="10.85546875" style="1" bestFit="1" customWidth="1"/>
    <col min="6" max="7" width="8.7109375" style="1" customWidth="1"/>
    <col min="8" max="8" width="1" style="1" customWidth="1"/>
    <col min="9" max="14" width="0" style="1" hidden="1" customWidth="1"/>
    <col min="15" max="16384" width="9.140625" style="1" hidden="1"/>
  </cols>
  <sheetData>
    <row r="1" spans="1:7" s="16" customFormat="1" ht="24.95" customHeight="1" x14ac:dyDescent="0.2">
      <c r="A1" s="35" t="s">
        <v>698</v>
      </c>
      <c r="B1" s="23"/>
    </row>
    <row r="2" spans="1:7" s="16" customFormat="1" ht="39.950000000000003" customHeight="1" x14ac:dyDescent="0.2">
      <c r="A2" s="66" t="s">
        <v>448</v>
      </c>
      <c r="B2" s="67"/>
      <c r="C2" s="67"/>
      <c r="D2" s="67"/>
      <c r="E2" s="67"/>
      <c r="F2" s="67"/>
      <c r="G2" s="67"/>
    </row>
    <row r="3" spans="1:7" s="16" customFormat="1" ht="15.95" hidden="1" customHeight="1" x14ac:dyDescent="0.2">
      <c r="A3" s="22"/>
      <c r="B3" s="23"/>
    </row>
    <row r="4" spans="1:7" s="16" customFormat="1" ht="15.95" hidden="1" customHeight="1" x14ac:dyDescent="0.2">
      <c r="A4" s="22"/>
      <c r="B4" s="23"/>
    </row>
    <row r="5" spans="1:7" s="16" customFormat="1" ht="15.95" hidden="1" customHeight="1" x14ac:dyDescent="0.2">
      <c r="A5" s="22"/>
      <c r="B5" s="23"/>
    </row>
    <row r="6" spans="1:7" s="16" customFormat="1" ht="15.95" customHeight="1" x14ac:dyDescent="0.25">
      <c r="A6" s="17" t="s">
        <v>433</v>
      </c>
      <c r="B6" s="21" t="s">
        <v>438</v>
      </c>
    </row>
    <row r="7" spans="1:7" s="16" customFormat="1" ht="15.95" customHeight="1" x14ac:dyDescent="0.25">
      <c r="A7" s="18" t="s">
        <v>434</v>
      </c>
      <c r="B7" s="21" t="s">
        <v>439</v>
      </c>
    </row>
    <row r="8" spans="1:7" s="16" customFormat="1" ht="15.95" customHeight="1" x14ac:dyDescent="0.25">
      <c r="A8" s="19" t="s">
        <v>435</v>
      </c>
      <c r="B8" s="21" t="s">
        <v>440</v>
      </c>
    </row>
    <row r="9" spans="1:7" s="16" customFormat="1" ht="15.95" customHeight="1" x14ac:dyDescent="0.25">
      <c r="A9" s="20" t="s">
        <v>436</v>
      </c>
      <c r="B9" s="21" t="s">
        <v>441</v>
      </c>
    </row>
    <row r="10" spans="1:7" ht="65.099999999999994" customHeight="1" x14ac:dyDescent="0.2">
      <c r="A10" s="49" t="s">
        <v>430</v>
      </c>
      <c r="B10" s="42" t="s">
        <v>0</v>
      </c>
      <c r="C10" s="42" t="s">
        <v>424</v>
      </c>
      <c r="D10" s="42" t="s">
        <v>425</v>
      </c>
      <c r="E10" s="42" t="s">
        <v>426</v>
      </c>
      <c r="F10" s="42" t="s">
        <v>429</v>
      </c>
      <c r="G10" s="41" t="s">
        <v>413</v>
      </c>
    </row>
    <row r="11" spans="1:7" ht="21.95" customHeight="1" x14ac:dyDescent="0.2">
      <c r="A11" s="36">
        <v>1</v>
      </c>
      <c r="B11" s="24" t="s">
        <v>7</v>
      </c>
      <c r="C11" s="10">
        <v>0</v>
      </c>
      <c r="D11" s="9">
        <v>0</v>
      </c>
      <c r="E11" s="10" t="str">
        <f t="shared" ref="E11:E23" si="0">IF(D11=0,"-",C11/D11)</f>
        <v>-</v>
      </c>
      <c r="F11" s="25">
        <f t="shared" ref="F11:F35" si="1">C11/C$44</f>
        <v>0</v>
      </c>
      <c r="G11" s="38">
        <v>6.4906160983722356E-5</v>
      </c>
    </row>
    <row r="12" spans="1:7" s="3" customFormat="1" ht="21.95" customHeight="1" x14ac:dyDescent="0.2">
      <c r="A12" s="36">
        <v>2</v>
      </c>
      <c r="B12" s="24" t="s">
        <v>8</v>
      </c>
      <c r="C12" s="10">
        <v>0</v>
      </c>
      <c r="D12" s="9">
        <v>0</v>
      </c>
      <c r="E12" s="10" t="str">
        <f t="shared" si="0"/>
        <v>-</v>
      </c>
      <c r="F12" s="25">
        <f t="shared" si="1"/>
        <v>0</v>
      </c>
      <c r="G12" s="38">
        <v>1.3877154561966152E-2</v>
      </c>
    </row>
    <row r="13" spans="1:7" s="3" customFormat="1" ht="21.95" customHeight="1" x14ac:dyDescent="0.2">
      <c r="A13" s="36">
        <v>3</v>
      </c>
      <c r="B13" s="26" t="s">
        <v>1</v>
      </c>
      <c r="C13" s="10">
        <v>0</v>
      </c>
      <c r="D13" s="9">
        <v>0</v>
      </c>
      <c r="E13" s="10" t="str">
        <f t="shared" si="0"/>
        <v>-</v>
      </c>
      <c r="F13" s="25">
        <f t="shared" si="1"/>
        <v>0</v>
      </c>
      <c r="G13" s="38">
        <v>6.8195937419264344E-4</v>
      </c>
    </row>
    <row r="14" spans="1:7" s="3" customFormat="1" ht="21.95" customHeight="1" x14ac:dyDescent="0.2">
      <c r="A14" s="36">
        <v>4</v>
      </c>
      <c r="B14" s="24" t="s">
        <v>414</v>
      </c>
      <c r="C14" s="10">
        <v>0</v>
      </c>
      <c r="D14" s="9">
        <v>0</v>
      </c>
      <c r="E14" s="10" t="str">
        <f t="shared" si="0"/>
        <v>-</v>
      </c>
      <c r="F14" s="25">
        <f t="shared" si="1"/>
        <v>0</v>
      </c>
      <c r="G14" s="38">
        <v>1.6609844346228162E-4</v>
      </c>
    </row>
    <row r="15" spans="1:7" s="3" customFormat="1" ht="47.1" customHeight="1" x14ac:dyDescent="0.2">
      <c r="A15" s="36">
        <v>5</v>
      </c>
      <c r="B15" s="24" t="s">
        <v>412</v>
      </c>
      <c r="C15" s="10">
        <v>0</v>
      </c>
      <c r="D15" s="11">
        <v>0</v>
      </c>
      <c r="E15" s="10" t="str">
        <f t="shared" si="0"/>
        <v>-</v>
      </c>
      <c r="F15" s="25">
        <f t="shared" si="1"/>
        <v>0</v>
      </c>
      <c r="G15" s="38">
        <v>4.2843389065529559E-4</v>
      </c>
    </row>
    <row r="16" spans="1:7" s="3" customFormat="1" ht="21.95" customHeight="1" x14ac:dyDescent="0.2">
      <c r="A16" s="36">
        <v>6</v>
      </c>
      <c r="B16" s="26" t="s">
        <v>1</v>
      </c>
      <c r="C16" s="10">
        <v>0</v>
      </c>
      <c r="D16" s="11">
        <v>0</v>
      </c>
      <c r="E16" s="10" t="str">
        <f t="shared" si="0"/>
        <v>-</v>
      </c>
      <c r="F16" s="25">
        <f t="shared" si="1"/>
        <v>0</v>
      </c>
      <c r="G16" s="38">
        <v>5.7837072558623703E-5</v>
      </c>
    </row>
    <row r="17" spans="1:7" ht="47.1" customHeight="1" x14ac:dyDescent="0.2">
      <c r="A17" s="36">
        <v>7</v>
      </c>
      <c r="B17" s="24" t="s">
        <v>444</v>
      </c>
      <c r="C17" s="10">
        <v>43607.12</v>
      </c>
      <c r="D17" s="11">
        <v>5</v>
      </c>
      <c r="E17" s="10">
        <f t="shared" si="0"/>
        <v>8721.4240000000009</v>
      </c>
      <c r="F17" s="25">
        <f t="shared" si="1"/>
        <v>3.9949799729356817E-3</v>
      </c>
      <c r="G17" s="38">
        <v>3.69438658113685E-3</v>
      </c>
    </row>
    <row r="18" spans="1:7" ht="47.1" customHeight="1" x14ac:dyDescent="0.2">
      <c r="A18" s="36">
        <v>8</v>
      </c>
      <c r="B18" s="24" t="s">
        <v>447</v>
      </c>
      <c r="C18" s="10">
        <v>159858.35</v>
      </c>
      <c r="D18" s="11">
        <v>4</v>
      </c>
      <c r="E18" s="10">
        <f t="shared" si="0"/>
        <v>39964.587500000001</v>
      </c>
      <c r="F18" s="25">
        <f t="shared" si="1"/>
        <v>1.4645106275226218E-2</v>
      </c>
      <c r="G18" s="38">
        <v>1.6572456388988053E-2</v>
      </c>
    </row>
    <row r="19" spans="1:7" ht="35.1" customHeight="1" x14ac:dyDescent="0.2">
      <c r="A19" s="36">
        <v>9</v>
      </c>
      <c r="B19" s="24" t="s">
        <v>443</v>
      </c>
      <c r="C19" s="10">
        <v>0</v>
      </c>
      <c r="D19" s="11">
        <v>0</v>
      </c>
      <c r="E19" s="10" t="str">
        <f t="shared" si="0"/>
        <v>-</v>
      </c>
      <c r="F19" s="25">
        <f t="shared" si="1"/>
        <v>0</v>
      </c>
      <c r="G19" s="38">
        <v>6.3015485400037228E-5</v>
      </c>
    </row>
    <row r="20" spans="1:7" ht="35.1" customHeight="1" x14ac:dyDescent="0.2">
      <c r="A20" s="36">
        <v>10</v>
      </c>
      <c r="B20" s="24" t="s">
        <v>9</v>
      </c>
      <c r="C20" s="10">
        <v>11741.77</v>
      </c>
      <c r="D20" s="11">
        <v>2</v>
      </c>
      <c r="E20" s="10">
        <f t="shared" si="0"/>
        <v>5870.8850000000002</v>
      </c>
      <c r="F20" s="25">
        <f t="shared" si="1"/>
        <v>1.0756990142164169E-3</v>
      </c>
      <c r="G20" s="38">
        <v>2.3263290581767475E-4</v>
      </c>
    </row>
    <row r="21" spans="1:7" ht="35.1" customHeight="1" x14ac:dyDescent="0.2">
      <c r="A21" s="36">
        <v>11</v>
      </c>
      <c r="B21" s="24" t="s">
        <v>442</v>
      </c>
      <c r="C21" s="10">
        <v>0</v>
      </c>
      <c r="D21" s="11">
        <v>0</v>
      </c>
      <c r="E21" s="10" t="str">
        <f t="shared" si="0"/>
        <v>-</v>
      </c>
      <c r="F21" s="25">
        <f t="shared" si="1"/>
        <v>0</v>
      </c>
      <c r="G21" s="38">
        <v>8.0879771630669933E-6</v>
      </c>
    </row>
    <row r="22" spans="1:7" ht="21.95" customHeight="1" x14ac:dyDescent="0.2">
      <c r="A22" s="36">
        <v>12</v>
      </c>
      <c r="B22" s="26" t="s">
        <v>1</v>
      </c>
      <c r="C22" s="10">
        <v>0</v>
      </c>
      <c r="D22" s="11">
        <v>0</v>
      </c>
      <c r="E22" s="10" t="str">
        <f t="shared" si="0"/>
        <v>-</v>
      </c>
      <c r="F22" s="25">
        <f t="shared" si="1"/>
        <v>0</v>
      </c>
      <c r="G22" s="38">
        <v>0</v>
      </c>
    </row>
    <row r="23" spans="1:7" ht="21.95" customHeight="1" x14ac:dyDescent="0.2">
      <c r="A23" s="36">
        <v>13</v>
      </c>
      <c r="B23" s="24" t="s">
        <v>415</v>
      </c>
      <c r="C23" s="10">
        <v>0</v>
      </c>
      <c r="D23" s="11">
        <v>0</v>
      </c>
      <c r="E23" s="10" t="str">
        <f t="shared" si="0"/>
        <v>-</v>
      </c>
      <c r="F23" s="25">
        <f t="shared" si="1"/>
        <v>0</v>
      </c>
      <c r="G23" s="38">
        <v>0</v>
      </c>
    </row>
    <row r="24" spans="1:7" s="3" customFormat="1" ht="24.95" customHeight="1" x14ac:dyDescent="0.2">
      <c r="A24" s="43">
        <v>14</v>
      </c>
      <c r="B24" s="50" t="s">
        <v>2</v>
      </c>
      <c r="C24" s="44">
        <f>C11+C12+C14+C15+C17+C18+C19+C20+C21+C23</f>
        <v>215207.24</v>
      </c>
      <c r="D24" s="51" t="s">
        <v>5</v>
      </c>
      <c r="E24" s="51" t="s">
        <v>5</v>
      </c>
      <c r="F24" s="47">
        <f t="shared" si="1"/>
        <v>1.9715785262378317E-2</v>
      </c>
      <c r="G24" s="48">
        <v>3.5107172395573129E-2</v>
      </c>
    </row>
    <row r="25" spans="1:7" s="4" customFormat="1" ht="35.1" customHeight="1" x14ac:dyDescent="0.2">
      <c r="A25" s="37">
        <v>15</v>
      </c>
      <c r="B25" s="27" t="s">
        <v>419</v>
      </c>
      <c r="C25" s="12">
        <v>2213059</v>
      </c>
      <c r="D25" s="11">
        <v>1003</v>
      </c>
      <c r="E25" s="12">
        <f t="shared" ref="E25:E37" si="2">IF(D25=0,"-",C25/D25)</f>
        <v>2206.4396809571285</v>
      </c>
      <c r="F25" s="28">
        <f t="shared" si="1"/>
        <v>0.20274501925201815</v>
      </c>
      <c r="G25" s="39">
        <v>9.1912130594448124E-2</v>
      </c>
    </row>
    <row r="26" spans="1:7" s="3" customFormat="1" ht="21.95" customHeight="1" x14ac:dyDescent="0.2">
      <c r="A26" s="36">
        <v>16</v>
      </c>
      <c r="B26" s="26" t="s">
        <v>11</v>
      </c>
      <c r="C26" s="10">
        <v>322378</v>
      </c>
      <c r="D26" s="11">
        <v>150</v>
      </c>
      <c r="E26" s="10">
        <f t="shared" si="2"/>
        <v>2149.1866666666665</v>
      </c>
      <c r="F26" s="25">
        <f t="shared" si="1"/>
        <v>2.9534022281569136E-2</v>
      </c>
      <c r="G26" s="38">
        <v>1.5510248435910163E-2</v>
      </c>
    </row>
    <row r="27" spans="1:7" s="5" customFormat="1" ht="65.099999999999994" customHeight="1" x14ac:dyDescent="0.2">
      <c r="A27" s="37">
        <v>17</v>
      </c>
      <c r="B27" s="27" t="s">
        <v>445</v>
      </c>
      <c r="C27" s="12">
        <v>1399989.4</v>
      </c>
      <c r="D27" s="11">
        <v>318</v>
      </c>
      <c r="E27" s="12">
        <f t="shared" si="2"/>
        <v>4402.4823899371067</v>
      </c>
      <c r="F27" s="28">
        <f t="shared" si="1"/>
        <v>0.12825725742315108</v>
      </c>
      <c r="G27" s="39">
        <v>9.6086621220457871E-2</v>
      </c>
    </row>
    <row r="28" spans="1:7" s="3" customFormat="1" ht="21.95" customHeight="1" x14ac:dyDescent="0.2">
      <c r="A28" s="36">
        <v>18</v>
      </c>
      <c r="B28" s="26" t="s">
        <v>3</v>
      </c>
      <c r="C28" s="10">
        <v>242600.2</v>
      </c>
      <c r="D28" s="11">
        <v>71</v>
      </c>
      <c r="E28" s="10">
        <f t="shared" si="2"/>
        <v>3416.9042253521129</v>
      </c>
      <c r="F28" s="25">
        <f t="shared" si="1"/>
        <v>2.222533706491488E-2</v>
      </c>
      <c r="G28" s="38">
        <v>1.1342599256575717E-2</v>
      </c>
    </row>
    <row r="29" spans="1:7" s="5" customFormat="1" ht="35.1" customHeight="1" x14ac:dyDescent="0.2">
      <c r="A29" s="37">
        <v>19</v>
      </c>
      <c r="B29" s="27" t="s">
        <v>15</v>
      </c>
      <c r="C29" s="12">
        <v>159371.6</v>
      </c>
      <c r="D29" s="11">
        <v>74</v>
      </c>
      <c r="E29" s="12">
        <f t="shared" si="2"/>
        <v>2153.6702702702705</v>
      </c>
      <c r="F29" s="28">
        <f t="shared" si="1"/>
        <v>1.4600513637560019E-2</v>
      </c>
      <c r="G29" s="39">
        <v>1.1946311887438504E-2</v>
      </c>
    </row>
    <row r="30" spans="1:7" s="3" customFormat="1" ht="21.95" customHeight="1" x14ac:dyDescent="0.2">
      <c r="A30" s="36">
        <v>20</v>
      </c>
      <c r="B30" s="26" t="s">
        <v>3</v>
      </c>
      <c r="C30" s="10">
        <v>29798.39</v>
      </c>
      <c r="D30" s="11">
        <v>10</v>
      </c>
      <c r="E30" s="12">
        <f t="shared" si="2"/>
        <v>2979.8389999999999</v>
      </c>
      <c r="F30" s="28">
        <f t="shared" si="1"/>
        <v>2.7299205101306134E-3</v>
      </c>
      <c r="G30" s="39">
        <v>2.247933536638041E-3</v>
      </c>
    </row>
    <row r="31" spans="1:7" s="3" customFormat="1" ht="47.1" customHeight="1" x14ac:dyDescent="0.2">
      <c r="A31" s="36">
        <v>21</v>
      </c>
      <c r="B31" s="27" t="s">
        <v>14</v>
      </c>
      <c r="C31" s="10">
        <v>2544207.63</v>
      </c>
      <c r="D31" s="11">
        <v>1233</v>
      </c>
      <c r="E31" s="10">
        <f t="shared" si="2"/>
        <v>2063.4287347931872</v>
      </c>
      <c r="F31" s="25">
        <f t="shared" si="1"/>
        <v>0.23308254543845486</v>
      </c>
      <c r="G31" s="38">
        <v>0.21726673108985226</v>
      </c>
    </row>
    <row r="32" spans="1:7" s="3" customFormat="1" ht="21.95" customHeight="1" x14ac:dyDescent="0.2">
      <c r="A32" s="36">
        <v>22</v>
      </c>
      <c r="B32" s="26" t="s">
        <v>3</v>
      </c>
      <c r="C32" s="10">
        <v>465790.91</v>
      </c>
      <c r="D32" s="11">
        <v>145</v>
      </c>
      <c r="E32" s="10">
        <f t="shared" si="2"/>
        <v>3212.3511034482758</v>
      </c>
      <c r="F32" s="25">
        <f t="shared" si="1"/>
        <v>4.2672512127044537E-2</v>
      </c>
      <c r="G32" s="38">
        <v>3.0944666359992157E-2</v>
      </c>
    </row>
    <row r="33" spans="1:7" ht="35.1" customHeight="1" x14ac:dyDescent="0.2">
      <c r="A33" s="36">
        <v>23</v>
      </c>
      <c r="B33" s="24" t="s">
        <v>446</v>
      </c>
      <c r="C33" s="10">
        <v>211315.13</v>
      </c>
      <c r="D33" s="11">
        <v>1570</v>
      </c>
      <c r="E33" s="10">
        <f t="shared" si="2"/>
        <v>134.59562420382167</v>
      </c>
      <c r="F33" s="25">
        <f t="shared" si="1"/>
        <v>1.9359217309657232E-2</v>
      </c>
      <c r="G33" s="38">
        <v>8.5968104584330223E-3</v>
      </c>
    </row>
    <row r="34" spans="1:7" s="3" customFormat="1" ht="21.95" customHeight="1" x14ac:dyDescent="0.2">
      <c r="A34" s="36">
        <v>24</v>
      </c>
      <c r="B34" s="26" t="s">
        <v>3</v>
      </c>
      <c r="C34" s="10">
        <v>90635.13</v>
      </c>
      <c r="D34" s="11">
        <v>318</v>
      </c>
      <c r="E34" s="10">
        <f t="shared" si="2"/>
        <v>285.01613207547172</v>
      </c>
      <c r="F34" s="25">
        <f t="shared" si="1"/>
        <v>8.3033580111326315E-3</v>
      </c>
      <c r="G34" s="38">
        <v>1.4207856884874998E-3</v>
      </c>
    </row>
    <row r="35" spans="1:7" s="3" customFormat="1" ht="35.1" customHeight="1" x14ac:dyDescent="0.2">
      <c r="A35" s="36">
        <v>25</v>
      </c>
      <c r="B35" s="24" t="s">
        <v>10</v>
      </c>
      <c r="C35" s="10">
        <v>0</v>
      </c>
      <c r="D35" s="11">
        <v>0</v>
      </c>
      <c r="E35" s="10" t="str">
        <f t="shared" si="2"/>
        <v>-</v>
      </c>
      <c r="F35" s="25">
        <f t="shared" si="1"/>
        <v>0</v>
      </c>
      <c r="G35" s="38">
        <v>9.8652432849167496E-5</v>
      </c>
    </row>
    <row r="36" spans="1:7" ht="35.1" customHeight="1" x14ac:dyDescent="0.2">
      <c r="A36" s="36">
        <v>26</v>
      </c>
      <c r="B36" s="24" t="s">
        <v>420</v>
      </c>
      <c r="C36" s="10">
        <v>0</v>
      </c>
      <c r="D36" s="13">
        <v>0</v>
      </c>
      <c r="E36" s="10" t="str">
        <f t="shared" si="2"/>
        <v>-</v>
      </c>
      <c r="F36" s="29" t="s">
        <v>5</v>
      </c>
      <c r="G36" s="40" t="s">
        <v>5</v>
      </c>
    </row>
    <row r="37" spans="1:7" ht="21.95" customHeight="1" x14ac:dyDescent="0.2">
      <c r="A37" s="36">
        <v>27</v>
      </c>
      <c r="B37" s="26" t="s">
        <v>12</v>
      </c>
      <c r="C37" s="10">
        <v>0</v>
      </c>
      <c r="D37" s="13">
        <v>0</v>
      </c>
      <c r="E37" s="10" t="str">
        <f t="shared" si="2"/>
        <v>-</v>
      </c>
      <c r="F37" s="25">
        <f>C37/C$44</f>
        <v>0</v>
      </c>
      <c r="G37" s="38">
        <v>6.7001527600904129E-4</v>
      </c>
    </row>
    <row r="38" spans="1:7" ht="35.1" customHeight="1" x14ac:dyDescent="0.2">
      <c r="A38" s="36">
        <v>28</v>
      </c>
      <c r="B38" s="24" t="s">
        <v>421</v>
      </c>
      <c r="C38" s="10">
        <v>4605320.25</v>
      </c>
      <c r="D38" s="13">
        <v>4</v>
      </c>
      <c r="E38" s="14" t="s">
        <v>5</v>
      </c>
      <c r="F38" s="29" t="s">
        <v>5</v>
      </c>
      <c r="G38" s="40" t="s">
        <v>5</v>
      </c>
    </row>
    <row r="39" spans="1:7" ht="21.95" customHeight="1" x14ac:dyDescent="0.2">
      <c r="A39" s="36">
        <v>29</v>
      </c>
      <c r="B39" s="26" t="s">
        <v>12</v>
      </c>
      <c r="C39" s="10">
        <v>4144329</v>
      </c>
      <c r="D39" s="13">
        <v>4</v>
      </c>
      <c r="E39" s="14" t="s">
        <v>5</v>
      </c>
      <c r="F39" s="25">
        <f t="shared" ref="F39:F44" si="3">C39/C$44</f>
        <v>0.37967449710635692</v>
      </c>
      <c r="G39" s="38">
        <v>0.53240605380617201</v>
      </c>
    </row>
    <row r="40" spans="1:7" ht="47.1" customHeight="1" x14ac:dyDescent="0.2">
      <c r="A40" s="36">
        <v>30</v>
      </c>
      <c r="B40" s="27" t="s">
        <v>422</v>
      </c>
      <c r="C40" s="10">
        <v>28000</v>
      </c>
      <c r="D40" s="15">
        <v>1</v>
      </c>
      <c r="E40" s="10">
        <f t="shared" ref="E40:E41" si="4">IF(D40=0,"-",C40/D40)</f>
        <v>28000</v>
      </c>
      <c r="F40" s="25">
        <f t="shared" si="3"/>
        <v>2.5651645704233409E-3</v>
      </c>
      <c r="G40" s="38">
        <v>1.7724062653800183E-3</v>
      </c>
    </row>
    <row r="41" spans="1:7" ht="21.95" customHeight="1" x14ac:dyDescent="0.2">
      <c r="A41" s="36">
        <v>31</v>
      </c>
      <c r="B41" s="26" t="s">
        <v>13</v>
      </c>
      <c r="C41" s="10">
        <v>28000</v>
      </c>
      <c r="D41" s="15">
        <v>1</v>
      </c>
      <c r="E41" s="10">
        <f t="shared" si="4"/>
        <v>28000</v>
      </c>
      <c r="F41" s="25">
        <f t="shared" si="3"/>
        <v>2.5651645704233409E-3</v>
      </c>
      <c r="G41" s="38">
        <v>1.0404135579139232E-3</v>
      </c>
    </row>
    <row r="42" spans="1:7" ht="35.1" customHeight="1" x14ac:dyDescent="0.2">
      <c r="A42" s="36">
        <v>32</v>
      </c>
      <c r="B42" s="24" t="s">
        <v>16</v>
      </c>
      <c r="C42" s="10">
        <v>0</v>
      </c>
      <c r="D42" s="15">
        <v>0</v>
      </c>
      <c r="E42" s="14" t="s">
        <v>5</v>
      </c>
      <c r="F42" s="25">
        <f t="shared" si="3"/>
        <v>0</v>
      </c>
      <c r="G42" s="38">
        <v>4.1370945733870297E-3</v>
      </c>
    </row>
    <row r="43" spans="1:7" s="3" customFormat="1" ht="21.95" customHeight="1" x14ac:dyDescent="0.2">
      <c r="A43" s="43">
        <v>33</v>
      </c>
      <c r="B43" s="50" t="s">
        <v>4</v>
      </c>
      <c r="C43" s="44">
        <f>C25+C27+C29+C31+C33+C35+C37+C39+C40+C42</f>
        <v>10700271.76</v>
      </c>
      <c r="D43" s="51" t="s">
        <v>5</v>
      </c>
      <c r="E43" s="51" t="s">
        <v>5</v>
      </c>
      <c r="F43" s="47">
        <f t="shared" si="3"/>
        <v>0.98028421473762162</v>
      </c>
      <c r="G43" s="48">
        <v>0.96489282760442685</v>
      </c>
    </row>
    <row r="44" spans="1:7" s="3" customFormat="1" ht="21.95" customHeight="1" x14ac:dyDescent="0.2">
      <c r="A44" s="45">
        <v>34</v>
      </c>
      <c r="B44" s="52" t="s">
        <v>6</v>
      </c>
      <c r="C44" s="46">
        <f>C24+C43</f>
        <v>10915479</v>
      </c>
      <c r="D44" s="53" t="s">
        <v>5</v>
      </c>
      <c r="E44" s="53" t="s">
        <v>5</v>
      </c>
      <c r="F44" s="54">
        <f t="shared" si="3"/>
        <v>1</v>
      </c>
      <c r="G44" s="55">
        <v>1</v>
      </c>
    </row>
    <row r="45" spans="1:7" s="3" customFormat="1" ht="21.95" customHeight="1" x14ac:dyDescent="0.2">
      <c r="A45" s="1"/>
      <c r="B45" s="2"/>
      <c r="C45" s="1"/>
      <c r="D45" s="1"/>
      <c r="E45" s="1"/>
      <c r="F45" s="1"/>
      <c r="G45" s="1"/>
    </row>
    <row r="46" spans="1:7" s="3" customFormat="1" ht="35.1" customHeight="1" x14ac:dyDescent="0.2">
      <c r="A46" s="62" t="s">
        <v>430</v>
      </c>
      <c r="B46" s="63" t="s">
        <v>431</v>
      </c>
      <c r="C46" s="64" t="s">
        <v>432</v>
      </c>
      <c r="D46" s="1"/>
      <c r="E46" s="1"/>
      <c r="F46" s="1"/>
      <c r="G46" s="1"/>
    </row>
    <row r="47" spans="1:7" s="3" customFormat="1" ht="21.95" customHeight="1" x14ac:dyDescent="0.2">
      <c r="A47" s="65">
        <v>1</v>
      </c>
      <c r="B47" s="30" t="s">
        <v>427</v>
      </c>
      <c r="C47" s="31">
        <v>272886.94</v>
      </c>
    </row>
    <row r="48" spans="1:7" ht="21.95" customHeight="1" x14ac:dyDescent="0.2">
      <c r="A48" s="8">
        <v>2</v>
      </c>
      <c r="B48" s="30" t="s">
        <v>428</v>
      </c>
      <c r="C48" s="31">
        <v>10925234</v>
      </c>
      <c r="D48" s="16"/>
      <c r="E48" s="16"/>
      <c r="F48" s="16"/>
      <c r="G48" s="16"/>
    </row>
    <row r="49" spans="1:7" ht="21.95" customHeight="1" x14ac:dyDescent="0.2">
      <c r="A49" s="32">
        <v>3</v>
      </c>
      <c r="B49" s="33" t="s">
        <v>423</v>
      </c>
      <c r="C49" s="34">
        <f>C44/C48</f>
        <v>0.9991071129460477</v>
      </c>
      <c r="D49" s="16"/>
      <c r="E49" s="16"/>
      <c r="F49" s="16"/>
      <c r="G49" s="16"/>
    </row>
    <row r="50" spans="1:7" s="16" customFormat="1" ht="35.1" customHeight="1" x14ac:dyDescent="0.25">
      <c r="A50" s="21" t="s">
        <v>449</v>
      </c>
      <c r="B50" s="23"/>
    </row>
  </sheetData>
  <sheetProtection algorithmName="SHA-512" hashValue="ASgUMipv0Y+WNoWR00VWIJ3aZyucKYM1eCRR6GzjEfr3RByFax7/O+1x0oHuySyvBWqC1qywMvWvnwVkoq+vcg==" saltValue="0I8QhZLiY5iDVNvmqFkx8w==" spinCount="100000" sheet="1" objects="1" scenarios="1"/>
  <mergeCells count="1">
    <mergeCell ref="A2:G2"/>
  </mergeCells>
  <pageMargins left="0.59055118110236227" right="0.59055118110236227" top="0.70866141732283472" bottom="0.70866141732283472" header="0.19685039370078741" footer="0.39370078740157483"/>
  <pageSetup paperSize="9" scale="84" orientation="portrait" r:id="rId1"/>
  <headerFooter alignWithMargins="0">
    <oddFooter>&amp;R&amp;"Calibri,Standardowy"&amp;12s.&amp;P z &amp;N</oddFooter>
  </headerFooter>
  <tableParts count="2">
    <tablePart r:id="rId2"/>
    <tablePart r:id="rId3"/>
  </tableParts>
</worksheet>
</file>

<file path=xl/worksheets/sheet2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777F01-3BEF-4961-8D46-4205827ACB46}">
  <sheetPr codeName="Arkusz252"/>
  <dimension ref="A1:N50"/>
  <sheetViews>
    <sheetView zoomScaleNormal="100" workbookViewId="0"/>
  </sheetViews>
  <sheetFormatPr defaultColWidth="0" defaultRowHeight="12.75" zeroHeight="1" x14ac:dyDescent="0.2"/>
  <cols>
    <col min="1" max="1" width="4.140625" style="1" customWidth="1"/>
    <col min="2" max="2" width="57" style="2" customWidth="1"/>
    <col min="3" max="3" width="11.85546875" style="1" bestFit="1" customWidth="1"/>
    <col min="4" max="4" width="7.42578125" style="1" customWidth="1"/>
    <col min="5" max="5" width="10.85546875" style="1" bestFit="1" customWidth="1"/>
    <col min="6" max="7" width="8.7109375" style="1" customWidth="1"/>
    <col min="8" max="8" width="1" style="1" customWidth="1"/>
    <col min="9" max="14" width="0" style="1" hidden="1" customWidth="1"/>
    <col min="15" max="16384" width="9.140625" style="1" hidden="1"/>
  </cols>
  <sheetData>
    <row r="1" spans="1:7" s="16" customFormat="1" ht="24.95" customHeight="1" x14ac:dyDescent="0.2">
      <c r="A1" s="35" t="s">
        <v>699</v>
      </c>
      <c r="B1" s="23"/>
    </row>
    <row r="2" spans="1:7" s="16" customFormat="1" ht="39.950000000000003" customHeight="1" x14ac:dyDescent="0.2">
      <c r="A2" s="66" t="s">
        <v>448</v>
      </c>
      <c r="B2" s="67"/>
      <c r="C2" s="67"/>
      <c r="D2" s="67"/>
      <c r="E2" s="67"/>
      <c r="F2" s="67"/>
      <c r="G2" s="67"/>
    </row>
    <row r="3" spans="1:7" s="16" customFormat="1" ht="15.95" hidden="1" customHeight="1" x14ac:dyDescent="0.2">
      <c r="A3" s="22"/>
      <c r="B3" s="23"/>
    </row>
    <row r="4" spans="1:7" s="16" customFormat="1" ht="15.95" hidden="1" customHeight="1" x14ac:dyDescent="0.2">
      <c r="A4" s="22"/>
      <c r="B4" s="23"/>
    </row>
    <row r="5" spans="1:7" s="16" customFormat="1" ht="15.95" hidden="1" customHeight="1" x14ac:dyDescent="0.2">
      <c r="A5" s="22"/>
      <c r="B5" s="23"/>
    </row>
    <row r="6" spans="1:7" s="16" customFormat="1" ht="15.95" customHeight="1" x14ac:dyDescent="0.25">
      <c r="A6" s="17" t="s">
        <v>433</v>
      </c>
      <c r="B6" s="21" t="s">
        <v>438</v>
      </c>
    </row>
    <row r="7" spans="1:7" s="16" customFormat="1" ht="15.95" customHeight="1" x14ac:dyDescent="0.25">
      <c r="A7" s="18" t="s">
        <v>434</v>
      </c>
      <c r="B7" s="21" t="s">
        <v>439</v>
      </c>
    </row>
    <row r="8" spans="1:7" s="16" customFormat="1" ht="15.95" customHeight="1" x14ac:dyDescent="0.25">
      <c r="A8" s="19" t="s">
        <v>435</v>
      </c>
      <c r="B8" s="21" t="s">
        <v>440</v>
      </c>
    </row>
    <row r="9" spans="1:7" s="16" customFormat="1" ht="15.95" customHeight="1" x14ac:dyDescent="0.25">
      <c r="A9" s="20" t="s">
        <v>436</v>
      </c>
      <c r="B9" s="21" t="s">
        <v>441</v>
      </c>
    </row>
    <row r="10" spans="1:7" ht="65.099999999999994" customHeight="1" x14ac:dyDescent="0.2">
      <c r="A10" s="49" t="s">
        <v>430</v>
      </c>
      <c r="B10" s="42" t="s">
        <v>0</v>
      </c>
      <c r="C10" s="42" t="s">
        <v>424</v>
      </c>
      <c r="D10" s="42" t="s">
        <v>425</v>
      </c>
      <c r="E10" s="42" t="s">
        <v>426</v>
      </c>
      <c r="F10" s="42" t="s">
        <v>429</v>
      </c>
      <c r="G10" s="41" t="s">
        <v>413</v>
      </c>
    </row>
    <row r="11" spans="1:7" ht="21.95" customHeight="1" x14ac:dyDescent="0.2">
      <c r="A11" s="36">
        <v>1</v>
      </c>
      <c r="B11" s="24" t="s">
        <v>7</v>
      </c>
      <c r="C11" s="10">
        <v>0</v>
      </c>
      <c r="D11" s="9">
        <v>0</v>
      </c>
      <c r="E11" s="10" t="str">
        <f t="shared" ref="E11:E23" si="0">IF(D11=0,"-",C11/D11)</f>
        <v>-</v>
      </c>
      <c r="F11" s="25">
        <f t="shared" ref="F11:F35" si="1">C11/C$44</f>
        <v>0</v>
      </c>
      <c r="G11" s="38">
        <v>6.4906160983722356E-5</v>
      </c>
    </row>
    <row r="12" spans="1:7" s="3" customFormat="1" ht="21.95" customHeight="1" x14ac:dyDescent="0.2">
      <c r="A12" s="36">
        <v>2</v>
      </c>
      <c r="B12" s="24" t="s">
        <v>8</v>
      </c>
      <c r="C12" s="10">
        <v>144700</v>
      </c>
      <c r="D12" s="9">
        <v>3</v>
      </c>
      <c r="E12" s="10">
        <f t="shared" si="0"/>
        <v>48233.333333333336</v>
      </c>
      <c r="F12" s="25">
        <f t="shared" si="1"/>
        <v>8.0416221826579599E-3</v>
      </c>
      <c r="G12" s="38">
        <v>1.3877154561966152E-2</v>
      </c>
    </row>
    <row r="13" spans="1:7" s="3" customFormat="1" ht="21.95" customHeight="1" x14ac:dyDescent="0.2">
      <c r="A13" s="36">
        <v>3</v>
      </c>
      <c r="B13" s="26" t="s">
        <v>1</v>
      </c>
      <c r="C13" s="10">
        <v>0</v>
      </c>
      <c r="D13" s="9">
        <v>0</v>
      </c>
      <c r="E13" s="10" t="str">
        <f t="shared" si="0"/>
        <v>-</v>
      </c>
      <c r="F13" s="25">
        <f t="shared" si="1"/>
        <v>0</v>
      </c>
      <c r="G13" s="38">
        <v>6.8195937419264344E-4</v>
      </c>
    </row>
    <row r="14" spans="1:7" s="3" customFormat="1" ht="21.95" customHeight="1" x14ac:dyDescent="0.2">
      <c r="A14" s="36">
        <v>4</v>
      </c>
      <c r="B14" s="24" t="s">
        <v>414</v>
      </c>
      <c r="C14" s="10">
        <v>0</v>
      </c>
      <c r="D14" s="9">
        <v>0</v>
      </c>
      <c r="E14" s="10" t="str">
        <f t="shared" si="0"/>
        <v>-</v>
      </c>
      <c r="F14" s="25">
        <f t="shared" si="1"/>
        <v>0</v>
      </c>
      <c r="G14" s="38">
        <v>1.6609844346228162E-4</v>
      </c>
    </row>
    <row r="15" spans="1:7" s="3" customFormat="1" ht="47.1" customHeight="1" x14ac:dyDescent="0.2">
      <c r="A15" s="36">
        <v>5</v>
      </c>
      <c r="B15" s="24" t="s">
        <v>412</v>
      </c>
      <c r="C15" s="10">
        <v>0</v>
      </c>
      <c r="D15" s="11">
        <v>0</v>
      </c>
      <c r="E15" s="10" t="str">
        <f t="shared" si="0"/>
        <v>-</v>
      </c>
      <c r="F15" s="25">
        <f t="shared" si="1"/>
        <v>0</v>
      </c>
      <c r="G15" s="38">
        <v>4.2843389065529559E-4</v>
      </c>
    </row>
    <row r="16" spans="1:7" s="3" customFormat="1" ht="21.95" customHeight="1" x14ac:dyDescent="0.2">
      <c r="A16" s="36">
        <v>6</v>
      </c>
      <c r="B16" s="26" t="s">
        <v>1</v>
      </c>
      <c r="C16" s="10">
        <v>0</v>
      </c>
      <c r="D16" s="11">
        <v>0</v>
      </c>
      <c r="E16" s="10" t="str">
        <f t="shared" si="0"/>
        <v>-</v>
      </c>
      <c r="F16" s="25">
        <f t="shared" si="1"/>
        <v>0</v>
      </c>
      <c r="G16" s="38">
        <v>5.7837072558623703E-5</v>
      </c>
    </row>
    <row r="17" spans="1:7" ht="47.1" customHeight="1" x14ac:dyDescent="0.2">
      <c r="A17" s="36">
        <v>7</v>
      </c>
      <c r="B17" s="24" t="s">
        <v>444</v>
      </c>
      <c r="C17" s="10">
        <v>8640.9599999999991</v>
      </c>
      <c r="D17" s="11">
        <v>1</v>
      </c>
      <c r="E17" s="10">
        <f t="shared" si="0"/>
        <v>8640.9599999999991</v>
      </c>
      <c r="F17" s="25">
        <f t="shared" si="1"/>
        <v>4.8021655573918535E-4</v>
      </c>
      <c r="G17" s="38">
        <v>3.69438658113685E-3</v>
      </c>
    </row>
    <row r="18" spans="1:7" ht="47.1" customHeight="1" x14ac:dyDescent="0.2">
      <c r="A18" s="36">
        <v>8</v>
      </c>
      <c r="B18" s="24" t="s">
        <v>447</v>
      </c>
      <c r="C18" s="10">
        <v>1054500</v>
      </c>
      <c r="D18" s="11">
        <v>22</v>
      </c>
      <c r="E18" s="10">
        <f t="shared" si="0"/>
        <v>47931.818181818184</v>
      </c>
      <c r="F18" s="25">
        <f t="shared" si="1"/>
        <v>5.8603252188063712E-2</v>
      </c>
      <c r="G18" s="38">
        <v>1.6572456388988053E-2</v>
      </c>
    </row>
    <row r="19" spans="1:7" ht="35.1" customHeight="1" x14ac:dyDescent="0.2">
      <c r="A19" s="36">
        <v>9</v>
      </c>
      <c r="B19" s="24" t="s">
        <v>443</v>
      </c>
      <c r="C19" s="10">
        <v>32100</v>
      </c>
      <c r="D19" s="11">
        <v>4</v>
      </c>
      <c r="E19" s="10">
        <f t="shared" si="0"/>
        <v>8025</v>
      </c>
      <c r="F19" s="25">
        <f t="shared" si="1"/>
        <v>1.7839396825384971E-3</v>
      </c>
      <c r="G19" s="38">
        <v>6.3015485400037228E-5</v>
      </c>
    </row>
    <row r="20" spans="1:7" ht="35.1" customHeight="1" x14ac:dyDescent="0.2">
      <c r="A20" s="36">
        <v>10</v>
      </c>
      <c r="B20" s="24" t="s">
        <v>9</v>
      </c>
      <c r="C20" s="10">
        <v>29923.599999999999</v>
      </c>
      <c r="D20" s="11">
        <v>6</v>
      </c>
      <c r="E20" s="10">
        <f t="shared" si="0"/>
        <v>4987.2666666666664</v>
      </c>
      <c r="F20" s="25">
        <f t="shared" si="1"/>
        <v>1.6629874605734881E-3</v>
      </c>
      <c r="G20" s="38">
        <v>2.3263290581767475E-4</v>
      </c>
    </row>
    <row r="21" spans="1:7" ht="35.1" customHeight="1" x14ac:dyDescent="0.2">
      <c r="A21" s="36">
        <v>11</v>
      </c>
      <c r="B21" s="24" t="s">
        <v>442</v>
      </c>
      <c r="C21" s="10">
        <v>0</v>
      </c>
      <c r="D21" s="11">
        <v>0</v>
      </c>
      <c r="E21" s="10" t="str">
        <f t="shared" si="0"/>
        <v>-</v>
      </c>
      <c r="F21" s="25">
        <f t="shared" si="1"/>
        <v>0</v>
      </c>
      <c r="G21" s="38">
        <v>8.0879771630669933E-6</v>
      </c>
    </row>
    <row r="22" spans="1:7" ht="21.95" customHeight="1" x14ac:dyDescent="0.2">
      <c r="A22" s="36">
        <v>12</v>
      </c>
      <c r="B22" s="26" t="s">
        <v>1</v>
      </c>
      <c r="C22" s="10">
        <v>0</v>
      </c>
      <c r="D22" s="11">
        <v>0</v>
      </c>
      <c r="E22" s="10" t="str">
        <f t="shared" si="0"/>
        <v>-</v>
      </c>
      <c r="F22" s="25">
        <f t="shared" si="1"/>
        <v>0</v>
      </c>
      <c r="G22" s="38">
        <v>0</v>
      </c>
    </row>
    <row r="23" spans="1:7" ht="21.95" customHeight="1" x14ac:dyDescent="0.2">
      <c r="A23" s="36">
        <v>13</v>
      </c>
      <c r="B23" s="24" t="s">
        <v>415</v>
      </c>
      <c r="C23" s="10">
        <v>0</v>
      </c>
      <c r="D23" s="11">
        <v>0</v>
      </c>
      <c r="E23" s="10" t="str">
        <f t="shared" si="0"/>
        <v>-</v>
      </c>
      <c r="F23" s="25">
        <f t="shared" si="1"/>
        <v>0</v>
      </c>
      <c r="G23" s="38">
        <v>0</v>
      </c>
    </row>
    <row r="24" spans="1:7" s="3" customFormat="1" ht="24.95" customHeight="1" x14ac:dyDescent="0.2">
      <c r="A24" s="43">
        <v>14</v>
      </c>
      <c r="B24" s="50" t="s">
        <v>2</v>
      </c>
      <c r="C24" s="44">
        <f>C11+C12+C14+C15+C17+C18+C19+C20+C21+C23</f>
        <v>1269864.56</v>
      </c>
      <c r="D24" s="51" t="s">
        <v>5</v>
      </c>
      <c r="E24" s="51" t="s">
        <v>5</v>
      </c>
      <c r="F24" s="47">
        <f t="shared" si="1"/>
        <v>7.0572018069572848E-2</v>
      </c>
      <c r="G24" s="48">
        <v>3.5107172395573129E-2</v>
      </c>
    </row>
    <row r="25" spans="1:7" s="4" customFormat="1" ht="35.1" customHeight="1" x14ac:dyDescent="0.2">
      <c r="A25" s="37">
        <v>15</v>
      </c>
      <c r="B25" s="27" t="s">
        <v>419</v>
      </c>
      <c r="C25" s="12">
        <v>1761239</v>
      </c>
      <c r="D25" s="11">
        <v>797</v>
      </c>
      <c r="E25" s="12">
        <f t="shared" ref="E25:E37" si="2">IF(D25=0,"-",C25/D25)</f>
        <v>2209.8356336260977</v>
      </c>
      <c r="F25" s="28">
        <f t="shared" si="1"/>
        <v>9.7879879829732716E-2</v>
      </c>
      <c r="G25" s="39">
        <v>9.1912130594448124E-2</v>
      </c>
    </row>
    <row r="26" spans="1:7" s="3" customFormat="1" ht="21.95" customHeight="1" x14ac:dyDescent="0.2">
      <c r="A26" s="36">
        <v>16</v>
      </c>
      <c r="B26" s="26" t="s">
        <v>11</v>
      </c>
      <c r="C26" s="10">
        <v>289810</v>
      </c>
      <c r="D26" s="11">
        <v>137</v>
      </c>
      <c r="E26" s="10">
        <f t="shared" si="2"/>
        <v>2115.4014598540148</v>
      </c>
      <c r="F26" s="25">
        <f t="shared" si="1"/>
        <v>1.6106029887740868E-2</v>
      </c>
      <c r="G26" s="38">
        <v>1.5510248435910163E-2</v>
      </c>
    </row>
    <row r="27" spans="1:7" s="5" customFormat="1" ht="65.099999999999994" customHeight="1" x14ac:dyDescent="0.2">
      <c r="A27" s="37">
        <v>17</v>
      </c>
      <c r="B27" s="27" t="s">
        <v>445</v>
      </c>
      <c r="C27" s="12">
        <v>2297498.94</v>
      </c>
      <c r="D27" s="11">
        <v>326</v>
      </c>
      <c r="E27" s="12">
        <f t="shared" si="2"/>
        <v>7047.5427607361962</v>
      </c>
      <c r="F27" s="28">
        <f t="shared" si="1"/>
        <v>0.12768222833819731</v>
      </c>
      <c r="G27" s="39">
        <v>9.6086621220457871E-2</v>
      </c>
    </row>
    <row r="28" spans="1:7" s="3" customFormat="1" ht="21.95" customHeight="1" x14ac:dyDescent="0.2">
      <c r="A28" s="36">
        <v>18</v>
      </c>
      <c r="B28" s="26" t="s">
        <v>3</v>
      </c>
      <c r="C28" s="10">
        <v>161361.84</v>
      </c>
      <c r="D28" s="11">
        <v>50</v>
      </c>
      <c r="E28" s="10">
        <f t="shared" si="2"/>
        <v>3227.2368000000001</v>
      </c>
      <c r="F28" s="25">
        <f t="shared" si="1"/>
        <v>8.9675946923186214E-3</v>
      </c>
      <c r="G28" s="38">
        <v>1.1342599256575717E-2</v>
      </c>
    </row>
    <row r="29" spans="1:7" s="5" customFormat="1" ht="35.1" customHeight="1" x14ac:dyDescent="0.2">
      <c r="A29" s="37">
        <v>19</v>
      </c>
      <c r="B29" s="27" t="s">
        <v>15</v>
      </c>
      <c r="C29" s="12">
        <v>102075.86</v>
      </c>
      <c r="D29" s="11">
        <v>39</v>
      </c>
      <c r="E29" s="12">
        <f t="shared" si="2"/>
        <v>2617.3297435897434</v>
      </c>
      <c r="F29" s="28">
        <f t="shared" si="1"/>
        <v>5.6728092611602514E-3</v>
      </c>
      <c r="G29" s="39">
        <v>1.1946311887438504E-2</v>
      </c>
    </row>
    <row r="30" spans="1:7" s="3" customFormat="1" ht="21.95" customHeight="1" x14ac:dyDescent="0.2">
      <c r="A30" s="36">
        <v>20</v>
      </c>
      <c r="B30" s="26" t="s">
        <v>3</v>
      </c>
      <c r="C30" s="10">
        <v>24914.82</v>
      </c>
      <c r="D30" s="11">
        <v>10</v>
      </c>
      <c r="E30" s="12">
        <f t="shared" si="2"/>
        <v>2491.482</v>
      </c>
      <c r="F30" s="28">
        <f t="shared" si="1"/>
        <v>1.3846272922524547E-3</v>
      </c>
      <c r="G30" s="39">
        <v>2.247933536638041E-3</v>
      </c>
    </row>
    <row r="31" spans="1:7" s="3" customFormat="1" ht="47.1" customHeight="1" x14ac:dyDescent="0.2">
      <c r="A31" s="36">
        <v>21</v>
      </c>
      <c r="B31" s="27" t="s">
        <v>14</v>
      </c>
      <c r="C31" s="10">
        <v>3288785.99</v>
      </c>
      <c r="D31" s="11">
        <v>1445</v>
      </c>
      <c r="E31" s="10">
        <f t="shared" si="2"/>
        <v>2275.9764636678201</v>
      </c>
      <c r="F31" s="25">
        <f t="shared" si="1"/>
        <v>0.18277245591706098</v>
      </c>
      <c r="G31" s="38">
        <v>0.21726673108985226</v>
      </c>
    </row>
    <row r="32" spans="1:7" s="3" customFormat="1" ht="21.95" customHeight="1" x14ac:dyDescent="0.2">
      <c r="A32" s="36">
        <v>22</v>
      </c>
      <c r="B32" s="26" t="s">
        <v>3</v>
      </c>
      <c r="C32" s="10">
        <v>494913.97</v>
      </c>
      <c r="D32" s="11">
        <v>139</v>
      </c>
      <c r="E32" s="10">
        <f t="shared" si="2"/>
        <v>3560.5321582733809</v>
      </c>
      <c r="F32" s="25">
        <f t="shared" si="1"/>
        <v>2.7504569175254432E-2</v>
      </c>
      <c r="G32" s="38">
        <v>3.0944666359992157E-2</v>
      </c>
    </row>
    <row r="33" spans="1:7" ht="35.1" customHeight="1" x14ac:dyDescent="0.2">
      <c r="A33" s="36">
        <v>23</v>
      </c>
      <c r="B33" s="24" t="s">
        <v>446</v>
      </c>
      <c r="C33" s="10">
        <v>175217.34</v>
      </c>
      <c r="D33" s="11">
        <v>152</v>
      </c>
      <c r="E33" s="10">
        <f t="shared" si="2"/>
        <v>1152.7456578947367</v>
      </c>
      <c r="F33" s="25">
        <f t="shared" si="1"/>
        <v>9.7376064141694672E-3</v>
      </c>
      <c r="G33" s="38">
        <v>8.5968104584330223E-3</v>
      </c>
    </row>
    <row r="34" spans="1:7" s="3" customFormat="1" ht="21.95" customHeight="1" x14ac:dyDescent="0.2">
      <c r="A34" s="36">
        <v>24</v>
      </c>
      <c r="B34" s="26" t="s">
        <v>3</v>
      </c>
      <c r="C34" s="10">
        <v>36000</v>
      </c>
      <c r="D34" s="11">
        <v>5</v>
      </c>
      <c r="E34" s="10">
        <f t="shared" si="2"/>
        <v>7200</v>
      </c>
      <c r="F34" s="25">
        <f t="shared" si="1"/>
        <v>2.0006800178001835E-3</v>
      </c>
      <c r="G34" s="38">
        <v>1.4207856884874998E-3</v>
      </c>
    </row>
    <row r="35" spans="1:7" s="3" customFormat="1" ht="35.1" customHeight="1" x14ac:dyDescent="0.2">
      <c r="A35" s="36">
        <v>25</v>
      </c>
      <c r="B35" s="24" t="s">
        <v>10</v>
      </c>
      <c r="C35" s="10">
        <v>0</v>
      </c>
      <c r="D35" s="11">
        <v>0</v>
      </c>
      <c r="E35" s="10" t="str">
        <f t="shared" si="2"/>
        <v>-</v>
      </c>
      <c r="F35" s="25">
        <f t="shared" si="1"/>
        <v>0</v>
      </c>
      <c r="G35" s="38">
        <v>9.8652432849167496E-5</v>
      </c>
    </row>
    <row r="36" spans="1:7" ht="35.1" customHeight="1" x14ac:dyDescent="0.2">
      <c r="A36" s="36">
        <v>26</v>
      </c>
      <c r="B36" s="24" t="s">
        <v>420</v>
      </c>
      <c r="C36" s="10">
        <v>0</v>
      </c>
      <c r="D36" s="13">
        <v>0</v>
      </c>
      <c r="E36" s="10" t="str">
        <f t="shared" si="2"/>
        <v>-</v>
      </c>
      <c r="F36" s="29" t="s">
        <v>5</v>
      </c>
      <c r="G36" s="40" t="s">
        <v>5</v>
      </c>
    </row>
    <row r="37" spans="1:7" ht="21.95" customHeight="1" x14ac:dyDescent="0.2">
      <c r="A37" s="36">
        <v>27</v>
      </c>
      <c r="B37" s="26" t="s">
        <v>12</v>
      </c>
      <c r="C37" s="10">
        <v>0</v>
      </c>
      <c r="D37" s="13">
        <v>0</v>
      </c>
      <c r="E37" s="10" t="str">
        <f t="shared" si="2"/>
        <v>-</v>
      </c>
      <c r="F37" s="25">
        <f>C37/C$44</f>
        <v>0</v>
      </c>
      <c r="G37" s="38">
        <v>6.7001527600904129E-4</v>
      </c>
    </row>
    <row r="38" spans="1:7" ht="35.1" customHeight="1" x14ac:dyDescent="0.2">
      <c r="A38" s="36">
        <v>28</v>
      </c>
      <c r="B38" s="24" t="s">
        <v>421</v>
      </c>
      <c r="C38" s="10">
        <v>8877516</v>
      </c>
      <c r="D38" s="13">
        <v>6</v>
      </c>
      <c r="E38" s="14" t="s">
        <v>5</v>
      </c>
      <c r="F38" s="29" t="s">
        <v>5</v>
      </c>
      <c r="G38" s="40" t="s">
        <v>5</v>
      </c>
    </row>
    <row r="39" spans="1:7" ht="21.95" customHeight="1" x14ac:dyDescent="0.2">
      <c r="A39" s="36">
        <v>29</v>
      </c>
      <c r="B39" s="26" t="s">
        <v>12</v>
      </c>
      <c r="C39" s="10">
        <v>7989492</v>
      </c>
      <c r="D39" s="13">
        <v>6</v>
      </c>
      <c r="E39" s="14" t="s">
        <v>5</v>
      </c>
      <c r="F39" s="25">
        <f t="shared" ref="F39:F44" si="3">C39/C$44</f>
        <v>0.44401158324373402</v>
      </c>
      <c r="G39" s="38">
        <v>0.53240605380617201</v>
      </c>
    </row>
    <row r="40" spans="1:7" ht="47.1" customHeight="1" x14ac:dyDescent="0.2">
      <c r="A40" s="36">
        <v>30</v>
      </c>
      <c r="B40" s="27" t="s">
        <v>422</v>
      </c>
      <c r="C40" s="10">
        <v>49360</v>
      </c>
      <c r="D40" s="15">
        <v>5</v>
      </c>
      <c r="E40" s="10">
        <f t="shared" ref="E40:E41" si="4">IF(D40=0,"-",C40/D40)</f>
        <v>9872</v>
      </c>
      <c r="F40" s="25">
        <f t="shared" si="3"/>
        <v>2.7431546021838074E-3</v>
      </c>
      <c r="G40" s="38">
        <v>1.7724062653800183E-3</v>
      </c>
    </row>
    <row r="41" spans="1:7" ht="21.95" customHeight="1" x14ac:dyDescent="0.2">
      <c r="A41" s="36">
        <v>31</v>
      </c>
      <c r="B41" s="26" t="s">
        <v>13</v>
      </c>
      <c r="C41" s="10">
        <v>49360</v>
      </c>
      <c r="D41" s="15">
        <v>5</v>
      </c>
      <c r="E41" s="10">
        <f t="shared" si="4"/>
        <v>9872</v>
      </c>
      <c r="F41" s="25">
        <f t="shared" si="3"/>
        <v>2.7431546021838074E-3</v>
      </c>
      <c r="G41" s="38">
        <v>1.0404135579139232E-3</v>
      </c>
    </row>
    <row r="42" spans="1:7" ht="35.1" customHeight="1" x14ac:dyDescent="0.2">
      <c r="A42" s="36">
        <v>32</v>
      </c>
      <c r="B42" s="24" t="s">
        <v>16</v>
      </c>
      <c r="C42" s="10">
        <v>1060348.23</v>
      </c>
      <c r="D42" s="15">
        <v>23</v>
      </c>
      <c r="E42" s="14" t="s">
        <v>5</v>
      </c>
      <c r="F42" s="25">
        <f t="shared" si="3"/>
        <v>5.8928264324188705E-2</v>
      </c>
      <c r="G42" s="38">
        <v>4.1370945733870297E-3</v>
      </c>
    </row>
    <row r="43" spans="1:7" s="3" customFormat="1" ht="21.95" customHeight="1" x14ac:dyDescent="0.2">
      <c r="A43" s="43">
        <v>33</v>
      </c>
      <c r="B43" s="50" t="s">
        <v>4</v>
      </c>
      <c r="C43" s="44">
        <f>C25+C27+C29+C31+C33+C35+C37+C39+C40+C42</f>
        <v>16724017.359999999</v>
      </c>
      <c r="D43" s="51" t="s">
        <v>5</v>
      </c>
      <c r="E43" s="51" t="s">
        <v>5</v>
      </c>
      <c r="F43" s="47">
        <f t="shared" si="3"/>
        <v>0.92942798193042719</v>
      </c>
      <c r="G43" s="48">
        <v>0.96489282760442685</v>
      </c>
    </row>
    <row r="44" spans="1:7" s="3" customFormat="1" ht="21.95" customHeight="1" x14ac:dyDescent="0.2">
      <c r="A44" s="45">
        <v>34</v>
      </c>
      <c r="B44" s="52" t="s">
        <v>6</v>
      </c>
      <c r="C44" s="46">
        <f>C24+C43</f>
        <v>17993881.919999998</v>
      </c>
      <c r="D44" s="53" t="s">
        <v>5</v>
      </c>
      <c r="E44" s="53" t="s">
        <v>5</v>
      </c>
      <c r="F44" s="54">
        <f t="shared" si="3"/>
        <v>1</v>
      </c>
      <c r="G44" s="55">
        <v>1</v>
      </c>
    </row>
    <row r="45" spans="1:7" s="3" customFormat="1" ht="21.95" customHeight="1" x14ac:dyDescent="0.2">
      <c r="A45" s="1"/>
      <c r="B45" s="2"/>
      <c r="C45" s="1"/>
      <c r="D45" s="1"/>
      <c r="E45" s="1"/>
      <c r="F45" s="1"/>
      <c r="G45" s="1"/>
    </row>
    <row r="46" spans="1:7" s="3" customFormat="1" ht="35.1" customHeight="1" x14ac:dyDescent="0.2">
      <c r="A46" s="62" t="s">
        <v>430</v>
      </c>
      <c r="B46" s="63" t="s">
        <v>431</v>
      </c>
      <c r="C46" s="64" t="s">
        <v>432</v>
      </c>
      <c r="D46" s="1"/>
      <c r="E46" s="1"/>
      <c r="F46" s="1"/>
      <c r="G46" s="1"/>
    </row>
    <row r="47" spans="1:7" s="3" customFormat="1" ht="21.95" customHeight="1" x14ac:dyDescent="0.2">
      <c r="A47" s="65">
        <v>1</v>
      </c>
      <c r="B47" s="30" t="s">
        <v>427</v>
      </c>
      <c r="C47" s="31">
        <v>447179.51</v>
      </c>
    </row>
    <row r="48" spans="1:7" ht="21.95" customHeight="1" x14ac:dyDescent="0.2">
      <c r="A48" s="8">
        <v>2</v>
      </c>
      <c r="B48" s="30" t="s">
        <v>428</v>
      </c>
      <c r="C48" s="31">
        <v>18078214</v>
      </c>
      <c r="D48" s="16"/>
      <c r="E48" s="16"/>
      <c r="F48" s="16"/>
      <c r="G48" s="16"/>
    </row>
    <row r="49" spans="1:7" ht="21.95" customHeight="1" x14ac:dyDescent="0.2">
      <c r="A49" s="32">
        <v>3</v>
      </c>
      <c r="B49" s="33" t="s">
        <v>423</v>
      </c>
      <c r="C49" s="34">
        <f>C44/C48</f>
        <v>0.99533515423592167</v>
      </c>
      <c r="D49" s="16"/>
      <c r="E49" s="16"/>
      <c r="F49" s="16"/>
      <c r="G49" s="16"/>
    </row>
    <row r="50" spans="1:7" s="16" customFormat="1" ht="35.1" customHeight="1" x14ac:dyDescent="0.25">
      <c r="A50" s="21" t="s">
        <v>449</v>
      </c>
      <c r="B50" s="23"/>
    </row>
  </sheetData>
  <sheetProtection algorithmName="SHA-512" hashValue="OAg+wcIbbm5yAdBmr2nCnGuwK4vP+Kxyz8Cil6Sd1ePYM9mZx2u+zYc4FPi6bXLgEbfq265EFOPtw03fuX55Yw==" saltValue="gQmbSkUW6UejxmjtFn/ntg==" spinCount="100000" sheet="1" objects="1" scenarios="1"/>
  <mergeCells count="1">
    <mergeCell ref="A2:G2"/>
  </mergeCells>
  <pageMargins left="0.59055118110236227" right="0.59055118110236227" top="0.70866141732283472" bottom="0.70866141732283472" header="0.19685039370078741" footer="0.39370078740157483"/>
  <pageSetup paperSize="9" scale="84" orientation="portrait" r:id="rId1"/>
  <headerFooter alignWithMargins="0">
    <oddFooter>&amp;R&amp;"Calibri,Standardowy"&amp;12s.&amp;P z &amp;N</oddFooter>
  </headerFooter>
  <tableParts count="2">
    <tablePart r:id="rId2"/>
    <tablePart r:id="rId3"/>
  </tableParts>
</worksheet>
</file>

<file path=xl/worksheets/sheet2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71188E-CCB0-42B8-8C4B-352D659785B2}">
  <sheetPr codeName="Arkusz253"/>
  <dimension ref="A1:N50"/>
  <sheetViews>
    <sheetView zoomScaleNormal="100" workbookViewId="0"/>
  </sheetViews>
  <sheetFormatPr defaultColWidth="0" defaultRowHeight="12.75" zeroHeight="1" x14ac:dyDescent="0.2"/>
  <cols>
    <col min="1" max="1" width="4.140625" style="1" customWidth="1"/>
    <col min="2" max="2" width="57" style="2" customWidth="1"/>
    <col min="3" max="3" width="11.85546875" style="1" bestFit="1" customWidth="1"/>
    <col min="4" max="4" width="7.42578125" style="1" customWidth="1"/>
    <col min="5" max="5" width="10.85546875" style="1" bestFit="1" customWidth="1"/>
    <col min="6" max="7" width="8.7109375" style="1" customWidth="1"/>
    <col min="8" max="8" width="1" style="1" customWidth="1"/>
    <col min="9" max="14" width="0" style="1" hidden="1" customWidth="1"/>
    <col min="15" max="16384" width="9.140625" style="1" hidden="1"/>
  </cols>
  <sheetData>
    <row r="1" spans="1:7" s="16" customFormat="1" ht="24.95" customHeight="1" x14ac:dyDescent="0.2">
      <c r="A1" s="35" t="s">
        <v>700</v>
      </c>
      <c r="B1" s="23"/>
    </row>
    <row r="2" spans="1:7" s="16" customFormat="1" ht="39.950000000000003" customHeight="1" x14ac:dyDescent="0.2">
      <c r="A2" s="66" t="s">
        <v>448</v>
      </c>
      <c r="B2" s="67"/>
      <c r="C2" s="67"/>
      <c r="D2" s="67"/>
      <c r="E2" s="67"/>
      <c r="F2" s="67"/>
      <c r="G2" s="67"/>
    </row>
    <row r="3" spans="1:7" s="16" customFormat="1" ht="15.95" hidden="1" customHeight="1" x14ac:dyDescent="0.2">
      <c r="A3" s="22"/>
      <c r="B3" s="23"/>
    </row>
    <row r="4" spans="1:7" s="16" customFormat="1" ht="15.95" hidden="1" customHeight="1" x14ac:dyDescent="0.2">
      <c r="A4" s="22"/>
      <c r="B4" s="23"/>
    </row>
    <row r="5" spans="1:7" s="16" customFormat="1" ht="15.95" hidden="1" customHeight="1" x14ac:dyDescent="0.2">
      <c r="A5" s="22"/>
      <c r="B5" s="23"/>
    </row>
    <row r="6" spans="1:7" s="16" customFormat="1" ht="15.95" customHeight="1" x14ac:dyDescent="0.25">
      <c r="A6" s="17" t="s">
        <v>433</v>
      </c>
      <c r="B6" s="21" t="s">
        <v>438</v>
      </c>
    </row>
    <row r="7" spans="1:7" s="16" customFormat="1" ht="15.95" customHeight="1" x14ac:dyDescent="0.25">
      <c r="A7" s="18" t="s">
        <v>434</v>
      </c>
      <c r="B7" s="21" t="s">
        <v>439</v>
      </c>
    </row>
    <row r="8" spans="1:7" s="16" customFormat="1" ht="15.95" customHeight="1" x14ac:dyDescent="0.25">
      <c r="A8" s="19" t="s">
        <v>435</v>
      </c>
      <c r="B8" s="21" t="s">
        <v>440</v>
      </c>
    </row>
    <row r="9" spans="1:7" s="16" customFormat="1" ht="15.95" customHeight="1" x14ac:dyDescent="0.25">
      <c r="A9" s="20" t="s">
        <v>436</v>
      </c>
      <c r="B9" s="21" t="s">
        <v>441</v>
      </c>
    </row>
    <row r="10" spans="1:7" ht="65.099999999999994" customHeight="1" x14ac:dyDescent="0.2">
      <c r="A10" s="49" t="s">
        <v>430</v>
      </c>
      <c r="B10" s="42" t="s">
        <v>0</v>
      </c>
      <c r="C10" s="42" t="s">
        <v>424</v>
      </c>
      <c r="D10" s="42" t="s">
        <v>425</v>
      </c>
      <c r="E10" s="42" t="s">
        <v>426</v>
      </c>
      <c r="F10" s="42" t="s">
        <v>429</v>
      </c>
      <c r="G10" s="41" t="s">
        <v>413</v>
      </c>
    </row>
    <row r="11" spans="1:7" ht="21.95" customHeight="1" x14ac:dyDescent="0.2">
      <c r="A11" s="36">
        <v>1</v>
      </c>
      <c r="B11" s="24" t="s">
        <v>7</v>
      </c>
      <c r="C11" s="10">
        <v>0</v>
      </c>
      <c r="D11" s="9">
        <v>0</v>
      </c>
      <c r="E11" s="10" t="str">
        <f t="shared" ref="E11:E23" si="0">IF(D11=0,"-",C11/D11)</f>
        <v>-</v>
      </c>
      <c r="F11" s="25">
        <f t="shared" ref="F11:F35" si="1">C11/C$44</f>
        <v>0</v>
      </c>
      <c r="G11" s="38">
        <v>6.4906160983722356E-5</v>
      </c>
    </row>
    <row r="12" spans="1:7" s="3" customFormat="1" ht="21.95" customHeight="1" x14ac:dyDescent="0.2">
      <c r="A12" s="36">
        <v>2</v>
      </c>
      <c r="B12" s="24" t="s">
        <v>8</v>
      </c>
      <c r="C12" s="10">
        <v>80500</v>
      </c>
      <c r="D12" s="9">
        <v>1</v>
      </c>
      <c r="E12" s="10">
        <f t="shared" si="0"/>
        <v>80500</v>
      </c>
      <c r="F12" s="25">
        <f t="shared" si="1"/>
        <v>7.538523858606266E-3</v>
      </c>
      <c r="G12" s="38">
        <v>1.3877154561966152E-2</v>
      </c>
    </row>
    <row r="13" spans="1:7" s="3" customFormat="1" ht="21.95" customHeight="1" x14ac:dyDescent="0.2">
      <c r="A13" s="36">
        <v>3</v>
      </c>
      <c r="B13" s="26" t="s">
        <v>1</v>
      </c>
      <c r="C13" s="10">
        <v>0</v>
      </c>
      <c r="D13" s="9">
        <v>0</v>
      </c>
      <c r="E13" s="10" t="str">
        <f t="shared" si="0"/>
        <v>-</v>
      </c>
      <c r="F13" s="25">
        <f t="shared" si="1"/>
        <v>0</v>
      </c>
      <c r="G13" s="38">
        <v>6.8195937419264344E-4</v>
      </c>
    </row>
    <row r="14" spans="1:7" s="3" customFormat="1" ht="21.95" customHeight="1" x14ac:dyDescent="0.2">
      <c r="A14" s="36">
        <v>4</v>
      </c>
      <c r="B14" s="24" t="s">
        <v>414</v>
      </c>
      <c r="C14" s="10">
        <v>0</v>
      </c>
      <c r="D14" s="9">
        <v>0</v>
      </c>
      <c r="E14" s="10" t="str">
        <f t="shared" si="0"/>
        <v>-</v>
      </c>
      <c r="F14" s="25">
        <f t="shared" si="1"/>
        <v>0</v>
      </c>
      <c r="G14" s="38">
        <v>1.6609844346228162E-4</v>
      </c>
    </row>
    <row r="15" spans="1:7" s="3" customFormat="1" ht="47.1" customHeight="1" x14ac:dyDescent="0.2">
      <c r="A15" s="36">
        <v>5</v>
      </c>
      <c r="B15" s="24" t="s">
        <v>412</v>
      </c>
      <c r="C15" s="10">
        <v>0</v>
      </c>
      <c r="D15" s="11">
        <v>0</v>
      </c>
      <c r="E15" s="10" t="str">
        <f t="shared" si="0"/>
        <v>-</v>
      </c>
      <c r="F15" s="25">
        <f t="shared" si="1"/>
        <v>0</v>
      </c>
      <c r="G15" s="38">
        <v>4.2843389065529559E-4</v>
      </c>
    </row>
    <row r="16" spans="1:7" s="3" customFormat="1" ht="21.95" customHeight="1" x14ac:dyDescent="0.2">
      <c r="A16" s="36">
        <v>6</v>
      </c>
      <c r="B16" s="26" t="s">
        <v>1</v>
      </c>
      <c r="C16" s="10">
        <v>0</v>
      </c>
      <c r="D16" s="11">
        <v>0</v>
      </c>
      <c r="E16" s="10" t="str">
        <f t="shared" si="0"/>
        <v>-</v>
      </c>
      <c r="F16" s="25">
        <f t="shared" si="1"/>
        <v>0</v>
      </c>
      <c r="G16" s="38">
        <v>5.7837072558623703E-5</v>
      </c>
    </row>
    <row r="17" spans="1:7" ht="47.1" customHeight="1" x14ac:dyDescent="0.2">
      <c r="A17" s="36">
        <v>7</v>
      </c>
      <c r="B17" s="24" t="s">
        <v>444</v>
      </c>
      <c r="C17" s="10">
        <v>0</v>
      </c>
      <c r="D17" s="11">
        <v>0</v>
      </c>
      <c r="E17" s="10" t="str">
        <f t="shared" si="0"/>
        <v>-</v>
      </c>
      <c r="F17" s="25">
        <f t="shared" si="1"/>
        <v>0</v>
      </c>
      <c r="G17" s="38">
        <v>3.69438658113685E-3</v>
      </c>
    </row>
    <row r="18" spans="1:7" ht="47.1" customHeight="1" x14ac:dyDescent="0.2">
      <c r="A18" s="36">
        <v>8</v>
      </c>
      <c r="B18" s="24" t="s">
        <v>447</v>
      </c>
      <c r="C18" s="10">
        <v>820000</v>
      </c>
      <c r="D18" s="11">
        <v>17</v>
      </c>
      <c r="E18" s="10">
        <f t="shared" si="0"/>
        <v>48235.294117647056</v>
      </c>
      <c r="F18" s="25">
        <f t="shared" si="1"/>
        <v>7.678993247275949E-2</v>
      </c>
      <c r="G18" s="38">
        <v>1.6572456388988053E-2</v>
      </c>
    </row>
    <row r="19" spans="1:7" ht="35.1" customHeight="1" x14ac:dyDescent="0.2">
      <c r="A19" s="36">
        <v>9</v>
      </c>
      <c r="B19" s="24" t="s">
        <v>443</v>
      </c>
      <c r="C19" s="10">
        <v>0</v>
      </c>
      <c r="D19" s="11">
        <v>0</v>
      </c>
      <c r="E19" s="10" t="str">
        <f t="shared" si="0"/>
        <v>-</v>
      </c>
      <c r="F19" s="25">
        <f t="shared" si="1"/>
        <v>0</v>
      </c>
      <c r="G19" s="38">
        <v>6.3015485400037228E-5</v>
      </c>
    </row>
    <row r="20" spans="1:7" ht="35.1" customHeight="1" x14ac:dyDescent="0.2">
      <c r="A20" s="36">
        <v>10</v>
      </c>
      <c r="B20" s="24" t="s">
        <v>9</v>
      </c>
      <c r="C20" s="10">
        <v>29400</v>
      </c>
      <c r="D20" s="11">
        <v>4</v>
      </c>
      <c r="E20" s="10">
        <f t="shared" si="0"/>
        <v>7350</v>
      </c>
      <c r="F20" s="25">
        <f t="shared" si="1"/>
        <v>2.7532000179257667E-3</v>
      </c>
      <c r="G20" s="38">
        <v>2.3263290581767475E-4</v>
      </c>
    </row>
    <row r="21" spans="1:7" ht="35.1" customHeight="1" x14ac:dyDescent="0.2">
      <c r="A21" s="36">
        <v>11</v>
      </c>
      <c r="B21" s="24" t="s">
        <v>442</v>
      </c>
      <c r="C21" s="10">
        <v>0</v>
      </c>
      <c r="D21" s="11">
        <v>0</v>
      </c>
      <c r="E21" s="10" t="str">
        <f t="shared" si="0"/>
        <v>-</v>
      </c>
      <c r="F21" s="25">
        <f t="shared" si="1"/>
        <v>0</v>
      </c>
      <c r="G21" s="38">
        <v>8.0879771630669933E-6</v>
      </c>
    </row>
    <row r="22" spans="1:7" ht="21.95" customHeight="1" x14ac:dyDescent="0.2">
      <c r="A22" s="36">
        <v>12</v>
      </c>
      <c r="B22" s="26" t="s">
        <v>1</v>
      </c>
      <c r="C22" s="10">
        <v>0</v>
      </c>
      <c r="D22" s="11">
        <v>0</v>
      </c>
      <c r="E22" s="10" t="str">
        <f t="shared" si="0"/>
        <v>-</v>
      </c>
      <c r="F22" s="25">
        <f t="shared" si="1"/>
        <v>0</v>
      </c>
      <c r="G22" s="38">
        <v>0</v>
      </c>
    </row>
    <row r="23" spans="1:7" ht="21.95" customHeight="1" x14ac:dyDescent="0.2">
      <c r="A23" s="36">
        <v>13</v>
      </c>
      <c r="B23" s="24" t="s">
        <v>415</v>
      </c>
      <c r="C23" s="10">
        <v>0</v>
      </c>
      <c r="D23" s="11">
        <v>0</v>
      </c>
      <c r="E23" s="10" t="str">
        <f t="shared" si="0"/>
        <v>-</v>
      </c>
      <c r="F23" s="25">
        <f t="shared" si="1"/>
        <v>0</v>
      </c>
      <c r="G23" s="38">
        <v>0</v>
      </c>
    </row>
    <row r="24" spans="1:7" s="3" customFormat="1" ht="24.95" customHeight="1" x14ac:dyDescent="0.2">
      <c r="A24" s="43">
        <v>14</v>
      </c>
      <c r="B24" s="50" t="s">
        <v>2</v>
      </c>
      <c r="C24" s="44">
        <f>C11+C12+C14+C15+C17+C18+C19+C20+C21+C23</f>
        <v>929900</v>
      </c>
      <c r="D24" s="51" t="s">
        <v>5</v>
      </c>
      <c r="E24" s="51" t="s">
        <v>5</v>
      </c>
      <c r="F24" s="47">
        <f t="shared" si="1"/>
        <v>8.708165634929152E-2</v>
      </c>
      <c r="G24" s="48">
        <v>3.5107172395573129E-2</v>
      </c>
    </row>
    <row r="25" spans="1:7" s="4" customFormat="1" ht="35.1" customHeight="1" x14ac:dyDescent="0.2">
      <c r="A25" s="37">
        <v>15</v>
      </c>
      <c r="B25" s="27" t="s">
        <v>419</v>
      </c>
      <c r="C25" s="12">
        <v>774163</v>
      </c>
      <c r="D25" s="11">
        <v>357</v>
      </c>
      <c r="E25" s="12">
        <f t="shared" ref="E25:E37" si="2">IF(D25=0,"-",C25/D25)</f>
        <v>2168.5238095238096</v>
      </c>
      <c r="F25" s="28">
        <f t="shared" si="1"/>
        <v>7.2497468893791342E-2</v>
      </c>
      <c r="G25" s="39">
        <v>9.1912130594448124E-2</v>
      </c>
    </row>
    <row r="26" spans="1:7" s="3" customFormat="1" ht="21.95" customHeight="1" x14ac:dyDescent="0.2">
      <c r="A26" s="36">
        <v>16</v>
      </c>
      <c r="B26" s="26" t="s">
        <v>11</v>
      </c>
      <c r="C26" s="10">
        <v>200137</v>
      </c>
      <c r="D26" s="11">
        <v>94</v>
      </c>
      <c r="E26" s="10">
        <f t="shared" si="2"/>
        <v>2129.1170212765956</v>
      </c>
      <c r="F26" s="25">
        <f t="shared" si="1"/>
        <v>1.8742081360122762E-2</v>
      </c>
      <c r="G26" s="38">
        <v>1.5510248435910163E-2</v>
      </c>
    </row>
    <row r="27" spans="1:7" s="5" customFormat="1" ht="65.099999999999994" customHeight="1" x14ac:dyDescent="0.2">
      <c r="A27" s="37">
        <v>17</v>
      </c>
      <c r="B27" s="27" t="s">
        <v>445</v>
      </c>
      <c r="C27" s="12">
        <v>856359.79</v>
      </c>
      <c r="D27" s="11">
        <v>122</v>
      </c>
      <c r="E27" s="12">
        <f t="shared" si="2"/>
        <v>7019.3425409836073</v>
      </c>
      <c r="F27" s="28">
        <f t="shared" si="1"/>
        <v>8.0194890788398157E-2</v>
      </c>
      <c r="G27" s="39">
        <v>9.6086621220457871E-2</v>
      </c>
    </row>
    <row r="28" spans="1:7" s="3" customFormat="1" ht="21.95" customHeight="1" x14ac:dyDescent="0.2">
      <c r="A28" s="36">
        <v>18</v>
      </c>
      <c r="B28" s="26" t="s">
        <v>3</v>
      </c>
      <c r="C28" s="10">
        <v>37500</v>
      </c>
      <c r="D28" s="11">
        <v>26</v>
      </c>
      <c r="E28" s="10">
        <f t="shared" si="2"/>
        <v>1442.3076923076924</v>
      </c>
      <c r="F28" s="25">
        <f t="shared" si="1"/>
        <v>3.5117347167420497E-3</v>
      </c>
      <c r="G28" s="38">
        <v>1.1342599256575717E-2</v>
      </c>
    </row>
    <row r="29" spans="1:7" s="5" customFormat="1" ht="35.1" customHeight="1" x14ac:dyDescent="0.2">
      <c r="A29" s="37">
        <v>19</v>
      </c>
      <c r="B29" s="27" t="s">
        <v>15</v>
      </c>
      <c r="C29" s="12">
        <v>108292.22</v>
      </c>
      <c r="D29" s="11">
        <v>52</v>
      </c>
      <c r="E29" s="12">
        <f t="shared" si="2"/>
        <v>2082.5426923076925</v>
      </c>
      <c r="F29" s="28">
        <f t="shared" si="1"/>
        <v>1.0141161294055139E-2</v>
      </c>
      <c r="G29" s="39">
        <v>1.1946311887438504E-2</v>
      </c>
    </row>
    <row r="30" spans="1:7" s="3" customFormat="1" ht="21.95" customHeight="1" x14ac:dyDescent="0.2">
      <c r="A30" s="36">
        <v>20</v>
      </c>
      <c r="B30" s="26" t="s">
        <v>3</v>
      </c>
      <c r="C30" s="10">
        <v>1150</v>
      </c>
      <c r="D30" s="11">
        <v>2</v>
      </c>
      <c r="E30" s="12">
        <f t="shared" si="2"/>
        <v>575</v>
      </c>
      <c r="F30" s="28">
        <f t="shared" si="1"/>
        <v>1.0769319798008952E-4</v>
      </c>
      <c r="G30" s="39">
        <v>2.247933536638041E-3</v>
      </c>
    </row>
    <row r="31" spans="1:7" s="3" customFormat="1" ht="47.1" customHeight="1" x14ac:dyDescent="0.2">
      <c r="A31" s="36">
        <v>21</v>
      </c>
      <c r="B31" s="27" t="s">
        <v>14</v>
      </c>
      <c r="C31" s="10">
        <v>1773235.55</v>
      </c>
      <c r="D31" s="11">
        <v>753</v>
      </c>
      <c r="E31" s="10">
        <f t="shared" si="2"/>
        <v>2354.8944887118196</v>
      </c>
      <c r="F31" s="25">
        <f t="shared" si="1"/>
        <v>0.16605687578389819</v>
      </c>
      <c r="G31" s="38">
        <v>0.21726673108985226</v>
      </c>
    </row>
    <row r="32" spans="1:7" s="3" customFormat="1" ht="21.95" customHeight="1" x14ac:dyDescent="0.2">
      <c r="A32" s="36">
        <v>22</v>
      </c>
      <c r="B32" s="26" t="s">
        <v>3</v>
      </c>
      <c r="C32" s="10">
        <v>304521.94</v>
      </c>
      <c r="D32" s="11">
        <v>82</v>
      </c>
      <c r="E32" s="10">
        <f t="shared" si="2"/>
        <v>3713.6821951219513</v>
      </c>
      <c r="F32" s="25">
        <f t="shared" si="1"/>
        <v>2.8517340498870385E-2</v>
      </c>
      <c r="G32" s="38">
        <v>3.0944666359992157E-2</v>
      </c>
    </row>
    <row r="33" spans="1:7" ht="35.1" customHeight="1" x14ac:dyDescent="0.2">
      <c r="A33" s="36">
        <v>23</v>
      </c>
      <c r="B33" s="24" t="s">
        <v>446</v>
      </c>
      <c r="C33" s="10">
        <v>0</v>
      </c>
      <c r="D33" s="11">
        <v>0</v>
      </c>
      <c r="E33" s="10" t="str">
        <f t="shared" si="2"/>
        <v>-</v>
      </c>
      <c r="F33" s="25">
        <f t="shared" si="1"/>
        <v>0</v>
      </c>
      <c r="G33" s="38">
        <v>8.5968104584330223E-3</v>
      </c>
    </row>
    <row r="34" spans="1:7" s="3" customFormat="1" ht="21.95" customHeight="1" x14ac:dyDescent="0.2">
      <c r="A34" s="36">
        <v>24</v>
      </c>
      <c r="B34" s="26" t="s">
        <v>3</v>
      </c>
      <c r="C34" s="10">
        <v>0</v>
      </c>
      <c r="D34" s="11">
        <v>0</v>
      </c>
      <c r="E34" s="10" t="str">
        <f t="shared" si="2"/>
        <v>-</v>
      </c>
      <c r="F34" s="25">
        <f t="shared" si="1"/>
        <v>0</v>
      </c>
      <c r="G34" s="38">
        <v>1.4207856884874998E-3</v>
      </c>
    </row>
    <row r="35" spans="1:7" s="3" customFormat="1" ht="35.1" customHeight="1" x14ac:dyDescent="0.2">
      <c r="A35" s="36">
        <v>25</v>
      </c>
      <c r="B35" s="24" t="s">
        <v>10</v>
      </c>
      <c r="C35" s="10">
        <v>0</v>
      </c>
      <c r="D35" s="11">
        <v>0</v>
      </c>
      <c r="E35" s="10" t="str">
        <f t="shared" si="2"/>
        <v>-</v>
      </c>
      <c r="F35" s="25">
        <f t="shared" si="1"/>
        <v>0</v>
      </c>
      <c r="G35" s="38">
        <v>9.8652432849167496E-5</v>
      </c>
    </row>
    <row r="36" spans="1:7" ht="35.1" customHeight="1" x14ac:dyDescent="0.2">
      <c r="A36" s="36">
        <v>26</v>
      </c>
      <c r="B36" s="24" t="s">
        <v>420</v>
      </c>
      <c r="C36" s="10">
        <v>0</v>
      </c>
      <c r="D36" s="13">
        <v>0</v>
      </c>
      <c r="E36" s="10" t="str">
        <f t="shared" si="2"/>
        <v>-</v>
      </c>
      <c r="F36" s="29" t="s">
        <v>5</v>
      </c>
      <c r="G36" s="40" t="s">
        <v>5</v>
      </c>
    </row>
    <row r="37" spans="1:7" ht="21.95" customHeight="1" x14ac:dyDescent="0.2">
      <c r="A37" s="36">
        <v>27</v>
      </c>
      <c r="B37" s="26" t="s">
        <v>12</v>
      </c>
      <c r="C37" s="10">
        <v>0</v>
      </c>
      <c r="D37" s="13">
        <v>0</v>
      </c>
      <c r="E37" s="10" t="str">
        <f t="shared" si="2"/>
        <v>-</v>
      </c>
      <c r="F37" s="25">
        <f>C37/C$44</f>
        <v>0</v>
      </c>
      <c r="G37" s="38">
        <v>6.7001527600904129E-4</v>
      </c>
    </row>
    <row r="38" spans="1:7" ht="35.1" customHeight="1" x14ac:dyDescent="0.2">
      <c r="A38" s="36">
        <v>28</v>
      </c>
      <c r="B38" s="24" t="s">
        <v>421</v>
      </c>
      <c r="C38" s="10">
        <v>5591416.3399999999</v>
      </c>
      <c r="D38" s="13">
        <v>4</v>
      </c>
      <c r="E38" s="14" t="s">
        <v>5</v>
      </c>
      <c r="F38" s="29" t="s">
        <v>5</v>
      </c>
      <c r="G38" s="40" t="s">
        <v>5</v>
      </c>
    </row>
    <row r="39" spans="1:7" ht="21.95" customHeight="1" x14ac:dyDescent="0.2">
      <c r="A39" s="36">
        <v>29</v>
      </c>
      <c r="B39" s="26" t="s">
        <v>12</v>
      </c>
      <c r="C39" s="10">
        <v>5032272.01</v>
      </c>
      <c r="D39" s="13">
        <v>4</v>
      </c>
      <c r="E39" s="14" t="s">
        <v>5</v>
      </c>
      <c r="F39" s="25">
        <f t="shared" ref="F39:F44" si="3">C39/C$44</f>
        <v>0.4712534485761678</v>
      </c>
      <c r="G39" s="38">
        <v>0.53240605380617201</v>
      </c>
    </row>
    <row r="40" spans="1:7" ht="47.1" customHeight="1" x14ac:dyDescent="0.2">
      <c r="A40" s="36">
        <v>30</v>
      </c>
      <c r="B40" s="27" t="s">
        <v>422</v>
      </c>
      <c r="C40" s="10">
        <v>45000</v>
      </c>
      <c r="D40" s="15">
        <v>2</v>
      </c>
      <c r="E40" s="10">
        <f t="shared" ref="E40:E41" si="4">IF(D40=0,"-",C40/D40)</f>
        <v>22500</v>
      </c>
      <c r="F40" s="25">
        <f t="shared" si="3"/>
        <v>4.2140816600904595E-3</v>
      </c>
      <c r="G40" s="38">
        <v>1.7724062653800183E-3</v>
      </c>
    </row>
    <row r="41" spans="1:7" ht="21.95" customHeight="1" x14ac:dyDescent="0.2">
      <c r="A41" s="36">
        <v>31</v>
      </c>
      <c r="B41" s="26" t="s">
        <v>13</v>
      </c>
      <c r="C41" s="10">
        <v>30000</v>
      </c>
      <c r="D41" s="15">
        <v>1</v>
      </c>
      <c r="E41" s="10">
        <f t="shared" si="4"/>
        <v>30000</v>
      </c>
      <c r="F41" s="25">
        <f t="shared" si="3"/>
        <v>2.8093877733936395E-3</v>
      </c>
      <c r="G41" s="38">
        <v>1.0404135579139232E-3</v>
      </c>
    </row>
    <row r="42" spans="1:7" ht="35.1" customHeight="1" x14ac:dyDescent="0.2">
      <c r="A42" s="36">
        <v>32</v>
      </c>
      <c r="B42" s="24" t="s">
        <v>16</v>
      </c>
      <c r="C42" s="10">
        <v>1159260.58</v>
      </c>
      <c r="D42" s="15">
        <v>37</v>
      </c>
      <c r="E42" s="14" t="s">
        <v>5</v>
      </c>
      <c r="F42" s="25">
        <f t="shared" si="3"/>
        <v>0.10856041665430731</v>
      </c>
      <c r="G42" s="38">
        <v>4.1370945733870297E-3</v>
      </c>
    </row>
    <row r="43" spans="1:7" s="3" customFormat="1" ht="21.95" customHeight="1" x14ac:dyDescent="0.2">
      <c r="A43" s="43">
        <v>33</v>
      </c>
      <c r="B43" s="50" t="s">
        <v>4</v>
      </c>
      <c r="C43" s="44">
        <f>C25+C27+C29+C31+C33+C35+C37+C39+C40+C42</f>
        <v>9748583.1500000004</v>
      </c>
      <c r="D43" s="51" t="s">
        <v>5</v>
      </c>
      <c r="E43" s="51" t="s">
        <v>5</v>
      </c>
      <c r="F43" s="47">
        <f t="shared" si="3"/>
        <v>0.91291834365070845</v>
      </c>
      <c r="G43" s="48">
        <v>0.96489282760442685</v>
      </c>
    </row>
    <row r="44" spans="1:7" s="3" customFormat="1" ht="21.95" customHeight="1" x14ac:dyDescent="0.2">
      <c r="A44" s="45">
        <v>34</v>
      </c>
      <c r="B44" s="52" t="s">
        <v>6</v>
      </c>
      <c r="C44" s="46">
        <f>C24+C43</f>
        <v>10678483.15</v>
      </c>
      <c r="D44" s="53" t="s">
        <v>5</v>
      </c>
      <c r="E44" s="53" t="s">
        <v>5</v>
      </c>
      <c r="F44" s="54">
        <f t="shared" si="3"/>
        <v>1</v>
      </c>
      <c r="G44" s="55">
        <v>1</v>
      </c>
    </row>
    <row r="45" spans="1:7" s="3" customFormat="1" ht="21.95" customHeight="1" x14ac:dyDescent="0.2">
      <c r="A45" s="1"/>
      <c r="B45" s="2"/>
      <c r="C45" s="1"/>
      <c r="D45" s="1"/>
      <c r="E45" s="1"/>
      <c r="F45" s="1"/>
      <c r="G45" s="1"/>
    </row>
    <row r="46" spans="1:7" s="3" customFormat="1" ht="35.1" customHeight="1" x14ac:dyDescent="0.2">
      <c r="A46" s="62" t="s">
        <v>430</v>
      </c>
      <c r="B46" s="63" t="s">
        <v>431</v>
      </c>
      <c r="C46" s="64" t="s">
        <v>432</v>
      </c>
      <c r="D46" s="1"/>
      <c r="E46" s="1"/>
      <c r="F46" s="1"/>
      <c r="G46" s="1"/>
    </row>
    <row r="47" spans="1:7" s="3" customFormat="1" ht="21.95" customHeight="1" x14ac:dyDescent="0.2">
      <c r="A47" s="65">
        <v>1</v>
      </c>
      <c r="B47" s="30" t="s">
        <v>427</v>
      </c>
      <c r="C47" s="31">
        <v>266215.39</v>
      </c>
    </row>
    <row r="48" spans="1:7" ht="21.95" customHeight="1" x14ac:dyDescent="0.2">
      <c r="A48" s="8">
        <v>2</v>
      </c>
      <c r="B48" s="30" t="s">
        <v>428</v>
      </c>
      <c r="C48" s="31">
        <v>10693057</v>
      </c>
      <c r="D48" s="16"/>
      <c r="E48" s="16"/>
      <c r="F48" s="16"/>
      <c r="G48" s="16"/>
    </row>
    <row r="49" spans="1:7" ht="21.95" customHeight="1" x14ac:dyDescent="0.2">
      <c r="A49" s="32">
        <v>3</v>
      </c>
      <c r="B49" s="33" t="s">
        <v>423</v>
      </c>
      <c r="C49" s="34">
        <f>C44/C48</f>
        <v>0.99863707357026155</v>
      </c>
      <c r="D49" s="16"/>
      <c r="E49" s="16"/>
      <c r="F49" s="16"/>
      <c r="G49" s="16"/>
    </row>
    <row r="50" spans="1:7" s="16" customFormat="1" ht="35.1" customHeight="1" x14ac:dyDescent="0.25">
      <c r="A50" s="21" t="s">
        <v>449</v>
      </c>
      <c r="B50" s="23"/>
    </row>
  </sheetData>
  <sheetProtection algorithmName="SHA-512" hashValue="vV7RL78SpkiZVhIMKiWeZsa1xdjxXRnkgH8mnqYKLc7OwV/ZHaE6Y+j3OLUAMqRppWRxP9QWY2BK/eOBGek42A==" saltValue="1fMiDO/Z/13onzjPO5W4AA==" spinCount="100000" sheet="1" objects="1" scenarios="1"/>
  <mergeCells count="1">
    <mergeCell ref="A2:G2"/>
  </mergeCells>
  <pageMargins left="0.59055118110236227" right="0.59055118110236227" top="0.70866141732283472" bottom="0.70866141732283472" header="0.19685039370078741" footer="0.39370078740157483"/>
  <pageSetup paperSize="9" scale="84" orientation="portrait" r:id="rId1"/>
  <headerFooter alignWithMargins="0">
    <oddFooter>&amp;R&amp;"Calibri,Standardowy"&amp;12s.&amp;P z &amp;N</oddFooter>
  </headerFooter>
  <tableParts count="2">
    <tablePart r:id="rId2"/>
    <tablePart r:id="rId3"/>
  </tableParts>
</worksheet>
</file>

<file path=xl/worksheets/sheet2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9005EF-45CF-4331-974C-2AF27C7F5FA2}">
  <sheetPr codeName="Arkusz254"/>
  <dimension ref="A1:N50"/>
  <sheetViews>
    <sheetView zoomScaleNormal="100" workbookViewId="0"/>
  </sheetViews>
  <sheetFormatPr defaultColWidth="0" defaultRowHeight="12.75" zeroHeight="1" x14ac:dyDescent="0.2"/>
  <cols>
    <col min="1" max="1" width="4.140625" style="1" customWidth="1"/>
    <col min="2" max="2" width="57" style="2" customWidth="1"/>
    <col min="3" max="3" width="11.85546875" style="1" bestFit="1" customWidth="1"/>
    <col min="4" max="4" width="7.42578125" style="1" customWidth="1"/>
    <col min="5" max="5" width="10.85546875" style="1" bestFit="1" customWidth="1"/>
    <col min="6" max="7" width="8.7109375" style="1" customWidth="1"/>
    <col min="8" max="8" width="1" style="1" customWidth="1"/>
    <col min="9" max="14" width="0" style="1" hidden="1" customWidth="1"/>
    <col min="15" max="16384" width="9.140625" style="1" hidden="1"/>
  </cols>
  <sheetData>
    <row r="1" spans="1:7" s="16" customFormat="1" ht="24.95" customHeight="1" x14ac:dyDescent="0.2">
      <c r="A1" s="35" t="s">
        <v>701</v>
      </c>
      <c r="B1" s="23"/>
    </row>
    <row r="2" spans="1:7" s="16" customFormat="1" ht="39.950000000000003" customHeight="1" x14ac:dyDescent="0.2">
      <c r="A2" s="66" t="s">
        <v>448</v>
      </c>
      <c r="B2" s="67"/>
      <c r="C2" s="67"/>
      <c r="D2" s="67"/>
      <c r="E2" s="67"/>
      <c r="F2" s="67"/>
      <c r="G2" s="67"/>
    </row>
    <row r="3" spans="1:7" s="16" customFormat="1" ht="15.95" hidden="1" customHeight="1" x14ac:dyDescent="0.2">
      <c r="A3" s="22"/>
      <c r="B3" s="23"/>
    </row>
    <row r="4" spans="1:7" s="16" customFormat="1" ht="15.95" hidden="1" customHeight="1" x14ac:dyDescent="0.2">
      <c r="A4" s="22"/>
      <c r="B4" s="23"/>
    </row>
    <row r="5" spans="1:7" s="16" customFormat="1" ht="15.95" hidden="1" customHeight="1" x14ac:dyDescent="0.2">
      <c r="A5" s="22"/>
      <c r="B5" s="23"/>
    </row>
    <row r="6" spans="1:7" s="16" customFormat="1" ht="15.95" customHeight="1" x14ac:dyDescent="0.25">
      <c r="A6" s="17" t="s">
        <v>433</v>
      </c>
      <c r="B6" s="21" t="s">
        <v>438</v>
      </c>
    </row>
    <row r="7" spans="1:7" s="16" customFormat="1" ht="15.95" customHeight="1" x14ac:dyDescent="0.25">
      <c r="A7" s="18" t="s">
        <v>434</v>
      </c>
      <c r="B7" s="21" t="s">
        <v>439</v>
      </c>
    </row>
    <row r="8" spans="1:7" s="16" customFormat="1" ht="15.95" customHeight="1" x14ac:dyDescent="0.25">
      <c r="A8" s="19" t="s">
        <v>435</v>
      </c>
      <c r="B8" s="21" t="s">
        <v>440</v>
      </c>
    </row>
    <row r="9" spans="1:7" s="16" customFormat="1" ht="15.95" customHeight="1" x14ac:dyDescent="0.25">
      <c r="A9" s="20" t="s">
        <v>436</v>
      </c>
      <c r="B9" s="21" t="s">
        <v>441</v>
      </c>
    </row>
    <row r="10" spans="1:7" ht="65.099999999999994" customHeight="1" x14ac:dyDescent="0.2">
      <c r="A10" s="49" t="s">
        <v>430</v>
      </c>
      <c r="B10" s="42" t="s">
        <v>0</v>
      </c>
      <c r="C10" s="42" t="s">
        <v>424</v>
      </c>
      <c r="D10" s="42" t="s">
        <v>425</v>
      </c>
      <c r="E10" s="42" t="s">
        <v>426</v>
      </c>
      <c r="F10" s="42" t="s">
        <v>429</v>
      </c>
      <c r="G10" s="41" t="s">
        <v>413</v>
      </c>
    </row>
    <row r="11" spans="1:7" ht="21.95" customHeight="1" x14ac:dyDescent="0.2">
      <c r="A11" s="36">
        <v>1</v>
      </c>
      <c r="B11" s="24" t="s">
        <v>7</v>
      </c>
      <c r="C11" s="10">
        <v>0</v>
      </c>
      <c r="D11" s="9">
        <v>0</v>
      </c>
      <c r="E11" s="10" t="str">
        <f t="shared" ref="E11:E23" si="0">IF(D11=0,"-",C11/D11)</f>
        <v>-</v>
      </c>
      <c r="F11" s="25">
        <f t="shared" ref="F11:F35" si="1">C11/C$44</f>
        <v>0</v>
      </c>
      <c r="G11" s="38">
        <v>6.4906160983722356E-5</v>
      </c>
    </row>
    <row r="12" spans="1:7" s="3" customFormat="1" ht="21.95" customHeight="1" x14ac:dyDescent="0.2">
      <c r="A12" s="36">
        <v>2</v>
      </c>
      <c r="B12" s="24" t="s">
        <v>8</v>
      </c>
      <c r="C12" s="10">
        <v>799913.8</v>
      </c>
      <c r="D12" s="9">
        <v>9</v>
      </c>
      <c r="E12" s="10">
        <f t="shared" si="0"/>
        <v>88879.311111111121</v>
      </c>
      <c r="F12" s="25">
        <f t="shared" si="1"/>
        <v>0.11403715720402144</v>
      </c>
      <c r="G12" s="38">
        <v>1.3877154561966152E-2</v>
      </c>
    </row>
    <row r="13" spans="1:7" s="3" customFormat="1" ht="21.95" customHeight="1" x14ac:dyDescent="0.2">
      <c r="A13" s="36">
        <v>3</v>
      </c>
      <c r="B13" s="26" t="s">
        <v>1</v>
      </c>
      <c r="C13" s="10">
        <v>278472.59999999998</v>
      </c>
      <c r="D13" s="9">
        <v>3</v>
      </c>
      <c r="E13" s="10">
        <f t="shared" si="0"/>
        <v>92824.2</v>
      </c>
      <c r="F13" s="25">
        <f t="shared" si="1"/>
        <v>3.9699557206304699E-2</v>
      </c>
      <c r="G13" s="38">
        <v>6.8195937419264344E-4</v>
      </c>
    </row>
    <row r="14" spans="1:7" s="3" customFormat="1" ht="21.95" customHeight="1" x14ac:dyDescent="0.2">
      <c r="A14" s="36">
        <v>4</v>
      </c>
      <c r="B14" s="24" t="s">
        <v>414</v>
      </c>
      <c r="C14" s="10">
        <v>0</v>
      </c>
      <c r="D14" s="9">
        <v>0</v>
      </c>
      <c r="E14" s="10" t="str">
        <f t="shared" si="0"/>
        <v>-</v>
      </c>
      <c r="F14" s="25">
        <f t="shared" si="1"/>
        <v>0</v>
      </c>
      <c r="G14" s="38">
        <v>1.6609844346228162E-4</v>
      </c>
    </row>
    <row r="15" spans="1:7" s="3" customFormat="1" ht="47.1" customHeight="1" x14ac:dyDescent="0.2">
      <c r="A15" s="36">
        <v>5</v>
      </c>
      <c r="B15" s="24" t="s">
        <v>412</v>
      </c>
      <c r="C15" s="10">
        <v>0</v>
      </c>
      <c r="D15" s="11">
        <v>0</v>
      </c>
      <c r="E15" s="10" t="str">
        <f t="shared" si="0"/>
        <v>-</v>
      </c>
      <c r="F15" s="25">
        <f t="shared" si="1"/>
        <v>0</v>
      </c>
      <c r="G15" s="38">
        <v>4.2843389065529559E-4</v>
      </c>
    </row>
    <row r="16" spans="1:7" s="3" customFormat="1" ht="21.95" customHeight="1" x14ac:dyDescent="0.2">
      <c r="A16" s="36">
        <v>6</v>
      </c>
      <c r="B16" s="26" t="s">
        <v>1</v>
      </c>
      <c r="C16" s="10">
        <v>0</v>
      </c>
      <c r="D16" s="11">
        <v>0</v>
      </c>
      <c r="E16" s="10" t="str">
        <f t="shared" si="0"/>
        <v>-</v>
      </c>
      <c r="F16" s="25">
        <f t="shared" si="1"/>
        <v>0</v>
      </c>
      <c r="G16" s="38">
        <v>5.7837072558623703E-5</v>
      </c>
    </row>
    <row r="17" spans="1:7" ht="47.1" customHeight="1" x14ac:dyDescent="0.2">
      <c r="A17" s="36">
        <v>7</v>
      </c>
      <c r="B17" s="24" t="s">
        <v>444</v>
      </c>
      <c r="C17" s="10">
        <v>0</v>
      </c>
      <c r="D17" s="11">
        <v>0</v>
      </c>
      <c r="E17" s="10" t="str">
        <f t="shared" si="0"/>
        <v>-</v>
      </c>
      <c r="F17" s="25">
        <f t="shared" si="1"/>
        <v>0</v>
      </c>
      <c r="G17" s="38">
        <v>3.69438658113685E-3</v>
      </c>
    </row>
    <row r="18" spans="1:7" ht="47.1" customHeight="1" x14ac:dyDescent="0.2">
      <c r="A18" s="36">
        <v>8</v>
      </c>
      <c r="B18" s="24" t="s">
        <v>447</v>
      </c>
      <c r="C18" s="10">
        <v>355298.12</v>
      </c>
      <c r="D18" s="11">
        <v>4</v>
      </c>
      <c r="E18" s="10">
        <f t="shared" si="0"/>
        <v>88824.53</v>
      </c>
      <c r="F18" s="25">
        <f t="shared" si="1"/>
        <v>5.0651942202688927E-2</v>
      </c>
      <c r="G18" s="38">
        <v>1.6572456388988053E-2</v>
      </c>
    </row>
    <row r="19" spans="1:7" ht="35.1" customHeight="1" x14ac:dyDescent="0.2">
      <c r="A19" s="36">
        <v>9</v>
      </c>
      <c r="B19" s="24" t="s">
        <v>443</v>
      </c>
      <c r="C19" s="10">
        <v>0</v>
      </c>
      <c r="D19" s="11">
        <v>0</v>
      </c>
      <c r="E19" s="10" t="str">
        <f t="shared" si="0"/>
        <v>-</v>
      </c>
      <c r="F19" s="25">
        <f t="shared" si="1"/>
        <v>0</v>
      </c>
      <c r="G19" s="38">
        <v>6.3015485400037228E-5</v>
      </c>
    </row>
    <row r="20" spans="1:7" ht="35.1" customHeight="1" x14ac:dyDescent="0.2">
      <c r="A20" s="36">
        <v>10</v>
      </c>
      <c r="B20" s="24" t="s">
        <v>9</v>
      </c>
      <c r="C20" s="10">
        <v>19700</v>
      </c>
      <c r="D20" s="11">
        <v>4</v>
      </c>
      <c r="E20" s="10">
        <f t="shared" si="0"/>
        <v>4925</v>
      </c>
      <c r="F20" s="25">
        <f t="shared" si="1"/>
        <v>2.8084676085338473E-3</v>
      </c>
      <c r="G20" s="38">
        <v>2.3263290581767475E-4</v>
      </c>
    </row>
    <row r="21" spans="1:7" ht="35.1" customHeight="1" x14ac:dyDescent="0.2">
      <c r="A21" s="36">
        <v>11</v>
      </c>
      <c r="B21" s="24" t="s">
        <v>442</v>
      </c>
      <c r="C21" s="10">
        <v>0</v>
      </c>
      <c r="D21" s="11">
        <v>0</v>
      </c>
      <c r="E21" s="10" t="str">
        <f t="shared" si="0"/>
        <v>-</v>
      </c>
      <c r="F21" s="25">
        <f t="shared" si="1"/>
        <v>0</v>
      </c>
      <c r="G21" s="38">
        <v>8.0879771630669933E-6</v>
      </c>
    </row>
    <row r="22" spans="1:7" ht="21.95" customHeight="1" x14ac:dyDescent="0.2">
      <c r="A22" s="36">
        <v>12</v>
      </c>
      <c r="B22" s="26" t="s">
        <v>1</v>
      </c>
      <c r="C22" s="10">
        <v>0</v>
      </c>
      <c r="D22" s="11">
        <v>0</v>
      </c>
      <c r="E22" s="10" t="str">
        <f t="shared" si="0"/>
        <v>-</v>
      </c>
      <c r="F22" s="25">
        <f t="shared" si="1"/>
        <v>0</v>
      </c>
      <c r="G22" s="38">
        <v>0</v>
      </c>
    </row>
    <row r="23" spans="1:7" ht="21.95" customHeight="1" x14ac:dyDescent="0.2">
      <c r="A23" s="36">
        <v>13</v>
      </c>
      <c r="B23" s="24" t="s">
        <v>415</v>
      </c>
      <c r="C23" s="10">
        <v>0</v>
      </c>
      <c r="D23" s="11">
        <v>0</v>
      </c>
      <c r="E23" s="10" t="str">
        <f t="shared" si="0"/>
        <v>-</v>
      </c>
      <c r="F23" s="25">
        <f t="shared" si="1"/>
        <v>0</v>
      </c>
      <c r="G23" s="38">
        <v>0</v>
      </c>
    </row>
    <row r="24" spans="1:7" s="3" customFormat="1" ht="24.95" customHeight="1" x14ac:dyDescent="0.2">
      <c r="A24" s="43">
        <v>14</v>
      </c>
      <c r="B24" s="50" t="s">
        <v>2</v>
      </c>
      <c r="C24" s="44">
        <f>C11+C12+C14+C15+C17+C18+C19+C20+C21+C23</f>
        <v>1174911.92</v>
      </c>
      <c r="D24" s="51" t="s">
        <v>5</v>
      </c>
      <c r="E24" s="51" t="s">
        <v>5</v>
      </c>
      <c r="F24" s="47">
        <f t="shared" si="1"/>
        <v>0.16749756701524421</v>
      </c>
      <c r="G24" s="48">
        <v>3.5107172395573129E-2</v>
      </c>
    </row>
    <row r="25" spans="1:7" s="4" customFormat="1" ht="35.1" customHeight="1" x14ac:dyDescent="0.2">
      <c r="A25" s="37">
        <v>15</v>
      </c>
      <c r="B25" s="27" t="s">
        <v>419</v>
      </c>
      <c r="C25" s="12">
        <v>365818</v>
      </c>
      <c r="D25" s="11">
        <v>168</v>
      </c>
      <c r="E25" s="12">
        <f t="shared" ref="E25:E37" si="2">IF(D25=0,"-",C25/D25)</f>
        <v>2177.4880952380954</v>
      </c>
      <c r="F25" s="28">
        <f t="shared" si="1"/>
        <v>5.2151675310590603E-2</v>
      </c>
      <c r="G25" s="39">
        <v>9.1912130594448124E-2</v>
      </c>
    </row>
    <row r="26" spans="1:7" s="3" customFormat="1" ht="21.95" customHeight="1" x14ac:dyDescent="0.2">
      <c r="A26" s="36">
        <v>16</v>
      </c>
      <c r="B26" s="26" t="s">
        <v>11</v>
      </c>
      <c r="C26" s="10">
        <v>4238</v>
      </c>
      <c r="D26" s="11">
        <v>2</v>
      </c>
      <c r="E26" s="10">
        <f t="shared" si="2"/>
        <v>2119</v>
      </c>
      <c r="F26" s="25">
        <f t="shared" si="1"/>
        <v>6.0417694035362667E-4</v>
      </c>
      <c r="G26" s="38">
        <v>1.5510248435910163E-2</v>
      </c>
    </row>
    <row r="27" spans="1:7" s="5" customFormat="1" ht="65.099999999999994" customHeight="1" x14ac:dyDescent="0.2">
      <c r="A27" s="37">
        <v>17</v>
      </c>
      <c r="B27" s="27" t="s">
        <v>445</v>
      </c>
      <c r="C27" s="12">
        <v>727555.61</v>
      </c>
      <c r="D27" s="11">
        <v>114</v>
      </c>
      <c r="E27" s="12">
        <f t="shared" si="2"/>
        <v>6382.0667543859645</v>
      </c>
      <c r="F27" s="28">
        <f t="shared" si="1"/>
        <v>0.10372164284731393</v>
      </c>
      <c r="G27" s="39">
        <v>9.6086621220457871E-2</v>
      </c>
    </row>
    <row r="28" spans="1:7" s="3" customFormat="1" ht="21.95" customHeight="1" x14ac:dyDescent="0.2">
      <c r="A28" s="36">
        <v>18</v>
      </c>
      <c r="B28" s="26" t="s">
        <v>3</v>
      </c>
      <c r="C28" s="10">
        <v>32158.05</v>
      </c>
      <c r="D28" s="11">
        <v>11</v>
      </c>
      <c r="E28" s="10">
        <f t="shared" si="2"/>
        <v>2923.4590909090907</v>
      </c>
      <c r="F28" s="25">
        <f t="shared" si="1"/>
        <v>4.5845097349549177E-3</v>
      </c>
      <c r="G28" s="38">
        <v>1.1342599256575717E-2</v>
      </c>
    </row>
    <row r="29" spans="1:7" s="5" customFormat="1" ht="35.1" customHeight="1" x14ac:dyDescent="0.2">
      <c r="A29" s="37">
        <v>19</v>
      </c>
      <c r="B29" s="27" t="s">
        <v>15</v>
      </c>
      <c r="C29" s="12">
        <v>18665.37</v>
      </c>
      <c r="D29" s="11">
        <v>7</v>
      </c>
      <c r="E29" s="12">
        <f t="shared" si="2"/>
        <v>2666.4814285714283</v>
      </c>
      <c r="F29" s="28">
        <f t="shared" si="1"/>
        <v>2.6609688855989549E-3</v>
      </c>
      <c r="G29" s="39">
        <v>1.1946311887438504E-2</v>
      </c>
    </row>
    <row r="30" spans="1:7" s="3" customFormat="1" ht="21.95" customHeight="1" x14ac:dyDescent="0.2">
      <c r="A30" s="36">
        <v>20</v>
      </c>
      <c r="B30" s="26" t="s">
        <v>3</v>
      </c>
      <c r="C30" s="10">
        <v>0</v>
      </c>
      <c r="D30" s="11">
        <v>0</v>
      </c>
      <c r="E30" s="12" t="str">
        <f t="shared" si="2"/>
        <v>-</v>
      </c>
      <c r="F30" s="28">
        <f t="shared" si="1"/>
        <v>0</v>
      </c>
      <c r="G30" s="39">
        <v>2.247933536638041E-3</v>
      </c>
    </row>
    <row r="31" spans="1:7" s="3" customFormat="1" ht="47.1" customHeight="1" x14ac:dyDescent="0.2">
      <c r="A31" s="36">
        <v>21</v>
      </c>
      <c r="B31" s="27" t="s">
        <v>14</v>
      </c>
      <c r="C31" s="10">
        <v>532304.62</v>
      </c>
      <c r="D31" s="11">
        <v>129</v>
      </c>
      <c r="E31" s="10">
        <f t="shared" si="2"/>
        <v>4126.3924031007755</v>
      </c>
      <c r="F31" s="25">
        <f t="shared" si="1"/>
        <v>7.588630878898063E-2</v>
      </c>
      <c r="G31" s="38">
        <v>0.21726673108985226</v>
      </c>
    </row>
    <row r="32" spans="1:7" s="3" customFormat="1" ht="21.95" customHeight="1" x14ac:dyDescent="0.2">
      <c r="A32" s="36">
        <v>22</v>
      </c>
      <c r="B32" s="26" t="s">
        <v>3</v>
      </c>
      <c r="C32" s="10">
        <v>37968</v>
      </c>
      <c r="D32" s="11">
        <v>10</v>
      </c>
      <c r="E32" s="10">
        <f t="shared" si="2"/>
        <v>3796.8</v>
      </c>
      <c r="F32" s="25">
        <f t="shared" si="1"/>
        <v>5.412786708670716E-3</v>
      </c>
      <c r="G32" s="38">
        <v>3.0944666359992157E-2</v>
      </c>
    </row>
    <row r="33" spans="1:7" ht="35.1" customHeight="1" x14ac:dyDescent="0.2">
      <c r="A33" s="36">
        <v>23</v>
      </c>
      <c r="B33" s="24" t="s">
        <v>446</v>
      </c>
      <c r="C33" s="10">
        <v>232821.89</v>
      </c>
      <c r="D33" s="11">
        <v>236</v>
      </c>
      <c r="E33" s="10">
        <f t="shared" si="2"/>
        <v>986.53343220338991</v>
      </c>
      <c r="F33" s="25">
        <f t="shared" si="1"/>
        <v>3.3191509473229977E-2</v>
      </c>
      <c r="G33" s="38">
        <v>8.5968104584330223E-3</v>
      </c>
    </row>
    <row r="34" spans="1:7" s="3" customFormat="1" ht="21.95" customHeight="1" x14ac:dyDescent="0.2">
      <c r="A34" s="36">
        <v>24</v>
      </c>
      <c r="B34" s="26" t="s">
        <v>3</v>
      </c>
      <c r="C34" s="10">
        <v>0</v>
      </c>
      <c r="D34" s="11">
        <v>0</v>
      </c>
      <c r="E34" s="10" t="str">
        <f t="shared" si="2"/>
        <v>-</v>
      </c>
      <c r="F34" s="25">
        <f t="shared" si="1"/>
        <v>0</v>
      </c>
      <c r="G34" s="38">
        <v>1.4207856884874998E-3</v>
      </c>
    </row>
    <row r="35" spans="1:7" s="3" customFormat="1" ht="35.1" customHeight="1" x14ac:dyDescent="0.2">
      <c r="A35" s="36">
        <v>25</v>
      </c>
      <c r="B35" s="24" t="s">
        <v>10</v>
      </c>
      <c r="C35" s="10">
        <v>0</v>
      </c>
      <c r="D35" s="11">
        <v>0</v>
      </c>
      <c r="E35" s="10" t="str">
        <f t="shared" si="2"/>
        <v>-</v>
      </c>
      <c r="F35" s="25">
        <f t="shared" si="1"/>
        <v>0</v>
      </c>
      <c r="G35" s="38">
        <v>9.8652432849167496E-5</v>
      </c>
    </row>
    <row r="36" spans="1:7" ht="35.1" customHeight="1" x14ac:dyDescent="0.2">
      <c r="A36" s="36">
        <v>26</v>
      </c>
      <c r="B36" s="24" t="s">
        <v>420</v>
      </c>
      <c r="C36" s="10">
        <v>0</v>
      </c>
      <c r="D36" s="13">
        <v>0</v>
      </c>
      <c r="E36" s="10" t="str">
        <f t="shared" si="2"/>
        <v>-</v>
      </c>
      <c r="F36" s="29" t="s">
        <v>5</v>
      </c>
      <c r="G36" s="40" t="s">
        <v>5</v>
      </c>
    </row>
    <row r="37" spans="1:7" ht="21.95" customHeight="1" x14ac:dyDescent="0.2">
      <c r="A37" s="36">
        <v>27</v>
      </c>
      <c r="B37" s="26" t="s">
        <v>12</v>
      </c>
      <c r="C37" s="10">
        <v>0</v>
      </c>
      <c r="D37" s="13">
        <v>0</v>
      </c>
      <c r="E37" s="10" t="str">
        <f t="shared" si="2"/>
        <v>-</v>
      </c>
      <c r="F37" s="25">
        <f>C37/C$44</f>
        <v>0</v>
      </c>
      <c r="G37" s="38">
        <v>6.7001527600904129E-4</v>
      </c>
    </row>
    <row r="38" spans="1:7" ht="35.1" customHeight="1" x14ac:dyDescent="0.2">
      <c r="A38" s="36">
        <v>28</v>
      </c>
      <c r="B38" s="24" t="s">
        <v>421</v>
      </c>
      <c r="C38" s="10">
        <v>3998081.78</v>
      </c>
      <c r="D38" s="13">
        <v>2</v>
      </c>
      <c r="E38" s="14" t="s">
        <v>5</v>
      </c>
      <c r="F38" s="29" t="s">
        <v>5</v>
      </c>
      <c r="G38" s="40" t="s">
        <v>5</v>
      </c>
    </row>
    <row r="39" spans="1:7" ht="21.95" customHeight="1" x14ac:dyDescent="0.2">
      <c r="A39" s="36">
        <v>29</v>
      </c>
      <c r="B39" s="26" t="s">
        <v>12</v>
      </c>
      <c r="C39" s="10">
        <v>3484404</v>
      </c>
      <c r="D39" s="13">
        <v>2</v>
      </c>
      <c r="E39" s="14" t="s">
        <v>5</v>
      </c>
      <c r="F39" s="25">
        <f t="shared" ref="F39:F44" si="3">C39/C$44</f>
        <v>0.49674293243887163</v>
      </c>
      <c r="G39" s="38">
        <v>0.53240605380617201</v>
      </c>
    </row>
    <row r="40" spans="1:7" ht="47.1" customHeight="1" x14ac:dyDescent="0.2">
      <c r="A40" s="36">
        <v>30</v>
      </c>
      <c r="B40" s="27" t="s">
        <v>422</v>
      </c>
      <c r="C40" s="10">
        <v>39572</v>
      </c>
      <c r="D40" s="15">
        <v>1</v>
      </c>
      <c r="E40" s="10">
        <f t="shared" ref="E40:E41" si="4">IF(D40=0,"-",C40/D40)</f>
        <v>39572</v>
      </c>
      <c r="F40" s="25">
        <f t="shared" si="3"/>
        <v>5.6414558479645381E-3</v>
      </c>
      <c r="G40" s="38">
        <v>1.7724062653800183E-3</v>
      </c>
    </row>
    <row r="41" spans="1:7" ht="21.95" customHeight="1" x14ac:dyDescent="0.2">
      <c r="A41" s="36">
        <v>31</v>
      </c>
      <c r="B41" s="26" t="s">
        <v>13</v>
      </c>
      <c r="C41" s="10">
        <v>0</v>
      </c>
      <c r="D41" s="15">
        <v>0</v>
      </c>
      <c r="E41" s="10" t="str">
        <f t="shared" si="4"/>
        <v>-</v>
      </c>
      <c r="F41" s="25">
        <f t="shared" si="3"/>
        <v>0</v>
      </c>
      <c r="G41" s="38">
        <v>1.0404135579139232E-3</v>
      </c>
    </row>
    <row r="42" spans="1:7" ht="35.1" customHeight="1" x14ac:dyDescent="0.2">
      <c r="A42" s="36">
        <v>32</v>
      </c>
      <c r="B42" s="24" t="s">
        <v>16</v>
      </c>
      <c r="C42" s="10">
        <v>438448</v>
      </c>
      <c r="D42" s="15">
        <v>11</v>
      </c>
      <c r="E42" s="14" t="s">
        <v>5</v>
      </c>
      <c r="F42" s="25">
        <f t="shared" si="3"/>
        <v>6.2505939392205501E-2</v>
      </c>
      <c r="G42" s="38">
        <v>4.1370945733870297E-3</v>
      </c>
    </row>
    <row r="43" spans="1:7" s="3" customFormat="1" ht="21.95" customHeight="1" x14ac:dyDescent="0.2">
      <c r="A43" s="43">
        <v>33</v>
      </c>
      <c r="B43" s="50" t="s">
        <v>4</v>
      </c>
      <c r="C43" s="44">
        <f>C25+C27+C29+C31+C33+C35+C37+C39+C40+C42</f>
        <v>5839589.4900000002</v>
      </c>
      <c r="D43" s="51" t="s">
        <v>5</v>
      </c>
      <c r="E43" s="51" t="s">
        <v>5</v>
      </c>
      <c r="F43" s="47">
        <f t="shared" si="3"/>
        <v>0.83250243298475579</v>
      </c>
      <c r="G43" s="48">
        <v>0.96489282760442685</v>
      </c>
    </row>
    <row r="44" spans="1:7" s="3" customFormat="1" ht="21.95" customHeight="1" x14ac:dyDescent="0.2">
      <c r="A44" s="45">
        <v>34</v>
      </c>
      <c r="B44" s="52" t="s">
        <v>6</v>
      </c>
      <c r="C44" s="46">
        <f>C24+C43</f>
        <v>7014501.4100000001</v>
      </c>
      <c r="D44" s="53" t="s">
        <v>5</v>
      </c>
      <c r="E44" s="53" t="s">
        <v>5</v>
      </c>
      <c r="F44" s="54">
        <f t="shared" si="3"/>
        <v>1</v>
      </c>
      <c r="G44" s="55">
        <v>1</v>
      </c>
    </row>
    <row r="45" spans="1:7" s="3" customFormat="1" ht="21.95" customHeight="1" x14ac:dyDescent="0.2">
      <c r="A45" s="1"/>
      <c r="B45" s="2"/>
      <c r="C45" s="1"/>
      <c r="D45" s="1"/>
      <c r="E45" s="1"/>
      <c r="F45" s="1"/>
      <c r="G45" s="1"/>
    </row>
    <row r="46" spans="1:7" s="3" customFormat="1" ht="35.1" customHeight="1" x14ac:dyDescent="0.2">
      <c r="A46" s="62" t="s">
        <v>430</v>
      </c>
      <c r="B46" s="63" t="s">
        <v>431</v>
      </c>
      <c r="C46" s="64" t="s">
        <v>432</v>
      </c>
      <c r="D46" s="1"/>
      <c r="E46" s="1"/>
      <c r="F46" s="1"/>
      <c r="G46" s="1"/>
    </row>
    <row r="47" spans="1:7" s="3" customFormat="1" ht="21.95" customHeight="1" x14ac:dyDescent="0.2">
      <c r="A47" s="65">
        <v>1</v>
      </c>
      <c r="B47" s="30" t="s">
        <v>427</v>
      </c>
      <c r="C47" s="31">
        <v>120863.39</v>
      </c>
    </row>
    <row r="48" spans="1:7" ht="21.95" customHeight="1" x14ac:dyDescent="0.2">
      <c r="A48" s="8">
        <v>2</v>
      </c>
      <c r="B48" s="30" t="s">
        <v>428</v>
      </c>
      <c r="C48" s="31">
        <v>7055225</v>
      </c>
      <c r="D48" s="16"/>
      <c r="E48" s="16"/>
      <c r="F48" s="16"/>
      <c r="G48" s="16"/>
    </row>
    <row r="49" spans="1:7" ht="21.95" customHeight="1" x14ac:dyDescent="0.2">
      <c r="A49" s="32">
        <v>3</v>
      </c>
      <c r="B49" s="33" t="s">
        <v>423</v>
      </c>
      <c r="C49" s="34">
        <f>C44/C48</f>
        <v>0.99422788217243252</v>
      </c>
      <c r="D49" s="16"/>
      <c r="E49" s="16"/>
      <c r="F49" s="16"/>
      <c r="G49" s="16"/>
    </row>
    <row r="50" spans="1:7" s="16" customFormat="1" ht="35.1" customHeight="1" x14ac:dyDescent="0.25">
      <c r="A50" s="21" t="s">
        <v>449</v>
      </c>
      <c r="B50" s="23"/>
    </row>
  </sheetData>
  <sheetProtection algorithmName="SHA-512" hashValue="0Xo3IBj0qGe4UXoFgZH9HWQOUmwmddMLk2qPuuowsDWweJbFhi7PjLu5r2PsV+TxyeMsmfMyW0QrZEGv1B703Q==" saltValue="yuewjFsvriNdpJmGPeNteA==" spinCount="100000" sheet="1" objects="1" scenarios="1"/>
  <mergeCells count="1">
    <mergeCell ref="A2:G2"/>
  </mergeCells>
  <pageMargins left="0.59055118110236227" right="0.59055118110236227" top="0.70866141732283472" bottom="0.70866141732283472" header="0.19685039370078741" footer="0.39370078740157483"/>
  <pageSetup paperSize="9" scale="84" orientation="portrait" r:id="rId1"/>
  <headerFooter alignWithMargins="0">
    <oddFooter>&amp;R&amp;"Calibri,Standardowy"&amp;12s.&amp;P z &amp;N</oddFooter>
  </headerFooter>
  <tableParts count="2">
    <tablePart r:id="rId2"/>
    <tablePart r:id="rId3"/>
  </tableParts>
</worksheet>
</file>

<file path=xl/worksheets/sheet2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A1EE65-AB1E-4290-9A29-18C9EC4D2747}">
  <sheetPr codeName="Arkusz255"/>
  <dimension ref="A1:N50"/>
  <sheetViews>
    <sheetView zoomScaleNormal="100" workbookViewId="0"/>
  </sheetViews>
  <sheetFormatPr defaultColWidth="0" defaultRowHeight="12.75" zeroHeight="1" x14ac:dyDescent="0.2"/>
  <cols>
    <col min="1" max="1" width="4.140625" style="1" customWidth="1"/>
    <col min="2" max="2" width="57" style="2" customWidth="1"/>
    <col min="3" max="3" width="11.85546875" style="1" bestFit="1" customWidth="1"/>
    <col min="4" max="4" width="7.42578125" style="1" customWidth="1"/>
    <col min="5" max="5" width="10.85546875" style="1" bestFit="1" customWidth="1"/>
    <col min="6" max="7" width="8.7109375" style="1" customWidth="1"/>
    <col min="8" max="8" width="1" style="1" customWidth="1"/>
    <col min="9" max="14" width="0" style="1" hidden="1" customWidth="1"/>
    <col min="15" max="16384" width="9.140625" style="1" hidden="1"/>
  </cols>
  <sheetData>
    <row r="1" spans="1:7" s="16" customFormat="1" ht="24.95" customHeight="1" x14ac:dyDescent="0.2">
      <c r="A1" s="35" t="s">
        <v>702</v>
      </c>
      <c r="B1" s="23"/>
    </row>
    <row r="2" spans="1:7" s="16" customFormat="1" ht="39.950000000000003" customHeight="1" x14ac:dyDescent="0.2">
      <c r="A2" s="66" t="s">
        <v>448</v>
      </c>
      <c r="B2" s="67"/>
      <c r="C2" s="67"/>
      <c r="D2" s="67"/>
      <c r="E2" s="67"/>
      <c r="F2" s="67"/>
      <c r="G2" s="67"/>
    </row>
    <row r="3" spans="1:7" s="16" customFormat="1" ht="15.95" hidden="1" customHeight="1" x14ac:dyDescent="0.2">
      <c r="A3" s="22"/>
      <c r="B3" s="23"/>
    </row>
    <row r="4" spans="1:7" s="16" customFormat="1" ht="15.95" hidden="1" customHeight="1" x14ac:dyDescent="0.2">
      <c r="A4" s="22"/>
      <c r="B4" s="23"/>
    </row>
    <row r="5" spans="1:7" s="16" customFormat="1" ht="15.95" hidden="1" customHeight="1" x14ac:dyDescent="0.2">
      <c r="A5" s="22"/>
      <c r="B5" s="23"/>
    </row>
    <row r="6" spans="1:7" s="16" customFormat="1" ht="15.95" customHeight="1" x14ac:dyDescent="0.25">
      <c r="A6" s="17" t="s">
        <v>433</v>
      </c>
      <c r="B6" s="21" t="s">
        <v>438</v>
      </c>
    </row>
    <row r="7" spans="1:7" s="16" customFormat="1" ht="15.95" customHeight="1" x14ac:dyDescent="0.25">
      <c r="A7" s="18" t="s">
        <v>434</v>
      </c>
      <c r="B7" s="21" t="s">
        <v>439</v>
      </c>
    </row>
    <row r="8" spans="1:7" s="16" customFormat="1" ht="15.95" customHeight="1" x14ac:dyDescent="0.25">
      <c r="A8" s="19" t="s">
        <v>435</v>
      </c>
      <c r="B8" s="21" t="s">
        <v>440</v>
      </c>
    </row>
    <row r="9" spans="1:7" s="16" customFormat="1" ht="15.95" customHeight="1" x14ac:dyDescent="0.25">
      <c r="A9" s="20" t="s">
        <v>436</v>
      </c>
      <c r="B9" s="21" t="s">
        <v>441</v>
      </c>
    </row>
    <row r="10" spans="1:7" ht="65.099999999999994" customHeight="1" x14ac:dyDescent="0.2">
      <c r="A10" s="49" t="s">
        <v>430</v>
      </c>
      <c r="B10" s="42" t="s">
        <v>0</v>
      </c>
      <c r="C10" s="42" t="s">
        <v>424</v>
      </c>
      <c r="D10" s="42" t="s">
        <v>425</v>
      </c>
      <c r="E10" s="42" t="s">
        <v>426</v>
      </c>
      <c r="F10" s="42" t="s">
        <v>429</v>
      </c>
      <c r="G10" s="41" t="s">
        <v>413</v>
      </c>
    </row>
    <row r="11" spans="1:7" ht="21.95" customHeight="1" x14ac:dyDescent="0.2">
      <c r="A11" s="36">
        <v>1</v>
      </c>
      <c r="B11" s="24" t="s">
        <v>7</v>
      </c>
      <c r="C11" s="10">
        <v>0</v>
      </c>
      <c r="D11" s="9">
        <v>0</v>
      </c>
      <c r="E11" s="10" t="str">
        <f t="shared" ref="E11:E23" si="0">IF(D11=0,"-",C11/D11)</f>
        <v>-</v>
      </c>
      <c r="F11" s="25">
        <f t="shared" ref="F11:F35" si="1">C11/C$44</f>
        <v>0</v>
      </c>
      <c r="G11" s="38">
        <v>6.4906160983722356E-5</v>
      </c>
    </row>
    <row r="12" spans="1:7" s="3" customFormat="1" ht="21.95" customHeight="1" x14ac:dyDescent="0.2">
      <c r="A12" s="36">
        <v>2</v>
      </c>
      <c r="B12" s="24" t="s">
        <v>8</v>
      </c>
      <c r="C12" s="10">
        <v>0</v>
      </c>
      <c r="D12" s="9">
        <v>0</v>
      </c>
      <c r="E12" s="10" t="str">
        <f t="shared" si="0"/>
        <v>-</v>
      </c>
      <c r="F12" s="25">
        <f t="shared" si="1"/>
        <v>0</v>
      </c>
      <c r="G12" s="38">
        <v>1.3877154561966152E-2</v>
      </c>
    </row>
    <row r="13" spans="1:7" s="3" customFormat="1" ht="21.95" customHeight="1" x14ac:dyDescent="0.2">
      <c r="A13" s="36">
        <v>3</v>
      </c>
      <c r="B13" s="26" t="s">
        <v>1</v>
      </c>
      <c r="C13" s="10">
        <v>0</v>
      </c>
      <c r="D13" s="9">
        <v>0</v>
      </c>
      <c r="E13" s="10" t="str">
        <f t="shared" si="0"/>
        <v>-</v>
      </c>
      <c r="F13" s="25">
        <f t="shared" si="1"/>
        <v>0</v>
      </c>
      <c r="G13" s="38">
        <v>6.8195937419264344E-4</v>
      </c>
    </row>
    <row r="14" spans="1:7" s="3" customFormat="1" ht="21.95" customHeight="1" x14ac:dyDescent="0.2">
      <c r="A14" s="36">
        <v>4</v>
      </c>
      <c r="B14" s="24" t="s">
        <v>414</v>
      </c>
      <c r="C14" s="10">
        <v>0</v>
      </c>
      <c r="D14" s="9">
        <v>0</v>
      </c>
      <c r="E14" s="10" t="str">
        <f t="shared" si="0"/>
        <v>-</v>
      </c>
      <c r="F14" s="25">
        <f t="shared" si="1"/>
        <v>0</v>
      </c>
      <c r="G14" s="38">
        <v>1.6609844346228162E-4</v>
      </c>
    </row>
    <row r="15" spans="1:7" s="3" customFormat="1" ht="47.1" customHeight="1" x14ac:dyDescent="0.2">
      <c r="A15" s="36">
        <v>5</v>
      </c>
      <c r="B15" s="24" t="s">
        <v>412</v>
      </c>
      <c r="C15" s="10">
        <v>0</v>
      </c>
      <c r="D15" s="11">
        <v>0</v>
      </c>
      <c r="E15" s="10" t="str">
        <f t="shared" si="0"/>
        <v>-</v>
      </c>
      <c r="F15" s="25">
        <f t="shared" si="1"/>
        <v>0</v>
      </c>
      <c r="G15" s="38">
        <v>4.2843389065529559E-4</v>
      </c>
    </row>
    <row r="16" spans="1:7" s="3" customFormat="1" ht="21.95" customHeight="1" x14ac:dyDescent="0.2">
      <c r="A16" s="36">
        <v>6</v>
      </c>
      <c r="B16" s="26" t="s">
        <v>1</v>
      </c>
      <c r="C16" s="10">
        <v>0</v>
      </c>
      <c r="D16" s="11">
        <v>0</v>
      </c>
      <c r="E16" s="10" t="str">
        <f t="shared" si="0"/>
        <v>-</v>
      </c>
      <c r="F16" s="25">
        <f t="shared" si="1"/>
        <v>0</v>
      </c>
      <c r="G16" s="38">
        <v>5.7837072558623703E-5</v>
      </c>
    </row>
    <row r="17" spans="1:7" ht="47.1" customHeight="1" x14ac:dyDescent="0.2">
      <c r="A17" s="36">
        <v>7</v>
      </c>
      <c r="B17" s="24" t="s">
        <v>444</v>
      </c>
      <c r="C17" s="10">
        <v>0</v>
      </c>
      <c r="D17" s="11">
        <v>0</v>
      </c>
      <c r="E17" s="10" t="str">
        <f t="shared" si="0"/>
        <v>-</v>
      </c>
      <c r="F17" s="25">
        <f t="shared" si="1"/>
        <v>0</v>
      </c>
      <c r="G17" s="38">
        <v>3.69438658113685E-3</v>
      </c>
    </row>
    <row r="18" spans="1:7" ht="47.1" customHeight="1" x14ac:dyDescent="0.2">
      <c r="A18" s="36">
        <v>8</v>
      </c>
      <c r="B18" s="24" t="s">
        <v>447</v>
      </c>
      <c r="C18" s="10">
        <v>15600</v>
      </c>
      <c r="D18" s="11">
        <v>1</v>
      </c>
      <c r="E18" s="10">
        <f t="shared" si="0"/>
        <v>15600</v>
      </c>
      <c r="F18" s="25">
        <f t="shared" si="1"/>
        <v>2.0587436094816759E-2</v>
      </c>
      <c r="G18" s="38">
        <v>1.6572456388988053E-2</v>
      </c>
    </row>
    <row r="19" spans="1:7" ht="35.1" customHeight="1" x14ac:dyDescent="0.2">
      <c r="A19" s="36">
        <v>9</v>
      </c>
      <c r="B19" s="24" t="s">
        <v>443</v>
      </c>
      <c r="C19" s="10">
        <v>0</v>
      </c>
      <c r="D19" s="11">
        <v>0</v>
      </c>
      <c r="E19" s="10" t="str">
        <f t="shared" si="0"/>
        <v>-</v>
      </c>
      <c r="F19" s="25">
        <f t="shared" si="1"/>
        <v>0</v>
      </c>
      <c r="G19" s="38">
        <v>6.3015485400037228E-5</v>
      </c>
    </row>
    <row r="20" spans="1:7" ht="35.1" customHeight="1" x14ac:dyDescent="0.2">
      <c r="A20" s="36">
        <v>10</v>
      </c>
      <c r="B20" s="24" t="s">
        <v>9</v>
      </c>
      <c r="C20" s="10">
        <v>9500</v>
      </c>
      <c r="D20" s="11">
        <v>1</v>
      </c>
      <c r="E20" s="10">
        <f t="shared" si="0"/>
        <v>9500</v>
      </c>
      <c r="F20" s="25">
        <f t="shared" si="1"/>
        <v>1.2537220698766616E-2</v>
      </c>
      <c r="G20" s="38">
        <v>2.3263290581767475E-4</v>
      </c>
    </row>
    <row r="21" spans="1:7" ht="35.1" customHeight="1" x14ac:dyDescent="0.2">
      <c r="A21" s="36">
        <v>11</v>
      </c>
      <c r="B21" s="24" t="s">
        <v>442</v>
      </c>
      <c r="C21" s="10">
        <v>0</v>
      </c>
      <c r="D21" s="11">
        <v>0</v>
      </c>
      <c r="E21" s="10" t="str">
        <f t="shared" si="0"/>
        <v>-</v>
      </c>
      <c r="F21" s="25">
        <f t="shared" si="1"/>
        <v>0</v>
      </c>
      <c r="G21" s="38">
        <v>8.0879771630669933E-6</v>
      </c>
    </row>
    <row r="22" spans="1:7" ht="21.95" customHeight="1" x14ac:dyDescent="0.2">
      <c r="A22" s="36">
        <v>12</v>
      </c>
      <c r="B22" s="26" t="s">
        <v>1</v>
      </c>
      <c r="C22" s="10">
        <v>0</v>
      </c>
      <c r="D22" s="11">
        <v>0</v>
      </c>
      <c r="E22" s="10" t="str">
        <f t="shared" si="0"/>
        <v>-</v>
      </c>
      <c r="F22" s="25">
        <f t="shared" si="1"/>
        <v>0</v>
      </c>
      <c r="G22" s="38">
        <v>0</v>
      </c>
    </row>
    <row r="23" spans="1:7" ht="21.95" customHeight="1" x14ac:dyDescent="0.2">
      <c r="A23" s="36">
        <v>13</v>
      </c>
      <c r="B23" s="24" t="s">
        <v>415</v>
      </c>
      <c r="C23" s="10">
        <v>0</v>
      </c>
      <c r="D23" s="11">
        <v>0</v>
      </c>
      <c r="E23" s="10" t="str">
        <f t="shared" si="0"/>
        <v>-</v>
      </c>
      <c r="F23" s="25">
        <f t="shared" si="1"/>
        <v>0</v>
      </c>
      <c r="G23" s="38">
        <v>0</v>
      </c>
    </row>
    <row r="24" spans="1:7" s="3" customFormat="1" ht="24.95" customHeight="1" x14ac:dyDescent="0.2">
      <c r="A24" s="43">
        <v>14</v>
      </c>
      <c r="B24" s="50" t="s">
        <v>2</v>
      </c>
      <c r="C24" s="44">
        <f>C11+C12+C14+C15+C17+C18+C19+C20+C21+C23</f>
        <v>25100</v>
      </c>
      <c r="D24" s="51" t="s">
        <v>5</v>
      </c>
      <c r="E24" s="51" t="s">
        <v>5</v>
      </c>
      <c r="F24" s="47">
        <f t="shared" si="1"/>
        <v>3.3124656793583375E-2</v>
      </c>
      <c r="G24" s="48">
        <v>3.5107172395573129E-2</v>
      </c>
    </row>
    <row r="25" spans="1:7" s="4" customFormat="1" ht="35.1" customHeight="1" x14ac:dyDescent="0.2">
      <c r="A25" s="37">
        <v>15</v>
      </c>
      <c r="B25" s="27" t="s">
        <v>419</v>
      </c>
      <c r="C25" s="12">
        <v>153137</v>
      </c>
      <c r="D25" s="11">
        <v>74</v>
      </c>
      <c r="E25" s="12">
        <f t="shared" ref="E25:E37" si="2">IF(D25=0,"-",C25/D25)</f>
        <v>2069.4189189189187</v>
      </c>
      <c r="F25" s="28">
        <f t="shared" si="1"/>
        <v>0.20209603854179192</v>
      </c>
      <c r="G25" s="39">
        <v>9.1912130594448124E-2</v>
      </c>
    </row>
    <row r="26" spans="1:7" s="3" customFormat="1" ht="21.95" customHeight="1" x14ac:dyDescent="0.2">
      <c r="A26" s="36">
        <v>16</v>
      </c>
      <c r="B26" s="26" t="s">
        <v>11</v>
      </c>
      <c r="C26" s="10">
        <v>4325</v>
      </c>
      <c r="D26" s="11">
        <v>2</v>
      </c>
      <c r="E26" s="10">
        <f t="shared" si="2"/>
        <v>2162.5</v>
      </c>
      <c r="F26" s="25">
        <f t="shared" si="1"/>
        <v>5.7077346865437488E-3</v>
      </c>
      <c r="G26" s="38">
        <v>1.5510248435910163E-2</v>
      </c>
    </row>
    <row r="27" spans="1:7" s="5" customFormat="1" ht="65.099999999999994" customHeight="1" x14ac:dyDescent="0.2">
      <c r="A27" s="37">
        <v>17</v>
      </c>
      <c r="B27" s="27" t="s">
        <v>445</v>
      </c>
      <c r="C27" s="12">
        <v>178230.18</v>
      </c>
      <c r="D27" s="11">
        <v>32</v>
      </c>
      <c r="E27" s="12">
        <f t="shared" si="2"/>
        <v>5569.6931249999998</v>
      </c>
      <c r="F27" s="28">
        <f t="shared" si="1"/>
        <v>0.235211694930621</v>
      </c>
      <c r="G27" s="39">
        <v>9.6086621220457871E-2</v>
      </c>
    </row>
    <row r="28" spans="1:7" s="3" customFormat="1" ht="21.95" customHeight="1" x14ac:dyDescent="0.2">
      <c r="A28" s="36">
        <v>18</v>
      </c>
      <c r="B28" s="26" t="s">
        <v>3</v>
      </c>
      <c r="C28" s="10">
        <v>48378.8</v>
      </c>
      <c r="D28" s="11">
        <v>11</v>
      </c>
      <c r="E28" s="10">
        <f t="shared" si="2"/>
        <v>4398.0727272727272</v>
      </c>
      <c r="F28" s="25">
        <f t="shared" si="1"/>
        <v>6.3845862393841088E-2</v>
      </c>
      <c r="G28" s="38">
        <v>1.1342599256575717E-2</v>
      </c>
    </row>
    <row r="29" spans="1:7" s="5" customFormat="1" ht="35.1" customHeight="1" x14ac:dyDescent="0.2">
      <c r="A29" s="37">
        <v>19</v>
      </c>
      <c r="B29" s="27" t="s">
        <v>15</v>
      </c>
      <c r="C29" s="12">
        <v>51073.120000000003</v>
      </c>
      <c r="D29" s="11">
        <v>3</v>
      </c>
      <c r="E29" s="12">
        <f t="shared" si="2"/>
        <v>17024.373333333333</v>
      </c>
      <c r="F29" s="28">
        <f t="shared" si="1"/>
        <v>6.7401576548904343E-2</v>
      </c>
      <c r="G29" s="39">
        <v>1.1946311887438504E-2</v>
      </c>
    </row>
    <row r="30" spans="1:7" s="3" customFormat="1" ht="21.95" customHeight="1" x14ac:dyDescent="0.2">
      <c r="A30" s="36">
        <v>20</v>
      </c>
      <c r="B30" s="26" t="s">
        <v>3</v>
      </c>
      <c r="C30" s="10">
        <v>0</v>
      </c>
      <c r="D30" s="11">
        <v>0</v>
      </c>
      <c r="E30" s="12" t="str">
        <f t="shared" si="2"/>
        <v>-</v>
      </c>
      <c r="F30" s="28">
        <f t="shared" si="1"/>
        <v>0</v>
      </c>
      <c r="G30" s="39">
        <v>2.247933536638041E-3</v>
      </c>
    </row>
    <row r="31" spans="1:7" s="3" customFormat="1" ht="47.1" customHeight="1" x14ac:dyDescent="0.2">
      <c r="A31" s="36">
        <v>21</v>
      </c>
      <c r="B31" s="27" t="s">
        <v>14</v>
      </c>
      <c r="C31" s="10">
        <v>350203.4</v>
      </c>
      <c r="D31" s="11">
        <v>183</v>
      </c>
      <c r="E31" s="10">
        <f t="shared" si="2"/>
        <v>1913.6797814207653</v>
      </c>
      <c r="F31" s="25">
        <f t="shared" si="1"/>
        <v>0.46216603318509947</v>
      </c>
      <c r="G31" s="38">
        <v>0.21726673108985226</v>
      </c>
    </row>
    <row r="32" spans="1:7" s="3" customFormat="1" ht="21.95" customHeight="1" x14ac:dyDescent="0.2">
      <c r="A32" s="36">
        <v>22</v>
      </c>
      <c r="B32" s="26" t="s">
        <v>3</v>
      </c>
      <c r="C32" s="10">
        <v>37139.5</v>
      </c>
      <c r="D32" s="11">
        <v>10</v>
      </c>
      <c r="E32" s="10">
        <f t="shared" si="2"/>
        <v>3713.95</v>
      </c>
      <c r="F32" s="25">
        <f t="shared" si="1"/>
        <v>4.9013274541246599E-2</v>
      </c>
      <c r="G32" s="38">
        <v>3.0944666359992157E-2</v>
      </c>
    </row>
    <row r="33" spans="1:7" ht="35.1" customHeight="1" x14ac:dyDescent="0.2">
      <c r="A33" s="36">
        <v>23</v>
      </c>
      <c r="B33" s="24" t="s">
        <v>446</v>
      </c>
      <c r="C33" s="10">
        <v>0</v>
      </c>
      <c r="D33" s="11">
        <v>0</v>
      </c>
      <c r="E33" s="10" t="str">
        <f t="shared" si="2"/>
        <v>-</v>
      </c>
      <c r="F33" s="25">
        <f t="shared" si="1"/>
        <v>0</v>
      </c>
      <c r="G33" s="38">
        <v>8.5968104584330223E-3</v>
      </c>
    </row>
    <row r="34" spans="1:7" s="3" customFormat="1" ht="21.95" customHeight="1" x14ac:dyDescent="0.2">
      <c r="A34" s="36">
        <v>24</v>
      </c>
      <c r="B34" s="26" t="s">
        <v>3</v>
      </c>
      <c r="C34" s="10">
        <v>0</v>
      </c>
      <c r="D34" s="11">
        <v>0</v>
      </c>
      <c r="E34" s="10" t="str">
        <f t="shared" si="2"/>
        <v>-</v>
      </c>
      <c r="F34" s="25">
        <f t="shared" si="1"/>
        <v>0</v>
      </c>
      <c r="G34" s="38">
        <v>1.4207856884874998E-3</v>
      </c>
    </row>
    <row r="35" spans="1:7" s="3" customFormat="1" ht="35.1" customHeight="1" x14ac:dyDescent="0.2">
      <c r="A35" s="36">
        <v>25</v>
      </c>
      <c r="B35" s="24" t="s">
        <v>10</v>
      </c>
      <c r="C35" s="10">
        <v>0</v>
      </c>
      <c r="D35" s="11">
        <v>0</v>
      </c>
      <c r="E35" s="10" t="str">
        <f t="shared" si="2"/>
        <v>-</v>
      </c>
      <c r="F35" s="25">
        <f t="shared" si="1"/>
        <v>0</v>
      </c>
      <c r="G35" s="38">
        <v>9.8652432849167496E-5</v>
      </c>
    </row>
    <row r="36" spans="1:7" ht="35.1" customHeight="1" x14ac:dyDescent="0.2">
      <c r="A36" s="36">
        <v>26</v>
      </c>
      <c r="B36" s="24" t="s">
        <v>420</v>
      </c>
      <c r="C36" s="10">
        <v>0</v>
      </c>
      <c r="D36" s="13">
        <v>0</v>
      </c>
      <c r="E36" s="10" t="str">
        <f t="shared" si="2"/>
        <v>-</v>
      </c>
      <c r="F36" s="29" t="s">
        <v>5</v>
      </c>
      <c r="G36" s="40" t="s">
        <v>5</v>
      </c>
    </row>
    <row r="37" spans="1:7" ht="21.95" customHeight="1" x14ac:dyDescent="0.2">
      <c r="A37" s="36">
        <v>27</v>
      </c>
      <c r="B37" s="26" t="s">
        <v>12</v>
      </c>
      <c r="C37" s="10">
        <v>0</v>
      </c>
      <c r="D37" s="13">
        <v>0</v>
      </c>
      <c r="E37" s="10" t="str">
        <f t="shared" si="2"/>
        <v>-</v>
      </c>
      <c r="F37" s="25">
        <f>C37/C$44</f>
        <v>0</v>
      </c>
      <c r="G37" s="38">
        <v>6.7001527600904129E-4</v>
      </c>
    </row>
    <row r="38" spans="1:7" ht="35.1" customHeight="1" x14ac:dyDescent="0.2">
      <c r="A38" s="36">
        <v>28</v>
      </c>
      <c r="B38" s="24" t="s">
        <v>421</v>
      </c>
      <c r="C38" s="10">
        <v>0</v>
      </c>
      <c r="D38" s="13">
        <v>0</v>
      </c>
      <c r="E38" s="14" t="s">
        <v>5</v>
      </c>
      <c r="F38" s="29" t="s">
        <v>5</v>
      </c>
      <c r="G38" s="40" t="s">
        <v>5</v>
      </c>
    </row>
    <row r="39" spans="1:7" ht="21.95" customHeight="1" x14ac:dyDescent="0.2">
      <c r="A39" s="36">
        <v>29</v>
      </c>
      <c r="B39" s="26" t="s">
        <v>12</v>
      </c>
      <c r="C39" s="10">
        <v>0</v>
      </c>
      <c r="D39" s="13">
        <v>0</v>
      </c>
      <c r="E39" s="14" t="s">
        <v>5</v>
      </c>
      <c r="F39" s="25">
        <f t="shared" ref="F39:F44" si="3">C39/C$44</f>
        <v>0</v>
      </c>
      <c r="G39" s="38">
        <v>0.53240605380617201</v>
      </c>
    </row>
    <row r="40" spans="1:7" ht="47.1" customHeight="1" x14ac:dyDescent="0.2">
      <c r="A40" s="36">
        <v>30</v>
      </c>
      <c r="B40" s="27" t="s">
        <v>422</v>
      </c>
      <c r="C40" s="10">
        <v>0</v>
      </c>
      <c r="D40" s="15">
        <v>0</v>
      </c>
      <c r="E40" s="10" t="str">
        <f t="shared" ref="E40:E41" si="4">IF(D40=0,"-",C40/D40)</f>
        <v>-</v>
      </c>
      <c r="F40" s="25">
        <f t="shared" si="3"/>
        <v>0</v>
      </c>
      <c r="G40" s="38">
        <v>1.7724062653800183E-3</v>
      </c>
    </row>
    <row r="41" spans="1:7" ht="21.95" customHeight="1" x14ac:dyDescent="0.2">
      <c r="A41" s="36">
        <v>31</v>
      </c>
      <c r="B41" s="26" t="s">
        <v>13</v>
      </c>
      <c r="C41" s="10">
        <v>0</v>
      </c>
      <c r="D41" s="15">
        <v>0</v>
      </c>
      <c r="E41" s="10" t="str">
        <f t="shared" si="4"/>
        <v>-</v>
      </c>
      <c r="F41" s="25">
        <f t="shared" si="3"/>
        <v>0</v>
      </c>
      <c r="G41" s="38">
        <v>1.0404135579139232E-3</v>
      </c>
    </row>
    <row r="42" spans="1:7" ht="35.1" customHeight="1" x14ac:dyDescent="0.2">
      <c r="A42" s="36">
        <v>32</v>
      </c>
      <c r="B42" s="24" t="s">
        <v>16</v>
      </c>
      <c r="C42" s="10">
        <v>0</v>
      </c>
      <c r="D42" s="15">
        <v>0</v>
      </c>
      <c r="E42" s="14" t="s">
        <v>5</v>
      </c>
      <c r="F42" s="25">
        <f t="shared" si="3"/>
        <v>0</v>
      </c>
      <c r="G42" s="38">
        <v>4.1370945733870297E-3</v>
      </c>
    </row>
    <row r="43" spans="1:7" s="3" customFormat="1" ht="21.95" customHeight="1" x14ac:dyDescent="0.2">
      <c r="A43" s="43">
        <v>33</v>
      </c>
      <c r="B43" s="50" t="s">
        <v>4</v>
      </c>
      <c r="C43" s="44">
        <f>C25+C27+C29+C31+C33+C35+C37+C39+C40+C42</f>
        <v>732643.7</v>
      </c>
      <c r="D43" s="51" t="s">
        <v>5</v>
      </c>
      <c r="E43" s="51" t="s">
        <v>5</v>
      </c>
      <c r="F43" s="47">
        <f t="shared" si="3"/>
        <v>0.96687534320641666</v>
      </c>
      <c r="G43" s="48">
        <v>0.96489282760442685</v>
      </c>
    </row>
    <row r="44" spans="1:7" s="3" customFormat="1" ht="21.95" customHeight="1" x14ac:dyDescent="0.2">
      <c r="A44" s="45">
        <v>34</v>
      </c>
      <c r="B44" s="52" t="s">
        <v>6</v>
      </c>
      <c r="C44" s="46">
        <f>C24+C43</f>
        <v>757743.7</v>
      </c>
      <c r="D44" s="53" t="s">
        <v>5</v>
      </c>
      <c r="E44" s="53" t="s">
        <v>5</v>
      </c>
      <c r="F44" s="54">
        <f t="shared" si="3"/>
        <v>1</v>
      </c>
      <c r="G44" s="55">
        <v>1</v>
      </c>
    </row>
    <row r="45" spans="1:7" s="3" customFormat="1" ht="21.95" customHeight="1" x14ac:dyDescent="0.2">
      <c r="A45" s="1"/>
      <c r="B45" s="2"/>
      <c r="C45" s="1"/>
      <c r="D45" s="1"/>
      <c r="E45" s="1"/>
      <c r="F45" s="1"/>
      <c r="G45" s="1"/>
    </row>
    <row r="46" spans="1:7" s="3" customFormat="1" ht="35.1" customHeight="1" x14ac:dyDescent="0.2">
      <c r="A46" s="62" t="s">
        <v>430</v>
      </c>
      <c r="B46" s="63" t="s">
        <v>431</v>
      </c>
      <c r="C46" s="64" t="s">
        <v>432</v>
      </c>
      <c r="D46" s="1"/>
      <c r="E46" s="1"/>
      <c r="F46" s="1"/>
      <c r="G46" s="1"/>
    </row>
    <row r="47" spans="1:7" s="3" customFormat="1" ht="21.95" customHeight="1" x14ac:dyDescent="0.2">
      <c r="A47" s="65">
        <v>1</v>
      </c>
      <c r="B47" s="30" t="s">
        <v>427</v>
      </c>
      <c r="C47" s="31">
        <v>17735.490000000002</v>
      </c>
    </row>
    <row r="48" spans="1:7" ht="21.95" customHeight="1" x14ac:dyDescent="0.2">
      <c r="A48" s="8">
        <v>2</v>
      </c>
      <c r="B48" s="30" t="s">
        <v>428</v>
      </c>
      <c r="C48" s="31">
        <v>775390</v>
      </c>
      <c r="D48" s="16"/>
      <c r="E48" s="16"/>
      <c r="F48" s="16"/>
      <c r="G48" s="16"/>
    </row>
    <row r="49" spans="1:7" ht="21.95" customHeight="1" x14ac:dyDescent="0.2">
      <c r="A49" s="32">
        <v>3</v>
      </c>
      <c r="B49" s="33" t="s">
        <v>423</v>
      </c>
      <c r="C49" s="34">
        <f>C44/C48</f>
        <v>0.9772420330414372</v>
      </c>
      <c r="D49" s="16"/>
      <c r="E49" s="16"/>
      <c r="F49" s="16"/>
      <c r="G49" s="16"/>
    </row>
    <row r="50" spans="1:7" s="16" customFormat="1" ht="35.1" customHeight="1" x14ac:dyDescent="0.25">
      <c r="A50" s="21" t="s">
        <v>449</v>
      </c>
      <c r="B50" s="23"/>
    </row>
  </sheetData>
  <sheetProtection algorithmName="SHA-512" hashValue="1xX6ca400pXP75qS7AL8PvEeUbvVaySE0aTj51oVKyMuAIR1S2PkkLCmKman5jjmICVyPn5riSYYx1tqW+xvbg==" saltValue="AH0I0tzB1FMtzifLzi/3PQ==" spinCount="100000" sheet="1" objects="1" scenarios="1"/>
  <mergeCells count="1">
    <mergeCell ref="A2:G2"/>
  </mergeCells>
  <pageMargins left="0.59055118110236227" right="0.59055118110236227" top="0.70866141732283472" bottom="0.70866141732283472" header="0.19685039370078741" footer="0.39370078740157483"/>
  <pageSetup paperSize="9" scale="84" orientation="portrait" r:id="rId1"/>
  <headerFooter alignWithMargins="0">
    <oddFooter>&amp;R&amp;"Calibri,Standardowy"&amp;12s.&amp;P z &amp;N</oddFooter>
  </headerFooter>
  <tableParts count="2">
    <tablePart r:id="rId2"/>
    <tablePart r:id="rId3"/>
  </tableParts>
</worksheet>
</file>

<file path=xl/worksheets/sheet2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37DEBD-B800-460E-8467-FFB4D0E81CE2}">
  <sheetPr codeName="Arkusz256"/>
  <dimension ref="A1:N50"/>
  <sheetViews>
    <sheetView zoomScaleNormal="100" workbookViewId="0"/>
  </sheetViews>
  <sheetFormatPr defaultColWidth="0" defaultRowHeight="12.75" zeroHeight="1" x14ac:dyDescent="0.2"/>
  <cols>
    <col min="1" max="1" width="4.140625" style="1" customWidth="1"/>
    <col min="2" max="2" width="57" style="2" customWidth="1"/>
    <col min="3" max="3" width="11.85546875" style="1" bestFit="1" customWidth="1"/>
    <col min="4" max="4" width="7.42578125" style="1" customWidth="1"/>
    <col min="5" max="5" width="10.85546875" style="1" bestFit="1" customWidth="1"/>
    <col min="6" max="7" width="8.7109375" style="1" customWidth="1"/>
    <col min="8" max="8" width="1" style="1" customWidth="1"/>
    <col min="9" max="14" width="0" style="1" hidden="1" customWidth="1"/>
    <col min="15" max="16384" width="9.140625" style="1" hidden="1"/>
  </cols>
  <sheetData>
    <row r="1" spans="1:7" s="16" customFormat="1" ht="24.95" customHeight="1" x14ac:dyDescent="0.2">
      <c r="A1" s="35" t="s">
        <v>703</v>
      </c>
      <c r="B1" s="23"/>
    </row>
    <row r="2" spans="1:7" s="16" customFormat="1" ht="39.950000000000003" customHeight="1" x14ac:dyDescent="0.2">
      <c r="A2" s="66" t="s">
        <v>448</v>
      </c>
      <c r="B2" s="67"/>
      <c r="C2" s="67"/>
      <c r="D2" s="67"/>
      <c r="E2" s="67"/>
      <c r="F2" s="67"/>
      <c r="G2" s="67"/>
    </row>
    <row r="3" spans="1:7" s="16" customFormat="1" ht="15.95" hidden="1" customHeight="1" x14ac:dyDescent="0.2">
      <c r="A3" s="22"/>
      <c r="B3" s="23"/>
    </row>
    <row r="4" spans="1:7" s="16" customFormat="1" ht="15.95" hidden="1" customHeight="1" x14ac:dyDescent="0.2">
      <c r="A4" s="22"/>
      <c r="B4" s="23"/>
    </row>
    <row r="5" spans="1:7" s="16" customFormat="1" ht="15.95" hidden="1" customHeight="1" x14ac:dyDescent="0.2">
      <c r="A5" s="22"/>
      <c r="B5" s="23"/>
    </row>
    <row r="6" spans="1:7" s="16" customFormat="1" ht="15.95" customHeight="1" x14ac:dyDescent="0.25">
      <c r="A6" s="17" t="s">
        <v>433</v>
      </c>
      <c r="B6" s="21" t="s">
        <v>438</v>
      </c>
    </row>
    <row r="7" spans="1:7" s="16" customFormat="1" ht="15.95" customHeight="1" x14ac:dyDescent="0.25">
      <c r="A7" s="18" t="s">
        <v>434</v>
      </c>
      <c r="B7" s="21" t="s">
        <v>439</v>
      </c>
    </row>
    <row r="8" spans="1:7" s="16" customFormat="1" ht="15.95" customHeight="1" x14ac:dyDescent="0.25">
      <c r="A8" s="19" t="s">
        <v>435</v>
      </c>
      <c r="B8" s="21" t="s">
        <v>440</v>
      </c>
    </row>
    <row r="9" spans="1:7" s="16" customFormat="1" ht="15.95" customHeight="1" x14ac:dyDescent="0.25">
      <c r="A9" s="20" t="s">
        <v>436</v>
      </c>
      <c r="B9" s="21" t="s">
        <v>441</v>
      </c>
    </row>
    <row r="10" spans="1:7" ht="65.099999999999994" customHeight="1" x14ac:dyDescent="0.2">
      <c r="A10" s="49" t="s">
        <v>430</v>
      </c>
      <c r="B10" s="42" t="s">
        <v>0</v>
      </c>
      <c r="C10" s="42" t="s">
        <v>424</v>
      </c>
      <c r="D10" s="42" t="s">
        <v>425</v>
      </c>
      <c r="E10" s="42" t="s">
        <v>426</v>
      </c>
      <c r="F10" s="42" t="s">
        <v>429</v>
      </c>
      <c r="G10" s="41" t="s">
        <v>413</v>
      </c>
    </row>
    <row r="11" spans="1:7" ht="21.95" customHeight="1" x14ac:dyDescent="0.2">
      <c r="A11" s="36">
        <v>1</v>
      </c>
      <c r="B11" s="24" t="s">
        <v>7</v>
      </c>
      <c r="C11" s="10">
        <v>0</v>
      </c>
      <c r="D11" s="9">
        <v>0</v>
      </c>
      <c r="E11" s="10" t="str">
        <f t="shared" ref="E11:E23" si="0">IF(D11=0,"-",C11/D11)</f>
        <v>-</v>
      </c>
      <c r="F11" s="25">
        <f t="shared" ref="F11:F35" si="1">C11/C$44</f>
        <v>0</v>
      </c>
      <c r="G11" s="38">
        <v>6.4906160983722356E-5</v>
      </c>
    </row>
    <row r="12" spans="1:7" s="3" customFormat="1" ht="21.95" customHeight="1" x14ac:dyDescent="0.2">
      <c r="A12" s="36">
        <v>2</v>
      </c>
      <c r="B12" s="24" t="s">
        <v>8</v>
      </c>
      <c r="C12" s="10">
        <v>0</v>
      </c>
      <c r="D12" s="9">
        <v>0</v>
      </c>
      <c r="E12" s="10" t="str">
        <f t="shared" si="0"/>
        <v>-</v>
      </c>
      <c r="F12" s="25">
        <f t="shared" si="1"/>
        <v>0</v>
      </c>
      <c r="G12" s="38">
        <v>1.3877154561966152E-2</v>
      </c>
    </row>
    <row r="13" spans="1:7" s="3" customFormat="1" ht="21.95" customHeight="1" x14ac:dyDescent="0.2">
      <c r="A13" s="36">
        <v>3</v>
      </c>
      <c r="B13" s="26" t="s">
        <v>1</v>
      </c>
      <c r="C13" s="10">
        <v>0</v>
      </c>
      <c r="D13" s="9">
        <v>0</v>
      </c>
      <c r="E13" s="10" t="str">
        <f t="shared" si="0"/>
        <v>-</v>
      </c>
      <c r="F13" s="25">
        <f t="shared" si="1"/>
        <v>0</v>
      </c>
      <c r="G13" s="38">
        <v>6.8195937419264344E-4</v>
      </c>
    </row>
    <row r="14" spans="1:7" s="3" customFormat="1" ht="21.95" customHeight="1" x14ac:dyDescent="0.2">
      <c r="A14" s="36">
        <v>4</v>
      </c>
      <c r="B14" s="24" t="s">
        <v>414</v>
      </c>
      <c r="C14" s="10">
        <v>0</v>
      </c>
      <c r="D14" s="9">
        <v>0</v>
      </c>
      <c r="E14" s="10" t="str">
        <f t="shared" si="0"/>
        <v>-</v>
      </c>
      <c r="F14" s="25">
        <f t="shared" si="1"/>
        <v>0</v>
      </c>
      <c r="G14" s="38">
        <v>1.6609844346228162E-4</v>
      </c>
    </row>
    <row r="15" spans="1:7" s="3" customFormat="1" ht="47.1" customHeight="1" x14ac:dyDescent="0.2">
      <c r="A15" s="36">
        <v>5</v>
      </c>
      <c r="B15" s="24" t="s">
        <v>412</v>
      </c>
      <c r="C15" s="10">
        <v>0</v>
      </c>
      <c r="D15" s="11">
        <v>0</v>
      </c>
      <c r="E15" s="10" t="str">
        <f t="shared" si="0"/>
        <v>-</v>
      </c>
      <c r="F15" s="25">
        <f t="shared" si="1"/>
        <v>0</v>
      </c>
      <c r="G15" s="38">
        <v>4.2843389065529559E-4</v>
      </c>
    </row>
    <row r="16" spans="1:7" s="3" customFormat="1" ht="21.95" customHeight="1" x14ac:dyDescent="0.2">
      <c r="A16" s="36">
        <v>6</v>
      </c>
      <c r="B16" s="26" t="s">
        <v>1</v>
      </c>
      <c r="C16" s="10">
        <v>0</v>
      </c>
      <c r="D16" s="11">
        <v>0</v>
      </c>
      <c r="E16" s="10" t="str">
        <f t="shared" si="0"/>
        <v>-</v>
      </c>
      <c r="F16" s="25">
        <f t="shared" si="1"/>
        <v>0</v>
      </c>
      <c r="G16" s="38">
        <v>5.7837072558623703E-5</v>
      </c>
    </row>
    <row r="17" spans="1:7" ht="47.1" customHeight="1" x14ac:dyDescent="0.2">
      <c r="A17" s="36">
        <v>7</v>
      </c>
      <c r="B17" s="24" t="s">
        <v>444</v>
      </c>
      <c r="C17" s="10">
        <v>0</v>
      </c>
      <c r="D17" s="11">
        <v>0</v>
      </c>
      <c r="E17" s="10" t="str">
        <f t="shared" si="0"/>
        <v>-</v>
      </c>
      <c r="F17" s="25">
        <f t="shared" si="1"/>
        <v>0</v>
      </c>
      <c r="G17" s="38">
        <v>3.69438658113685E-3</v>
      </c>
    </row>
    <row r="18" spans="1:7" ht="47.1" customHeight="1" x14ac:dyDescent="0.2">
      <c r="A18" s="36">
        <v>8</v>
      </c>
      <c r="B18" s="24" t="s">
        <v>447</v>
      </c>
      <c r="C18" s="10">
        <v>0</v>
      </c>
      <c r="D18" s="11">
        <v>0</v>
      </c>
      <c r="E18" s="10" t="str">
        <f t="shared" si="0"/>
        <v>-</v>
      </c>
      <c r="F18" s="25">
        <f t="shared" si="1"/>
        <v>0</v>
      </c>
      <c r="G18" s="38">
        <v>1.6572456388988053E-2</v>
      </c>
    </row>
    <row r="19" spans="1:7" ht="35.1" customHeight="1" x14ac:dyDescent="0.2">
      <c r="A19" s="36">
        <v>9</v>
      </c>
      <c r="B19" s="24" t="s">
        <v>443</v>
      </c>
      <c r="C19" s="10">
        <v>0</v>
      </c>
      <c r="D19" s="11">
        <v>0</v>
      </c>
      <c r="E19" s="10" t="str">
        <f t="shared" si="0"/>
        <v>-</v>
      </c>
      <c r="F19" s="25">
        <f t="shared" si="1"/>
        <v>0</v>
      </c>
      <c r="G19" s="38">
        <v>6.3015485400037228E-5</v>
      </c>
    </row>
    <row r="20" spans="1:7" ht="35.1" customHeight="1" x14ac:dyDescent="0.2">
      <c r="A20" s="36">
        <v>10</v>
      </c>
      <c r="B20" s="24" t="s">
        <v>9</v>
      </c>
      <c r="C20" s="10">
        <v>0</v>
      </c>
      <c r="D20" s="11">
        <v>0</v>
      </c>
      <c r="E20" s="10" t="str">
        <f t="shared" si="0"/>
        <v>-</v>
      </c>
      <c r="F20" s="25">
        <f t="shared" si="1"/>
        <v>0</v>
      </c>
      <c r="G20" s="38">
        <v>2.3263290581767475E-4</v>
      </c>
    </row>
    <row r="21" spans="1:7" ht="35.1" customHeight="1" x14ac:dyDescent="0.2">
      <c r="A21" s="36">
        <v>11</v>
      </c>
      <c r="B21" s="24" t="s">
        <v>442</v>
      </c>
      <c r="C21" s="10">
        <v>0</v>
      </c>
      <c r="D21" s="11">
        <v>0</v>
      </c>
      <c r="E21" s="10" t="str">
        <f t="shared" si="0"/>
        <v>-</v>
      </c>
      <c r="F21" s="25">
        <f t="shared" si="1"/>
        <v>0</v>
      </c>
      <c r="G21" s="38">
        <v>8.0879771630669933E-6</v>
      </c>
    </row>
    <row r="22" spans="1:7" ht="21.95" customHeight="1" x14ac:dyDescent="0.2">
      <c r="A22" s="36">
        <v>12</v>
      </c>
      <c r="B22" s="26" t="s">
        <v>1</v>
      </c>
      <c r="C22" s="10">
        <v>0</v>
      </c>
      <c r="D22" s="11">
        <v>0</v>
      </c>
      <c r="E22" s="10" t="str">
        <f t="shared" si="0"/>
        <v>-</v>
      </c>
      <c r="F22" s="25">
        <f t="shared" si="1"/>
        <v>0</v>
      </c>
      <c r="G22" s="38">
        <v>0</v>
      </c>
    </row>
    <row r="23" spans="1:7" ht="21.95" customHeight="1" x14ac:dyDescent="0.2">
      <c r="A23" s="36">
        <v>13</v>
      </c>
      <c r="B23" s="24" t="s">
        <v>415</v>
      </c>
      <c r="C23" s="10">
        <v>0</v>
      </c>
      <c r="D23" s="11">
        <v>0</v>
      </c>
      <c r="E23" s="10" t="str">
        <f t="shared" si="0"/>
        <v>-</v>
      </c>
      <c r="F23" s="25">
        <f t="shared" si="1"/>
        <v>0</v>
      </c>
      <c r="G23" s="38">
        <v>0</v>
      </c>
    </row>
    <row r="24" spans="1:7" s="3" customFormat="1" ht="24.95" customHeight="1" x14ac:dyDescent="0.2">
      <c r="A24" s="43">
        <v>14</v>
      </c>
      <c r="B24" s="50" t="s">
        <v>2</v>
      </c>
      <c r="C24" s="44">
        <f>C11+C12+C14+C15+C17+C18+C19+C20+C21+C23</f>
        <v>0</v>
      </c>
      <c r="D24" s="51" t="s">
        <v>5</v>
      </c>
      <c r="E24" s="51" t="s">
        <v>5</v>
      </c>
      <c r="F24" s="47">
        <f t="shared" si="1"/>
        <v>0</v>
      </c>
      <c r="G24" s="48">
        <v>3.5107172395573129E-2</v>
      </c>
    </row>
    <row r="25" spans="1:7" s="4" customFormat="1" ht="35.1" customHeight="1" x14ac:dyDescent="0.2">
      <c r="A25" s="37">
        <v>15</v>
      </c>
      <c r="B25" s="27" t="s">
        <v>419</v>
      </c>
      <c r="C25" s="12">
        <v>1152121</v>
      </c>
      <c r="D25" s="11">
        <v>698</v>
      </c>
      <c r="E25" s="12">
        <f t="shared" ref="E25:E37" si="2">IF(D25=0,"-",C25/D25)</f>
        <v>1650.6031518624641</v>
      </c>
      <c r="F25" s="28">
        <f t="shared" si="1"/>
        <v>0.19487630530217809</v>
      </c>
      <c r="G25" s="39">
        <v>9.1912130594448124E-2</v>
      </c>
    </row>
    <row r="26" spans="1:7" s="3" customFormat="1" ht="21.95" customHeight="1" x14ac:dyDescent="0.2">
      <c r="A26" s="36">
        <v>16</v>
      </c>
      <c r="B26" s="26" t="s">
        <v>11</v>
      </c>
      <c r="C26" s="10">
        <v>155465</v>
      </c>
      <c r="D26" s="11">
        <v>92</v>
      </c>
      <c r="E26" s="10">
        <f t="shared" si="2"/>
        <v>1689.8369565217392</v>
      </c>
      <c r="F26" s="25">
        <f t="shared" si="1"/>
        <v>2.6296235207763002E-2</v>
      </c>
      <c r="G26" s="38">
        <v>1.5510248435910163E-2</v>
      </c>
    </row>
    <row r="27" spans="1:7" s="5" customFormat="1" ht="65.099999999999994" customHeight="1" x14ac:dyDescent="0.2">
      <c r="A27" s="37">
        <v>17</v>
      </c>
      <c r="B27" s="27" t="s">
        <v>445</v>
      </c>
      <c r="C27" s="12">
        <v>675006.05</v>
      </c>
      <c r="D27" s="11">
        <v>105</v>
      </c>
      <c r="E27" s="12">
        <f t="shared" si="2"/>
        <v>6428.6290476190479</v>
      </c>
      <c r="F27" s="28">
        <f t="shared" si="1"/>
        <v>0.1141743663040751</v>
      </c>
      <c r="G27" s="39">
        <v>9.6086621220457871E-2</v>
      </c>
    </row>
    <row r="28" spans="1:7" s="3" customFormat="1" ht="21.95" customHeight="1" x14ac:dyDescent="0.2">
      <c r="A28" s="36">
        <v>18</v>
      </c>
      <c r="B28" s="26" t="s">
        <v>3</v>
      </c>
      <c r="C28" s="10">
        <v>95793.39</v>
      </c>
      <c r="D28" s="11">
        <v>12</v>
      </c>
      <c r="E28" s="10">
        <f t="shared" si="2"/>
        <v>7982.7825000000003</v>
      </c>
      <c r="F28" s="25">
        <f t="shared" si="1"/>
        <v>1.620303936441625E-2</v>
      </c>
      <c r="G28" s="38">
        <v>1.1342599256575717E-2</v>
      </c>
    </row>
    <row r="29" spans="1:7" s="5" customFormat="1" ht="35.1" customHeight="1" x14ac:dyDescent="0.2">
      <c r="A29" s="37">
        <v>19</v>
      </c>
      <c r="B29" s="27" t="s">
        <v>15</v>
      </c>
      <c r="C29" s="12">
        <v>70500.08</v>
      </c>
      <c r="D29" s="11">
        <v>39</v>
      </c>
      <c r="E29" s="12">
        <f t="shared" si="2"/>
        <v>1807.6943589743589</v>
      </c>
      <c r="F29" s="28">
        <f t="shared" si="1"/>
        <v>1.1924784908796889E-2</v>
      </c>
      <c r="G29" s="39">
        <v>1.1946311887438504E-2</v>
      </c>
    </row>
    <row r="30" spans="1:7" s="3" customFormat="1" ht="21.95" customHeight="1" x14ac:dyDescent="0.2">
      <c r="A30" s="36">
        <v>20</v>
      </c>
      <c r="B30" s="26" t="s">
        <v>3</v>
      </c>
      <c r="C30" s="10">
        <v>24816.12</v>
      </c>
      <c r="D30" s="11">
        <v>9</v>
      </c>
      <c r="E30" s="12">
        <f t="shared" si="2"/>
        <v>2757.3466666666664</v>
      </c>
      <c r="F30" s="28">
        <f t="shared" si="1"/>
        <v>4.1975398222369766E-3</v>
      </c>
      <c r="G30" s="39">
        <v>2.247933536638041E-3</v>
      </c>
    </row>
    <row r="31" spans="1:7" s="3" customFormat="1" ht="47.1" customHeight="1" x14ac:dyDescent="0.2">
      <c r="A31" s="36">
        <v>21</v>
      </c>
      <c r="B31" s="27" t="s">
        <v>14</v>
      </c>
      <c r="C31" s="10">
        <v>1063805.96</v>
      </c>
      <c r="D31" s="11">
        <v>464</v>
      </c>
      <c r="E31" s="10">
        <f t="shared" si="2"/>
        <v>2292.6852586206896</v>
      </c>
      <c r="F31" s="25">
        <f t="shared" si="1"/>
        <v>0.17993819663319796</v>
      </c>
      <c r="G31" s="38">
        <v>0.21726673108985226</v>
      </c>
    </row>
    <row r="32" spans="1:7" s="3" customFormat="1" ht="21.95" customHeight="1" x14ac:dyDescent="0.2">
      <c r="A32" s="36">
        <v>22</v>
      </c>
      <c r="B32" s="26" t="s">
        <v>3</v>
      </c>
      <c r="C32" s="10">
        <v>173777.06</v>
      </c>
      <c r="D32" s="11">
        <v>46</v>
      </c>
      <c r="E32" s="10">
        <f t="shared" si="2"/>
        <v>3777.7621739130436</v>
      </c>
      <c r="F32" s="25">
        <f t="shared" si="1"/>
        <v>2.93936412920821E-2</v>
      </c>
      <c r="G32" s="38">
        <v>3.0944666359992157E-2</v>
      </c>
    </row>
    <row r="33" spans="1:7" ht="35.1" customHeight="1" x14ac:dyDescent="0.2">
      <c r="A33" s="36">
        <v>23</v>
      </c>
      <c r="B33" s="24" t="s">
        <v>446</v>
      </c>
      <c r="C33" s="10">
        <v>271706.28999999998</v>
      </c>
      <c r="D33" s="11">
        <v>927</v>
      </c>
      <c r="E33" s="10">
        <f t="shared" si="2"/>
        <v>293.10279395900756</v>
      </c>
      <c r="F33" s="25">
        <f t="shared" si="1"/>
        <v>4.5957948794060809E-2</v>
      </c>
      <c r="G33" s="38">
        <v>8.5968104584330223E-3</v>
      </c>
    </row>
    <row r="34" spans="1:7" s="3" customFormat="1" ht="21.95" customHeight="1" x14ac:dyDescent="0.2">
      <c r="A34" s="36">
        <v>24</v>
      </c>
      <c r="B34" s="26" t="s">
        <v>3</v>
      </c>
      <c r="C34" s="10">
        <v>77400</v>
      </c>
      <c r="D34" s="11">
        <v>82</v>
      </c>
      <c r="E34" s="10">
        <f t="shared" si="2"/>
        <v>943.90243902439022</v>
      </c>
      <c r="F34" s="25">
        <f t="shared" si="1"/>
        <v>1.3091876660861651E-2</v>
      </c>
      <c r="G34" s="38">
        <v>1.4207856884874998E-3</v>
      </c>
    </row>
    <row r="35" spans="1:7" s="3" customFormat="1" ht="35.1" customHeight="1" x14ac:dyDescent="0.2">
      <c r="A35" s="36">
        <v>25</v>
      </c>
      <c r="B35" s="24" t="s">
        <v>10</v>
      </c>
      <c r="C35" s="10">
        <v>0</v>
      </c>
      <c r="D35" s="11">
        <v>0</v>
      </c>
      <c r="E35" s="10" t="str">
        <f t="shared" si="2"/>
        <v>-</v>
      </c>
      <c r="F35" s="25">
        <f t="shared" si="1"/>
        <v>0</v>
      </c>
      <c r="G35" s="38">
        <v>9.8652432849167496E-5</v>
      </c>
    </row>
    <row r="36" spans="1:7" ht="35.1" customHeight="1" x14ac:dyDescent="0.2">
      <c r="A36" s="36">
        <v>26</v>
      </c>
      <c r="B36" s="24" t="s">
        <v>420</v>
      </c>
      <c r="C36" s="10">
        <v>0</v>
      </c>
      <c r="D36" s="13">
        <v>0</v>
      </c>
      <c r="E36" s="10" t="str">
        <f t="shared" si="2"/>
        <v>-</v>
      </c>
      <c r="F36" s="29" t="s">
        <v>5</v>
      </c>
      <c r="G36" s="40" t="s">
        <v>5</v>
      </c>
    </row>
    <row r="37" spans="1:7" ht="21.95" customHeight="1" x14ac:dyDescent="0.2">
      <c r="A37" s="36">
        <v>27</v>
      </c>
      <c r="B37" s="26" t="s">
        <v>12</v>
      </c>
      <c r="C37" s="10">
        <v>0</v>
      </c>
      <c r="D37" s="13">
        <v>0</v>
      </c>
      <c r="E37" s="10" t="str">
        <f t="shared" si="2"/>
        <v>-</v>
      </c>
      <c r="F37" s="25">
        <f>C37/C$44</f>
        <v>0</v>
      </c>
      <c r="G37" s="38">
        <v>6.7001527600904129E-4</v>
      </c>
    </row>
    <row r="38" spans="1:7" ht="35.1" customHeight="1" x14ac:dyDescent="0.2">
      <c r="A38" s="36">
        <v>28</v>
      </c>
      <c r="B38" s="24" t="s">
        <v>421</v>
      </c>
      <c r="C38" s="10">
        <v>2971777.65</v>
      </c>
      <c r="D38" s="13">
        <v>2</v>
      </c>
      <c r="E38" s="14" t="s">
        <v>5</v>
      </c>
      <c r="F38" s="29" t="s">
        <v>5</v>
      </c>
      <c r="G38" s="40" t="s">
        <v>5</v>
      </c>
    </row>
    <row r="39" spans="1:7" ht="21.95" customHeight="1" x14ac:dyDescent="0.2">
      <c r="A39" s="36">
        <v>29</v>
      </c>
      <c r="B39" s="26" t="s">
        <v>12</v>
      </c>
      <c r="C39" s="10">
        <v>2658923.65</v>
      </c>
      <c r="D39" s="13">
        <v>2</v>
      </c>
      <c r="E39" s="14" t="s">
        <v>5</v>
      </c>
      <c r="F39" s="25">
        <f t="shared" ref="F39:F44" si="3">C39/C$44</f>
        <v>0.44974548419183552</v>
      </c>
      <c r="G39" s="38">
        <v>0.53240605380617201</v>
      </c>
    </row>
    <row r="40" spans="1:7" ht="47.1" customHeight="1" x14ac:dyDescent="0.2">
      <c r="A40" s="36">
        <v>30</v>
      </c>
      <c r="B40" s="27" t="s">
        <v>422</v>
      </c>
      <c r="C40" s="10">
        <v>20000</v>
      </c>
      <c r="D40" s="15">
        <v>2</v>
      </c>
      <c r="E40" s="10">
        <f t="shared" ref="E40:E41" si="4">IF(D40=0,"-",C40/D40)</f>
        <v>10000</v>
      </c>
      <c r="F40" s="25">
        <f t="shared" si="3"/>
        <v>3.3829138658557235E-3</v>
      </c>
      <c r="G40" s="38">
        <v>1.7724062653800183E-3</v>
      </c>
    </row>
    <row r="41" spans="1:7" ht="21.95" customHeight="1" x14ac:dyDescent="0.2">
      <c r="A41" s="36">
        <v>31</v>
      </c>
      <c r="B41" s="26" t="s">
        <v>13</v>
      </c>
      <c r="C41" s="10">
        <v>10000</v>
      </c>
      <c r="D41" s="15">
        <v>1</v>
      </c>
      <c r="E41" s="10">
        <f t="shared" si="4"/>
        <v>10000</v>
      </c>
      <c r="F41" s="25">
        <f t="shared" si="3"/>
        <v>1.6914569329278617E-3</v>
      </c>
      <c r="G41" s="38">
        <v>1.0404135579139232E-3</v>
      </c>
    </row>
    <row r="42" spans="1:7" ht="35.1" customHeight="1" x14ac:dyDescent="0.2">
      <c r="A42" s="36">
        <v>32</v>
      </c>
      <c r="B42" s="24" t="s">
        <v>16</v>
      </c>
      <c r="C42" s="10">
        <v>0</v>
      </c>
      <c r="D42" s="15">
        <v>0</v>
      </c>
      <c r="E42" s="14" t="s">
        <v>5</v>
      </c>
      <c r="F42" s="25">
        <f t="shared" si="3"/>
        <v>0</v>
      </c>
      <c r="G42" s="38">
        <v>4.1370945733870297E-3</v>
      </c>
    </row>
    <row r="43" spans="1:7" s="3" customFormat="1" ht="21.95" customHeight="1" x14ac:dyDescent="0.2">
      <c r="A43" s="43">
        <v>33</v>
      </c>
      <c r="B43" s="50" t="s">
        <v>4</v>
      </c>
      <c r="C43" s="44">
        <f>C25+C27+C29+C31+C33+C35+C37+C39+C40+C42</f>
        <v>5912063.0299999993</v>
      </c>
      <c r="D43" s="51" t="s">
        <v>5</v>
      </c>
      <c r="E43" s="51" t="s">
        <v>5</v>
      </c>
      <c r="F43" s="47">
        <f t="shared" si="3"/>
        <v>1</v>
      </c>
      <c r="G43" s="48">
        <v>0.96489282760442685</v>
      </c>
    </row>
    <row r="44" spans="1:7" s="3" customFormat="1" ht="21.95" customHeight="1" x14ac:dyDescent="0.2">
      <c r="A44" s="45">
        <v>34</v>
      </c>
      <c r="B44" s="52" t="s">
        <v>6</v>
      </c>
      <c r="C44" s="46">
        <f>C24+C43</f>
        <v>5912063.0299999993</v>
      </c>
      <c r="D44" s="53" t="s">
        <v>5</v>
      </c>
      <c r="E44" s="53" t="s">
        <v>5</v>
      </c>
      <c r="F44" s="54">
        <f t="shared" si="3"/>
        <v>1</v>
      </c>
      <c r="G44" s="55">
        <v>1</v>
      </c>
    </row>
    <row r="45" spans="1:7" s="3" customFormat="1" ht="21.95" customHeight="1" x14ac:dyDescent="0.2">
      <c r="A45" s="1"/>
      <c r="B45" s="2"/>
      <c r="C45" s="1"/>
      <c r="D45" s="1"/>
      <c r="E45" s="1"/>
      <c r="F45" s="1"/>
      <c r="G45" s="1"/>
    </row>
    <row r="46" spans="1:7" s="3" customFormat="1" ht="35.1" customHeight="1" x14ac:dyDescent="0.2">
      <c r="A46" s="62" t="s">
        <v>430</v>
      </c>
      <c r="B46" s="63" t="s">
        <v>431</v>
      </c>
      <c r="C46" s="64" t="s">
        <v>432</v>
      </c>
      <c r="D46" s="1"/>
      <c r="E46" s="1"/>
      <c r="F46" s="1"/>
      <c r="G46" s="1"/>
    </row>
    <row r="47" spans="1:7" s="3" customFormat="1" ht="21.95" customHeight="1" x14ac:dyDescent="0.2">
      <c r="A47" s="65">
        <v>1</v>
      </c>
      <c r="B47" s="30" t="s">
        <v>427</v>
      </c>
      <c r="C47" s="31">
        <v>147800</v>
      </c>
    </row>
    <row r="48" spans="1:7" ht="21.95" customHeight="1" x14ac:dyDescent="0.2">
      <c r="A48" s="8">
        <v>2</v>
      </c>
      <c r="B48" s="30" t="s">
        <v>428</v>
      </c>
      <c r="C48" s="31">
        <v>6073697</v>
      </c>
      <c r="D48" s="16"/>
      <c r="E48" s="16"/>
      <c r="F48" s="16"/>
      <c r="G48" s="16"/>
    </row>
    <row r="49" spans="1:7" ht="21.95" customHeight="1" x14ac:dyDescent="0.2">
      <c r="A49" s="32">
        <v>3</v>
      </c>
      <c r="B49" s="33" t="s">
        <v>423</v>
      </c>
      <c r="C49" s="34">
        <f>C44/C48</f>
        <v>0.97338787726816123</v>
      </c>
      <c r="D49" s="16"/>
      <c r="E49" s="16"/>
      <c r="F49" s="16"/>
      <c r="G49" s="16"/>
    </row>
    <row r="50" spans="1:7" s="16" customFormat="1" ht="35.1" customHeight="1" x14ac:dyDescent="0.25">
      <c r="A50" s="21" t="s">
        <v>449</v>
      </c>
      <c r="B50" s="23"/>
    </row>
  </sheetData>
  <sheetProtection algorithmName="SHA-512" hashValue="UIskeXousm0gvSEF8GmdLZ+232p1fsGrWtDcxuAUmtcQn0wx48yLsF0ncsQmEsTMbaR2MgvPlspVxoDH4Y8l7Q==" saltValue="3G/Igdrh1B3hikEcRWfQRQ==" spinCount="100000" sheet="1" objects="1" scenarios="1"/>
  <mergeCells count="1">
    <mergeCell ref="A2:G2"/>
  </mergeCells>
  <pageMargins left="0.59055118110236227" right="0.59055118110236227" top="0.70866141732283472" bottom="0.70866141732283472" header="0.19685039370078741" footer="0.39370078740157483"/>
  <pageSetup paperSize="9" scale="84" orientation="portrait" r:id="rId1"/>
  <headerFooter alignWithMargins="0">
    <oddFooter>&amp;R&amp;"Calibri,Standardowy"&amp;12s.&amp;P z &amp;N</oddFooter>
  </headerFooter>
  <tableParts count="2">
    <tablePart r:id="rId2"/>
    <tablePart r:id="rId3"/>
  </tableParts>
</worksheet>
</file>

<file path=xl/worksheets/sheet2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64FC0E-30CB-4502-B894-FC9F20FD43E7}">
  <sheetPr codeName="Arkusz257"/>
  <dimension ref="A1:N50"/>
  <sheetViews>
    <sheetView zoomScaleNormal="100" workbookViewId="0"/>
  </sheetViews>
  <sheetFormatPr defaultColWidth="0" defaultRowHeight="12.75" zeroHeight="1" x14ac:dyDescent="0.2"/>
  <cols>
    <col min="1" max="1" width="4.140625" style="1" customWidth="1"/>
    <col min="2" max="2" width="57" style="2" customWidth="1"/>
    <col min="3" max="3" width="11.85546875" style="1" bestFit="1" customWidth="1"/>
    <col min="4" max="4" width="7.42578125" style="1" customWidth="1"/>
    <col min="5" max="5" width="10.85546875" style="1" bestFit="1" customWidth="1"/>
    <col min="6" max="7" width="8.7109375" style="1" customWidth="1"/>
    <col min="8" max="8" width="1" style="1" customWidth="1"/>
    <col min="9" max="14" width="0" style="1" hidden="1" customWidth="1"/>
    <col min="15" max="16384" width="9.140625" style="1" hidden="1"/>
  </cols>
  <sheetData>
    <row r="1" spans="1:7" s="16" customFormat="1" ht="24.95" customHeight="1" x14ac:dyDescent="0.2">
      <c r="A1" s="35" t="s">
        <v>704</v>
      </c>
      <c r="B1" s="23"/>
    </row>
    <row r="2" spans="1:7" s="16" customFormat="1" ht="39.950000000000003" customHeight="1" x14ac:dyDescent="0.2">
      <c r="A2" s="66" t="s">
        <v>448</v>
      </c>
      <c r="B2" s="67"/>
      <c r="C2" s="67"/>
      <c r="D2" s="67"/>
      <c r="E2" s="67"/>
      <c r="F2" s="67"/>
      <c r="G2" s="67"/>
    </row>
    <row r="3" spans="1:7" s="16" customFormat="1" ht="15.95" hidden="1" customHeight="1" x14ac:dyDescent="0.2">
      <c r="A3" s="22"/>
      <c r="B3" s="23"/>
    </row>
    <row r="4" spans="1:7" s="16" customFormat="1" ht="15.95" hidden="1" customHeight="1" x14ac:dyDescent="0.2">
      <c r="A4" s="22"/>
      <c r="B4" s="23"/>
    </row>
    <row r="5" spans="1:7" s="16" customFormat="1" ht="15.95" hidden="1" customHeight="1" x14ac:dyDescent="0.2">
      <c r="A5" s="22"/>
      <c r="B5" s="23"/>
    </row>
    <row r="6" spans="1:7" s="16" customFormat="1" ht="15.95" customHeight="1" x14ac:dyDescent="0.25">
      <c r="A6" s="17" t="s">
        <v>433</v>
      </c>
      <c r="B6" s="21" t="s">
        <v>438</v>
      </c>
    </row>
    <row r="7" spans="1:7" s="16" customFormat="1" ht="15.95" customHeight="1" x14ac:dyDescent="0.25">
      <c r="A7" s="18" t="s">
        <v>434</v>
      </c>
      <c r="B7" s="21" t="s">
        <v>439</v>
      </c>
    </row>
    <row r="8" spans="1:7" s="16" customFormat="1" ht="15.95" customHeight="1" x14ac:dyDescent="0.25">
      <c r="A8" s="19" t="s">
        <v>435</v>
      </c>
      <c r="B8" s="21" t="s">
        <v>440</v>
      </c>
    </row>
    <row r="9" spans="1:7" s="16" customFormat="1" ht="15.95" customHeight="1" x14ac:dyDescent="0.25">
      <c r="A9" s="20" t="s">
        <v>436</v>
      </c>
      <c r="B9" s="21" t="s">
        <v>441</v>
      </c>
    </row>
    <row r="10" spans="1:7" ht="65.099999999999994" customHeight="1" x14ac:dyDescent="0.2">
      <c r="A10" s="49" t="s">
        <v>430</v>
      </c>
      <c r="B10" s="42" t="s">
        <v>0</v>
      </c>
      <c r="C10" s="42" t="s">
        <v>424</v>
      </c>
      <c r="D10" s="42" t="s">
        <v>425</v>
      </c>
      <c r="E10" s="42" t="s">
        <v>426</v>
      </c>
      <c r="F10" s="42" t="s">
        <v>429</v>
      </c>
      <c r="G10" s="41" t="s">
        <v>413</v>
      </c>
    </row>
    <row r="11" spans="1:7" ht="21.95" customHeight="1" x14ac:dyDescent="0.2">
      <c r="A11" s="36">
        <v>1</v>
      </c>
      <c r="B11" s="24" t="s">
        <v>7</v>
      </c>
      <c r="C11" s="10">
        <v>0</v>
      </c>
      <c r="D11" s="9">
        <v>0</v>
      </c>
      <c r="E11" s="10" t="str">
        <f t="shared" ref="E11:E23" si="0">IF(D11=0,"-",C11/D11)</f>
        <v>-</v>
      </c>
      <c r="F11" s="25">
        <f t="shared" ref="F11:F35" si="1">C11/C$44</f>
        <v>0</v>
      </c>
      <c r="G11" s="38">
        <v>6.4906160983722356E-5</v>
      </c>
    </row>
    <row r="12" spans="1:7" s="3" customFormat="1" ht="21.95" customHeight="1" x14ac:dyDescent="0.2">
      <c r="A12" s="36">
        <v>2</v>
      </c>
      <c r="B12" s="24" t="s">
        <v>8</v>
      </c>
      <c r="C12" s="10">
        <v>0</v>
      </c>
      <c r="D12" s="9">
        <v>0</v>
      </c>
      <c r="E12" s="10" t="str">
        <f t="shared" si="0"/>
        <v>-</v>
      </c>
      <c r="F12" s="25">
        <f t="shared" si="1"/>
        <v>0</v>
      </c>
      <c r="G12" s="38">
        <v>1.3877154561966152E-2</v>
      </c>
    </row>
    <row r="13" spans="1:7" s="3" customFormat="1" ht="21.95" customHeight="1" x14ac:dyDescent="0.2">
      <c r="A13" s="36">
        <v>3</v>
      </c>
      <c r="B13" s="26" t="s">
        <v>1</v>
      </c>
      <c r="C13" s="10">
        <v>0</v>
      </c>
      <c r="D13" s="9">
        <v>0</v>
      </c>
      <c r="E13" s="10" t="str">
        <f t="shared" si="0"/>
        <v>-</v>
      </c>
      <c r="F13" s="25">
        <f t="shared" si="1"/>
        <v>0</v>
      </c>
      <c r="G13" s="38">
        <v>6.8195937419264344E-4</v>
      </c>
    </row>
    <row r="14" spans="1:7" s="3" customFormat="1" ht="21.95" customHeight="1" x14ac:dyDescent="0.2">
      <c r="A14" s="36">
        <v>4</v>
      </c>
      <c r="B14" s="24" t="s">
        <v>414</v>
      </c>
      <c r="C14" s="10">
        <v>0</v>
      </c>
      <c r="D14" s="9">
        <v>0</v>
      </c>
      <c r="E14" s="10" t="str">
        <f t="shared" si="0"/>
        <v>-</v>
      </c>
      <c r="F14" s="25">
        <f t="shared" si="1"/>
        <v>0</v>
      </c>
      <c r="G14" s="38">
        <v>1.6609844346228162E-4</v>
      </c>
    </row>
    <row r="15" spans="1:7" s="3" customFormat="1" ht="47.1" customHeight="1" x14ac:dyDescent="0.2">
      <c r="A15" s="36">
        <v>5</v>
      </c>
      <c r="B15" s="24" t="s">
        <v>412</v>
      </c>
      <c r="C15" s="10">
        <v>0</v>
      </c>
      <c r="D15" s="11">
        <v>0</v>
      </c>
      <c r="E15" s="10" t="str">
        <f t="shared" si="0"/>
        <v>-</v>
      </c>
      <c r="F15" s="25">
        <f t="shared" si="1"/>
        <v>0</v>
      </c>
      <c r="G15" s="38">
        <v>4.2843389065529559E-4</v>
      </c>
    </row>
    <row r="16" spans="1:7" s="3" customFormat="1" ht="21.95" customHeight="1" x14ac:dyDescent="0.2">
      <c r="A16" s="36">
        <v>6</v>
      </c>
      <c r="B16" s="26" t="s">
        <v>1</v>
      </c>
      <c r="C16" s="10">
        <v>0</v>
      </c>
      <c r="D16" s="11">
        <v>0</v>
      </c>
      <c r="E16" s="10" t="str">
        <f t="shared" si="0"/>
        <v>-</v>
      </c>
      <c r="F16" s="25">
        <f t="shared" si="1"/>
        <v>0</v>
      </c>
      <c r="G16" s="38">
        <v>5.7837072558623703E-5</v>
      </c>
    </row>
    <row r="17" spans="1:7" ht="47.1" customHeight="1" x14ac:dyDescent="0.2">
      <c r="A17" s="36">
        <v>7</v>
      </c>
      <c r="B17" s="24" t="s">
        <v>444</v>
      </c>
      <c r="C17" s="10">
        <v>9958.93</v>
      </c>
      <c r="D17" s="11">
        <v>2</v>
      </c>
      <c r="E17" s="10">
        <f t="shared" si="0"/>
        <v>4979.4650000000001</v>
      </c>
      <c r="F17" s="25">
        <f t="shared" si="1"/>
        <v>1.3319157961970481E-3</v>
      </c>
      <c r="G17" s="38">
        <v>3.69438658113685E-3</v>
      </c>
    </row>
    <row r="18" spans="1:7" ht="47.1" customHeight="1" x14ac:dyDescent="0.2">
      <c r="A18" s="36">
        <v>8</v>
      </c>
      <c r="B18" s="24" t="s">
        <v>447</v>
      </c>
      <c r="C18" s="10">
        <v>100000</v>
      </c>
      <c r="D18" s="11">
        <v>2</v>
      </c>
      <c r="E18" s="10">
        <f t="shared" si="0"/>
        <v>50000</v>
      </c>
      <c r="F18" s="25">
        <f t="shared" si="1"/>
        <v>1.3374085330422527E-2</v>
      </c>
      <c r="G18" s="38">
        <v>1.6572456388988053E-2</v>
      </c>
    </row>
    <row r="19" spans="1:7" ht="35.1" customHeight="1" x14ac:dyDescent="0.2">
      <c r="A19" s="36">
        <v>9</v>
      </c>
      <c r="B19" s="24" t="s">
        <v>443</v>
      </c>
      <c r="C19" s="10">
        <v>0</v>
      </c>
      <c r="D19" s="11">
        <v>0</v>
      </c>
      <c r="E19" s="10" t="str">
        <f t="shared" si="0"/>
        <v>-</v>
      </c>
      <c r="F19" s="25">
        <f t="shared" si="1"/>
        <v>0</v>
      </c>
      <c r="G19" s="38">
        <v>6.3015485400037228E-5</v>
      </c>
    </row>
    <row r="20" spans="1:7" ht="35.1" customHeight="1" x14ac:dyDescent="0.2">
      <c r="A20" s="36">
        <v>10</v>
      </c>
      <c r="B20" s="24" t="s">
        <v>9</v>
      </c>
      <c r="C20" s="10">
        <v>0</v>
      </c>
      <c r="D20" s="11">
        <v>0</v>
      </c>
      <c r="E20" s="10" t="str">
        <f t="shared" si="0"/>
        <v>-</v>
      </c>
      <c r="F20" s="25">
        <f t="shared" si="1"/>
        <v>0</v>
      </c>
      <c r="G20" s="38">
        <v>2.3263290581767475E-4</v>
      </c>
    </row>
    <row r="21" spans="1:7" ht="35.1" customHeight="1" x14ac:dyDescent="0.2">
      <c r="A21" s="36">
        <v>11</v>
      </c>
      <c r="B21" s="24" t="s">
        <v>442</v>
      </c>
      <c r="C21" s="10">
        <v>0</v>
      </c>
      <c r="D21" s="11">
        <v>0</v>
      </c>
      <c r="E21" s="10" t="str">
        <f t="shared" si="0"/>
        <v>-</v>
      </c>
      <c r="F21" s="25">
        <f t="shared" si="1"/>
        <v>0</v>
      </c>
      <c r="G21" s="38">
        <v>8.0879771630669933E-6</v>
      </c>
    </row>
    <row r="22" spans="1:7" ht="21.95" customHeight="1" x14ac:dyDescent="0.2">
      <c r="A22" s="36">
        <v>12</v>
      </c>
      <c r="B22" s="26" t="s">
        <v>1</v>
      </c>
      <c r="C22" s="10">
        <v>0</v>
      </c>
      <c r="D22" s="11">
        <v>0</v>
      </c>
      <c r="E22" s="10" t="str">
        <f t="shared" si="0"/>
        <v>-</v>
      </c>
      <c r="F22" s="25">
        <f t="shared" si="1"/>
        <v>0</v>
      </c>
      <c r="G22" s="38">
        <v>0</v>
      </c>
    </row>
    <row r="23" spans="1:7" ht="21.95" customHeight="1" x14ac:dyDescent="0.2">
      <c r="A23" s="36">
        <v>13</v>
      </c>
      <c r="B23" s="24" t="s">
        <v>415</v>
      </c>
      <c r="C23" s="10">
        <v>0</v>
      </c>
      <c r="D23" s="11">
        <v>0</v>
      </c>
      <c r="E23" s="10" t="str">
        <f t="shared" si="0"/>
        <v>-</v>
      </c>
      <c r="F23" s="25">
        <f t="shared" si="1"/>
        <v>0</v>
      </c>
      <c r="G23" s="38">
        <v>0</v>
      </c>
    </row>
    <row r="24" spans="1:7" s="3" customFormat="1" ht="24.95" customHeight="1" x14ac:dyDescent="0.2">
      <c r="A24" s="43">
        <v>14</v>
      </c>
      <c r="B24" s="50" t="s">
        <v>2</v>
      </c>
      <c r="C24" s="44">
        <f>C11+C12+C14+C15+C17+C18+C19+C20+C21+C23</f>
        <v>109958.93</v>
      </c>
      <c r="D24" s="51" t="s">
        <v>5</v>
      </c>
      <c r="E24" s="51" t="s">
        <v>5</v>
      </c>
      <c r="F24" s="47">
        <f t="shared" si="1"/>
        <v>1.4706001126619574E-2</v>
      </c>
      <c r="G24" s="48">
        <v>3.5107172395573129E-2</v>
      </c>
    </row>
    <row r="25" spans="1:7" s="4" customFormat="1" ht="35.1" customHeight="1" x14ac:dyDescent="0.2">
      <c r="A25" s="37">
        <v>15</v>
      </c>
      <c r="B25" s="27" t="s">
        <v>419</v>
      </c>
      <c r="C25" s="12">
        <v>695437</v>
      </c>
      <c r="D25" s="11">
        <v>335</v>
      </c>
      <c r="E25" s="12">
        <f t="shared" ref="E25:E37" si="2">IF(D25=0,"-",C25/D25)</f>
        <v>2075.931343283582</v>
      </c>
      <c r="F25" s="28">
        <f t="shared" si="1"/>
        <v>9.3008337799330501E-2</v>
      </c>
      <c r="G25" s="39">
        <v>9.1912130594448124E-2</v>
      </c>
    </row>
    <row r="26" spans="1:7" s="3" customFormat="1" ht="21.95" customHeight="1" x14ac:dyDescent="0.2">
      <c r="A26" s="36">
        <v>16</v>
      </c>
      <c r="B26" s="26" t="s">
        <v>11</v>
      </c>
      <c r="C26" s="10">
        <v>198565</v>
      </c>
      <c r="D26" s="11">
        <v>97</v>
      </c>
      <c r="E26" s="10">
        <f t="shared" si="2"/>
        <v>2047.0618556701031</v>
      </c>
      <c r="F26" s="25">
        <f t="shared" si="1"/>
        <v>2.6556252536353492E-2</v>
      </c>
      <c r="G26" s="38">
        <v>1.5510248435910163E-2</v>
      </c>
    </row>
    <row r="27" spans="1:7" s="5" customFormat="1" ht="65.099999999999994" customHeight="1" x14ac:dyDescent="0.2">
      <c r="A27" s="37">
        <v>17</v>
      </c>
      <c r="B27" s="27" t="s">
        <v>445</v>
      </c>
      <c r="C27" s="12">
        <v>833324.87</v>
      </c>
      <c r="D27" s="11">
        <v>188</v>
      </c>
      <c r="E27" s="12">
        <f t="shared" si="2"/>
        <v>4432.5790957446807</v>
      </c>
      <c r="F27" s="28">
        <f t="shared" si="1"/>
        <v>0.1114495791934326</v>
      </c>
      <c r="G27" s="39">
        <v>9.6086621220457871E-2</v>
      </c>
    </row>
    <row r="28" spans="1:7" s="3" customFormat="1" ht="21.95" customHeight="1" x14ac:dyDescent="0.2">
      <c r="A28" s="36">
        <v>18</v>
      </c>
      <c r="B28" s="26" t="s">
        <v>3</v>
      </c>
      <c r="C28" s="10">
        <v>141308.9</v>
      </c>
      <c r="D28" s="11">
        <v>50</v>
      </c>
      <c r="E28" s="10">
        <f t="shared" si="2"/>
        <v>2826.1779999999999</v>
      </c>
      <c r="F28" s="25">
        <f t="shared" si="1"/>
        <v>1.8898772865481438E-2</v>
      </c>
      <c r="G28" s="38">
        <v>1.1342599256575717E-2</v>
      </c>
    </row>
    <row r="29" spans="1:7" s="5" customFormat="1" ht="35.1" customHeight="1" x14ac:dyDescent="0.2">
      <c r="A29" s="37">
        <v>19</v>
      </c>
      <c r="B29" s="27" t="s">
        <v>15</v>
      </c>
      <c r="C29" s="12">
        <v>39899.93</v>
      </c>
      <c r="D29" s="11">
        <v>40</v>
      </c>
      <c r="E29" s="12">
        <f t="shared" si="2"/>
        <v>997.49824999999998</v>
      </c>
      <c r="F29" s="28">
        <f t="shared" si="1"/>
        <v>5.3362506849788573E-3</v>
      </c>
      <c r="G29" s="39">
        <v>1.1946311887438504E-2</v>
      </c>
    </row>
    <row r="30" spans="1:7" s="3" customFormat="1" ht="21.95" customHeight="1" x14ac:dyDescent="0.2">
      <c r="A30" s="36">
        <v>20</v>
      </c>
      <c r="B30" s="26" t="s">
        <v>3</v>
      </c>
      <c r="C30" s="10">
        <v>14365.05</v>
      </c>
      <c r="D30" s="11">
        <v>12</v>
      </c>
      <c r="E30" s="12">
        <f t="shared" si="2"/>
        <v>1197.0874999999999</v>
      </c>
      <c r="F30" s="28">
        <f t="shared" si="1"/>
        <v>1.921194044757861E-3</v>
      </c>
      <c r="G30" s="39">
        <v>2.247933536638041E-3</v>
      </c>
    </row>
    <row r="31" spans="1:7" s="3" customFormat="1" ht="47.1" customHeight="1" x14ac:dyDescent="0.2">
      <c r="A31" s="36">
        <v>21</v>
      </c>
      <c r="B31" s="27" t="s">
        <v>14</v>
      </c>
      <c r="C31" s="10">
        <v>1475782.12</v>
      </c>
      <c r="D31" s="11">
        <v>1279</v>
      </c>
      <c r="E31" s="10">
        <f t="shared" si="2"/>
        <v>1153.8562314308053</v>
      </c>
      <c r="F31" s="25">
        <f t="shared" si="1"/>
        <v>0.19737236001991859</v>
      </c>
      <c r="G31" s="38">
        <v>0.21726673108985226</v>
      </c>
    </row>
    <row r="32" spans="1:7" s="3" customFormat="1" ht="21.95" customHeight="1" x14ac:dyDescent="0.2">
      <c r="A32" s="36">
        <v>22</v>
      </c>
      <c r="B32" s="26" t="s">
        <v>3</v>
      </c>
      <c r="C32" s="10">
        <v>393945.2</v>
      </c>
      <c r="D32" s="11">
        <v>153</v>
      </c>
      <c r="E32" s="10">
        <f t="shared" si="2"/>
        <v>2574.80522875817</v>
      </c>
      <c r="F32" s="25">
        <f t="shared" si="1"/>
        <v>5.2686567203103683E-2</v>
      </c>
      <c r="G32" s="38">
        <v>3.0944666359992157E-2</v>
      </c>
    </row>
    <row r="33" spans="1:7" ht="35.1" customHeight="1" x14ac:dyDescent="0.2">
      <c r="A33" s="36">
        <v>23</v>
      </c>
      <c r="B33" s="24" t="s">
        <v>446</v>
      </c>
      <c r="C33" s="10">
        <v>99224</v>
      </c>
      <c r="D33" s="11">
        <v>216</v>
      </c>
      <c r="E33" s="10">
        <f t="shared" si="2"/>
        <v>459.37037037037038</v>
      </c>
      <c r="F33" s="25">
        <f t="shared" si="1"/>
        <v>1.3270302428258447E-2</v>
      </c>
      <c r="G33" s="38">
        <v>8.5968104584330223E-3</v>
      </c>
    </row>
    <row r="34" spans="1:7" s="3" customFormat="1" ht="21.95" customHeight="1" x14ac:dyDescent="0.2">
      <c r="A34" s="36">
        <v>24</v>
      </c>
      <c r="B34" s="26" t="s">
        <v>3</v>
      </c>
      <c r="C34" s="10">
        <v>0</v>
      </c>
      <c r="D34" s="11">
        <v>0</v>
      </c>
      <c r="E34" s="10" t="str">
        <f t="shared" si="2"/>
        <v>-</v>
      </c>
      <c r="F34" s="25">
        <f t="shared" si="1"/>
        <v>0</v>
      </c>
      <c r="G34" s="38">
        <v>1.4207856884874998E-3</v>
      </c>
    </row>
    <row r="35" spans="1:7" s="3" customFormat="1" ht="35.1" customHeight="1" x14ac:dyDescent="0.2">
      <c r="A35" s="36">
        <v>25</v>
      </c>
      <c r="B35" s="24" t="s">
        <v>10</v>
      </c>
      <c r="C35" s="10">
        <v>0</v>
      </c>
      <c r="D35" s="11">
        <v>0</v>
      </c>
      <c r="E35" s="10" t="str">
        <f t="shared" si="2"/>
        <v>-</v>
      </c>
      <c r="F35" s="25">
        <f t="shared" si="1"/>
        <v>0</v>
      </c>
      <c r="G35" s="38">
        <v>9.8652432849167496E-5</v>
      </c>
    </row>
    <row r="36" spans="1:7" ht="35.1" customHeight="1" x14ac:dyDescent="0.2">
      <c r="A36" s="36">
        <v>26</v>
      </c>
      <c r="B36" s="24" t="s">
        <v>420</v>
      </c>
      <c r="C36" s="10">
        <v>0</v>
      </c>
      <c r="D36" s="13">
        <v>0</v>
      </c>
      <c r="E36" s="10" t="str">
        <f t="shared" si="2"/>
        <v>-</v>
      </c>
      <c r="F36" s="29" t="s">
        <v>5</v>
      </c>
      <c r="G36" s="40" t="s">
        <v>5</v>
      </c>
    </row>
    <row r="37" spans="1:7" ht="21.95" customHeight="1" x14ac:dyDescent="0.2">
      <c r="A37" s="36">
        <v>27</v>
      </c>
      <c r="B37" s="26" t="s">
        <v>12</v>
      </c>
      <c r="C37" s="10">
        <v>0</v>
      </c>
      <c r="D37" s="13">
        <v>0</v>
      </c>
      <c r="E37" s="10" t="str">
        <f t="shared" si="2"/>
        <v>-</v>
      </c>
      <c r="F37" s="25">
        <f>C37/C$44</f>
        <v>0</v>
      </c>
      <c r="G37" s="38">
        <v>6.7001527600904129E-4</v>
      </c>
    </row>
    <row r="38" spans="1:7" ht="35.1" customHeight="1" x14ac:dyDescent="0.2">
      <c r="A38" s="36">
        <v>28</v>
      </c>
      <c r="B38" s="24" t="s">
        <v>421</v>
      </c>
      <c r="C38" s="10">
        <v>4758512.8099999996</v>
      </c>
      <c r="D38" s="13">
        <v>2</v>
      </c>
      <c r="E38" s="14" t="s">
        <v>5</v>
      </c>
      <c r="F38" s="29" t="s">
        <v>5</v>
      </c>
      <c r="G38" s="40" t="s">
        <v>5</v>
      </c>
    </row>
    <row r="39" spans="1:7" ht="21.95" customHeight="1" x14ac:dyDescent="0.2">
      <c r="A39" s="36">
        <v>29</v>
      </c>
      <c r="B39" s="26" t="s">
        <v>12</v>
      </c>
      <c r="C39" s="10">
        <v>4223520</v>
      </c>
      <c r="D39" s="13">
        <v>2</v>
      </c>
      <c r="E39" s="14" t="s">
        <v>5</v>
      </c>
      <c r="F39" s="25">
        <f t="shared" ref="F39:F44" si="3">C39/C$44</f>
        <v>0.5648571687474615</v>
      </c>
      <c r="G39" s="38">
        <v>0.53240605380617201</v>
      </c>
    </row>
    <row r="40" spans="1:7" ht="47.1" customHeight="1" x14ac:dyDescent="0.2">
      <c r="A40" s="36">
        <v>30</v>
      </c>
      <c r="B40" s="27" t="s">
        <v>422</v>
      </c>
      <c r="C40" s="10">
        <v>0</v>
      </c>
      <c r="D40" s="15">
        <v>0</v>
      </c>
      <c r="E40" s="10" t="str">
        <f t="shared" ref="E40:E41" si="4">IF(D40=0,"-",C40/D40)</f>
        <v>-</v>
      </c>
      <c r="F40" s="25">
        <f t="shared" si="3"/>
        <v>0</v>
      </c>
      <c r="G40" s="38">
        <v>1.7724062653800183E-3</v>
      </c>
    </row>
    <row r="41" spans="1:7" ht="21.95" customHeight="1" x14ac:dyDescent="0.2">
      <c r="A41" s="36">
        <v>31</v>
      </c>
      <c r="B41" s="26" t="s">
        <v>13</v>
      </c>
      <c r="C41" s="10">
        <v>0</v>
      </c>
      <c r="D41" s="15">
        <v>0</v>
      </c>
      <c r="E41" s="10" t="str">
        <f t="shared" si="4"/>
        <v>-</v>
      </c>
      <c r="F41" s="25">
        <f t="shared" si="3"/>
        <v>0</v>
      </c>
      <c r="G41" s="38">
        <v>1.0404135579139232E-3</v>
      </c>
    </row>
    <row r="42" spans="1:7" ht="35.1" customHeight="1" x14ac:dyDescent="0.2">
      <c r="A42" s="36">
        <v>32</v>
      </c>
      <c r="B42" s="24" t="s">
        <v>16</v>
      </c>
      <c r="C42" s="10">
        <v>0</v>
      </c>
      <c r="D42" s="15">
        <v>0</v>
      </c>
      <c r="E42" s="14" t="s">
        <v>5</v>
      </c>
      <c r="F42" s="25">
        <f t="shared" si="3"/>
        <v>0</v>
      </c>
      <c r="G42" s="38">
        <v>4.1370945733870297E-3</v>
      </c>
    </row>
    <row r="43" spans="1:7" s="3" customFormat="1" ht="21.95" customHeight="1" x14ac:dyDescent="0.2">
      <c r="A43" s="43">
        <v>33</v>
      </c>
      <c r="B43" s="50" t="s">
        <v>4</v>
      </c>
      <c r="C43" s="44">
        <f>C25+C27+C29+C31+C33+C35+C37+C39+C40+C42</f>
        <v>7367187.9199999999</v>
      </c>
      <c r="D43" s="51" t="s">
        <v>5</v>
      </c>
      <c r="E43" s="51" t="s">
        <v>5</v>
      </c>
      <c r="F43" s="47">
        <f t="shared" si="3"/>
        <v>0.98529399887338043</v>
      </c>
      <c r="G43" s="48">
        <v>0.96489282760442685</v>
      </c>
    </row>
    <row r="44" spans="1:7" s="3" customFormat="1" ht="21.95" customHeight="1" x14ac:dyDescent="0.2">
      <c r="A44" s="45">
        <v>34</v>
      </c>
      <c r="B44" s="52" t="s">
        <v>6</v>
      </c>
      <c r="C44" s="46">
        <f>C24+C43</f>
        <v>7477146.8499999996</v>
      </c>
      <c r="D44" s="53" t="s">
        <v>5</v>
      </c>
      <c r="E44" s="53" t="s">
        <v>5</v>
      </c>
      <c r="F44" s="54">
        <f t="shared" si="3"/>
        <v>1</v>
      </c>
      <c r="G44" s="55">
        <v>1</v>
      </c>
    </row>
    <row r="45" spans="1:7" s="3" customFormat="1" ht="21.95" customHeight="1" x14ac:dyDescent="0.2">
      <c r="A45" s="1"/>
      <c r="B45" s="2"/>
      <c r="C45" s="1"/>
      <c r="D45" s="1"/>
      <c r="E45" s="1"/>
      <c r="F45" s="1"/>
      <c r="G45" s="1"/>
    </row>
    <row r="46" spans="1:7" s="3" customFormat="1" ht="35.1" customHeight="1" x14ac:dyDescent="0.2">
      <c r="A46" s="62" t="s">
        <v>430</v>
      </c>
      <c r="B46" s="63" t="s">
        <v>431</v>
      </c>
      <c r="C46" s="64" t="s">
        <v>432</v>
      </c>
      <c r="D46" s="1"/>
      <c r="E46" s="1"/>
      <c r="F46" s="1"/>
      <c r="G46" s="1"/>
    </row>
    <row r="47" spans="1:7" s="3" customFormat="1" ht="21.95" customHeight="1" x14ac:dyDescent="0.2">
      <c r="A47" s="65">
        <v>1</v>
      </c>
      <c r="B47" s="30" t="s">
        <v>427</v>
      </c>
      <c r="C47" s="31">
        <v>45666.29</v>
      </c>
    </row>
    <row r="48" spans="1:7" ht="21.95" customHeight="1" x14ac:dyDescent="0.2">
      <c r="A48" s="8">
        <v>2</v>
      </c>
      <c r="B48" s="30" t="s">
        <v>428</v>
      </c>
      <c r="C48" s="31">
        <v>7495629</v>
      </c>
      <c r="D48" s="16"/>
      <c r="E48" s="16"/>
      <c r="F48" s="16"/>
      <c r="G48" s="16"/>
    </row>
    <row r="49" spans="1:7" ht="21.95" customHeight="1" x14ac:dyDescent="0.2">
      <c r="A49" s="32">
        <v>3</v>
      </c>
      <c r="B49" s="33" t="s">
        <v>423</v>
      </c>
      <c r="C49" s="34">
        <f>C44/C48</f>
        <v>0.99753427630956648</v>
      </c>
      <c r="D49" s="16"/>
      <c r="E49" s="16"/>
      <c r="F49" s="16"/>
      <c r="G49" s="16"/>
    </row>
    <row r="50" spans="1:7" s="16" customFormat="1" ht="35.1" customHeight="1" x14ac:dyDescent="0.25">
      <c r="A50" s="21" t="s">
        <v>449</v>
      </c>
      <c r="B50" s="23"/>
    </row>
  </sheetData>
  <sheetProtection algorithmName="SHA-512" hashValue="JymSsbI0wXuXY6NEZQY/SDanmCq3yXrGjDd1k7E/LEWwCwxkpx/iPycbYChzqOMOGYjLVKFAMfzyVBqGY04XuQ==" saltValue="pcv01wiDpwoZiSSYe7woAQ==" spinCount="100000" sheet="1" objects="1" scenarios="1"/>
  <mergeCells count="1">
    <mergeCell ref="A2:G2"/>
  </mergeCells>
  <pageMargins left="0.59055118110236227" right="0.59055118110236227" top="0.70866141732283472" bottom="0.70866141732283472" header="0.19685039370078741" footer="0.39370078740157483"/>
  <pageSetup paperSize="9" scale="84" orientation="portrait" r:id="rId1"/>
  <headerFooter alignWithMargins="0">
    <oddFooter>&amp;R&amp;"Calibri,Standardowy"&amp;12s.&amp;P z &amp;N</oddFooter>
  </headerFooter>
  <tableParts count="2">
    <tablePart r:id="rId2"/>
    <tablePart r:id="rId3"/>
  </tableParts>
</worksheet>
</file>

<file path=xl/worksheets/sheet2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708581-E2E6-4B2A-B551-672C224860B9}">
  <sheetPr codeName="Arkusz258"/>
  <dimension ref="A1:N50"/>
  <sheetViews>
    <sheetView zoomScaleNormal="100" workbookViewId="0"/>
  </sheetViews>
  <sheetFormatPr defaultColWidth="0" defaultRowHeight="12.75" zeroHeight="1" x14ac:dyDescent="0.2"/>
  <cols>
    <col min="1" max="1" width="4.140625" style="1" customWidth="1"/>
    <col min="2" max="2" width="57" style="2" customWidth="1"/>
    <col min="3" max="3" width="11.85546875" style="1" bestFit="1" customWidth="1"/>
    <col min="4" max="4" width="7.42578125" style="1" customWidth="1"/>
    <col min="5" max="5" width="10.85546875" style="1" bestFit="1" customWidth="1"/>
    <col min="6" max="7" width="8.7109375" style="1" customWidth="1"/>
    <col min="8" max="8" width="1" style="1" customWidth="1"/>
    <col min="9" max="14" width="0" style="1" hidden="1" customWidth="1"/>
    <col min="15" max="16384" width="9.140625" style="1" hidden="1"/>
  </cols>
  <sheetData>
    <row r="1" spans="1:7" s="16" customFormat="1" ht="24.95" customHeight="1" x14ac:dyDescent="0.2">
      <c r="A1" s="35" t="s">
        <v>705</v>
      </c>
      <c r="B1" s="23"/>
    </row>
    <row r="2" spans="1:7" s="16" customFormat="1" ht="39.950000000000003" customHeight="1" x14ac:dyDescent="0.2">
      <c r="A2" s="66" t="s">
        <v>448</v>
      </c>
      <c r="B2" s="67"/>
      <c r="C2" s="67"/>
      <c r="D2" s="67"/>
      <c r="E2" s="67"/>
      <c r="F2" s="67"/>
      <c r="G2" s="67"/>
    </row>
    <row r="3" spans="1:7" s="16" customFormat="1" ht="15.95" hidden="1" customHeight="1" x14ac:dyDescent="0.2">
      <c r="A3" s="22"/>
      <c r="B3" s="23"/>
    </row>
    <row r="4" spans="1:7" s="16" customFormat="1" ht="15.95" hidden="1" customHeight="1" x14ac:dyDescent="0.2">
      <c r="A4" s="22"/>
      <c r="B4" s="23"/>
    </row>
    <row r="5" spans="1:7" s="16" customFormat="1" ht="15.95" hidden="1" customHeight="1" x14ac:dyDescent="0.2">
      <c r="A5" s="22"/>
      <c r="B5" s="23"/>
    </row>
    <row r="6" spans="1:7" s="16" customFormat="1" ht="15.95" customHeight="1" x14ac:dyDescent="0.25">
      <c r="A6" s="17" t="s">
        <v>433</v>
      </c>
      <c r="B6" s="21" t="s">
        <v>438</v>
      </c>
    </row>
    <row r="7" spans="1:7" s="16" customFormat="1" ht="15.95" customHeight="1" x14ac:dyDescent="0.25">
      <c r="A7" s="18" t="s">
        <v>434</v>
      </c>
      <c r="B7" s="21" t="s">
        <v>439</v>
      </c>
    </row>
    <row r="8" spans="1:7" s="16" customFormat="1" ht="15.95" customHeight="1" x14ac:dyDescent="0.25">
      <c r="A8" s="19" t="s">
        <v>435</v>
      </c>
      <c r="B8" s="21" t="s">
        <v>440</v>
      </c>
    </row>
    <row r="9" spans="1:7" s="16" customFormat="1" ht="15.95" customHeight="1" x14ac:dyDescent="0.25">
      <c r="A9" s="20" t="s">
        <v>436</v>
      </c>
      <c r="B9" s="21" t="s">
        <v>441</v>
      </c>
    </row>
    <row r="10" spans="1:7" ht="65.099999999999994" customHeight="1" x14ac:dyDescent="0.2">
      <c r="A10" s="49" t="s">
        <v>430</v>
      </c>
      <c r="B10" s="42" t="s">
        <v>0</v>
      </c>
      <c r="C10" s="42" t="s">
        <v>424</v>
      </c>
      <c r="D10" s="42" t="s">
        <v>425</v>
      </c>
      <c r="E10" s="42" t="s">
        <v>426</v>
      </c>
      <c r="F10" s="42" t="s">
        <v>429</v>
      </c>
      <c r="G10" s="41" t="s">
        <v>413</v>
      </c>
    </row>
    <row r="11" spans="1:7" ht="21.95" customHeight="1" x14ac:dyDescent="0.2">
      <c r="A11" s="36">
        <v>1</v>
      </c>
      <c r="B11" s="24" t="s">
        <v>7</v>
      </c>
      <c r="C11" s="10">
        <v>0</v>
      </c>
      <c r="D11" s="9">
        <v>0</v>
      </c>
      <c r="E11" s="10" t="str">
        <f t="shared" ref="E11:E23" si="0">IF(D11=0,"-",C11/D11)</f>
        <v>-</v>
      </c>
      <c r="F11" s="25">
        <f t="shared" ref="F11:F35" si="1">C11/C$44</f>
        <v>0</v>
      </c>
      <c r="G11" s="38">
        <v>6.4906160983722356E-5</v>
      </c>
    </row>
    <row r="12" spans="1:7" s="3" customFormat="1" ht="21.95" customHeight="1" x14ac:dyDescent="0.2">
      <c r="A12" s="36">
        <v>2</v>
      </c>
      <c r="B12" s="24" t="s">
        <v>8</v>
      </c>
      <c r="C12" s="10">
        <v>0</v>
      </c>
      <c r="D12" s="9">
        <v>0</v>
      </c>
      <c r="E12" s="10" t="str">
        <f t="shared" si="0"/>
        <v>-</v>
      </c>
      <c r="F12" s="25">
        <f t="shared" si="1"/>
        <v>0</v>
      </c>
      <c r="G12" s="38">
        <v>1.3877154561966152E-2</v>
      </c>
    </row>
    <row r="13" spans="1:7" s="3" customFormat="1" ht="21.95" customHeight="1" x14ac:dyDescent="0.2">
      <c r="A13" s="36">
        <v>3</v>
      </c>
      <c r="B13" s="26" t="s">
        <v>1</v>
      </c>
      <c r="C13" s="10">
        <v>0</v>
      </c>
      <c r="D13" s="9">
        <v>0</v>
      </c>
      <c r="E13" s="10" t="str">
        <f t="shared" si="0"/>
        <v>-</v>
      </c>
      <c r="F13" s="25">
        <f t="shared" si="1"/>
        <v>0</v>
      </c>
      <c r="G13" s="38">
        <v>6.8195937419264344E-4</v>
      </c>
    </row>
    <row r="14" spans="1:7" s="3" customFormat="1" ht="21.95" customHeight="1" x14ac:dyDescent="0.2">
      <c r="A14" s="36">
        <v>4</v>
      </c>
      <c r="B14" s="24" t="s">
        <v>414</v>
      </c>
      <c r="C14" s="10">
        <v>0</v>
      </c>
      <c r="D14" s="9">
        <v>0</v>
      </c>
      <c r="E14" s="10" t="str">
        <f t="shared" si="0"/>
        <v>-</v>
      </c>
      <c r="F14" s="25">
        <f t="shared" si="1"/>
        <v>0</v>
      </c>
      <c r="G14" s="38">
        <v>1.6609844346228162E-4</v>
      </c>
    </row>
    <row r="15" spans="1:7" s="3" customFormat="1" ht="47.1" customHeight="1" x14ac:dyDescent="0.2">
      <c r="A15" s="36">
        <v>5</v>
      </c>
      <c r="B15" s="24" t="s">
        <v>412</v>
      </c>
      <c r="C15" s="10">
        <v>0</v>
      </c>
      <c r="D15" s="11">
        <v>0</v>
      </c>
      <c r="E15" s="10" t="str">
        <f t="shared" si="0"/>
        <v>-</v>
      </c>
      <c r="F15" s="25">
        <f t="shared" si="1"/>
        <v>0</v>
      </c>
      <c r="G15" s="38">
        <v>4.2843389065529559E-4</v>
      </c>
    </row>
    <row r="16" spans="1:7" s="3" customFormat="1" ht="21.95" customHeight="1" x14ac:dyDescent="0.2">
      <c r="A16" s="36">
        <v>6</v>
      </c>
      <c r="B16" s="26" t="s">
        <v>1</v>
      </c>
      <c r="C16" s="10">
        <v>0</v>
      </c>
      <c r="D16" s="11">
        <v>0</v>
      </c>
      <c r="E16" s="10" t="str">
        <f t="shared" si="0"/>
        <v>-</v>
      </c>
      <c r="F16" s="25">
        <f t="shared" si="1"/>
        <v>0</v>
      </c>
      <c r="G16" s="38">
        <v>5.7837072558623703E-5</v>
      </c>
    </row>
    <row r="17" spans="1:7" ht="47.1" customHeight="1" x14ac:dyDescent="0.2">
      <c r="A17" s="36">
        <v>7</v>
      </c>
      <c r="B17" s="24" t="s">
        <v>444</v>
      </c>
      <c r="C17" s="10">
        <v>49843.92</v>
      </c>
      <c r="D17" s="11">
        <v>6</v>
      </c>
      <c r="E17" s="10">
        <f t="shared" si="0"/>
        <v>8307.32</v>
      </c>
      <c r="F17" s="25">
        <f t="shared" si="1"/>
        <v>7.9257875032821487E-3</v>
      </c>
      <c r="G17" s="38">
        <v>3.69438658113685E-3</v>
      </c>
    </row>
    <row r="18" spans="1:7" ht="47.1" customHeight="1" x14ac:dyDescent="0.2">
      <c r="A18" s="36">
        <v>8</v>
      </c>
      <c r="B18" s="24" t="s">
        <v>447</v>
      </c>
      <c r="C18" s="10">
        <v>232371.34</v>
      </c>
      <c r="D18" s="11">
        <v>6</v>
      </c>
      <c r="E18" s="10">
        <f t="shared" si="0"/>
        <v>38728.556666666664</v>
      </c>
      <c r="F18" s="25">
        <f t="shared" si="1"/>
        <v>3.6949859936636756E-2</v>
      </c>
      <c r="G18" s="38">
        <v>1.6572456388988053E-2</v>
      </c>
    </row>
    <row r="19" spans="1:7" ht="35.1" customHeight="1" x14ac:dyDescent="0.2">
      <c r="A19" s="36">
        <v>9</v>
      </c>
      <c r="B19" s="24" t="s">
        <v>443</v>
      </c>
      <c r="C19" s="10">
        <v>0</v>
      </c>
      <c r="D19" s="11">
        <v>0</v>
      </c>
      <c r="E19" s="10" t="str">
        <f t="shared" si="0"/>
        <v>-</v>
      </c>
      <c r="F19" s="25">
        <f t="shared" si="1"/>
        <v>0</v>
      </c>
      <c r="G19" s="38">
        <v>6.3015485400037228E-5</v>
      </c>
    </row>
    <row r="20" spans="1:7" ht="35.1" customHeight="1" x14ac:dyDescent="0.2">
      <c r="A20" s="36">
        <v>10</v>
      </c>
      <c r="B20" s="24" t="s">
        <v>9</v>
      </c>
      <c r="C20" s="10">
        <v>0</v>
      </c>
      <c r="D20" s="11">
        <v>0</v>
      </c>
      <c r="E20" s="10" t="str">
        <f t="shared" si="0"/>
        <v>-</v>
      </c>
      <c r="F20" s="25">
        <f t="shared" si="1"/>
        <v>0</v>
      </c>
      <c r="G20" s="38">
        <v>2.3263290581767475E-4</v>
      </c>
    </row>
    <row r="21" spans="1:7" ht="35.1" customHeight="1" x14ac:dyDescent="0.2">
      <c r="A21" s="36">
        <v>11</v>
      </c>
      <c r="B21" s="24" t="s">
        <v>442</v>
      </c>
      <c r="C21" s="10">
        <v>0</v>
      </c>
      <c r="D21" s="11">
        <v>0</v>
      </c>
      <c r="E21" s="10" t="str">
        <f t="shared" si="0"/>
        <v>-</v>
      </c>
      <c r="F21" s="25">
        <f t="shared" si="1"/>
        <v>0</v>
      </c>
      <c r="G21" s="38">
        <v>8.0879771630669933E-6</v>
      </c>
    </row>
    <row r="22" spans="1:7" ht="21.95" customHeight="1" x14ac:dyDescent="0.2">
      <c r="A22" s="36">
        <v>12</v>
      </c>
      <c r="B22" s="26" t="s">
        <v>1</v>
      </c>
      <c r="C22" s="10">
        <v>0</v>
      </c>
      <c r="D22" s="11">
        <v>0</v>
      </c>
      <c r="E22" s="10" t="str">
        <f t="shared" si="0"/>
        <v>-</v>
      </c>
      <c r="F22" s="25">
        <f t="shared" si="1"/>
        <v>0</v>
      </c>
      <c r="G22" s="38">
        <v>0</v>
      </c>
    </row>
    <row r="23" spans="1:7" ht="21.95" customHeight="1" x14ac:dyDescent="0.2">
      <c r="A23" s="36">
        <v>13</v>
      </c>
      <c r="B23" s="24" t="s">
        <v>415</v>
      </c>
      <c r="C23" s="10">
        <v>0</v>
      </c>
      <c r="D23" s="11">
        <v>0</v>
      </c>
      <c r="E23" s="10" t="str">
        <f t="shared" si="0"/>
        <v>-</v>
      </c>
      <c r="F23" s="25">
        <f t="shared" si="1"/>
        <v>0</v>
      </c>
      <c r="G23" s="38">
        <v>0</v>
      </c>
    </row>
    <row r="24" spans="1:7" s="3" customFormat="1" ht="24.95" customHeight="1" x14ac:dyDescent="0.2">
      <c r="A24" s="43">
        <v>14</v>
      </c>
      <c r="B24" s="50" t="s">
        <v>2</v>
      </c>
      <c r="C24" s="44">
        <f>C11+C12+C14+C15+C17+C18+C19+C20+C21+C23</f>
        <v>282215.26</v>
      </c>
      <c r="D24" s="51" t="s">
        <v>5</v>
      </c>
      <c r="E24" s="51" t="s">
        <v>5</v>
      </c>
      <c r="F24" s="47">
        <f t="shared" si="1"/>
        <v>4.4875647439918905E-2</v>
      </c>
      <c r="G24" s="48">
        <v>3.5107172395573129E-2</v>
      </c>
    </row>
    <row r="25" spans="1:7" s="4" customFormat="1" ht="35.1" customHeight="1" x14ac:dyDescent="0.2">
      <c r="A25" s="37">
        <v>15</v>
      </c>
      <c r="B25" s="27" t="s">
        <v>419</v>
      </c>
      <c r="C25" s="12">
        <v>693512</v>
      </c>
      <c r="D25" s="11">
        <v>336</v>
      </c>
      <c r="E25" s="12">
        <f t="shared" ref="E25:E37" si="2">IF(D25=0,"-",C25/D25)</f>
        <v>2064.0238095238096</v>
      </c>
      <c r="F25" s="28">
        <f t="shared" si="1"/>
        <v>0.11027681496511932</v>
      </c>
      <c r="G25" s="39">
        <v>9.1912130594448124E-2</v>
      </c>
    </row>
    <row r="26" spans="1:7" s="3" customFormat="1" ht="21.95" customHeight="1" x14ac:dyDescent="0.2">
      <c r="A26" s="36">
        <v>16</v>
      </c>
      <c r="B26" s="26" t="s">
        <v>11</v>
      </c>
      <c r="C26" s="10">
        <v>176137</v>
      </c>
      <c r="D26" s="11">
        <v>86</v>
      </c>
      <c r="E26" s="10">
        <f t="shared" si="2"/>
        <v>2048.1046511627906</v>
      </c>
      <c r="F26" s="25">
        <f t="shared" si="1"/>
        <v>2.8007918186723837E-2</v>
      </c>
      <c r="G26" s="38">
        <v>1.5510248435910163E-2</v>
      </c>
    </row>
    <row r="27" spans="1:7" s="5" customFormat="1" ht="65.099999999999994" customHeight="1" x14ac:dyDescent="0.2">
      <c r="A27" s="37">
        <v>17</v>
      </c>
      <c r="B27" s="27" t="s">
        <v>445</v>
      </c>
      <c r="C27" s="12">
        <v>1524835.45</v>
      </c>
      <c r="D27" s="11">
        <v>134</v>
      </c>
      <c r="E27" s="12">
        <f t="shared" si="2"/>
        <v>11379.369029850746</v>
      </c>
      <c r="F27" s="28">
        <f t="shared" si="1"/>
        <v>0.2424673210728934</v>
      </c>
      <c r="G27" s="39">
        <v>9.6086621220457871E-2</v>
      </c>
    </row>
    <row r="28" spans="1:7" s="3" customFormat="1" ht="21.95" customHeight="1" x14ac:dyDescent="0.2">
      <c r="A28" s="36">
        <v>18</v>
      </c>
      <c r="B28" s="26" t="s">
        <v>3</v>
      </c>
      <c r="C28" s="10">
        <v>90439.46</v>
      </c>
      <c r="D28" s="11">
        <v>14</v>
      </c>
      <c r="E28" s="10">
        <f t="shared" si="2"/>
        <v>6459.9614285714288</v>
      </c>
      <c r="F28" s="25">
        <f t="shared" si="1"/>
        <v>1.438097047486606E-2</v>
      </c>
      <c r="G28" s="38">
        <v>1.1342599256575717E-2</v>
      </c>
    </row>
    <row r="29" spans="1:7" s="5" customFormat="1" ht="35.1" customHeight="1" x14ac:dyDescent="0.2">
      <c r="A29" s="37">
        <v>19</v>
      </c>
      <c r="B29" s="27" t="s">
        <v>15</v>
      </c>
      <c r="C29" s="12">
        <v>29937.79</v>
      </c>
      <c r="D29" s="11">
        <v>13</v>
      </c>
      <c r="E29" s="12">
        <f t="shared" si="2"/>
        <v>2302.9069230769232</v>
      </c>
      <c r="F29" s="28">
        <f t="shared" si="1"/>
        <v>4.7604715250703662E-3</v>
      </c>
      <c r="G29" s="39">
        <v>1.1946311887438504E-2</v>
      </c>
    </row>
    <row r="30" spans="1:7" s="3" customFormat="1" ht="21.95" customHeight="1" x14ac:dyDescent="0.2">
      <c r="A30" s="36">
        <v>20</v>
      </c>
      <c r="B30" s="26" t="s">
        <v>3</v>
      </c>
      <c r="C30" s="10">
        <v>15392.2</v>
      </c>
      <c r="D30" s="11">
        <v>5</v>
      </c>
      <c r="E30" s="12">
        <f t="shared" si="2"/>
        <v>3078.44</v>
      </c>
      <c r="F30" s="28">
        <f t="shared" si="1"/>
        <v>2.4475463889681933E-3</v>
      </c>
      <c r="G30" s="39">
        <v>2.247933536638041E-3</v>
      </c>
    </row>
    <row r="31" spans="1:7" s="3" customFormat="1" ht="47.1" customHeight="1" x14ac:dyDescent="0.2">
      <c r="A31" s="36">
        <v>21</v>
      </c>
      <c r="B31" s="27" t="s">
        <v>14</v>
      </c>
      <c r="C31" s="10">
        <v>1202396.6599999999</v>
      </c>
      <c r="D31" s="11">
        <v>646</v>
      </c>
      <c r="E31" s="10">
        <f t="shared" si="2"/>
        <v>1861.2951393188853</v>
      </c>
      <c r="F31" s="25">
        <f t="shared" si="1"/>
        <v>0.19119564476100986</v>
      </c>
      <c r="G31" s="38">
        <v>0.21726673108985226</v>
      </c>
    </row>
    <row r="32" spans="1:7" s="3" customFormat="1" ht="21.95" customHeight="1" x14ac:dyDescent="0.2">
      <c r="A32" s="36">
        <v>22</v>
      </c>
      <c r="B32" s="26" t="s">
        <v>3</v>
      </c>
      <c r="C32" s="10">
        <v>242818.38</v>
      </c>
      <c r="D32" s="11">
        <v>74</v>
      </c>
      <c r="E32" s="10">
        <f t="shared" si="2"/>
        <v>3281.3294594594595</v>
      </c>
      <c r="F32" s="25">
        <f t="shared" si="1"/>
        <v>3.8611065938859067E-2</v>
      </c>
      <c r="G32" s="38">
        <v>3.0944666359992157E-2</v>
      </c>
    </row>
    <row r="33" spans="1:7" ht="35.1" customHeight="1" x14ac:dyDescent="0.2">
      <c r="A33" s="36">
        <v>23</v>
      </c>
      <c r="B33" s="24" t="s">
        <v>446</v>
      </c>
      <c r="C33" s="10">
        <v>74162</v>
      </c>
      <c r="D33" s="11">
        <v>156</v>
      </c>
      <c r="E33" s="10">
        <f t="shared" si="2"/>
        <v>475.39743589743591</v>
      </c>
      <c r="F33" s="25">
        <f t="shared" si="1"/>
        <v>1.1792657014504692E-2</v>
      </c>
      <c r="G33" s="38">
        <v>8.5968104584330223E-3</v>
      </c>
    </row>
    <row r="34" spans="1:7" s="3" customFormat="1" ht="21.95" customHeight="1" x14ac:dyDescent="0.2">
      <c r="A34" s="36">
        <v>24</v>
      </c>
      <c r="B34" s="26" t="s">
        <v>3</v>
      </c>
      <c r="C34" s="10">
        <v>0</v>
      </c>
      <c r="D34" s="11">
        <v>0</v>
      </c>
      <c r="E34" s="10" t="str">
        <f t="shared" si="2"/>
        <v>-</v>
      </c>
      <c r="F34" s="25">
        <f t="shared" si="1"/>
        <v>0</v>
      </c>
      <c r="G34" s="38">
        <v>1.4207856884874998E-3</v>
      </c>
    </row>
    <row r="35" spans="1:7" s="3" customFormat="1" ht="35.1" customHeight="1" x14ac:dyDescent="0.2">
      <c r="A35" s="36">
        <v>25</v>
      </c>
      <c r="B35" s="24" t="s">
        <v>10</v>
      </c>
      <c r="C35" s="10">
        <v>21498.75</v>
      </c>
      <c r="D35" s="11">
        <v>3</v>
      </c>
      <c r="E35" s="10">
        <f t="shared" si="2"/>
        <v>7166.25</v>
      </c>
      <c r="F35" s="25">
        <f t="shared" si="1"/>
        <v>3.4185618644397772E-3</v>
      </c>
      <c r="G35" s="38">
        <v>9.8652432849167496E-5</v>
      </c>
    </row>
    <row r="36" spans="1:7" ht="35.1" customHeight="1" x14ac:dyDescent="0.2">
      <c r="A36" s="36">
        <v>26</v>
      </c>
      <c r="B36" s="24" t="s">
        <v>420</v>
      </c>
      <c r="C36" s="10">
        <v>0</v>
      </c>
      <c r="D36" s="13">
        <v>0</v>
      </c>
      <c r="E36" s="10" t="str">
        <f t="shared" si="2"/>
        <v>-</v>
      </c>
      <c r="F36" s="29" t="s">
        <v>5</v>
      </c>
      <c r="G36" s="40" t="s">
        <v>5</v>
      </c>
    </row>
    <row r="37" spans="1:7" ht="21.95" customHeight="1" x14ac:dyDescent="0.2">
      <c r="A37" s="36">
        <v>27</v>
      </c>
      <c r="B37" s="26" t="s">
        <v>12</v>
      </c>
      <c r="C37" s="10">
        <v>0</v>
      </c>
      <c r="D37" s="13">
        <v>0</v>
      </c>
      <c r="E37" s="10" t="str">
        <f t="shared" si="2"/>
        <v>-</v>
      </c>
      <c r="F37" s="25">
        <f>C37/C$44</f>
        <v>0</v>
      </c>
      <c r="G37" s="38">
        <v>6.7001527600904129E-4</v>
      </c>
    </row>
    <row r="38" spans="1:7" ht="35.1" customHeight="1" x14ac:dyDescent="0.2">
      <c r="A38" s="36">
        <v>28</v>
      </c>
      <c r="B38" s="24" t="s">
        <v>421</v>
      </c>
      <c r="C38" s="10">
        <v>2871598.06</v>
      </c>
      <c r="D38" s="13">
        <v>1</v>
      </c>
      <c r="E38" s="14" t="s">
        <v>5</v>
      </c>
      <c r="F38" s="29" t="s">
        <v>5</v>
      </c>
      <c r="G38" s="40" t="s">
        <v>5</v>
      </c>
    </row>
    <row r="39" spans="1:7" ht="21.95" customHeight="1" x14ac:dyDescent="0.2">
      <c r="A39" s="36">
        <v>29</v>
      </c>
      <c r="B39" s="26" t="s">
        <v>12</v>
      </c>
      <c r="C39" s="10">
        <v>2460270.7999999998</v>
      </c>
      <c r="D39" s="13">
        <v>1</v>
      </c>
      <c r="E39" s="14" t="s">
        <v>5</v>
      </c>
      <c r="F39" s="25">
        <f t="shared" ref="F39:F44" si="3">C39/C$44</f>
        <v>0.39121288135704363</v>
      </c>
      <c r="G39" s="38">
        <v>0.53240605380617201</v>
      </c>
    </row>
    <row r="40" spans="1:7" ht="47.1" customHeight="1" x14ac:dyDescent="0.2">
      <c r="A40" s="36">
        <v>30</v>
      </c>
      <c r="B40" s="27" t="s">
        <v>422</v>
      </c>
      <c r="C40" s="10">
        <v>0</v>
      </c>
      <c r="D40" s="15">
        <v>0</v>
      </c>
      <c r="E40" s="10" t="str">
        <f t="shared" ref="E40:E41" si="4">IF(D40=0,"-",C40/D40)</f>
        <v>-</v>
      </c>
      <c r="F40" s="25">
        <f t="shared" si="3"/>
        <v>0</v>
      </c>
      <c r="G40" s="38">
        <v>1.7724062653800183E-3</v>
      </c>
    </row>
    <row r="41" spans="1:7" ht="21.95" customHeight="1" x14ac:dyDescent="0.2">
      <c r="A41" s="36">
        <v>31</v>
      </c>
      <c r="B41" s="26" t="s">
        <v>13</v>
      </c>
      <c r="C41" s="10">
        <v>0</v>
      </c>
      <c r="D41" s="15">
        <v>0</v>
      </c>
      <c r="E41" s="10" t="str">
        <f t="shared" si="4"/>
        <v>-</v>
      </c>
      <c r="F41" s="25">
        <f t="shared" si="3"/>
        <v>0</v>
      </c>
      <c r="G41" s="38">
        <v>1.0404135579139232E-3</v>
      </c>
    </row>
    <row r="42" spans="1:7" ht="35.1" customHeight="1" x14ac:dyDescent="0.2">
      <c r="A42" s="36">
        <v>32</v>
      </c>
      <c r="B42" s="24" t="s">
        <v>16</v>
      </c>
      <c r="C42" s="10">
        <v>0</v>
      </c>
      <c r="D42" s="15">
        <v>0</v>
      </c>
      <c r="E42" s="14" t="s">
        <v>5</v>
      </c>
      <c r="F42" s="25">
        <f t="shared" si="3"/>
        <v>0</v>
      </c>
      <c r="G42" s="38">
        <v>4.1370945733870297E-3</v>
      </c>
    </row>
    <row r="43" spans="1:7" s="3" customFormat="1" ht="21.95" customHeight="1" x14ac:dyDescent="0.2">
      <c r="A43" s="43">
        <v>33</v>
      </c>
      <c r="B43" s="50" t="s">
        <v>4</v>
      </c>
      <c r="C43" s="44">
        <f>C25+C27+C29+C31+C33+C35+C37+C39+C40+C42</f>
        <v>6006613.4500000002</v>
      </c>
      <c r="D43" s="51" t="s">
        <v>5</v>
      </c>
      <c r="E43" s="51" t="s">
        <v>5</v>
      </c>
      <c r="F43" s="47">
        <f t="shared" si="3"/>
        <v>0.9551243525600811</v>
      </c>
      <c r="G43" s="48">
        <v>0.96489282760442685</v>
      </c>
    </row>
    <row r="44" spans="1:7" s="3" customFormat="1" ht="21.95" customHeight="1" x14ac:dyDescent="0.2">
      <c r="A44" s="45">
        <v>34</v>
      </c>
      <c r="B44" s="52" t="s">
        <v>6</v>
      </c>
      <c r="C44" s="46">
        <f>C24+C43</f>
        <v>6288828.71</v>
      </c>
      <c r="D44" s="53" t="s">
        <v>5</v>
      </c>
      <c r="E44" s="53" t="s">
        <v>5</v>
      </c>
      <c r="F44" s="54">
        <f t="shared" si="3"/>
        <v>1</v>
      </c>
      <c r="G44" s="55">
        <v>1</v>
      </c>
    </row>
    <row r="45" spans="1:7" s="3" customFormat="1" ht="21.95" customHeight="1" x14ac:dyDescent="0.2">
      <c r="A45" s="1"/>
      <c r="B45" s="2"/>
      <c r="C45" s="1"/>
      <c r="D45" s="1"/>
      <c r="E45" s="1"/>
      <c r="F45" s="1"/>
      <c r="G45" s="1"/>
    </row>
    <row r="46" spans="1:7" s="3" customFormat="1" ht="35.1" customHeight="1" x14ac:dyDescent="0.2">
      <c r="A46" s="62" t="s">
        <v>430</v>
      </c>
      <c r="B46" s="63" t="s">
        <v>431</v>
      </c>
      <c r="C46" s="64" t="s">
        <v>432</v>
      </c>
      <c r="D46" s="1"/>
      <c r="E46" s="1"/>
      <c r="F46" s="1"/>
      <c r="G46" s="1"/>
    </row>
    <row r="47" spans="1:7" s="3" customFormat="1" ht="21.95" customHeight="1" x14ac:dyDescent="0.2">
      <c r="A47" s="65">
        <v>1</v>
      </c>
      <c r="B47" s="30" t="s">
        <v>427</v>
      </c>
      <c r="C47" s="31">
        <v>157220.71</v>
      </c>
    </row>
    <row r="48" spans="1:7" ht="21.95" customHeight="1" x14ac:dyDescent="0.2">
      <c r="A48" s="8">
        <v>2</v>
      </c>
      <c r="B48" s="30" t="s">
        <v>428</v>
      </c>
      <c r="C48" s="31">
        <v>6305542</v>
      </c>
      <c r="D48" s="16"/>
      <c r="E48" s="16"/>
      <c r="F48" s="16"/>
      <c r="G48" s="16"/>
    </row>
    <row r="49" spans="1:7" ht="21.95" customHeight="1" x14ac:dyDescent="0.2">
      <c r="A49" s="32">
        <v>3</v>
      </c>
      <c r="B49" s="33" t="s">
        <v>423</v>
      </c>
      <c r="C49" s="34">
        <f>C44/C48</f>
        <v>0.99734942848687713</v>
      </c>
      <c r="D49" s="16"/>
      <c r="E49" s="16"/>
      <c r="F49" s="16"/>
      <c r="G49" s="16"/>
    </row>
    <row r="50" spans="1:7" s="16" customFormat="1" ht="35.1" customHeight="1" x14ac:dyDescent="0.25">
      <c r="A50" s="21" t="s">
        <v>449</v>
      </c>
      <c r="B50" s="23"/>
    </row>
  </sheetData>
  <sheetProtection algorithmName="SHA-512" hashValue="WDqqpKASsYkJWdHzBiD+YVmXTGzFP4gBtt3v4fZpgiEpms66avRChJP5w9clBJ654ku+MkDCGLyyHJsqAN4lIA==" saltValue="Tz/Cj3OQWo5sXu1cRyRdUw==" spinCount="100000" sheet="1" objects="1" scenarios="1"/>
  <mergeCells count="1">
    <mergeCell ref="A2:G2"/>
  </mergeCells>
  <pageMargins left="0.59055118110236227" right="0.59055118110236227" top="0.70866141732283472" bottom="0.70866141732283472" header="0.19685039370078741" footer="0.39370078740157483"/>
  <pageSetup paperSize="9" scale="84" orientation="portrait" r:id="rId1"/>
  <headerFooter alignWithMargins="0">
    <oddFooter>&amp;R&amp;"Calibri,Standardowy"&amp;12s.&amp;P z &amp;N</oddFooter>
  </headerFooter>
  <tableParts count="2">
    <tablePart r:id="rId2"/>
    <tablePart r:id="rId3"/>
  </tableParts>
</worksheet>
</file>

<file path=xl/worksheets/sheet2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58AB86-DD65-469B-9C50-40AB874D9740}">
  <sheetPr codeName="Arkusz259"/>
  <dimension ref="A1:N50"/>
  <sheetViews>
    <sheetView zoomScaleNormal="100" workbookViewId="0"/>
  </sheetViews>
  <sheetFormatPr defaultColWidth="0" defaultRowHeight="12.75" zeroHeight="1" x14ac:dyDescent="0.2"/>
  <cols>
    <col min="1" max="1" width="4.140625" style="1" customWidth="1"/>
    <col min="2" max="2" width="57" style="2" customWidth="1"/>
    <col min="3" max="3" width="11.85546875" style="1" bestFit="1" customWidth="1"/>
    <col min="4" max="4" width="7.42578125" style="1" customWidth="1"/>
    <col min="5" max="5" width="10.85546875" style="1" bestFit="1" customWidth="1"/>
    <col min="6" max="7" width="8.7109375" style="1" customWidth="1"/>
    <col min="8" max="8" width="1" style="1" customWidth="1"/>
    <col min="9" max="14" width="0" style="1" hidden="1" customWidth="1"/>
    <col min="15" max="16384" width="9.140625" style="1" hidden="1"/>
  </cols>
  <sheetData>
    <row r="1" spans="1:7" s="16" customFormat="1" ht="24.95" customHeight="1" x14ac:dyDescent="0.2">
      <c r="A1" s="35" t="s">
        <v>706</v>
      </c>
      <c r="B1" s="23"/>
    </row>
    <row r="2" spans="1:7" s="16" customFormat="1" ht="39.950000000000003" customHeight="1" x14ac:dyDescent="0.2">
      <c r="A2" s="66" t="s">
        <v>448</v>
      </c>
      <c r="B2" s="67"/>
      <c r="C2" s="67"/>
      <c r="D2" s="67"/>
      <c r="E2" s="67"/>
      <c r="F2" s="67"/>
      <c r="G2" s="67"/>
    </row>
    <row r="3" spans="1:7" s="16" customFormat="1" ht="15.95" hidden="1" customHeight="1" x14ac:dyDescent="0.2">
      <c r="A3" s="22"/>
      <c r="B3" s="23"/>
    </row>
    <row r="4" spans="1:7" s="16" customFormat="1" ht="15.95" hidden="1" customHeight="1" x14ac:dyDescent="0.2">
      <c r="A4" s="22"/>
      <c r="B4" s="23"/>
    </row>
    <row r="5" spans="1:7" s="16" customFormat="1" ht="15.95" hidden="1" customHeight="1" x14ac:dyDescent="0.2">
      <c r="A5" s="22"/>
      <c r="B5" s="23"/>
    </row>
    <row r="6" spans="1:7" s="16" customFormat="1" ht="15.95" customHeight="1" x14ac:dyDescent="0.25">
      <c r="A6" s="17" t="s">
        <v>433</v>
      </c>
      <c r="B6" s="21" t="s">
        <v>438</v>
      </c>
    </row>
    <row r="7" spans="1:7" s="16" customFormat="1" ht="15.95" customHeight="1" x14ac:dyDescent="0.25">
      <c r="A7" s="18" t="s">
        <v>434</v>
      </c>
      <c r="B7" s="21" t="s">
        <v>439</v>
      </c>
    </row>
    <row r="8" spans="1:7" s="16" customFormat="1" ht="15.95" customHeight="1" x14ac:dyDescent="0.25">
      <c r="A8" s="19" t="s">
        <v>435</v>
      </c>
      <c r="B8" s="21" t="s">
        <v>440</v>
      </c>
    </row>
    <row r="9" spans="1:7" s="16" customFormat="1" ht="15.95" customHeight="1" x14ac:dyDescent="0.25">
      <c r="A9" s="20" t="s">
        <v>436</v>
      </c>
      <c r="B9" s="21" t="s">
        <v>441</v>
      </c>
    </row>
    <row r="10" spans="1:7" ht="65.099999999999994" customHeight="1" x14ac:dyDescent="0.2">
      <c r="A10" s="49" t="s">
        <v>430</v>
      </c>
      <c r="B10" s="42" t="s">
        <v>0</v>
      </c>
      <c r="C10" s="42" t="s">
        <v>424</v>
      </c>
      <c r="D10" s="42" t="s">
        <v>425</v>
      </c>
      <c r="E10" s="42" t="s">
        <v>426</v>
      </c>
      <c r="F10" s="42" t="s">
        <v>429</v>
      </c>
      <c r="G10" s="41" t="s">
        <v>413</v>
      </c>
    </row>
    <row r="11" spans="1:7" ht="21.95" customHeight="1" x14ac:dyDescent="0.2">
      <c r="A11" s="36">
        <v>1</v>
      </c>
      <c r="B11" s="24" t="s">
        <v>7</v>
      </c>
      <c r="C11" s="10">
        <v>0</v>
      </c>
      <c r="D11" s="9">
        <v>0</v>
      </c>
      <c r="E11" s="10" t="str">
        <f t="shared" ref="E11:E23" si="0">IF(D11=0,"-",C11/D11)</f>
        <v>-</v>
      </c>
      <c r="F11" s="25">
        <f t="shared" ref="F11:F35" si="1">C11/C$44</f>
        <v>0</v>
      </c>
      <c r="G11" s="38">
        <v>6.4906160983722356E-5</v>
      </c>
    </row>
    <row r="12" spans="1:7" s="3" customFormat="1" ht="21.95" customHeight="1" x14ac:dyDescent="0.2">
      <c r="A12" s="36">
        <v>2</v>
      </c>
      <c r="B12" s="24" t="s">
        <v>8</v>
      </c>
      <c r="C12" s="10">
        <v>0</v>
      </c>
      <c r="D12" s="9">
        <v>0</v>
      </c>
      <c r="E12" s="10" t="str">
        <f t="shared" si="0"/>
        <v>-</v>
      </c>
      <c r="F12" s="25">
        <f t="shared" si="1"/>
        <v>0</v>
      </c>
      <c r="G12" s="38">
        <v>1.3877154561966152E-2</v>
      </c>
    </row>
    <row r="13" spans="1:7" s="3" customFormat="1" ht="21.95" customHeight="1" x14ac:dyDescent="0.2">
      <c r="A13" s="36">
        <v>3</v>
      </c>
      <c r="B13" s="26" t="s">
        <v>1</v>
      </c>
      <c r="C13" s="10">
        <v>0</v>
      </c>
      <c r="D13" s="9">
        <v>0</v>
      </c>
      <c r="E13" s="10" t="str">
        <f t="shared" si="0"/>
        <v>-</v>
      </c>
      <c r="F13" s="25">
        <f t="shared" si="1"/>
        <v>0</v>
      </c>
      <c r="G13" s="38">
        <v>6.8195937419264344E-4</v>
      </c>
    </row>
    <row r="14" spans="1:7" s="3" customFormat="1" ht="21.95" customHeight="1" x14ac:dyDescent="0.2">
      <c r="A14" s="36">
        <v>4</v>
      </c>
      <c r="B14" s="24" t="s">
        <v>414</v>
      </c>
      <c r="C14" s="10">
        <v>0</v>
      </c>
      <c r="D14" s="9">
        <v>0</v>
      </c>
      <c r="E14" s="10" t="str">
        <f t="shared" si="0"/>
        <v>-</v>
      </c>
      <c r="F14" s="25">
        <f t="shared" si="1"/>
        <v>0</v>
      </c>
      <c r="G14" s="38">
        <v>1.6609844346228162E-4</v>
      </c>
    </row>
    <row r="15" spans="1:7" s="3" customFormat="1" ht="47.1" customHeight="1" x14ac:dyDescent="0.2">
      <c r="A15" s="36">
        <v>5</v>
      </c>
      <c r="B15" s="24" t="s">
        <v>412</v>
      </c>
      <c r="C15" s="10">
        <v>0</v>
      </c>
      <c r="D15" s="11">
        <v>0</v>
      </c>
      <c r="E15" s="10" t="str">
        <f t="shared" si="0"/>
        <v>-</v>
      </c>
      <c r="F15" s="25">
        <f t="shared" si="1"/>
        <v>0</v>
      </c>
      <c r="G15" s="38">
        <v>4.2843389065529559E-4</v>
      </c>
    </row>
    <row r="16" spans="1:7" s="3" customFormat="1" ht="21.95" customHeight="1" x14ac:dyDescent="0.2">
      <c r="A16" s="36">
        <v>6</v>
      </c>
      <c r="B16" s="26" t="s">
        <v>1</v>
      </c>
      <c r="C16" s="10">
        <v>0</v>
      </c>
      <c r="D16" s="11">
        <v>0</v>
      </c>
      <c r="E16" s="10" t="str">
        <f t="shared" si="0"/>
        <v>-</v>
      </c>
      <c r="F16" s="25">
        <f t="shared" si="1"/>
        <v>0</v>
      </c>
      <c r="G16" s="38">
        <v>5.7837072558623703E-5</v>
      </c>
    </row>
    <row r="17" spans="1:7" ht="47.1" customHeight="1" x14ac:dyDescent="0.2">
      <c r="A17" s="36">
        <v>7</v>
      </c>
      <c r="B17" s="24" t="s">
        <v>444</v>
      </c>
      <c r="C17" s="10">
        <v>0</v>
      </c>
      <c r="D17" s="11">
        <v>0</v>
      </c>
      <c r="E17" s="10" t="str">
        <f t="shared" si="0"/>
        <v>-</v>
      </c>
      <c r="F17" s="25">
        <f t="shared" si="1"/>
        <v>0</v>
      </c>
      <c r="G17" s="38">
        <v>3.69438658113685E-3</v>
      </c>
    </row>
    <row r="18" spans="1:7" ht="47.1" customHeight="1" x14ac:dyDescent="0.2">
      <c r="A18" s="36">
        <v>8</v>
      </c>
      <c r="B18" s="24" t="s">
        <v>447</v>
      </c>
      <c r="C18" s="10">
        <v>40000</v>
      </c>
      <c r="D18" s="11">
        <v>1</v>
      </c>
      <c r="E18" s="10">
        <f t="shared" si="0"/>
        <v>40000</v>
      </c>
      <c r="F18" s="25">
        <f t="shared" si="1"/>
        <v>9.8434995540710151E-3</v>
      </c>
      <c r="G18" s="38">
        <v>1.6572456388988053E-2</v>
      </c>
    </row>
    <row r="19" spans="1:7" ht="35.1" customHeight="1" x14ac:dyDescent="0.2">
      <c r="A19" s="36">
        <v>9</v>
      </c>
      <c r="B19" s="24" t="s">
        <v>443</v>
      </c>
      <c r="C19" s="10">
        <v>0</v>
      </c>
      <c r="D19" s="11">
        <v>0</v>
      </c>
      <c r="E19" s="10" t="str">
        <f t="shared" si="0"/>
        <v>-</v>
      </c>
      <c r="F19" s="25">
        <f t="shared" si="1"/>
        <v>0</v>
      </c>
      <c r="G19" s="38">
        <v>6.3015485400037228E-5</v>
      </c>
    </row>
    <row r="20" spans="1:7" ht="35.1" customHeight="1" x14ac:dyDescent="0.2">
      <c r="A20" s="36">
        <v>10</v>
      </c>
      <c r="B20" s="24" t="s">
        <v>9</v>
      </c>
      <c r="C20" s="10">
        <v>0</v>
      </c>
      <c r="D20" s="11">
        <v>0</v>
      </c>
      <c r="E20" s="10" t="str">
        <f t="shared" si="0"/>
        <v>-</v>
      </c>
      <c r="F20" s="25">
        <f t="shared" si="1"/>
        <v>0</v>
      </c>
      <c r="G20" s="38">
        <v>2.3263290581767475E-4</v>
      </c>
    </row>
    <row r="21" spans="1:7" ht="35.1" customHeight="1" x14ac:dyDescent="0.2">
      <c r="A21" s="36">
        <v>11</v>
      </c>
      <c r="B21" s="24" t="s">
        <v>442</v>
      </c>
      <c r="C21" s="10">
        <v>0</v>
      </c>
      <c r="D21" s="11">
        <v>0</v>
      </c>
      <c r="E21" s="10" t="str">
        <f t="shared" si="0"/>
        <v>-</v>
      </c>
      <c r="F21" s="25">
        <f t="shared" si="1"/>
        <v>0</v>
      </c>
      <c r="G21" s="38">
        <v>8.0879771630669933E-6</v>
      </c>
    </row>
    <row r="22" spans="1:7" ht="21.95" customHeight="1" x14ac:dyDescent="0.2">
      <c r="A22" s="36">
        <v>12</v>
      </c>
      <c r="B22" s="26" t="s">
        <v>1</v>
      </c>
      <c r="C22" s="10">
        <v>0</v>
      </c>
      <c r="D22" s="11">
        <v>0</v>
      </c>
      <c r="E22" s="10" t="str">
        <f t="shared" si="0"/>
        <v>-</v>
      </c>
      <c r="F22" s="25">
        <f t="shared" si="1"/>
        <v>0</v>
      </c>
      <c r="G22" s="38">
        <v>0</v>
      </c>
    </row>
    <row r="23" spans="1:7" ht="21.95" customHeight="1" x14ac:dyDescent="0.2">
      <c r="A23" s="36">
        <v>13</v>
      </c>
      <c r="B23" s="24" t="s">
        <v>415</v>
      </c>
      <c r="C23" s="10">
        <v>0</v>
      </c>
      <c r="D23" s="11">
        <v>0</v>
      </c>
      <c r="E23" s="10" t="str">
        <f t="shared" si="0"/>
        <v>-</v>
      </c>
      <c r="F23" s="25">
        <f t="shared" si="1"/>
        <v>0</v>
      </c>
      <c r="G23" s="38">
        <v>0</v>
      </c>
    </row>
    <row r="24" spans="1:7" s="3" customFormat="1" ht="24.95" customHeight="1" x14ac:dyDescent="0.2">
      <c r="A24" s="43">
        <v>14</v>
      </c>
      <c r="B24" s="50" t="s">
        <v>2</v>
      </c>
      <c r="C24" s="44">
        <f>C11+C12+C14+C15+C17+C18+C19+C20+C21+C23</f>
        <v>40000</v>
      </c>
      <c r="D24" s="51" t="s">
        <v>5</v>
      </c>
      <c r="E24" s="51" t="s">
        <v>5</v>
      </c>
      <c r="F24" s="47">
        <f t="shared" si="1"/>
        <v>9.8434995540710151E-3</v>
      </c>
      <c r="G24" s="48">
        <v>3.5107172395573129E-2</v>
      </c>
    </row>
    <row r="25" spans="1:7" s="4" customFormat="1" ht="35.1" customHeight="1" x14ac:dyDescent="0.2">
      <c r="A25" s="37">
        <v>15</v>
      </c>
      <c r="B25" s="27" t="s">
        <v>419</v>
      </c>
      <c r="C25" s="12">
        <v>497945</v>
      </c>
      <c r="D25" s="11">
        <v>227</v>
      </c>
      <c r="E25" s="12">
        <f t="shared" ref="E25:E37" si="2">IF(D25=0,"-",C25/D25)</f>
        <v>2193.5903083700441</v>
      </c>
      <c r="F25" s="28">
        <f t="shared" si="1"/>
        <v>0.12253803463629728</v>
      </c>
      <c r="G25" s="39">
        <v>9.1912130594448124E-2</v>
      </c>
    </row>
    <row r="26" spans="1:7" s="3" customFormat="1" ht="21.95" customHeight="1" x14ac:dyDescent="0.2">
      <c r="A26" s="36">
        <v>16</v>
      </c>
      <c r="B26" s="26" t="s">
        <v>11</v>
      </c>
      <c r="C26" s="10">
        <v>181034</v>
      </c>
      <c r="D26" s="11">
        <v>87</v>
      </c>
      <c r="E26" s="10">
        <f t="shared" si="2"/>
        <v>2080.8505747126437</v>
      </c>
      <c r="F26" s="25">
        <f t="shared" si="1"/>
        <v>4.4550202456792302E-2</v>
      </c>
      <c r="G26" s="38">
        <v>1.5510248435910163E-2</v>
      </c>
    </row>
    <row r="27" spans="1:7" s="5" customFormat="1" ht="65.099999999999994" customHeight="1" x14ac:dyDescent="0.2">
      <c r="A27" s="37">
        <v>17</v>
      </c>
      <c r="B27" s="27" t="s">
        <v>445</v>
      </c>
      <c r="C27" s="12">
        <v>613782.92000000004</v>
      </c>
      <c r="D27" s="11">
        <v>86</v>
      </c>
      <c r="E27" s="12">
        <f t="shared" si="2"/>
        <v>7137.0106976744191</v>
      </c>
      <c r="F27" s="28">
        <f t="shared" si="1"/>
        <v>0.15104429748291015</v>
      </c>
      <c r="G27" s="39">
        <v>9.6086621220457871E-2</v>
      </c>
    </row>
    <row r="28" spans="1:7" s="3" customFormat="1" ht="21.95" customHeight="1" x14ac:dyDescent="0.2">
      <c r="A28" s="36">
        <v>18</v>
      </c>
      <c r="B28" s="26" t="s">
        <v>3</v>
      </c>
      <c r="C28" s="10">
        <v>38000</v>
      </c>
      <c r="D28" s="11">
        <v>14</v>
      </c>
      <c r="E28" s="10">
        <f t="shared" si="2"/>
        <v>2714.2857142857142</v>
      </c>
      <c r="F28" s="25">
        <f t="shared" si="1"/>
        <v>9.3513245763674636E-3</v>
      </c>
      <c r="G28" s="38">
        <v>1.1342599256575717E-2</v>
      </c>
    </row>
    <row r="29" spans="1:7" s="5" customFormat="1" ht="35.1" customHeight="1" x14ac:dyDescent="0.2">
      <c r="A29" s="37">
        <v>19</v>
      </c>
      <c r="B29" s="27" t="s">
        <v>15</v>
      </c>
      <c r="C29" s="12">
        <v>52782.79</v>
      </c>
      <c r="D29" s="11">
        <v>56</v>
      </c>
      <c r="E29" s="12">
        <f t="shared" si="2"/>
        <v>942.54982142857148</v>
      </c>
      <c r="F29" s="28">
        <f t="shared" si="1"/>
        <v>1.2989184245690601E-2</v>
      </c>
      <c r="G29" s="39">
        <v>1.1946311887438504E-2</v>
      </c>
    </row>
    <row r="30" spans="1:7" s="3" customFormat="1" ht="21.95" customHeight="1" x14ac:dyDescent="0.2">
      <c r="A30" s="36">
        <v>20</v>
      </c>
      <c r="B30" s="26" t="s">
        <v>3</v>
      </c>
      <c r="C30" s="10">
        <v>13218.6</v>
      </c>
      <c r="D30" s="11">
        <v>7</v>
      </c>
      <c r="E30" s="12">
        <f t="shared" si="2"/>
        <v>1888.3714285714286</v>
      </c>
      <c r="F30" s="28">
        <f t="shared" si="1"/>
        <v>3.2529320801360779E-3</v>
      </c>
      <c r="G30" s="39">
        <v>2.247933536638041E-3</v>
      </c>
    </row>
    <row r="31" spans="1:7" s="3" customFormat="1" ht="47.1" customHeight="1" x14ac:dyDescent="0.2">
      <c r="A31" s="36">
        <v>21</v>
      </c>
      <c r="B31" s="27" t="s">
        <v>14</v>
      </c>
      <c r="C31" s="10">
        <v>1741468.72</v>
      </c>
      <c r="D31" s="11">
        <v>897</v>
      </c>
      <c r="E31" s="10">
        <f t="shared" si="2"/>
        <v>1941.4367001114827</v>
      </c>
      <c r="F31" s="25">
        <f t="shared" si="1"/>
        <v>0.42855366421871549</v>
      </c>
      <c r="G31" s="38">
        <v>0.21726673108985226</v>
      </c>
    </row>
    <row r="32" spans="1:7" s="3" customFormat="1" ht="21.95" customHeight="1" x14ac:dyDescent="0.2">
      <c r="A32" s="36">
        <v>22</v>
      </c>
      <c r="B32" s="26" t="s">
        <v>3</v>
      </c>
      <c r="C32" s="10">
        <v>207429.46</v>
      </c>
      <c r="D32" s="11">
        <v>63</v>
      </c>
      <c r="E32" s="10">
        <f t="shared" si="2"/>
        <v>3292.5311111111109</v>
      </c>
      <c r="F32" s="25">
        <f t="shared" si="1"/>
        <v>5.1045794925279782E-2</v>
      </c>
      <c r="G32" s="38">
        <v>3.0944666359992157E-2</v>
      </c>
    </row>
    <row r="33" spans="1:7" ht="35.1" customHeight="1" x14ac:dyDescent="0.2">
      <c r="A33" s="36">
        <v>23</v>
      </c>
      <c r="B33" s="24" t="s">
        <v>446</v>
      </c>
      <c r="C33" s="10">
        <v>61736.02</v>
      </c>
      <c r="D33" s="11">
        <v>170</v>
      </c>
      <c r="E33" s="10">
        <f t="shared" si="2"/>
        <v>363.15305882352942</v>
      </c>
      <c r="F33" s="25">
        <f t="shared" si="1"/>
        <v>1.519246213350298E-2</v>
      </c>
      <c r="G33" s="38">
        <v>8.5968104584330223E-3</v>
      </c>
    </row>
    <row r="34" spans="1:7" s="3" customFormat="1" ht="21.95" customHeight="1" x14ac:dyDescent="0.2">
      <c r="A34" s="36">
        <v>24</v>
      </c>
      <c r="B34" s="26" t="s">
        <v>3</v>
      </c>
      <c r="C34" s="10">
        <v>7750.68</v>
      </c>
      <c r="D34" s="11">
        <v>8</v>
      </c>
      <c r="E34" s="10">
        <f t="shared" si="2"/>
        <v>968.83500000000004</v>
      </c>
      <c r="F34" s="25">
        <f t="shared" si="1"/>
        <v>1.9073453780936783E-3</v>
      </c>
      <c r="G34" s="38">
        <v>1.4207856884874998E-3</v>
      </c>
    </row>
    <row r="35" spans="1:7" s="3" customFormat="1" ht="35.1" customHeight="1" x14ac:dyDescent="0.2">
      <c r="A35" s="36">
        <v>25</v>
      </c>
      <c r="B35" s="24" t="s">
        <v>10</v>
      </c>
      <c r="C35" s="10">
        <v>0</v>
      </c>
      <c r="D35" s="11">
        <v>0</v>
      </c>
      <c r="E35" s="10" t="str">
        <f t="shared" si="2"/>
        <v>-</v>
      </c>
      <c r="F35" s="25">
        <f t="shared" si="1"/>
        <v>0</v>
      </c>
      <c r="G35" s="38">
        <v>9.8652432849167496E-5</v>
      </c>
    </row>
    <row r="36" spans="1:7" ht="35.1" customHeight="1" x14ac:dyDescent="0.2">
      <c r="A36" s="36">
        <v>26</v>
      </c>
      <c r="B36" s="24" t="s">
        <v>420</v>
      </c>
      <c r="C36" s="10">
        <v>0</v>
      </c>
      <c r="D36" s="13">
        <v>0</v>
      </c>
      <c r="E36" s="10" t="str">
        <f t="shared" si="2"/>
        <v>-</v>
      </c>
      <c r="F36" s="29" t="s">
        <v>5</v>
      </c>
      <c r="G36" s="40" t="s">
        <v>5</v>
      </c>
    </row>
    <row r="37" spans="1:7" ht="21.95" customHeight="1" x14ac:dyDescent="0.2">
      <c r="A37" s="36">
        <v>27</v>
      </c>
      <c r="B37" s="26" t="s">
        <v>12</v>
      </c>
      <c r="C37" s="10">
        <v>0</v>
      </c>
      <c r="D37" s="13">
        <v>0</v>
      </c>
      <c r="E37" s="10" t="str">
        <f t="shared" si="2"/>
        <v>-</v>
      </c>
      <c r="F37" s="25">
        <f>C37/C$44</f>
        <v>0</v>
      </c>
      <c r="G37" s="38">
        <v>6.7001527600904129E-4</v>
      </c>
    </row>
    <row r="38" spans="1:7" ht="35.1" customHeight="1" x14ac:dyDescent="0.2">
      <c r="A38" s="36">
        <v>28</v>
      </c>
      <c r="B38" s="24" t="s">
        <v>421</v>
      </c>
      <c r="C38" s="10">
        <v>1205880</v>
      </c>
      <c r="D38" s="13">
        <v>1</v>
      </c>
      <c r="E38" s="14" t="s">
        <v>5</v>
      </c>
      <c r="F38" s="29" t="s">
        <v>5</v>
      </c>
      <c r="G38" s="40" t="s">
        <v>5</v>
      </c>
    </row>
    <row r="39" spans="1:7" ht="21.95" customHeight="1" x14ac:dyDescent="0.2">
      <c r="A39" s="36">
        <v>29</v>
      </c>
      <c r="B39" s="26" t="s">
        <v>12</v>
      </c>
      <c r="C39" s="10">
        <v>1055880</v>
      </c>
      <c r="D39" s="13">
        <v>1</v>
      </c>
      <c r="E39" s="14" t="s">
        <v>5</v>
      </c>
      <c r="F39" s="25">
        <f t="shared" ref="F39:F44" si="3">C39/C$44</f>
        <v>0.25983885772881254</v>
      </c>
      <c r="G39" s="38">
        <v>0.53240605380617201</v>
      </c>
    </row>
    <row r="40" spans="1:7" ht="47.1" customHeight="1" x14ac:dyDescent="0.2">
      <c r="A40" s="36">
        <v>30</v>
      </c>
      <c r="B40" s="27" t="s">
        <v>422</v>
      </c>
      <c r="C40" s="10">
        <v>0</v>
      </c>
      <c r="D40" s="15">
        <v>0</v>
      </c>
      <c r="E40" s="10" t="str">
        <f t="shared" ref="E40:E41" si="4">IF(D40=0,"-",C40/D40)</f>
        <v>-</v>
      </c>
      <c r="F40" s="25">
        <f t="shared" si="3"/>
        <v>0</v>
      </c>
      <c r="G40" s="38">
        <v>1.7724062653800183E-3</v>
      </c>
    </row>
    <row r="41" spans="1:7" ht="21.95" customHeight="1" x14ac:dyDescent="0.2">
      <c r="A41" s="36">
        <v>31</v>
      </c>
      <c r="B41" s="26" t="s">
        <v>13</v>
      </c>
      <c r="C41" s="10">
        <v>0</v>
      </c>
      <c r="D41" s="15">
        <v>0</v>
      </c>
      <c r="E41" s="10" t="str">
        <f t="shared" si="4"/>
        <v>-</v>
      </c>
      <c r="F41" s="25">
        <f t="shared" si="3"/>
        <v>0</v>
      </c>
      <c r="G41" s="38">
        <v>1.0404135579139232E-3</v>
      </c>
    </row>
    <row r="42" spans="1:7" ht="35.1" customHeight="1" x14ac:dyDescent="0.2">
      <c r="A42" s="36">
        <v>32</v>
      </c>
      <c r="B42" s="24" t="s">
        <v>16</v>
      </c>
      <c r="C42" s="10">
        <v>0</v>
      </c>
      <c r="D42" s="15">
        <v>0</v>
      </c>
      <c r="E42" s="14" t="s">
        <v>5</v>
      </c>
      <c r="F42" s="25">
        <f t="shared" si="3"/>
        <v>0</v>
      </c>
      <c r="G42" s="38">
        <v>4.1370945733870297E-3</v>
      </c>
    </row>
    <row r="43" spans="1:7" s="3" customFormat="1" ht="21.95" customHeight="1" x14ac:dyDescent="0.2">
      <c r="A43" s="43">
        <v>33</v>
      </c>
      <c r="B43" s="50" t="s">
        <v>4</v>
      </c>
      <c r="C43" s="44">
        <f>C25+C27+C29+C31+C33+C35+C37+C39+C40+C42</f>
        <v>4023595.4499999997</v>
      </c>
      <c r="D43" s="51" t="s">
        <v>5</v>
      </c>
      <c r="E43" s="51" t="s">
        <v>5</v>
      </c>
      <c r="F43" s="47">
        <f t="shared" si="3"/>
        <v>0.99015650044592896</v>
      </c>
      <c r="G43" s="48">
        <v>0.96489282760442685</v>
      </c>
    </row>
    <row r="44" spans="1:7" s="3" customFormat="1" ht="21.95" customHeight="1" x14ac:dyDescent="0.2">
      <c r="A44" s="45">
        <v>34</v>
      </c>
      <c r="B44" s="52" t="s">
        <v>6</v>
      </c>
      <c r="C44" s="46">
        <f>C24+C43</f>
        <v>4063595.4499999997</v>
      </c>
      <c r="D44" s="53" t="s">
        <v>5</v>
      </c>
      <c r="E44" s="53" t="s">
        <v>5</v>
      </c>
      <c r="F44" s="54">
        <f t="shared" si="3"/>
        <v>1</v>
      </c>
      <c r="G44" s="55">
        <v>1</v>
      </c>
    </row>
    <row r="45" spans="1:7" s="3" customFormat="1" ht="21.95" customHeight="1" x14ac:dyDescent="0.2">
      <c r="A45" s="1"/>
      <c r="B45" s="2"/>
      <c r="C45" s="1"/>
      <c r="D45" s="1"/>
      <c r="E45" s="1"/>
      <c r="F45" s="1"/>
      <c r="G45" s="1"/>
    </row>
    <row r="46" spans="1:7" s="3" customFormat="1" ht="35.1" customHeight="1" x14ac:dyDescent="0.2">
      <c r="A46" s="62" t="s">
        <v>430</v>
      </c>
      <c r="B46" s="63" t="s">
        <v>431</v>
      </c>
      <c r="C46" s="64" t="s">
        <v>432</v>
      </c>
      <c r="D46" s="1"/>
      <c r="E46" s="1"/>
      <c r="F46" s="1"/>
      <c r="G46" s="1"/>
    </row>
    <row r="47" spans="1:7" s="3" customFormat="1" ht="21.95" customHeight="1" x14ac:dyDescent="0.2">
      <c r="A47" s="65">
        <v>1</v>
      </c>
      <c r="B47" s="30" t="s">
        <v>427</v>
      </c>
      <c r="C47" s="31">
        <v>101589.89</v>
      </c>
    </row>
    <row r="48" spans="1:7" ht="21.95" customHeight="1" x14ac:dyDescent="0.2">
      <c r="A48" s="8">
        <v>2</v>
      </c>
      <c r="B48" s="30" t="s">
        <v>428</v>
      </c>
      <c r="C48" s="31">
        <v>4160130</v>
      </c>
      <c r="D48" s="16"/>
      <c r="E48" s="16"/>
      <c r="F48" s="16"/>
      <c r="G48" s="16"/>
    </row>
    <row r="49" spans="1:7" ht="21.95" customHeight="1" x14ac:dyDescent="0.2">
      <c r="A49" s="32">
        <v>3</v>
      </c>
      <c r="B49" s="33" t="s">
        <v>423</v>
      </c>
      <c r="C49" s="34">
        <f>C44/C48</f>
        <v>0.97679530447365825</v>
      </c>
      <c r="D49" s="16"/>
      <c r="E49" s="16"/>
      <c r="F49" s="16"/>
      <c r="G49" s="16"/>
    </row>
    <row r="50" spans="1:7" s="16" customFormat="1" ht="35.1" customHeight="1" x14ac:dyDescent="0.25">
      <c r="A50" s="21" t="s">
        <v>449</v>
      </c>
      <c r="B50" s="23"/>
    </row>
  </sheetData>
  <sheetProtection algorithmName="SHA-512" hashValue="byp0Gn2KHfLlf35cvQ35c5/LTzmTgnZ2zyRqEPCXC3ODdgynCX0Yc9nMbg4L7i2uOYlZIbYxrhe8sccylh4jAg==" saltValue="rbEgeXkqqiAZA7HDfGfmqg==" spinCount="100000" sheet="1" objects="1" scenarios="1"/>
  <mergeCells count="1">
    <mergeCell ref="A2:G2"/>
  </mergeCells>
  <pageMargins left="0.59055118110236227" right="0.59055118110236227" top="0.70866141732283472" bottom="0.70866141732283472" header="0.19685039370078741" footer="0.39370078740157483"/>
  <pageSetup paperSize="9" scale="84" orientation="portrait" r:id="rId1"/>
  <headerFooter alignWithMargins="0">
    <oddFooter>&amp;R&amp;"Calibri,Standardowy"&amp;12s.&amp;P z &amp;N</oddFooter>
  </headerFooter>
  <tableParts count="2">
    <tablePart r:id="rId2"/>
    <tablePart r:id="rId3"/>
  </tablePart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215976-787E-48BD-974F-E68D0CBDEF94}">
  <sheetPr codeName="Arkusz26"/>
  <dimension ref="A1:N50"/>
  <sheetViews>
    <sheetView zoomScaleNormal="100" workbookViewId="0"/>
  </sheetViews>
  <sheetFormatPr defaultColWidth="0" defaultRowHeight="12.75" zeroHeight="1" x14ac:dyDescent="0.2"/>
  <cols>
    <col min="1" max="1" width="4.140625" style="1" customWidth="1"/>
    <col min="2" max="2" width="57" style="2" customWidth="1"/>
    <col min="3" max="3" width="11.85546875" style="1" bestFit="1" customWidth="1"/>
    <col min="4" max="4" width="7.42578125" style="1" customWidth="1"/>
    <col min="5" max="5" width="10.85546875" style="1" bestFit="1" customWidth="1"/>
    <col min="6" max="7" width="8.7109375" style="1" customWidth="1"/>
    <col min="8" max="8" width="1" style="1" customWidth="1"/>
    <col min="9" max="14" width="0" style="1" hidden="1" customWidth="1"/>
    <col min="15" max="16384" width="9.140625" style="1" hidden="1"/>
  </cols>
  <sheetData>
    <row r="1" spans="1:7" s="16" customFormat="1" ht="24.95" customHeight="1" x14ac:dyDescent="0.2">
      <c r="A1" s="35" t="s">
        <v>473</v>
      </c>
      <c r="B1" s="23"/>
    </row>
    <row r="2" spans="1:7" s="16" customFormat="1" ht="39.950000000000003" customHeight="1" x14ac:dyDescent="0.2">
      <c r="A2" s="66" t="s">
        <v>448</v>
      </c>
      <c r="B2" s="67"/>
      <c r="C2" s="67"/>
      <c r="D2" s="67"/>
      <c r="E2" s="67"/>
      <c r="F2" s="67"/>
      <c r="G2" s="67"/>
    </row>
    <row r="3" spans="1:7" s="16" customFormat="1" ht="15.95" hidden="1" customHeight="1" x14ac:dyDescent="0.2">
      <c r="A3" s="22"/>
      <c r="B3" s="23"/>
    </row>
    <row r="4" spans="1:7" s="16" customFormat="1" ht="15.95" hidden="1" customHeight="1" x14ac:dyDescent="0.2">
      <c r="A4" s="22"/>
      <c r="B4" s="23"/>
    </row>
    <row r="5" spans="1:7" s="16" customFormat="1" ht="15.95" hidden="1" customHeight="1" x14ac:dyDescent="0.2">
      <c r="A5" s="22"/>
      <c r="B5" s="23"/>
    </row>
    <row r="6" spans="1:7" s="16" customFormat="1" ht="15.95" customHeight="1" x14ac:dyDescent="0.25">
      <c r="A6" s="17" t="s">
        <v>433</v>
      </c>
      <c r="B6" s="21" t="s">
        <v>438</v>
      </c>
    </row>
    <row r="7" spans="1:7" s="16" customFormat="1" ht="15.95" customHeight="1" x14ac:dyDescent="0.25">
      <c r="A7" s="18" t="s">
        <v>434</v>
      </c>
      <c r="B7" s="21" t="s">
        <v>439</v>
      </c>
    </row>
    <row r="8" spans="1:7" s="16" customFormat="1" ht="15.95" customHeight="1" x14ac:dyDescent="0.25">
      <c r="A8" s="19" t="s">
        <v>435</v>
      </c>
      <c r="B8" s="21" t="s">
        <v>440</v>
      </c>
    </row>
    <row r="9" spans="1:7" s="16" customFormat="1" ht="15.95" customHeight="1" x14ac:dyDescent="0.25">
      <c r="A9" s="20" t="s">
        <v>436</v>
      </c>
      <c r="B9" s="21" t="s">
        <v>441</v>
      </c>
    </row>
    <row r="10" spans="1:7" ht="65.099999999999994" customHeight="1" x14ac:dyDescent="0.2">
      <c r="A10" s="49" t="s">
        <v>430</v>
      </c>
      <c r="B10" s="42" t="s">
        <v>0</v>
      </c>
      <c r="C10" s="42" t="s">
        <v>424</v>
      </c>
      <c r="D10" s="42" t="s">
        <v>425</v>
      </c>
      <c r="E10" s="42" t="s">
        <v>426</v>
      </c>
      <c r="F10" s="42" t="s">
        <v>429</v>
      </c>
      <c r="G10" s="41" t="s">
        <v>413</v>
      </c>
    </row>
    <row r="11" spans="1:7" ht="21.95" customHeight="1" x14ac:dyDescent="0.2">
      <c r="A11" s="36">
        <v>1</v>
      </c>
      <c r="B11" s="24" t="s">
        <v>7</v>
      </c>
      <c r="C11" s="10">
        <v>0</v>
      </c>
      <c r="D11" s="9">
        <v>0</v>
      </c>
      <c r="E11" s="10" t="str">
        <f t="shared" ref="E11:E23" si="0">IF(D11=0,"-",C11/D11)</f>
        <v>-</v>
      </c>
      <c r="F11" s="25">
        <f t="shared" ref="F11:F35" si="1">C11/C$44</f>
        <v>0</v>
      </c>
      <c r="G11" s="38">
        <v>6.4906160983722356E-5</v>
      </c>
    </row>
    <row r="12" spans="1:7" s="3" customFormat="1" ht="21.95" customHeight="1" x14ac:dyDescent="0.2">
      <c r="A12" s="36">
        <v>2</v>
      </c>
      <c r="B12" s="24" t="s">
        <v>8</v>
      </c>
      <c r="C12" s="10">
        <v>0</v>
      </c>
      <c r="D12" s="9">
        <v>0</v>
      </c>
      <c r="E12" s="10" t="str">
        <f t="shared" si="0"/>
        <v>-</v>
      </c>
      <c r="F12" s="25">
        <f t="shared" si="1"/>
        <v>0</v>
      </c>
      <c r="G12" s="38">
        <v>1.3877154561966152E-2</v>
      </c>
    </row>
    <row r="13" spans="1:7" s="3" customFormat="1" ht="21.95" customHeight="1" x14ac:dyDescent="0.2">
      <c r="A13" s="36">
        <v>3</v>
      </c>
      <c r="B13" s="26" t="s">
        <v>1</v>
      </c>
      <c r="C13" s="10">
        <v>0</v>
      </c>
      <c r="D13" s="9">
        <v>0</v>
      </c>
      <c r="E13" s="10" t="str">
        <f t="shared" si="0"/>
        <v>-</v>
      </c>
      <c r="F13" s="25">
        <f t="shared" si="1"/>
        <v>0</v>
      </c>
      <c r="G13" s="38">
        <v>6.8195937419264344E-4</v>
      </c>
    </row>
    <row r="14" spans="1:7" s="3" customFormat="1" ht="21.95" customHeight="1" x14ac:dyDescent="0.2">
      <c r="A14" s="36">
        <v>4</v>
      </c>
      <c r="B14" s="24" t="s">
        <v>414</v>
      </c>
      <c r="C14" s="10">
        <v>0</v>
      </c>
      <c r="D14" s="9">
        <v>0</v>
      </c>
      <c r="E14" s="10" t="str">
        <f t="shared" si="0"/>
        <v>-</v>
      </c>
      <c r="F14" s="25">
        <f t="shared" si="1"/>
        <v>0</v>
      </c>
      <c r="G14" s="38">
        <v>1.6609844346228162E-4</v>
      </c>
    </row>
    <row r="15" spans="1:7" s="3" customFormat="1" ht="47.1" customHeight="1" x14ac:dyDescent="0.2">
      <c r="A15" s="36">
        <v>5</v>
      </c>
      <c r="B15" s="24" t="s">
        <v>412</v>
      </c>
      <c r="C15" s="10">
        <v>0</v>
      </c>
      <c r="D15" s="11">
        <v>0</v>
      </c>
      <c r="E15" s="10" t="str">
        <f t="shared" si="0"/>
        <v>-</v>
      </c>
      <c r="F15" s="25">
        <f t="shared" si="1"/>
        <v>0</v>
      </c>
      <c r="G15" s="38">
        <v>4.2843389065529559E-4</v>
      </c>
    </row>
    <row r="16" spans="1:7" s="3" customFormat="1" ht="21.95" customHeight="1" x14ac:dyDescent="0.2">
      <c r="A16" s="36">
        <v>6</v>
      </c>
      <c r="B16" s="26" t="s">
        <v>1</v>
      </c>
      <c r="C16" s="10">
        <v>0</v>
      </c>
      <c r="D16" s="11">
        <v>0</v>
      </c>
      <c r="E16" s="10" t="str">
        <f t="shared" si="0"/>
        <v>-</v>
      </c>
      <c r="F16" s="25">
        <f t="shared" si="1"/>
        <v>0</v>
      </c>
      <c r="G16" s="38">
        <v>5.7837072558623703E-5</v>
      </c>
    </row>
    <row r="17" spans="1:7" ht="47.1" customHeight="1" x14ac:dyDescent="0.2">
      <c r="A17" s="36">
        <v>7</v>
      </c>
      <c r="B17" s="24" t="s">
        <v>444</v>
      </c>
      <c r="C17" s="10">
        <v>0</v>
      </c>
      <c r="D17" s="11">
        <v>0</v>
      </c>
      <c r="E17" s="10" t="str">
        <f t="shared" si="0"/>
        <v>-</v>
      </c>
      <c r="F17" s="25">
        <f t="shared" si="1"/>
        <v>0</v>
      </c>
      <c r="G17" s="38">
        <v>3.69438658113685E-3</v>
      </c>
    </row>
    <row r="18" spans="1:7" ht="47.1" customHeight="1" x14ac:dyDescent="0.2">
      <c r="A18" s="36">
        <v>8</v>
      </c>
      <c r="B18" s="24" t="s">
        <v>447</v>
      </c>
      <c r="C18" s="10">
        <v>0</v>
      </c>
      <c r="D18" s="11">
        <v>0</v>
      </c>
      <c r="E18" s="10" t="str">
        <f t="shared" si="0"/>
        <v>-</v>
      </c>
      <c r="F18" s="25">
        <f t="shared" si="1"/>
        <v>0</v>
      </c>
      <c r="G18" s="38">
        <v>1.6572456388988053E-2</v>
      </c>
    </row>
    <row r="19" spans="1:7" ht="35.1" customHeight="1" x14ac:dyDescent="0.2">
      <c r="A19" s="36">
        <v>9</v>
      </c>
      <c r="B19" s="24" t="s">
        <v>443</v>
      </c>
      <c r="C19" s="10">
        <v>0</v>
      </c>
      <c r="D19" s="11">
        <v>0</v>
      </c>
      <c r="E19" s="10" t="str">
        <f t="shared" si="0"/>
        <v>-</v>
      </c>
      <c r="F19" s="25">
        <f t="shared" si="1"/>
        <v>0</v>
      </c>
      <c r="G19" s="38">
        <v>6.3015485400037228E-5</v>
      </c>
    </row>
    <row r="20" spans="1:7" ht="35.1" customHeight="1" x14ac:dyDescent="0.2">
      <c r="A20" s="36">
        <v>10</v>
      </c>
      <c r="B20" s="24" t="s">
        <v>9</v>
      </c>
      <c r="C20" s="10">
        <v>0</v>
      </c>
      <c r="D20" s="11">
        <v>0</v>
      </c>
      <c r="E20" s="10" t="str">
        <f t="shared" si="0"/>
        <v>-</v>
      </c>
      <c r="F20" s="25">
        <f t="shared" si="1"/>
        <v>0</v>
      </c>
      <c r="G20" s="38">
        <v>2.3263290581767475E-4</v>
      </c>
    </row>
    <row r="21" spans="1:7" ht="35.1" customHeight="1" x14ac:dyDescent="0.2">
      <c r="A21" s="36">
        <v>11</v>
      </c>
      <c r="B21" s="24" t="s">
        <v>442</v>
      </c>
      <c r="C21" s="10">
        <v>0</v>
      </c>
      <c r="D21" s="11">
        <v>0</v>
      </c>
      <c r="E21" s="10" t="str">
        <f t="shared" si="0"/>
        <v>-</v>
      </c>
      <c r="F21" s="25">
        <f t="shared" si="1"/>
        <v>0</v>
      </c>
      <c r="G21" s="38">
        <v>8.0879771630669933E-6</v>
      </c>
    </row>
    <row r="22" spans="1:7" ht="21.95" customHeight="1" x14ac:dyDescent="0.2">
      <c r="A22" s="36">
        <v>12</v>
      </c>
      <c r="B22" s="26" t="s">
        <v>1</v>
      </c>
      <c r="C22" s="10">
        <v>0</v>
      </c>
      <c r="D22" s="11">
        <v>0</v>
      </c>
      <c r="E22" s="10" t="str">
        <f t="shared" si="0"/>
        <v>-</v>
      </c>
      <c r="F22" s="25">
        <f t="shared" si="1"/>
        <v>0</v>
      </c>
      <c r="G22" s="38">
        <v>0</v>
      </c>
    </row>
    <row r="23" spans="1:7" ht="21.95" customHeight="1" x14ac:dyDescent="0.2">
      <c r="A23" s="36">
        <v>13</v>
      </c>
      <c r="B23" s="24" t="s">
        <v>415</v>
      </c>
      <c r="C23" s="10">
        <v>0</v>
      </c>
      <c r="D23" s="11">
        <v>0</v>
      </c>
      <c r="E23" s="10" t="str">
        <f t="shared" si="0"/>
        <v>-</v>
      </c>
      <c r="F23" s="25">
        <f t="shared" si="1"/>
        <v>0</v>
      </c>
      <c r="G23" s="38">
        <v>0</v>
      </c>
    </row>
    <row r="24" spans="1:7" s="3" customFormat="1" ht="24.95" customHeight="1" x14ac:dyDescent="0.2">
      <c r="A24" s="43">
        <v>14</v>
      </c>
      <c r="B24" s="50" t="s">
        <v>2</v>
      </c>
      <c r="C24" s="44">
        <f>C11+C12+C14+C15+C17+C18+C19+C20+C21+C23</f>
        <v>0</v>
      </c>
      <c r="D24" s="51" t="s">
        <v>5</v>
      </c>
      <c r="E24" s="51" t="s">
        <v>5</v>
      </c>
      <c r="F24" s="47">
        <f t="shared" si="1"/>
        <v>0</v>
      </c>
      <c r="G24" s="48">
        <v>3.5107172395573129E-2</v>
      </c>
    </row>
    <row r="25" spans="1:7" s="4" customFormat="1" ht="35.1" customHeight="1" x14ac:dyDescent="0.2">
      <c r="A25" s="37">
        <v>15</v>
      </c>
      <c r="B25" s="27" t="s">
        <v>419</v>
      </c>
      <c r="C25" s="12">
        <v>509709</v>
      </c>
      <c r="D25" s="11">
        <v>239</v>
      </c>
      <c r="E25" s="12">
        <f t="shared" ref="E25:E37" si="2">IF(D25=0,"-",C25/D25)</f>
        <v>2132.6736401673638</v>
      </c>
      <c r="F25" s="28">
        <f t="shared" si="1"/>
        <v>0.11109798486155936</v>
      </c>
      <c r="G25" s="39">
        <v>9.1912130594448124E-2</v>
      </c>
    </row>
    <row r="26" spans="1:7" s="3" customFormat="1" ht="21.95" customHeight="1" x14ac:dyDescent="0.2">
      <c r="A26" s="36">
        <v>16</v>
      </c>
      <c r="B26" s="26" t="s">
        <v>11</v>
      </c>
      <c r="C26" s="10">
        <v>76284</v>
      </c>
      <c r="D26" s="11">
        <v>36</v>
      </c>
      <c r="E26" s="10">
        <f t="shared" si="2"/>
        <v>2119</v>
      </c>
      <c r="F26" s="25">
        <f t="shared" si="1"/>
        <v>1.6627131710798111E-2</v>
      </c>
      <c r="G26" s="38">
        <v>1.5510248435910163E-2</v>
      </c>
    </row>
    <row r="27" spans="1:7" s="5" customFormat="1" ht="65.099999999999994" customHeight="1" x14ac:dyDescent="0.2">
      <c r="A27" s="37">
        <v>17</v>
      </c>
      <c r="B27" s="27" t="s">
        <v>445</v>
      </c>
      <c r="C27" s="12">
        <v>615300</v>
      </c>
      <c r="D27" s="11">
        <v>62</v>
      </c>
      <c r="E27" s="12">
        <f t="shared" si="2"/>
        <v>9924.1935483870966</v>
      </c>
      <c r="F27" s="28">
        <f t="shared" si="1"/>
        <v>0.13411297443309314</v>
      </c>
      <c r="G27" s="39">
        <v>9.6086621220457871E-2</v>
      </c>
    </row>
    <row r="28" spans="1:7" s="3" customFormat="1" ht="21.95" customHeight="1" x14ac:dyDescent="0.2">
      <c r="A28" s="36">
        <v>18</v>
      </c>
      <c r="B28" s="26" t="s">
        <v>3</v>
      </c>
      <c r="C28" s="10">
        <v>13365.68</v>
      </c>
      <c r="D28" s="11">
        <v>6</v>
      </c>
      <c r="E28" s="10">
        <f t="shared" si="2"/>
        <v>2227.6133333333332</v>
      </c>
      <c r="F28" s="25">
        <f t="shared" si="1"/>
        <v>2.9132311069736787E-3</v>
      </c>
      <c r="G28" s="38">
        <v>1.1342599256575717E-2</v>
      </c>
    </row>
    <row r="29" spans="1:7" s="5" customFormat="1" ht="35.1" customHeight="1" x14ac:dyDescent="0.2">
      <c r="A29" s="37">
        <v>19</v>
      </c>
      <c r="B29" s="27" t="s">
        <v>15</v>
      </c>
      <c r="C29" s="12">
        <v>20022.29</v>
      </c>
      <c r="D29" s="11">
        <v>5</v>
      </c>
      <c r="E29" s="12">
        <f t="shared" si="2"/>
        <v>4004.4580000000001</v>
      </c>
      <c r="F29" s="28">
        <f t="shared" si="1"/>
        <v>4.3641294764537241E-3</v>
      </c>
      <c r="G29" s="39">
        <v>1.1946311887438504E-2</v>
      </c>
    </row>
    <row r="30" spans="1:7" s="3" customFormat="1" ht="21.95" customHeight="1" x14ac:dyDescent="0.2">
      <c r="A30" s="36">
        <v>20</v>
      </c>
      <c r="B30" s="26" t="s">
        <v>3</v>
      </c>
      <c r="C30" s="10">
        <v>18512.29</v>
      </c>
      <c r="D30" s="11">
        <v>3</v>
      </c>
      <c r="E30" s="12">
        <f t="shared" si="2"/>
        <v>6170.7633333333333</v>
      </c>
      <c r="F30" s="28">
        <f t="shared" si="1"/>
        <v>4.0350045107557389E-3</v>
      </c>
      <c r="G30" s="39">
        <v>2.247933536638041E-3</v>
      </c>
    </row>
    <row r="31" spans="1:7" s="3" customFormat="1" ht="47.1" customHeight="1" x14ac:dyDescent="0.2">
      <c r="A31" s="36">
        <v>21</v>
      </c>
      <c r="B31" s="27" t="s">
        <v>14</v>
      </c>
      <c r="C31" s="10">
        <v>698413.71</v>
      </c>
      <c r="D31" s="11">
        <v>242</v>
      </c>
      <c r="E31" s="10">
        <f t="shared" si="2"/>
        <v>2886.0070661157024</v>
      </c>
      <c r="F31" s="25">
        <f t="shared" si="1"/>
        <v>0.15222873400447218</v>
      </c>
      <c r="G31" s="38">
        <v>0.21726673108985226</v>
      </c>
    </row>
    <row r="32" spans="1:7" s="3" customFormat="1" ht="21.95" customHeight="1" x14ac:dyDescent="0.2">
      <c r="A32" s="36">
        <v>22</v>
      </c>
      <c r="B32" s="26" t="s">
        <v>3</v>
      </c>
      <c r="C32" s="10">
        <v>58394.5</v>
      </c>
      <c r="D32" s="11">
        <v>13</v>
      </c>
      <c r="E32" s="10">
        <f t="shared" si="2"/>
        <v>4491.8846153846152</v>
      </c>
      <c r="F32" s="25">
        <f t="shared" si="1"/>
        <v>1.2727872721490749E-2</v>
      </c>
      <c r="G32" s="38">
        <v>3.0944666359992157E-2</v>
      </c>
    </row>
    <row r="33" spans="1:7" ht="35.1" customHeight="1" x14ac:dyDescent="0.2">
      <c r="A33" s="36">
        <v>23</v>
      </c>
      <c r="B33" s="24" t="s">
        <v>446</v>
      </c>
      <c r="C33" s="10">
        <v>70122</v>
      </c>
      <c r="D33" s="11">
        <v>78</v>
      </c>
      <c r="E33" s="10">
        <f t="shared" si="2"/>
        <v>899</v>
      </c>
      <c r="F33" s="25">
        <f t="shared" si="1"/>
        <v>1.5284040294486198E-2</v>
      </c>
      <c r="G33" s="38">
        <v>8.5968104584330223E-3</v>
      </c>
    </row>
    <row r="34" spans="1:7" s="3" customFormat="1" ht="21.95" customHeight="1" x14ac:dyDescent="0.2">
      <c r="A34" s="36">
        <v>24</v>
      </c>
      <c r="B34" s="26" t="s">
        <v>3</v>
      </c>
      <c r="C34" s="10">
        <v>0</v>
      </c>
      <c r="D34" s="11">
        <v>0</v>
      </c>
      <c r="E34" s="10" t="str">
        <f t="shared" si="2"/>
        <v>-</v>
      </c>
      <c r="F34" s="25">
        <f t="shared" si="1"/>
        <v>0</v>
      </c>
      <c r="G34" s="38">
        <v>1.4207856884874998E-3</v>
      </c>
    </row>
    <row r="35" spans="1:7" s="3" customFormat="1" ht="35.1" customHeight="1" x14ac:dyDescent="0.2">
      <c r="A35" s="36">
        <v>25</v>
      </c>
      <c r="B35" s="24" t="s">
        <v>10</v>
      </c>
      <c r="C35" s="10">
        <v>0</v>
      </c>
      <c r="D35" s="11">
        <v>0</v>
      </c>
      <c r="E35" s="10" t="str">
        <f t="shared" si="2"/>
        <v>-</v>
      </c>
      <c r="F35" s="25">
        <f t="shared" si="1"/>
        <v>0</v>
      </c>
      <c r="G35" s="38">
        <v>9.8652432849167496E-5</v>
      </c>
    </row>
    <row r="36" spans="1:7" ht="35.1" customHeight="1" x14ac:dyDescent="0.2">
      <c r="A36" s="36">
        <v>26</v>
      </c>
      <c r="B36" s="24" t="s">
        <v>420</v>
      </c>
      <c r="C36" s="10">
        <v>0</v>
      </c>
      <c r="D36" s="13">
        <v>0</v>
      </c>
      <c r="E36" s="10" t="str">
        <f t="shared" si="2"/>
        <v>-</v>
      </c>
      <c r="F36" s="29" t="s">
        <v>5</v>
      </c>
      <c r="G36" s="40" t="s">
        <v>5</v>
      </c>
    </row>
    <row r="37" spans="1:7" ht="21.95" customHeight="1" x14ac:dyDescent="0.2">
      <c r="A37" s="36">
        <v>27</v>
      </c>
      <c r="B37" s="26" t="s">
        <v>12</v>
      </c>
      <c r="C37" s="10">
        <v>0</v>
      </c>
      <c r="D37" s="13">
        <v>0</v>
      </c>
      <c r="E37" s="10" t="str">
        <f t="shared" si="2"/>
        <v>-</v>
      </c>
      <c r="F37" s="25">
        <f>C37/C$44</f>
        <v>0</v>
      </c>
      <c r="G37" s="38">
        <v>6.7001527600904129E-4</v>
      </c>
    </row>
    <row r="38" spans="1:7" ht="35.1" customHeight="1" x14ac:dyDescent="0.2">
      <c r="A38" s="36">
        <v>28</v>
      </c>
      <c r="B38" s="24" t="s">
        <v>421</v>
      </c>
      <c r="C38" s="10">
        <v>2933001</v>
      </c>
      <c r="D38" s="13">
        <v>2</v>
      </c>
      <c r="E38" s="14" t="s">
        <v>5</v>
      </c>
      <c r="F38" s="29" t="s">
        <v>5</v>
      </c>
      <c r="G38" s="40" t="s">
        <v>5</v>
      </c>
    </row>
    <row r="39" spans="1:7" ht="21.95" customHeight="1" x14ac:dyDescent="0.2">
      <c r="A39" s="36">
        <v>29</v>
      </c>
      <c r="B39" s="26" t="s">
        <v>12</v>
      </c>
      <c r="C39" s="10">
        <v>2639700</v>
      </c>
      <c r="D39" s="13">
        <v>2</v>
      </c>
      <c r="E39" s="14" t="s">
        <v>5</v>
      </c>
      <c r="F39" s="25">
        <f t="shared" ref="F39:F44" si="3">C39/C$44</f>
        <v>0.57535839202183647</v>
      </c>
      <c r="G39" s="38">
        <v>0.53240605380617201</v>
      </c>
    </row>
    <row r="40" spans="1:7" ht="47.1" customHeight="1" x14ac:dyDescent="0.2">
      <c r="A40" s="36">
        <v>30</v>
      </c>
      <c r="B40" s="27" t="s">
        <v>422</v>
      </c>
      <c r="C40" s="10">
        <v>34656</v>
      </c>
      <c r="D40" s="15">
        <v>1</v>
      </c>
      <c r="E40" s="10">
        <f t="shared" ref="E40:E41" si="4">IF(D40=0,"-",C40/D40)</f>
        <v>34656</v>
      </c>
      <c r="F40" s="25">
        <f t="shared" si="3"/>
        <v>7.5537449080989374E-3</v>
      </c>
      <c r="G40" s="38">
        <v>1.7724062653800183E-3</v>
      </c>
    </row>
    <row r="41" spans="1:7" ht="21.95" customHeight="1" x14ac:dyDescent="0.2">
      <c r="A41" s="36">
        <v>31</v>
      </c>
      <c r="B41" s="26" t="s">
        <v>13</v>
      </c>
      <c r="C41" s="10">
        <v>0</v>
      </c>
      <c r="D41" s="15">
        <v>0</v>
      </c>
      <c r="E41" s="10" t="str">
        <f t="shared" si="4"/>
        <v>-</v>
      </c>
      <c r="F41" s="25">
        <f t="shared" si="3"/>
        <v>0</v>
      </c>
      <c r="G41" s="38">
        <v>1.0404135579139232E-3</v>
      </c>
    </row>
    <row r="42" spans="1:7" ht="35.1" customHeight="1" x14ac:dyDescent="0.2">
      <c r="A42" s="36">
        <v>32</v>
      </c>
      <c r="B42" s="24" t="s">
        <v>16</v>
      </c>
      <c r="C42" s="10">
        <v>0</v>
      </c>
      <c r="D42" s="15">
        <v>0</v>
      </c>
      <c r="E42" s="14" t="s">
        <v>5</v>
      </c>
      <c r="F42" s="25">
        <f t="shared" si="3"/>
        <v>0</v>
      </c>
      <c r="G42" s="38">
        <v>4.1370945733870297E-3</v>
      </c>
    </row>
    <row r="43" spans="1:7" s="3" customFormat="1" ht="21.95" customHeight="1" x14ac:dyDescent="0.2">
      <c r="A43" s="43">
        <v>33</v>
      </c>
      <c r="B43" s="50" t="s">
        <v>4</v>
      </c>
      <c r="C43" s="44">
        <f>C25+C27+C29+C31+C33+C35+C37+C39+C40+C42</f>
        <v>4587923</v>
      </c>
      <c r="D43" s="51" t="s">
        <v>5</v>
      </c>
      <c r="E43" s="51" t="s">
        <v>5</v>
      </c>
      <c r="F43" s="47">
        <f t="shared" si="3"/>
        <v>1</v>
      </c>
      <c r="G43" s="48">
        <v>0.96489282760442685</v>
      </c>
    </row>
    <row r="44" spans="1:7" s="3" customFormat="1" ht="21.95" customHeight="1" x14ac:dyDescent="0.2">
      <c r="A44" s="45">
        <v>34</v>
      </c>
      <c r="B44" s="52" t="s">
        <v>6</v>
      </c>
      <c r="C44" s="46">
        <f>C24+C43</f>
        <v>4587923</v>
      </c>
      <c r="D44" s="53" t="s">
        <v>5</v>
      </c>
      <c r="E44" s="53" t="s">
        <v>5</v>
      </c>
      <c r="F44" s="54">
        <f t="shared" si="3"/>
        <v>1</v>
      </c>
      <c r="G44" s="55">
        <v>1</v>
      </c>
    </row>
    <row r="45" spans="1:7" s="3" customFormat="1" ht="21.95" customHeight="1" x14ac:dyDescent="0.2">
      <c r="A45" s="1"/>
      <c r="B45" s="2"/>
      <c r="C45" s="1"/>
      <c r="D45" s="1"/>
      <c r="E45" s="1"/>
      <c r="F45" s="1"/>
      <c r="G45" s="1"/>
    </row>
    <row r="46" spans="1:7" s="3" customFormat="1" ht="35.1" customHeight="1" x14ac:dyDescent="0.2">
      <c r="A46" s="62" t="s">
        <v>430</v>
      </c>
      <c r="B46" s="63" t="s">
        <v>431</v>
      </c>
      <c r="C46" s="64" t="s">
        <v>432</v>
      </c>
      <c r="D46" s="1"/>
      <c r="E46" s="1"/>
      <c r="F46" s="1"/>
      <c r="G46" s="1"/>
    </row>
    <row r="47" spans="1:7" s="3" customFormat="1" ht="21.95" customHeight="1" x14ac:dyDescent="0.2">
      <c r="A47" s="65">
        <v>1</v>
      </c>
      <c r="B47" s="30" t="s">
        <v>427</v>
      </c>
      <c r="C47" s="31">
        <v>114697</v>
      </c>
    </row>
    <row r="48" spans="1:7" ht="21.95" customHeight="1" x14ac:dyDescent="0.2">
      <c r="A48" s="8">
        <v>2</v>
      </c>
      <c r="B48" s="30" t="s">
        <v>428</v>
      </c>
      <c r="C48" s="31">
        <v>4587923</v>
      </c>
      <c r="D48" s="16"/>
      <c r="E48" s="16"/>
      <c r="F48" s="16"/>
      <c r="G48" s="16"/>
    </row>
    <row r="49" spans="1:7" ht="21.95" customHeight="1" x14ac:dyDescent="0.2">
      <c r="A49" s="32">
        <v>3</v>
      </c>
      <c r="B49" s="33" t="s">
        <v>423</v>
      </c>
      <c r="C49" s="34">
        <f>C44/C48</f>
        <v>1</v>
      </c>
      <c r="D49" s="16"/>
      <c r="E49" s="16"/>
      <c r="F49" s="16"/>
      <c r="G49" s="16"/>
    </row>
    <row r="50" spans="1:7" s="16" customFormat="1" ht="35.1" customHeight="1" x14ac:dyDescent="0.25">
      <c r="A50" s="21" t="s">
        <v>449</v>
      </c>
      <c r="B50" s="23"/>
    </row>
  </sheetData>
  <sheetProtection algorithmName="SHA-512" hashValue="NA5nCkuNB+0MLf8u6qc+kjUxMquvXQfhaI92BVd1NubCM31FCXUTBk+AMRTyfRFkwEzVdiEQXQryJ0lCNnJwqA==" saltValue="33PfA4pLhtwFPDc7sL1KUw==" spinCount="100000" sheet="1" objects="1" scenarios="1"/>
  <mergeCells count="1">
    <mergeCell ref="A2:G2"/>
  </mergeCells>
  <pageMargins left="0.59055118110236227" right="0.59055118110236227" top="0.70866141732283472" bottom="0.70866141732283472" header="0.19685039370078741" footer="0.39370078740157483"/>
  <pageSetup paperSize="9" scale="84" orientation="portrait" r:id="rId1"/>
  <headerFooter alignWithMargins="0">
    <oddFooter>&amp;R&amp;"Calibri,Standardowy"&amp;12s.&amp;P z &amp;N</oddFooter>
  </headerFooter>
  <tableParts count="2">
    <tablePart r:id="rId2"/>
    <tablePart r:id="rId3"/>
  </tableParts>
</worksheet>
</file>

<file path=xl/worksheets/sheet2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60AF2C-5F2A-4E66-9D33-D6C8DE909108}">
  <sheetPr codeName="Arkusz260"/>
  <dimension ref="A1:N50"/>
  <sheetViews>
    <sheetView zoomScaleNormal="100" workbookViewId="0"/>
  </sheetViews>
  <sheetFormatPr defaultColWidth="0" defaultRowHeight="12.75" zeroHeight="1" x14ac:dyDescent="0.2"/>
  <cols>
    <col min="1" max="1" width="4.140625" style="1" customWidth="1"/>
    <col min="2" max="2" width="57" style="2" customWidth="1"/>
    <col min="3" max="3" width="11.85546875" style="1" bestFit="1" customWidth="1"/>
    <col min="4" max="4" width="7.42578125" style="1" customWidth="1"/>
    <col min="5" max="5" width="10.85546875" style="1" bestFit="1" customWidth="1"/>
    <col min="6" max="7" width="8.7109375" style="1" customWidth="1"/>
    <col min="8" max="8" width="1" style="1" customWidth="1"/>
    <col min="9" max="14" width="0" style="1" hidden="1" customWidth="1"/>
    <col min="15" max="16384" width="9.140625" style="1" hidden="1"/>
  </cols>
  <sheetData>
    <row r="1" spans="1:7" s="16" customFormat="1" ht="24.95" customHeight="1" x14ac:dyDescent="0.2">
      <c r="A1" s="35" t="s">
        <v>707</v>
      </c>
      <c r="B1" s="23"/>
    </row>
    <row r="2" spans="1:7" s="16" customFormat="1" ht="39.950000000000003" customHeight="1" x14ac:dyDescent="0.2">
      <c r="A2" s="66" t="s">
        <v>448</v>
      </c>
      <c r="B2" s="67"/>
      <c r="C2" s="67"/>
      <c r="D2" s="67"/>
      <c r="E2" s="67"/>
      <c r="F2" s="67"/>
      <c r="G2" s="67"/>
    </row>
    <row r="3" spans="1:7" s="16" customFormat="1" ht="15.95" hidden="1" customHeight="1" x14ac:dyDescent="0.2">
      <c r="A3" s="22"/>
      <c r="B3" s="23"/>
    </row>
    <row r="4" spans="1:7" s="16" customFormat="1" ht="15.95" hidden="1" customHeight="1" x14ac:dyDescent="0.2">
      <c r="A4" s="22"/>
      <c r="B4" s="23"/>
    </row>
    <row r="5" spans="1:7" s="16" customFormat="1" ht="15.95" hidden="1" customHeight="1" x14ac:dyDescent="0.2">
      <c r="A5" s="22"/>
      <c r="B5" s="23"/>
    </row>
    <row r="6" spans="1:7" s="16" customFormat="1" ht="15.95" customHeight="1" x14ac:dyDescent="0.25">
      <c r="A6" s="17" t="s">
        <v>433</v>
      </c>
      <c r="B6" s="21" t="s">
        <v>438</v>
      </c>
    </row>
    <row r="7" spans="1:7" s="16" customFormat="1" ht="15.95" customHeight="1" x14ac:dyDescent="0.25">
      <c r="A7" s="18" t="s">
        <v>434</v>
      </c>
      <c r="B7" s="21" t="s">
        <v>439</v>
      </c>
    </row>
    <row r="8" spans="1:7" s="16" customFormat="1" ht="15.95" customHeight="1" x14ac:dyDescent="0.25">
      <c r="A8" s="19" t="s">
        <v>435</v>
      </c>
      <c r="B8" s="21" t="s">
        <v>440</v>
      </c>
    </row>
    <row r="9" spans="1:7" s="16" customFormat="1" ht="15.95" customHeight="1" x14ac:dyDescent="0.25">
      <c r="A9" s="20" t="s">
        <v>436</v>
      </c>
      <c r="B9" s="21" t="s">
        <v>441</v>
      </c>
    </row>
    <row r="10" spans="1:7" ht="65.099999999999994" customHeight="1" x14ac:dyDescent="0.2">
      <c r="A10" s="49" t="s">
        <v>430</v>
      </c>
      <c r="B10" s="42" t="s">
        <v>0</v>
      </c>
      <c r="C10" s="42" t="s">
        <v>424</v>
      </c>
      <c r="D10" s="42" t="s">
        <v>425</v>
      </c>
      <c r="E10" s="42" t="s">
        <v>426</v>
      </c>
      <c r="F10" s="42" t="s">
        <v>429</v>
      </c>
      <c r="G10" s="41" t="s">
        <v>413</v>
      </c>
    </row>
    <row r="11" spans="1:7" ht="21.95" customHeight="1" x14ac:dyDescent="0.2">
      <c r="A11" s="36">
        <v>1</v>
      </c>
      <c r="B11" s="24" t="s">
        <v>7</v>
      </c>
      <c r="C11" s="10">
        <v>0</v>
      </c>
      <c r="D11" s="9">
        <v>0</v>
      </c>
      <c r="E11" s="10" t="str">
        <f t="shared" ref="E11:E23" si="0">IF(D11=0,"-",C11/D11)</f>
        <v>-</v>
      </c>
      <c r="F11" s="25">
        <f t="shared" ref="F11:F35" si="1">C11/C$44</f>
        <v>0</v>
      </c>
      <c r="G11" s="38">
        <v>6.4906160983722356E-5</v>
      </c>
    </row>
    <row r="12" spans="1:7" s="3" customFormat="1" ht="21.95" customHeight="1" x14ac:dyDescent="0.2">
      <c r="A12" s="36">
        <v>2</v>
      </c>
      <c r="B12" s="24" t="s">
        <v>8</v>
      </c>
      <c r="C12" s="10">
        <v>0</v>
      </c>
      <c r="D12" s="9">
        <v>0</v>
      </c>
      <c r="E12" s="10" t="str">
        <f t="shared" si="0"/>
        <v>-</v>
      </c>
      <c r="F12" s="25">
        <f t="shared" si="1"/>
        <v>0</v>
      </c>
      <c r="G12" s="38">
        <v>1.3877154561966152E-2</v>
      </c>
    </row>
    <row r="13" spans="1:7" s="3" customFormat="1" ht="21.95" customHeight="1" x14ac:dyDescent="0.2">
      <c r="A13" s="36">
        <v>3</v>
      </c>
      <c r="B13" s="26" t="s">
        <v>1</v>
      </c>
      <c r="C13" s="10">
        <v>0</v>
      </c>
      <c r="D13" s="9">
        <v>0</v>
      </c>
      <c r="E13" s="10" t="str">
        <f t="shared" si="0"/>
        <v>-</v>
      </c>
      <c r="F13" s="25">
        <f t="shared" si="1"/>
        <v>0</v>
      </c>
      <c r="G13" s="38">
        <v>6.8195937419264344E-4</v>
      </c>
    </row>
    <row r="14" spans="1:7" s="3" customFormat="1" ht="21.95" customHeight="1" x14ac:dyDescent="0.2">
      <c r="A14" s="36">
        <v>4</v>
      </c>
      <c r="B14" s="24" t="s">
        <v>414</v>
      </c>
      <c r="C14" s="10">
        <v>0</v>
      </c>
      <c r="D14" s="9">
        <v>0</v>
      </c>
      <c r="E14" s="10" t="str">
        <f t="shared" si="0"/>
        <v>-</v>
      </c>
      <c r="F14" s="25">
        <f t="shared" si="1"/>
        <v>0</v>
      </c>
      <c r="G14" s="38">
        <v>1.6609844346228162E-4</v>
      </c>
    </row>
    <row r="15" spans="1:7" s="3" customFormat="1" ht="47.1" customHeight="1" x14ac:dyDescent="0.2">
      <c r="A15" s="36">
        <v>5</v>
      </c>
      <c r="B15" s="24" t="s">
        <v>412</v>
      </c>
      <c r="C15" s="10">
        <v>0</v>
      </c>
      <c r="D15" s="11">
        <v>0</v>
      </c>
      <c r="E15" s="10" t="str">
        <f t="shared" si="0"/>
        <v>-</v>
      </c>
      <c r="F15" s="25">
        <f t="shared" si="1"/>
        <v>0</v>
      </c>
      <c r="G15" s="38">
        <v>4.2843389065529559E-4</v>
      </c>
    </row>
    <row r="16" spans="1:7" s="3" customFormat="1" ht="21.95" customHeight="1" x14ac:dyDescent="0.2">
      <c r="A16" s="36">
        <v>6</v>
      </c>
      <c r="B16" s="26" t="s">
        <v>1</v>
      </c>
      <c r="C16" s="10">
        <v>0</v>
      </c>
      <c r="D16" s="11">
        <v>0</v>
      </c>
      <c r="E16" s="10" t="str">
        <f t="shared" si="0"/>
        <v>-</v>
      </c>
      <c r="F16" s="25">
        <f t="shared" si="1"/>
        <v>0</v>
      </c>
      <c r="G16" s="38">
        <v>5.7837072558623703E-5</v>
      </c>
    </row>
    <row r="17" spans="1:7" ht="47.1" customHeight="1" x14ac:dyDescent="0.2">
      <c r="A17" s="36">
        <v>7</v>
      </c>
      <c r="B17" s="24" t="s">
        <v>444</v>
      </c>
      <c r="C17" s="10">
        <v>193.6</v>
      </c>
      <c r="D17" s="11">
        <v>1</v>
      </c>
      <c r="E17" s="10">
        <f t="shared" si="0"/>
        <v>193.6</v>
      </c>
      <c r="F17" s="25">
        <f t="shared" si="1"/>
        <v>4.0216621597426352E-5</v>
      </c>
      <c r="G17" s="38">
        <v>3.69438658113685E-3</v>
      </c>
    </row>
    <row r="18" spans="1:7" ht="47.1" customHeight="1" x14ac:dyDescent="0.2">
      <c r="A18" s="36">
        <v>8</v>
      </c>
      <c r="B18" s="24" t="s">
        <v>447</v>
      </c>
      <c r="C18" s="10">
        <v>0</v>
      </c>
      <c r="D18" s="11">
        <v>0</v>
      </c>
      <c r="E18" s="10" t="str">
        <f t="shared" si="0"/>
        <v>-</v>
      </c>
      <c r="F18" s="25">
        <f t="shared" si="1"/>
        <v>0</v>
      </c>
      <c r="G18" s="38">
        <v>1.6572456388988053E-2</v>
      </c>
    </row>
    <row r="19" spans="1:7" ht="35.1" customHeight="1" x14ac:dyDescent="0.2">
      <c r="A19" s="36">
        <v>9</v>
      </c>
      <c r="B19" s="24" t="s">
        <v>443</v>
      </c>
      <c r="C19" s="10">
        <v>0</v>
      </c>
      <c r="D19" s="11">
        <v>0</v>
      </c>
      <c r="E19" s="10" t="str">
        <f t="shared" si="0"/>
        <v>-</v>
      </c>
      <c r="F19" s="25">
        <f t="shared" si="1"/>
        <v>0</v>
      </c>
      <c r="G19" s="38">
        <v>6.3015485400037228E-5</v>
      </c>
    </row>
    <row r="20" spans="1:7" ht="35.1" customHeight="1" x14ac:dyDescent="0.2">
      <c r="A20" s="36">
        <v>10</v>
      </c>
      <c r="B20" s="24" t="s">
        <v>9</v>
      </c>
      <c r="C20" s="10">
        <v>5905.49</v>
      </c>
      <c r="D20" s="11">
        <v>1</v>
      </c>
      <c r="E20" s="10">
        <f t="shared" si="0"/>
        <v>5905.49</v>
      </c>
      <c r="F20" s="25">
        <f t="shared" si="1"/>
        <v>1.2267502927550897E-3</v>
      </c>
      <c r="G20" s="38">
        <v>2.3263290581767475E-4</v>
      </c>
    </row>
    <row r="21" spans="1:7" ht="35.1" customHeight="1" x14ac:dyDescent="0.2">
      <c r="A21" s="36">
        <v>11</v>
      </c>
      <c r="B21" s="24" t="s">
        <v>442</v>
      </c>
      <c r="C21" s="10">
        <v>0</v>
      </c>
      <c r="D21" s="11">
        <v>0</v>
      </c>
      <c r="E21" s="10" t="str">
        <f t="shared" si="0"/>
        <v>-</v>
      </c>
      <c r="F21" s="25">
        <f t="shared" si="1"/>
        <v>0</v>
      </c>
      <c r="G21" s="38">
        <v>8.0879771630669933E-6</v>
      </c>
    </row>
    <row r="22" spans="1:7" ht="21.95" customHeight="1" x14ac:dyDescent="0.2">
      <c r="A22" s="36">
        <v>12</v>
      </c>
      <c r="B22" s="26" t="s">
        <v>1</v>
      </c>
      <c r="C22" s="10">
        <v>0</v>
      </c>
      <c r="D22" s="11">
        <v>0</v>
      </c>
      <c r="E22" s="10" t="str">
        <f t="shared" si="0"/>
        <v>-</v>
      </c>
      <c r="F22" s="25">
        <f t="shared" si="1"/>
        <v>0</v>
      </c>
      <c r="G22" s="38">
        <v>0</v>
      </c>
    </row>
    <row r="23" spans="1:7" ht="21.95" customHeight="1" x14ac:dyDescent="0.2">
      <c r="A23" s="36">
        <v>13</v>
      </c>
      <c r="B23" s="24" t="s">
        <v>415</v>
      </c>
      <c r="C23" s="10">
        <v>0</v>
      </c>
      <c r="D23" s="11">
        <v>0</v>
      </c>
      <c r="E23" s="10" t="str">
        <f t="shared" si="0"/>
        <v>-</v>
      </c>
      <c r="F23" s="25">
        <f t="shared" si="1"/>
        <v>0</v>
      </c>
      <c r="G23" s="38">
        <v>0</v>
      </c>
    </row>
    <row r="24" spans="1:7" s="3" customFormat="1" ht="24.95" customHeight="1" x14ac:dyDescent="0.2">
      <c r="A24" s="43">
        <v>14</v>
      </c>
      <c r="B24" s="50" t="s">
        <v>2</v>
      </c>
      <c r="C24" s="44">
        <f>C11+C12+C14+C15+C17+C18+C19+C20+C21+C23</f>
        <v>6099.09</v>
      </c>
      <c r="D24" s="51" t="s">
        <v>5</v>
      </c>
      <c r="E24" s="51" t="s">
        <v>5</v>
      </c>
      <c r="F24" s="47">
        <f t="shared" si="1"/>
        <v>1.266966914352516E-3</v>
      </c>
      <c r="G24" s="48">
        <v>3.5107172395573129E-2</v>
      </c>
    </row>
    <row r="25" spans="1:7" s="4" customFormat="1" ht="35.1" customHeight="1" x14ac:dyDescent="0.2">
      <c r="A25" s="37">
        <v>15</v>
      </c>
      <c r="B25" s="27" t="s">
        <v>419</v>
      </c>
      <c r="C25" s="12">
        <v>539713.5</v>
      </c>
      <c r="D25" s="11">
        <v>256</v>
      </c>
      <c r="E25" s="12">
        <f t="shared" ref="E25:E37" si="2">IF(D25=0,"-",C25/D25)</f>
        <v>2108.255859375</v>
      </c>
      <c r="F25" s="28">
        <f t="shared" si="1"/>
        <v>0.11211494628369095</v>
      </c>
      <c r="G25" s="39">
        <v>9.1912130594448124E-2</v>
      </c>
    </row>
    <row r="26" spans="1:7" s="3" customFormat="1" ht="21.95" customHeight="1" x14ac:dyDescent="0.2">
      <c r="A26" s="36">
        <v>16</v>
      </c>
      <c r="B26" s="26" t="s">
        <v>11</v>
      </c>
      <c r="C26" s="10">
        <v>104787</v>
      </c>
      <c r="D26" s="11">
        <v>49</v>
      </c>
      <c r="E26" s="10">
        <f t="shared" si="2"/>
        <v>2138.5102040816328</v>
      </c>
      <c r="F26" s="25">
        <f t="shared" si="1"/>
        <v>2.1767454170090472E-2</v>
      </c>
      <c r="G26" s="38">
        <v>1.5510248435910163E-2</v>
      </c>
    </row>
    <row r="27" spans="1:7" s="5" customFormat="1" ht="65.099999999999994" customHeight="1" x14ac:dyDescent="0.2">
      <c r="A27" s="37">
        <v>17</v>
      </c>
      <c r="B27" s="27" t="s">
        <v>445</v>
      </c>
      <c r="C27" s="12">
        <v>520668.66</v>
      </c>
      <c r="D27" s="11">
        <v>79</v>
      </c>
      <c r="E27" s="12">
        <f t="shared" si="2"/>
        <v>6590.7425316455692</v>
      </c>
      <c r="F27" s="28">
        <f t="shared" si="1"/>
        <v>0.10815875246311488</v>
      </c>
      <c r="G27" s="39">
        <v>9.6086621220457871E-2</v>
      </c>
    </row>
    <row r="28" spans="1:7" s="3" customFormat="1" ht="21.95" customHeight="1" x14ac:dyDescent="0.2">
      <c r="A28" s="36">
        <v>18</v>
      </c>
      <c r="B28" s="26" t="s">
        <v>3</v>
      </c>
      <c r="C28" s="10">
        <v>12532.11</v>
      </c>
      <c r="D28" s="11">
        <v>3</v>
      </c>
      <c r="E28" s="10">
        <f t="shared" si="2"/>
        <v>4177.37</v>
      </c>
      <c r="F28" s="25">
        <f t="shared" si="1"/>
        <v>2.6033012690460889E-3</v>
      </c>
      <c r="G28" s="38">
        <v>1.1342599256575717E-2</v>
      </c>
    </row>
    <row r="29" spans="1:7" s="5" customFormat="1" ht="35.1" customHeight="1" x14ac:dyDescent="0.2">
      <c r="A29" s="37">
        <v>19</v>
      </c>
      <c r="B29" s="27" t="s">
        <v>15</v>
      </c>
      <c r="C29" s="12">
        <v>23812.19</v>
      </c>
      <c r="D29" s="11">
        <v>13</v>
      </c>
      <c r="E29" s="12">
        <f t="shared" si="2"/>
        <v>1831.706923076923</v>
      </c>
      <c r="F29" s="28">
        <f t="shared" si="1"/>
        <v>4.946517740888532E-3</v>
      </c>
      <c r="G29" s="39">
        <v>1.1946311887438504E-2</v>
      </c>
    </row>
    <row r="30" spans="1:7" s="3" customFormat="1" ht="21.95" customHeight="1" x14ac:dyDescent="0.2">
      <c r="A30" s="36">
        <v>20</v>
      </c>
      <c r="B30" s="26" t="s">
        <v>3</v>
      </c>
      <c r="C30" s="10">
        <v>8101.39</v>
      </c>
      <c r="D30" s="11">
        <v>4</v>
      </c>
      <c r="E30" s="12">
        <f t="shared" si="2"/>
        <v>2025.3475000000001</v>
      </c>
      <c r="F30" s="28">
        <f t="shared" si="1"/>
        <v>1.6829056613800306E-3</v>
      </c>
      <c r="G30" s="39">
        <v>2.247933536638041E-3</v>
      </c>
    </row>
    <row r="31" spans="1:7" s="3" customFormat="1" ht="47.1" customHeight="1" x14ac:dyDescent="0.2">
      <c r="A31" s="36">
        <v>21</v>
      </c>
      <c r="B31" s="27" t="s">
        <v>14</v>
      </c>
      <c r="C31" s="10">
        <v>643515.79</v>
      </c>
      <c r="D31" s="11">
        <v>293</v>
      </c>
      <c r="E31" s="10">
        <f t="shared" si="2"/>
        <v>2196.2996245733789</v>
      </c>
      <c r="F31" s="25">
        <f t="shared" si="1"/>
        <v>0.13367784616941572</v>
      </c>
      <c r="G31" s="38">
        <v>0.21726673108985226</v>
      </c>
    </row>
    <row r="32" spans="1:7" s="3" customFormat="1" ht="21.95" customHeight="1" x14ac:dyDescent="0.2">
      <c r="A32" s="36">
        <v>22</v>
      </c>
      <c r="B32" s="26" t="s">
        <v>3</v>
      </c>
      <c r="C32" s="10">
        <v>178400.57</v>
      </c>
      <c r="D32" s="11">
        <v>37</v>
      </c>
      <c r="E32" s="10">
        <f t="shared" si="2"/>
        <v>4821.6370270270272</v>
      </c>
      <c r="F32" s="25">
        <f t="shared" si="1"/>
        <v>3.705923665524366E-2</v>
      </c>
      <c r="G32" s="38">
        <v>3.0944666359992157E-2</v>
      </c>
    </row>
    <row r="33" spans="1:7" ht="35.1" customHeight="1" x14ac:dyDescent="0.2">
      <c r="A33" s="36">
        <v>23</v>
      </c>
      <c r="B33" s="24" t="s">
        <v>446</v>
      </c>
      <c r="C33" s="10">
        <v>53265</v>
      </c>
      <c r="D33" s="11">
        <v>66</v>
      </c>
      <c r="E33" s="10">
        <f t="shared" si="2"/>
        <v>807.0454545454545</v>
      </c>
      <c r="F33" s="25">
        <f t="shared" si="1"/>
        <v>1.1064764201378693E-2</v>
      </c>
      <c r="G33" s="38">
        <v>8.5968104584330223E-3</v>
      </c>
    </row>
    <row r="34" spans="1:7" s="3" customFormat="1" ht="21.95" customHeight="1" x14ac:dyDescent="0.2">
      <c r="A34" s="36">
        <v>24</v>
      </c>
      <c r="B34" s="26" t="s">
        <v>3</v>
      </c>
      <c r="C34" s="10">
        <v>0</v>
      </c>
      <c r="D34" s="11">
        <v>0</v>
      </c>
      <c r="E34" s="10" t="str">
        <f t="shared" si="2"/>
        <v>-</v>
      </c>
      <c r="F34" s="25">
        <f t="shared" si="1"/>
        <v>0</v>
      </c>
      <c r="G34" s="38">
        <v>1.4207856884874998E-3</v>
      </c>
    </row>
    <row r="35" spans="1:7" s="3" customFormat="1" ht="35.1" customHeight="1" x14ac:dyDescent="0.2">
      <c r="A35" s="36">
        <v>25</v>
      </c>
      <c r="B35" s="24" t="s">
        <v>10</v>
      </c>
      <c r="C35" s="10">
        <v>0</v>
      </c>
      <c r="D35" s="11">
        <v>0</v>
      </c>
      <c r="E35" s="10" t="str">
        <f t="shared" si="2"/>
        <v>-</v>
      </c>
      <c r="F35" s="25">
        <f t="shared" si="1"/>
        <v>0</v>
      </c>
      <c r="G35" s="38">
        <v>9.8652432849167496E-5</v>
      </c>
    </row>
    <row r="36" spans="1:7" ht="35.1" customHeight="1" x14ac:dyDescent="0.2">
      <c r="A36" s="36">
        <v>26</v>
      </c>
      <c r="B36" s="24" t="s">
        <v>420</v>
      </c>
      <c r="C36" s="10">
        <v>0</v>
      </c>
      <c r="D36" s="13">
        <v>0</v>
      </c>
      <c r="E36" s="10" t="str">
        <f t="shared" si="2"/>
        <v>-</v>
      </c>
      <c r="F36" s="29" t="s">
        <v>5</v>
      </c>
      <c r="G36" s="40" t="s">
        <v>5</v>
      </c>
    </row>
    <row r="37" spans="1:7" ht="21.95" customHeight="1" x14ac:dyDescent="0.2">
      <c r="A37" s="36">
        <v>27</v>
      </c>
      <c r="B37" s="26" t="s">
        <v>12</v>
      </c>
      <c r="C37" s="10">
        <v>0</v>
      </c>
      <c r="D37" s="13">
        <v>0</v>
      </c>
      <c r="E37" s="10" t="str">
        <f t="shared" si="2"/>
        <v>-</v>
      </c>
      <c r="F37" s="25">
        <f>C37/C$44</f>
        <v>0</v>
      </c>
      <c r="G37" s="38">
        <v>6.7001527600904129E-4</v>
      </c>
    </row>
    <row r="38" spans="1:7" ht="35.1" customHeight="1" x14ac:dyDescent="0.2">
      <c r="A38" s="36">
        <v>28</v>
      </c>
      <c r="B38" s="24" t="s">
        <v>421</v>
      </c>
      <c r="C38" s="10">
        <v>3363173.24</v>
      </c>
      <c r="D38" s="13">
        <v>2</v>
      </c>
      <c r="E38" s="14" t="s">
        <v>5</v>
      </c>
      <c r="F38" s="29" t="s">
        <v>5</v>
      </c>
      <c r="G38" s="40" t="s">
        <v>5</v>
      </c>
    </row>
    <row r="39" spans="1:7" ht="21.95" customHeight="1" x14ac:dyDescent="0.2">
      <c r="A39" s="36">
        <v>29</v>
      </c>
      <c r="B39" s="26" t="s">
        <v>12</v>
      </c>
      <c r="C39" s="10">
        <v>3026855.74</v>
      </c>
      <c r="D39" s="13">
        <v>2</v>
      </c>
      <c r="E39" s="14" t="s">
        <v>5</v>
      </c>
      <c r="F39" s="25">
        <f t="shared" ref="F39:F44" si="3">C39/C$44</f>
        <v>0.62877020622715885</v>
      </c>
      <c r="G39" s="38">
        <v>0.53240605380617201</v>
      </c>
    </row>
    <row r="40" spans="1:7" ht="47.1" customHeight="1" x14ac:dyDescent="0.2">
      <c r="A40" s="36">
        <v>30</v>
      </c>
      <c r="B40" s="27" t="s">
        <v>422</v>
      </c>
      <c r="C40" s="10">
        <v>0</v>
      </c>
      <c r="D40" s="15">
        <v>0</v>
      </c>
      <c r="E40" s="10" t="str">
        <f t="shared" ref="E40:E41" si="4">IF(D40=0,"-",C40/D40)</f>
        <v>-</v>
      </c>
      <c r="F40" s="25">
        <f t="shared" si="3"/>
        <v>0</v>
      </c>
      <c r="G40" s="38">
        <v>1.7724062653800183E-3</v>
      </c>
    </row>
    <row r="41" spans="1:7" ht="21.95" customHeight="1" x14ac:dyDescent="0.2">
      <c r="A41" s="36">
        <v>31</v>
      </c>
      <c r="B41" s="26" t="s">
        <v>13</v>
      </c>
      <c r="C41" s="10">
        <v>0</v>
      </c>
      <c r="D41" s="15">
        <v>0</v>
      </c>
      <c r="E41" s="10" t="str">
        <f t="shared" si="4"/>
        <v>-</v>
      </c>
      <c r="F41" s="25">
        <f t="shared" si="3"/>
        <v>0</v>
      </c>
      <c r="G41" s="38">
        <v>1.0404135579139232E-3</v>
      </c>
    </row>
    <row r="42" spans="1:7" ht="35.1" customHeight="1" x14ac:dyDescent="0.2">
      <c r="A42" s="36">
        <v>32</v>
      </c>
      <c r="B42" s="24" t="s">
        <v>16</v>
      </c>
      <c r="C42" s="10">
        <v>0</v>
      </c>
      <c r="D42" s="15">
        <v>0</v>
      </c>
      <c r="E42" s="14" t="s">
        <v>5</v>
      </c>
      <c r="F42" s="25">
        <f t="shared" si="3"/>
        <v>0</v>
      </c>
      <c r="G42" s="38">
        <v>4.1370945733870297E-3</v>
      </c>
    </row>
    <row r="43" spans="1:7" s="3" customFormat="1" ht="21.95" customHeight="1" x14ac:dyDescent="0.2">
      <c r="A43" s="43">
        <v>33</v>
      </c>
      <c r="B43" s="50" t="s">
        <v>4</v>
      </c>
      <c r="C43" s="44">
        <f>C25+C27+C29+C31+C33+C35+C37+C39+C40+C42</f>
        <v>4807830.88</v>
      </c>
      <c r="D43" s="51" t="s">
        <v>5</v>
      </c>
      <c r="E43" s="51" t="s">
        <v>5</v>
      </c>
      <c r="F43" s="47">
        <f t="shared" si="3"/>
        <v>0.99873303308564754</v>
      </c>
      <c r="G43" s="48">
        <v>0.96489282760442685</v>
      </c>
    </row>
    <row r="44" spans="1:7" s="3" customFormat="1" ht="21.95" customHeight="1" x14ac:dyDescent="0.2">
      <c r="A44" s="45">
        <v>34</v>
      </c>
      <c r="B44" s="52" t="s">
        <v>6</v>
      </c>
      <c r="C44" s="46">
        <f>C24+C43</f>
        <v>4813929.97</v>
      </c>
      <c r="D44" s="53" t="s">
        <v>5</v>
      </c>
      <c r="E44" s="53" t="s">
        <v>5</v>
      </c>
      <c r="F44" s="54">
        <f t="shared" si="3"/>
        <v>1</v>
      </c>
      <c r="G44" s="55">
        <v>1</v>
      </c>
    </row>
    <row r="45" spans="1:7" s="3" customFormat="1" ht="21.95" customHeight="1" x14ac:dyDescent="0.2">
      <c r="A45" s="1"/>
      <c r="B45" s="2"/>
      <c r="C45" s="1"/>
      <c r="D45" s="1"/>
      <c r="E45" s="1"/>
      <c r="F45" s="1"/>
      <c r="G45" s="1"/>
    </row>
    <row r="46" spans="1:7" s="3" customFormat="1" ht="35.1" customHeight="1" x14ac:dyDescent="0.2">
      <c r="A46" s="62" t="s">
        <v>430</v>
      </c>
      <c r="B46" s="63" t="s">
        <v>431</v>
      </c>
      <c r="C46" s="64" t="s">
        <v>432</v>
      </c>
      <c r="D46" s="1"/>
      <c r="E46" s="1"/>
      <c r="F46" s="1"/>
      <c r="G46" s="1"/>
    </row>
    <row r="47" spans="1:7" s="3" customFormat="1" ht="21.95" customHeight="1" x14ac:dyDescent="0.2">
      <c r="A47" s="65">
        <v>1</v>
      </c>
      <c r="B47" s="30" t="s">
        <v>427</v>
      </c>
      <c r="C47" s="31">
        <v>120348.25</v>
      </c>
    </row>
    <row r="48" spans="1:7" ht="21.95" customHeight="1" x14ac:dyDescent="0.2">
      <c r="A48" s="8">
        <v>2</v>
      </c>
      <c r="B48" s="30" t="s">
        <v>428</v>
      </c>
      <c r="C48" s="31">
        <v>4820210</v>
      </c>
      <c r="D48" s="16"/>
      <c r="E48" s="16"/>
      <c r="F48" s="16"/>
      <c r="G48" s="16"/>
    </row>
    <row r="49" spans="1:7" ht="21.95" customHeight="1" x14ac:dyDescent="0.2">
      <c r="A49" s="32">
        <v>3</v>
      </c>
      <c r="B49" s="33" t="s">
        <v>423</v>
      </c>
      <c r="C49" s="34">
        <f>C44/C48</f>
        <v>0.99869714597496784</v>
      </c>
      <c r="D49" s="16"/>
      <c r="E49" s="16"/>
      <c r="F49" s="16"/>
      <c r="G49" s="16"/>
    </row>
    <row r="50" spans="1:7" s="16" customFormat="1" ht="35.1" customHeight="1" x14ac:dyDescent="0.25">
      <c r="A50" s="21" t="s">
        <v>449</v>
      </c>
      <c r="B50" s="23"/>
    </row>
  </sheetData>
  <sheetProtection algorithmName="SHA-512" hashValue="sMtA0dkF1uvsp93cM/gj/1/jaByTd9k2RZf2jQ8AEOpRjMxn5aAA5gDDAtRWwJ3CdaHxuOn0VOiLzKk3QM7VsA==" saltValue="Dds6zwJUvHcZSYIlUbw9bg==" spinCount="100000" sheet="1" objects="1" scenarios="1"/>
  <mergeCells count="1">
    <mergeCell ref="A2:G2"/>
  </mergeCells>
  <pageMargins left="0.59055118110236227" right="0.59055118110236227" top="0.70866141732283472" bottom="0.70866141732283472" header="0.19685039370078741" footer="0.39370078740157483"/>
  <pageSetup paperSize="9" scale="84" orientation="portrait" r:id="rId1"/>
  <headerFooter alignWithMargins="0">
    <oddFooter>&amp;R&amp;"Calibri,Standardowy"&amp;12s.&amp;P z &amp;N</oddFooter>
  </headerFooter>
  <tableParts count="2">
    <tablePart r:id="rId2"/>
    <tablePart r:id="rId3"/>
  </tableParts>
</worksheet>
</file>

<file path=xl/worksheets/sheet2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9C3D0B-76C1-4A18-89A8-CCE2703932FE}">
  <sheetPr codeName="Arkusz261"/>
  <dimension ref="A1:N50"/>
  <sheetViews>
    <sheetView zoomScaleNormal="100" workbookViewId="0"/>
  </sheetViews>
  <sheetFormatPr defaultColWidth="0" defaultRowHeight="12.75" zeroHeight="1" x14ac:dyDescent="0.2"/>
  <cols>
    <col min="1" max="1" width="4.140625" style="1" customWidth="1"/>
    <col min="2" max="2" width="57" style="2" customWidth="1"/>
    <col min="3" max="3" width="11.85546875" style="1" bestFit="1" customWidth="1"/>
    <col min="4" max="4" width="7.42578125" style="1" customWidth="1"/>
    <col min="5" max="5" width="10.85546875" style="1" bestFit="1" customWidth="1"/>
    <col min="6" max="7" width="8.7109375" style="1" customWidth="1"/>
    <col min="8" max="8" width="1" style="1" customWidth="1"/>
    <col min="9" max="14" width="0" style="1" hidden="1" customWidth="1"/>
    <col min="15" max="16384" width="9.140625" style="1" hidden="1"/>
  </cols>
  <sheetData>
    <row r="1" spans="1:7" s="16" customFormat="1" ht="24.95" customHeight="1" x14ac:dyDescent="0.2">
      <c r="A1" s="35" t="s">
        <v>708</v>
      </c>
      <c r="B1" s="23"/>
    </row>
    <row r="2" spans="1:7" s="16" customFormat="1" ht="39.950000000000003" customHeight="1" x14ac:dyDescent="0.2">
      <c r="A2" s="66" t="s">
        <v>448</v>
      </c>
      <c r="B2" s="67"/>
      <c r="C2" s="67"/>
      <c r="D2" s="67"/>
      <c r="E2" s="67"/>
      <c r="F2" s="67"/>
      <c r="G2" s="67"/>
    </row>
    <row r="3" spans="1:7" s="16" customFormat="1" ht="15.95" hidden="1" customHeight="1" x14ac:dyDescent="0.2">
      <c r="A3" s="22"/>
      <c r="B3" s="23"/>
    </row>
    <row r="4" spans="1:7" s="16" customFormat="1" ht="15.95" hidden="1" customHeight="1" x14ac:dyDescent="0.2">
      <c r="A4" s="22"/>
      <c r="B4" s="23"/>
    </row>
    <row r="5" spans="1:7" s="16" customFormat="1" ht="15.95" hidden="1" customHeight="1" x14ac:dyDescent="0.2">
      <c r="A5" s="22"/>
      <c r="B5" s="23"/>
    </row>
    <row r="6" spans="1:7" s="16" customFormat="1" ht="15.95" customHeight="1" x14ac:dyDescent="0.25">
      <c r="A6" s="17" t="s">
        <v>433</v>
      </c>
      <c r="B6" s="21" t="s">
        <v>438</v>
      </c>
    </row>
    <row r="7" spans="1:7" s="16" customFormat="1" ht="15.95" customHeight="1" x14ac:dyDescent="0.25">
      <c r="A7" s="18" t="s">
        <v>434</v>
      </c>
      <c r="B7" s="21" t="s">
        <v>439</v>
      </c>
    </row>
    <row r="8" spans="1:7" s="16" customFormat="1" ht="15.95" customHeight="1" x14ac:dyDescent="0.25">
      <c r="A8" s="19" t="s">
        <v>435</v>
      </c>
      <c r="B8" s="21" t="s">
        <v>440</v>
      </c>
    </row>
    <row r="9" spans="1:7" s="16" customFormat="1" ht="15.95" customHeight="1" x14ac:dyDescent="0.25">
      <c r="A9" s="20" t="s">
        <v>436</v>
      </c>
      <c r="B9" s="21" t="s">
        <v>441</v>
      </c>
    </row>
    <row r="10" spans="1:7" ht="65.099999999999994" customHeight="1" x14ac:dyDescent="0.2">
      <c r="A10" s="49" t="s">
        <v>430</v>
      </c>
      <c r="B10" s="42" t="s">
        <v>0</v>
      </c>
      <c r="C10" s="42" t="s">
        <v>424</v>
      </c>
      <c r="D10" s="42" t="s">
        <v>425</v>
      </c>
      <c r="E10" s="42" t="s">
        <v>426</v>
      </c>
      <c r="F10" s="42" t="s">
        <v>429</v>
      </c>
      <c r="G10" s="41" t="s">
        <v>413</v>
      </c>
    </row>
    <row r="11" spans="1:7" ht="21.95" customHeight="1" x14ac:dyDescent="0.2">
      <c r="A11" s="36">
        <v>1</v>
      </c>
      <c r="B11" s="24" t="s">
        <v>7</v>
      </c>
      <c r="C11" s="10">
        <v>0</v>
      </c>
      <c r="D11" s="9">
        <v>0</v>
      </c>
      <c r="E11" s="10" t="str">
        <f t="shared" ref="E11:E23" si="0">IF(D11=0,"-",C11/D11)</f>
        <v>-</v>
      </c>
      <c r="F11" s="25">
        <f t="shared" ref="F11:F35" si="1">C11/C$44</f>
        <v>0</v>
      </c>
      <c r="G11" s="38">
        <v>6.4906160983722356E-5</v>
      </c>
    </row>
    <row r="12" spans="1:7" s="3" customFormat="1" ht="21.95" customHeight="1" x14ac:dyDescent="0.2">
      <c r="A12" s="36">
        <v>2</v>
      </c>
      <c r="B12" s="24" t="s">
        <v>8</v>
      </c>
      <c r="C12" s="10">
        <v>0</v>
      </c>
      <c r="D12" s="9">
        <v>0</v>
      </c>
      <c r="E12" s="10" t="str">
        <f t="shared" si="0"/>
        <v>-</v>
      </c>
      <c r="F12" s="25">
        <f t="shared" si="1"/>
        <v>0</v>
      </c>
      <c r="G12" s="38">
        <v>1.3877154561966152E-2</v>
      </c>
    </row>
    <row r="13" spans="1:7" s="3" customFormat="1" ht="21.95" customHeight="1" x14ac:dyDescent="0.2">
      <c r="A13" s="36">
        <v>3</v>
      </c>
      <c r="B13" s="26" t="s">
        <v>1</v>
      </c>
      <c r="C13" s="10">
        <v>0</v>
      </c>
      <c r="D13" s="9">
        <v>0</v>
      </c>
      <c r="E13" s="10" t="str">
        <f t="shared" si="0"/>
        <v>-</v>
      </c>
      <c r="F13" s="25">
        <f t="shared" si="1"/>
        <v>0</v>
      </c>
      <c r="G13" s="38">
        <v>6.8195937419264344E-4</v>
      </c>
    </row>
    <row r="14" spans="1:7" s="3" customFormat="1" ht="21.95" customHeight="1" x14ac:dyDescent="0.2">
      <c r="A14" s="36">
        <v>4</v>
      </c>
      <c r="B14" s="24" t="s">
        <v>414</v>
      </c>
      <c r="C14" s="10">
        <v>0</v>
      </c>
      <c r="D14" s="9">
        <v>0</v>
      </c>
      <c r="E14" s="10" t="str">
        <f t="shared" si="0"/>
        <v>-</v>
      </c>
      <c r="F14" s="25">
        <f t="shared" si="1"/>
        <v>0</v>
      </c>
      <c r="G14" s="38">
        <v>1.6609844346228162E-4</v>
      </c>
    </row>
    <row r="15" spans="1:7" s="3" customFormat="1" ht="47.1" customHeight="1" x14ac:dyDescent="0.2">
      <c r="A15" s="36">
        <v>5</v>
      </c>
      <c r="B15" s="24" t="s">
        <v>412</v>
      </c>
      <c r="C15" s="10">
        <v>0</v>
      </c>
      <c r="D15" s="11">
        <v>0</v>
      </c>
      <c r="E15" s="10" t="str">
        <f t="shared" si="0"/>
        <v>-</v>
      </c>
      <c r="F15" s="25">
        <f t="shared" si="1"/>
        <v>0</v>
      </c>
      <c r="G15" s="38">
        <v>4.2843389065529559E-4</v>
      </c>
    </row>
    <row r="16" spans="1:7" s="3" customFormat="1" ht="21.95" customHeight="1" x14ac:dyDescent="0.2">
      <c r="A16" s="36">
        <v>6</v>
      </c>
      <c r="B16" s="26" t="s">
        <v>1</v>
      </c>
      <c r="C16" s="10">
        <v>0</v>
      </c>
      <c r="D16" s="11">
        <v>0</v>
      </c>
      <c r="E16" s="10" t="str">
        <f t="shared" si="0"/>
        <v>-</v>
      </c>
      <c r="F16" s="25">
        <f t="shared" si="1"/>
        <v>0</v>
      </c>
      <c r="G16" s="38">
        <v>5.7837072558623703E-5</v>
      </c>
    </row>
    <row r="17" spans="1:7" ht="47.1" customHeight="1" x14ac:dyDescent="0.2">
      <c r="A17" s="36">
        <v>7</v>
      </c>
      <c r="B17" s="24" t="s">
        <v>444</v>
      </c>
      <c r="C17" s="10">
        <v>142896.66</v>
      </c>
      <c r="D17" s="11">
        <v>11</v>
      </c>
      <c r="E17" s="10">
        <f t="shared" si="0"/>
        <v>12990.605454545455</v>
      </c>
      <c r="F17" s="25">
        <f t="shared" si="1"/>
        <v>2.5840337703820177E-2</v>
      </c>
      <c r="G17" s="38">
        <v>3.69438658113685E-3</v>
      </c>
    </row>
    <row r="18" spans="1:7" ht="47.1" customHeight="1" x14ac:dyDescent="0.2">
      <c r="A18" s="36">
        <v>8</v>
      </c>
      <c r="B18" s="24" t="s">
        <v>447</v>
      </c>
      <c r="C18" s="10">
        <v>0</v>
      </c>
      <c r="D18" s="11">
        <v>0</v>
      </c>
      <c r="E18" s="10" t="str">
        <f t="shared" si="0"/>
        <v>-</v>
      </c>
      <c r="F18" s="25">
        <f t="shared" si="1"/>
        <v>0</v>
      </c>
      <c r="G18" s="38">
        <v>1.6572456388988053E-2</v>
      </c>
    </row>
    <row r="19" spans="1:7" ht="35.1" customHeight="1" x14ac:dyDescent="0.2">
      <c r="A19" s="36">
        <v>9</v>
      </c>
      <c r="B19" s="24" t="s">
        <v>443</v>
      </c>
      <c r="C19" s="10">
        <v>0</v>
      </c>
      <c r="D19" s="11">
        <v>0</v>
      </c>
      <c r="E19" s="10" t="str">
        <f t="shared" si="0"/>
        <v>-</v>
      </c>
      <c r="F19" s="25">
        <f t="shared" si="1"/>
        <v>0</v>
      </c>
      <c r="G19" s="38">
        <v>6.3015485400037228E-5</v>
      </c>
    </row>
    <row r="20" spans="1:7" ht="35.1" customHeight="1" x14ac:dyDescent="0.2">
      <c r="A20" s="36">
        <v>10</v>
      </c>
      <c r="B20" s="24" t="s">
        <v>9</v>
      </c>
      <c r="C20" s="10">
        <v>0</v>
      </c>
      <c r="D20" s="11">
        <v>0</v>
      </c>
      <c r="E20" s="10" t="str">
        <f t="shared" si="0"/>
        <v>-</v>
      </c>
      <c r="F20" s="25">
        <f t="shared" si="1"/>
        <v>0</v>
      </c>
      <c r="G20" s="38">
        <v>2.3263290581767475E-4</v>
      </c>
    </row>
    <row r="21" spans="1:7" ht="35.1" customHeight="1" x14ac:dyDescent="0.2">
      <c r="A21" s="36">
        <v>11</v>
      </c>
      <c r="B21" s="24" t="s">
        <v>442</v>
      </c>
      <c r="C21" s="10">
        <v>0</v>
      </c>
      <c r="D21" s="11">
        <v>0</v>
      </c>
      <c r="E21" s="10" t="str">
        <f t="shared" si="0"/>
        <v>-</v>
      </c>
      <c r="F21" s="25">
        <f t="shared" si="1"/>
        <v>0</v>
      </c>
      <c r="G21" s="38">
        <v>8.0879771630669933E-6</v>
      </c>
    </row>
    <row r="22" spans="1:7" ht="21.95" customHeight="1" x14ac:dyDescent="0.2">
      <c r="A22" s="36">
        <v>12</v>
      </c>
      <c r="B22" s="26" t="s">
        <v>1</v>
      </c>
      <c r="C22" s="10">
        <v>0</v>
      </c>
      <c r="D22" s="11">
        <v>0</v>
      </c>
      <c r="E22" s="10" t="str">
        <f t="shared" si="0"/>
        <v>-</v>
      </c>
      <c r="F22" s="25">
        <f t="shared" si="1"/>
        <v>0</v>
      </c>
      <c r="G22" s="38">
        <v>0</v>
      </c>
    </row>
    <row r="23" spans="1:7" ht="21.95" customHeight="1" x14ac:dyDescent="0.2">
      <c r="A23" s="36">
        <v>13</v>
      </c>
      <c r="B23" s="24" t="s">
        <v>415</v>
      </c>
      <c r="C23" s="10">
        <v>0</v>
      </c>
      <c r="D23" s="11">
        <v>0</v>
      </c>
      <c r="E23" s="10" t="str">
        <f t="shared" si="0"/>
        <v>-</v>
      </c>
      <c r="F23" s="25">
        <f t="shared" si="1"/>
        <v>0</v>
      </c>
      <c r="G23" s="38">
        <v>0</v>
      </c>
    </row>
    <row r="24" spans="1:7" s="3" customFormat="1" ht="24.95" customHeight="1" x14ac:dyDescent="0.2">
      <c r="A24" s="43">
        <v>14</v>
      </c>
      <c r="B24" s="50" t="s">
        <v>2</v>
      </c>
      <c r="C24" s="44">
        <f>C11+C12+C14+C15+C17+C18+C19+C20+C21+C23</f>
        <v>142896.66</v>
      </c>
      <c r="D24" s="51" t="s">
        <v>5</v>
      </c>
      <c r="E24" s="51" t="s">
        <v>5</v>
      </c>
      <c r="F24" s="47">
        <f t="shared" si="1"/>
        <v>2.5840337703820177E-2</v>
      </c>
      <c r="G24" s="48">
        <v>3.5107172395573129E-2</v>
      </c>
    </row>
    <row r="25" spans="1:7" s="4" customFormat="1" ht="35.1" customHeight="1" x14ac:dyDescent="0.2">
      <c r="A25" s="37">
        <v>15</v>
      </c>
      <c r="B25" s="27" t="s">
        <v>419</v>
      </c>
      <c r="C25" s="12">
        <v>523238.29</v>
      </c>
      <c r="D25" s="11">
        <v>302</v>
      </c>
      <c r="E25" s="12">
        <f t="shared" ref="E25:E37" si="2">IF(D25=0,"-",C25/D25)</f>
        <v>1732.577119205298</v>
      </c>
      <c r="F25" s="28">
        <f t="shared" si="1"/>
        <v>9.4618405448870499E-2</v>
      </c>
      <c r="G25" s="39">
        <v>9.1912130594448124E-2</v>
      </c>
    </row>
    <row r="26" spans="1:7" s="3" customFormat="1" ht="21.95" customHeight="1" x14ac:dyDescent="0.2">
      <c r="A26" s="36">
        <v>16</v>
      </c>
      <c r="B26" s="26" t="s">
        <v>11</v>
      </c>
      <c r="C26" s="10">
        <v>61215</v>
      </c>
      <c r="D26" s="11">
        <v>36</v>
      </c>
      <c r="E26" s="10">
        <f t="shared" si="2"/>
        <v>1700.4166666666667</v>
      </c>
      <c r="F26" s="25">
        <f t="shared" si="1"/>
        <v>1.1069651820688826E-2</v>
      </c>
      <c r="G26" s="38">
        <v>1.5510248435910163E-2</v>
      </c>
    </row>
    <row r="27" spans="1:7" s="5" customFormat="1" ht="65.099999999999994" customHeight="1" x14ac:dyDescent="0.2">
      <c r="A27" s="37">
        <v>17</v>
      </c>
      <c r="B27" s="27" t="s">
        <v>445</v>
      </c>
      <c r="C27" s="12">
        <v>286937.01</v>
      </c>
      <c r="D27" s="11">
        <v>80</v>
      </c>
      <c r="E27" s="12">
        <f t="shared" si="2"/>
        <v>3586.7126250000001</v>
      </c>
      <c r="F27" s="28">
        <f t="shared" si="1"/>
        <v>5.188749154895872E-2</v>
      </c>
      <c r="G27" s="39">
        <v>9.6086621220457871E-2</v>
      </c>
    </row>
    <row r="28" spans="1:7" s="3" customFormat="1" ht="21.95" customHeight="1" x14ac:dyDescent="0.2">
      <c r="A28" s="36">
        <v>18</v>
      </c>
      <c r="B28" s="26" t="s">
        <v>3</v>
      </c>
      <c r="C28" s="10">
        <v>20600</v>
      </c>
      <c r="D28" s="11">
        <v>8</v>
      </c>
      <c r="E28" s="10">
        <f t="shared" si="2"/>
        <v>2575</v>
      </c>
      <c r="F28" s="25">
        <f t="shared" si="1"/>
        <v>3.7251462469360419E-3</v>
      </c>
      <c r="G28" s="38">
        <v>1.1342599256575717E-2</v>
      </c>
    </row>
    <row r="29" spans="1:7" s="5" customFormat="1" ht="35.1" customHeight="1" x14ac:dyDescent="0.2">
      <c r="A29" s="37">
        <v>19</v>
      </c>
      <c r="B29" s="27" t="s">
        <v>15</v>
      </c>
      <c r="C29" s="12">
        <v>55120</v>
      </c>
      <c r="D29" s="11">
        <v>42</v>
      </c>
      <c r="E29" s="12">
        <f t="shared" si="2"/>
        <v>1312.3809523809523</v>
      </c>
      <c r="F29" s="28">
        <f t="shared" si="1"/>
        <v>9.9674786956851762E-3</v>
      </c>
      <c r="G29" s="39">
        <v>1.1946311887438504E-2</v>
      </c>
    </row>
    <row r="30" spans="1:7" s="3" customFormat="1" ht="21.95" customHeight="1" x14ac:dyDescent="0.2">
      <c r="A30" s="36">
        <v>20</v>
      </c>
      <c r="B30" s="26" t="s">
        <v>3</v>
      </c>
      <c r="C30" s="10">
        <v>4500</v>
      </c>
      <c r="D30" s="11">
        <v>2</v>
      </c>
      <c r="E30" s="12">
        <f t="shared" si="2"/>
        <v>2250</v>
      </c>
      <c r="F30" s="28">
        <f t="shared" si="1"/>
        <v>8.1374553937923252E-4</v>
      </c>
      <c r="G30" s="39">
        <v>2.247933536638041E-3</v>
      </c>
    </row>
    <row r="31" spans="1:7" s="3" customFormat="1" ht="47.1" customHeight="1" x14ac:dyDescent="0.2">
      <c r="A31" s="36">
        <v>21</v>
      </c>
      <c r="B31" s="27" t="s">
        <v>14</v>
      </c>
      <c r="C31" s="10">
        <v>739820.27</v>
      </c>
      <c r="D31" s="11">
        <v>706</v>
      </c>
      <c r="E31" s="10">
        <f t="shared" si="2"/>
        <v>1047.9040651558073</v>
      </c>
      <c r="F31" s="25">
        <f t="shared" si="1"/>
        <v>0.13378343214551988</v>
      </c>
      <c r="G31" s="38">
        <v>0.21726673108985226</v>
      </c>
    </row>
    <row r="32" spans="1:7" s="3" customFormat="1" ht="21.95" customHeight="1" x14ac:dyDescent="0.2">
      <c r="A32" s="36">
        <v>22</v>
      </c>
      <c r="B32" s="26" t="s">
        <v>3</v>
      </c>
      <c r="C32" s="10">
        <v>120060</v>
      </c>
      <c r="D32" s="11">
        <v>63</v>
      </c>
      <c r="E32" s="10">
        <f t="shared" si="2"/>
        <v>1905.7142857142858</v>
      </c>
      <c r="F32" s="25">
        <f t="shared" si="1"/>
        <v>2.1710730990637923E-2</v>
      </c>
      <c r="G32" s="38">
        <v>3.0944666359992157E-2</v>
      </c>
    </row>
    <row r="33" spans="1:7" ht="35.1" customHeight="1" x14ac:dyDescent="0.2">
      <c r="A33" s="36">
        <v>23</v>
      </c>
      <c r="B33" s="24" t="s">
        <v>446</v>
      </c>
      <c r="C33" s="10">
        <v>16000</v>
      </c>
      <c r="D33" s="11">
        <v>66</v>
      </c>
      <c r="E33" s="10">
        <f t="shared" si="2"/>
        <v>242.42424242424244</v>
      </c>
      <c r="F33" s="25">
        <f t="shared" si="1"/>
        <v>2.893317473348382E-3</v>
      </c>
      <c r="G33" s="38">
        <v>8.5968104584330223E-3</v>
      </c>
    </row>
    <row r="34" spans="1:7" s="3" customFormat="1" ht="21.95" customHeight="1" x14ac:dyDescent="0.2">
      <c r="A34" s="36">
        <v>24</v>
      </c>
      <c r="B34" s="26" t="s">
        <v>3</v>
      </c>
      <c r="C34" s="10">
        <v>4500</v>
      </c>
      <c r="D34" s="11">
        <v>5</v>
      </c>
      <c r="E34" s="10">
        <f t="shared" si="2"/>
        <v>900</v>
      </c>
      <c r="F34" s="25">
        <f t="shared" si="1"/>
        <v>8.1374553937923252E-4</v>
      </c>
      <c r="G34" s="38">
        <v>1.4207856884874998E-3</v>
      </c>
    </row>
    <row r="35" spans="1:7" s="3" customFormat="1" ht="35.1" customHeight="1" x14ac:dyDescent="0.2">
      <c r="A35" s="36">
        <v>25</v>
      </c>
      <c r="B35" s="24" t="s">
        <v>10</v>
      </c>
      <c r="C35" s="10">
        <v>0</v>
      </c>
      <c r="D35" s="11">
        <v>0</v>
      </c>
      <c r="E35" s="10" t="str">
        <f t="shared" si="2"/>
        <v>-</v>
      </c>
      <c r="F35" s="25">
        <f t="shared" si="1"/>
        <v>0</v>
      </c>
      <c r="G35" s="38">
        <v>9.8652432849167496E-5</v>
      </c>
    </row>
    <row r="36" spans="1:7" ht="35.1" customHeight="1" x14ac:dyDescent="0.2">
      <c r="A36" s="36">
        <v>26</v>
      </c>
      <c r="B36" s="24" t="s">
        <v>420</v>
      </c>
      <c r="C36" s="10">
        <v>0</v>
      </c>
      <c r="D36" s="13">
        <v>0</v>
      </c>
      <c r="E36" s="10" t="str">
        <f t="shared" si="2"/>
        <v>-</v>
      </c>
      <c r="F36" s="29" t="s">
        <v>5</v>
      </c>
      <c r="G36" s="40" t="s">
        <v>5</v>
      </c>
    </row>
    <row r="37" spans="1:7" ht="21.95" customHeight="1" x14ac:dyDescent="0.2">
      <c r="A37" s="36">
        <v>27</v>
      </c>
      <c r="B37" s="26" t="s">
        <v>12</v>
      </c>
      <c r="C37" s="10">
        <v>0</v>
      </c>
      <c r="D37" s="13">
        <v>0</v>
      </c>
      <c r="E37" s="10" t="str">
        <f t="shared" si="2"/>
        <v>-</v>
      </c>
      <c r="F37" s="25">
        <f>C37/C$44</f>
        <v>0</v>
      </c>
      <c r="G37" s="38">
        <v>6.7001527600904129E-4</v>
      </c>
    </row>
    <row r="38" spans="1:7" ht="35.1" customHeight="1" x14ac:dyDescent="0.2">
      <c r="A38" s="36">
        <v>28</v>
      </c>
      <c r="B38" s="24" t="s">
        <v>421</v>
      </c>
      <c r="C38" s="10">
        <v>4184414</v>
      </c>
      <c r="D38" s="13">
        <v>2</v>
      </c>
      <c r="E38" s="14" t="s">
        <v>5</v>
      </c>
      <c r="F38" s="29" t="s">
        <v>5</v>
      </c>
      <c r="G38" s="40" t="s">
        <v>5</v>
      </c>
    </row>
    <row r="39" spans="1:7" ht="21.95" customHeight="1" x14ac:dyDescent="0.2">
      <c r="A39" s="36">
        <v>29</v>
      </c>
      <c r="B39" s="26" t="s">
        <v>12</v>
      </c>
      <c r="C39" s="10">
        <v>3765972</v>
      </c>
      <c r="D39" s="13">
        <v>2</v>
      </c>
      <c r="E39" s="14" t="s">
        <v>5</v>
      </c>
      <c r="F39" s="25">
        <f t="shared" ref="F39:F44" si="3">C39/C$44</f>
        <v>0.68100953698379707</v>
      </c>
      <c r="G39" s="38">
        <v>0.53240605380617201</v>
      </c>
    </row>
    <row r="40" spans="1:7" ht="47.1" customHeight="1" x14ac:dyDescent="0.2">
      <c r="A40" s="36">
        <v>30</v>
      </c>
      <c r="B40" s="27" t="s">
        <v>422</v>
      </c>
      <c r="C40" s="10">
        <v>0</v>
      </c>
      <c r="D40" s="15">
        <v>0</v>
      </c>
      <c r="E40" s="10" t="str">
        <f t="shared" ref="E40:E41" si="4">IF(D40=0,"-",C40/D40)</f>
        <v>-</v>
      </c>
      <c r="F40" s="25">
        <f t="shared" si="3"/>
        <v>0</v>
      </c>
      <c r="G40" s="38">
        <v>1.7724062653800183E-3</v>
      </c>
    </row>
    <row r="41" spans="1:7" ht="21.95" customHeight="1" x14ac:dyDescent="0.2">
      <c r="A41" s="36">
        <v>31</v>
      </c>
      <c r="B41" s="26" t="s">
        <v>13</v>
      </c>
      <c r="C41" s="10">
        <v>0</v>
      </c>
      <c r="D41" s="15">
        <v>0</v>
      </c>
      <c r="E41" s="10" t="str">
        <f t="shared" si="4"/>
        <v>-</v>
      </c>
      <c r="F41" s="25">
        <f t="shared" si="3"/>
        <v>0</v>
      </c>
      <c r="G41" s="38">
        <v>1.0404135579139232E-3</v>
      </c>
    </row>
    <row r="42" spans="1:7" ht="35.1" customHeight="1" x14ac:dyDescent="0.2">
      <c r="A42" s="36">
        <v>32</v>
      </c>
      <c r="B42" s="24" t="s">
        <v>16</v>
      </c>
      <c r="C42" s="10">
        <v>0</v>
      </c>
      <c r="D42" s="15">
        <v>0</v>
      </c>
      <c r="E42" s="14" t="s">
        <v>5</v>
      </c>
      <c r="F42" s="25">
        <f t="shared" si="3"/>
        <v>0</v>
      </c>
      <c r="G42" s="38">
        <v>4.1370945733870297E-3</v>
      </c>
    </row>
    <row r="43" spans="1:7" s="3" customFormat="1" ht="21.95" customHeight="1" x14ac:dyDescent="0.2">
      <c r="A43" s="43">
        <v>33</v>
      </c>
      <c r="B43" s="50" t="s">
        <v>4</v>
      </c>
      <c r="C43" s="44">
        <f>C25+C27+C29+C31+C33+C35+C37+C39+C40+C42</f>
        <v>5387087.5700000003</v>
      </c>
      <c r="D43" s="51" t="s">
        <v>5</v>
      </c>
      <c r="E43" s="51" t="s">
        <v>5</v>
      </c>
      <c r="F43" s="47">
        <f t="shared" si="3"/>
        <v>0.97415966229617978</v>
      </c>
      <c r="G43" s="48">
        <v>0.96489282760442685</v>
      </c>
    </row>
    <row r="44" spans="1:7" s="3" customFormat="1" ht="21.95" customHeight="1" x14ac:dyDescent="0.2">
      <c r="A44" s="45">
        <v>34</v>
      </c>
      <c r="B44" s="52" t="s">
        <v>6</v>
      </c>
      <c r="C44" s="46">
        <f>C24+C43</f>
        <v>5529984.2300000004</v>
      </c>
      <c r="D44" s="53" t="s">
        <v>5</v>
      </c>
      <c r="E44" s="53" t="s">
        <v>5</v>
      </c>
      <c r="F44" s="54">
        <f t="shared" si="3"/>
        <v>1</v>
      </c>
      <c r="G44" s="55">
        <v>1</v>
      </c>
    </row>
    <row r="45" spans="1:7" s="3" customFormat="1" ht="21.95" customHeight="1" x14ac:dyDescent="0.2">
      <c r="A45" s="1"/>
      <c r="B45" s="2"/>
      <c r="C45" s="1"/>
      <c r="D45" s="1"/>
      <c r="E45" s="1"/>
      <c r="F45" s="1"/>
      <c r="G45" s="1"/>
    </row>
    <row r="46" spans="1:7" s="3" customFormat="1" ht="35.1" customHeight="1" x14ac:dyDescent="0.2">
      <c r="A46" s="62" t="s">
        <v>430</v>
      </c>
      <c r="B46" s="63" t="s">
        <v>431</v>
      </c>
      <c r="C46" s="64" t="s">
        <v>432</v>
      </c>
      <c r="D46" s="1"/>
      <c r="E46" s="1"/>
      <c r="F46" s="1"/>
      <c r="G46" s="1"/>
    </row>
    <row r="47" spans="1:7" s="3" customFormat="1" ht="21.95" customHeight="1" x14ac:dyDescent="0.2">
      <c r="A47" s="65">
        <v>1</v>
      </c>
      <c r="B47" s="30" t="s">
        <v>427</v>
      </c>
      <c r="C47" s="31">
        <v>1939.92</v>
      </c>
    </row>
    <row r="48" spans="1:7" ht="21.95" customHeight="1" x14ac:dyDescent="0.2">
      <c r="A48" s="8">
        <v>2</v>
      </c>
      <c r="B48" s="30" t="s">
        <v>428</v>
      </c>
      <c r="C48" s="31">
        <v>5535685</v>
      </c>
      <c r="D48" s="16"/>
      <c r="E48" s="16"/>
      <c r="F48" s="16"/>
      <c r="G48" s="16"/>
    </row>
    <row r="49" spans="1:7" ht="21.95" customHeight="1" x14ac:dyDescent="0.2">
      <c r="A49" s="32">
        <v>3</v>
      </c>
      <c r="B49" s="33" t="s">
        <v>423</v>
      </c>
      <c r="C49" s="34">
        <f>C44/C48</f>
        <v>0.9989701780357807</v>
      </c>
      <c r="D49" s="16"/>
      <c r="E49" s="16"/>
      <c r="F49" s="16"/>
      <c r="G49" s="16"/>
    </row>
    <row r="50" spans="1:7" s="16" customFormat="1" ht="35.1" customHeight="1" x14ac:dyDescent="0.25">
      <c r="A50" s="21" t="s">
        <v>449</v>
      </c>
      <c r="B50" s="23"/>
    </row>
  </sheetData>
  <sheetProtection algorithmName="SHA-512" hashValue="gghGacpDqKaD+bVo3NczxVApeFSd1xwfbb0N06kTHqD1msdrbIDxI27O8vbIEd9SFUTigO/xI4vMU1L1CHSMCg==" saltValue="QKons0oEoxPSTKCVWqfdYQ==" spinCount="100000" sheet="1" objects="1" scenarios="1"/>
  <mergeCells count="1">
    <mergeCell ref="A2:G2"/>
  </mergeCells>
  <pageMargins left="0.59055118110236227" right="0.59055118110236227" top="0.70866141732283472" bottom="0.70866141732283472" header="0.19685039370078741" footer="0.39370078740157483"/>
  <pageSetup paperSize="9" scale="84" orientation="portrait" r:id="rId1"/>
  <headerFooter alignWithMargins="0">
    <oddFooter>&amp;R&amp;"Calibri,Standardowy"&amp;12s.&amp;P z &amp;N</oddFooter>
  </headerFooter>
  <tableParts count="2">
    <tablePart r:id="rId2"/>
    <tablePart r:id="rId3"/>
  </tableParts>
</worksheet>
</file>

<file path=xl/worksheets/sheet2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A77C39-08E3-4E7A-8A7D-F8C0AB6362F9}">
  <sheetPr codeName="Arkusz262"/>
  <dimension ref="A1:N50"/>
  <sheetViews>
    <sheetView zoomScaleNormal="100" workbookViewId="0"/>
  </sheetViews>
  <sheetFormatPr defaultColWidth="0" defaultRowHeight="12.75" zeroHeight="1" x14ac:dyDescent="0.2"/>
  <cols>
    <col min="1" max="1" width="4.140625" style="1" customWidth="1"/>
    <col min="2" max="2" width="57" style="2" customWidth="1"/>
    <col min="3" max="3" width="11.85546875" style="1" bestFit="1" customWidth="1"/>
    <col min="4" max="4" width="7.42578125" style="1" customWidth="1"/>
    <col min="5" max="5" width="10.85546875" style="1" bestFit="1" customWidth="1"/>
    <col min="6" max="7" width="8.7109375" style="1" customWidth="1"/>
    <col min="8" max="8" width="1" style="1" customWidth="1"/>
    <col min="9" max="14" width="0" style="1" hidden="1" customWidth="1"/>
    <col min="15" max="16384" width="9.140625" style="1" hidden="1"/>
  </cols>
  <sheetData>
    <row r="1" spans="1:7" s="16" customFormat="1" ht="24.95" customHeight="1" x14ac:dyDescent="0.2">
      <c r="A1" s="35" t="s">
        <v>709</v>
      </c>
      <c r="B1" s="23"/>
    </row>
    <row r="2" spans="1:7" s="16" customFormat="1" ht="39.950000000000003" customHeight="1" x14ac:dyDescent="0.2">
      <c r="A2" s="66" t="s">
        <v>448</v>
      </c>
      <c r="B2" s="67"/>
      <c r="C2" s="67"/>
      <c r="D2" s="67"/>
      <c r="E2" s="67"/>
      <c r="F2" s="67"/>
      <c r="G2" s="67"/>
    </row>
    <row r="3" spans="1:7" s="16" customFormat="1" ht="15.95" hidden="1" customHeight="1" x14ac:dyDescent="0.2">
      <c r="A3" s="22"/>
      <c r="B3" s="23"/>
    </row>
    <row r="4" spans="1:7" s="16" customFormat="1" ht="15.95" hidden="1" customHeight="1" x14ac:dyDescent="0.2">
      <c r="A4" s="22"/>
      <c r="B4" s="23"/>
    </row>
    <row r="5" spans="1:7" s="16" customFormat="1" ht="15.95" hidden="1" customHeight="1" x14ac:dyDescent="0.2">
      <c r="A5" s="22"/>
      <c r="B5" s="23"/>
    </row>
    <row r="6" spans="1:7" s="16" customFormat="1" ht="15.95" customHeight="1" x14ac:dyDescent="0.25">
      <c r="A6" s="17" t="s">
        <v>433</v>
      </c>
      <c r="B6" s="21" t="s">
        <v>438</v>
      </c>
    </row>
    <row r="7" spans="1:7" s="16" customFormat="1" ht="15.95" customHeight="1" x14ac:dyDescent="0.25">
      <c r="A7" s="18" t="s">
        <v>434</v>
      </c>
      <c r="B7" s="21" t="s">
        <v>439</v>
      </c>
    </row>
    <row r="8" spans="1:7" s="16" customFormat="1" ht="15.95" customHeight="1" x14ac:dyDescent="0.25">
      <c r="A8" s="19" t="s">
        <v>435</v>
      </c>
      <c r="B8" s="21" t="s">
        <v>440</v>
      </c>
    </row>
    <row r="9" spans="1:7" s="16" customFormat="1" ht="15.95" customHeight="1" x14ac:dyDescent="0.25">
      <c r="A9" s="20" t="s">
        <v>436</v>
      </c>
      <c r="B9" s="21" t="s">
        <v>441</v>
      </c>
    </row>
    <row r="10" spans="1:7" ht="65.099999999999994" customHeight="1" x14ac:dyDescent="0.2">
      <c r="A10" s="49" t="s">
        <v>430</v>
      </c>
      <c r="B10" s="42" t="s">
        <v>0</v>
      </c>
      <c r="C10" s="42" t="s">
        <v>424</v>
      </c>
      <c r="D10" s="42" t="s">
        <v>425</v>
      </c>
      <c r="E10" s="42" t="s">
        <v>426</v>
      </c>
      <c r="F10" s="42" t="s">
        <v>429</v>
      </c>
      <c r="G10" s="41" t="s">
        <v>413</v>
      </c>
    </row>
    <row r="11" spans="1:7" ht="21.95" customHeight="1" x14ac:dyDescent="0.2">
      <c r="A11" s="36">
        <v>1</v>
      </c>
      <c r="B11" s="24" t="s">
        <v>7</v>
      </c>
      <c r="C11" s="10">
        <v>0</v>
      </c>
      <c r="D11" s="9">
        <v>0</v>
      </c>
      <c r="E11" s="10" t="str">
        <f t="shared" ref="E11:E23" si="0">IF(D11=0,"-",C11/D11)</f>
        <v>-</v>
      </c>
      <c r="F11" s="25">
        <f t="shared" ref="F11:F35" si="1">C11/C$44</f>
        <v>0</v>
      </c>
      <c r="G11" s="38">
        <v>6.4906160983722356E-5</v>
      </c>
    </row>
    <row r="12" spans="1:7" s="3" customFormat="1" ht="21.95" customHeight="1" x14ac:dyDescent="0.2">
      <c r="A12" s="36">
        <v>2</v>
      </c>
      <c r="B12" s="24" t="s">
        <v>8</v>
      </c>
      <c r="C12" s="10">
        <v>0</v>
      </c>
      <c r="D12" s="9">
        <v>0</v>
      </c>
      <c r="E12" s="10" t="str">
        <f t="shared" si="0"/>
        <v>-</v>
      </c>
      <c r="F12" s="25">
        <f t="shared" si="1"/>
        <v>0</v>
      </c>
      <c r="G12" s="38">
        <v>1.3877154561966152E-2</v>
      </c>
    </row>
    <row r="13" spans="1:7" s="3" customFormat="1" ht="21.95" customHeight="1" x14ac:dyDescent="0.2">
      <c r="A13" s="36">
        <v>3</v>
      </c>
      <c r="B13" s="26" t="s">
        <v>1</v>
      </c>
      <c r="C13" s="10">
        <v>0</v>
      </c>
      <c r="D13" s="9">
        <v>0</v>
      </c>
      <c r="E13" s="10" t="str">
        <f t="shared" si="0"/>
        <v>-</v>
      </c>
      <c r="F13" s="25">
        <f t="shared" si="1"/>
        <v>0</v>
      </c>
      <c r="G13" s="38">
        <v>6.8195937419264344E-4</v>
      </c>
    </row>
    <row r="14" spans="1:7" s="3" customFormat="1" ht="21.95" customHeight="1" x14ac:dyDescent="0.2">
      <c r="A14" s="36">
        <v>4</v>
      </c>
      <c r="B14" s="24" t="s">
        <v>414</v>
      </c>
      <c r="C14" s="10">
        <v>0</v>
      </c>
      <c r="D14" s="9">
        <v>0</v>
      </c>
      <c r="E14" s="10" t="str">
        <f t="shared" si="0"/>
        <v>-</v>
      </c>
      <c r="F14" s="25">
        <f t="shared" si="1"/>
        <v>0</v>
      </c>
      <c r="G14" s="38">
        <v>1.6609844346228162E-4</v>
      </c>
    </row>
    <row r="15" spans="1:7" s="3" customFormat="1" ht="47.1" customHeight="1" x14ac:dyDescent="0.2">
      <c r="A15" s="36">
        <v>5</v>
      </c>
      <c r="B15" s="24" t="s">
        <v>412</v>
      </c>
      <c r="C15" s="10">
        <v>0</v>
      </c>
      <c r="D15" s="11">
        <v>0</v>
      </c>
      <c r="E15" s="10" t="str">
        <f t="shared" si="0"/>
        <v>-</v>
      </c>
      <c r="F15" s="25">
        <f t="shared" si="1"/>
        <v>0</v>
      </c>
      <c r="G15" s="38">
        <v>4.2843389065529559E-4</v>
      </c>
    </row>
    <row r="16" spans="1:7" s="3" customFormat="1" ht="21.95" customHeight="1" x14ac:dyDescent="0.2">
      <c r="A16" s="36">
        <v>6</v>
      </c>
      <c r="B16" s="26" t="s">
        <v>1</v>
      </c>
      <c r="C16" s="10">
        <v>0</v>
      </c>
      <c r="D16" s="11">
        <v>0</v>
      </c>
      <c r="E16" s="10" t="str">
        <f t="shared" si="0"/>
        <v>-</v>
      </c>
      <c r="F16" s="25">
        <f t="shared" si="1"/>
        <v>0</v>
      </c>
      <c r="G16" s="38">
        <v>5.7837072558623703E-5</v>
      </c>
    </row>
    <row r="17" spans="1:7" ht="47.1" customHeight="1" x14ac:dyDescent="0.2">
      <c r="A17" s="36">
        <v>7</v>
      </c>
      <c r="B17" s="24" t="s">
        <v>444</v>
      </c>
      <c r="C17" s="10">
        <v>0</v>
      </c>
      <c r="D17" s="11">
        <v>0</v>
      </c>
      <c r="E17" s="10" t="str">
        <f t="shared" si="0"/>
        <v>-</v>
      </c>
      <c r="F17" s="25">
        <f t="shared" si="1"/>
        <v>0</v>
      </c>
      <c r="G17" s="38">
        <v>3.69438658113685E-3</v>
      </c>
    </row>
    <row r="18" spans="1:7" ht="47.1" customHeight="1" x14ac:dyDescent="0.2">
      <c r="A18" s="36">
        <v>8</v>
      </c>
      <c r="B18" s="24" t="s">
        <v>447</v>
      </c>
      <c r="C18" s="10">
        <v>0</v>
      </c>
      <c r="D18" s="11">
        <v>0</v>
      </c>
      <c r="E18" s="10" t="str">
        <f t="shared" si="0"/>
        <v>-</v>
      </c>
      <c r="F18" s="25">
        <f t="shared" si="1"/>
        <v>0</v>
      </c>
      <c r="G18" s="38">
        <v>1.6572456388988053E-2</v>
      </c>
    </row>
    <row r="19" spans="1:7" ht="35.1" customHeight="1" x14ac:dyDescent="0.2">
      <c r="A19" s="36">
        <v>9</v>
      </c>
      <c r="B19" s="24" t="s">
        <v>443</v>
      </c>
      <c r="C19" s="10">
        <v>0</v>
      </c>
      <c r="D19" s="11">
        <v>0</v>
      </c>
      <c r="E19" s="10" t="str">
        <f t="shared" si="0"/>
        <v>-</v>
      </c>
      <c r="F19" s="25">
        <f t="shared" si="1"/>
        <v>0</v>
      </c>
      <c r="G19" s="38">
        <v>6.3015485400037228E-5</v>
      </c>
    </row>
    <row r="20" spans="1:7" ht="35.1" customHeight="1" x14ac:dyDescent="0.2">
      <c r="A20" s="36">
        <v>10</v>
      </c>
      <c r="B20" s="24" t="s">
        <v>9</v>
      </c>
      <c r="C20" s="10">
        <v>0</v>
      </c>
      <c r="D20" s="11">
        <v>0</v>
      </c>
      <c r="E20" s="10" t="str">
        <f t="shared" si="0"/>
        <v>-</v>
      </c>
      <c r="F20" s="25">
        <f t="shared" si="1"/>
        <v>0</v>
      </c>
      <c r="G20" s="38">
        <v>2.3263290581767475E-4</v>
      </c>
    </row>
    <row r="21" spans="1:7" ht="35.1" customHeight="1" x14ac:dyDescent="0.2">
      <c r="A21" s="36">
        <v>11</v>
      </c>
      <c r="B21" s="24" t="s">
        <v>442</v>
      </c>
      <c r="C21" s="10">
        <v>0</v>
      </c>
      <c r="D21" s="11">
        <v>0</v>
      </c>
      <c r="E21" s="10" t="str">
        <f t="shared" si="0"/>
        <v>-</v>
      </c>
      <c r="F21" s="25">
        <f t="shared" si="1"/>
        <v>0</v>
      </c>
      <c r="G21" s="38">
        <v>8.0879771630669933E-6</v>
      </c>
    </row>
    <row r="22" spans="1:7" ht="21.95" customHeight="1" x14ac:dyDescent="0.2">
      <c r="A22" s="36">
        <v>12</v>
      </c>
      <c r="B22" s="26" t="s">
        <v>1</v>
      </c>
      <c r="C22" s="10">
        <v>0</v>
      </c>
      <c r="D22" s="11">
        <v>0</v>
      </c>
      <c r="E22" s="10" t="str">
        <f t="shared" si="0"/>
        <v>-</v>
      </c>
      <c r="F22" s="25">
        <f t="shared" si="1"/>
        <v>0</v>
      </c>
      <c r="G22" s="38">
        <v>0</v>
      </c>
    </row>
    <row r="23" spans="1:7" ht="21.95" customHeight="1" x14ac:dyDescent="0.2">
      <c r="A23" s="36">
        <v>13</v>
      </c>
      <c r="B23" s="24" t="s">
        <v>415</v>
      </c>
      <c r="C23" s="10">
        <v>0</v>
      </c>
      <c r="D23" s="11">
        <v>0</v>
      </c>
      <c r="E23" s="10" t="str">
        <f t="shared" si="0"/>
        <v>-</v>
      </c>
      <c r="F23" s="25">
        <f t="shared" si="1"/>
        <v>0</v>
      </c>
      <c r="G23" s="38">
        <v>0</v>
      </c>
    </row>
    <row r="24" spans="1:7" s="3" customFormat="1" ht="24.95" customHeight="1" x14ac:dyDescent="0.2">
      <c r="A24" s="43">
        <v>14</v>
      </c>
      <c r="B24" s="50" t="s">
        <v>2</v>
      </c>
      <c r="C24" s="44">
        <f>C11+C12+C14+C15+C17+C18+C19+C20+C21+C23</f>
        <v>0</v>
      </c>
      <c r="D24" s="51" t="s">
        <v>5</v>
      </c>
      <c r="E24" s="51" t="s">
        <v>5</v>
      </c>
      <c r="F24" s="47">
        <f t="shared" si="1"/>
        <v>0</v>
      </c>
      <c r="G24" s="48">
        <v>3.5107172395573129E-2</v>
      </c>
    </row>
    <row r="25" spans="1:7" s="4" customFormat="1" ht="35.1" customHeight="1" x14ac:dyDescent="0.2">
      <c r="A25" s="37">
        <v>15</v>
      </c>
      <c r="B25" s="27" t="s">
        <v>419</v>
      </c>
      <c r="C25" s="12">
        <v>495011</v>
      </c>
      <c r="D25" s="11">
        <v>223</v>
      </c>
      <c r="E25" s="12">
        <f t="shared" ref="E25:E37" si="2">IF(D25=0,"-",C25/D25)</f>
        <v>2219.7802690582957</v>
      </c>
      <c r="F25" s="28">
        <f t="shared" si="1"/>
        <v>0.14722887215969843</v>
      </c>
      <c r="G25" s="39">
        <v>9.1912130594448124E-2</v>
      </c>
    </row>
    <row r="26" spans="1:7" s="3" customFormat="1" ht="21.95" customHeight="1" x14ac:dyDescent="0.2">
      <c r="A26" s="36">
        <v>16</v>
      </c>
      <c r="B26" s="26" t="s">
        <v>11</v>
      </c>
      <c r="C26" s="10">
        <v>56079</v>
      </c>
      <c r="D26" s="11">
        <v>26</v>
      </c>
      <c r="E26" s="10">
        <f t="shared" si="2"/>
        <v>2156.8846153846152</v>
      </c>
      <c r="F26" s="25">
        <f t="shared" si="1"/>
        <v>1.667932211979881E-2</v>
      </c>
      <c r="G26" s="38">
        <v>1.5510248435910163E-2</v>
      </c>
    </row>
    <row r="27" spans="1:7" s="5" customFormat="1" ht="65.099999999999994" customHeight="1" x14ac:dyDescent="0.2">
      <c r="A27" s="37">
        <v>17</v>
      </c>
      <c r="B27" s="27" t="s">
        <v>445</v>
      </c>
      <c r="C27" s="12">
        <v>426925</v>
      </c>
      <c r="D27" s="11">
        <v>147</v>
      </c>
      <c r="E27" s="12">
        <f t="shared" si="2"/>
        <v>2904.2517006802723</v>
      </c>
      <c r="F27" s="28">
        <f t="shared" si="1"/>
        <v>0.12697836259553677</v>
      </c>
      <c r="G27" s="39">
        <v>9.6086621220457871E-2</v>
      </c>
    </row>
    <row r="28" spans="1:7" s="3" customFormat="1" ht="21.95" customHeight="1" x14ac:dyDescent="0.2">
      <c r="A28" s="36">
        <v>18</v>
      </c>
      <c r="B28" s="26" t="s">
        <v>3</v>
      </c>
      <c r="C28" s="10">
        <v>33500</v>
      </c>
      <c r="D28" s="11">
        <v>16</v>
      </c>
      <c r="E28" s="10">
        <f t="shared" si="2"/>
        <v>2093.75</v>
      </c>
      <c r="F28" s="25">
        <f t="shared" si="1"/>
        <v>9.963752759736445E-3</v>
      </c>
      <c r="G28" s="38">
        <v>1.1342599256575717E-2</v>
      </c>
    </row>
    <row r="29" spans="1:7" s="5" customFormat="1" ht="35.1" customHeight="1" x14ac:dyDescent="0.2">
      <c r="A29" s="37">
        <v>19</v>
      </c>
      <c r="B29" s="27" t="s">
        <v>15</v>
      </c>
      <c r="C29" s="12">
        <v>57968.43</v>
      </c>
      <c r="D29" s="11">
        <v>22</v>
      </c>
      <c r="E29" s="12">
        <f t="shared" si="2"/>
        <v>2634.9286363636365</v>
      </c>
      <c r="F29" s="28">
        <f t="shared" si="1"/>
        <v>1.7241286698211612E-2</v>
      </c>
      <c r="G29" s="39">
        <v>1.1946311887438504E-2</v>
      </c>
    </row>
    <row r="30" spans="1:7" s="3" customFormat="1" ht="21.95" customHeight="1" x14ac:dyDescent="0.2">
      <c r="A30" s="36">
        <v>20</v>
      </c>
      <c r="B30" s="26" t="s">
        <v>3</v>
      </c>
      <c r="C30" s="10">
        <v>26803.48</v>
      </c>
      <c r="D30" s="11">
        <v>9</v>
      </c>
      <c r="E30" s="12">
        <f t="shared" si="2"/>
        <v>2978.1644444444446</v>
      </c>
      <c r="F30" s="28">
        <f t="shared" si="1"/>
        <v>7.9720372483743467E-3</v>
      </c>
      <c r="G30" s="39">
        <v>2.247933536638041E-3</v>
      </c>
    </row>
    <row r="31" spans="1:7" s="3" customFormat="1" ht="47.1" customHeight="1" x14ac:dyDescent="0.2">
      <c r="A31" s="36">
        <v>21</v>
      </c>
      <c r="B31" s="27" t="s">
        <v>14</v>
      </c>
      <c r="C31" s="10">
        <v>572146.59</v>
      </c>
      <c r="D31" s="11">
        <v>356</v>
      </c>
      <c r="E31" s="10">
        <f t="shared" si="2"/>
        <v>1607.1533426966291</v>
      </c>
      <c r="F31" s="25">
        <f t="shared" si="1"/>
        <v>0.17017096015182973</v>
      </c>
      <c r="G31" s="38">
        <v>0.21726673108985226</v>
      </c>
    </row>
    <row r="32" spans="1:7" s="3" customFormat="1" ht="21.95" customHeight="1" x14ac:dyDescent="0.2">
      <c r="A32" s="36">
        <v>22</v>
      </c>
      <c r="B32" s="26" t="s">
        <v>3</v>
      </c>
      <c r="C32" s="10">
        <v>83739.5</v>
      </c>
      <c r="D32" s="11">
        <v>22</v>
      </c>
      <c r="E32" s="10">
        <f t="shared" si="2"/>
        <v>3806.340909090909</v>
      </c>
      <c r="F32" s="25">
        <f t="shared" si="1"/>
        <v>2.4906258932058212E-2</v>
      </c>
      <c r="G32" s="38">
        <v>3.0944666359992157E-2</v>
      </c>
    </row>
    <row r="33" spans="1:7" ht="35.1" customHeight="1" x14ac:dyDescent="0.2">
      <c r="A33" s="36">
        <v>23</v>
      </c>
      <c r="B33" s="24" t="s">
        <v>446</v>
      </c>
      <c r="C33" s="10">
        <v>43009.98</v>
      </c>
      <c r="D33" s="11">
        <v>258</v>
      </c>
      <c r="E33" s="10">
        <f t="shared" si="2"/>
        <v>166.70534883720933</v>
      </c>
      <c r="F33" s="25">
        <f t="shared" si="1"/>
        <v>1.2792262893170429E-2</v>
      </c>
      <c r="G33" s="38">
        <v>8.5968104584330223E-3</v>
      </c>
    </row>
    <row r="34" spans="1:7" s="3" customFormat="1" ht="21.95" customHeight="1" x14ac:dyDescent="0.2">
      <c r="A34" s="36">
        <v>24</v>
      </c>
      <c r="B34" s="26" t="s">
        <v>3</v>
      </c>
      <c r="C34" s="10">
        <v>0</v>
      </c>
      <c r="D34" s="11">
        <v>0</v>
      </c>
      <c r="E34" s="10" t="str">
        <f t="shared" si="2"/>
        <v>-</v>
      </c>
      <c r="F34" s="25">
        <f t="shared" si="1"/>
        <v>0</v>
      </c>
      <c r="G34" s="38">
        <v>1.4207856884874998E-3</v>
      </c>
    </row>
    <row r="35" spans="1:7" s="3" customFormat="1" ht="35.1" customHeight="1" x14ac:dyDescent="0.2">
      <c r="A35" s="36">
        <v>25</v>
      </c>
      <c r="B35" s="24" t="s">
        <v>10</v>
      </c>
      <c r="C35" s="10">
        <v>0</v>
      </c>
      <c r="D35" s="11">
        <v>0</v>
      </c>
      <c r="E35" s="10" t="str">
        <f t="shared" si="2"/>
        <v>-</v>
      </c>
      <c r="F35" s="25">
        <f t="shared" si="1"/>
        <v>0</v>
      </c>
      <c r="G35" s="38">
        <v>9.8652432849167496E-5</v>
      </c>
    </row>
    <row r="36" spans="1:7" ht="35.1" customHeight="1" x14ac:dyDescent="0.2">
      <c r="A36" s="36">
        <v>26</v>
      </c>
      <c r="B36" s="24" t="s">
        <v>420</v>
      </c>
      <c r="C36" s="10">
        <v>0</v>
      </c>
      <c r="D36" s="13">
        <v>0</v>
      </c>
      <c r="E36" s="10" t="str">
        <f t="shared" si="2"/>
        <v>-</v>
      </c>
      <c r="F36" s="29" t="s">
        <v>5</v>
      </c>
      <c r="G36" s="40" t="s">
        <v>5</v>
      </c>
    </row>
    <row r="37" spans="1:7" ht="21.95" customHeight="1" x14ac:dyDescent="0.2">
      <c r="A37" s="36">
        <v>27</v>
      </c>
      <c r="B37" s="26" t="s">
        <v>12</v>
      </c>
      <c r="C37" s="10">
        <v>0</v>
      </c>
      <c r="D37" s="13">
        <v>0</v>
      </c>
      <c r="E37" s="10" t="str">
        <f t="shared" si="2"/>
        <v>-</v>
      </c>
      <c r="F37" s="25">
        <f>C37/C$44</f>
        <v>0</v>
      </c>
      <c r="G37" s="38">
        <v>6.7001527600904129E-4</v>
      </c>
    </row>
    <row r="38" spans="1:7" ht="35.1" customHeight="1" x14ac:dyDescent="0.2">
      <c r="A38" s="36">
        <v>28</v>
      </c>
      <c r="B38" s="24" t="s">
        <v>421</v>
      </c>
      <c r="C38" s="10">
        <v>1955334</v>
      </c>
      <c r="D38" s="13">
        <v>1</v>
      </c>
      <c r="E38" s="14" t="s">
        <v>5</v>
      </c>
      <c r="F38" s="29" t="s">
        <v>5</v>
      </c>
      <c r="G38" s="40" t="s">
        <v>5</v>
      </c>
    </row>
    <row r="39" spans="1:7" ht="21.95" customHeight="1" x14ac:dyDescent="0.2">
      <c r="A39" s="36">
        <v>29</v>
      </c>
      <c r="B39" s="26" t="s">
        <v>12</v>
      </c>
      <c r="C39" s="10">
        <v>1759800</v>
      </c>
      <c r="D39" s="13">
        <v>1</v>
      </c>
      <c r="E39" s="14" t="s">
        <v>5</v>
      </c>
      <c r="F39" s="25">
        <f t="shared" ref="F39:F44" si="3">C39/C$44</f>
        <v>0.52340931661445367</v>
      </c>
      <c r="G39" s="38">
        <v>0.53240605380617201</v>
      </c>
    </row>
    <row r="40" spans="1:7" ht="47.1" customHeight="1" x14ac:dyDescent="0.2">
      <c r="A40" s="36">
        <v>30</v>
      </c>
      <c r="B40" s="27" t="s">
        <v>422</v>
      </c>
      <c r="C40" s="10">
        <v>7326</v>
      </c>
      <c r="D40" s="15">
        <v>1</v>
      </c>
      <c r="E40" s="10">
        <f t="shared" ref="E40:E41" si="4">IF(D40=0,"-",C40/D40)</f>
        <v>7326</v>
      </c>
      <c r="F40" s="25">
        <f t="shared" si="3"/>
        <v>2.1789388870993793E-3</v>
      </c>
      <c r="G40" s="38">
        <v>1.7724062653800183E-3</v>
      </c>
    </row>
    <row r="41" spans="1:7" ht="21.95" customHeight="1" x14ac:dyDescent="0.2">
      <c r="A41" s="36">
        <v>31</v>
      </c>
      <c r="B41" s="26" t="s">
        <v>13</v>
      </c>
      <c r="C41" s="10">
        <v>0</v>
      </c>
      <c r="D41" s="15">
        <v>0</v>
      </c>
      <c r="E41" s="10" t="str">
        <f t="shared" si="4"/>
        <v>-</v>
      </c>
      <c r="F41" s="25">
        <f t="shared" si="3"/>
        <v>0</v>
      </c>
      <c r="G41" s="38">
        <v>1.0404135579139232E-3</v>
      </c>
    </row>
    <row r="42" spans="1:7" ht="35.1" customHeight="1" x14ac:dyDescent="0.2">
      <c r="A42" s="36">
        <v>32</v>
      </c>
      <c r="B42" s="24" t="s">
        <v>16</v>
      </c>
      <c r="C42" s="10">
        <v>0</v>
      </c>
      <c r="D42" s="15">
        <v>0</v>
      </c>
      <c r="E42" s="14" t="s">
        <v>5</v>
      </c>
      <c r="F42" s="25">
        <f t="shared" si="3"/>
        <v>0</v>
      </c>
      <c r="G42" s="38">
        <v>4.1370945733870297E-3</v>
      </c>
    </row>
    <row r="43" spans="1:7" s="3" customFormat="1" ht="21.95" customHeight="1" x14ac:dyDescent="0.2">
      <c r="A43" s="43">
        <v>33</v>
      </c>
      <c r="B43" s="50" t="s">
        <v>4</v>
      </c>
      <c r="C43" s="44">
        <f>C25+C27+C29+C31+C33+C35+C37+C39+C40+C42</f>
        <v>3362187</v>
      </c>
      <c r="D43" s="51" t="s">
        <v>5</v>
      </c>
      <c r="E43" s="51" t="s">
        <v>5</v>
      </c>
      <c r="F43" s="47">
        <f t="shared" si="3"/>
        <v>1</v>
      </c>
      <c r="G43" s="48">
        <v>0.96489282760442685</v>
      </c>
    </row>
    <row r="44" spans="1:7" s="3" customFormat="1" ht="21.95" customHeight="1" x14ac:dyDescent="0.2">
      <c r="A44" s="45">
        <v>34</v>
      </c>
      <c r="B44" s="52" t="s">
        <v>6</v>
      </c>
      <c r="C44" s="46">
        <f>C24+C43</f>
        <v>3362187</v>
      </c>
      <c r="D44" s="53" t="s">
        <v>5</v>
      </c>
      <c r="E44" s="53" t="s">
        <v>5</v>
      </c>
      <c r="F44" s="54">
        <f t="shared" si="3"/>
        <v>1</v>
      </c>
      <c r="G44" s="55">
        <v>1</v>
      </c>
    </row>
    <row r="45" spans="1:7" s="3" customFormat="1" ht="21.95" customHeight="1" x14ac:dyDescent="0.2">
      <c r="A45" s="1"/>
      <c r="B45" s="2"/>
      <c r="C45" s="1"/>
      <c r="D45" s="1"/>
      <c r="E45" s="1"/>
      <c r="F45" s="1"/>
      <c r="G45" s="1"/>
    </row>
    <row r="46" spans="1:7" s="3" customFormat="1" ht="35.1" customHeight="1" x14ac:dyDescent="0.2">
      <c r="A46" s="62" t="s">
        <v>430</v>
      </c>
      <c r="B46" s="63" t="s">
        <v>431</v>
      </c>
      <c r="C46" s="64" t="s">
        <v>432</v>
      </c>
      <c r="D46" s="1"/>
      <c r="E46" s="1"/>
      <c r="F46" s="1"/>
      <c r="G46" s="1"/>
    </row>
    <row r="47" spans="1:7" s="3" customFormat="1" ht="21.95" customHeight="1" x14ac:dyDescent="0.2">
      <c r="A47" s="65">
        <v>1</v>
      </c>
      <c r="B47" s="30" t="s">
        <v>427</v>
      </c>
      <c r="C47" s="31">
        <v>84054.68</v>
      </c>
    </row>
    <row r="48" spans="1:7" ht="21.95" customHeight="1" x14ac:dyDescent="0.2">
      <c r="A48" s="8">
        <v>2</v>
      </c>
      <c r="B48" s="30" t="s">
        <v>428</v>
      </c>
      <c r="C48" s="31">
        <v>3362187</v>
      </c>
      <c r="D48" s="16"/>
      <c r="E48" s="16"/>
      <c r="F48" s="16"/>
      <c r="G48" s="16"/>
    </row>
    <row r="49" spans="1:7" ht="21.95" customHeight="1" x14ac:dyDescent="0.2">
      <c r="A49" s="32">
        <v>3</v>
      </c>
      <c r="B49" s="33" t="s">
        <v>423</v>
      </c>
      <c r="C49" s="34">
        <f>C44/C48</f>
        <v>1</v>
      </c>
      <c r="D49" s="16"/>
      <c r="E49" s="16"/>
      <c r="F49" s="16"/>
      <c r="G49" s="16"/>
    </row>
    <row r="50" spans="1:7" s="16" customFormat="1" ht="35.1" customHeight="1" x14ac:dyDescent="0.25">
      <c r="A50" s="21" t="s">
        <v>449</v>
      </c>
      <c r="B50" s="23"/>
    </row>
  </sheetData>
  <sheetProtection algorithmName="SHA-512" hashValue="WFgsOoy0aI0A3/0gYTgdi3uMq4Cw5yW254e43y4y75zY38Ane4FyEEvtTX9Ml2s1/SROWtYayBDWq0zT5ePlKQ==" saltValue="2LoGiXiOkQaMktZx0Gc/LA==" spinCount="100000" sheet="1" objects="1" scenarios="1"/>
  <mergeCells count="1">
    <mergeCell ref="A2:G2"/>
  </mergeCells>
  <pageMargins left="0.59055118110236227" right="0.59055118110236227" top="0.70866141732283472" bottom="0.70866141732283472" header="0.19685039370078741" footer="0.39370078740157483"/>
  <pageSetup paperSize="9" scale="84" orientation="portrait" r:id="rId1"/>
  <headerFooter alignWithMargins="0">
    <oddFooter>&amp;R&amp;"Calibri,Standardowy"&amp;12s.&amp;P z &amp;N</oddFooter>
  </headerFooter>
  <tableParts count="2">
    <tablePart r:id="rId2"/>
    <tablePart r:id="rId3"/>
  </tableParts>
</worksheet>
</file>

<file path=xl/worksheets/sheet2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552B8F-5986-4BEE-B5EE-980DFC188B91}">
  <sheetPr codeName="Arkusz263"/>
  <dimension ref="A1:N50"/>
  <sheetViews>
    <sheetView zoomScaleNormal="100" workbookViewId="0"/>
  </sheetViews>
  <sheetFormatPr defaultColWidth="0" defaultRowHeight="12.75" zeroHeight="1" x14ac:dyDescent="0.2"/>
  <cols>
    <col min="1" max="1" width="4.140625" style="1" customWidth="1"/>
    <col min="2" max="2" width="57" style="2" customWidth="1"/>
    <col min="3" max="3" width="11.85546875" style="1" bestFit="1" customWidth="1"/>
    <col min="4" max="4" width="7.42578125" style="1" customWidth="1"/>
    <col min="5" max="5" width="10.85546875" style="1" bestFit="1" customWidth="1"/>
    <col min="6" max="7" width="8.7109375" style="1" customWidth="1"/>
    <col min="8" max="8" width="1" style="1" customWidth="1"/>
    <col min="9" max="14" width="0" style="1" hidden="1" customWidth="1"/>
    <col min="15" max="16384" width="9.140625" style="1" hidden="1"/>
  </cols>
  <sheetData>
    <row r="1" spans="1:7" s="16" customFormat="1" ht="24.95" customHeight="1" x14ac:dyDescent="0.2">
      <c r="A1" s="35" t="s">
        <v>710</v>
      </c>
      <c r="B1" s="23"/>
    </row>
    <row r="2" spans="1:7" s="16" customFormat="1" ht="39.950000000000003" customHeight="1" x14ac:dyDescent="0.2">
      <c r="A2" s="66" t="s">
        <v>448</v>
      </c>
      <c r="B2" s="67"/>
      <c r="C2" s="67"/>
      <c r="D2" s="67"/>
      <c r="E2" s="67"/>
      <c r="F2" s="67"/>
      <c r="G2" s="67"/>
    </row>
    <row r="3" spans="1:7" s="16" customFormat="1" ht="15.95" hidden="1" customHeight="1" x14ac:dyDescent="0.2">
      <c r="A3" s="22"/>
      <c r="B3" s="23"/>
    </row>
    <row r="4" spans="1:7" s="16" customFormat="1" ht="15.95" hidden="1" customHeight="1" x14ac:dyDescent="0.2">
      <c r="A4" s="22"/>
      <c r="B4" s="23"/>
    </row>
    <row r="5" spans="1:7" s="16" customFormat="1" ht="15.95" hidden="1" customHeight="1" x14ac:dyDescent="0.2">
      <c r="A5" s="22"/>
      <c r="B5" s="23"/>
    </row>
    <row r="6" spans="1:7" s="16" customFormat="1" ht="15.95" customHeight="1" x14ac:dyDescent="0.25">
      <c r="A6" s="17" t="s">
        <v>433</v>
      </c>
      <c r="B6" s="21" t="s">
        <v>438</v>
      </c>
    </row>
    <row r="7" spans="1:7" s="16" customFormat="1" ht="15.95" customHeight="1" x14ac:dyDescent="0.25">
      <c r="A7" s="18" t="s">
        <v>434</v>
      </c>
      <c r="B7" s="21" t="s">
        <v>439</v>
      </c>
    </row>
    <row r="8" spans="1:7" s="16" customFormat="1" ht="15.95" customHeight="1" x14ac:dyDescent="0.25">
      <c r="A8" s="19" t="s">
        <v>435</v>
      </c>
      <c r="B8" s="21" t="s">
        <v>440</v>
      </c>
    </row>
    <row r="9" spans="1:7" s="16" customFormat="1" ht="15.95" customHeight="1" x14ac:dyDescent="0.25">
      <c r="A9" s="20" t="s">
        <v>436</v>
      </c>
      <c r="B9" s="21" t="s">
        <v>441</v>
      </c>
    </row>
    <row r="10" spans="1:7" ht="65.099999999999994" customHeight="1" x14ac:dyDescent="0.2">
      <c r="A10" s="49" t="s">
        <v>430</v>
      </c>
      <c r="B10" s="42" t="s">
        <v>0</v>
      </c>
      <c r="C10" s="42" t="s">
        <v>424</v>
      </c>
      <c r="D10" s="42" t="s">
        <v>425</v>
      </c>
      <c r="E10" s="42" t="s">
        <v>426</v>
      </c>
      <c r="F10" s="42" t="s">
        <v>429</v>
      </c>
      <c r="G10" s="41" t="s">
        <v>413</v>
      </c>
    </row>
    <row r="11" spans="1:7" ht="21.95" customHeight="1" x14ac:dyDescent="0.2">
      <c r="A11" s="36">
        <v>1</v>
      </c>
      <c r="B11" s="24" t="s">
        <v>7</v>
      </c>
      <c r="C11" s="10">
        <v>0</v>
      </c>
      <c r="D11" s="9">
        <v>0</v>
      </c>
      <c r="E11" s="10" t="str">
        <f t="shared" ref="E11:E23" si="0">IF(D11=0,"-",C11/D11)</f>
        <v>-</v>
      </c>
      <c r="F11" s="25">
        <f t="shared" ref="F11:F35" si="1">C11/C$44</f>
        <v>0</v>
      </c>
      <c r="G11" s="38">
        <v>6.4906160983722356E-5</v>
      </c>
    </row>
    <row r="12" spans="1:7" s="3" customFormat="1" ht="21.95" customHeight="1" x14ac:dyDescent="0.2">
      <c r="A12" s="36">
        <v>2</v>
      </c>
      <c r="B12" s="24" t="s">
        <v>8</v>
      </c>
      <c r="C12" s="10">
        <v>0</v>
      </c>
      <c r="D12" s="9">
        <v>0</v>
      </c>
      <c r="E12" s="10" t="str">
        <f t="shared" si="0"/>
        <v>-</v>
      </c>
      <c r="F12" s="25">
        <f t="shared" si="1"/>
        <v>0</v>
      </c>
      <c r="G12" s="38">
        <v>1.3877154561966152E-2</v>
      </c>
    </row>
    <row r="13" spans="1:7" s="3" customFormat="1" ht="21.95" customHeight="1" x14ac:dyDescent="0.2">
      <c r="A13" s="36">
        <v>3</v>
      </c>
      <c r="B13" s="26" t="s">
        <v>1</v>
      </c>
      <c r="C13" s="10">
        <v>0</v>
      </c>
      <c r="D13" s="9">
        <v>0</v>
      </c>
      <c r="E13" s="10" t="str">
        <f t="shared" si="0"/>
        <v>-</v>
      </c>
      <c r="F13" s="25">
        <f t="shared" si="1"/>
        <v>0</v>
      </c>
      <c r="G13" s="38">
        <v>6.8195937419264344E-4</v>
      </c>
    </row>
    <row r="14" spans="1:7" s="3" customFormat="1" ht="21.95" customHeight="1" x14ac:dyDescent="0.2">
      <c r="A14" s="36">
        <v>4</v>
      </c>
      <c r="B14" s="24" t="s">
        <v>414</v>
      </c>
      <c r="C14" s="10">
        <v>0</v>
      </c>
      <c r="D14" s="9">
        <v>0</v>
      </c>
      <c r="E14" s="10" t="str">
        <f t="shared" si="0"/>
        <v>-</v>
      </c>
      <c r="F14" s="25">
        <f t="shared" si="1"/>
        <v>0</v>
      </c>
      <c r="G14" s="38">
        <v>1.6609844346228162E-4</v>
      </c>
    </row>
    <row r="15" spans="1:7" s="3" customFormat="1" ht="47.1" customHeight="1" x14ac:dyDescent="0.2">
      <c r="A15" s="36">
        <v>5</v>
      </c>
      <c r="B15" s="24" t="s">
        <v>412</v>
      </c>
      <c r="C15" s="10">
        <v>0</v>
      </c>
      <c r="D15" s="11">
        <v>0</v>
      </c>
      <c r="E15" s="10" t="str">
        <f t="shared" si="0"/>
        <v>-</v>
      </c>
      <c r="F15" s="25">
        <f t="shared" si="1"/>
        <v>0</v>
      </c>
      <c r="G15" s="38">
        <v>4.2843389065529559E-4</v>
      </c>
    </row>
    <row r="16" spans="1:7" s="3" customFormat="1" ht="21.95" customHeight="1" x14ac:dyDescent="0.2">
      <c r="A16" s="36">
        <v>6</v>
      </c>
      <c r="B16" s="26" t="s">
        <v>1</v>
      </c>
      <c r="C16" s="10">
        <v>0</v>
      </c>
      <c r="D16" s="11">
        <v>0</v>
      </c>
      <c r="E16" s="10" t="str">
        <f t="shared" si="0"/>
        <v>-</v>
      </c>
      <c r="F16" s="25">
        <f t="shared" si="1"/>
        <v>0</v>
      </c>
      <c r="G16" s="38">
        <v>5.7837072558623703E-5</v>
      </c>
    </row>
    <row r="17" spans="1:7" ht="47.1" customHeight="1" x14ac:dyDescent="0.2">
      <c r="A17" s="36">
        <v>7</v>
      </c>
      <c r="B17" s="24" t="s">
        <v>444</v>
      </c>
      <c r="C17" s="10">
        <v>18193.689999999999</v>
      </c>
      <c r="D17" s="11">
        <v>1</v>
      </c>
      <c r="E17" s="10">
        <f t="shared" si="0"/>
        <v>18193.689999999999</v>
      </c>
      <c r="F17" s="25">
        <f t="shared" si="1"/>
        <v>3.6318823861702172E-3</v>
      </c>
      <c r="G17" s="38">
        <v>3.69438658113685E-3</v>
      </c>
    </row>
    <row r="18" spans="1:7" ht="47.1" customHeight="1" x14ac:dyDescent="0.2">
      <c r="A18" s="36">
        <v>8</v>
      </c>
      <c r="B18" s="24" t="s">
        <v>447</v>
      </c>
      <c r="C18" s="10">
        <v>4030.05</v>
      </c>
      <c r="D18" s="11">
        <v>1</v>
      </c>
      <c r="E18" s="10">
        <f t="shared" si="0"/>
        <v>4030.05</v>
      </c>
      <c r="F18" s="25">
        <f t="shared" si="1"/>
        <v>8.0449142589465283E-4</v>
      </c>
      <c r="G18" s="38">
        <v>1.6572456388988053E-2</v>
      </c>
    </row>
    <row r="19" spans="1:7" ht="35.1" customHeight="1" x14ac:dyDescent="0.2">
      <c r="A19" s="36">
        <v>9</v>
      </c>
      <c r="B19" s="24" t="s">
        <v>443</v>
      </c>
      <c r="C19" s="10">
        <v>0</v>
      </c>
      <c r="D19" s="11">
        <v>0</v>
      </c>
      <c r="E19" s="10" t="str">
        <f t="shared" si="0"/>
        <v>-</v>
      </c>
      <c r="F19" s="25">
        <f t="shared" si="1"/>
        <v>0</v>
      </c>
      <c r="G19" s="38">
        <v>6.3015485400037228E-5</v>
      </c>
    </row>
    <row r="20" spans="1:7" ht="35.1" customHeight="1" x14ac:dyDescent="0.2">
      <c r="A20" s="36">
        <v>10</v>
      </c>
      <c r="B20" s="24" t="s">
        <v>9</v>
      </c>
      <c r="C20" s="10">
        <v>0</v>
      </c>
      <c r="D20" s="11">
        <v>0</v>
      </c>
      <c r="E20" s="10" t="str">
        <f t="shared" si="0"/>
        <v>-</v>
      </c>
      <c r="F20" s="25">
        <f t="shared" si="1"/>
        <v>0</v>
      </c>
      <c r="G20" s="38">
        <v>2.3263290581767475E-4</v>
      </c>
    </row>
    <row r="21" spans="1:7" ht="35.1" customHeight="1" x14ac:dyDescent="0.2">
      <c r="A21" s="36">
        <v>11</v>
      </c>
      <c r="B21" s="24" t="s">
        <v>442</v>
      </c>
      <c r="C21" s="10">
        <v>0</v>
      </c>
      <c r="D21" s="11">
        <v>0</v>
      </c>
      <c r="E21" s="10" t="str">
        <f t="shared" si="0"/>
        <v>-</v>
      </c>
      <c r="F21" s="25">
        <f t="shared" si="1"/>
        <v>0</v>
      </c>
      <c r="G21" s="38">
        <v>8.0879771630669933E-6</v>
      </c>
    </row>
    <row r="22" spans="1:7" ht="21.95" customHeight="1" x14ac:dyDescent="0.2">
      <c r="A22" s="36">
        <v>12</v>
      </c>
      <c r="B22" s="26" t="s">
        <v>1</v>
      </c>
      <c r="C22" s="10">
        <v>0</v>
      </c>
      <c r="D22" s="11">
        <v>0</v>
      </c>
      <c r="E22" s="10" t="str">
        <f t="shared" si="0"/>
        <v>-</v>
      </c>
      <c r="F22" s="25">
        <f t="shared" si="1"/>
        <v>0</v>
      </c>
      <c r="G22" s="38">
        <v>0</v>
      </c>
    </row>
    <row r="23" spans="1:7" ht="21.95" customHeight="1" x14ac:dyDescent="0.2">
      <c r="A23" s="36">
        <v>13</v>
      </c>
      <c r="B23" s="24" t="s">
        <v>415</v>
      </c>
      <c r="C23" s="10">
        <v>0</v>
      </c>
      <c r="D23" s="11">
        <v>0</v>
      </c>
      <c r="E23" s="10" t="str">
        <f t="shared" si="0"/>
        <v>-</v>
      </c>
      <c r="F23" s="25">
        <f t="shared" si="1"/>
        <v>0</v>
      </c>
      <c r="G23" s="38">
        <v>0</v>
      </c>
    </row>
    <row r="24" spans="1:7" s="3" customFormat="1" ht="24.95" customHeight="1" x14ac:dyDescent="0.2">
      <c r="A24" s="43">
        <v>14</v>
      </c>
      <c r="B24" s="50" t="s">
        <v>2</v>
      </c>
      <c r="C24" s="44">
        <f>C11+C12+C14+C15+C17+C18+C19+C20+C21+C23</f>
        <v>22223.739999999998</v>
      </c>
      <c r="D24" s="51" t="s">
        <v>5</v>
      </c>
      <c r="E24" s="51" t="s">
        <v>5</v>
      </c>
      <c r="F24" s="47">
        <f t="shared" si="1"/>
        <v>4.4363738120648697E-3</v>
      </c>
      <c r="G24" s="48">
        <v>3.5107172395573129E-2</v>
      </c>
    </row>
    <row r="25" spans="1:7" s="4" customFormat="1" ht="35.1" customHeight="1" x14ac:dyDescent="0.2">
      <c r="A25" s="37">
        <v>15</v>
      </c>
      <c r="B25" s="27" t="s">
        <v>419</v>
      </c>
      <c r="C25" s="12">
        <v>408075</v>
      </c>
      <c r="D25" s="11">
        <v>240</v>
      </c>
      <c r="E25" s="12">
        <f t="shared" ref="E25:E37" si="2">IF(D25=0,"-",C25/D25)</f>
        <v>1700.3125</v>
      </c>
      <c r="F25" s="28">
        <f t="shared" si="1"/>
        <v>8.1461232148970969E-2</v>
      </c>
      <c r="G25" s="39">
        <v>9.1912130594448124E-2</v>
      </c>
    </row>
    <row r="26" spans="1:7" s="3" customFormat="1" ht="21.95" customHeight="1" x14ac:dyDescent="0.2">
      <c r="A26" s="36">
        <v>16</v>
      </c>
      <c r="B26" s="26" t="s">
        <v>11</v>
      </c>
      <c r="C26" s="10">
        <v>68902</v>
      </c>
      <c r="D26" s="11">
        <v>41</v>
      </c>
      <c r="E26" s="10">
        <f t="shared" si="2"/>
        <v>1680.5365853658536</v>
      </c>
      <c r="F26" s="25">
        <f t="shared" si="1"/>
        <v>1.3754436849913367E-2</v>
      </c>
      <c r="G26" s="38">
        <v>1.5510248435910163E-2</v>
      </c>
    </row>
    <row r="27" spans="1:7" s="5" customFormat="1" ht="65.099999999999994" customHeight="1" x14ac:dyDescent="0.2">
      <c r="A27" s="37">
        <v>17</v>
      </c>
      <c r="B27" s="27" t="s">
        <v>445</v>
      </c>
      <c r="C27" s="12">
        <v>375099.36</v>
      </c>
      <c r="D27" s="11">
        <v>59</v>
      </c>
      <c r="E27" s="12">
        <f t="shared" si="2"/>
        <v>6357.6162711864408</v>
      </c>
      <c r="F27" s="28">
        <f t="shared" si="1"/>
        <v>7.4878529789598566E-2</v>
      </c>
      <c r="G27" s="39">
        <v>9.6086621220457871E-2</v>
      </c>
    </row>
    <row r="28" spans="1:7" s="3" customFormat="1" ht="21.95" customHeight="1" x14ac:dyDescent="0.2">
      <c r="A28" s="36">
        <v>18</v>
      </c>
      <c r="B28" s="26" t="s">
        <v>3</v>
      </c>
      <c r="C28" s="10">
        <v>13059.15</v>
      </c>
      <c r="D28" s="11">
        <v>4</v>
      </c>
      <c r="E28" s="10">
        <f t="shared" si="2"/>
        <v>3264.7874999999999</v>
      </c>
      <c r="F28" s="25">
        <f t="shared" si="1"/>
        <v>2.6069091461575302E-3</v>
      </c>
      <c r="G28" s="38">
        <v>1.1342599256575717E-2</v>
      </c>
    </row>
    <row r="29" spans="1:7" s="5" customFormat="1" ht="35.1" customHeight="1" x14ac:dyDescent="0.2">
      <c r="A29" s="37">
        <v>19</v>
      </c>
      <c r="B29" s="27" t="s">
        <v>15</v>
      </c>
      <c r="C29" s="12">
        <v>6338.3</v>
      </c>
      <c r="D29" s="11">
        <v>4</v>
      </c>
      <c r="E29" s="12">
        <f t="shared" si="2"/>
        <v>1584.575</v>
      </c>
      <c r="F29" s="28">
        <f t="shared" si="1"/>
        <v>1.2652716479319309E-3</v>
      </c>
      <c r="G29" s="39">
        <v>1.1946311887438504E-2</v>
      </c>
    </row>
    <row r="30" spans="1:7" s="3" customFormat="1" ht="21.95" customHeight="1" x14ac:dyDescent="0.2">
      <c r="A30" s="36">
        <v>20</v>
      </c>
      <c r="B30" s="26" t="s">
        <v>3</v>
      </c>
      <c r="C30" s="10">
        <v>0</v>
      </c>
      <c r="D30" s="11">
        <v>0</v>
      </c>
      <c r="E30" s="12" t="str">
        <f t="shared" si="2"/>
        <v>-</v>
      </c>
      <c r="F30" s="28">
        <f t="shared" si="1"/>
        <v>0</v>
      </c>
      <c r="G30" s="39">
        <v>2.247933536638041E-3</v>
      </c>
    </row>
    <row r="31" spans="1:7" s="3" customFormat="1" ht="47.1" customHeight="1" x14ac:dyDescent="0.2">
      <c r="A31" s="36">
        <v>21</v>
      </c>
      <c r="B31" s="27" t="s">
        <v>14</v>
      </c>
      <c r="C31" s="10">
        <v>648101.69999999995</v>
      </c>
      <c r="D31" s="11">
        <v>261</v>
      </c>
      <c r="E31" s="10">
        <f t="shared" si="2"/>
        <v>2483.1482758620687</v>
      </c>
      <c r="F31" s="25">
        <f t="shared" si="1"/>
        <v>0.12937612703508602</v>
      </c>
      <c r="G31" s="38">
        <v>0.21726673108985226</v>
      </c>
    </row>
    <row r="32" spans="1:7" s="3" customFormat="1" ht="21.95" customHeight="1" x14ac:dyDescent="0.2">
      <c r="A32" s="36">
        <v>22</v>
      </c>
      <c r="B32" s="26" t="s">
        <v>3</v>
      </c>
      <c r="C32" s="10">
        <v>139857.5</v>
      </c>
      <c r="D32" s="11">
        <v>31</v>
      </c>
      <c r="E32" s="10">
        <f t="shared" si="2"/>
        <v>4511.5322580645161</v>
      </c>
      <c r="F32" s="25">
        <f t="shared" si="1"/>
        <v>2.7918799914904629E-2</v>
      </c>
      <c r="G32" s="38">
        <v>3.0944666359992157E-2</v>
      </c>
    </row>
    <row r="33" spans="1:7" ht="35.1" customHeight="1" x14ac:dyDescent="0.2">
      <c r="A33" s="36">
        <v>23</v>
      </c>
      <c r="B33" s="24" t="s">
        <v>446</v>
      </c>
      <c r="C33" s="10">
        <v>30000</v>
      </c>
      <c r="D33" s="11">
        <v>235</v>
      </c>
      <c r="E33" s="10">
        <f t="shared" si="2"/>
        <v>127.65957446808511</v>
      </c>
      <c r="F33" s="25">
        <f t="shared" si="1"/>
        <v>5.9886956183768398E-3</v>
      </c>
      <c r="G33" s="38">
        <v>8.5968104584330223E-3</v>
      </c>
    </row>
    <row r="34" spans="1:7" s="3" customFormat="1" ht="21.95" customHeight="1" x14ac:dyDescent="0.2">
      <c r="A34" s="36">
        <v>24</v>
      </c>
      <c r="B34" s="26" t="s">
        <v>3</v>
      </c>
      <c r="C34" s="10">
        <v>0</v>
      </c>
      <c r="D34" s="11">
        <v>0</v>
      </c>
      <c r="E34" s="10" t="str">
        <f t="shared" si="2"/>
        <v>-</v>
      </c>
      <c r="F34" s="25">
        <f t="shared" si="1"/>
        <v>0</v>
      </c>
      <c r="G34" s="38">
        <v>1.4207856884874998E-3</v>
      </c>
    </row>
    <row r="35" spans="1:7" s="3" customFormat="1" ht="35.1" customHeight="1" x14ac:dyDescent="0.2">
      <c r="A35" s="36">
        <v>25</v>
      </c>
      <c r="B35" s="24" t="s">
        <v>10</v>
      </c>
      <c r="C35" s="10">
        <v>0</v>
      </c>
      <c r="D35" s="11">
        <v>0</v>
      </c>
      <c r="E35" s="10" t="str">
        <f t="shared" si="2"/>
        <v>-</v>
      </c>
      <c r="F35" s="25">
        <f t="shared" si="1"/>
        <v>0</v>
      </c>
      <c r="G35" s="38">
        <v>9.8652432849167496E-5</v>
      </c>
    </row>
    <row r="36" spans="1:7" ht="35.1" customHeight="1" x14ac:dyDescent="0.2">
      <c r="A36" s="36">
        <v>26</v>
      </c>
      <c r="B36" s="24" t="s">
        <v>420</v>
      </c>
      <c r="C36" s="10">
        <v>0</v>
      </c>
      <c r="D36" s="13">
        <v>0</v>
      </c>
      <c r="E36" s="10" t="str">
        <f t="shared" si="2"/>
        <v>-</v>
      </c>
      <c r="F36" s="29" t="s">
        <v>5</v>
      </c>
      <c r="G36" s="40" t="s">
        <v>5</v>
      </c>
    </row>
    <row r="37" spans="1:7" ht="21.95" customHeight="1" x14ac:dyDescent="0.2">
      <c r="A37" s="36">
        <v>27</v>
      </c>
      <c r="B37" s="26" t="s">
        <v>12</v>
      </c>
      <c r="C37" s="10">
        <v>0</v>
      </c>
      <c r="D37" s="13">
        <v>0</v>
      </c>
      <c r="E37" s="10" t="str">
        <f t="shared" si="2"/>
        <v>-</v>
      </c>
      <c r="F37" s="25">
        <f>C37/C$44</f>
        <v>0</v>
      </c>
      <c r="G37" s="38">
        <v>6.7001527600904129E-4</v>
      </c>
    </row>
    <row r="38" spans="1:7" ht="35.1" customHeight="1" x14ac:dyDescent="0.2">
      <c r="A38" s="36">
        <v>28</v>
      </c>
      <c r="B38" s="24" t="s">
        <v>421</v>
      </c>
      <c r="C38" s="10">
        <v>3910667</v>
      </c>
      <c r="D38" s="13">
        <v>2</v>
      </c>
      <c r="E38" s="14" t="s">
        <v>5</v>
      </c>
      <c r="F38" s="29" t="s">
        <v>5</v>
      </c>
      <c r="G38" s="40" t="s">
        <v>5</v>
      </c>
    </row>
    <row r="39" spans="1:7" ht="21.95" customHeight="1" x14ac:dyDescent="0.2">
      <c r="A39" s="36">
        <v>29</v>
      </c>
      <c r="B39" s="26" t="s">
        <v>12</v>
      </c>
      <c r="C39" s="10">
        <v>3519600</v>
      </c>
      <c r="D39" s="13">
        <v>2</v>
      </c>
      <c r="E39" s="14" t="s">
        <v>5</v>
      </c>
      <c r="F39" s="25">
        <f t="shared" ref="F39:F44" si="3">C39/C$44</f>
        <v>0.70259376994797085</v>
      </c>
      <c r="G39" s="38">
        <v>0.53240605380617201</v>
      </c>
    </row>
    <row r="40" spans="1:7" ht="47.1" customHeight="1" x14ac:dyDescent="0.2">
      <c r="A40" s="36">
        <v>30</v>
      </c>
      <c r="B40" s="27" t="s">
        <v>422</v>
      </c>
      <c r="C40" s="10">
        <v>0</v>
      </c>
      <c r="D40" s="15">
        <v>0</v>
      </c>
      <c r="E40" s="10" t="str">
        <f t="shared" ref="E40:E41" si="4">IF(D40=0,"-",C40/D40)</f>
        <v>-</v>
      </c>
      <c r="F40" s="25">
        <f t="shared" si="3"/>
        <v>0</v>
      </c>
      <c r="G40" s="38">
        <v>1.7724062653800183E-3</v>
      </c>
    </row>
    <row r="41" spans="1:7" ht="21.95" customHeight="1" x14ac:dyDescent="0.2">
      <c r="A41" s="36">
        <v>31</v>
      </c>
      <c r="B41" s="26" t="s">
        <v>13</v>
      </c>
      <c r="C41" s="10">
        <v>0</v>
      </c>
      <c r="D41" s="15">
        <v>0</v>
      </c>
      <c r="E41" s="10" t="str">
        <f t="shared" si="4"/>
        <v>-</v>
      </c>
      <c r="F41" s="25">
        <f t="shared" si="3"/>
        <v>0</v>
      </c>
      <c r="G41" s="38">
        <v>1.0404135579139232E-3</v>
      </c>
    </row>
    <row r="42" spans="1:7" ht="35.1" customHeight="1" x14ac:dyDescent="0.2">
      <c r="A42" s="36">
        <v>32</v>
      </c>
      <c r="B42" s="24" t="s">
        <v>16</v>
      </c>
      <c r="C42" s="10">
        <v>0</v>
      </c>
      <c r="D42" s="15">
        <v>0</v>
      </c>
      <c r="E42" s="14" t="s">
        <v>5</v>
      </c>
      <c r="F42" s="25">
        <f t="shared" si="3"/>
        <v>0</v>
      </c>
      <c r="G42" s="38">
        <v>4.1370945733870297E-3</v>
      </c>
    </row>
    <row r="43" spans="1:7" s="3" customFormat="1" ht="21.95" customHeight="1" x14ac:dyDescent="0.2">
      <c r="A43" s="43">
        <v>33</v>
      </c>
      <c r="B43" s="50" t="s">
        <v>4</v>
      </c>
      <c r="C43" s="44">
        <f>C25+C27+C29+C31+C33+C35+C37+C39+C40+C42</f>
        <v>4987214.3599999994</v>
      </c>
      <c r="D43" s="51" t="s">
        <v>5</v>
      </c>
      <c r="E43" s="51" t="s">
        <v>5</v>
      </c>
      <c r="F43" s="47">
        <f t="shared" si="3"/>
        <v>0.99556362618793504</v>
      </c>
      <c r="G43" s="48">
        <v>0.96489282760442685</v>
      </c>
    </row>
    <row r="44" spans="1:7" s="3" customFormat="1" ht="21.95" customHeight="1" x14ac:dyDescent="0.2">
      <c r="A44" s="45">
        <v>34</v>
      </c>
      <c r="B44" s="52" t="s">
        <v>6</v>
      </c>
      <c r="C44" s="46">
        <f>C24+C43</f>
        <v>5009438.0999999996</v>
      </c>
      <c r="D44" s="53" t="s">
        <v>5</v>
      </c>
      <c r="E44" s="53" t="s">
        <v>5</v>
      </c>
      <c r="F44" s="54">
        <f t="shared" si="3"/>
        <v>1</v>
      </c>
      <c r="G44" s="55">
        <v>1</v>
      </c>
    </row>
    <row r="45" spans="1:7" s="3" customFormat="1" ht="21.95" customHeight="1" x14ac:dyDescent="0.2">
      <c r="A45" s="1"/>
      <c r="B45" s="2"/>
      <c r="C45" s="1"/>
      <c r="D45" s="1"/>
      <c r="E45" s="1"/>
      <c r="F45" s="1"/>
      <c r="G45" s="1"/>
    </row>
    <row r="46" spans="1:7" s="3" customFormat="1" ht="35.1" customHeight="1" x14ac:dyDescent="0.2">
      <c r="A46" s="62" t="s">
        <v>430</v>
      </c>
      <c r="B46" s="63" t="s">
        <v>431</v>
      </c>
      <c r="C46" s="64" t="s">
        <v>432</v>
      </c>
      <c r="D46" s="1"/>
      <c r="E46" s="1"/>
      <c r="F46" s="1"/>
      <c r="G46" s="1"/>
    </row>
    <row r="47" spans="1:7" s="3" customFormat="1" ht="21.95" customHeight="1" x14ac:dyDescent="0.2">
      <c r="A47" s="65">
        <v>1</v>
      </c>
      <c r="B47" s="30" t="s">
        <v>427</v>
      </c>
      <c r="C47" s="31">
        <v>125236</v>
      </c>
    </row>
    <row r="48" spans="1:7" ht="21.95" customHeight="1" x14ac:dyDescent="0.2">
      <c r="A48" s="8">
        <v>2</v>
      </c>
      <c r="B48" s="30" t="s">
        <v>428</v>
      </c>
      <c r="C48" s="31">
        <v>5012836</v>
      </c>
      <c r="D48" s="16"/>
      <c r="E48" s="16"/>
      <c r="F48" s="16"/>
      <c r="G48" s="16"/>
    </row>
    <row r="49" spans="1:7" ht="21.95" customHeight="1" x14ac:dyDescent="0.2">
      <c r="A49" s="32">
        <v>3</v>
      </c>
      <c r="B49" s="33" t="s">
        <v>423</v>
      </c>
      <c r="C49" s="34">
        <f>C44/C48</f>
        <v>0.99932216015046171</v>
      </c>
      <c r="D49" s="16"/>
      <c r="E49" s="16"/>
      <c r="F49" s="16"/>
      <c r="G49" s="16"/>
    </row>
    <row r="50" spans="1:7" s="16" customFormat="1" ht="35.1" customHeight="1" x14ac:dyDescent="0.25">
      <c r="A50" s="21" t="s">
        <v>449</v>
      </c>
      <c r="B50" s="23"/>
    </row>
  </sheetData>
  <sheetProtection algorithmName="SHA-512" hashValue="1SoPXz+5bflWuEO3AyI6UbTfUT4y9FIAy87xIiktABSU7xruKa2r+KrmbrftU4/mR/uUICAW+uzQV33tR2NC8A==" saltValue="c0J9kES909Ut9hckyfsVFg==" spinCount="100000" sheet="1" objects="1" scenarios="1"/>
  <mergeCells count="1">
    <mergeCell ref="A2:G2"/>
  </mergeCells>
  <pageMargins left="0.59055118110236227" right="0.59055118110236227" top="0.70866141732283472" bottom="0.70866141732283472" header="0.19685039370078741" footer="0.39370078740157483"/>
  <pageSetup paperSize="9" scale="84" orientation="portrait" r:id="rId1"/>
  <headerFooter alignWithMargins="0">
    <oddFooter>&amp;R&amp;"Calibri,Standardowy"&amp;12s.&amp;P z &amp;N</oddFooter>
  </headerFooter>
  <tableParts count="2">
    <tablePart r:id="rId2"/>
    <tablePart r:id="rId3"/>
  </tableParts>
</worksheet>
</file>

<file path=xl/worksheets/sheet2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9C31BD-A6EF-4FE5-ACCE-FFD7E0A63C50}">
  <sheetPr codeName="Arkusz264"/>
  <dimension ref="A1:N50"/>
  <sheetViews>
    <sheetView zoomScaleNormal="100" workbookViewId="0"/>
  </sheetViews>
  <sheetFormatPr defaultColWidth="0" defaultRowHeight="12.75" zeroHeight="1" x14ac:dyDescent="0.2"/>
  <cols>
    <col min="1" max="1" width="4.140625" style="1" customWidth="1"/>
    <col min="2" max="2" width="57" style="2" customWidth="1"/>
    <col min="3" max="3" width="11.85546875" style="1" bestFit="1" customWidth="1"/>
    <col min="4" max="4" width="7.42578125" style="1" customWidth="1"/>
    <col min="5" max="5" width="10.85546875" style="1" bestFit="1" customWidth="1"/>
    <col min="6" max="7" width="8.7109375" style="1" customWidth="1"/>
    <col min="8" max="8" width="1" style="1" customWidth="1"/>
    <col min="9" max="14" width="0" style="1" hidden="1" customWidth="1"/>
    <col min="15" max="16384" width="9.140625" style="1" hidden="1"/>
  </cols>
  <sheetData>
    <row r="1" spans="1:7" s="16" customFormat="1" ht="24.95" customHeight="1" x14ac:dyDescent="0.2">
      <c r="A1" s="35" t="s">
        <v>711</v>
      </c>
      <c r="B1" s="23"/>
    </row>
    <row r="2" spans="1:7" s="16" customFormat="1" ht="39.950000000000003" customHeight="1" x14ac:dyDescent="0.2">
      <c r="A2" s="66" t="s">
        <v>448</v>
      </c>
      <c r="B2" s="67"/>
      <c r="C2" s="67"/>
      <c r="D2" s="67"/>
      <c r="E2" s="67"/>
      <c r="F2" s="67"/>
      <c r="G2" s="67"/>
    </row>
    <row r="3" spans="1:7" s="16" customFormat="1" ht="15.95" hidden="1" customHeight="1" x14ac:dyDescent="0.2">
      <c r="A3" s="22"/>
      <c r="B3" s="23"/>
    </row>
    <row r="4" spans="1:7" s="16" customFormat="1" ht="15.95" hidden="1" customHeight="1" x14ac:dyDescent="0.2">
      <c r="A4" s="22"/>
      <c r="B4" s="23"/>
    </row>
    <row r="5" spans="1:7" s="16" customFormat="1" ht="15.95" hidden="1" customHeight="1" x14ac:dyDescent="0.2">
      <c r="A5" s="22"/>
      <c r="B5" s="23"/>
    </row>
    <row r="6" spans="1:7" s="16" customFormat="1" ht="15.95" customHeight="1" x14ac:dyDescent="0.25">
      <c r="A6" s="17" t="s">
        <v>433</v>
      </c>
      <c r="B6" s="21" t="s">
        <v>438</v>
      </c>
    </row>
    <row r="7" spans="1:7" s="16" customFormat="1" ht="15.95" customHeight="1" x14ac:dyDescent="0.25">
      <c r="A7" s="18" t="s">
        <v>434</v>
      </c>
      <c r="B7" s="21" t="s">
        <v>439</v>
      </c>
    </row>
    <row r="8" spans="1:7" s="16" customFormat="1" ht="15.95" customHeight="1" x14ac:dyDescent="0.25">
      <c r="A8" s="19" t="s">
        <v>435</v>
      </c>
      <c r="B8" s="21" t="s">
        <v>440</v>
      </c>
    </row>
    <row r="9" spans="1:7" s="16" customFormat="1" ht="15.95" customHeight="1" x14ac:dyDescent="0.25">
      <c r="A9" s="20" t="s">
        <v>436</v>
      </c>
      <c r="B9" s="21" t="s">
        <v>441</v>
      </c>
    </row>
    <row r="10" spans="1:7" ht="65.099999999999994" customHeight="1" x14ac:dyDescent="0.2">
      <c r="A10" s="49" t="s">
        <v>430</v>
      </c>
      <c r="B10" s="42" t="s">
        <v>0</v>
      </c>
      <c r="C10" s="42" t="s">
        <v>424</v>
      </c>
      <c r="D10" s="42" t="s">
        <v>425</v>
      </c>
      <c r="E10" s="42" t="s">
        <v>426</v>
      </c>
      <c r="F10" s="42" t="s">
        <v>429</v>
      </c>
      <c r="G10" s="41" t="s">
        <v>413</v>
      </c>
    </row>
    <row r="11" spans="1:7" ht="21.95" customHeight="1" x14ac:dyDescent="0.2">
      <c r="A11" s="36">
        <v>1</v>
      </c>
      <c r="B11" s="24" t="s">
        <v>7</v>
      </c>
      <c r="C11" s="10">
        <v>0</v>
      </c>
      <c r="D11" s="9">
        <v>0</v>
      </c>
      <c r="E11" s="10" t="str">
        <f t="shared" ref="E11:E23" si="0">IF(D11=0,"-",C11/D11)</f>
        <v>-</v>
      </c>
      <c r="F11" s="25">
        <f t="shared" ref="F11:F35" si="1">C11/C$44</f>
        <v>0</v>
      </c>
      <c r="G11" s="38">
        <v>6.4906160983722356E-5</v>
      </c>
    </row>
    <row r="12" spans="1:7" s="3" customFormat="1" ht="21.95" customHeight="1" x14ac:dyDescent="0.2">
      <c r="A12" s="36">
        <v>2</v>
      </c>
      <c r="B12" s="24" t="s">
        <v>8</v>
      </c>
      <c r="C12" s="10">
        <v>0</v>
      </c>
      <c r="D12" s="9">
        <v>0</v>
      </c>
      <c r="E12" s="10" t="str">
        <f t="shared" si="0"/>
        <v>-</v>
      </c>
      <c r="F12" s="25">
        <f t="shared" si="1"/>
        <v>0</v>
      </c>
      <c r="G12" s="38">
        <v>1.3877154561966152E-2</v>
      </c>
    </row>
    <row r="13" spans="1:7" s="3" customFormat="1" ht="21.95" customHeight="1" x14ac:dyDescent="0.2">
      <c r="A13" s="36">
        <v>3</v>
      </c>
      <c r="B13" s="26" t="s">
        <v>1</v>
      </c>
      <c r="C13" s="10">
        <v>0</v>
      </c>
      <c r="D13" s="9">
        <v>0</v>
      </c>
      <c r="E13" s="10" t="str">
        <f t="shared" si="0"/>
        <v>-</v>
      </c>
      <c r="F13" s="25">
        <f t="shared" si="1"/>
        <v>0</v>
      </c>
      <c r="G13" s="38">
        <v>6.8195937419264344E-4</v>
      </c>
    </row>
    <row r="14" spans="1:7" s="3" customFormat="1" ht="21.95" customHeight="1" x14ac:dyDescent="0.2">
      <c r="A14" s="36">
        <v>4</v>
      </c>
      <c r="B14" s="24" t="s">
        <v>414</v>
      </c>
      <c r="C14" s="10">
        <v>0</v>
      </c>
      <c r="D14" s="9">
        <v>0</v>
      </c>
      <c r="E14" s="10" t="str">
        <f t="shared" si="0"/>
        <v>-</v>
      </c>
      <c r="F14" s="25">
        <f t="shared" si="1"/>
        <v>0</v>
      </c>
      <c r="G14" s="38">
        <v>1.6609844346228162E-4</v>
      </c>
    </row>
    <row r="15" spans="1:7" s="3" customFormat="1" ht="47.1" customHeight="1" x14ac:dyDescent="0.2">
      <c r="A15" s="36">
        <v>5</v>
      </c>
      <c r="B15" s="24" t="s">
        <v>412</v>
      </c>
      <c r="C15" s="10">
        <v>0</v>
      </c>
      <c r="D15" s="11">
        <v>0</v>
      </c>
      <c r="E15" s="10" t="str">
        <f t="shared" si="0"/>
        <v>-</v>
      </c>
      <c r="F15" s="25">
        <f t="shared" si="1"/>
        <v>0</v>
      </c>
      <c r="G15" s="38">
        <v>4.2843389065529559E-4</v>
      </c>
    </row>
    <row r="16" spans="1:7" s="3" customFormat="1" ht="21.95" customHeight="1" x14ac:dyDescent="0.2">
      <c r="A16" s="36">
        <v>6</v>
      </c>
      <c r="B16" s="26" t="s">
        <v>1</v>
      </c>
      <c r="C16" s="10">
        <v>0</v>
      </c>
      <c r="D16" s="11">
        <v>0</v>
      </c>
      <c r="E16" s="10" t="str">
        <f t="shared" si="0"/>
        <v>-</v>
      </c>
      <c r="F16" s="25">
        <f t="shared" si="1"/>
        <v>0</v>
      </c>
      <c r="G16" s="38">
        <v>5.7837072558623703E-5</v>
      </c>
    </row>
    <row r="17" spans="1:7" ht="47.1" customHeight="1" x14ac:dyDescent="0.2">
      <c r="A17" s="36">
        <v>7</v>
      </c>
      <c r="B17" s="24" t="s">
        <v>444</v>
      </c>
      <c r="C17" s="10">
        <v>106337.19</v>
      </c>
      <c r="D17" s="11">
        <v>7</v>
      </c>
      <c r="E17" s="10">
        <f t="shared" si="0"/>
        <v>15191.027142857143</v>
      </c>
      <c r="F17" s="25">
        <f t="shared" si="1"/>
        <v>2.3205533275838797E-2</v>
      </c>
      <c r="G17" s="38">
        <v>3.69438658113685E-3</v>
      </c>
    </row>
    <row r="18" spans="1:7" ht="47.1" customHeight="1" x14ac:dyDescent="0.2">
      <c r="A18" s="36">
        <v>8</v>
      </c>
      <c r="B18" s="24" t="s">
        <v>447</v>
      </c>
      <c r="C18" s="10">
        <v>66000</v>
      </c>
      <c r="D18" s="11">
        <v>2</v>
      </c>
      <c r="E18" s="10">
        <f t="shared" si="0"/>
        <v>33000</v>
      </c>
      <c r="F18" s="25">
        <f t="shared" si="1"/>
        <v>1.4402912059321491E-2</v>
      </c>
      <c r="G18" s="38">
        <v>1.6572456388988053E-2</v>
      </c>
    </row>
    <row r="19" spans="1:7" ht="35.1" customHeight="1" x14ac:dyDescent="0.2">
      <c r="A19" s="36">
        <v>9</v>
      </c>
      <c r="B19" s="24" t="s">
        <v>443</v>
      </c>
      <c r="C19" s="10">
        <v>0</v>
      </c>
      <c r="D19" s="11">
        <v>0</v>
      </c>
      <c r="E19" s="10" t="str">
        <f t="shared" si="0"/>
        <v>-</v>
      </c>
      <c r="F19" s="25">
        <f t="shared" si="1"/>
        <v>0</v>
      </c>
      <c r="G19" s="38">
        <v>6.3015485400037228E-5</v>
      </c>
    </row>
    <row r="20" spans="1:7" ht="35.1" customHeight="1" x14ac:dyDescent="0.2">
      <c r="A20" s="36">
        <v>10</v>
      </c>
      <c r="B20" s="24" t="s">
        <v>9</v>
      </c>
      <c r="C20" s="10">
        <v>0</v>
      </c>
      <c r="D20" s="11">
        <v>0</v>
      </c>
      <c r="E20" s="10" t="str">
        <f t="shared" si="0"/>
        <v>-</v>
      </c>
      <c r="F20" s="25">
        <f t="shared" si="1"/>
        <v>0</v>
      </c>
      <c r="G20" s="38">
        <v>2.3263290581767475E-4</v>
      </c>
    </row>
    <row r="21" spans="1:7" ht="35.1" customHeight="1" x14ac:dyDescent="0.2">
      <c r="A21" s="36">
        <v>11</v>
      </c>
      <c r="B21" s="24" t="s">
        <v>442</v>
      </c>
      <c r="C21" s="10">
        <v>0</v>
      </c>
      <c r="D21" s="11">
        <v>0</v>
      </c>
      <c r="E21" s="10" t="str">
        <f t="shared" si="0"/>
        <v>-</v>
      </c>
      <c r="F21" s="25">
        <f t="shared" si="1"/>
        <v>0</v>
      </c>
      <c r="G21" s="38">
        <v>8.0879771630669933E-6</v>
      </c>
    </row>
    <row r="22" spans="1:7" ht="21.95" customHeight="1" x14ac:dyDescent="0.2">
      <c r="A22" s="36">
        <v>12</v>
      </c>
      <c r="B22" s="26" t="s">
        <v>1</v>
      </c>
      <c r="C22" s="10">
        <v>0</v>
      </c>
      <c r="D22" s="11">
        <v>0</v>
      </c>
      <c r="E22" s="10" t="str">
        <f t="shared" si="0"/>
        <v>-</v>
      </c>
      <c r="F22" s="25">
        <f t="shared" si="1"/>
        <v>0</v>
      </c>
      <c r="G22" s="38">
        <v>0</v>
      </c>
    </row>
    <row r="23" spans="1:7" ht="21.95" customHeight="1" x14ac:dyDescent="0.2">
      <c r="A23" s="36">
        <v>13</v>
      </c>
      <c r="B23" s="24" t="s">
        <v>415</v>
      </c>
      <c r="C23" s="10">
        <v>0</v>
      </c>
      <c r="D23" s="11">
        <v>0</v>
      </c>
      <c r="E23" s="10" t="str">
        <f t="shared" si="0"/>
        <v>-</v>
      </c>
      <c r="F23" s="25">
        <f t="shared" si="1"/>
        <v>0</v>
      </c>
      <c r="G23" s="38">
        <v>0</v>
      </c>
    </row>
    <row r="24" spans="1:7" s="3" customFormat="1" ht="24.95" customHeight="1" x14ac:dyDescent="0.2">
      <c r="A24" s="43">
        <v>14</v>
      </c>
      <c r="B24" s="50" t="s">
        <v>2</v>
      </c>
      <c r="C24" s="44">
        <f>C11+C12+C14+C15+C17+C18+C19+C20+C21+C23</f>
        <v>172337.19</v>
      </c>
      <c r="D24" s="51" t="s">
        <v>5</v>
      </c>
      <c r="E24" s="51" t="s">
        <v>5</v>
      </c>
      <c r="F24" s="47">
        <f t="shared" si="1"/>
        <v>3.7608445335160293E-2</v>
      </c>
      <c r="G24" s="48">
        <v>3.5107172395573129E-2</v>
      </c>
    </row>
    <row r="25" spans="1:7" s="4" customFormat="1" ht="35.1" customHeight="1" x14ac:dyDescent="0.2">
      <c r="A25" s="37">
        <v>15</v>
      </c>
      <c r="B25" s="27" t="s">
        <v>419</v>
      </c>
      <c r="C25" s="12">
        <v>529822</v>
      </c>
      <c r="D25" s="11">
        <v>303</v>
      </c>
      <c r="E25" s="12">
        <f t="shared" ref="E25:E37" si="2">IF(D25=0,"-",C25/D25)</f>
        <v>1748.5874587458745</v>
      </c>
      <c r="F25" s="28">
        <f t="shared" si="1"/>
        <v>0.11562090413778532</v>
      </c>
      <c r="G25" s="39">
        <v>9.1912130594448124E-2</v>
      </c>
    </row>
    <row r="26" spans="1:7" s="3" customFormat="1" ht="21.95" customHeight="1" x14ac:dyDescent="0.2">
      <c r="A26" s="36">
        <v>16</v>
      </c>
      <c r="B26" s="26" t="s">
        <v>11</v>
      </c>
      <c r="C26" s="10">
        <v>88140</v>
      </c>
      <c r="D26" s="11">
        <v>52</v>
      </c>
      <c r="E26" s="10">
        <f t="shared" si="2"/>
        <v>1695</v>
      </c>
      <c r="F26" s="25">
        <f t="shared" si="1"/>
        <v>1.9234434377402972E-2</v>
      </c>
      <c r="G26" s="38">
        <v>1.5510248435910163E-2</v>
      </c>
    </row>
    <row r="27" spans="1:7" s="5" customFormat="1" ht="65.099999999999994" customHeight="1" x14ac:dyDescent="0.2">
      <c r="A27" s="37">
        <v>17</v>
      </c>
      <c r="B27" s="27" t="s">
        <v>445</v>
      </c>
      <c r="C27" s="12">
        <v>372700</v>
      </c>
      <c r="D27" s="11">
        <v>70</v>
      </c>
      <c r="E27" s="12">
        <f t="shared" si="2"/>
        <v>5324.2857142857147</v>
      </c>
      <c r="F27" s="28">
        <f t="shared" si="1"/>
        <v>8.1332807947107871E-2</v>
      </c>
      <c r="G27" s="39">
        <v>9.6086621220457871E-2</v>
      </c>
    </row>
    <row r="28" spans="1:7" s="3" customFormat="1" ht="21.95" customHeight="1" x14ac:dyDescent="0.2">
      <c r="A28" s="36">
        <v>18</v>
      </c>
      <c r="B28" s="26" t="s">
        <v>3</v>
      </c>
      <c r="C28" s="10">
        <v>53700</v>
      </c>
      <c r="D28" s="11">
        <v>18</v>
      </c>
      <c r="E28" s="10">
        <f t="shared" si="2"/>
        <v>2983.3333333333335</v>
      </c>
      <c r="F28" s="25">
        <f t="shared" si="1"/>
        <v>1.1718732993720667E-2</v>
      </c>
      <c r="G28" s="38">
        <v>1.1342599256575717E-2</v>
      </c>
    </row>
    <row r="29" spans="1:7" s="5" customFormat="1" ht="35.1" customHeight="1" x14ac:dyDescent="0.2">
      <c r="A29" s="37">
        <v>19</v>
      </c>
      <c r="B29" s="27" t="s">
        <v>15</v>
      </c>
      <c r="C29" s="12">
        <v>24812</v>
      </c>
      <c r="D29" s="11">
        <v>26</v>
      </c>
      <c r="E29" s="12">
        <f t="shared" si="2"/>
        <v>954.30769230769226</v>
      </c>
      <c r="F29" s="28">
        <f t="shared" si="1"/>
        <v>5.4146220305437099E-3</v>
      </c>
      <c r="G29" s="39">
        <v>1.1946311887438504E-2</v>
      </c>
    </row>
    <row r="30" spans="1:7" s="3" customFormat="1" ht="21.95" customHeight="1" x14ac:dyDescent="0.2">
      <c r="A30" s="36">
        <v>20</v>
      </c>
      <c r="B30" s="26" t="s">
        <v>3</v>
      </c>
      <c r="C30" s="10">
        <v>2800</v>
      </c>
      <c r="D30" s="11">
        <v>3</v>
      </c>
      <c r="E30" s="12">
        <f t="shared" si="2"/>
        <v>933.33333333333337</v>
      </c>
      <c r="F30" s="28">
        <f t="shared" si="1"/>
        <v>6.110326328196996E-4</v>
      </c>
      <c r="G30" s="39">
        <v>2.247933536638041E-3</v>
      </c>
    </row>
    <row r="31" spans="1:7" s="3" customFormat="1" ht="47.1" customHeight="1" x14ac:dyDescent="0.2">
      <c r="A31" s="36">
        <v>21</v>
      </c>
      <c r="B31" s="27" t="s">
        <v>14</v>
      </c>
      <c r="C31" s="10">
        <v>967827.45</v>
      </c>
      <c r="D31" s="11">
        <v>532</v>
      </c>
      <c r="E31" s="10">
        <f t="shared" si="2"/>
        <v>1819.2245300751879</v>
      </c>
      <c r="F31" s="25">
        <f t="shared" si="1"/>
        <v>0.21120505531738434</v>
      </c>
      <c r="G31" s="38">
        <v>0.21726673108985226</v>
      </c>
    </row>
    <row r="32" spans="1:7" s="3" customFormat="1" ht="21.95" customHeight="1" x14ac:dyDescent="0.2">
      <c r="A32" s="36">
        <v>22</v>
      </c>
      <c r="B32" s="26" t="s">
        <v>3</v>
      </c>
      <c r="C32" s="10">
        <v>91911.75</v>
      </c>
      <c r="D32" s="11">
        <v>30</v>
      </c>
      <c r="E32" s="10">
        <f t="shared" si="2"/>
        <v>3063.7249999999999</v>
      </c>
      <c r="F32" s="25">
        <f t="shared" si="1"/>
        <v>2.0057528067702151E-2</v>
      </c>
      <c r="G32" s="38">
        <v>3.0944666359992157E-2</v>
      </c>
    </row>
    <row r="33" spans="1:7" ht="35.1" customHeight="1" x14ac:dyDescent="0.2">
      <c r="A33" s="36">
        <v>23</v>
      </c>
      <c r="B33" s="24" t="s">
        <v>446</v>
      </c>
      <c r="C33" s="10">
        <v>16000</v>
      </c>
      <c r="D33" s="11">
        <v>109</v>
      </c>
      <c r="E33" s="10">
        <f t="shared" si="2"/>
        <v>146.78899082568807</v>
      </c>
      <c r="F33" s="25">
        <f t="shared" si="1"/>
        <v>3.4916150446839978E-3</v>
      </c>
      <c r="G33" s="38">
        <v>8.5968104584330223E-3</v>
      </c>
    </row>
    <row r="34" spans="1:7" s="3" customFormat="1" ht="21.95" customHeight="1" x14ac:dyDescent="0.2">
      <c r="A34" s="36">
        <v>24</v>
      </c>
      <c r="B34" s="26" t="s">
        <v>3</v>
      </c>
      <c r="C34" s="10">
        <v>0</v>
      </c>
      <c r="D34" s="11">
        <v>0</v>
      </c>
      <c r="E34" s="10" t="str">
        <f t="shared" si="2"/>
        <v>-</v>
      </c>
      <c r="F34" s="25">
        <f t="shared" si="1"/>
        <v>0</v>
      </c>
      <c r="G34" s="38">
        <v>1.4207856884874998E-3</v>
      </c>
    </row>
    <row r="35" spans="1:7" s="3" customFormat="1" ht="35.1" customHeight="1" x14ac:dyDescent="0.2">
      <c r="A35" s="36">
        <v>25</v>
      </c>
      <c r="B35" s="24" t="s">
        <v>10</v>
      </c>
      <c r="C35" s="10">
        <v>0</v>
      </c>
      <c r="D35" s="11">
        <v>0</v>
      </c>
      <c r="E35" s="10" t="str">
        <f t="shared" si="2"/>
        <v>-</v>
      </c>
      <c r="F35" s="25">
        <f t="shared" si="1"/>
        <v>0</v>
      </c>
      <c r="G35" s="38">
        <v>9.8652432849167496E-5</v>
      </c>
    </row>
    <row r="36" spans="1:7" ht="35.1" customHeight="1" x14ac:dyDescent="0.2">
      <c r="A36" s="36">
        <v>26</v>
      </c>
      <c r="B36" s="24" t="s">
        <v>420</v>
      </c>
      <c r="C36" s="10">
        <v>0</v>
      </c>
      <c r="D36" s="13">
        <v>0</v>
      </c>
      <c r="E36" s="10" t="str">
        <f t="shared" si="2"/>
        <v>-</v>
      </c>
      <c r="F36" s="29" t="s">
        <v>5</v>
      </c>
      <c r="G36" s="40" t="s">
        <v>5</v>
      </c>
    </row>
    <row r="37" spans="1:7" ht="21.95" customHeight="1" x14ac:dyDescent="0.2">
      <c r="A37" s="36">
        <v>27</v>
      </c>
      <c r="B37" s="26" t="s">
        <v>12</v>
      </c>
      <c r="C37" s="10">
        <v>0</v>
      </c>
      <c r="D37" s="13">
        <v>0</v>
      </c>
      <c r="E37" s="10" t="str">
        <f t="shared" si="2"/>
        <v>-</v>
      </c>
      <c r="F37" s="25">
        <f>C37/C$44</f>
        <v>0</v>
      </c>
      <c r="G37" s="38">
        <v>6.7001527600904129E-4</v>
      </c>
    </row>
    <row r="38" spans="1:7" ht="35.1" customHeight="1" x14ac:dyDescent="0.2">
      <c r="A38" s="36">
        <v>28</v>
      </c>
      <c r="B38" s="24" t="s">
        <v>421</v>
      </c>
      <c r="C38" s="10">
        <v>2776589.01</v>
      </c>
      <c r="D38" s="13">
        <v>2</v>
      </c>
      <c r="E38" s="14" t="s">
        <v>5</v>
      </c>
      <c r="F38" s="29" t="s">
        <v>5</v>
      </c>
      <c r="G38" s="40" t="s">
        <v>5</v>
      </c>
    </row>
    <row r="39" spans="1:7" ht="21.95" customHeight="1" x14ac:dyDescent="0.2">
      <c r="A39" s="36">
        <v>29</v>
      </c>
      <c r="B39" s="26" t="s">
        <v>12</v>
      </c>
      <c r="C39" s="10">
        <v>2498908.0099999998</v>
      </c>
      <c r="D39" s="13">
        <v>2</v>
      </c>
      <c r="E39" s="14" t="s">
        <v>5</v>
      </c>
      <c r="F39" s="25">
        <f t="shared" ref="F39:F44" si="3">C39/C$44</f>
        <v>0.54532655018733434</v>
      </c>
      <c r="G39" s="38">
        <v>0.53240605380617201</v>
      </c>
    </row>
    <row r="40" spans="1:7" ht="47.1" customHeight="1" x14ac:dyDescent="0.2">
      <c r="A40" s="36">
        <v>30</v>
      </c>
      <c r="B40" s="27" t="s">
        <v>422</v>
      </c>
      <c r="C40" s="10">
        <v>0</v>
      </c>
      <c r="D40" s="15">
        <v>0</v>
      </c>
      <c r="E40" s="10" t="str">
        <f t="shared" ref="E40:E41" si="4">IF(D40=0,"-",C40/D40)</f>
        <v>-</v>
      </c>
      <c r="F40" s="25">
        <f t="shared" si="3"/>
        <v>0</v>
      </c>
      <c r="G40" s="38">
        <v>1.7724062653800183E-3</v>
      </c>
    </row>
    <row r="41" spans="1:7" ht="21.95" customHeight="1" x14ac:dyDescent="0.2">
      <c r="A41" s="36">
        <v>31</v>
      </c>
      <c r="B41" s="26" t="s">
        <v>13</v>
      </c>
      <c r="C41" s="10">
        <v>0</v>
      </c>
      <c r="D41" s="15">
        <v>0</v>
      </c>
      <c r="E41" s="10" t="str">
        <f t="shared" si="4"/>
        <v>-</v>
      </c>
      <c r="F41" s="25">
        <f t="shared" si="3"/>
        <v>0</v>
      </c>
      <c r="G41" s="38">
        <v>1.0404135579139232E-3</v>
      </c>
    </row>
    <row r="42" spans="1:7" ht="35.1" customHeight="1" x14ac:dyDescent="0.2">
      <c r="A42" s="36">
        <v>32</v>
      </c>
      <c r="B42" s="24" t="s">
        <v>16</v>
      </c>
      <c r="C42" s="10">
        <v>0</v>
      </c>
      <c r="D42" s="15">
        <v>0</v>
      </c>
      <c r="E42" s="14" t="s">
        <v>5</v>
      </c>
      <c r="F42" s="25">
        <f t="shared" si="3"/>
        <v>0</v>
      </c>
      <c r="G42" s="38">
        <v>4.1370945733870297E-3</v>
      </c>
    </row>
    <row r="43" spans="1:7" s="3" customFormat="1" ht="21.95" customHeight="1" x14ac:dyDescent="0.2">
      <c r="A43" s="43">
        <v>33</v>
      </c>
      <c r="B43" s="50" t="s">
        <v>4</v>
      </c>
      <c r="C43" s="44">
        <f>C25+C27+C29+C31+C33+C35+C37+C39+C40+C42</f>
        <v>4410069.46</v>
      </c>
      <c r="D43" s="51" t="s">
        <v>5</v>
      </c>
      <c r="E43" s="51" t="s">
        <v>5</v>
      </c>
      <c r="F43" s="47">
        <f t="shared" si="3"/>
        <v>0.96239155466483961</v>
      </c>
      <c r="G43" s="48">
        <v>0.96489282760442685</v>
      </c>
    </row>
    <row r="44" spans="1:7" s="3" customFormat="1" ht="21.95" customHeight="1" x14ac:dyDescent="0.2">
      <c r="A44" s="45">
        <v>34</v>
      </c>
      <c r="B44" s="52" t="s">
        <v>6</v>
      </c>
      <c r="C44" s="46">
        <f>C24+C43</f>
        <v>4582406.6500000004</v>
      </c>
      <c r="D44" s="53" t="s">
        <v>5</v>
      </c>
      <c r="E44" s="53" t="s">
        <v>5</v>
      </c>
      <c r="F44" s="54">
        <f t="shared" si="3"/>
        <v>1</v>
      </c>
      <c r="G44" s="55">
        <v>1</v>
      </c>
    </row>
    <row r="45" spans="1:7" s="3" customFormat="1" ht="21.95" customHeight="1" x14ac:dyDescent="0.2">
      <c r="A45" s="1"/>
      <c r="B45" s="2"/>
      <c r="C45" s="1"/>
      <c r="D45" s="1"/>
      <c r="E45" s="1"/>
      <c r="F45" s="1"/>
      <c r="G45" s="1"/>
    </row>
    <row r="46" spans="1:7" s="3" customFormat="1" ht="35.1" customHeight="1" x14ac:dyDescent="0.2">
      <c r="A46" s="62" t="s">
        <v>430</v>
      </c>
      <c r="B46" s="63" t="s">
        <v>431</v>
      </c>
      <c r="C46" s="64" t="s">
        <v>432</v>
      </c>
      <c r="D46" s="1"/>
      <c r="E46" s="1"/>
      <c r="F46" s="1"/>
      <c r="G46" s="1"/>
    </row>
    <row r="47" spans="1:7" s="3" customFormat="1" ht="21.95" customHeight="1" x14ac:dyDescent="0.2">
      <c r="A47" s="65">
        <v>1</v>
      </c>
      <c r="B47" s="30" t="s">
        <v>427</v>
      </c>
      <c r="C47" s="31">
        <v>114560</v>
      </c>
    </row>
    <row r="48" spans="1:7" ht="21.95" customHeight="1" x14ac:dyDescent="0.2">
      <c r="A48" s="8">
        <v>2</v>
      </c>
      <c r="B48" s="30" t="s">
        <v>428</v>
      </c>
      <c r="C48" s="31">
        <v>4583118</v>
      </c>
      <c r="D48" s="16"/>
      <c r="E48" s="16"/>
      <c r="F48" s="16"/>
      <c r="G48" s="16"/>
    </row>
    <row r="49" spans="1:7" ht="21.95" customHeight="1" x14ac:dyDescent="0.2">
      <c r="A49" s="32">
        <v>3</v>
      </c>
      <c r="B49" s="33" t="s">
        <v>423</v>
      </c>
      <c r="C49" s="34">
        <f>C44/C48</f>
        <v>0.99984478907154484</v>
      </c>
      <c r="D49" s="16"/>
      <c r="E49" s="16"/>
      <c r="F49" s="16"/>
      <c r="G49" s="16"/>
    </row>
    <row r="50" spans="1:7" s="16" customFormat="1" ht="35.1" customHeight="1" x14ac:dyDescent="0.25">
      <c r="A50" s="21" t="s">
        <v>449</v>
      </c>
      <c r="B50" s="23"/>
    </row>
  </sheetData>
  <sheetProtection algorithmName="SHA-512" hashValue="va7NuaN9Cw+znCXgEuTf1JhdVwrliHL54KTAjhGOthRvBCQDyZENkepdm8lCK6Xtu0IJDInkwhtJ6jaTpzF2ag==" saltValue="v0qkuGl4m8DyZRRFKWl9gQ==" spinCount="100000" sheet="1" objects="1" scenarios="1"/>
  <mergeCells count="1">
    <mergeCell ref="A2:G2"/>
  </mergeCells>
  <pageMargins left="0.59055118110236227" right="0.59055118110236227" top="0.70866141732283472" bottom="0.70866141732283472" header="0.19685039370078741" footer="0.39370078740157483"/>
  <pageSetup paperSize="9" scale="84" orientation="portrait" r:id="rId1"/>
  <headerFooter alignWithMargins="0">
    <oddFooter>&amp;R&amp;"Calibri,Standardowy"&amp;12s.&amp;P z &amp;N</oddFooter>
  </headerFooter>
  <tableParts count="2">
    <tablePart r:id="rId2"/>
    <tablePart r:id="rId3"/>
  </tableParts>
</worksheet>
</file>

<file path=xl/worksheets/sheet2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447F3E-1FF2-4DDE-BA23-9D73B7734644}">
  <sheetPr codeName="Arkusz265"/>
  <dimension ref="A1:N50"/>
  <sheetViews>
    <sheetView zoomScaleNormal="100" workbookViewId="0"/>
  </sheetViews>
  <sheetFormatPr defaultColWidth="0" defaultRowHeight="12.75" zeroHeight="1" x14ac:dyDescent="0.2"/>
  <cols>
    <col min="1" max="1" width="4.140625" style="1" customWidth="1"/>
    <col min="2" max="2" width="57" style="2" customWidth="1"/>
    <col min="3" max="3" width="11.85546875" style="1" bestFit="1" customWidth="1"/>
    <col min="4" max="4" width="7.42578125" style="1" customWidth="1"/>
    <col min="5" max="5" width="10.85546875" style="1" bestFit="1" customWidth="1"/>
    <col min="6" max="7" width="8.7109375" style="1" customWidth="1"/>
    <col min="8" max="8" width="1" style="1" customWidth="1"/>
    <col min="9" max="14" width="0" style="1" hidden="1" customWidth="1"/>
    <col min="15" max="16384" width="9.140625" style="1" hidden="1"/>
  </cols>
  <sheetData>
    <row r="1" spans="1:7" s="16" customFormat="1" ht="24.95" customHeight="1" x14ac:dyDescent="0.2">
      <c r="A1" s="35" t="s">
        <v>712</v>
      </c>
      <c r="B1" s="23"/>
    </row>
    <row r="2" spans="1:7" s="16" customFormat="1" ht="39.950000000000003" customHeight="1" x14ac:dyDescent="0.2">
      <c r="A2" s="66" t="s">
        <v>448</v>
      </c>
      <c r="B2" s="67"/>
      <c r="C2" s="67"/>
      <c r="D2" s="67"/>
      <c r="E2" s="67"/>
      <c r="F2" s="67"/>
      <c r="G2" s="67"/>
    </row>
    <row r="3" spans="1:7" s="16" customFormat="1" ht="15.95" hidden="1" customHeight="1" x14ac:dyDescent="0.2">
      <c r="A3" s="22"/>
      <c r="B3" s="23"/>
    </row>
    <row r="4" spans="1:7" s="16" customFormat="1" ht="15.95" hidden="1" customHeight="1" x14ac:dyDescent="0.2">
      <c r="A4" s="22"/>
      <c r="B4" s="23"/>
    </row>
    <row r="5" spans="1:7" s="16" customFormat="1" ht="15.95" hidden="1" customHeight="1" x14ac:dyDescent="0.2">
      <c r="A5" s="22"/>
      <c r="B5" s="23"/>
    </row>
    <row r="6" spans="1:7" s="16" customFormat="1" ht="15.95" customHeight="1" x14ac:dyDescent="0.25">
      <c r="A6" s="17" t="s">
        <v>433</v>
      </c>
      <c r="B6" s="21" t="s">
        <v>438</v>
      </c>
    </row>
    <row r="7" spans="1:7" s="16" customFormat="1" ht="15.95" customHeight="1" x14ac:dyDescent="0.25">
      <c r="A7" s="18" t="s">
        <v>434</v>
      </c>
      <c r="B7" s="21" t="s">
        <v>439</v>
      </c>
    </row>
    <row r="8" spans="1:7" s="16" customFormat="1" ht="15.95" customHeight="1" x14ac:dyDescent="0.25">
      <c r="A8" s="19" t="s">
        <v>435</v>
      </c>
      <c r="B8" s="21" t="s">
        <v>440</v>
      </c>
    </row>
    <row r="9" spans="1:7" s="16" customFormat="1" ht="15.95" customHeight="1" x14ac:dyDescent="0.25">
      <c r="A9" s="20" t="s">
        <v>436</v>
      </c>
      <c r="B9" s="21" t="s">
        <v>441</v>
      </c>
    </row>
    <row r="10" spans="1:7" ht="65.099999999999994" customHeight="1" x14ac:dyDescent="0.2">
      <c r="A10" s="49" t="s">
        <v>430</v>
      </c>
      <c r="B10" s="42" t="s">
        <v>0</v>
      </c>
      <c r="C10" s="42" t="s">
        <v>424</v>
      </c>
      <c r="D10" s="42" t="s">
        <v>425</v>
      </c>
      <c r="E10" s="42" t="s">
        <v>426</v>
      </c>
      <c r="F10" s="42" t="s">
        <v>429</v>
      </c>
      <c r="G10" s="41" t="s">
        <v>413</v>
      </c>
    </row>
    <row r="11" spans="1:7" ht="21.95" customHeight="1" x14ac:dyDescent="0.2">
      <c r="A11" s="36">
        <v>1</v>
      </c>
      <c r="B11" s="24" t="s">
        <v>7</v>
      </c>
      <c r="C11" s="10">
        <v>0</v>
      </c>
      <c r="D11" s="9">
        <v>0</v>
      </c>
      <c r="E11" s="10" t="str">
        <f t="shared" ref="E11:E23" si="0">IF(D11=0,"-",C11/D11)</f>
        <v>-</v>
      </c>
      <c r="F11" s="25">
        <f t="shared" ref="F11:F35" si="1">C11/C$44</f>
        <v>0</v>
      </c>
      <c r="G11" s="38">
        <v>6.4906160983722356E-5</v>
      </c>
    </row>
    <row r="12" spans="1:7" s="3" customFormat="1" ht="21.95" customHeight="1" x14ac:dyDescent="0.2">
      <c r="A12" s="36">
        <v>2</v>
      </c>
      <c r="B12" s="24" t="s">
        <v>8</v>
      </c>
      <c r="C12" s="10">
        <v>0</v>
      </c>
      <c r="D12" s="9">
        <v>0</v>
      </c>
      <c r="E12" s="10" t="str">
        <f t="shared" si="0"/>
        <v>-</v>
      </c>
      <c r="F12" s="25">
        <f t="shared" si="1"/>
        <v>0</v>
      </c>
      <c r="G12" s="38">
        <v>1.3877154561966152E-2</v>
      </c>
    </row>
    <row r="13" spans="1:7" s="3" customFormat="1" ht="21.95" customHeight="1" x14ac:dyDescent="0.2">
      <c r="A13" s="36">
        <v>3</v>
      </c>
      <c r="B13" s="26" t="s">
        <v>1</v>
      </c>
      <c r="C13" s="10">
        <v>0</v>
      </c>
      <c r="D13" s="9">
        <v>0</v>
      </c>
      <c r="E13" s="10" t="str">
        <f t="shared" si="0"/>
        <v>-</v>
      </c>
      <c r="F13" s="25">
        <f t="shared" si="1"/>
        <v>0</v>
      </c>
      <c r="G13" s="38">
        <v>6.8195937419264344E-4</v>
      </c>
    </row>
    <row r="14" spans="1:7" s="3" customFormat="1" ht="21.95" customHeight="1" x14ac:dyDescent="0.2">
      <c r="A14" s="36">
        <v>4</v>
      </c>
      <c r="B14" s="24" t="s">
        <v>414</v>
      </c>
      <c r="C14" s="10">
        <v>0</v>
      </c>
      <c r="D14" s="9">
        <v>0</v>
      </c>
      <c r="E14" s="10" t="str">
        <f t="shared" si="0"/>
        <v>-</v>
      </c>
      <c r="F14" s="25">
        <f t="shared" si="1"/>
        <v>0</v>
      </c>
      <c r="G14" s="38">
        <v>1.6609844346228162E-4</v>
      </c>
    </row>
    <row r="15" spans="1:7" s="3" customFormat="1" ht="47.1" customHeight="1" x14ac:dyDescent="0.2">
      <c r="A15" s="36">
        <v>5</v>
      </c>
      <c r="B15" s="24" t="s">
        <v>412</v>
      </c>
      <c r="C15" s="10">
        <v>0</v>
      </c>
      <c r="D15" s="11">
        <v>0</v>
      </c>
      <c r="E15" s="10" t="str">
        <f t="shared" si="0"/>
        <v>-</v>
      </c>
      <c r="F15" s="25">
        <f t="shared" si="1"/>
        <v>0</v>
      </c>
      <c r="G15" s="38">
        <v>4.2843389065529559E-4</v>
      </c>
    </row>
    <row r="16" spans="1:7" s="3" customFormat="1" ht="21.95" customHeight="1" x14ac:dyDescent="0.2">
      <c r="A16" s="36">
        <v>6</v>
      </c>
      <c r="B16" s="26" t="s">
        <v>1</v>
      </c>
      <c r="C16" s="10">
        <v>0</v>
      </c>
      <c r="D16" s="11">
        <v>0</v>
      </c>
      <c r="E16" s="10" t="str">
        <f t="shared" si="0"/>
        <v>-</v>
      </c>
      <c r="F16" s="25">
        <f t="shared" si="1"/>
        <v>0</v>
      </c>
      <c r="G16" s="38">
        <v>5.7837072558623703E-5</v>
      </c>
    </row>
    <row r="17" spans="1:7" ht="47.1" customHeight="1" x14ac:dyDescent="0.2">
      <c r="A17" s="36">
        <v>7</v>
      </c>
      <c r="B17" s="24" t="s">
        <v>444</v>
      </c>
      <c r="C17" s="10">
        <v>0</v>
      </c>
      <c r="D17" s="11">
        <v>0</v>
      </c>
      <c r="E17" s="10" t="str">
        <f t="shared" si="0"/>
        <v>-</v>
      </c>
      <c r="F17" s="25">
        <f t="shared" si="1"/>
        <v>0</v>
      </c>
      <c r="G17" s="38">
        <v>3.69438658113685E-3</v>
      </c>
    </row>
    <row r="18" spans="1:7" ht="47.1" customHeight="1" x14ac:dyDescent="0.2">
      <c r="A18" s="36">
        <v>8</v>
      </c>
      <c r="B18" s="24" t="s">
        <v>447</v>
      </c>
      <c r="C18" s="10">
        <v>0</v>
      </c>
      <c r="D18" s="11">
        <v>0</v>
      </c>
      <c r="E18" s="10" t="str">
        <f t="shared" si="0"/>
        <v>-</v>
      </c>
      <c r="F18" s="25">
        <f t="shared" si="1"/>
        <v>0</v>
      </c>
      <c r="G18" s="38">
        <v>1.6572456388988053E-2</v>
      </c>
    </row>
    <row r="19" spans="1:7" ht="35.1" customHeight="1" x14ac:dyDescent="0.2">
      <c r="A19" s="36">
        <v>9</v>
      </c>
      <c r="B19" s="24" t="s">
        <v>443</v>
      </c>
      <c r="C19" s="10">
        <v>0</v>
      </c>
      <c r="D19" s="11">
        <v>0</v>
      </c>
      <c r="E19" s="10" t="str">
        <f t="shared" si="0"/>
        <v>-</v>
      </c>
      <c r="F19" s="25">
        <f t="shared" si="1"/>
        <v>0</v>
      </c>
      <c r="G19" s="38">
        <v>6.3015485400037228E-5</v>
      </c>
    </row>
    <row r="20" spans="1:7" ht="35.1" customHeight="1" x14ac:dyDescent="0.2">
      <c r="A20" s="36">
        <v>10</v>
      </c>
      <c r="B20" s="24" t="s">
        <v>9</v>
      </c>
      <c r="C20" s="10">
        <v>0</v>
      </c>
      <c r="D20" s="11">
        <v>0</v>
      </c>
      <c r="E20" s="10" t="str">
        <f t="shared" si="0"/>
        <v>-</v>
      </c>
      <c r="F20" s="25">
        <f t="shared" si="1"/>
        <v>0</v>
      </c>
      <c r="G20" s="38">
        <v>2.3263290581767475E-4</v>
      </c>
    </row>
    <row r="21" spans="1:7" ht="35.1" customHeight="1" x14ac:dyDescent="0.2">
      <c r="A21" s="36">
        <v>11</v>
      </c>
      <c r="B21" s="24" t="s">
        <v>442</v>
      </c>
      <c r="C21" s="10">
        <v>0</v>
      </c>
      <c r="D21" s="11">
        <v>0</v>
      </c>
      <c r="E21" s="10" t="str">
        <f t="shared" si="0"/>
        <v>-</v>
      </c>
      <c r="F21" s="25">
        <f t="shared" si="1"/>
        <v>0</v>
      </c>
      <c r="G21" s="38">
        <v>8.0879771630669933E-6</v>
      </c>
    </row>
    <row r="22" spans="1:7" ht="21.95" customHeight="1" x14ac:dyDescent="0.2">
      <c r="A22" s="36">
        <v>12</v>
      </c>
      <c r="B22" s="26" t="s">
        <v>1</v>
      </c>
      <c r="C22" s="10">
        <v>0</v>
      </c>
      <c r="D22" s="11">
        <v>0</v>
      </c>
      <c r="E22" s="10" t="str">
        <f t="shared" si="0"/>
        <v>-</v>
      </c>
      <c r="F22" s="25">
        <f t="shared" si="1"/>
        <v>0</v>
      </c>
      <c r="G22" s="38">
        <v>0</v>
      </c>
    </row>
    <row r="23" spans="1:7" ht="21.95" customHeight="1" x14ac:dyDescent="0.2">
      <c r="A23" s="36">
        <v>13</v>
      </c>
      <c r="B23" s="24" t="s">
        <v>415</v>
      </c>
      <c r="C23" s="10">
        <v>0</v>
      </c>
      <c r="D23" s="11">
        <v>0</v>
      </c>
      <c r="E23" s="10" t="str">
        <f t="shared" si="0"/>
        <v>-</v>
      </c>
      <c r="F23" s="25">
        <f t="shared" si="1"/>
        <v>0</v>
      </c>
      <c r="G23" s="38">
        <v>0</v>
      </c>
    </row>
    <row r="24" spans="1:7" s="3" customFormat="1" ht="24.95" customHeight="1" x14ac:dyDescent="0.2">
      <c r="A24" s="43">
        <v>14</v>
      </c>
      <c r="B24" s="50" t="s">
        <v>2</v>
      </c>
      <c r="C24" s="44">
        <f>C11+C12+C14+C15+C17+C18+C19+C20+C21+C23</f>
        <v>0</v>
      </c>
      <c r="D24" s="51" t="s">
        <v>5</v>
      </c>
      <c r="E24" s="51" t="s">
        <v>5</v>
      </c>
      <c r="F24" s="47">
        <f t="shared" si="1"/>
        <v>0</v>
      </c>
      <c r="G24" s="48">
        <v>3.5107172395573129E-2</v>
      </c>
    </row>
    <row r="25" spans="1:7" s="4" customFormat="1" ht="35.1" customHeight="1" x14ac:dyDescent="0.2">
      <c r="A25" s="37">
        <v>15</v>
      </c>
      <c r="B25" s="27" t="s">
        <v>419</v>
      </c>
      <c r="C25" s="12">
        <v>363304</v>
      </c>
      <c r="D25" s="11">
        <v>170</v>
      </c>
      <c r="E25" s="12">
        <f t="shared" ref="E25:E37" si="2">IF(D25=0,"-",C25/D25)</f>
        <v>2137.0823529411764</v>
      </c>
      <c r="F25" s="28">
        <f t="shared" si="1"/>
        <v>0.10604734902746181</v>
      </c>
      <c r="G25" s="39">
        <v>9.1912130594448124E-2</v>
      </c>
    </row>
    <row r="26" spans="1:7" s="3" customFormat="1" ht="21.95" customHeight="1" x14ac:dyDescent="0.2">
      <c r="A26" s="36">
        <v>16</v>
      </c>
      <c r="B26" s="26" t="s">
        <v>11</v>
      </c>
      <c r="C26" s="10">
        <v>70351</v>
      </c>
      <c r="D26" s="11">
        <v>33</v>
      </c>
      <c r="E26" s="10">
        <f t="shared" si="2"/>
        <v>2131.848484848485</v>
      </c>
      <c r="F26" s="25">
        <f t="shared" si="1"/>
        <v>2.0535246106376383E-2</v>
      </c>
      <c r="G26" s="38">
        <v>1.5510248435910163E-2</v>
      </c>
    </row>
    <row r="27" spans="1:7" s="5" customFormat="1" ht="65.099999999999994" customHeight="1" x14ac:dyDescent="0.2">
      <c r="A27" s="37">
        <v>17</v>
      </c>
      <c r="B27" s="27" t="s">
        <v>445</v>
      </c>
      <c r="C27" s="12">
        <v>419063.65</v>
      </c>
      <c r="D27" s="11">
        <v>95</v>
      </c>
      <c r="E27" s="12">
        <f t="shared" si="2"/>
        <v>4411.1963157894743</v>
      </c>
      <c r="F27" s="28">
        <f t="shared" si="1"/>
        <v>0.1223234237890915</v>
      </c>
      <c r="G27" s="39">
        <v>9.6086621220457871E-2</v>
      </c>
    </row>
    <row r="28" spans="1:7" s="3" customFormat="1" ht="21.95" customHeight="1" x14ac:dyDescent="0.2">
      <c r="A28" s="36">
        <v>18</v>
      </c>
      <c r="B28" s="26" t="s">
        <v>3</v>
      </c>
      <c r="C28" s="10">
        <v>24047.200000000001</v>
      </c>
      <c r="D28" s="11">
        <v>7</v>
      </c>
      <c r="E28" s="10">
        <f t="shared" si="2"/>
        <v>3435.3142857142857</v>
      </c>
      <c r="F28" s="25">
        <f t="shared" si="1"/>
        <v>7.0193056270593758E-3</v>
      </c>
      <c r="G28" s="38">
        <v>1.1342599256575717E-2</v>
      </c>
    </row>
    <row r="29" spans="1:7" s="5" customFormat="1" ht="35.1" customHeight="1" x14ac:dyDescent="0.2">
      <c r="A29" s="37">
        <v>19</v>
      </c>
      <c r="B29" s="27" t="s">
        <v>15</v>
      </c>
      <c r="C29" s="12">
        <v>10886.36</v>
      </c>
      <c r="D29" s="11">
        <v>11</v>
      </c>
      <c r="E29" s="12">
        <f t="shared" si="2"/>
        <v>989.66909090909098</v>
      </c>
      <c r="F29" s="28">
        <f t="shared" si="1"/>
        <v>3.1776958650568095E-3</v>
      </c>
      <c r="G29" s="39">
        <v>1.1946311887438504E-2</v>
      </c>
    </row>
    <row r="30" spans="1:7" s="3" customFormat="1" ht="21.95" customHeight="1" x14ac:dyDescent="0.2">
      <c r="A30" s="36">
        <v>20</v>
      </c>
      <c r="B30" s="26" t="s">
        <v>3</v>
      </c>
      <c r="C30" s="10">
        <v>5520</v>
      </c>
      <c r="D30" s="11">
        <v>3</v>
      </c>
      <c r="E30" s="12">
        <f t="shared" si="2"/>
        <v>1840</v>
      </c>
      <c r="F30" s="28">
        <f t="shared" si="1"/>
        <v>1.6112714603516317E-3</v>
      </c>
      <c r="G30" s="39">
        <v>2.247933536638041E-3</v>
      </c>
    </row>
    <row r="31" spans="1:7" s="3" customFormat="1" ht="47.1" customHeight="1" x14ac:dyDescent="0.2">
      <c r="A31" s="36">
        <v>21</v>
      </c>
      <c r="B31" s="27" t="s">
        <v>14</v>
      </c>
      <c r="C31" s="10">
        <v>707970.25</v>
      </c>
      <c r="D31" s="11">
        <v>648</v>
      </c>
      <c r="E31" s="10">
        <f t="shared" si="2"/>
        <v>1092.5466820987654</v>
      </c>
      <c r="F31" s="25">
        <f t="shared" si="1"/>
        <v>0.20665439467445829</v>
      </c>
      <c r="G31" s="38">
        <v>0.21726673108985226</v>
      </c>
    </row>
    <row r="32" spans="1:7" s="3" customFormat="1" ht="21.95" customHeight="1" x14ac:dyDescent="0.2">
      <c r="A32" s="36">
        <v>22</v>
      </c>
      <c r="B32" s="26" t="s">
        <v>3</v>
      </c>
      <c r="C32" s="10">
        <v>180297.88</v>
      </c>
      <c r="D32" s="11">
        <v>73</v>
      </c>
      <c r="E32" s="10">
        <f t="shared" si="2"/>
        <v>2469.8339726027398</v>
      </c>
      <c r="F32" s="25">
        <f t="shared" si="1"/>
        <v>5.2628410943098412E-2</v>
      </c>
      <c r="G32" s="38">
        <v>3.0944666359992157E-2</v>
      </c>
    </row>
    <row r="33" spans="1:7" ht="35.1" customHeight="1" x14ac:dyDescent="0.2">
      <c r="A33" s="36">
        <v>23</v>
      </c>
      <c r="B33" s="24" t="s">
        <v>446</v>
      </c>
      <c r="C33" s="10">
        <v>8067.67</v>
      </c>
      <c r="D33" s="11">
        <v>161</v>
      </c>
      <c r="E33" s="10">
        <f t="shared" si="2"/>
        <v>50.109751552795032</v>
      </c>
      <c r="F33" s="25">
        <f t="shared" si="1"/>
        <v>2.3549286997346102E-3</v>
      </c>
      <c r="G33" s="38">
        <v>8.5968104584330223E-3</v>
      </c>
    </row>
    <row r="34" spans="1:7" s="3" customFormat="1" ht="21.95" customHeight="1" x14ac:dyDescent="0.2">
      <c r="A34" s="36">
        <v>24</v>
      </c>
      <c r="B34" s="26" t="s">
        <v>3</v>
      </c>
      <c r="C34" s="10">
        <v>1764.71</v>
      </c>
      <c r="D34" s="11">
        <v>60</v>
      </c>
      <c r="E34" s="10">
        <f t="shared" si="2"/>
        <v>29.411833333333334</v>
      </c>
      <c r="F34" s="25">
        <f t="shared" si="1"/>
        <v>5.1511356137629125E-4</v>
      </c>
      <c r="G34" s="38">
        <v>1.4207856884874998E-3</v>
      </c>
    </row>
    <row r="35" spans="1:7" s="3" customFormat="1" ht="35.1" customHeight="1" x14ac:dyDescent="0.2">
      <c r="A35" s="36">
        <v>25</v>
      </c>
      <c r="B35" s="24" t="s">
        <v>10</v>
      </c>
      <c r="C35" s="10">
        <v>15990</v>
      </c>
      <c r="D35" s="11">
        <v>9</v>
      </c>
      <c r="E35" s="10">
        <f t="shared" si="2"/>
        <v>1776.6666666666667</v>
      </c>
      <c r="F35" s="25">
        <f t="shared" si="1"/>
        <v>4.6674330889533676E-3</v>
      </c>
      <c r="G35" s="38">
        <v>9.8652432849167496E-5</v>
      </c>
    </row>
    <row r="36" spans="1:7" ht="35.1" customHeight="1" x14ac:dyDescent="0.2">
      <c r="A36" s="36">
        <v>26</v>
      </c>
      <c r="B36" s="24" t="s">
        <v>420</v>
      </c>
      <c r="C36" s="10">
        <v>0</v>
      </c>
      <c r="D36" s="13">
        <v>0</v>
      </c>
      <c r="E36" s="10" t="str">
        <f t="shared" si="2"/>
        <v>-</v>
      </c>
      <c r="F36" s="29" t="s">
        <v>5</v>
      </c>
      <c r="G36" s="40" t="s">
        <v>5</v>
      </c>
    </row>
    <row r="37" spans="1:7" ht="21.95" customHeight="1" x14ac:dyDescent="0.2">
      <c r="A37" s="36">
        <v>27</v>
      </c>
      <c r="B37" s="26" t="s">
        <v>12</v>
      </c>
      <c r="C37" s="10">
        <v>0</v>
      </c>
      <c r="D37" s="13">
        <v>0</v>
      </c>
      <c r="E37" s="10" t="str">
        <f t="shared" si="2"/>
        <v>-</v>
      </c>
      <c r="F37" s="25">
        <f>C37/C$44</f>
        <v>0</v>
      </c>
      <c r="G37" s="38">
        <v>6.7001527600904129E-4</v>
      </c>
    </row>
    <row r="38" spans="1:7" ht="35.1" customHeight="1" x14ac:dyDescent="0.2">
      <c r="A38" s="36">
        <v>28</v>
      </c>
      <c r="B38" s="24" t="s">
        <v>421</v>
      </c>
      <c r="C38" s="10">
        <v>2111760</v>
      </c>
      <c r="D38" s="13">
        <v>1</v>
      </c>
      <c r="E38" s="14" t="s">
        <v>5</v>
      </c>
      <c r="F38" s="29" t="s">
        <v>5</v>
      </c>
      <c r="G38" s="40" t="s">
        <v>5</v>
      </c>
    </row>
    <row r="39" spans="1:7" ht="21.95" customHeight="1" x14ac:dyDescent="0.2">
      <c r="A39" s="36">
        <v>29</v>
      </c>
      <c r="B39" s="26" t="s">
        <v>12</v>
      </c>
      <c r="C39" s="10">
        <v>1900584</v>
      </c>
      <c r="D39" s="13">
        <v>1</v>
      </c>
      <c r="E39" s="14" t="s">
        <v>5</v>
      </c>
      <c r="F39" s="25">
        <f t="shared" ref="F39:F44" si="3">C39/C$44</f>
        <v>0.55477477485524374</v>
      </c>
      <c r="G39" s="38">
        <v>0.53240605380617201</v>
      </c>
    </row>
    <row r="40" spans="1:7" ht="47.1" customHeight="1" x14ac:dyDescent="0.2">
      <c r="A40" s="36">
        <v>30</v>
      </c>
      <c r="B40" s="27" t="s">
        <v>422</v>
      </c>
      <c r="C40" s="10">
        <v>0</v>
      </c>
      <c r="D40" s="15">
        <v>0</v>
      </c>
      <c r="E40" s="10" t="str">
        <f t="shared" ref="E40:E41" si="4">IF(D40=0,"-",C40/D40)</f>
        <v>-</v>
      </c>
      <c r="F40" s="25">
        <f t="shared" si="3"/>
        <v>0</v>
      </c>
      <c r="G40" s="38">
        <v>1.7724062653800183E-3</v>
      </c>
    </row>
    <row r="41" spans="1:7" ht="21.95" customHeight="1" x14ac:dyDescent="0.2">
      <c r="A41" s="36">
        <v>31</v>
      </c>
      <c r="B41" s="26" t="s">
        <v>13</v>
      </c>
      <c r="C41" s="10">
        <v>0</v>
      </c>
      <c r="D41" s="15">
        <v>0</v>
      </c>
      <c r="E41" s="10" t="str">
        <f t="shared" si="4"/>
        <v>-</v>
      </c>
      <c r="F41" s="25">
        <f t="shared" si="3"/>
        <v>0</v>
      </c>
      <c r="G41" s="38">
        <v>1.0404135579139232E-3</v>
      </c>
    </row>
    <row r="42" spans="1:7" ht="35.1" customHeight="1" x14ac:dyDescent="0.2">
      <c r="A42" s="36">
        <v>32</v>
      </c>
      <c r="B42" s="24" t="s">
        <v>16</v>
      </c>
      <c r="C42" s="10">
        <v>0</v>
      </c>
      <c r="D42" s="15">
        <v>0</v>
      </c>
      <c r="E42" s="14" t="s">
        <v>5</v>
      </c>
      <c r="F42" s="25">
        <f t="shared" si="3"/>
        <v>0</v>
      </c>
      <c r="G42" s="38">
        <v>4.1370945733870297E-3</v>
      </c>
    </row>
    <row r="43" spans="1:7" s="3" customFormat="1" ht="21.95" customHeight="1" x14ac:dyDescent="0.2">
      <c r="A43" s="43">
        <v>33</v>
      </c>
      <c r="B43" s="50" t="s">
        <v>4</v>
      </c>
      <c r="C43" s="44">
        <f>C25+C27+C29+C31+C33+C35+C37+C39+C40+C42</f>
        <v>3425865.9299999997</v>
      </c>
      <c r="D43" s="51" t="s">
        <v>5</v>
      </c>
      <c r="E43" s="51" t="s">
        <v>5</v>
      </c>
      <c r="F43" s="47">
        <f t="shared" si="3"/>
        <v>1</v>
      </c>
      <c r="G43" s="48">
        <v>0.96489282760442685</v>
      </c>
    </row>
    <row r="44" spans="1:7" s="3" customFormat="1" ht="21.95" customHeight="1" x14ac:dyDescent="0.2">
      <c r="A44" s="45">
        <v>34</v>
      </c>
      <c r="B44" s="52" t="s">
        <v>6</v>
      </c>
      <c r="C44" s="46">
        <f>C24+C43</f>
        <v>3425865.9299999997</v>
      </c>
      <c r="D44" s="53" t="s">
        <v>5</v>
      </c>
      <c r="E44" s="53" t="s">
        <v>5</v>
      </c>
      <c r="F44" s="54">
        <f t="shared" si="3"/>
        <v>1</v>
      </c>
      <c r="G44" s="55">
        <v>1</v>
      </c>
    </row>
    <row r="45" spans="1:7" s="3" customFormat="1" ht="21.95" customHeight="1" x14ac:dyDescent="0.2">
      <c r="A45" s="1"/>
      <c r="B45" s="2"/>
      <c r="C45" s="1"/>
      <c r="D45" s="1"/>
      <c r="E45" s="1"/>
      <c r="F45" s="1"/>
      <c r="G45" s="1"/>
    </row>
    <row r="46" spans="1:7" s="3" customFormat="1" ht="35.1" customHeight="1" x14ac:dyDescent="0.2">
      <c r="A46" s="62" t="s">
        <v>430</v>
      </c>
      <c r="B46" s="63" t="s">
        <v>431</v>
      </c>
      <c r="C46" s="64" t="s">
        <v>432</v>
      </c>
      <c r="D46" s="1"/>
      <c r="E46" s="1"/>
      <c r="F46" s="1"/>
      <c r="G46" s="1"/>
    </row>
    <row r="47" spans="1:7" s="3" customFormat="1" ht="21.95" customHeight="1" x14ac:dyDescent="0.2">
      <c r="A47" s="65">
        <v>1</v>
      </c>
      <c r="B47" s="30" t="s">
        <v>427</v>
      </c>
      <c r="C47" s="31">
        <v>85647</v>
      </c>
    </row>
    <row r="48" spans="1:7" ht="21.95" customHeight="1" x14ac:dyDescent="0.2">
      <c r="A48" s="8">
        <v>2</v>
      </c>
      <c r="B48" s="30" t="s">
        <v>428</v>
      </c>
      <c r="C48" s="31">
        <v>3426015</v>
      </c>
      <c r="D48" s="16"/>
      <c r="E48" s="16"/>
      <c r="F48" s="16"/>
      <c r="G48" s="16"/>
    </row>
    <row r="49" spans="1:7" ht="21.95" customHeight="1" x14ac:dyDescent="0.2">
      <c r="A49" s="32">
        <v>3</v>
      </c>
      <c r="B49" s="33" t="s">
        <v>423</v>
      </c>
      <c r="C49" s="34">
        <f>C44/C48</f>
        <v>0.99995648880696664</v>
      </c>
      <c r="D49" s="16"/>
      <c r="E49" s="16"/>
      <c r="F49" s="16"/>
      <c r="G49" s="16"/>
    </row>
    <row r="50" spans="1:7" s="16" customFormat="1" ht="35.1" customHeight="1" x14ac:dyDescent="0.25">
      <c r="A50" s="21" t="s">
        <v>449</v>
      </c>
      <c r="B50" s="23"/>
    </row>
  </sheetData>
  <sheetProtection algorithmName="SHA-512" hashValue="6+NygYgwUpEJpNsfUi2JtJNxHGQM5Rz9DFNyxYIXw2dEBHZ/SyYckwhQeXJ+P4IAaPSOG764MGO1xvhR6ZYkOQ==" saltValue="5c1CVqBBRExK1/eqLEB2hw==" spinCount="100000" sheet="1" objects="1" scenarios="1"/>
  <mergeCells count="1">
    <mergeCell ref="A2:G2"/>
  </mergeCells>
  <pageMargins left="0.59055118110236227" right="0.59055118110236227" top="0.70866141732283472" bottom="0.70866141732283472" header="0.19685039370078741" footer="0.39370078740157483"/>
  <pageSetup paperSize="9" scale="84" orientation="portrait" r:id="rId1"/>
  <headerFooter alignWithMargins="0">
    <oddFooter>&amp;R&amp;"Calibri,Standardowy"&amp;12s.&amp;P z &amp;N</oddFooter>
  </headerFooter>
  <tableParts count="2">
    <tablePart r:id="rId2"/>
    <tablePart r:id="rId3"/>
  </tableParts>
</worksheet>
</file>

<file path=xl/worksheets/sheet2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F077FB-20DD-4ECF-AD7E-85DC06D8B3A6}">
  <sheetPr codeName="Arkusz266"/>
  <dimension ref="A1:N50"/>
  <sheetViews>
    <sheetView zoomScaleNormal="100" workbookViewId="0"/>
  </sheetViews>
  <sheetFormatPr defaultColWidth="0" defaultRowHeight="12.75" zeroHeight="1" x14ac:dyDescent="0.2"/>
  <cols>
    <col min="1" max="1" width="4.140625" style="1" customWidth="1"/>
    <col min="2" max="2" width="57" style="2" customWidth="1"/>
    <col min="3" max="3" width="11.85546875" style="1" bestFit="1" customWidth="1"/>
    <col min="4" max="4" width="7.42578125" style="1" customWidth="1"/>
    <col min="5" max="5" width="10.85546875" style="1" bestFit="1" customWidth="1"/>
    <col min="6" max="7" width="8.7109375" style="1" customWidth="1"/>
    <col min="8" max="8" width="1" style="1" customWidth="1"/>
    <col min="9" max="14" width="0" style="1" hidden="1" customWidth="1"/>
    <col min="15" max="16384" width="9.140625" style="1" hidden="1"/>
  </cols>
  <sheetData>
    <row r="1" spans="1:7" s="16" customFormat="1" ht="24.95" customHeight="1" x14ac:dyDescent="0.2">
      <c r="A1" s="35" t="s">
        <v>713</v>
      </c>
      <c r="B1" s="23"/>
    </row>
    <row r="2" spans="1:7" s="16" customFormat="1" ht="39.950000000000003" customHeight="1" x14ac:dyDescent="0.2">
      <c r="A2" s="66" t="s">
        <v>448</v>
      </c>
      <c r="B2" s="67"/>
      <c r="C2" s="67"/>
      <c r="D2" s="67"/>
      <c r="E2" s="67"/>
      <c r="F2" s="67"/>
      <c r="G2" s="67"/>
    </row>
    <row r="3" spans="1:7" s="16" customFormat="1" ht="15.95" hidden="1" customHeight="1" x14ac:dyDescent="0.2">
      <c r="A3" s="22"/>
      <c r="B3" s="23"/>
    </row>
    <row r="4" spans="1:7" s="16" customFormat="1" ht="15.95" hidden="1" customHeight="1" x14ac:dyDescent="0.2">
      <c r="A4" s="22"/>
      <c r="B4" s="23"/>
    </row>
    <row r="5" spans="1:7" s="16" customFormat="1" ht="15.95" hidden="1" customHeight="1" x14ac:dyDescent="0.2">
      <c r="A5" s="22"/>
      <c r="B5" s="23"/>
    </row>
    <row r="6" spans="1:7" s="16" customFormat="1" ht="15.95" customHeight="1" x14ac:dyDescent="0.25">
      <c r="A6" s="17" t="s">
        <v>433</v>
      </c>
      <c r="B6" s="21" t="s">
        <v>438</v>
      </c>
    </row>
    <row r="7" spans="1:7" s="16" customFormat="1" ht="15.95" customHeight="1" x14ac:dyDescent="0.25">
      <c r="A7" s="18" t="s">
        <v>434</v>
      </c>
      <c r="B7" s="21" t="s">
        <v>439</v>
      </c>
    </row>
    <row r="8" spans="1:7" s="16" customFormat="1" ht="15.95" customHeight="1" x14ac:dyDescent="0.25">
      <c r="A8" s="19" t="s">
        <v>435</v>
      </c>
      <c r="B8" s="21" t="s">
        <v>440</v>
      </c>
    </row>
    <row r="9" spans="1:7" s="16" customFormat="1" ht="15.95" customHeight="1" x14ac:dyDescent="0.25">
      <c r="A9" s="20" t="s">
        <v>436</v>
      </c>
      <c r="B9" s="21" t="s">
        <v>441</v>
      </c>
    </row>
    <row r="10" spans="1:7" ht="65.099999999999994" customHeight="1" x14ac:dyDescent="0.2">
      <c r="A10" s="49" t="s">
        <v>430</v>
      </c>
      <c r="B10" s="42" t="s">
        <v>0</v>
      </c>
      <c r="C10" s="42" t="s">
        <v>424</v>
      </c>
      <c r="D10" s="42" t="s">
        <v>425</v>
      </c>
      <c r="E10" s="42" t="s">
        <v>426</v>
      </c>
      <c r="F10" s="42" t="s">
        <v>429</v>
      </c>
      <c r="G10" s="41" t="s">
        <v>413</v>
      </c>
    </row>
    <row r="11" spans="1:7" ht="21.95" customHeight="1" x14ac:dyDescent="0.2">
      <c r="A11" s="36">
        <v>1</v>
      </c>
      <c r="B11" s="24" t="s">
        <v>7</v>
      </c>
      <c r="C11" s="10">
        <v>0</v>
      </c>
      <c r="D11" s="9">
        <v>0</v>
      </c>
      <c r="E11" s="10" t="str">
        <f t="shared" ref="E11:E23" si="0">IF(D11=0,"-",C11/D11)</f>
        <v>-</v>
      </c>
      <c r="F11" s="25">
        <f t="shared" ref="F11:F35" si="1">C11/C$44</f>
        <v>0</v>
      </c>
      <c r="G11" s="38">
        <v>6.4906160983722356E-5</v>
      </c>
    </row>
    <row r="12" spans="1:7" s="3" customFormat="1" ht="21.95" customHeight="1" x14ac:dyDescent="0.2">
      <c r="A12" s="36">
        <v>2</v>
      </c>
      <c r="B12" s="24" t="s">
        <v>8</v>
      </c>
      <c r="C12" s="10">
        <v>0</v>
      </c>
      <c r="D12" s="9">
        <v>0</v>
      </c>
      <c r="E12" s="10" t="str">
        <f t="shared" si="0"/>
        <v>-</v>
      </c>
      <c r="F12" s="25">
        <f t="shared" si="1"/>
        <v>0</v>
      </c>
      <c r="G12" s="38">
        <v>1.3877154561966152E-2</v>
      </c>
    </row>
    <row r="13" spans="1:7" s="3" customFormat="1" ht="21.95" customHeight="1" x14ac:dyDescent="0.2">
      <c r="A13" s="36">
        <v>3</v>
      </c>
      <c r="B13" s="26" t="s">
        <v>1</v>
      </c>
      <c r="C13" s="10">
        <v>0</v>
      </c>
      <c r="D13" s="9">
        <v>0</v>
      </c>
      <c r="E13" s="10" t="str">
        <f t="shared" si="0"/>
        <v>-</v>
      </c>
      <c r="F13" s="25">
        <f t="shared" si="1"/>
        <v>0</v>
      </c>
      <c r="G13" s="38">
        <v>6.8195937419264344E-4</v>
      </c>
    </row>
    <row r="14" spans="1:7" s="3" customFormat="1" ht="21.95" customHeight="1" x14ac:dyDescent="0.2">
      <c r="A14" s="36">
        <v>4</v>
      </c>
      <c r="B14" s="24" t="s">
        <v>414</v>
      </c>
      <c r="C14" s="10">
        <v>0</v>
      </c>
      <c r="D14" s="9">
        <v>0</v>
      </c>
      <c r="E14" s="10" t="str">
        <f t="shared" si="0"/>
        <v>-</v>
      </c>
      <c r="F14" s="25">
        <f t="shared" si="1"/>
        <v>0</v>
      </c>
      <c r="G14" s="38">
        <v>1.6609844346228162E-4</v>
      </c>
    </row>
    <row r="15" spans="1:7" s="3" customFormat="1" ht="47.1" customHeight="1" x14ac:dyDescent="0.2">
      <c r="A15" s="36">
        <v>5</v>
      </c>
      <c r="B15" s="24" t="s">
        <v>412</v>
      </c>
      <c r="C15" s="10">
        <v>0</v>
      </c>
      <c r="D15" s="11">
        <v>0</v>
      </c>
      <c r="E15" s="10" t="str">
        <f t="shared" si="0"/>
        <v>-</v>
      </c>
      <c r="F15" s="25">
        <f t="shared" si="1"/>
        <v>0</v>
      </c>
      <c r="G15" s="38">
        <v>4.2843389065529559E-4</v>
      </c>
    </row>
    <row r="16" spans="1:7" s="3" customFormat="1" ht="21.95" customHeight="1" x14ac:dyDescent="0.2">
      <c r="A16" s="36">
        <v>6</v>
      </c>
      <c r="B16" s="26" t="s">
        <v>1</v>
      </c>
      <c r="C16" s="10">
        <v>0</v>
      </c>
      <c r="D16" s="11">
        <v>0</v>
      </c>
      <c r="E16" s="10" t="str">
        <f t="shared" si="0"/>
        <v>-</v>
      </c>
      <c r="F16" s="25">
        <f t="shared" si="1"/>
        <v>0</v>
      </c>
      <c r="G16" s="38">
        <v>5.7837072558623703E-5</v>
      </c>
    </row>
    <row r="17" spans="1:7" ht="47.1" customHeight="1" x14ac:dyDescent="0.2">
      <c r="A17" s="36">
        <v>7</v>
      </c>
      <c r="B17" s="24" t="s">
        <v>444</v>
      </c>
      <c r="C17" s="10">
        <v>0</v>
      </c>
      <c r="D17" s="11">
        <v>0</v>
      </c>
      <c r="E17" s="10" t="str">
        <f t="shared" si="0"/>
        <v>-</v>
      </c>
      <c r="F17" s="25">
        <f t="shared" si="1"/>
        <v>0</v>
      </c>
      <c r="G17" s="38">
        <v>3.69438658113685E-3</v>
      </c>
    </row>
    <row r="18" spans="1:7" ht="47.1" customHeight="1" x14ac:dyDescent="0.2">
      <c r="A18" s="36">
        <v>8</v>
      </c>
      <c r="B18" s="24" t="s">
        <v>447</v>
      </c>
      <c r="C18" s="10">
        <v>98000</v>
      </c>
      <c r="D18" s="11">
        <v>2</v>
      </c>
      <c r="E18" s="10">
        <f t="shared" si="0"/>
        <v>49000</v>
      </c>
      <c r="F18" s="25">
        <f t="shared" si="1"/>
        <v>2.1024313116382445E-2</v>
      </c>
      <c r="G18" s="38">
        <v>1.6572456388988053E-2</v>
      </c>
    </row>
    <row r="19" spans="1:7" ht="35.1" customHeight="1" x14ac:dyDescent="0.2">
      <c r="A19" s="36">
        <v>9</v>
      </c>
      <c r="B19" s="24" t="s">
        <v>443</v>
      </c>
      <c r="C19" s="10">
        <v>0</v>
      </c>
      <c r="D19" s="11">
        <v>0</v>
      </c>
      <c r="E19" s="10" t="str">
        <f t="shared" si="0"/>
        <v>-</v>
      </c>
      <c r="F19" s="25">
        <f t="shared" si="1"/>
        <v>0</v>
      </c>
      <c r="G19" s="38">
        <v>6.3015485400037228E-5</v>
      </c>
    </row>
    <row r="20" spans="1:7" ht="35.1" customHeight="1" x14ac:dyDescent="0.2">
      <c r="A20" s="36">
        <v>10</v>
      </c>
      <c r="B20" s="24" t="s">
        <v>9</v>
      </c>
      <c r="C20" s="10">
        <v>0</v>
      </c>
      <c r="D20" s="11">
        <v>0</v>
      </c>
      <c r="E20" s="10" t="str">
        <f t="shared" si="0"/>
        <v>-</v>
      </c>
      <c r="F20" s="25">
        <f t="shared" si="1"/>
        <v>0</v>
      </c>
      <c r="G20" s="38">
        <v>2.3263290581767475E-4</v>
      </c>
    </row>
    <row r="21" spans="1:7" ht="35.1" customHeight="1" x14ac:dyDescent="0.2">
      <c r="A21" s="36">
        <v>11</v>
      </c>
      <c r="B21" s="24" t="s">
        <v>442</v>
      </c>
      <c r="C21" s="10">
        <v>0</v>
      </c>
      <c r="D21" s="11">
        <v>0</v>
      </c>
      <c r="E21" s="10" t="str">
        <f t="shared" si="0"/>
        <v>-</v>
      </c>
      <c r="F21" s="25">
        <f t="shared" si="1"/>
        <v>0</v>
      </c>
      <c r="G21" s="38">
        <v>8.0879771630669933E-6</v>
      </c>
    </row>
    <row r="22" spans="1:7" ht="21.95" customHeight="1" x14ac:dyDescent="0.2">
      <c r="A22" s="36">
        <v>12</v>
      </c>
      <c r="B22" s="26" t="s">
        <v>1</v>
      </c>
      <c r="C22" s="10">
        <v>0</v>
      </c>
      <c r="D22" s="11">
        <v>0</v>
      </c>
      <c r="E22" s="10" t="str">
        <f t="shared" si="0"/>
        <v>-</v>
      </c>
      <c r="F22" s="25">
        <f t="shared" si="1"/>
        <v>0</v>
      </c>
      <c r="G22" s="38">
        <v>0</v>
      </c>
    </row>
    <row r="23" spans="1:7" ht="21.95" customHeight="1" x14ac:dyDescent="0.2">
      <c r="A23" s="36">
        <v>13</v>
      </c>
      <c r="B23" s="24" t="s">
        <v>415</v>
      </c>
      <c r="C23" s="10">
        <v>0</v>
      </c>
      <c r="D23" s="11">
        <v>0</v>
      </c>
      <c r="E23" s="10" t="str">
        <f t="shared" si="0"/>
        <v>-</v>
      </c>
      <c r="F23" s="25">
        <f t="shared" si="1"/>
        <v>0</v>
      </c>
      <c r="G23" s="38">
        <v>0</v>
      </c>
    </row>
    <row r="24" spans="1:7" s="3" customFormat="1" ht="24.95" customHeight="1" x14ac:dyDescent="0.2">
      <c r="A24" s="43">
        <v>14</v>
      </c>
      <c r="B24" s="50" t="s">
        <v>2</v>
      </c>
      <c r="C24" s="44">
        <f>C11+C12+C14+C15+C17+C18+C19+C20+C21+C23</f>
        <v>98000</v>
      </c>
      <c r="D24" s="51" t="s">
        <v>5</v>
      </c>
      <c r="E24" s="51" t="s">
        <v>5</v>
      </c>
      <c r="F24" s="47">
        <f t="shared" si="1"/>
        <v>2.1024313116382445E-2</v>
      </c>
      <c r="G24" s="48">
        <v>3.5107172395573129E-2</v>
      </c>
    </row>
    <row r="25" spans="1:7" s="4" customFormat="1" ht="35.1" customHeight="1" x14ac:dyDescent="0.2">
      <c r="A25" s="37">
        <v>15</v>
      </c>
      <c r="B25" s="27" t="s">
        <v>419</v>
      </c>
      <c r="C25" s="12">
        <v>1079399</v>
      </c>
      <c r="D25" s="11">
        <v>625</v>
      </c>
      <c r="E25" s="12">
        <f t="shared" ref="E25:E37" si="2">IF(D25=0,"-",C25/D25)</f>
        <v>1727.0383999999999</v>
      </c>
      <c r="F25" s="28">
        <f t="shared" si="1"/>
        <v>0.23156757707663361</v>
      </c>
      <c r="G25" s="39">
        <v>9.1912130594448124E-2</v>
      </c>
    </row>
    <row r="26" spans="1:7" s="3" customFormat="1" ht="21.95" customHeight="1" x14ac:dyDescent="0.2">
      <c r="A26" s="36">
        <v>16</v>
      </c>
      <c r="B26" s="26" t="s">
        <v>11</v>
      </c>
      <c r="C26" s="10">
        <v>51045</v>
      </c>
      <c r="D26" s="11">
        <v>30</v>
      </c>
      <c r="E26" s="10">
        <f t="shared" si="2"/>
        <v>1701.5</v>
      </c>
      <c r="F26" s="25">
        <f t="shared" si="1"/>
        <v>1.0950878194140224E-2</v>
      </c>
      <c r="G26" s="38">
        <v>1.5510248435910163E-2</v>
      </c>
    </row>
    <row r="27" spans="1:7" s="5" customFormat="1" ht="65.099999999999994" customHeight="1" x14ac:dyDescent="0.2">
      <c r="A27" s="37">
        <v>17</v>
      </c>
      <c r="B27" s="27" t="s">
        <v>445</v>
      </c>
      <c r="C27" s="12">
        <v>88031.35</v>
      </c>
      <c r="D27" s="11">
        <v>21</v>
      </c>
      <c r="E27" s="12">
        <f t="shared" si="2"/>
        <v>4191.9690476190481</v>
      </c>
      <c r="F27" s="28">
        <f t="shared" si="1"/>
        <v>1.8885700678141368E-2</v>
      </c>
      <c r="G27" s="39">
        <v>9.6086621220457871E-2</v>
      </c>
    </row>
    <row r="28" spans="1:7" s="3" customFormat="1" ht="21.95" customHeight="1" x14ac:dyDescent="0.2">
      <c r="A28" s="36">
        <v>18</v>
      </c>
      <c r="B28" s="26" t="s">
        <v>3</v>
      </c>
      <c r="C28" s="10">
        <v>7447</v>
      </c>
      <c r="D28" s="11">
        <v>2</v>
      </c>
      <c r="E28" s="10">
        <f t="shared" si="2"/>
        <v>3723.5</v>
      </c>
      <c r="F28" s="25">
        <f t="shared" si="1"/>
        <v>1.5976332630377559E-3</v>
      </c>
      <c r="G28" s="38">
        <v>1.1342599256575717E-2</v>
      </c>
    </row>
    <row r="29" spans="1:7" s="5" customFormat="1" ht="35.1" customHeight="1" x14ac:dyDescent="0.2">
      <c r="A29" s="37">
        <v>19</v>
      </c>
      <c r="B29" s="27" t="s">
        <v>15</v>
      </c>
      <c r="C29" s="12">
        <v>11291</v>
      </c>
      <c r="D29" s="11">
        <v>6</v>
      </c>
      <c r="E29" s="12">
        <f t="shared" si="2"/>
        <v>1881.8333333333333</v>
      </c>
      <c r="F29" s="28">
        <f t="shared" si="1"/>
        <v>2.4223012183374917E-3</v>
      </c>
      <c r="G29" s="39">
        <v>1.1946311887438504E-2</v>
      </c>
    </row>
    <row r="30" spans="1:7" s="3" customFormat="1" ht="21.95" customHeight="1" x14ac:dyDescent="0.2">
      <c r="A30" s="36">
        <v>20</v>
      </c>
      <c r="B30" s="26" t="s">
        <v>3</v>
      </c>
      <c r="C30" s="10">
        <v>551</v>
      </c>
      <c r="D30" s="11">
        <v>1</v>
      </c>
      <c r="E30" s="12">
        <f t="shared" si="2"/>
        <v>551</v>
      </c>
      <c r="F30" s="28">
        <f t="shared" si="1"/>
        <v>1.1820812782782374E-4</v>
      </c>
      <c r="G30" s="39">
        <v>2.247933536638041E-3</v>
      </c>
    </row>
    <row r="31" spans="1:7" s="3" customFormat="1" ht="47.1" customHeight="1" x14ac:dyDescent="0.2">
      <c r="A31" s="36">
        <v>21</v>
      </c>
      <c r="B31" s="27" t="s">
        <v>14</v>
      </c>
      <c r="C31" s="10">
        <v>915758.65</v>
      </c>
      <c r="D31" s="11">
        <v>242</v>
      </c>
      <c r="E31" s="10">
        <f t="shared" si="2"/>
        <v>3784.1266528925621</v>
      </c>
      <c r="F31" s="25">
        <f t="shared" si="1"/>
        <v>0.19646118976158858</v>
      </c>
      <c r="G31" s="38">
        <v>0.21726673108985226</v>
      </c>
    </row>
    <row r="32" spans="1:7" s="3" customFormat="1" ht="21.95" customHeight="1" x14ac:dyDescent="0.2">
      <c r="A32" s="36">
        <v>22</v>
      </c>
      <c r="B32" s="26" t="s">
        <v>3</v>
      </c>
      <c r="C32" s="10">
        <v>234695.73</v>
      </c>
      <c r="D32" s="11">
        <v>45</v>
      </c>
      <c r="E32" s="10">
        <f t="shared" si="2"/>
        <v>5215.4606666666668</v>
      </c>
      <c r="F32" s="25">
        <f t="shared" si="1"/>
        <v>5.0350168516305645E-2</v>
      </c>
      <c r="G32" s="38">
        <v>3.0944666359992157E-2</v>
      </c>
    </row>
    <row r="33" spans="1:7" ht="35.1" customHeight="1" x14ac:dyDescent="0.2">
      <c r="A33" s="36">
        <v>23</v>
      </c>
      <c r="B33" s="24" t="s">
        <v>446</v>
      </c>
      <c r="C33" s="10">
        <v>0</v>
      </c>
      <c r="D33" s="11">
        <v>0</v>
      </c>
      <c r="E33" s="10" t="str">
        <f t="shared" si="2"/>
        <v>-</v>
      </c>
      <c r="F33" s="25">
        <f t="shared" si="1"/>
        <v>0</v>
      </c>
      <c r="G33" s="38">
        <v>8.5968104584330223E-3</v>
      </c>
    </row>
    <row r="34" spans="1:7" s="3" customFormat="1" ht="21.95" customHeight="1" x14ac:dyDescent="0.2">
      <c r="A34" s="36">
        <v>24</v>
      </c>
      <c r="B34" s="26" t="s">
        <v>3</v>
      </c>
      <c r="C34" s="10">
        <v>0</v>
      </c>
      <c r="D34" s="11">
        <v>0</v>
      </c>
      <c r="E34" s="10" t="str">
        <f t="shared" si="2"/>
        <v>-</v>
      </c>
      <c r="F34" s="25">
        <f t="shared" si="1"/>
        <v>0</v>
      </c>
      <c r="G34" s="38">
        <v>1.4207856884874998E-3</v>
      </c>
    </row>
    <row r="35" spans="1:7" s="3" customFormat="1" ht="35.1" customHeight="1" x14ac:dyDescent="0.2">
      <c r="A35" s="36">
        <v>25</v>
      </c>
      <c r="B35" s="24" t="s">
        <v>10</v>
      </c>
      <c r="C35" s="10">
        <v>5070</v>
      </c>
      <c r="D35" s="11">
        <v>1</v>
      </c>
      <c r="E35" s="10">
        <f t="shared" si="2"/>
        <v>5070</v>
      </c>
      <c r="F35" s="25">
        <f t="shared" si="1"/>
        <v>1.0876864030618266E-3</v>
      </c>
      <c r="G35" s="38">
        <v>9.8652432849167496E-5</v>
      </c>
    </row>
    <row r="36" spans="1:7" ht="35.1" customHeight="1" x14ac:dyDescent="0.2">
      <c r="A36" s="36">
        <v>26</v>
      </c>
      <c r="B36" s="24" t="s">
        <v>420</v>
      </c>
      <c r="C36" s="10">
        <v>0</v>
      </c>
      <c r="D36" s="13">
        <v>0</v>
      </c>
      <c r="E36" s="10" t="str">
        <f t="shared" si="2"/>
        <v>-</v>
      </c>
      <c r="F36" s="29" t="s">
        <v>5</v>
      </c>
      <c r="G36" s="40" t="s">
        <v>5</v>
      </c>
    </row>
    <row r="37" spans="1:7" ht="21.95" customHeight="1" x14ac:dyDescent="0.2">
      <c r="A37" s="36">
        <v>27</v>
      </c>
      <c r="B37" s="26" t="s">
        <v>12</v>
      </c>
      <c r="C37" s="10">
        <v>0</v>
      </c>
      <c r="D37" s="13">
        <v>0</v>
      </c>
      <c r="E37" s="10" t="str">
        <f t="shared" si="2"/>
        <v>-</v>
      </c>
      <c r="F37" s="25">
        <f>C37/C$44</f>
        <v>0</v>
      </c>
      <c r="G37" s="38">
        <v>6.7001527600904129E-4</v>
      </c>
    </row>
    <row r="38" spans="1:7" ht="35.1" customHeight="1" x14ac:dyDescent="0.2">
      <c r="A38" s="36">
        <v>28</v>
      </c>
      <c r="B38" s="24" t="s">
        <v>421</v>
      </c>
      <c r="C38" s="10">
        <v>2767467</v>
      </c>
      <c r="D38" s="13">
        <v>1</v>
      </c>
      <c r="E38" s="14" t="s">
        <v>5</v>
      </c>
      <c r="F38" s="29" t="s">
        <v>5</v>
      </c>
      <c r="G38" s="40" t="s">
        <v>5</v>
      </c>
    </row>
    <row r="39" spans="1:7" ht="21.95" customHeight="1" x14ac:dyDescent="0.2">
      <c r="A39" s="36">
        <v>29</v>
      </c>
      <c r="B39" s="26" t="s">
        <v>12</v>
      </c>
      <c r="C39" s="10">
        <v>2463720</v>
      </c>
      <c r="D39" s="13">
        <v>1</v>
      </c>
      <c r="E39" s="14" t="s">
        <v>5</v>
      </c>
      <c r="F39" s="25">
        <f t="shared" ref="F39:F44" si="3">C39/C$44</f>
        <v>0.52855123174585472</v>
      </c>
      <c r="G39" s="38">
        <v>0.53240605380617201</v>
      </c>
    </row>
    <row r="40" spans="1:7" ht="47.1" customHeight="1" x14ac:dyDescent="0.2">
      <c r="A40" s="36">
        <v>30</v>
      </c>
      <c r="B40" s="27" t="s">
        <v>422</v>
      </c>
      <c r="C40" s="10">
        <v>0</v>
      </c>
      <c r="D40" s="15">
        <v>0</v>
      </c>
      <c r="E40" s="10" t="str">
        <f t="shared" ref="E40:E41" si="4">IF(D40=0,"-",C40/D40)</f>
        <v>-</v>
      </c>
      <c r="F40" s="25">
        <f t="shared" si="3"/>
        <v>0</v>
      </c>
      <c r="G40" s="38">
        <v>1.7724062653800183E-3</v>
      </c>
    </row>
    <row r="41" spans="1:7" ht="21.95" customHeight="1" x14ac:dyDescent="0.2">
      <c r="A41" s="36">
        <v>31</v>
      </c>
      <c r="B41" s="26" t="s">
        <v>13</v>
      </c>
      <c r="C41" s="10">
        <v>0</v>
      </c>
      <c r="D41" s="15">
        <v>0</v>
      </c>
      <c r="E41" s="10" t="str">
        <f t="shared" si="4"/>
        <v>-</v>
      </c>
      <c r="F41" s="25">
        <f t="shared" si="3"/>
        <v>0</v>
      </c>
      <c r="G41" s="38">
        <v>1.0404135579139232E-3</v>
      </c>
    </row>
    <row r="42" spans="1:7" ht="35.1" customHeight="1" x14ac:dyDescent="0.2">
      <c r="A42" s="36">
        <v>32</v>
      </c>
      <c r="B42" s="24" t="s">
        <v>16</v>
      </c>
      <c r="C42" s="10">
        <v>0</v>
      </c>
      <c r="D42" s="15">
        <v>0</v>
      </c>
      <c r="E42" s="14" t="s">
        <v>5</v>
      </c>
      <c r="F42" s="25">
        <f t="shared" si="3"/>
        <v>0</v>
      </c>
      <c r="G42" s="38">
        <v>4.1370945733870297E-3</v>
      </c>
    </row>
    <row r="43" spans="1:7" s="3" customFormat="1" ht="21.95" customHeight="1" x14ac:dyDescent="0.2">
      <c r="A43" s="43">
        <v>33</v>
      </c>
      <c r="B43" s="50" t="s">
        <v>4</v>
      </c>
      <c r="C43" s="44">
        <f>C25+C27+C29+C31+C33+C35+C37+C39+C40+C42</f>
        <v>4563270</v>
      </c>
      <c r="D43" s="51" t="s">
        <v>5</v>
      </c>
      <c r="E43" s="51" t="s">
        <v>5</v>
      </c>
      <c r="F43" s="47">
        <f t="shared" si="3"/>
        <v>0.97897568688361758</v>
      </c>
      <c r="G43" s="48">
        <v>0.96489282760442685</v>
      </c>
    </row>
    <row r="44" spans="1:7" s="3" customFormat="1" ht="21.95" customHeight="1" x14ac:dyDescent="0.2">
      <c r="A44" s="45">
        <v>34</v>
      </c>
      <c r="B44" s="52" t="s">
        <v>6</v>
      </c>
      <c r="C44" s="46">
        <f>C24+C43</f>
        <v>4661270</v>
      </c>
      <c r="D44" s="53" t="s">
        <v>5</v>
      </c>
      <c r="E44" s="53" t="s">
        <v>5</v>
      </c>
      <c r="F44" s="54">
        <f t="shared" si="3"/>
        <v>1</v>
      </c>
      <c r="G44" s="55">
        <v>1</v>
      </c>
    </row>
    <row r="45" spans="1:7" s="3" customFormat="1" ht="21.95" customHeight="1" x14ac:dyDescent="0.2">
      <c r="A45" s="1"/>
      <c r="B45" s="2"/>
      <c r="C45" s="1"/>
      <c r="D45" s="1"/>
      <c r="E45" s="1"/>
      <c r="F45" s="1"/>
      <c r="G45" s="1"/>
    </row>
    <row r="46" spans="1:7" s="3" customFormat="1" ht="35.1" customHeight="1" x14ac:dyDescent="0.2">
      <c r="A46" s="62" t="s">
        <v>430</v>
      </c>
      <c r="B46" s="63" t="s">
        <v>431</v>
      </c>
      <c r="C46" s="64" t="s">
        <v>432</v>
      </c>
      <c r="D46" s="1"/>
      <c r="E46" s="1"/>
      <c r="F46" s="1"/>
      <c r="G46" s="1"/>
    </row>
    <row r="47" spans="1:7" s="3" customFormat="1" ht="21.95" customHeight="1" x14ac:dyDescent="0.2">
      <c r="A47" s="65">
        <v>1</v>
      </c>
      <c r="B47" s="30" t="s">
        <v>427</v>
      </c>
      <c r="C47" s="31">
        <v>116531.75</v>
      </c>
    </row>
    <row r="48" spans="1:7" ht="21.95" customHeight="1" x14ac:dyDescent="0.2">
      <c r="A48" s="8">
        <v>2</v>
      </c>
      <c r="B48" s="30" t="s">
        <v>428</v>
      </c>
      <c r="C48" s="31">
        <v>4662999</v>
      </c>
      <c r="D48" s="16"/>
      <c r="E48" s="16"/>
      <c r="F48" s="16"/>
      <c r="G48" s="16"/>
    </row>
    <row r="49" spans="1:7" ht="21.95" customHeight="1" x14ac:dyDescent="0.2">
      <c r="A49" s="32">
        <v>3</v>
      </c>
      <c r="B49" s="33" t="s">
        <v>423</v>
      </c>
      <c r="C49" s="34">
        <f>C44/C48</f>
        <v>0.99962920858443249</v>
      </c>
      <c r="D49" s="16"/>
      <c r="E49" s="16"/>
      <c r="F49" s="16"/>
      <c r="G49" s="16"/>
    </row>
    <row r="50" spans="1:7" s="16" customFormat="1" ht="35.1" customHeight="1" x14ac:dyDescent="0.25">
      <c r="A50" s="21" t="s">
        <v>449</v>
      </c>
      <c r="B50" s="23"/>
    </row>
  </sheetData>
  <sheetProtection algorithmName="SHA-512" hashValue="aoWFLk9j7fbrpBROCzSBcc6B8lAD2rihyu7PQOmbWlVVCyOgN3rmuajL8wVfHcLLs/Ysfxeaps3BodbZ2x6ptA==" saltValue="NiNbFCOvVpjSYJIl1phumg==" spinCount="100000" sheet="1" objects="1" scenarios="1"/>
  <mergeCells count="1">
    <mergeCell ref="A2:G2"/>
  </mergeCells>
  <pageMargins left="0.59055118110236227" right="0.59055118110236227" top="0.70866141732283472" bottom="0.70866141732283472" header="0.19685039370078741" footer="0.39370078740157483"/>
  <pageSetup paperSize="9" scale="84" orientation="portrait" r:id="rId1"/>
  <headerFooter alignWithMargins="0">
    <oddFooter>&amp;R&amp;"Calibri,Standardowy"&amp;12s.&amp;P z &amp;N</oddFooter>
  </headerFooter>
  <tableParts count="2">
    <tablePart r:id="rId2"/>
    <tablePart r:id="rId3"/>
  </tableParts>
</worksheet>
</file>

<file path=xl/worksheets/sheet2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C7772A-77B1-42CB-AD70-B00A06124C35}">
  <sheetPr codeName="Arkusz267"/>
  <dimension ref="A1:N50"/>
  <sheetViews>
    <sheetView zoomScaleNormal="100" workbookViewId="0"/>
  </sheetViews>
  <sheetFormatPr defaultColWidth="0" defaultRowHeight="12.75" zeroHeight="1" x14ac:dyDescent="0.2"/>
  <cols>
    <col min="1" max="1" width="4.140625" style="1" customWidth="1"/>
    <col min="2" max="2" width="57" style="2" customWidth="1"/>
    <col min="3" max="3" width="11.85546875" style="1" bestFit="1" customWidth="1"/>
    <col min="4" max="4" width="7.42578125" style="1" customWidth="1"/>
    <col min="5" max="5" width="10.85546875" style="1" bestFit="1" customWidth="1"/>
    <col min="6" max="7" width="8.7109375" style="1" customWidth="1"/>
    <col min="8" max="8" width="1" style="1" customWidth="1"/>
    <col min="9" max="14" width="0" style="1" hidden="1" customWidth="1"/>
    <col min="15" max="16384" width="9.140625" style="1" hidden="1"/>
  </cols>
  <sheetData>
    <row r="1" spans="1:7" s="16" customFormat="1" ht="24.95" customHeight="1" x14ac:dyDescent="0.2">
      <c r="A1" s="35" t="s">
        <v>714</v>
      </c>
      <c r="B1" s="23"/>
    </row>
    <row r="2" spans="1:7" s="16" customFormat="1" ht="39.950000000000003" customHeight="1" x14ac:dyDescent="0.2">
      <c r="A2" s="66" t="s">
        <v>448</v>
      </c>
      <c r="B2" s="67"/>
      <c r="C2" s="67"/>
      <c r="D2" s="67"/>
      <c r="E2" s="67"/>
      <c r="F2" s="67"/>
      <c r="G2" s="67"/>
    </row>
    <row r="3" spans="1:7" s="16" customFormat="1" ht="15.95" hidden="1" customHeight="1" x14ac:dyDescent="0.2">
      <c r="A3" s="22"/>
      <c r="B3" s="23"/>
    </row>
    <row r="4" spans="1:7" s="16" customFormat="1" ht="15.95" hidden="1" customHeight="1" x14ac:dyDescent="0.2">
      <c r="A4" s="22"/>
      <c r="B4" s="23"/>
    </row>
    <row r="5" spans="1:7" s="16" customFormat="1" ht="15.95" hidden="1" customHeight="1" x14ac:dyDescent="0.2">
      <c r="A5" s="22"/>
      <c r="B5" s="23"/>
    </row>
    <row r="6" spans="1:7" s="16" customFormat="1" ht="15.95" customHeight="1" x14ac:dyDescent="0.25">
      <c r="A6" s="17" t="s">
        <v>433</v>
      </c>
      <c r="B6" s="21" t="s">
        <v>438</v>
      </c>
    </row>
    <row r="7" spans="1:7" s="16" customFormat="1" ht="15.95" customHeight="1" x14ac:dyDescent="0.25">
      <c r="A7" s="18" t="s">
        <v>434</v>
      </c>
      <c r="B7" s="21" t="s">
        <v>439</v>
      </c>
    </row>
    <row r="8" spans="1:7" s="16" customFormat="1" ht="15.95" customHeight="1" x14ac:dyDescent="0.25">
      <c r="A8" s="19" t="s">
        <v>435</v>
      </c>
      <c r="B8" s="21" t="s">
        <v>440</v>
      </c>
    </row>
    <row r="9" spans="1:7" s="16" customFormat="1" ht="15.95" customHeight="1" x14ac:dyDescent="0.25">
      <c r="A9" s="20" t="s">
        <v>436</v>
      </c>
      <c r="B9" s="21" t="s">
        <v>441</v>
      </c>
    </row>
    <row r="10" spans="1:7" ht="65.099999999999994" customHeight="1" x14ac:dyDescent="0.2">
      <c r="A10" s="49" t="s">
        <v>430</v>
      </c>
      <c r="B10" s="42" t="s">
        <v>0</v>
      </c>
      <c r="C10" s="42" t="s">
        <v>424</v>
      </c>
      <c r="D10" s="42" t="s">
        <v>425</v>
      </c>
      <c r="E10" s="42" t="s">
        <v>426</v>
      </c>
      <c r="F10" s="42" t="s">
        <v>429</v>
      </c>
      <c r="G10" s="41" t="s">
        <v>413</v>
      </c>
    </row>
    <row r="11" spans="1:7" ht="21.95" customHeight="1" x14ac:dyDescent="0.2">
      <c r="A11" s="36">
        <v>1</v>
      </c>
      <c r="B11" s="24" t="s">
        <v>7</v>
      </c>
      <c r="C11" s="10">
        <v>0</v>
      </c>
      <c r="D11" s="9">
        <v>0</v>
      </c>
      <c r="E11" s="10" t="str">
        <f t="shared" ref="E11:E23" si="0">IF(D11=0,"-",C11/D11)</f>
        <v>-</v>
      </c>
      <c r="F11" s="25">
        <f t="shared" ref="F11:F35" si="1">C11/C$44</f>
        <v>0</v>
      </c>
      <c r="G11" s="38">
        <v>6.4906160983722356E-5</v>
      </c>
    </row>
    <row r="12" spans="1:7" s="3" customFormat="1" ht="21.95" customHeight="1" x14ac:dyDescent="0.2">
      <c r="A12" s="36">
        <v>2</v>
      </c>
      <c r="B12" s="24" t="s">
        <v>8</v>
      </c>
      <c r="C12" s="10">
        <v>0</v>
      </c>
      <c r="D12" s="9">
        <v>0</v>
      </c>
      <c r="E12" s="10" t="str">
        <f t="shared" si="0"/>
        <v>-</v>
      </c>
      <c r="F12" s="25">
        <f t="shared" si="1"/>
        <v>0</v>
      </c>
      <c r="G12" s="38">
        <v>1.3877154561966152E-2</v>
      </c>
    </row>
    <row r="13" spans="1:7" s="3" customFormat="1" ht="21.95" customHeight="1" x14ac:dyDescent="0.2">
      <c r="A13" s="36">
        <v>3</v>
      </c>
      <c r="B13" s="26" t="s">
        <v>1</v>
      </c>
      <c r="C13" s="10">
        <v>0</v>
      </c>
      <c r="D13" s="9">
        <v>0</v>
      </c>
      <c r="E13" s="10" t="str">
        <f t="shared" si="0"/>
        <v>-</v>
      </c>
      <c r="F13" s="25">
        <f t="shared" si="1"/>
        <v>0</v>
      </c>
      <c r="G13" s="38">
        <v>6.8195937419264344E-4</v>
      </c>
    </row>
    <row r="14" spans="1:7" s="3" customFormat="1" ht="21.95" customHeight="1" x14ac:dyDescent="0.2">
      <c r="A14" s="36">
        <v>4</v>
      </c>
      <c r="B14" s="24" t="s">
        <v>414</v>
      </c>
      <c r="C14" s="10">
        <v>0</v>
      </c>
      <c r="D14" s="9">
        <v>0</v>
      </c>
      <c r="E14" s="10" t="str">
        <f t="shared" si="0"/>
        <v>-</v>
      </c>
      <c r="F14" s="25">
        <f t="shared" si="1"/>
        <v>0</v>
      </c>
      <c r="G14" s="38">
        <v>1.6609844346228162E-4</v>
      </c>
    </row>
    <row r="15" spans="1:7" s="3" customFormat="1" ht="47.1" customHeight="1" x14ac:dyDescent="0.2">
      <c r="A15" s="36">
        <v>5</v>
      </c>
      <c r="B15" s="24" t="s">
        <v>412</v>
      </c>
      <c r="C15" s="10">
        <v>0</v>
      </c>
      <c r="D15" s="11">
        <v>0</v>
      </c>
      <c r="E15" s="10" t="str">
        <f t="shared" si="0"/>
        <v>-</v>
      </c>
      <c r="F15" s="25">
        <f t="shared" si="1"/>
        <v>0</v>
      </c>
      <c r="G15" s="38">
        <v>4.2843389065529559E-4</v>
      </c>
    </row>
    <row r="16" spans="1:7" s="3" customFormat="1" ht="21.95" customHeight="1" x14ac:dyDescent="0.2">
      <c r="A16" s="36">
        <v>6</v>
      </c>
      <c r="B16" s="26" t="s">
        <v>1</v>
      </c>
      <c r="C16" s="10">
        <v>0</v>
      </c>
      <c r="D16" s="11">
        <v>0</v>
      </c>
      <c r="E16" s="10" t="str">
        <f t="shared" si="0"/>
        <v>-</v>
      </c>
      <c r="F16" s="25">
        <f t="shared" si="1"/>
        <v>0</v>
      </c>
      <c r="G16" s="38">
        <v>5.7837072558623703E-5</v>
      </c>
    </row>
    <row r="17" spans="1:7" ht="47.1" customHeight="1" x14ac:dyDescent="0.2">
      <c r="A17" s="36">
        <v>7</v>
      </c>
      <c r="B17" s="24" t="s">
        <v>444</v>
      </c>
      <c r="C17" s="10">
        <v>31875.52</v>
      </c>
      <c r="D17" s="11">
        <v>2</v>
      </c>
      <c r="E17" s="10">
        <f t="shared" si="0"/>
        <v>15937.76</v>
      </c>
      <c r="F17" s="25">
        <f t="shared" si="1"/>
        <v>1.2663380166245082E-2</v>
      </c>
      <c r="G17" s="38">
        <v>3.69438658113685E-3</v>
      </c>
    </row>
    <row r="18" spans="1:7" ht="47.1" customHeight="1" x14ac:dyDescent="0.2">
      <c r="A18" s="36">
        <v>8</v>
      </c>
      <c r="B18" s="24" t="s">
        <v>447</v>
      </c>
      <c r="C18" s="10">
        <v>0</v>
      </c>
      <c r="D18" s="11">
        <v>0</v>
      </c>
      <c r="E18" s="10" t="str">
        <f t="shared" si="0"/>
        <v>-</v>
      </c>
      <c r="F18" s="25">
        <f t="shared" si="1"/>
        <v>0</v>
      </c>
      <c r="G18" s="38">
        <v>1.6572456388988053E-2</v>
      </c>
    </row>
    <row r="19" spans="1:7" ht="35.1" customHeight="1" x14ac:dyDescent="0.2">
      <c r="A19" s="36">
        <v>9</v>
      </c>
      <c r="B19" s="24" t="s">
        <v>443</v>
      </c>
      <c r="C19" s="10">
        <v>0</v>
      </c>
      <c r="D19" s="11">
        <v>0</v>
      </c>
      <c r="E19" s="10" t="str">
        <f t="shared" si="0"/>
        <v>-</v>
      </c>
      <c r="F19" s="25">
        <f t="shared" si="1"/>
        <v>0</v>
      </c>
      <c r="G19" s="38">
        <v>6.3015485400037228E-5</v>
      </c>
    </row>
    <row r="20" spans="1:7" ht="35.1" customHeight="1" x14ac:dyDescent="0.2">
      <c r="A20" s="36">
        <v>10</v>
      </c>
      <c r="B20" s="24" t="s">
        <v>9</v>
      </c>
      <c r="C20" s="10">
        <v>0</v>
      </c>
      <c r="D20" s="11">
        <v>0</v>
      </c>
      <c r="E20" s="10" t="str">
        <f t="shared" si="0"/>
        <v>-</v>
      </c>
      <c r="F20" s="25">
        <f t="shared" si="1"/>
        <v>0</v>
      </c>
      <c r="G20" s="38">
        <v>2.3263290581767475E-4</v>
      </c>
    </row>
    <row r="21" spans="1:7" ht="35.1" customHeight="1" x14ac:dyDescent="0.2">
      <c r="A21" s="36">
        <v>11</v>
      </c>
      <c r="B21" s="24" t="s">
        <v>442</v>
      </c>
      <c r="C21" s="10">
        <v>0</v>
      </c>
      <c r="D21" s="11">
        <v>0</v>
      </c>
      <c r="E21" s="10" t="str">
        <f t="shared" si="0"/>
        <v>-</v>
      </c>
      <c r="F21" s="25">
        <f t="shared" si="1"/>
        <v>0</v>
      </c>
      <c r="G21" s="38">
        <v>8.0879771630669933E-6</v>
      </c>
    </row>
    <row r="22" spans="1:7" ht="21.95" customHeight="1" x14ac:dyDescent="0.2">
      <c r="A22" s="36">
        <v>12</v>
      </c>
      <c r="B22" s="26" t="s">
        <v>1</v>
      </c>
      <c r="C22" s="10">
        <v>0</v>
      </c>
      <c r="D22" s="11">
        <v>0</v>
      </c>
      <c r="E22" s="10" t="str">
        <f t="shared" si="0"/>
        <v>-</v>
      </c>
      <c r="F22" s="25">
        <f t="shared" si="1"/>
        <v>0</v>
      </c>
      <c r="G22" s="38">
        <v>0</v>
      </c>
    </row>
    <row r="23" spans="1:7" ht="21.95" customHeight="1" x14ac:dyDescent="0.2">
      <c r="A23" s="36">
        <v>13</v>
      </c>
      <c r="B23" s="24" t="s">
        <v>415</v>
      </c>
      <c r="C23" s="10">
        <v>0</v>
      </c>
      <c r="D23" s="11">
        <v>0</v>
      </c>
      <c r="E23" s="10" t="str">
        <f t="shared" si="0"/>
        <v>-</v>
      </c>
      <c r="F23" s="25">
        <f t="shared" si="1"/>
        <v>0</v>
      </c>
      <c r="G23" s="38">
        <v>0</v>
      </c>
    </row>
    <row r="24" spans="1:7" s="3" customFormat="1" ht="24.95" customHeight="1" x14ac:dyDescent="0.2">
      <c r="A24" s="43">
        <v>14</v>
      </c>
      <c r="B24" s="50" t="s">
        <v>2</v>
      </c>
      <c r="C24" s="44">
        <f>C11+C12+C14+C15+C17+C18+C19+C20+C21+C23</f>
        <v>31875.52</v>
      </c>
      <c r="D24" s="51" t="s">
        <v>5</v>
      </c>
      <c r="E24" s="51" t="s">
        <v>5</v>
      </c>
      <c r="F24" s="47">
        <f t="shared" si="1"/>
        <v>1.2663380166245082E-2</v>
      </c>
      <c r="G24" s="48">
        <v>3.5107172395573129E-2</v>
      </c>
    </row>
    <row r="25" spans="1:7" s="4" customFormat="1" ht="35.1" customHeight="1" x14ac:dyDescent="0.2">
      <c r="A25" s="37">
        <v>15</v>
      </c>
      <c r="B25" s="27" t="s">
        <v>419</v>
      </c>
      <c r="C25" s="12">
        <v>258243</v>
      </c>
      <c r="D25" s="11">
        <v>121</v>
      </c>
      <c r="E25" s="12">
        <f t="shared" ref="E25:E37" si="2">IF(D25=0,"-",C25/D25)</f>
        <v>2134.2396694214876</v>
      </c>
      <c r="F25" s="28">
        <f t="shared" si="1"/>
        <v>0.10259375483981528</v>
      </c>
      <c r="G25" s="39">
        <v>9.1912130594448124E-2</v>
      </c>
    </row>
    <row r="26" spans="1:7" s="3" customFormat="1" ht="21.95" customHeight="1" x14ac:dyDescent="0.2">
      <c r="A26" s="36">
        <v>16</v>
      </c>
      <c r="B26" s="26" t="s">
        <v>11</v>
      </c>
      <c r="C26" s="10">
        <v>25671</v>
      </c>
      <c r="D26" s="11">
        <v>12</v>
      </c>
      <c r="E26" s="10">
        <f t="shared" si="2"/>
        <v>2139.25</v>
      </c>
      <c r="F26" s="25">
        <f t="shared" si="1"/>
        <v>1.0198473067974343E-2</v>
      </c>
      <c r="G26" s="38">
        <v>1.5510248435910163E-2</v>
      </c>
    </row>
    <row r="27" spans="1:7" s="5" customFormat="1" ht="65.099999999999994" customHeight="1" x14ac:dyDescent="0.2">
      <c r="A27" s="37">
        <v>17</v>
      </c>
      <c r="B27" s="27" t="s">
        <v>445</v>
      </c>
      <c r="C27" s="12">
        <v>363573</v>
      </c>
      <c r="D27" s="11">
        <v>58</v>
      </c>
      <c r="E27" s="12">
        <f t="shared" si="2"/>
        <v>6268.5</v>
      </c>
      <c r="F27" s="28">
        <f t="shared" si="1"/>
        <v>0.14443883949759009</v>
      </c>
      <c r="G27" s="39">
        <v>9.6086621220457871E-2</v>
      </c>
    </row>
    <row r="28" spans="1:7" s="3" customFormat="1" ht="21.95" customHeight="1" x14ac:dyDescent="0.2">
      <c r="A28" s="36">
        <v>18</v>
      </c>
      <c r="B28" s="26" t="s">
        <v>3</v>
      </c>
      <c r="C28" s="10">
        <v>52893</v>
      </c>
      <c r="D28" s="11">
        <v>14</v>
      </c>
      <c r="E28" s="10">
        <f t="shared" si="2"/>
        <v>3778.0714285714284</v>
      </c>
      <c r="F28" s="25">
        <f t="shared" si="1"/>
        <v>2.1013121264631954E-2</v>
      </c>
      <c r="G28" s="38">
        <v>1.1342599256575717E-2</v>
      </c>
    </row>
    <row r="29" spans="1:7" s="5" customFormat="1" ht="35.1" customHeight="1" x14ac:dyDescent="0.2">
      <c r="A29" s="37">
        <v>19</v>
      </c>
      <c r="B29" s="27" t="s">
        <v>15</v>
      </c>
      <c r="C29" s="12">
        <v>33688</v>
      </c>
      <c r="D29" s="11">
        <v>10</v>
      </c>
      <c r="E29" s="12">
        <f t="shared" si="2"/>
        <v>3368.8</v>
      </c>
      <c r="F29" s="28">
        <f t="shared" si="1"/>
        <v>1.3383435032290119E-2</v>
      </c>
      <c r="G29" s="39">
        <v>1.1946311887438504E-2</v>
      </c>
    </row>
    <row r="30" spans="1:7" s="3" customFormat="1" ht="21.95" customHeight="1" x14ac:dyDescent="0.2">
      <c r="A30" s="36">
        <v>20</v>
      </c>
      <c r="B30" s="26" t="s">
        <v>3</v>
      </c>
      <c r="C30" s="10">
        <v>9773</v>
      </c>
      <c r="D30" s="11">
        <v>6</v>
      </c>
      <c r="E30" s="12">
        <f t="shared" si="2"/>
        <v>1628.8333333333333</v>
      </c>
      <c r="F30" s="28">
        <f t="shared" si="1"/>
        <v>3.8825786799623406E-3</v>
      </c>
      <c r="G30" s="39">
        <v>2.247933536638041E-3</v>
      </c>
    </row>
    <row r="31" spans="1:7" s="3" customFormat="1" ht="47.1" customHeight="1" x14ac:dyDescent="0.2">
      <c r="A31" s="36">
        <v>21</v>
      </c>
      <c r="B31" s="27" t="s">
        <v>14</v>
      </c>
      <c r="C31" s="10">
        <v>378690</v>
      </c>
      <c r="D31" s="11">
        <v>185</v>
      </c>
      <c r="E31" s="10">
        <f t="shared" si="2"/>
        <v>2046.9729729729729</v>
      </c>
      <c r="F31" s="25">
        <f t="shared" si="1"/>
        <v>0.15044446130307365</v>
      </c>
      <c r="G31" s="38">
        <v>0.21726673108985226</v>
      </c>
    </row>
    <row r="32" spans="1:7" s="3" customFormat="1" ht="21.95" customHeight="1" x14ac:dyDescent="0.2">
      <c r="A32" s="36">
        <v>22</v>
      </c>
      <c r="B32" s="26" t="s">
        <v>3</v>
      </c>
      <c r="C32" s="10">
        <v>89768.39</v>
      </c>
      <c r="D32" s="11">
        <v>27</v>
      </c>
      <c r="E32" s="10">
        <f t="shared" si="2"/>
        <v>3324.7551851851854</v>
      </c>
      <c r="F32" s="25">
        <f t="shared" si="1"/>
        <v>3.5662829954829077E-2</v>
      </c>
      <c r="G32" s="38">
        <v>3.0944666359992157E-2</v>
      </c>
    </row>
    <row r="33" spans="1:7" ht="35.1" customHeight="1" x14ac:dyDescent="0.2">
      <c r="A33" s="36">
        <v>23</v>
      </c>
      <c r="B33" s="24" t="s">
        <v>446</v>
      </c>
      <c r="C33" s="10">
        <v>34584</v>
      </c>
      <c r="D33" s="11">
        <v>22</v>
      </c>
      <c r="E33" s="10">
        <f t="shared" si="2"/>
        <v>1572</v>
      </c>
      <c r="F33" s="25">
        <f t="shared" si="1"/>
        <v>1.3739394358724812E-2</v>
      </c>
      <c r="G33" s="38">
        <v>8.5968104584330223E-3</v>
      </c>
    </row>
    <row r="34" spans="1:7" s="3" customFormat="1" ht="21.95" customHeight="1" x14ac:dyDescent="0.2">
      <c r="A34" s="36">
        <v>24</v>
      </c>
      <c r="B34" s="26" t="s">
        <v>3</v>
      </c>
      <c r="C34" s="10">
        <v>0</v>
      </c>
      <c r="D34" s="11">
        <v>0</v>
      </c>
      <c r="E34" s="10" t="str">
        <f t="shared" si="2"/>
        <v>-</v>
      </c>
      <c r="F34" s="25">
        <f t="shared" si="1"/>
        <v>0</v>
      </c>
      <c r="G34" s="38">
        <v>1.4207856884874998E-3</v>
      </c>
    </row>
    <row r="35" spans="1:7" s="3" customFormat="1" ht="35.1" customHeight="1" x14ac:dyDescent="0.2">
      <c r="A35" s="36">
        <v>25</v>
      </c>
      <c r="B35" s="24" t="s">
        <v>10</v>
      </c>
      <c r="C35" s="10">
        <v>0</v>
      </c>
      <c r="D35" s="11">
        <v>0</v>
      </c>
      <c r="E35" s="10" t="str">
        <f t="shared" si="2"/>
        <v>-</v>
      </c>
      <c r="F35" s="25">
        <f t="shared" si="1"/>
        <v>0</v>
      </c>
      <c r="G35" s="38">
        <v>9.8652432849167496E-5</v>
      </c>
    </row>
    <row r="36" spans="1:7" ht="35.1" customHeight="1" x14ac:dyDescent="0.2">
      <c r="A36" s="36">
        <v>26</v>
      </c>
      <c r="B36" s="24" t="s">
        <v>420</v>
      </c>
      <c r="C36" s="10">
        <v>0</v>
      </c>
      <c r="D36" s="13">
        <v>0</v>
      </c>
      <c r="E36" s="10" t="str">
        <f t="shared" si="2"/>
        <v>-</v>
      </c>
      <c r="F36" s="29" t="s">
        <v>5</v>
      </c>
      <c r="G36" s="40" t="s">
        <v>5</v>
      </c>
    </row>
    <row r="37" spans="1:7" ht="21.95" customHeight="1" x14ac:dyDescent="0.2">
      <c r="A37" s="36">
        <v>27</v>
      </c>
      <c r="B37" s="26" t="s">
        <v>12</v>
      </c>
      <c r="C37" s="10">
        <v>0</v>
      </c>
      <c r="D37" s="13">
        <v>0</v>
      </c>
      <c r="E37" s="10" t="str">
        <f t="shared" si="2"/>
        <v>-</v>
      </c>
      <c r="F37" s="25">
        <f>C37/C$44</f>
        <v>0</v>
      </c>
      <c r="G37" s="38">
        <v>6.7001527600904129E-4</v>
      </c>
    </row>
    <row r="38" spans="1:7" ht="35.1" customHeight="1" x14ac:dyDescent="0.2">
      <c r="A38" s="36">
        <v>28</v>
      </c>
      <c r="B38" s="24" t="s">
        <v>421</v>
      </c>
      <c r="C38" s="10">
        <v>1564267</v>
      </c>
      <c r="D38" s="13">
        <v>1</v>
      </c>
      <c r="E38" s="14" t="s">
        <v>5</v>
      </c>
      <c r="F38" s="29" t="s">
        <v>5</v>
      </c>
      <c r="G38" s="40" t="s">
        <v>5</v>
      </c>
    </row>
    <row r="39" spans="1:7" ht="21.95" customHeight="1" x14ac:dyDescent="0.2">
      <c r="A39" s="36">
        <v>29</v>
      </c>
      <c r="B39" s="26" t="s">
        <v>12</v>
      </c>
      <c r="C39" s="10">
        <v>1407840</v>
      </c>
      <c r="D39" s="13">
        <v>1</v>
      </c>
      <c r="E39" s="14" t="s">
        <v>5</v>
      </c>
      <c r="F39" s="25">
        <f t="shared" ref="F39:F44" si="3">C39/C$44</f>
        <v>0.55930109166051178</v>
      </c>
      <c r="G39" s="38">
        <v>0.53240605380617201</v>
      </c>
    </row>
    <row r="40" spans="1:7" ht="47.1" customHeight="1" x14ac:dyDescent="0.2">
      <c r="A40" s="36">
        <v>30</v>
      </c>
      <c r="B40" s="27" t="s">
        <v>422</v>
      </c>
      <c r="C40" s="10">
        <v>8648</v>
      </c>
      <c r="D40" s="15">
        <v>1</v>
      </c>
      <c r="E40" s="10">
        <f t="shared" ref="E40:E41" si="4">IF(D40=0,"-",C40/D40)</f>
        <v>8648</v>
      </c>
      <c r="F40" s="25">
        <f t="shared" si="3"/>
        <v>3.4356431417491375E-3</v>
      </c>
      <c r="G40" s="38">
        <v>1.7724062653800183E-3</v>
      </c>
    </row>
    <row r="41" spans="1:7" ht="21.95" customHeight="1" x14ac:dyDescent="0.2">
      <c r="A41" s="36">
        <v>31</v>
      </c>
      <c r="B41" s="26" t="s">
        <v>13</v>
      </c>
      <c r="C41" s="10">
        <v>8648</v>
      </c>
      <c r="D41" s="15">
        <v>1</v>
      </c>
      <c r="E41" s="10">
        <f t="shared" si="4"/>
        <v>8648</v>
      </c>
      <c r="F41" s="25">
        <f t="shared" si="3"/>
        <v>3.4356431417491375E-3</v>
      </c>
      <c r="G41" s="38">
        <v>1.0404135579139232E-3</v>
      </c>
    </row>
    <row r="42" spans="1:7" ht="35.1" customHeight="1" x14ac:dyDescent="0.2">
      <c r="A42" s="36">
        <v>32</v>
      </c>
      <c r="B42" s="24" t="s">
        <v>16</v>
      </c>
      <c r="C42" s="10">
        <v>0</v>
      </c>
      <c r="D42" s="15">
        <v>0</v>
      </c>
      <c r="E42" s="14" t="s">
        <v>5</v>
      </c>
      <c r="F42" s="25">
        <f t="shared" si="3"/>
        <v>0</v>
      </c>
      <c r="G42" s="38">
        <v>4.1370945733870297E-3</v>
      </c>
    </row>
    <row r="43" spans="1:7" s="3" customFormat="1" ht="21.95" customHeight="1" x14ac:dyDescent="0.2">
      <c r="A43" s="43">
        <v>33</v>
      </c>
      <c r="B43" s="50" t="s">
        <v>4</v>
      </c>
      <c r="C43" s="44">
        <f>C25+C27+C29+C31+C33+C35+C37+C39+C40+C42</f>
        <v>2485266</v>
      </c>
      <c r="D43" s="51" t="s">
        <v>5</v>
      </c>
      <c r="E43" s="51" t="s">
        <v>5</v>
      </c>
      <c r="F43" s="47">
        <f t="shared" si="3"/>
        <v>0.98733661983375487</v>
      </c>
      <c r="G43" s="48">
        <v>0.96489282760442685</v>
      </c>
    </row>
    <row r="44" spans="1:7" s="3" customFormat="1" ht="21.95" customHeight="1" x14ac:dyDescent="0.2">
      <c r="A44" s="45">
        <v>34</v>
      </c>
      <c r="B44" s="52" t="s">
        <v>6</v>
      </c>
      <c r="C44" s="46">
        <f>C24+C43</f>
        <v>2517141.52</v>
      </c>
      <c r="D44" s="53" t="s">
        <v>5</v>
      </c>
      <c r="E44" s="53" t="s">
        <v>5</v>
      </c>
      <c r="F44" s="54">
        <f t="shared" si="3"/>
        <v>1</v>
      </c>
      <c r="G44" s="55">
        <v>1</v>
      </c>
    </row>
    <row r="45" spans="1:7" s="3" customFormat="1" ht="21.95" customHeight="1" x14ac:dyDescent="0.2">
      <c r="A45" s="1"/>
      <c r="B45" s="2"/>
      <c r="C45" s="1"/>
      <c r="D45" s="1"/>
      <c r="E45" s="1"/>
      <c r="F45" s="1"/>
      <c r="G45" s="1"/>
    </row>
    <row r="46" spans="1:7" s="3" customFormat="1" ht="35.1" customHeight="1" x14ac:dyDescent="0.2">
      <c r="A46" s="62" t="s">
        <v>430</v>
      </c>
      <c r="B46" s="63" t="s">
        <v>431</v>
      </c>
      <c r="C46" s="64" t="s">
        <v>432</v>
      </c>
      <c r="D46" s="1"/>
      <c r="E46" s="1"/>
      <c r="F46" s="1"/>
      <c r="G46" s="1"/>
    </row>
    <row r="47" spans="1:7" s="3" customFormat="1" ht="21.95" customHeight="1" x14ac:dyDescent="0.2">
      <c r="A47" s="65">
        <v>1</v>
      </c>
      <c r="B47" s="30" t="s">
        <v>427</v>
      </c>
      <c r="C47" s="31">
        <v>62928.54</v>
      </c>
    </row>
    <row r="48" spans="1:7" ht="21.95" customHeight="1" x14ac:dyDescent="0.2">
      <c r="A48" s="8">
        <v>2</v>
      </c>
      <c r="B48" s="30" t="s">
        <v>428</v>
      </c>
      <c r="C48" s="31">
        <v>2521069</v>
      </c>
      <c r="D48" s="16"/>
      <c r="E48" s="16"/>
      <c r="F48" s="16"/>
      <c r="G48" s="16"/>
    </row>
    <row r="49" spans="1:7" ht="21.95" customHeight="1" x14ac:dyDescent="0.2">
      <c r="A49" s="32">
        <v>3</v>
      </c>
      <c r="B49" s="33" t="s">
        <v>423</v>
      </c>
      <c r="C49" s="34">
        <f>C44/C48</f>
        <v>0.99844213704583251</v>
      </c>
      <c r="D49" s="16"/>
      <c r="E49" s="16"/>
      <c r="F49" s="16"/>
      <c r="G49" s="16"/>
    </row>
    <row r="50" spans="1:7" s="16" customFormat="1" ht="35.1" customHeight="1" x14ac:dyDescent="0.25">
      <c r="A50" s="21" t="s">
        <v>449</v>
      </c>
      <c r="B50" s="23"/>
    </row>
  </sheetData>
  <sheetProtection algorithmName="SHA-512" hashValue="wT6JrLpHyuec7byJ3sWMtB2L91jvUgUQu2qQIiaLa/+50xw+xoWE/PUh7gQ/IGK9C/Ns+ZcRIjqCICEVYjaNaw==" saltValue="a+vj5JwTZ2xW+6qc42Zrvg==" spinCount="100000" sheet="1" objects="1" scenarios="1"/>
  <mergeCells count="1">
    <mergeCell ref="A2:G2"/>
  </mergeCells>
  <pageMargins left="0.59055118110236227" right="0.59055118110236227" top="0.70866141732283472" bottom="0.70866141732283472" header="0.19685039370078741" footer="0.39370078740157483"/>
  <pageSetup paperSize="9" scale="84" orientation="portrait" r:id="rId1"/>
  <headerFooter alignWithMargins="0">
    <oddFooter>&amp;R&amp;"Calibri,Standardowy"&amp;12s.&amp;P z &amp;N</oddFooter>
  </headerFooter>
  <tableParts count="2">
    <tablePart r:id="rId2"/>
    <tablePart r:id="rId3"/>
  </tableParts>
</worksheet>
</file>

<file path=xl/worksheets/sheet2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9F246E-E995-4C09-8E84-2769BF8FA1B8}">
  <sheetPr codeName="Arkusz268"/>
  <dimension ref="A1:N50"/>
  <sheetViews>
    <sheetView zoomScaleNormal="100" workbookViewId="0"/>
  </sheetViews>
  <sheetFormatPr defaultColWidth="0" defaultRowHeight="12.75" zeroHeight="1" x14ac:dyDescent="0.2"/>
  <cols>
    <col min="1" max="1" width="4.140625" style="1" customWidth="1"/>
    <col min="2" max="2" width="57" style="2" customWidth="1"/>
    <col min="3" max="3" width="11.85546875" style="1" bestFit="1" customWidth="1"/>
    <col min="4" max="4" width="7.42578125" style="1" customWidth="1"/>
    <col min="5" max="5" width="10.85546875" style="1" bestFit="1" customWidth="1"/>
    <col min="6" max="7" width="8.7109375" style="1" customWidth="1"/>
    <col min="8" max="8" width="1" style="1" customWidth="1"/>
    <col min="9" max="14" width="0" style="1" hidden="1" customWidth="1"/>
    <col min="15" max="16384" width="9.140625" style="1" hidden="1"/>
  </cols>
  <sheetData>
    <row r="1" spans="1:7" s="16" customFormat="1" ht="24.95" customHeight="1" x14ac:dyDescent="0.2">
      <c r="A1" s="35" t="s">
        <v>715</v>
      </c>
      <c r="B1" s="23"/>
    </row>
    <row r="2" spans="1:7" s="16" customFormat="1" ht="39.950000000000003" customHeight="1" x14ac:dyDescent="0.2">
      <c r="A2" s="66" t="s">
        <v>448</v>
      </c>
      <c r="B2" s="67"/>
      <c r="C2" s="67"/>
      <c r="D2" s="67"/>
      <c r="E2" s="67"/>
      <c r="F2" s="67"/>
      <c r="G2" s="67"/>
    </row>
    <row r="3" spans="1:7" s="16" customFormat="1" ht="15.95" hidden="1" customHeight="1" x14ac:dyDescent="0.2">
      <c r="A3" s="22"/>
      <c r="B3" s="23"/>
    </row>
    <row r="4" spans="1:7" s="16" customFormat="1" ht="15.95" hidden="1" customHeight="1" x14ac:dyDescent="0.2">
      <c r="A4" s="22"/>
      <c r="B4" s="23"/>
    </row>
    <row r="5" spans="1:7" s="16" customFormat="1" ht="15.95" hidden="1" customHeight="1" x14ac:dyDescent="0.2">
      <c r="A5" s="22"/>
      <c r="B5" s="23"/>
    </row>
    <row r="6" spans="1:7" s="16" customFormat="1" ht="15.95" customHeight="1" x14ac:dyDescent="0.25">
      <c r="A6" s="17" t="s">
        <v>433</v>
      </c>
      <c r="B6" s="21" t="s">
        <v>438</v>
      </c>
    </row>
    <row r="7" spans="1:7" s="16" customFormat="1" ht="15.95" customHeight="1" x14ac:dyDescent="0.25">
      <c r="A7" s="18" t="s">
        <v>434</v>
      </c>
      <c r="B7" s="21" t="s">
        <v>439</v>
      </c>
    </row>
    <row r="8" spans="1:7" s="16" customFormat="1" ht="15.95" customHeight="1" x14ac:dyDescent="0.25">
      <c r="A8" s="19" t="s">
        <v>435</v>
      </c>
      <c r="B8" s="21" t="s">
        <v>440</v>
      </c>
    </row>
    <row r="9" spans="1:7" s="16" customFormat="1" ht="15.95" customHeight="1" x14ac:dyDescent="0.25">
      <c r="A9" s="20" t="s">
        <v>436</v>
      </c>
      <c r="B9" s="21" t="s">
        <v>441</v>
      </c>
    </row>
    <row r="10" spans="1:7" ht="65.099999999999994" customHeight="1" x14ac:dyDescent="0.2">
      <c r="A10" s="49" t="s">
        <v>430</v>
      </c>
      <c r="B10" s="42" t="s">
        <v>0</v>
      </c>
      <c r="C10" s="42" t="s">
        <v>424</v>
      </c>
      <c r="D10" s="42" t="s">
        <v>425</v>
      </c>
      <c r="E10" s="42" t="s">
        <v>426</v>
      </c>
      <c r="F10" s="42" t="s">
        <v>429</v>
      </c>
      <c r="G10" s="41" t="s">
        <v>413</v>
      </c>
    </row>
    <row r="11" spans="1:7" ht="21.95" customHeight="1" x14ac:dyDescent="0.2">
      <c r="A11" s="36">
        <v>1</v>
      </c>
      <c r="B11" s="24" t="s">
        <v>7</v>
      </c>
      <c r="C11" s="10">
        <v>0</v>
      </c>
      <c r="D11" s="9">
        <v>0</v>
      </c>
      <c r="E11" s="10" t="str">
        <f t="shared" ref="E11:E23" si="0">IF(D11=0,"-",C11/D11)</f>
        <v>-</v>
      </c>
      <c r="F11" s="25">
        <f t="shared" ref="F11:F35" si="1">C11/C$44</f>
        <v>0</v>
      </c>
      <c r="G11" s="38">
        <v>6.4906160983722356E-5</v>
      </c>
    </row>
    <row r="12" spans="1:7" s="3" customFormat="1" ht="21.95" customHeight="1" x14ac:dyDescent="0.2">
      <c r="A12" s="36">
        <v>2</v>
      </c>
      <c r="B12" s="24" t="s">
        <v>8</v>
      </c>
      <c r="C12" s="10">
        <v>0</v>
      </c>
      <c r="D12" s="9">
        <v>0</v>
      </c>
      <c r="E12" s="10" t="str">
        <f t="shared" si="0"/>
        <v>-</v>
      </c>
      <c r="F12" s="25">
        <f t="shared" si="1"/>
        <v>0</v>
      </c>
      <c r="G12" s="38">
        <v>1.3877154561966152E-2</v>
      </c>
    </row>
    <row r="13" spans="1:7" s="3" customFormat="1" ht="21.95" customHeight="1" x14ac:dyDescent="0.2">
      <c r="A13" s="36">
        <v>3</v>
      </c>
      <c r="B13" s="26" t="s">
        <v>1</v>
      </c>
      <c r="C13" s="10">
        <v>0</v>
      </c>
      <c r="D13" s="9">
        <v>0</v>
      </c>
      <c r="E13" s="10" t="str">
        <f t="shared" si="0"/>
        <v>-</v>
      </c>
      <c r="F13" s="25">
        <f t="shared" si="1"/>
        <v>0</v>
      </c>
      <c r="G13" s="38">
        <v>6.8195937419264344E-4</v>
      </c>
    </row>
    <row r="14" spans="1:7" s="3" customFormat="1" ht="21.95" customHeight="1" x14ac:dyDescent="0.2">
      <c r="A14" s="36">
        <v>4</v>
      </c>
      <c r="B14" s="24" t="s">
        <v>414</v>
      </c>
      <c r="C14" s="10">
        <v>0</v>
      </c>
      <c r="D14" s="9">
        <v>0</v>
      </c>
      <c r="E14" s="10" t="str">
        <f t="shared" si="0"/>
        <v>-</v>
      </c>
      <c r="F14" s="25">
        <f t="shared" si="1"/>
        <v>0</v>
      </c>
      <c r="G14" s="38">
        <v>1.6609844346228162E-4</v>
      </c>
    </row>
    <row r="15" spans="1:7" s="3" customFormat="1" ht="47.1" customHeight="1" x14ac:dyDescent="0.2">
      <c r="A15" s="36">
        <v>5</v>
      </c>
      <c r="B15" s="24" t="s">
        <v>412</v>
      </c>
      <c r="C15" s="10">
        <v>0</v>
      </c>
      <c r="D15" s="11">
        <v>0</v>
      </c>
      <c r="E15" s="10" t="str">
        <f t="shared" si="0"/>
        <v>-</v>
      </c>
      <c r="F15" s="25">
        <f t="shared" si="1"/>
        <v>0</v>
      </c>
      <c r="G15" s="38">
        <v>4.2843389065529559E-4</v>
      </c>
    </row>
    <row r="16" spans="1:7" s="3" customFormat="1" ht="21.95" customHeight="1" x14ac:dyDescent="0.2">
      <c r="A16" s="36">
        <v>6</v>
      </c>
      <c r="B16" s="26" t="s">
        <v>1</v>
      </c>
      <c r="C16" s="10">
        <v>0</v>
      </c>
      <c r="D16" s="11">
        <v>0</v>
      </c>
      <c r="E16" s="10" t="str">
        <f t="shared" si="0"/>
        <v>-</v>
      </c>
      <c r="F16" s="25">
        <f t="shared" si="1"/>
        <v>0</v>
      </c>
      <c r="G16" s="38">
        <v>5.7837072558623703E-5</v>
      </c>
    </row>
    <row r="17" spans="1:7" ht="47.1" customHeight="1" x14ac:dyDescent="0.2">
      <c r="A17" s="36">
        <v>7</v>
      </c>
      <c r="B17" s="24" t="s">
        <v>444</v>
      </c>
      <c r="C17" s="10">
        <v>28083.279999999999</v>
      </c>
      <c r="D17" s="11">
        <v>2</v>
      </c>
      <c r="E17" s="10">
        <f t="shared" si="0"/>
        <v>14041.64</v>
      </c>
      <c r="F17" s="25">
        <f t="shared" si="1"/>
        <v>4.913253063315734E-3</v>
      </c>
      <c r="G17" s="38">
        <v>3.69438658113685E-3</v>
      </c>
    </row>
    <row r="18" spans="1:7" ht="47.1" customHeight="1" x14ac:dyDescent="0.2">
      <c r="A18" s="36">
        <v>8</v>
      </c>
      <c r="B18" s="24" t="s">
        <v>447</v>
      </c>
      <c r="C18" s="10">
        <v>167206.25</v>
      </c>
      <c r="D18" s="11">
        <v>3</v>
      </c>
      <c r="E18" s="10">
        <f t="shared" si="0"/>
        <v>55735.416666666664</v>
      </c>
      <c r="F18" s="25">
        <f t="shared" si="1"/>
        <v>2.9253228968198746E-2</v>
      </c>
      <c r="G18" s="38">
        <v>1.6572456388988053E-2</v>
      </c>
    </row>
    <row r="19" spans="1:7" ht="35.1" customHeight="1" x14ac:dyDescent="0.2">
      <c r="A19" s="36">
        <v>9</v>
      </c>
      <c r="B19" s="24" t="s">
        <v>443</v>
      </c>
      <c r="C19" s="10">
        <v>0</v>
      </c>
      <c r="D19" s="11">
        <v>0</v>
      </c>
      <c r="E19" s="10" t="str">
        <f t="shared" si="0"/>
        <v>-</v>
      </c>
      <c r="F19" s="25">
        <f t="shared" si="1"/>
        <v>0</v>
      </c>
      <c r="G19" s="38">
        <v>6.3015485400037228E-5</v>
      </c>
    </row>
    <row r="20" spans="1:7" ht="35.1" customHeight="1" x14ac:dyDescent="0.2">
      <c r="A20" s="36">
        <v>10</v>
      </c>
      <c r="B20" s="24" t="s">
        <v>9</v>
      </c>
      <c r="C20" s="10">
        <v>0</v>
      </c>
      <c r="D20" s="11">
        <v>0</v>
      </c>
      <c r="E20" s="10" t="str">
        <f t="shared" si="0"/>
        <v>-</v>
      </c>
      <c r="F20" s="25">
        <f t="shared" si="1"/>
        <v>0</v>
      </c>
      <c r="G20" s="38">
        <v>2.3263290581767475E-4</v>
      </c>
    </row>
    <row r="21" spans="1:7" ht="35.1" customHeight="1" x14ac:dyDescent="0.2">
      <c r="A21" s="36">
        <v>11</v>
      </c>
      <c r="B21" s="24" t="s">
        <v>442</v>
      </c>
      <c r="C21" s="10">
        <v>0</v>
      </c>
      <c r="D21" s="11">
        <v>0</v>
      </c>
      <c r="E21" s="10" t="str">
        <f t="shared" si="0"/>
        <v>-</v>
      </c>
      <c r="F21" s="25">
        <f t="shared" si="1"/>
        <v>0</v>
      </c>
      <c r="G21" s="38">
        <v>8.0879771630669933E-6</v>
      </c>
    </row>
    <row r="22" spans="1:7" ht="21.95" customHeight="1" x14ac:dyDescent="0.2">
      <c r="A22" s="36">
        <v>12</v>
      </c>
      <c r="B22" s="26" t="s">
        <v>1</v>
      </c>
      <c r="C22" s="10">
        <v>0</v>
      </c>
      <c r="D22" s="11">
        <v>0</v>
      </c>
      <c r="E22" s="10" t="str">
        <f t="shared" si="0"/>
        <v>-</v>
      </c>
      <c r="F22" s="25">
        <f t="shared" si="1"/>
        <v>0</v>
      </c>
      <c r="G22" s="38">
        <v>0</v>
      </c>
    </row>
    <row r="23" spans="1:7" ht="21.95" customHeight="1" x14ac:dyDescent="0.2">
      <c r="A23" s="36">
        <v>13</v>
      </c>
      <c r="B23" s="24" t="s">
        <v>415</v>
      </c>
      <c r="C23" s="10">
        <v>0</v>
      </c>
      <c r="D23" s="11">
        <v>0</v>
      </c>
      <c r="E23" s="10" t="str">
        <f t="shared" si="0"/>
        <v>-</v>
      </c>
      <c r="F23" s="25">
        <f t="shared" si="1"/>
        <v>0</v>
      </c>
      <c r="G23" s="38">
        <v>0</v>
      </c>
    </row>
    <row r="24" spans="1:7" s="3" customFormat="1" ht="24.95" customHeight="1" x14ac:dyDescent="0.2">
      <c r="A24" s="43">
        <v>14</v>
      </c>
      <c r="B24" s="50" t="s">
        <v>2</v>
      </c>
      <c r="C24" s="44">
        <f>C11+C12+C14+C15+C17+C18+C19+C20+C21+C23</f>
        <v>195289.53</v>
      </c>
      <c r="D24" s="51" t="s">
        <v>5</v>
      </c>
      <c r="E24" s="51" t="s">
        <v>5</v>
      </c>
      <c r="F24" s="47">
        <f t="shared" si="1"/>
        <v>3.4166482031514477E-2</v>
      </c>
      <c r="G24" s="48">
        <v>3.5107172395573129E-2</v>
      </c>
    </row>
    <row r="25" spans="1:7" s="4" customFormat="1" ht="35.1" customHeight="1" x14ac:dyDescent="0.2">
      <c r="A25" s="37">
        <v>15</v>
      </c>
      <c r="B25" s="27" t="s">
        <v>419</v>
      </c>
      <c r="C25" s="12">
        <v>843982</v>
      </c>
      <c r="D25" s="11">
        <v>383</v>
      </c>
      <c r="E25" s="12">
        <f t="shared" ref="E25:E37" si="2">IF(D25=0,"-",C25/D25)</f>
        <v>2203.6083550913836</v>
      </c>
      <c r="F25" s="28">
        <f t="shared" si="1"/>
        <v>0.14765715211625352</v>
      </c>
      <c r="G25" s="39">
        <v>9.1912130594448124E-2</v>
      </c>
    </row>
    <row r="26" spans="1:7" s="3" customFormat="1" ht="21.95" customHeight="1" x14ac:dyDescent="0.2">
      <c r="A26" s="36">
        <v>16</v>
      </c>
      <c r="B26" s="26" t="s">
        <v>11</v>
      </c>
      <c r="C26" s="10">
        <v>118664</v>
      </c>
      <c r="D26" s="11">
        <v>56</v>
      </c>
      <c r="E26" s="10">
        <f t="shared" si="2"/>
        <v>2119</v>
      </c>
      <c r="F26" s="25">
        <f t="shared" si="1"/>
        <v>2.0760618471392881E-2</v>
      </c>
      <c r="G26" s="38">
        <v>1.5510248435910163E-2</v>
      </c>
    </row>
    <row r="27" spans="1:7" s="5" customFormat="1" ht="65.099999999999994" customHeight="1" x14ac:dyDescent="0.2">
      <c r="A27" s="37">
        <v>17</v>
      </c>
      <c r="B27" s="27" t="s">
        <v>445</v>
      </c>
      <c r="C27" s="12">
        <v>321770.14</v>
      </c>
      <c r="D27" s="11">
        <v>115</v>
      </c>
      <c r="E27" s="12">
        <f t="shared" si="2"/>
        <v>2798.0012173913046</v>
      </c>
      <c r="F27" s="28">
        <f t="shared" si="1"/>
        <v>5.6294639587631243E-2</v>
      </c>
      <c r="G27" s="39">
        <v>9.6086621220457871E-2</v>
      </c>
    </row>
    <row r="28" spans="1:7" s="3" customFormat="1" ht="21.95" customHeight="1" x14ac:dyDescent="0.2">
      <c r="A28" s="36">
        <v>18</v>
      </c>
      <c r="B28" s="26" t="s">
        <v>3</v>
      </c>
      <c r="C28" s="10">
        <v>36992.050000000003</v>
      </c>
      <c r="D28" s="11">
        <v>16</v>
      </c>
      <c r="E28" s="10">
        <f t="shared" si="2"/>
        <v>2312.0031250000002</v>
      </c>
      <c r="F28" s="25">
        <f t="shared" si="1"/>
        <v>6.4718687767535994E-3</v>
      </c>
      <c r="G28" s="38">
        <v>1.1342599256575717E-2</v>
      </c>
    </row>
    <row r="29" spans="1:7" s="5" customFormat="1" ht="35.1" customHeight="1" x14ac:dyDescent="0.2">
      <c r="A29" s="37">
        <v>19</v>
      </c>
      <c r="B29" s="27" t="s">
        <v>15</v>
      </c>
      <c r="C29" s="12">
        <v>23150</v>
      </c>
      <c r="D29" s="11">
        <v>24</v>
      </c>
      <c r="E29" s="12">
        <f t="shared" si="2"/>
        <v>964.58333333333337</v>
      </c>
      <c r="F29" s="28">
        <f t="shared" si="1"/>
        <v>4.050161107098574E-3</v>
      </c>
      <c r="G29" s="39">
        <v>1.1946311887438504E-2</v>
      </c>
    </row>
    <row r="30" spans="1:7" s="3" customFormat="1" ht="21.95" customHeight="1" x14ac:dyDescent="0.2">
      <c r="A30" s="36">
        <v>20</v>
      </c>
      <c r="B30" s="26" t="s">
        <v>3</v>
      </c>
      <c r="C30" s="10">
        <v>4007</v>
      </c>
      <c r="D30" s="11">
        <v>4</v>
      </c>
      <c r="E30" s="12">
        <f t="shared" si="2"/>
        <v>1001.75</v>
      </c>
      <c r="F30" s="28">
        <f t="shared" si="1"/>
        <v>7.0103652510341197E-4</v>
      </c>
      <c r="G30" s="39">
        <v>2.247933536638041E-3</v>
      </c>
    </row>
    <row r="31" spans="1:7" s="3" customFormat="1" ht="47.1" customHeight="1" x14ac:dyDescent="0.2">
      <c r="A31" s="36">
        <v>21</v>
      </c>
      <c r="B31" s="27" t="s">
        <v>14</v>
      </c>
      <c r="C31" s="10">
        <v>1375385</v>
      </c>
      <c r="D31" s="11">
        <v>681</v>
      </c>
      <c r="E31" s="10">
        <f t="shared" si="2"/>
        <v>2019.6549192364171</v>
      </c>
      <c r="F31" s="25">
        <f t="shared" si="1"/>
        <v>0.24062768182664243</v>
      </c>
      <c r="G31" s="38">
        <v>0.21726673108985226</v>
      </c>
    </row>
    <row r="32" spans="1:7" s="3" customFormat="1" ht="21.95" customHeight="1" x14ac:dyDescent="0.2">
      <c r="A32" s="36">
        <v>22</v>
      </c>
      <c r="B32" s="26" t="s">
        <v>3</v>
      </c>
      <c r="C32" s="10">
        <v>162330</v>
      </c>
      <c r="D32" s="11">
        <v>40</v>
      </c>
      <c r="E32" s="10">
        <f t="shared" si="2"/>
        <v>4058.25</v>
      </c>
      <c r="F32" s="25">
        <f t="shared" si="1"/>
        <v>2.8400114579495098E-2</v>
      </c>
      <c r="G32" s="38">
        <v>3.0944666359992157E-2</v>
      </c>
    </row>
    <row r="33" spans="1:7" ht="35.1" customHeight="1" x14ac:dyDescent="0.2">
      <c r="A33" s="36">
        <v>23</v>
      </c>
      <c r="B33" s="24" t="s">
        <v>446</v>
      </c>
      <c r="C33" s="10">
        <v>0</v>
      </c>
      <c r="D33" s="11">
        <v>0</v>
      </c>
      <c r="E33" s="10" t="str">
        <f t="shared" si="2"/>
        <v>-</v>
      </c>
      <c r="F33" s="25">
        <f t="shared" si="1"/>
        <v>0</v>
      </c>
      <c r="G33" s="38">
        <v>8.5968104584330223E-3</v>
      </c>
    </row>
    <row r="34" spans="1:7" s="3" customFormat="1" ht="21.95" customHeight="1" x14ac:dyDescent="0.2">
      <c r="A34" s="36">
        <v>24</v>
      </c>
      <c r="B34" s="26" t="s">
        <v>3</v>
      </c>
      <c r="C34" s="10">
        <v>0</v>
      </c>
      <c r="D34" s="11">
        <v>0</v>
      </c>
      <c r="E34" s="10" t="str">
        <f t="shared" si="2"/>
        <v>-</v>
      </c>
      <c r="F34" s="25">
        <f t="shared" si="1"/>
        <v>0</v>
      </c>
      <c r="G34" s="38">
        <v>1.4207856884874998E-3</v>
      </c>
    </row>
    <row r="35" spans="1:7" s="3" customFormat="1" ht="35.1" customHeight="1" x14ac:dyDescent="0.2">
      <c r="A35" s="36">
        <v>25</v>
      </c>
      <c r="B35" s="24" t="s">
        <v>10</v>
      </c>
      <c r="C35" s="10">
        <v>0</v>
      </c>
      <c r="D35" s="11">
        <v>0</v>
      </c>
      <c r="E35" s="10" t="str">
        <f t="shared" si="2"/>
        <v>-</v>
      </c>
      <c r="F35" s="25">
        <f t="shared" si="1"/>
        <v>0</v>
      </c>
      <c r="G35" s="38">
        <v>9.8652432849167496E-5</v>
      </c>
    </row>
    <row r="36" spans="1:7" ht="35.1" customHeight="1" x14ac:dyDescent="0.2">
      <c r="A36" s="36">
        <v>26</v>
      </c>
      <c r="B36" s="24" t="s">
        <v>420</v>
      </c>
      <c r="C36" s="10">
        <v>0</v>
      </c>
      <c r="D36" s="13">
        <v>0</v>
      </c>
      <c r="E36" s="10" t="str">
        <f t="shared" si="2"/>
        <v>-</v>
      </c>
      <c r="F36" s="29" t="s">
        <v>5</v>
      </c>
      <c r="G36" s="40" t="s">
        <v>5</v>
      </c>
    </row>
    <row r="37" spans="1:7" ht="21.95" customHeight="1" x14ac:dyDescent="0.2">
      <c r="A37" s="36">
        <v>27</v>
      </c>
      <c r="B37" s="26" t="s">
        <v>12</v>
      </c>
      <c r="C37" s="10">
        <v>0</v>
      </c>
      <c r="D37" s="13">
        <v>0</v>
      </c>
      <c r="E37" s="10" t="str">
        <f t="shared" si="2"/>
        <v>-</v>
      </c>
      <c r="F37" s="25">
        <f>C37/C$44</f>
        <v>0</v>
      </c>
      <c r="G37" s="38">
        <v>6.7001527600904129E-4</v>
      </c>
    </row>
    <row r="38" spans="1:7" ht="35.1" customHeight="1" x14ac:dyDescent="0.2">
      <c r="A38" s="36">
        <v>28</v>
      </c>
      <c r="B38" s="24" t="s">
        <v>421</v>
      </c>
      <c r="C38" s="10">
        <v>3284742.34</v>
      </c>
      <c r="D38" s="13">
        <v>2</v>
      </c>
      <c r="E38" s="14" t="s">
        <v>5</v>
      </c>
      <c r="F38" s="29" t="s">
        <v>5</v>
      </c>
      <c r="G38" s="40" t="s">
        <v>5</v>
      </c>
    </row>
    <row r="39" spans="1:7" ht="21.95" customHeight="1" x14ac:dyDescent="0.2">
      <c r="A39" s="36">
        <v>29</v>
      </c>
      <c r="B39" s="26" t="s">
        <v>12</v>
      </c>
      <c r="C39" s="10">
        <v>2956245.34</v>
      </c>
      <c r="D39" s="13">
        <v>2</v>
      </c>
      <c r="E39" s="14" t="s">
        <v>5</v>
      </c>
      <c r="F39" s="25">
        <f t="shared" ref="F39:F44" si="3">C39/C$44</f>
        <v>0.51720388333085965</v>
      </c>
      <c r="G39" s="38">
        <v>0.53240605380617201</v>
      </c>
    </row>
    <row r="40" spans="1:7" ht="47.1" customHeight="1" x14ac:dyDescent="0.2">
      <c r="A40" s="36">
        <v>30</v>
      </c>
      <c r="B40" s="27" t="s">
        <v>422</v>
      </c>
      <c r="C40" s="10">
        <v>0</v>
      </c>
      <c r="D40" s="15">
        <v>0</v>
      </c>
      <c r="E40" s="10" t="str">
        <f t="shared" ref="E40:E41" si="4">IF(D40=0,"-",C40/D40)</f>
        <v>-</v>
      </c>
      <c r="F40" s="25">
        <f t="shared" si="3"/>
        <v>0</v>
      </c>
      <c r="G40" s="38">
        <v>1.7724062653800183E-3</v>
      </c>
    </row>
    <row r="41" spans="1:7" ht="21.95" customHeight="1" x14ac:dyDescent="0.2">
      <c r="A41" s="36">
        <v>31</v>
      </c>
      <c r="B41" s="26" t="s">
        <v>13</v>
      </c>
      <c r="C41" s="10">
        <v>0</v>
      </c>
      <c r="D41" s="15">
        <v>0</v>
      </c>
      <c r="E41" s="10" t="str">
        <f t="shared" si="4"/>
        <v>-</v>
      </c>
      <c r="F41" s="25">
        <f t="shared" si="3"/>
        <v>0</v>
      </c>
      <c r="G41" s="38">
        <v>1.0404135579139232E-3</v>
      </c>
    </row>
    <row r="42" spans="1:7" ht="35.1" customHeight="1" x14ac:dyDescent="0.2">
      <c r="A42" s="36">
        <v>32</v>
      </c>
      <c r="B42" s="24" t="s">
        <v>16</v>
      </c>
      <c r="C42" s="10">
        <v>0</v>
      </c>
      <c r="D42" s="15">
        <v>0</v>
      </c>
      <c r="E42" s="14" t="s">
        <v>5</v>
      </c>
      <c r="F42" s="25">
        <f t="shared" si="3"/>
        <v>0</v>
      </c>
      <c r="G42" s="38">
        <v>4.1370945733870297E-3</v>
      </c>
    </row>
    <row r="43" spans="1:7" s="3" customFormat="1" ht="21.95" customHeight="1" x14ac:dyDescent="0.2">
      <c r="A43" s="43">
        <v>33</v>
      </c>
      <c r="B43" s="50" t="s">
        <v>4</v>
      </c>
      <c r="C43" s="44">
        <f>C25+C27+C29+C31+C33+C35+C37+C39+C40+C42</f>
        <v>5520532.4800000004</v>
      </c>
      <c r="D43" s="51" t="s">
        <v>5</v>
      </c>
      <c r="E43" s="51" t="s">
        <v>5</v>
      </c>
      <c r="F43" s="47">
        <f t="shared" si="3"/>
        <v>0.96583351796848549</v>
      </c>
      <c r="G43" s="48">
        <v>0.96489282760442685</v>
      </c>
    </row>
    <row r="44" spans="1:7" s="3" customFormat="1" ht="21.95" customHeight="1" x14ac:dyDescent="0.2">
      <c r="A44" s="45">
        <v>34</v>
      </c>
      <c r="B44" s="52" t="s">
        <v>6</v>
      </c>
      <c r="C44" s="46">
        <f>C24+C43</f>
        <v>5715822.0100000007</v>
      </c>
      <c r="D44" s="53" t="s">
        <v>5</v>
      </c>
      <c r="E44" s="53" t="s">
        <v>5</v>
      </c>
      <c r="F44" s="54">
        <f t="shared" si="3"/>
        <v>1</v>
      </c>
      <c r="G44" s="55">
        <v>1</v>
      </c>
    </row>
    <row r="45" spans="1:7" s="3" customFormat="1" ht="21.95" customHeight="1" x14ac:dyDescent="0.2">
      <c r="A45" s="1"/>
      <c r="B45" s="2"/>
      <c r="C45" s="1"/>
      <c r="D45" s="1"/>
      <c r="E45" s="1"/>
      <c r="F45" s="1"/>
      <c r="G45" s="1"/>
    </row>
    <row r="46" spans="1:7" s="3" customFormat="1" ht="35.1" customHeight="1" x14ac:dyDescent="0.2">
      <c r="A46" s="62" t="s">
        <v>430</v>
      </c>
      <c r="B46" s="63" t="s">
        <v>431</v>
      </c>
      <c r="C46" s="64" t="s">
        <v>432</v>
      </c>
      <c r="D46" s="1"/>
      <c r="E46" s="1"/>
      <c r="F46" s="1"/>
      <c r="G46" s="1"/>
    </row>
    <row r="47" spans="1:7" s="3" customFormat="1" ht="21.95" customHeight="1" x14ac:dyDescent="0.2">
      <c r="A47" s="65">
        <v>1</v>
      </c>
      <c r="B47" s="30" t="s">
        <v>427</v>
      </c>
      <c r="C47" s="31">
        <v>142895.54999999999</v>
      </c>
    </row>
    <row r="48" spans="1:7" ht="21.95" customHeight="1" x14ac:dyDescent="0.2">
      <c r="A48" s="8">
        <v>2</v>
      </c>
      <c r="B48" s="30" t="s">
        <v>428</v>
      </c>
      <c r="C48" s="31">
        <v>5956567</v>
      </c>
      <c r="D48" s="16"/>
      <c r="E48" s="16"/>
      <c r="F48" s="16"/>
      <c r="G48" s="16"/>
    </row>
    <row r="49" spans="1:7" ht="21.95" customHeight="1" x14ac:dyDescent="0.2">
      <c r="A49" s="32">
        <v>3</v>
      </c>
      <c r="B49" s="33" t="s">
        <v>423</v>
      </c>
      <c r="C49" s="34">
        <f>C44/C48</f>
        <v>0.95958326499139535</v>
      </c>
      <c r="D49" s="16"/>
      <c r="E49" s="16"/>
      <c r="F49" s="16"/>
      <c r="G49" s="16"/>
    </row>
    <row r="50" spans="1:7" s="16" customFormat="1" ht="35.1" customHeight="1" x14ac:dyDescent="0.25">
      <c r="A50" s="21" t="s">
        <v>449</v>
      </c>
      <c r="B50" s="23"/>
    </row>
  </sheetData>
  <sheetProtection algorithmName="SHA-512" hashValue="UjA7mfQ0ZjQrBTbj4prF7z60BhV2ZINKukIMx6PB7VzbIl/osIq5sVdMhQw4Tj42id7d4miApj02qssUD4rNfw==" saltValue="+1QkVLIGzKlZ+I59oXAY7g==" spinCount="100000" sheet="1" objects="1" scenarios="1"/>
  <mergeCells count="1">
    <mergeCell ref="A2:G2"/>
  </mergeCells>
  <pageMargins left="0.59055118110236227" right="0.59055118110236227" top="0.70866141732283472" bottom="0.70866141732283472" header="0.19685039370078741" footer="0.39370078740157483"/>
  <pageSetup paperSize="9" scale="84" orientation="portrait" r:id="rId1"/>
  <headerFooter alignWithMargins="0">
    <oddFooter>&amp;R&amp;"Calibri,Standardowy"&amp;12s.&amp;P z &amp;N</oddFooter>
  </headerFooter>
  <tableParts count="2">
    <tablePart r:id="rId2"/>
    <tablePart r:id="rId3"/>
  </tableParts>
</worksheet>
</file>

<file path=xl/worksheets/sheet2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680377-D7D2-4B15-BB08-997292AE8A8B}">
  <sheetPr codeName="Arkusz269"/>
  <dimension ref="A1:N50"/>
  <sheetViews>
    <sheetView zoomScaleNormal="100" workbookViewId="0"/>
  </sheetViews>
  <sheetFormatPr defaultColWidth="0" defaultRowHeight="12.75" zeroHeight="1" x14ac:dyDescent="0.2"/>
  <cols>
    <col min="1" max="1" width="4.140625" style="1" customWidth="1"/>
    <col min="2" max="2" width="57" style="2" customWidth="1"/>
    <col min="3" max="3" width="11.85546875" style="1" bestFit="1" customWidth="1"/>
    <col min="4" max="4" width="7.42578125" style="1" customWidth="1"/>
    <col min="5" max="5" width="10.85546875" style="1" bestFit="1" customWidth="1"/>
    <col min="6" max="7" width="8.7109375" style="1" customWidth="1"/>
    <col min="8" max="8" width="1" style="1" customWidth="1"/>
    <col min="9" max="14" width="0" style="1" hidden="1" customWidth="1"/>
    <col min="15" max="16384" width="9.140625" style="1" hidden="1"/>
  </cols>
  <sheetData>
    <row r="1" spans="1:7" s="16" customFormat="1" ht="24.95" customHeight="1" x14ac:dyDescent="0.2">
      <c r="A1" s="35" t="s">
        <v>716</v>
      </c>
      <c r="B1" s="23"/>
    </row>
    <row r="2" spans="1:7" s="16" customFormat="1" ht="39.950000000000003" customHeight="1" x14ac:dyDescent="0.2">
      <c r="A2" s="66" t="s">
        <v>448</v>
      </c>
      <c r="B2" s="67"/>
      <c r="C2" s="67"/>
      <c r="D2" s="67"/>
      <c r="E2" s="67"/>
      <c r="F2" s="67"/>
      <c r="G2" s="67"/>
    </row>
    <row r="3" spans="1:7" s="16" customFormat="1" ht="15.95" hidden="1" customHeight="1" x14ac:dyDescent="0.2">
      <c r="A3" s="22"/>
      <c r="B3" s="23"/>
    </row>
    <row r="4" spans="1:7" s="16" customFormat="1" ht="15.95" hidden="1" customHeight="1" x14ac:dyDescent="0.2">
      <c r="A4" s="22"/>
      <c r="B4" s="23"/>
    </row>
    <row r="5" spans="1:7" s="16" customFormat="1" ht="15.95" hidden="1" customHeight="1" x14ac:dyDescent="0.2">
      <c r="A5" s="22"/>
      <c r="B5" s="23"/>
    </row>
    <row r="6" spans="1:7" s="16" customFormat="1" ht="15.95" customHeight="1" x14ac:dyDescent="0.25">
      <c r="A6" s="17" t="s">
        <v>433</v>
      </c>
      <c r="B6" s="21" t="s">
        <v>438</v>
      </c>
    </row>
    <row r="7" spans="1:7" s="16" customFormat="1" ht="15.95" customHeight="1" x14ac:dyDescent="0.25">
      <c r="A7" s="18" t="s">
        <v>434</v>
      </c>
      <c r="B7" s="21" t="s">
        <v>439</v>
      </c>
    </row>
    <row r="8" spans="1:7" s="16" customFormat="1" ht="15.95" customHeight="1" x14ac:dyDescent="0.25">
      <c r="A8" s="19" t="s">
        <v>435</v>
      </c>
      <c r="B8" s="21" t="s">
        <v>440</v>
      </c>
    </row>
    <row r="9" spans="1:7" s="16" customFormat="1" ht="15.95" customHeight="1" x14ac:dyDescent="0.25">
      <c r="A9" s="20" t="s">
        <v>436</v>
      </c>
      <c r="B9" s="21" t="s">
        <v>441</v>
      </c>
    </row>
    <row r="10" spans="1:7" ht="65.099999999999994" customHeight="1" x14ac:dyDescent="0.2">
      <c r="A10" s="49" t="s">
        <v>430</v>
      </c>
      <c r="B10" s="42" t="s">
        <v>0</v>
      </c>
      <c r="C10" s="42" t="s">
        <v>424</v>
      </c>
      <c r="D10" s="42" t="s">
        <v>425</v>
      </c>
      <c r="E10" s="42" t="s">
        <v>426</v>
      </c>
      <c r="F10" s="42" t="s">
        <v>429</v>
      </c>
      <c r="G10" s="41" t="s">
        <v>413</v>
      </c>
    </row>
    <row r="11" spans="1:7" ht="21.95" customHeight="1" x14ac:dyDescent="0.2">
      <c r="A11" s="36">
        <v>1</v>
      </c>
      <c r="B11" s="24" t="s">
        <v>7</v>
      </c>
      <c r="C11" s="10">
        <v>0</v>
      </c>
      <c r="D11" s="9">
        <v>0</v>
      </c>
      <c r="E11" s="10" t="str">
        <f t="shared" ref="E11:E23" si="0">IF(D11=0,"-",C11/D11)</f>
        <v>-</v>
      </c>
      <c r="F11" s="25">
        <f t="shared" ref="F11:F35" si="1">C11/C$44</f>
        <v>0</v>
      </c>
      <c r="G11" s="38">
        <v>6.4906160983722356E-5</v>
      </c>
    </row>
    <row r="12" spans="1:7" s="3" customFormat="1" ht="21.95" customHeight="1" x14ac:dyDescent="0.2">
      <c r="A12" s="36">
        <v>2</v>
      </c>
      <c r="B12" s="24" t="s">
        <v>8</v>
      </c>
      <c r="C12" s="10">
        <v>0</v>
      </c>
      <c r="D12" s="9">
        <v>0</v>
      </c>
      <c r="E12" s="10" t="str">
        <f t="shared" si="0"/>
        <v>-</v>
      </c>
      <c r="F12" s="25">
        <f t="shared" si="1"/>
        <v>0</v>
      </c>
      <c r="G12" s="38">
        <v>1.3877154561966152E-2</v>
      </c>
    </row>
    <row r="13" spans="1:7" s="3" customFormat="1" ht="21.95" customHeight="1" x14ac:dyDescent="0.2">
      <c r="A13" s="36">
        <v>3</v>
      </c>
      <c r="B13" s="26" t="s">
        <v>1</v>
      </c>
      <c r="C13" s="10">
        <v>0</v>
      </c>
      <c r="D13" s="9">
        <v>0</v>
      </c>
      <c r="E13" s="10" t="str">
        <f t="shared" si="0"/>
        <v>-</v>
      </c>
      <c r="F13" s="25">
        <f t="shared" si="1"/>
        <v>0</v>
      </c>
      <c r="G13" s="38">
        <v>6.8195937419264344E-4</v>
      </c>
    </row>
    <row r="14" spans="1:7" s="3" customFormat="1" ht="21.95" customHeight="1" x14ac:dyDescent="0.2">
      <c r="A14" s="36">
        <v>4</v>
      </c>
      <c r="B14" s="24" t="s">
        <v>414</v>
      </c>
      <c r="C14" s="10">
        <v>0</v>
      </c>
      <c r="D14" s="9">
        <v>0</v>
      </c>
      <c r="E14" s="10" t="str">
        <f t="shared" si="0"/>
        <v>-</v>
      </c>
      <c r="F14" s="25">
        <f t="shared" si="1"/>
        <v>0</v>
      </c>
      <c r="G14" s="38">
        <v>1.6609844346228162E-4</v>
      </c>
    </row>
    <row r="15" spans="1:7" s="3" customFormat="1" ht="47.1" customHeight="1" x14ac:dyDescent="0.2">
      <c r="A15" s="36">
        <v>5</v>
      </c>
      <c r="B15" s="24" t="s">
        <v>412</v>
      </c>
      <c r="C15" s="10">
        <v>0</v>
      </c>
      <c r="D15" s="11">
        <v>0</v>
      </c>
      <c r="E15" s="10" t="str">
        <f t="shared" si="0"/>
        <v>-</v>
      </c>
      <c r="F15" s="25">
        <f t="shared" si="1"/>
        <v>0</v>
      </c>
      <c r="G15" s="38">
        <v>4.2843389065529559E-4</v>
      </c>
    </row>
    <row r="16" spans="1:7" s="3" customFormat="1" ht="21.95" customHeight="1" x14ac:dyDescent="0.2">
      <c r="A16" s="36">
        <v>6</v>
      </c>
      <c r="B16" s="26" t="s">
        <v>1</v>
      </c>
      <c r="C16" s="10">
        <v>0</v>
      </c>
      <c r="D16" s="11">
        <v>0</v>
      </c>
      <c r="E16" s="10" t="str">
        <f t="shared" si="0"/>
        <v>-</v>
      </c>
      <c r="F16" s="25">
        <f t="shared" si="1"/>
        <v>0</v>
      </c>
      <c r="G16" s="38">
        <v>5.7837072558623703E-5</v>
      </c>
    </row>
    <row r="17" spans="1:7" ht="47.1" customHeight="1" x14ac:dyDescent="0.2">
      <c r="A17" s="36">
        <v>7</v>
      </c>
      <c r="B17" s="24" t="s">
        <v>444</v>
      </c>
      <c r="C17" s="10">
        <v>0</v>
      </c>
      <c r="D17" s="11">
        <v>0</v>
      </c>
      <c r="E17" s="10" t="str">
        <f t="shared" si="0"/>
        <v>-</v>
      </c>
      <c r="F17" s="25">
        <f t="shared" si="1"/>
        <v>0</v>
      </c>
      <c r="G17" s="38">
        <v>3.69438658113685E-3</v>
      </c>
    </row>
    <row r="18" spans="1:7" ht="47.1" customHeight="1" x14ac:dyDescent="0.2">
      <c r="A18" s="36">
        <v>8</v>
      </c>
      <c r="B18" s="24" t="s">
        <v>447</v>
      </c>
      <c r="C18" s="10">
        <v>50000</v>
      </c>
      <c r="D18" s="11">
        <v>1</v>
      </c>
      <c r="E18" s="10">
        <f t="shared" si="0"/>
        <v>50000</v>
      </c>
      <c r="F18" s="25">
        <f t="shared" si="1"/>
        <v>2.0802883113176421E-2</v>
      </c>
      <c r="G18" s="38">
        <v>1.6572456388988053E-2</v>
      </c>
    </row>
    <row r="19" spans="1:7" ht="35.1" customHeight="1" x14ac:dyDescent="0.2">
      <c r="A19" s="36">
        <v>9</v>
      </c>
      <c r="B19" s="24" t="s">
        <v>443</v>
      </c>
      <c r="C19" s="10">
        <v>0</v>
      </c>
      <c r="D19" s="11">
        <v>0</v>
      </c>
      <c r="E19" s="10" t="str">
        <f t="shared" si="0"/>
        <v>-</v>
      </c>
      <c r="F19" s="25">
        <f t="shared" si="1"/>
        <v>0</v>
      </c>
      <c r="G19" s="38">
        <v>6.3015485400037228E-5</v>
      </c>
    </row>
    <row r="20" spans="1:7" ht="35.1" customHeight="1" x14ac:dyDescent="0.2">
      <c r="A20" s="36">
        <v>10</v>
      </c>
      <c r="B20" s="24" t="s">
        <v>9</v>
      </c>
      <c r="C20" s="10">
        <v>0</v>
      </c>
      <c r="D20" s="11">
        <v>0</v>
      </c>
      <c r="E20" s="10" t="str">
        <f t="shared" si="0"/>
        <v>-</v>
      </c>
      <c r="F20" s="25">
        <f t="shared" si="1"/>
        <v>0</v>
      </c>
      <c r="G20" s="38">
        <v>2.3263290581767475E-4</v>
      </c>
    </row>
    <row r="21" spans="1:7" ht="35.1" customHeight="1" x14ac:dyDescent="0.2">
      <c r="A21" s="36">
        <v>11</v>
      </c>
      <c r="B21" s="24" t="s">
        <v>442</v>
      </c>
      <c r="C21" s="10">
        <v>0</v>
      </c>
      <c r="D21" s="11">
        <v>0</v>
      </c>
      <c r="E21" s="10" t="str">
        <f t="shared" si="0"/>
        <v>-</v>
      </c>
      <c r="F21" s="25">
        <f t="shared" si="1"/>
        <v>0</v>
      </c>
      <c r="G21" s="38">
        <v>8.0879771630669933E-6</v>
      </c>
    </row>
    <row r="22" spans="1:7" ht="21.95" customHeight="1" x14ac:dyDescent="0.2">
      <c r="A22" s="36">
        <v>12</v>
      </c>
      <c r="B22" s="26" t="s">
        <v>1</v>
      </c>
      <c r="C22" s="10">
        <v>0</v>
      </c>
      <c r="D22" s="11">
        <v>0</v>
      </c>
      <c r="E22" s="10" t="str">
        <f t="shared" si="0"/>
        <v>-</v>
      </c>
      <c r="F22" s="25">
        <f t="shared" si="1"/>
        <v>0</v>
      </c>
      <c r="G22" s="38">
        <v>0</v>
      </c>
    </row>
    <row r="23" spans="1:7" ht="21.95" customHeight="1" x14ac:dyDescent="0.2">
      <c r="A23" s="36">
        <v>13</v>
      </c>
      <c r="B23" s="24" t="s">
        <v>415</v>
      </c>
      <c r="C23" s="10">
        <v>0</v>
      </c>
      <c r="D23" s="11">
        <v>0</v>
      </c>
      <c r="E23" s="10" t="str">
        <f t="shared" si="0"/>
        <v>-</v>
      </c>
      <c r="F23" s="25">
        <f t="shared" si="1"/>
        <v>0</v>
      </c>
      <c r="G23" s="38">
        <v>0</v>
      </c>
    </row>
    <row r="24" spans="1:7" s="3" customFormat="1" ht="24.95" customHeight="1" x14ac:dyDescent="0.2">
      <c r="A24" s="43">
        <v>14</v>
      </c>
      <c r="B24" s="50" t="s">
        <v>2</v>
      </c>
      <c r="C24" s="44">
        <f>C11+C12+C14+C15+C17+C18+C19+C20+C21+C23</f>
        <v>50000</v>
      </c>
      <c r="D24" s="51" t="s">
        <v>5</v>
      </c>
      <c r="E24" s="51" t="s">
        <v>5</v>
      </c>
      <c r="F24" s="47">
        <f t="shared" si="1"/>
        <v>2.0802883113176421E-2</v>
      </c>
      <c r="G24" s="48">
        <v>3.5107172395573129E-2</v>
      </c>
    </row>
    <row r="25" spans="1:7" s="4" customFormat="1" ht="35.1" customHeight="1" x14ac:dyDescent="0.2">
      <c r="A25" s="37">
        <v>15</v>
      </c>
      <c r="B25" s="27" t="s">
        <v>419</v>
      </c>
      <c r="C25" s="12">
        <v>108710</v>
      </c>
      <c r="D25" s="11">
        <v>65</v>
      </c>
      <c r="E25" s="12">
        <f t="shared" ref="E25:E37" si="2">IF(D25=0,"-",C25/D25)</f>
        <v>1672.4615384615386</v>
      </c>
      <c r="F25" s="28">
        <f t="shared" si="1"/>
        <v>4.5229628464668173E-2</v>
      </c>
      <c r="G25" s="39">
        <v>9.1912130594448124E-2</v>
      </c>
    </row>
    <row r="26" spans="1:7" s="3" customFormat="1" ht="21.95" customHeight="1" x14ac:dyDescent="0.2">
      <c r="A26" s="36">
        <v>16</v>
      </c>
      <c r="B26" s="26" t="s">
        <v>11</v>
      </c>
      <c r="C26" s="10">
        <v>23925</v>
      </c>
      <c r="D26" s="11">
        <v>14</v>
      </c>
      <c r="E26" s="10">
        <f t="shared" si="2"/>
        <v>1708.9285714285713</v>
      </c>
      <c r="F26" s="25">
        <f t="shared" si="1"/>
        <v>9.9541795696549175E-3</v>
      </c>
      <c r="G26" s="38">
        <v>1.5510248435910163E-2</v>
      </c>
    </row>
    <row r="27" spans="1:7" s="5" customFormat="1" ht="65.099999999999994" customHeight="1" x14ac:dyDescent="0.2">
      <c r="A27" s="37">
        <v>17</v>
      </c>
      <c r="B27" s="27" t="s">
        <v>445</v>
      </c>
      <c r="C27" s="12">
        <v>115473.51</v>
      </c>
      <c r="D27" s="11">
        <v>29</v>
      </c>
      <c r="E27" s="12">
        <f t="shared" si="2"/>
        <v>3981.8451724137931</v>
      </c>
      <c r="F27" s="28">
        <f t="shared" si="1"/>
        <v>4.8043638623964172E-2</v>
      </c>
      <c r="G27" s="39">
        <v>9.6086621220457871E-2</v>
      </c>
    </row>
    <row r="28" spans="1:7" s="3" customFormat="1" ht="21.95" customHeight="1" x14ac:dyDescent="0.2">
      <c r="A28" s="36">
        <v>18</v>
      </c>
      <c r="B28" s="26" t="s">
        <v>3</v>
      </c>
      <c r="C28" s="10">
        <v>11045</v>
      </c>
      <c r="D28" s="11">
        <v>4</v>
      </c>
      <c r="E28" s="10">
        <f t="shared" si="2"/>
        <v>2761.25</v>
      </c>
      <c r="F28" s="25">
        <f t="shared" si="1"/>
        <v>4.5953568797006718E-3</v>
      </c>
      <c r="G28" s="38">
        <v>1.1342599256575717E-2</v>
      </c>
    </row>
    <row r="29" spans="1:7" s="5" customFormat="1" ht="35.1" customHeight="1" x14ac:dyDescent="0.2">
      <c r="A29" s="37">
        <v>19</v>
      </c>
      <c r="B29" s="27" t="s">
        <v>15</v>
      </c>
      <c r="C29" s="12">
        <v>7447.5</v>
      </c>
      <c r="D29" s="11">
        <v>4</v>
      </c>
      <c r="E29" s="12">
        <f t="shared" si="2"/>
        <v>1861.875</v>
      </c>
      <c r="F29" s="28">
        <f t="shared" si="1"/>
        <v>3.0985894397076281E-3</v>
      </c>
      <c r="G29" s="39">
        <v>1.1946311887438504E-2</v>
      </c>
    </row>
    <row r="30" spans="1:7" s="3" customFormat="1" ht="21.95" customHeight="1" x14ac:dyDescent="0.2">
      <c r="A30" s="36">
        <v>20</v>
      </c>
      <c r="B30" s="26" t="s">
        <v>3</v>
      </c>
      <c r="C30" s="10">
        <v>988</v>
      </c>
      <c r="D30" s="11">
        <v>1</v>
      </c>
      <c r="E30" s="12">
        <f t="shared" si="2"/>
        <v>988</v>
      </c>
      <c r="F30" s="28">
        <f t="shared" si="1"/>
        <v>4.1106497031636609E-4</v>
      </c>
      <c r="G30" s="39">
        <v>2.247933536638041E-3</v>
      </c>
    </row>
    <row r="31" spans="1:7" s="3" customFormat="1" ht="47.1" customHeight="1" x14ac:dyDescent="0.2">
      <c r="A31" s="36">
        <v>21</v>
      </c>
      <c r="B31" s="27" t="s">
        <v>14</v>
      </c>
      <c r="C31" s="10">
        <v>358321.99</v>
      </c>
      <c r="D31" s="11">
        <v>320</v>
      </c>
      <c r="E31" s="10">
        <f t="shared" si="2"/>
        <v>1119.75621875</v>
      </c>
      <c r="F31" s="25">
        <f t="shared" si="1"/>
        <v>0.14908260949701541</v>
      </c>
      <c r="G31" s="38">
        <v>0.21726673108985226</v>
      </c>
    </row>
    <row r="32" spans="1:7" s="3" customFormat="1" ht="21.95" customHeight="1" x14ac:dyDescent="0.2">
      <c r="A32" s="36">
        <v>22</v>
      </c>
      <c r="B32" s="26" t="s">
        <v>3</v>
      </c>
      <c r="C32" s="10">
        <v>113052.6</v>
      </c>
      <c r="D32" s="11">
        <v>60</v>
      </c>
      <c r="E32" s="10">
        <f t="shared" si="2"/>
        <v>1884.21</v>
      </c>
      <c r="F32" s="25">
        <f t="shared" si="1"/>
        <v>4.7036400468813779E-2</v>
      </c>
      <c r="G32" s="38">
        <v>3.0944666359992157E-2</v>
      </c>
    </row>
    <row r="33" spans="1:7" ht="35.1" customHeight="1" x14ac:dyDescent="0.2">
      <c r="A33" s="36">
        <v>23</v>
      </c>
      <c r="B33" s="24" t="s">
        <v>446</v>
      </c>
      <c r="C33" s="10">
        <v>3760</v>
      </c>
      <c r="D33" s="11">
        <v>126</v>
      </c>
      <c r="E33" s="10">
        <f t="shared" si="2"/>
        <v>29.841269841269842</v>
      </c>
      <c r="F33" s="25">
        <f t="shared" si="1"/>
        <v>1.564376810110867E-3</v>
      </c>
      <c r="G33" s="38">
        <v>8.5968104584330223E-3</v>
      </c>
    </row>
    <row r="34" spans="1:7" s="3" customFormat="1" ht="21.95" customHeight="1" x14ac:dyDescent="0.2">
      <c r="A34" s="36">
        <v>24</v>
      </c>
      <c r="B34" s="26" t="s">
        <v>3</v>
      </c>
      <c r="C34" s="10">
        <v>421.6</v>
      </c>
      <c r="D34" s="11">
        <v>14</v>
      </c>
      <c r="E34" s="10">
        <f t="shared" si="2"/>
        <v>30.114285714285717</v>
      </c>
      <c r="F34" s="25">
        <f t="shared" si="1"/>
        <v>1.7540991041030358E-4</v>
      </c>
      <c r="G34" s="38">
        <v>1.4207856884874998E-3</v>
      </c>
    </row>
    <row r="35" spans="1:7" s="3" customFormat="1" ht="35.1" customHeight="1" x14ac:dyDescent="0.2">
      <c r="A35" s="36">
        <v>25</v>
      </c>
      <c r="B35" s="24" t="s">
        <v>10</v>
      </c>
      <c r="C35" s="10">
        <v>0</v>
      </c>
      <c r="D35" s="11">
        <v>0</v>
      </c>
      <c r="E35" s="10" t="str">
        <f t="shared" si="2"/>
        <v>-</v>
      </c>
      <c r="F35" s="25">
        <f t="shared" si="1"/>
        <v>0</v>
      </c>
      <c r="G35" s="38">
        <v>9.8652432849167496E-5</v>
      </c>
    </row>
    <row r="36" spans="1:7" ht="35.1" customHeight="1" x14ac:dyDescent="0.2">
      <c r="A36" s="36">
        <v>26</v>
      </c>
      <c r="B36" s="24" t="s">
        <v>420</v>
      </c>
      <c r="C36" s="10">
        <v>0</v>
      </c>
      <c r="D36" s="13">
        <v>0</v>
      </c>
      <c r="E36" s="10" t="str">
        <f t="shared" si="2"/>
        <v>-</v>
      </c>
      <c r="F36" s="29" t="s">
        <v>5</v>
      </c>
      <c r="G36" s="40" t="s">
        <v>5</v>
      </c>
    </row>
    <row r="37" spans="1:7" ht="21.95" customHeight="1" x14ac:dyDescent="0.2">
      <c r="A37" s="36">
        <v>27</v>
      </c>
      <c r="B37" s="26" t="s">
        <v>12</v>
      </c>
      <c r="C37" s="10">
        <v>0</v>
      </c>
      <c r="D37" s="13">
        <v>0</v>
      </c>
      <c r="E37" s="10" t="str">
        <f t="shared" si="2"/>
        <v>-</v>
      </c>
      <c r="F37" s="25">
        <f>C37/C$44</f>
        <v>0</v>
      </c>
      <c r="G37" s="38">
        <v>6.7001527600904129E-4</v>
      </c>
    </row>
    <row r="38" spans="1:7" ht="35.1" customHeight="1" x14ac:dyDescent="0.2">
      <c r="A38" s="36">
        <v>28</v>
      </c>
      <c r="B38" s="24" t="s">
        <v>421</v>
      </c>
      <c r="C38" s="10">
        <v>1955333.33</v>
      </c>
      <c r="D38" s="13">
        <v>1</v>
      </c>
      <c r="E38" s="14" t="s">
        <v>5</v>
      </c>
      <c r="F38" s="29" t="s">
        <v>5</v>
      </c>
      <c r="G38" s="40" t="s">
        <v>5</v>
      </c>
    </row>
    <row r="39" spans="1:7" ht="21.95" customHeight="1" x14ac:dyDescent="0.2">
      <c r="A39" s="36">
        <v>29</v>
      </c>
      <c r="B39" s="26" t="s">
        <v>12</v>
      </c>
      <c r="C39" s="10">
        <v>1759800</v>
      </c>
      <c r="D39" s="13">
        <v>1</v>
      </c>
      <c r="E39" s="14" t="s">
        <v>5</v>
      </c>
      <c r="F39" s="25">
        <f t="shared" ref="F39:F44" si="3">C39/C$44</f>
        <v>0.73217827405135738</v>
      </c>
      <c r="G39" s="38">
        <v>0.53240605380617201</v>
      </c>
    </row>
    <row r="40" spans="1:7" ht="47.1" customHeight="1" x14ac:dyDescent="0.2">
      <c r="A40" s="36">
        <v>30</v>
      </c>
      <c r="B40" s="27" t="s">
        <v>422</v>
      </c>
      <c r="C40" s="10">
        <v>0</v>
      </c>
      <c r="D40" s="15">
        <v>0</v>
      </c>
      <c r="E40" s="10" t="str">
        <f t="shared" ref="E40:E41" si="4">IF(D40=0,"-",C40/D40)</f>
        <v>-</v>
      </c>
      <c r="F40" s="25">
        <f t="shared" si="3"/>
        <v>0</v>
      </c>
      <c r="G40" s="38">
        <v>1.7724062653800183E-3</v>
      </c>
    </row>
    <row r="41" spans="1:7" ht="21.95" customHeight="1" x14ac:dyDescent="0.2">
      <c r="A41" s="36">
        <v>31</v>
      </c>
      <c r="B41" s="26" t="s">
        <v>13</v>
      </c>
      <c r="C41" s="10">
        <v>0</v>
      </c>
      <c r="D41" s="15">
        <v>0</v>
      </c>
      <c r="E41" s="10" t="str">
        <f t="shared" si="4"/>
        <v>-</v>
      </c>
      <c r="F41" s="25">
        <f t="shared" si="3"/>
        <v>0</v>
      </c>
      <c r="G41" s="38">
        <v>1.0404135579139232E-3</v>
      </c>
    </row>
    <row r="42" spans="1:7" ht="35.1" customHeight="1" x14ac:dyDescent="0.2">
      <c r="A42" s="36">
        <v>32</v>
      </c>
      <c r="B42" s="24" t="s">
        <v>16</v>
      </c>
      <c r="C42" s="10">
        <v>0</v>
      </c>
      <c r="D42" s="15">
        <v>0</v>
      </c>
      <c r="E42" s="14" t="s">
        <v>5</v>
      </c>
      <c r="F42" s="25">
        <f t="shared" si="3"/>
        <v>0</v>
      </c>
      <c r="G42" s="38">
        <v>4.1370945733870297E-3</v>
      </c>
    </row>
    <row r="43" spans="1:7" s="3" customFormat="1" ht="21.95" customHeight="1" x14ac:dyDescent="0.2">
      <c r="A43" s="43">
        <v>33</v>
      </c>
      <c r="B43" s="50" t="s">
        <v>4</v>
      </c>
      <c r="C43" s="44">
        <f>C25+C27+C29+C31+C33+C35+C37+C39+C40+C42</f>
        <v>2353513</v>
      </c>
      <c r="D43" s="51" t="s">
        <v>5</v>
      </c>
      <c r="E43" s="51" t="s">
        <v>5</v>
      </c>
      <c r="F43" s="47">
        <f t="shared" si="3"/>
        <v>0.97919711688682354</v>
      </c>
      <c r="G43" s="48">
        <v>0.96489282760442685</v>
      </c>
    </row>
    <row r="44" spans="1:7" s="3" customFormat="1" ht="21.95" customHeight="1" x14ac:dyDescent="0.2">
      <c r="A44" s="45">
        <v>34</v>
      </c>
      <c r="B44" s="52" t="s">
        <v>6</v>
      </c>
      <c r="C44" s="46">
        <f>C24+C43</f>
        <v>2403513</v>
      </c>
      <c r="D44" s="53" t="s">
        <v>5</v>
      </c>
      <c r="E44" s="53" t="s">
        <v>5</v>
      </c>
      <c r="F44" s="54">
        <f t="shared" si="3"/>
        <v>1</v>
      </c>
      <c r="G44" s="55">
        <v>1</v>
      </c>
    </row>
    <row r="45" spans="1:7" s="3" customFormat="1" ht="21.95" customHeight="1" x14ac:dyDescent="0.2">
      <c r="A45" s="1"/>
      <c r="B45" s="2"/>
      <c r="C45" s="1"/>
      <c r="D45" s="1"/>
      <c r="E45" s="1"/>
      <c r="F45" s="1"/>
      <c r="G45" s="1"/>
    </row>
    <row r="46" spans="1:7" s="3" customFormat="1" ht="35.1" customHeight="1" x14ac:dyDescent="0.2">
      <c r="A46" s="62" t="s">
        <v>430</v>
      </c>
      <c r="B46" s="63" t="s">
        <v>431</v>
      </c>
      <c r="C46" s="64" t="s">
        <v>432</v>
      </c>
      <c r="D46" s="1"/>
      <c r="E46" s="1"/>
      <c r="F46" s="1"/>
      <c r="G46" s="1"/>
    </row>
    <row r="47" spans="1:7" s="3" customFormat="1" ht="21.95" customHeight="1" x14ac:dyDescent="0.2">
      <c r="A47" s="65">
        <v>1</v>
      </c>
      <c r="B47" s="30" t="s">
        <v>427</v>
      </c>
      <c r="C47" s="31">
        <v>60089</v>
      </c>
    </row>
    <row r="48" spans="1:7" ht="21.95" customHeight="1" x14ac:dyDescent="0.2">
      <c r="A48" s="8">
        <v>2</v>
      </c>
      <c r="B48" s="30" t="s">
        <v>428</v>
      </c>
      <c r="C48" s="31">
        <v>2403513</v>
      </c>
      <c r="D48" s="16"/>
      <c r="E48" s="16"/>
      <c r="F48" s="16"/>
      <c r="G48" s="16"/>
    </row>
    <row r="49" spans="1:7" ht="21.95" customHeight="1" x14ac:dyDescent="0.2">
      <c r="A49" s="32">
        <v>3</v>
      </c>
      <c r="B49" s="33" t="s">
        <v>423</v>
      </c>
      <c r="C49" s="34">
        <f>C44/C48</f>
        <v>1</v>
      </c>
      <c r="D49" s="16"/>
      <c r="E49" s="16"/>
      <c r="F49" s="16"/>
      <c r="G49" s="16"/>
    </row>
    <row r="50" spans="1:7" s="16" customFormat="1" ht="35.1" customHeight="1" x14ac:dyDescent="0.25">
      <c r="A50" s="21" t="s">
        <v>449</v>
      </c>
      <c r="B50" s="23"/>
    </row>
  </sheetData>
  <sheetProtection algorithmName="SHA-512" hashValue="M/jNpA7fkQwWF//TH0nw+fJkOUrqW31PbgcA/N5tYaJ/UUoM9NMCdUXNi+iyCAzJ6YOHLd0/5ZqAva3lDo1hSA==" saltValue="b4bepgkf7bRbSFPtWvJK6A==" spinCount="100000" sheet="1" objects="1" scenarios="1"/>
  <mergeCells count="1">
    <mergeCell ref="A2:G2"/>
  </mergeCells>
  <pageMargins left="0.59055118110236227" right="0.59055118110236227" top="0.70866141732283472" bottom="0.70866141732283472" header="0.19685039370078741" footer="0.39370078740157483"/>
  <pageSetup paperSize="9" scale="84" orientation="portrait" r:id="rId1"/>
  <headerFooter alignWithMargins="0">
    <oddFooter>&amp;R&amp;"Calibri,Standardowy"&amp;12s.&amp;P z &amp;N</oddFooter>
  </headerFooter>
  <tableParts count="2">
    <tablePart r:id="rId2"/>
    <tablePart r:id="rId3"/>
  </tablePart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C23CF2-DAFE-45C4-8568-78E16F748F8E}">
  <sheetPr codeName="Arkusz27"/>
  <dimension ref="A1:N50"/>
  <sheetViews>
    <sheetView zoomScaleNormal="100" workbookViewId="0"/>
  </sheetViews>
  <sheetFormatPr defaultColWidth="0" defaultRowHeight="12.75" zeroHeight="1" x14ac:dyDescent="0.2"/>
  <cols>
    <col min="1" max="1" width="4.140625" style="1" customWidth="1"/>
    <col min="2" max="2" width="57" style="2" customWidth="1"/>
    <col min="3" max="3" width="11.85546875" style="1" bestFit="1" customWidth="1"/>
    <col min="4" max="4" width="7.42578125" style="1" customWidth="1"/>
    <col min="5" max="5" width="10.85546875" style="1" bestFit="1" customWidth="1"/>
    <col min="6" max="7" width="8.7109375" style="1" customWidth="1"/>
    <col min="8" max="8" width="1" style="1" customWidth="1"/>
    <col min="9" max="14" width="0" style="1" hidden="1" customWidth="1"/>
    <col min="15" max="16384" width="9.140625" style="1" hidden="1"/>
  </cols>
  <sheetData>
    <row r="1" spans="1:7" s="16" customFormat="1" ht="24.95" customHeight="1" x14ac:dyDescent="0.2">
      <c r="A1" s="35" t="s">
        <v>474</v>
      </c>
      <c r="B1" s="23"/>
    </row>
    <row r="2" spans="1:7" s="16" customFormat="1" ht="39.950000000000003" customHeight="1" x14ac:dyDescent="0.2">
      <c r="A2" s="66" t="s">
        <v>448</v>
      </c>
      <c r="B2" s="67"/>
      <c r="C2" s="67"/>
      <c r="D2" s="67"/>
      <c r="E2" s="67"/>
      <c r="F2" s="67"/>
      <c r="G2" s="67"/>
    </row>
    <row r="3" spans="1:7" s="16" customFormat="1" ht="15.95" hidden="1" customHeight="1" x14ac:dyDescent="0.2">
      <c r="A3" s="22"/>
      <c r="B3" s="23"/>
    </row>
    <row r="4" spans="1:7" s="16" customFormat="1" ht="15.95" hidden="1" customHeight="1" x14ac:dyDescent="0.2">
      <c r="A4" s="22"/>
      <c r="B4" s="23"/>
    </row>
    <row r="5" spans="1:7" s="16" customFormat="1" ht="15.95" hidden="1" customHeight="1" x14ac:dyDescent="0.2">
      <c r="A5" s="22"/>
      <c r="B5" s="23"/>
    </row>
    <row r="6" spans="1:7" s="16" customFormat="1" ht="15.95" customHeight="1" x14ac:dyDescent="0.25">
      <c r="A6" s="17" t="s">
        <v>433</v>
      </c>
      <c r="B6" s="21" t="s">
        <v>438</v>
      </c>
    </row>
    <row r="7" spans="1:7" s="16" customFormat="1" ht="15.95" customHeight="1" x14ac:dyDescent="0.25">
      <c r="A7" s="18" t="s">
        <v>434</v>
      </c>
      <c r="B7" s="21" t="s">
        <v>439</v>
      </c>
    </row>
    <row r="8" spans="1:7" s="16" customFormat="1" ht="15.95" customHeight="1" x14ac:dyDescent="0.25">
      <c r="A8" s="19" t="s">
        <v>435</v>
      </c>
      <c r="B8" s="21" t="s">
        <v>440</v>
      </c>
    </row>
    <row r="9" spans="1:7" s="16" customFormat="1" ht="15.95" customHeight="1" x14ac:dyDescent="0.25">
      <c r="A9" s="20" t="s">
        <v>436</v>
      </c>
      <c r="B9" s="21" t="s">
        <v>441</v>
      </c>
    </row>
    <row r="10" spans="1:7" ht="65.099999999999994" customHeight="1" x14ac:dyDescent="0.2">
      <c r="A10" s="49" t="s">
        <v>430</v>
      </c>
      <c r="B10" s="42" t="s">
        <v>0</v>
      </c>
      <c r="C10" s="42" t="s">
        <v>424</v>
      </c>
      <c r="D10" s="42" t="s">
        <v>425</v>
      </c>
      <c r="E10" s="42" t="s">
        <v>426</v>
      </c>
      <c r="F10" s="42" t="s">
        <v>429</v>
      </c>
      <c r="G10" s="41" t="s">
        <v>413</v>
      </c>
    </row>
    <row r="11" spans="1:7" ht="21.95" customHeight="1" x14ac:dyDescent="0.2">
      <c r="A11" s="36">
        <v>1</v>
      </c>
      <c r="B11" s="24" t="s">
        <v>7</v>
      </c>
      <c r="C11" s="10">
        <v>0</v>
      </c>
      <c r="D11" s="9">
        <v>0</v>
      </c>
      <c r="E11" s="10" t="str">
        <f t="shared" ref="E11:E23" si="0">IF(D11=0,"-",C11/D11)</f>
        <v>-</v>
      </c>
      <c r="F11" s="25">
        <f t="shared" ref="F11:F35" si="1">C11/C$44</f>
        <v>0</v>
      </c>
      <c r="G11" s="38">
        <v>6.4906160983722356E-5</v>
      </c>
    </row>
    <row r="12" spans="1:7" s="3" customFormat="1" ht="21.95" customHeight="1" x14ac:dyDescent="0.2">
      <c r="A12" s="36">
        <v>2</v>
      </c>
      <c r="B12" s="24" t="s">
        <v>8</v>
      </c>
      <c r="C12" s="10">
        <v>0</v>
      </c>
      <c r="D12" s="9">
        <v>0</v>
      </c>
      <c r="E12" s="10" t="str">
        <f t="shared" si="0"/>
        <v>-</v>
      </c>
      <c r="F12" s="25">
        <f t="shared" si="1"/>
        <v>0</v>
      </c>
      <c r="G12" s="38">
        <v>1.3877154561966152E-2</v>
      </c>
    </row>
    <row r="13" spans="1:7" s="3" customFormat="1" ht="21.95" customHeight="1" x14ac:dyDescent="0.2">
      <c r="A13" s="36">
        <v>3</v>
      </c>
      <c r="B13" s="26" t="s">
        <v>1</v>
      </c>
      <c r="C13" s="10">
        <v>0</v>
      </c>
      <c r="D13" s="9">
        <v>0</v>
      </c>
      <c r="E13" s="10" t="str">
        <f t="shared" si="0"/>
        <v>-</v>
      </c>
      <c r="F13" s="25">
        <f t="shared" si="1"/>
        <v>0</v>
      </c>
      <c r="G13" s="38">
        <v>6.8195937419264344E-4</v>
      </c>
    </row>
    <row r="14" spans="1:7" s="3" customFormat="1" ht="21.95" customHeight="1" x14ac:dyDescent="0.2">
      <c r="A14" s="36">
        <v>4</v>
      </c>
      <c r="B14" s="24" t="s">
        <v>414</v>
      </c>
      <c r="C14" s="10">
        <v>0</v>
      </c>
      <c r="D14" s="9">
        <v>0</v>
      </c>
      <c r="E14" s="10" t="str">
        <f t="shared" si="0"/>
        <v>-</v>
      </c>
      <c r="F14" s="25">
        <f t="shared" si="1"/>
        <v>0</v>
      </c>
      <c r="G14" s="38">
        <v>1.6609844346228162E-4</v>
      </c>
    </row>
    <row r="15" spans="1:7" s="3" customFormat="1" ht="47.1" customHeight="1" x14ac:dyDescent="0.2">
      <c r="A15" s="36">
        <v>5</v>
      </c>
      <c r="B15" s="24" t="s">
        <v>412</v>
      </c>
      <c r="C15" s="10">
        <v>0</v>
      </c>
      <c r="D15" s="11">
        <v>0</v>
      </c>
      <c r="E15" s="10" t="str">
        <f t="shared" si="0"/>
        <v>-</v>
      </c>
      <c r="F15" s="25">
        <f t="shared" si="1"/>
        <v>0</v>
      </c>
      <c r="G15" s="38">
        <v>4.2843389065529559E-4</v>
      </c>
    </row>
    <row r="16" spans="1:7" s="3" customFormat="1" ht="21.95" customHeight="1" x14ac:dyDescent="0.2">
      <c r="A16" s="36">
        <v>6</v>
      </c>
      <c r="B16" s="26" t="s">
        <v>1</v>
      </c>
      <c r="C16" s="10">
        <v>0</v>
      </c>
      <c r="D16" s="11">
        <v>0</v>
      </c>
      <c r="E16" s="10" t="str">
        <f t="shared" si="0"/>
        <v>-</v>
      </c>
      <c r="F16" s="25">
        <f t="shared" si="1"/>
        <v>0</v>
      </c>
      <c r="G16" s="38">
        <v>5.7837072558623703E-5</v>
      </c>
    </row>
    <row r="17" spans="1:7" ht="47.1" customHeight="1" x14ac:dyDescent="0.2">
      <c r="A17" s="36">
        <v>7</v>
      </c>
      <c r="B17" s="24" t="s">
        <v>444</v>
      </c>
      <c r="C17" s="10">
        <v>0</v>
      </c>
      <c r="D17" s="11">
        <v>0</v>
      </c>
      <c r="E17" s="10" t="str">
        <f t="shared" si="0"/>
        <v>-</v>
      </c>
      <c r="F17" s="25">
        <f t="shared" si="1"/>
        <v>0</v>
      </c>
      <c r="G17" s="38">
        <v>3.69438658113685E-3</v>
      </c>
    </row>
    <row r="18" spans="1:7" ht="47.1" customHeight="1" x14ac:dyDescent="0.2">
      <c r="A18" s="36">
        <v>8</v>
      </c>
      <c r="B18" s="24" t="s">
        <v>447</v>
      </c>
      <c r="C18" s="10">
        <v>84000</v>
      </c>
      <c r="D18" s="11">
        <v>2</v>
      </c>
      <c r="E18" s="10">
        <f t="shared" si="0"/>
        <v>42000</v>
      </c>
      <c r="F18" s="25">
        <f t="shared" si="1"/>
        <v>2.2863412720364511E-2</v>
      </c>
      <c r="G18" s="38">
        <v>1.6572456388988053E-2</v>
      </c>
    </row>
    <row r="19" spans="1:7" ht="35.1" customHeight="1" x14ac:dyDescent="0.2">
      <c r="A19" s="36">
        <v>9</v>
      </c>
      <c r="B19" s="24" t="s">
        <v>443</v>
      </c>
      <c r="C19" s="10">
        <v>0</v>
      </c>
      <c r="D19" s="11">
        <v>0</v>
      </c>
      <c r="E19" s="10" t="str">
        <f t="shared" si="0"/>
        <v>-</v>
      </c>
      <c r="F19" s="25">
        <f t="shared" si="1"/>
        <v>0</v>
      </c>
      <c r="G19" s="38">
        <v>6.3015485400037228E-5</v>
      </c>
    </row>
    <row r="20" spans="1:7" ht="35.1" customHeight="1" x14ac:dyDescent="0.2">
      <c r="A20" s="36">
        <v>10</v>
      </c>
      <c r="B20" s="24" t="s">
        <v>9</v>
      </c>
      <c r="C20" s="10">
        <v>0</v>
      </c>
      <c r="D20" s="11">
        <v>0</v>
      </c>
      <c r="E20" s="10" t="str">
        <f t="shared" si="0"/>
        <v>-</v>
      </c>
      <c r="F20" s="25">
        <f t="shared" si="1"/>
        <v>0</v>
      </c>
      <c r="G20" s="38">
        <v>2.3263290581767475E-4</v>
      </c>
    </row>
    <row r="21" spans="1:7" ht="35.1" customHeight="1" x14ac:dyDescent="0.2">
      <c r="A21" s="36">
        <v>11</v>
      </c>
      <c r="B21" s="24" t="s">
        <v>442</v>
      </c>
      <c r="C21" s="10">
        <v>0</v>
      </c>
      <c r="D21" s="11">
        <v>0</v>
      </c>
      <c r="E21" s="10" t="str">
        <f t="shared" si="0"/>
        <v>-</v>
      </c>
      <c r="F21" s="25">
        <f t="shared" si="1"/>
        <v>0</v>
      </c>
      <c r="G21" s="38">
        <v>8.0879771630669933E-6</v>
      </c>
    </row>
    <row r="22" spans="1:7" ht="21.95" customHeight="1" x14ac:dyDescent="0.2">
      <c r="A22" s="36">
        <v>12</v>
      </c>
      <c r="B22" s="26" t="s">
        <v>1</v>
      </c>
      <c r="C22" s="10">
        <v>0</v>
      </c>
      <c r="D22" s="11">
        <v>0</v>
      </c>
      <c r="E22" s="10" t="str">
        <f t="shared" si="0"/>
        <v>-</v>
      </c>
      <c r="F22" s="25">
        <f t="shared" si="1"/>
        <v>0</v>
      </c>
      <c r="G22" s="38">
        <v>0</v>
      </c>
    </row>
    <row r="23" spans="1:7" ht="21.95" customHeight="1" x14ac:dyDescent="0.2">
      <c r="A23" s="36">
        <v>13</v>
      </c>
      <c r="B23" s="24" t="s">
        <v>415</v>
      </c>
      <c r="C23" s="10">
        <v>0</v>
      </c>
      <c r="D23" s="11">
        <v>0</v>
      </c>
      <c r="E23" s="10" t="str">
        <f t="shared" si="0"/>
        <v>-</v>
      </c>
      <c r="F23" s="25">
        <f t="shared" si="1"/>
        <v>0</v>
      </c>
      <c r="G23" s="38">
        <v>0</v>
      </c>
    </row>
    <row r="24" spans="1:7" s="3" customFormat="1" ht="24.95" customHeight="1" x14ac:dyDescent="0.2">
      <c r="A24" s="43">
        <v>14</v>
      </c>
      <c r="B24" s="50" t="s">
        <v>2</v>
      </c>
      <c r="C24" s="44">
        <f>C11+C12+C14+C15+C17+C18+C19+C20+C21+C23</f>
        <v>84000</v>
      </c>
      <c r="D24" s="51" t="s">
        <v>5</v>
      </c>
      <c r="E24" s="51" t="s">
        <v>5</v>
      </c>
      <c r="F24" s="47">
        <f t="shared" si="1"/>
        <v>2.2863412720364511E-2</v>
      </c>
      <c r="G24" s="48">
        <v>3.5107172395573129E-2</v>
      </c>
    </row>
    <row r="25" spans="1:7" s="4" customFormat="1" ht="35.1" customHeight="1" x14ac:dyDescent="0.2">
      <c r="A25" s="37">
        <v>15</v>
      </c>
      <c r="B25" s="27" t="s">
        <v>419</v>
      </c>
      <c r="C25" s="12">
        <v>0</v>
      </c>
      <c r="D25" s="11">
        <v>0</v>
      </c>
      <c r="E25" s="12" t="str">
        <f t="shared" ref="E25:E37" si="2">IF(D25=0,"-",C25/D25)</f>
        <v>-</v>
      </c>
      <c r="F25" s="28">
        <f t="shared" si="1"/>
        <v>0</v>
      </c>
      <c r="G25" s="39">
        <v>9.1912130594448124E-2</v>
      </c>
    </row>
    <row r="26" spans="1:7" s="3" customFormat="1" ht="21.95" customHeight="1" x14ac:dyDescent="0.2">
      <c r="A26" s="36">
        <v>16</v>
      </c>
      <c r="B26" s="26" t="s">
        <v>11</v>
      </c>
      <c r="C26" s="10">
        <v>0</v>
      </c>
      <c r="D26" s="11">
        <v>0</v>
      </c>
      <c r="E26" s="10" t="str">
        <f t="shared" si="2"/>
        <v>-</v>
      </c>
      <c r="F26" s="25">
        <f t="shared" si="1"/>
        <v>0</v>
      </c>
      <c r="G26" s="38">
        <v>1.5510248435910163E-2</v>
      </c>
    </row>
    <row r="27" spans="1:7" s="5" customFormat="1" ht="65.099999999999994" customHeight="1" x14ac:dyDescent="0.2">
      <c r="A27" s="37">
        <v>17</v>
      </c>
      <c r="B27" s="27" t="s">
        <v>445</v>
      </c>
      <c r="C27" s="12">
        <v>197315.86</v>
      </c>
      <c r="D27" s="11">
        <v>37</v>
      </c>
      <c r="E27" s="12">
        <f t="shared" si="2"/>
        <v>5332.8610810810806</v>
      </c>
      <c r="F27" s="28">
        <f t="shared" si="1"/>
        <v>5.3706118374448365E-2</v>
      </c>
      <c r="G27" s="39">
        <v>9.6086621220457871E-2</v>
      </c>
    </row>
    <row r="28" spans="1:7" s="3" customFormat="1" ht="21.95" customHeight="1" x14ac:dyDescent="0.2">
      <c r="A28" s="36">
        <v>18</v>
      </c>
      <c r="B28" s="26" t="s">
        <v>3</v>
      </c>
      <c r="C28" s="10">
        <v>1434</v>
      </c>
      <c r="D28" s="11">
        <v>1</v>
      </c>
      <c r="E28" s="10">
        <f t="shared" si="2"/>
        <v>1434</v>
      </c>
      <c r="F28" s="25">
        <f t="shared" si="1"/>
        <v>3.9031111715479418E-4</v>
      </c>
      <c r="G28" s="38">
        <v>1.1342599256575717E-2</v>
      </c>
    </row>
    <row r="29" spans="1:7" s="5" customFormat="1" ht="35.1" customHeight="1" x14ac:dyDescent="0.2">
      <c r="A29" s="37">
        <v>19</v>
      </c>
      <c r="B29" s="27" t="s">
        <v>15</v>
      </c>
      <c r="C29" s="12">
        <v>1798.8</v>
      </c>
      <c r="D29" s="11">
        <v>1</v>
      </c>
      <c r="E29" s="12">
        <f t="shared" si="2"/>
        <v>1798.8</v>
      </c>
      <c r="F29" s="28">
        <f t="shared" si="1"/>
        <v>4.8960365239752003E-4</v>
      </c>
      <c r="G29" s="39">
        <v>1.1946311887438504E-2</v>
      </c>
    </row>
    <row r="30" spans="1:7" s="3" customFormat="1" ht="21.95" customHeight="1" x14ac:dyDescent="0.2">
      <c r="A30" s="36">
        <v>20</v>
      </c>
      <c r="B30" s="26" t="s">
        <v>3</v>
      </c>
      <c r="C30" s="10">
        <v>1798.8</v>
      </c>
      <c r="D30" s="11">
        <v>1</v>
      </c>
      <c r="E30" s="12">
        <f t="shared" si="2"/>
        <v>1798.8</v>
      </c>
      <c r="F30" s="28">
        <f t="shared" si="1"/>
        <v>4.8960365239752003E-4</v>
      </c>
      <c r="G30" s="39">
        <v>2.247933536638041E-3</v>
      </c>
    </row>
    <row r="31" spans="1:7" s="3" customFormat="1" ht="47.1" customHeight="1" x14ac:dyDescent="0.2">
      <c r="A31" s="36">
        <v>21</v>
      </c>
      <c r="B31" s="27" t="s">
        <v>14</v>
      </c>
      <c r="C31" s="10">
        <v>1785670.43</v>
      </c>
      <c r="D31" s="11">
        <v>572</v>
      </c>
      <c r="E31" s="10">
        <f t="shared" si="2"/>
        <v>3121.8014510489511</v>
      </c>
      <c r="F31" s="25">
        <f t="shared" si="1"/>
        <v>0.48603000028143767</v>
      </c>
      <c r="G31" s="38">
        <v>0.21726673108985226</v>
      </c>
    </row>
    <row r="32" spans="1:7" s="3" customFormat="1" ht="21.95" customHeight="1" x14ac:dyDescent="0.2">
      <c r="A32" s="36">
        <v>22</v>
      </c>
      <c r="B32" s="26" t="s">
        <v>3</v>
      </c>
      <c r="C32" s="10">
        <v>77240.800000000003</v>
      </c>
      <c r="D32" s="11">
        <v>24</v>
      </c>
      <c r="E32" s="10">
        <f t="shared" si="2"/>
        <v>3218.3666666666668</v>
      </c>
      <c r="F32" s="25">
        <f t="shared" si="1"/>
        <v>2.1023670110132515E-2</v>
      </c>
      <c r="G32" s="38">
        <v>3.0944666359992157E-2</v>
      </c>
    </row>
    <row r="33" spans="1:7" ht="35.1" customHeight="1" x14ac:dyDescent="0.2">
      <c r="A33" s="36">
        <v>23</v>
      </c>
      <c r="B33" s="24" t="s">
        <v>446</v>
      </c>
      <c r="C33" s="10">
        <v>11387.11</v>
      </c>
      <c r="D33" s="11">
        <v>94</v>
      </c>
      <c r="E33" s="10">
        <f t="shared" si="2"/>
        <v>121.13946808510639</v>
      </c>
      <c r="F33" s="25">
        <f t="shared" si="1"/>
        <v>3.0993832812165468E-3</v>
      </c>
      <c r="G33" s="38">
        <v>8.5968104584330223E-3</v>
      </c>
    </row>
    <row r="34" spans="1:7" s="3" customFormat="1" ht="21.95" customHeight="1" x14ac:dyDescent="0.2">
      <c r="A34" s="36">
        <v>24</v>
      </c>
      <c r="B34" s="26" t="s">
        <v>3</v>
      </c>
      <c r="C34" s="10">
        <v>0</v>
      </c>
      <c r="D34" s="11">
        <v>0</v>
      </c>
      <c r="E34" s="10" t="str">
        <f t="shared" si="2"/>
        <v>-</v>
      </c>
      <c r="F34" s="25">
        <f t="shared" si="1"/>
        <v>0</v>
      </c>
      <c r="G34" s="38">
        <v>1.4207856884874998E-3</v>
      </c>
    </row>
    <row r="35" spans="1:7" s="3" customFormat="1" ht="35.1" customHeight="1" x14ac:dyDescent="0.2">
      <c r="A35" s="36">
        <v>25</v>
      </c>
      <c r="B35" s="24" t="s">
        <v>10</v>
      </c>
      <c r="C35" s="10">
        <v>0</v>
      </c>
      <c r="D35" s="11">
        <v>0</v>
      </c>
      <c r="E35" s="10" t="str">
        <f t="shared" si="2"/>
        <v>-</v>
      </c>
      <c r="F35" s="25">
        <f t="shared" si="1"/>
        <v>0</v>
      </c>
      <c r="G35" s="38">
        <v>9.8652432849167496E-5</v>
      </c>
    </row>
    <row r="36" spans="1:7" ht="35.1" customHeight="1" x14ac:dyDescent="0.2">
      <c r="A36" s="36">
        <v>26</v>
      </c>
      <c r="B36" s="24" t="s">
        <v>420</v>
      </c>
      <c r="C36" s="10">
        <v>0</v>
      </c>
      <c r="D36" s="13">
        <v>0</v>
      </c>
      <c r="E36" s="10" t="str">
        <f t="shared" si="2"/>
        <v>-</v>
      </c>
      <c r="F36" s="29" t="s">
        <v>5</v>
      </c>
      <c r="G36" s="40" t="s">
        <v>5</v>
      </c>
    </row>
    <row r="37" spans="1:7" ht="21.95" customHeight="1" x14ac:dyDescent="0.2">
      <c r="A37" s="36">
        <v>27</v>
      </c>
      <c r="B37" s="26" t="s">
        <v>12</v>
      </c>
      <c r="C37" s="10">
        <v>0</v>
      </c>
      <c r="D37" s="13">
        <v>0</v>
      </c>
      <c r="E37" s="10" t="str">
        <f t="shared" si="2"/>
        <v>-</v>
      </c>
      <c r="F37" s="25">
        <f>C37/C$44</f>
        <v>0</v>
      </c>
      <c r="G37" s="38">
        <v>6.7001527600904129E-4</v>
      </c>
    </row>
    <row r="38" spans="1:7" ht="35.1" customHeight="1" x14ac:dyDescent="0.2">
      <c r="A38" s="36">
        <v>28</v>
      </c>
      <c r="B38" s="24" t="s">
        <v>421</v>
      </c>
      <c r="C38" s="10">
        <v>1759800</v>
      </c>
      <c r="D38" s="13">
        <v>1</v>
      </c>
      <c r="E38" s="14" t="s">
        <v>5</v>
      </c>
      <c r="F38" s="29" t="s">
        <v>5</v>
      </c>
      <c r="G38" s="40" t="s">
        <v>5</v>
      </c>
    </row>
    <row r="39" spans="1:7" ht="21.95" customHeight="1" x14ac:dyDescent="0.2">
      <c r="A39" s="36">
        <v>29</v>
      </c>
      <c r="B39" s="26" t="s">
        <v>12</v>
      </c>
      <c r="C39" s="10">
        <v>1583820</v>
      </c>
      <c r="D39" s="13">
        <v>1</v>
      </c>
      <c r="E39" s="14" t="s">
        <v>5</v>
      </c>
      <c r="F39" s="25">
        <f t="shared" ref="F39:F44" si="3">C39/C$44</f>
        <v>0.43108964684247286</v>
      </c>
      <c r="G39" s="38">
        <v>0.53240605380617201</v>
      </c>
    </row>
    <row r="40" spans="1:7" ht="47.1" customHeight="1" x14ac:dyDescent="0.2">
      <c r="A40" s="36">
        <v>30</v>
      </c>
      <c r="B40" s="27" t="s">
        <v>422</v>
      </c>
      <c r="C40" s="10">
        <v>10000</v>
      </c>
      <c r="D40" s="15">
        <v>1</v>
      </c>
      <c r="E40" s="10">
        <f t="shared" ref="E40:E41" si="4">IF(D40=0,"-",C40/D40)</f>
        <v>10000</v>
      </c>
      <c r="F40" s="25">
        <f t="shared" si="3"/>
        <v>2.7218348476624418E-3</v>
      </c>
      <c r="G40" s="38">
        <v>1.7724062653800183E-3</v>
      </c>
    </row>
    <row r="41" spans="1:7" ht="21.95" customHeight="1" x14ac:dyDescent="0.2">
      <c r="A41" s="36">
        <v>31</v>
      </c>
      <c r="B41" s="26" t="s">
        <v>13</v>
      </c>
      <c r="C41" s="10">
        <v>0</v>
      </c>
      <c r="D41" s="15">
        <v>0</v>
      </c>
      <c r="E41" s="10" t="str">
        <f t="shared" si="4"/>
        <v>-</v>
      </c>
      <c r="F41" s="25">
        <f t="shared" si="3"/>
        <v>0</v>
      </c>
      <c r="G41" s="38">
        <v>1.0404135579139232E-3</v>
      </c>
    </row>
    <row r="42" spans="1:7" ht="35.1" customHeight="1" x14ac:dyDescent="0.2">
      <c r="A42" s="36">
        <v>32</v>
      </c>
      <c r="B42" s="24" t="s">
        <v>16</v>
      </c>
      <c r="C42" s="10">
        <v>0</v>
      </c>
      <c r="D42" s="15">
        <v>0</v>
      </c>
      <c r="E42" s="14" t="s">
        <v>5</v>
      </c>
      <c r="F42" s="25">
        <f t="shared" si="3"/>
        <v>0</v>
      </c>
      <c r="G42" s="38">
        <v>4.1370945733870297E-3</v>
      </c>
    </row>
    <row r="43" spans="1:7" s="3" customFormat="1" ht="21.95" customHeight="1" x14ac:dyDescent="0.2">
      <c r="A43" s="43">
        <v>33</v>
      </c>
      <c r="B43" s="50" t="s">
        <v>4</v>
      </c>
      <c r="C43" s="44">
        <f>C25+C27+C29+C31+C33+C35+C37+C39+C40+C42</f>
        <v>3589992.2</v>
      </c>
      <c r="D43" s="51" t="s">
        <v>5</v>
      </c>
      <c r="E43" s="51" t="s">
        <v>5</v>
      </c>
      <c r="F43" s="47">
        <f t="shared" si="3"/>
        <v>0.97713658727963548</v>
      </c>
      <c r="G43" s="48">
        <v>0.96489282760442685</v>
      </c>
    </row>
    <row r="44" spans="1:7" s="3" customFormat="1" ht="21.95" customHeight="1" x14ac:dyDescent="0.2">
      <c r="A44" s="45">
        <v>34</v>
      </c>
      <c r="B44" s="52" t="s">
        <v>6</v>
      </c>
      <c r="C44" s="46">
        <f>C24+C43</f>
        <v>3673992.2</v>
      </c>
      <c r="D44" s="53" t="s">
        <v>5</v>
      </c>
      <c r="E44" s="53" t="s">
        <v>5</v>
      </c>
      <c r="F44" s="54">
        <f t="shared" si="3"/>
        <v>1</v>
      </c>
      <c r="G44" s="55">
        <v>1</v>
      </c>
    </row>
    <row r="45" spans="1:7" s="3" customFormat="1" ht="21.95" customHeight="1" x14ac:dyDescent="0.2">
      <c r="A45" s="1"/>
      <c r="B45" s="2"/>
      <c r="C45" s="1"/>
      <c r="D45" s="1"/>
      <c r="E45" s="1"/>
      <c r="F45" s="1"/>
      <c r="G45" s="1"/>
    </row>
    <row r="46" spans="1:7" s="3" customFormat="1" ht="35.1" customHeight="1" x14ac:dyDescent="0.2">
      <c r="A46" s="62" t="s">
        <v>430</v>
      </c>
      <c r="B46" s="63" t="s">
        <v>431</v>
      </c>
      <c r="C46" s="64" t="s">
        <v>432</v>
      </c>
      <c r="D46" s="1"/>
      <c r="E46" s="1"/>
      <c r="F46" s="1"/>
      <c r="G46" s="1"/>
    </row>
    <row r="47" spans="1:7" s="3" customFormat="1" ht="21.95" customHeight="1" x14ac:dyDescent="0.2">
      <c r="A47" s="65">
        <v>1</v>
      </c>
      <c r="B47" s="30" t="s">
        <v>427</v>
      </c>
      <c r="C47" s="31">
        <v>91849.95</v>
      </c>
    </row>
    <row r="48" spans="1:7" ht="21.95" customHeight="1" x14ac:dyDescent="0.2">
      <c r="A48" s="8">
        <v>2</v>
      </c>
      <c r="B48" s="30" t="s">
        <v>428</v>
      </c>
      <c r="C48" s="31">
        <v>3673996</v>
      </c>
      <c r="D48" s="16"/>
      <c r="E48" s="16"/>
      <c r="F48" s="16"/>
      <c r="G48" s="16"/>
    </row>
    <row r="49" spans="1:7" ht="21.95" customHeight="1" x14ac:dyDescent="0.2">
      <c r="A49" s="32">
        <v>3</v>
      </c>
      <c r="B49" s="33" t="s">
        <v>423</v>
      </c>
      <c r="C49" s="34">
        <f>C44/C48</f>
        <v>0.99999896570382774</v>
      </c>
      <c r="D49" s="16"/>
      <c r="E49" s="16"/>
      <c r="F49" s="16"/>
      <c r="G49" s="16"/>
    </row>
    <row r="50" spans="1:7" s="16" customFormat="1" ht="35.1" customHeight="1" x14ac:dyDescent="0.25">
      <c r="A50" s="21" t="s">
        <v>449</v>
      </c>
      <c r="B50" s="23"/>
    </row>
  </sheetData>
  <sheetProtection algorithmName="SHA-512" hashValue="C9cYrYqbx8jEtT3ITtyo7bo5XJ93QUF6hbB2ASIttnZI0ixkT3IVtdO4HKP9fNIrA3IxNAvFpl8vFOEsvReGcg==" saltValue="QEuwQ1sAetRscjE6BybM6Q==" spinCount="100000" sheet="1" objects="1" scenarios="1"/>
  <mergeCells count="1">
    <mergeCell ref="A2:G2"/>
  </mergeCells>
  <pageMargins left="0.59055118110236227" right="0.59055118110236227" top="0.70866141732283472" bottom="0.70866141732283472" header="0.19685039370078741" footer="0.39370078740157483"/>
  <pageSetup paperSize="9" scale="84" orientation="portrait" r:id="rId1"/>
  <headerFooter alignWithMargins="0">
    <oddFooter>&amp;R&amp;"Calibri,Standardowy"&amp;12s.&amp;P z &amp;N</oddFooter>
  </headerFooter>
  <tableParts count="2">
    <tablePart r:id="rId2"/>
    <tablePart r:id="rId3"/>
  </tableParts>
</worksheet>
</file>

<file path=xl/worksheets/sheet2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6F98F3-BC07-44DF-BA59-C2CF0E225B3D}">
  <sheetPr codeName="Arkusz270"/>
  <dimension ref="A1:N50"/>
  <sheetViews>
    <sheetView zoomScaleNormal="100" workbookViewId="0"/>
  </sheetViews>
  <sheetFormatPr defaultColWidth="0" defaultRowHeight="12.75" zeroHeight="1" x14ac:dyDescent="0.2"/>
  <cols>
    <col min="1" max="1" width="4.140625" style="1" customWidth="1"/>
    <col min="2" max="2" width="57" style="2" customWidth="1"/>
    <col min="3" max="3" width="11.85546875" style="1" bestFit="1" customWidth="1"/>
    <col min="4" max="4" width="7.42578125" style="1" customWidth="1"/>
    <col min="5" max="5" width="10.85546875" style="1" bestFit="1" customWidth="1"/>
    <col min="6" max="7" width="8.7109375" style="1" customWidth="1"/>
    <col min="8" max="8" width="1" style="1" customWidth="1"/>
    <col min="9" max="14" width="0" style="1" hidden="1" customWidth="1"/>
    <col min="15" max="16384" width="9.140625" style="1" hidden="1"/>
  </cols>
  <sheetData>
    <row r="1" spans="1:7" s="16" customFormat="1" ht="24.95" customHeight="1" x14ac:dyDescent="0.2">
      <c r="A1" s="35" t="s">
        <v>717</v>
      </c>
      <c r="B1" s="23"/>
    </row>
    <row r="2" spans="1:7" s="16" customFormat="1" ht="39.950000000000003" customHeight="1" x14ac:dyDescent="0.2">
      <c r="A2" s="66" t="s">
        <v>448</v>
      </c>
      <c r="B2" s="67"/>
      <c r="C2" s="67"/>
      <c r="D2" s="67"/>
      <c r="E2" s="67"/>
      <c r="F2" s="67"/>
      <c r="G2" s="67"/>
    </row>
    <row r="3" spans="1:7" s="16" customFormat="1" ht="15.95" hidden="1" customHeight="1" x14ac:dyDescent="0.2">
      <c r="A3" s="22"/>
      <c r="B3" s="23"/>
    </row>
    <row r="4" spans="1:7" s="16" customFormat="1" ht="15.95" hidden="1" customHeight="1" x14ac:dyDescent="0.2">
      <c r="A4" s="22"/>
      <c r="B4" s="23"/>
    </row>
    <row r="5" spans="1:7" s="16" customFormat="1" ht="15.95" hidden="1" customHeight="1" x14ac:dyDescent="0.2">
      <c r="A5" s="22"/>
      <c r="B5" s="23"/>
    </row>
    <row r="6" spans="1:7" s="16" customFormat="1" ht="15.95" customHeight="1" x14ac:dyDescent="0.25">
      <c r="A6" s="17" t="s">
        <v>433</v>
      </c>
      <c r="B6" s="21" t="s">
        <v>438</v>
      </c>
    </row>
    <row r="7" spans="1:7" s="16" customFormat="1" ht="15.95" customHeight="1" x14ac:dyDescent="0.25">
      <c r="A7" s="18" t="s">
        <v>434</v>
      </c>
      <c r="B7" s="21" t="s">
        <v>439</v>
      </c>
    </row>
    <row r="8" spans="1:7" s="16" customFormat="1" ht="15.95" customHeight="1" x14ac:dyDescent="0.25">
      <c r="A8" s="19" t="s">
        <v>435</v>
      </c>
      <c r="B8" s="21" t="s">
        <v>440</v>
      </c>
    </row>
    <row r="9" spans="1:7" s="16" customFormat="1" ht="15.95" customHeight="1" x14ac:dyDescent="0.25">
      <c r="A9" s="20" t="s">
        <v>436</v>
      </c>
      <c r="B9" s="21" t="s">
        <v>441</v>
      </c>
    </row>
    <row r="10" spans="1:7" ht="65.099999999999994" customHeight="1" x14ac:dyDescent="0.2">
      <c r="A10" s="49" t="s">
        <v>430</v>
      </c>
      <c r="B10" s="42" t="s">
        <v>0</v>
      </c>
      <c r="C10" s="42" t="s">
        <v>424</v>
      </c>
      <c r="D10" s="42" t="s">
        <v>425</v>
      </c>
      <c r="E10" s="42" t="s">
        <v>426</v>
      </c>
      <c r="F10" s="42" t="s">
        <v>429</v>
      </c>
      <c r="G10" s="41" t="s">
        <v>413</v>
      </c>
    </row>
    <row r="11" spans="1:7" ht="21.95" customHeight="1" x14ac:dyDescent="0.2">
      <c r="A11" s="36">
        <v>1</v>
      </c>
      <c r="B11" s="24" t="s">
        <v>7</v>
      </c>
      <c r="C11" s="10">
        <v>0</v>
      </c>
      <c r="D11" s="9">
        <v>0</v>
      </c>
      <c r="E11" s="10" t="str">
        <f t="shared" ref="E11:E23" si="0">IF(D11=0,"-",C11/D11)</f>
        <v>-</v>
      </c>
      <c r="F11" s="25">
        <f t="shared" ref="F11:F35" si="1">C11/C$44</f>
        <v>0</v>
      </c>
      <c r="G11" s="38">
        <v>6.4906160983722356E-5</v>
      </c>
    </row>
    <row r="12" spans="1:7" s="3" customFormat="1" ht="21.95" customHeight="1" x14ac:dyDescent="0.2">
      <c r="A12" s="36">
        <v>2</v>
      </c>
      <c r="B12" s="24" t="s">
        <v>8</v>
      </c>
      <c r="C12" s="10">
        <v>0</v>
      </c>
      <c r="D12" s="9">
        <v>0</v>
      </c>
      <c r="E12" s="10" t="str">
        <f t="shared" si="0"/>
        <v>-</v>
      </c>
      <c r="F12" s="25">
        <f t="shared" si="1"/>
        <v>0</v>
      </c>
      <c r="G12" s="38">
        <v>1.3877154561966152E-2</v>
      </c>
    </row>
    <row r="13" spans="1:7" s="3" customFormat="1" ht="21.95" customHeight="1" x14ac:dyDescent="0.2">
      <c r="A13" s="36">
        <v>3</v>
      </c>
      <c r="B13" s="26" t="s">
        <v>1</v>
      </c>
      <c r="C13" s="10">
        <v>0</v>
      </c>
      <c r="D13" s="9">
        <v>0</v>
      </c>
      <c r="E13" s="10" t="str">
        <f t="shared" si="0"/>
        <v>-</v>
      </c>
      <c r="F13" s="25">
        <f t="shared" si="1"/>
        <v>0</v>
      </c>
      <c r="G13" s="38">
        <v>6.8195937419264344E-4</v>
      </c>
    </row>
    <row r="14" spans="1:7" s="3" customFormat="1" ht="21.95" customHeight="1" x14ac:dyDescent="0.2">
      <c r="A14" s="36">
        <v>4</v>
      </c>
      <c r="B14" s="24" t="s">
        <v>414</v>
      </c>
      <c r="C14" s="10">
        <v>0</v>
      </c>
      <c r="D14" s="9">
        <v>0</v>
      </c>
      <c r="E14" s="10" t="str">
        <f t="shared" si="0"/>
        <v>-</v>
      </c>
      <c r="F14" s="25">
        <f t="shared" si="1"/>
        <v>0</v>
      </c>
      <c r="G14" s="38">
        <v>1.6609844346228162E-4</v>
      </c>
    </row>
    <row r="15" spans="1:7" s="3" customFormat="1" ht="47.1" customHeight="1" x14ac:dyDescent="0.2">
      <c r="A15" s="36">
        <v>5</v>
      </c>
      <c r="B15" s="24" t="s">
        <v>412</v>
      </c>
      <c r="C15" s="10">
        <v>44037.01</v>
      </c>
      <c r="D15" s="11">
        <v>7</v>
      </c>
      <c r="E15" s="10">
        <f t="shared" si="0"/>
        <v>6291.0014285714287</v>
      </c>
      <c r="F15" s="25">
        <f t="shared" si="1"/>
        <v>7.9409013432915967E-3</v>
      </c>
      <c r="G15" s="38">
        <v>4.2843389065529559E-4</v>
      </c>
    </row>
    <row r="16" spans="1:7" s="3" customFormat="1" ht="21.95" customHeight="1" x14ac:dyDescent="0.2">
      <c r="A16" s="36">
        <v>6</v>
      </c>
      <c r="B16" s="26" t="s">
        <v>1</v>
      </c>
      <c r="C16" s="10">
        <v>0</v>
      </c>
      <c r="D16" s="11">
        <v>0</v>
      </c>
      <c r="E16" s="10" t="str">
        <f t="shared" si="0"/>
        <v>-</v>
      </c>
      <c r="F16" s="25">
        <f t="shared" si="1"/>
        <v>0</v>
      </c>
      <c r="G16" s="38">
        <v>5.7837072558623703E-5</v>
      </c>
    </row>
    <row r="17" spans="1:7" ht="47.1" customHeight="1" x14ac:dyDescent="0.2">
      <c r="A17" s="36">
        <v>7</v>
      </c>
      <c r="B17" s="24" t="s">
        <v>444</v>
      </c>
      <c r="C17" s="10">
        <v>29426.560000000001</v>
      </c>
      <c r="D17" s="11">
        <v>2</v>
      </c>
      <c r="E17" s="10">
        <f t="shared" si="0"/>
        <v>14713.28</v>
      </c>
      <c r="F17" s="25">
        <f t="shared" si="1"/>
        <v>5.306295995855549E-3</v>
      </c>
      <c r="G17" s="38">
        <v>3.69438658113685E-3</v>
      </c>
    </row>
    <row r="18" spans="1:7" ht="47.1" customHeight="1" x14ac:dyDescent="0.2">
      <c r="A18" s="36">
        <v>8</v>
      </c>
      <c r="B18" s="24" t="s">
        <v>447</v>
      </c>
      <c r="C18" s="10">
        <v>0</v>
      </c>
      <c r="D18" s="11">
        <v>0</v>
      </c>
      <c r="E18" s="10" t="str">
        <f t="shared" si="0"/>
        <v>-</v>
      </c>
      <c r="F18" s="25">
        <f t="shared" si="1"/>
        <v>0</v>
      </c>
      <c r="G18" s="38">
        <v>1.6572456388988053E-2</v>
      </c>
    </row>
    <row r="19" spans="1:7" ht="35.1" customHeight="1" x14ac:dyDescent="0.2">
      <c r="A19" s="36">
        <v>9</v>
      </c>
      <c r="B19" s="24" t="s">
        <v>443</v>
      </c>
      <c r="C19" s="10">
        <v>0</v>
      </c>
      <c r="D19" s="11">
        <v>0</v>
      </c>
      <c r="E19" s="10" t="str">
        <f t="shared" si="0"/>
        <v>-</v>
      </c>
      <c r="F19" s="25">
        <f t="shared" si="1"/>
        <v>0</v>
      </c>
      <c r="G19" s="38">
        <v>6.3015485400037228E-5</v>
      </c>
    </row>
    <row r="20" spans="1:7" ht="35.1" customHeight="1" x14ac:dyDescent="0.2">
      <c r="A20" s="36">
        <v>10</v>
      </c>
      <c r="B20" s="24" t="s">
        <v>9</v>
      </c>
      <c r="C20" s="10">
        <v>0</v>
      </c>
      <c r="D20" s="11">
        <v>0</v>
      </c>
      <c r="E20" s="10" t="str">
        <f t="shared" si="0"/>
        <v>-</v>
      </c>
      <c r="F20" s="25">
        <f t="shared" si="1"/>
        <v>0</v>
      </c>
      <c r="G20" s="38">
        <v>2.3263290581767475E-4</v>
      </c>
    </row>
    <row r="21" spans="1:7" ht="35.1" customHeight="1" x14ac:dyDescent="0.2">
      <c r="A21" s="36">
        <v>11</v>
      </c>
      <c r="B21" s="24" t="s">
        <v>442</v>
      </c>
      <c r="C21" s="10">
        <v>0</v>
      </c>
      <c r="D21" s="11">
        <v>0</v>
      </c>
      <c r="E21" s="10" t="str">
        <f t="shared" si="0"/>
        <v>-</v>
      </c>
      <c r="F21" s="25">
        <f t="shared" si="1"/>
        <v>0</v>
      </c>
      <c r="G21" s="38">
        <v>8.0879771630669933E-6</v>
      </c>
    </row>
    <row r="22" spans="1:7" ht="21.95" customHeight="1" x14ac:dyDescent="0.2">
      <c r="A22" s="36">
        <v>12</v>
      </c>
      <c r="B22" s="26" t="s">
        <v>1</v>
      </c>
      <c r="C22" s="10">
        <v>0</v>
      </c>
      <c r="D22" s="11">
        <v>0</v>
      </c>
      <c r="E22" s="10" t="str">
        <f t="shared" si="0"/>
        <v>-</v>
      </c>
      <c r="F22" s="25">
        <f t="shared" si="1"/>
        <v>0</v>
      </c>
      <c r="G22" s="38">
        <v>0</v>
      </c>
    </row>
    <row r="23" spans="1:7" ht="21.95" customHeight="1" x14ac:dyDescent="0.2">
      <c r="A23" s="36">
        <v>13</v>
      </c>
      <c r="B23" s="24" t="s">
        <v>415</v>
      </c>
      <c r="C23" s="10">
        <v>0</v>
      </c>
      <c r="D23" s="11">
        <v>0</v>
      </c>
      <c r="E23" s="10" t="str">
        <f t="shared" si="0"/>
        <v>-</v>
      </c>
      <c r="F23" s="25">
        <f t="shared" si="1"/>
        <v>0</v>
      </c>
      <c r="G23" s="38">
        <v>0</v>
      </c>
    </row>
    <row r="24" spans="1:7" s="3" customFormat="1" ht="24.95" customHeight="1" x14ac:dyDescent="0.2">
      <c r="A24" s="43">
        <v>14</v>
      </c>
      <c r="B24" s="50" t="s">
        <v>2</v>
      </c>
      <c r="C24" s="44">
        <f>C11+C12+C14+C15+C17+C18+C19+C20+C21+C23</f>
        <v>73463.570000000007</v>
      </c>
      <c r="D24" s="51" t="s">
        <v>5</v>
      </c>
      <c r="E24" s="51" t="s">
        <v>5</v>
      </c>
      <c r="F24" s="47">
        <f t="shared" si="1"/>
        <v>1.3247197339147145E-2</v>
      </c>
      <c r="G24" s="48">
        <v>3.5107172395573129E-2</v>
      </c>
    </row>
    <row r="25" spans="1:7" s="4" customFormat="1" ht="35.1" customHeight="1" x14ac:dyDescent="0.2">
      <c r="A25" s="37">
        <v>15</v>
      </c>
      <c r="B25" s="27" t="s">
        <v>419</v>
      </c>
      <c r="C25" s="12">
        <v>797245</v>
      </c>
      <c r="D25" s="11">
        <v>377</v>
      </c>
      <c r="E25" s="12">
        <f t="shared" ref="E25:E37" si="2">IF(D25=0,"-",C25/D25)</f>
        <v>2114.708222811671</v>
      </c>
      <c r="F25" s="28">
        <f t="shared" si="1"/>
        <v>0.14376189235900685</v>
      </c>
      <c r="G25" s="39">
        <v>9.1912130594448124E-2</v>
      </c>
    </row>
    <row r="26" spans="1:7" s="3" customFormat="1" ht="21.95" customHeight="1" x14ac:dyDescent="0.2">
      <c r="A26" s="36">
        <v>16</v>
      </c>
      <c r="B26" s="26" t="s">
        <v>11</v>
      </c>
      <c r="C26" s="10">
        <v>114669</v>
      </c>
      <c r="D26" s="11">
        <v>54</v>
      </c>
      <c r="E26" s="10">
        <f t="shared" si="2"/>
        <v>2123.5</v>
      </c>
      <c r="F26" s="25">
        <f t="shared" si="1"/>
        <v>2.067749867972199E-2</v>
      </c>
      <c r="G26" s="38">
        <v>1.5510248435910163E-2</v>
      </c>
    </row>
    <row r="27" spans="1:7" s="5" customFormat="1" ht="65.099999999999994" customHeight="1" x14ac:dyDescent="0.2">
      <c r="A27" s="37">
        <v>17</v>
      </c>
      <c r="B27" s="27" t="s">
        <v>445</v>
      </c>
      <c r="C27" s="12">
        <v>358366.51</v>
      </c>
      <c r="D27" s="11">
        <v>65</v>
      </c>
      <c r="E27" s="12">
        <f t="shared" si="2"/>
        <v>5513.3309230769228</v>
      </c>
      <c r="F27" s="28">
        <f t="shared" si="1"/>
        <v>6.4621851044149484E-2</v>
      </c>
      <c r="G27" s="39">
        <v>9.6086621220457871E-2</v>
      </c>
    </row>
    <row r="28" spans="1:7" s="3" customFormat="1" ht="21.95" customHeight="1" x14ac:dyDescent="0.2">
      <c r="A28" s="36">
        <v>18</v>
      </c>
      <c r="B28" s="26" t="s">
        <v>3</v>
      </c>
      <c r="C28" s="10">
        <v>22940</v>
      </c>
      <c r="D28" s="11">
        <v>4</v>
      </c>
      <c r="E28" s="10">
        <f t="shared" si="2"/>
        <v>5735</v>
      </c>
      <c r="F28" s="25">
        <f t="shared" si="1"/>
        <v>4.1366177407391918E-3</v>
      </c>
      <c r="G28" s="38">
        <v>1.1342599256575717E-2</v>
      </c>
    </row>
    <row r="29" spans="1:7" s="5" customFormat="1" ht="35.1" customHeight="1" x14ac:dyDescent="0.2">
      <c r="A29" s="37">
        <v>19</v>
      </c>
      <c r="B29" s="27" t="s">
        <v>15</v>
      </c>
      <c r="C29" s="12">
        <v>41312.879999999997</v>
      </c>
      <c r="D29" s="11">
        <v>21</v>
      </c>
      <c r="E29" s="12">
        <f t="shared" si="2"/>
        <v>1967.28</v>
      </c>
      <c r="F29" s="28">
        <f t="shared" si="1"/>
        <v>7.4496770849620461E-3</v>
      </c>
      <c r="G29" s="39">
        <v>1.1946311887438504E-2</v>
      </c>
    </row>
    <row r="30" spans="1:7" s="3" customFormat="1" ht="21.95" customHeight="1" x14ac:dyDescent="0.2">
      <c r="A30" s="36">
        <v>20</v>
      </c>
      <c r="B30" s="26" t="s">
        <v>3</v>
      </c>
      <c r="C30" s="10">
        <v>12674.09</v>
      </c>
      <c r="D30" s="11">
        <v>6</v>
      </c>
      <c r="E30" s="12">
        <f t="shared" si="2"/>
        <v>2112.3483333333334</v>
      </c>
      <c r="F30" s="28">
        <f t="shared" si="1"/>
        <v>2.285434417686364E-3</v>
      </c>
      <c r="G30" s="39">
        <v>2.247933536638041E-3</v>
      </c>
    </row>
    <row r="31" spans="1:7" s="3" customFormat="1" ht="47.1" customHeight="1" x14ac:dyDescent="0.2">
      <c r="A31" s="36">
        <v>21</v>
      </c>
      <c r="B31" s="27" t="s">
        <v>14</v>
      </c>
      <c r="C31" s="10">
        <v>1368140.36</v>
      </c>
      <c r="D31" s="11">
        <v>486</v>
      </c>
      <c r="E31" s="10">
        <f t="shared" si="2"/>
        <v>2815.103621399177</v>
      </c>
      <c r="F31" s="25">
        <f t="shared" si="1"/>
        <v>0.24670765845672649</v>
      </c>
      <c r="G31" s="38">
        <v>0.21726673108985226</v>
      </c>
    </row>
    <row r="32" spans="1:7" s="3" customFormat="1" ht="21.95" customHeight="1" x14ac:dyDescent="0.2">
      <c r="A32" s="36">
        <v>22</v>
      </c>
      <c r="B32" s="26" t="s">
        <v>3</v>
      </c>
      <c r="C32" s="10">
        <v>214810.61</v>
      </c>
      <c r="D32" s="11">
        <v>56</v>
      </c>
      <c r="E32" s="10">
        <f t="shared" si="2"/>
        <v>3835.9037499999999</v>
      </c>
      <c r="F32" s="25">
        <f t="shared" si="1"/>
        <v>3.8735369669791089E-2</v>
      </c>
      <c r="G32" s="38">
        <v>3.0944666359992157E-2</v>
      </c>
    </row>
    <row r="33" spans="1:7" ht="35.1" customHeight="1" x14ac:dyDescent="0.2">
      <c r="A33" s="36">
        <v>23</v>
      </c>
      <c r="B33" s="24" t="s">
        <v>446</v>
      </c>
      <c r="C33" s="10">
        <v>196973.07</v>
      </c>
      <c r="D33" s="11">
        <v>1057</v>
      </c>
      <c r="E33" s="10">
        <f t="shared" si="2"/>
        <v>186.351059602649</v>
      </c>
      <c r="F33" s="25">
        <f t="shared" si="1"/>
        <v>3.5518844629898114E-2</v>
      </c>
      <c r="G33" s="38">
        <v>8.5968104584330223E-3</v>
      </c>
    </row>
    <row r="34" spans="1:7" s="3" customFormat="1" ht="21.95" customHeight="1" x14ac:dyDescent="0.2">
      <c r="A34" s="36">
        <v>24</v>
      </c>
      <c r="B34" s="26" t="s">
        <v>3</v>
      </c>
      <c r="C34" s="10">
        <v>109685</v>
      </c>
      <c r="D34" s="11">
        <v>317</v>
      </c>
      <c r="E34" s="10">
        <f t="shared" si="2"/>
        <v>346.00946372239747</v>
      </c>
      <c r="F34" s="25">
        <f t="shared" si="1"/>
        <v>1.9778767083390509E-2</v>
      </c>
      <c r="G34" s="38">
        <v>1.4207856884874998E-3</v>
      </c>
    </row>
    <row r="35" spans="1:7" s="3" customFormat="1" ht="35.1" customHeight="1" x14ac:dyDescent="0.2">
      <c r="A35" s="36">
        <v>25</v>
      </c>
      <c r="B35" s="24" t="s">
        <v>10</v>
      </c>
      <c r="C35" s="10">
        <v>0</v>
      </c>
      <c r="D35" s="11">
        <v>0</v>
      </c>
      <c r="E35" s="10" t="str">
        <f t="shared" si="2"/>
        <v>-</v>
      </c>
      <c r="F35" s="25">
        <f t="shared" si="1"/>
        <v>0</v>
      </c>
      <c r="G35" s="38">
        <v>9.8652432849167496E-5</v>
      </c>
    </row>
    <row r="36" spans="1:7" ht="35.1" customHeight="1" x14ac:dyDescent="0.2">
      <c r="A36" s="36">
        <v>26</v>
      </c>
      <c r="B36" s="24" t="s">
        <v>420</v>
      </c>
      <c r="C36" s="10">
        <v>0</v>
      </c>
      <c r="D36" s="13">
        <v>0</v>
      </c>
      <c r="E36" s="10" t="str">
        <f t="shared" si="2"/>
        <v>-</v>
      </c>
      <c r="F36" s="29" t="s">
        <v>5</v>
      </c>
      <c r="G36" s="40" t="s">
        <v>5</v>
      </c>
    </row>
    <row r="37" spans="1:7" ht="21.95" customHeight="1" x14ac:dyDescent="0.2">
      <c r="A37" s="36">
        <v>27</v>
      </c>
      <c r="B37" s="26" t="s">
        <v>12</v>
      </c>
      <c r="C37" s="10">
        <v>0</v>
      </c>
      <c r="D37" s="13">
        <v>0</v>
      </c>
      <c r="E37" s="10" t="str">
        <f t="shared" si="2"/>
        <v>-</v>
      </c>
      <c r="F37" s="25">
        <f>C37/C$44</f>
        <v>0</v>
      </c>
      <c r="G37" s="38">
        <v>6.7001527600904129E-4</v>
      </c>
    </row>
    <row r="38" spans="1:7" ht="35.1" customHeight="1" x14ac:dyDescent="0.2">
      <c r="A38" s="36">
        <v>28</v>
      </c>
      <c r="B38" s="24" t="s">
        <v>421</v>
      </c>
      <c r="C38" s="10">
        <v>3011214</v>
      </c>
      <c r="D38" s="13">
        <v>2</v>
      </c>
      <c r="E38" s="14" t="s">
        <v>5</v>
      </c>
      <c r="F38" s="29" t="s">
        <v>5</v>
      </c>
      <c r="G38" s="40" t="s">
        <v>5</v>
      </c>
    </row>
    <row r="39" spans="1:7" ht="21.95" customHeight="1" x14ac:dyDescent="0.2">
      <c r="A39" s="36">
        <v>29</v>
      </c>
      <c r="B39" s="26" t="s">
        <v>12</v>
      </c>
      <c r="C39" s="10">
        <v>2710092</v>
      </c>
      <c r="D39" s="13">
        <v>2</v>
      </c>
      <c r="E39" s="14" t="s">
        <v>5</v>
      </c>
      <c r="F39" s="25">
        <f t="shared" ref="F39:F44" si="3">C39/C$44</f>
        <v>0.48869287908610981</v>
      </c>
      <c r="G39" s="38">
        <v>0.53240605380617201</v>
      </c>
    </row>
    <row r="40" spans="1:7" ht="47.1" customHeight="1" x14ac:dyDescent="0.2">
      <c r="A40" s="36">
        <v>30</v>
      </c>
      <c r="B40" s="27" t="s">
        <v>422</v>
      </c>
      <c r="C40" s="10">
        <v>0</v>
      </c>
      <c r="D40" s="15">
        <v>0</v>
      </c>
      <c r="E40" s="10" t="str">
        <f t="shared" ref="E40:E41" si="4">IF(D40=0,"-",C40/D40)</f>
        <v>-</v>
      </c>
      <c r="F40" s="25">
        <f t="shared" si="3"/>
        <v>0</v>
      </c>
      <c r="G40" s="38">
        <v>1.7724062653800183E-3</v>
      </c>
    </row>
    <row r="41" spans="1:7" ht="21.95" customHeight="1" x14ac:dyDescent="0.2">
      <c r="A41" s="36">
        <v>31</v>
      </c>
      <c r="B41" s="26" t="s">
        <v>13</v>
      </c>
      <c r="C41" s="10">
        <v>0</v>
      </c>
      <c r="D41" s="15">
        <v>0</v>
      </c>
      <c r="E41" s="10" t="str">
        <f t="shared" si="4"/>
        <v>-</v>
      </c>
      <c r="F41" s="25">
        <f t="shared" si="3"/>
        <v>0</v>
      </c>
      <c r="G41" s="38">
        <v>1.0404135579139232E-3</v>
      </c>
    </row>
    <row r="42" spans="1:7" ht="35.1" customHeight="1" x14ac:dyDescent="0.2">
      <c r="A42" s="36">
        <v>32</v>
      </c>
      <c r="B42" s="24" t="s">
        <v>16</v>
      </c>
      <c r="C42" s="10">
        <v>0</v>
      </c>
      <c r="D42" s="15">
        <v>0</v>
      </c>
      <c r="E42" s="14" t="s">
        <v>5</v>
      </c>
      <c r="F42" s="25">
        <f t="shared" si="3"/>
        <v>0</v>
      </c>
      <c r="G42" s="38">
        <v>4.1370945733870297E-3</v>
      </c>
    </row>
    <row r="43" spans="1:7" s="3" customFormat="1" ht="21.95" customHeight="1" x14ac:dyDescent="0.2">
      <c r="A43" s="43">
        <v>33</v>
      </c>
      <c r="B43" s="50" t="s">
        <v>4</v>
      </c>
      <c r="C43" s="44">
        <f>C25+C27+C29+C31+C33+C35+C37+C39+C40+C42</f>
        <v>5472129.8200000003</v>
      </c>
      <c r="D43" s="51" t="s">
        <v>5</v>
      </c>
      <c r="E43" s="51" t="s">
        <v>5</v>
      </c>
      <c r="F43" s="47">
        <f t="shared" si="3"/>
        <v>0.98675280266085286</v>
      </c>
      <c r="G43" s="48">
        <v>0.96489282760442685</v>
      </c>
    </row>
    <row r="44" spans="1:7" s="3" customFormat="1" ht="21.95" customHeight="1" x14ac:dyDescent="0.2">
      <c r="A44" s="45">
        <v>34</v>
      </c>
      <c r="B44" s="52" t="s">
        <v>6</v>
      </c>
      <c r="C44" s="46">
        <f>C24+C43</f>
        <v>5545593.3900000006</v>
      </c>
      <c r="D44" s="53" t="s">
        <v>5</v>
      </c>
      <c r="E44" s="53" t="s">
        <v>5</v>
      </c>
      <c r="F44" s="54">
        <f t="shared" si="3"/>
        <v>1</v>
      </c>
      <c r="G44" s="55">
        <v>1</v>
      </c>
    </row>
    <row r="45" spans="1:7" s="3" customFormat="1" ht="21.95" customHeight="1" x14ac:dyDescent="0.2">
      <c r="A45" s="1"/>
      <c r="B45" s="2"/>
      <c r="C45" s="1"/>
      <c r="D45" s="1"/>
      <c r="E45" s="1"/>
      <c r="F45" s="1"/>
      <c r="G45" s="1"/>
    </row>
    <row r="46" spans="1:7" s="3" customFormat="1" ht="35.1" customHeight="1" x14ac:dyDescent="0.2">
      <c r="A46" s="62" t="s">
        <v>430</v>
      </c>
      <c r="B46" s="63" t="s">
        <v>431</v>
      </c>
      <c r="C46" s="64" t="s">
        <v>432</v>
      </c>
      <c r="D46" s="1"/>
      <c r="E46" s="1"/>
      <c r="F46" s="1"/>
      <c r="G46" s="1"/>
    </row>
    <row r="47" spans="1:7" s="3" customFormat="1" ht="21.95" customHeight="1" x14ac:dyDescent="0.2">
      <c r="A47" s="65">
        <v>1</v>
      </c>
      <c r="B47" s="30" t="s">
        <v>427</v>
      </c>
      <c r="C47" s="31">
        <v>136118.51</v>
      </c>
    </row>
    <row r="48" spans="1:7" ht="21.95" customHeight="1" x14ac:dyDescent="0.2">
      <c r="A48" s="8">
        <v>2</v>
      </c>
      <c r="B48" s="30" t="s">
        <v>428</v>
      </c>
      <c r="C48" s="31">
        <v>5547800</v>
      </c>
      <c r="D48" s="16"/>
      <c r="E48" s="16"/>
      <c r="F48" s="16"/>
      <c r="G48" s="16"/>
    </row>
    <row r="49" spans="1:7" ht="21.95" customHeight="1" x14ac:dyDescent="0.2">
      <c r="A49" s="32">
        <v>3</v>
      </c>
      <c r="B49" s="33" t="s">
        <v>423</v>
      </c>
      <c r="C49" s="34">
        <f>C44/C48</f>
        <v>0.99960225494790733</v>
      </c>
      <c r="D49" s="16"/>
      <c r="E49" s="16"/>
      <c r="F49" s="16"/>
      <c r="G49" s="16"/>
    </row>
    <row r="50" spans="1:7" s="16" customFormat="1" ht="35.1" customHeight="1" x14ac:dyDescent="0.25">
      <c r="A50" s="21" t="s">
        <v>449</v>
      </c>
      <c r="B50" s="23"/>
    </row>
  </sheetData>
  <sheetProtection algorithmName="SHA-512" hashValue="Y/szfbnjDR63RjrNX/vGyRUb+vDCCTtCU4XTJCQriyEGQR5PGhmNWu6boODsf4Acxh0t6njGv6S5o3ycJFV/8A==" saltValue="fFYtiJB6C0mi8jwsOoXI3A==" spinCount="100000" sheet="1" objects="1" scenarios="1"/>
  <mergeCells count="1">
    <mergeCell ref="A2:G2"/>
  </mergeCells>
  <pageMargins left="0.59055118110236227" right="0.59055118110236227" top="0.70866141732283472" bottom="0.70866141732283472" header="0.19685039370078741" footer="0.39370078740157483"/>
  <pageSetup paperSize="9" scale="84" orientation="portrait" r:id="rId1"/>
  <headerFooter alignWithMargins="0">
    <oddFooter>&amp;R&amp;"Calibri,Standardowy"&amp;12s.&amp;P z &amp;N</oddFooter>
  </headerFooter>
  <tableParts count="2">
    <tablePart r:id="rId2"/>
    <tablePart r:id="rId3"/>
  </tableParts>
</worksheet>
</file>

<file path=xl/worksheets/sheet2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345543-2B75-470A-81B1-6FAE7901F47F}">
  <sheetPr codeName="Arkusz271"/>
  <dimension ref="A1:N50"/>
  <sheetViews>
    <sheetView zoomScaleNormal="100" workbookViewId="0"/>
  </sheetViews>
  <sheetFormatPr defaultColWidth="0" defaultRowHeight="12.75" zeroHeight="1" x14ac:dyDescent="0.2"/>
  <cols>
    <col min="1" max="1" width="4.140625" style="1" customWidth="1"/>
    <col min="2" max="2" width="57" style="2" customWidth="1"/>
    <col min="3" max="3" width="11.85546875" style="1" bestFit="1" customWidth="1"/>
    <col min="4" max="4" width="7.42578125" style="1" customWidth="1"/>
    <col min="5" max="5" width="10.85546875" style="1" bestFit="1" customWidth="1"/>
    <col min="6" max="7" width="8.7109375" style="1" customWidth="1"/>
    <col min="8" max="8" width="1" style="1" customWidth="1"/>
    <col min="9" max="14" width="0" style="1" hidden="1" customWidth="1"/>
    <col min="15" max="16384" width="9.140625" style="1" hidden="1"/>
  </cols>
  <sheetData>
    <row r="1" spans="1:7" s="16" customFormat="1" ht="24.95" customHeight="1" x14ac:dyDescent="0.2">
      <c r="A1" s="35" t="s">
        <v>718</v>
      </c>
      <c r="B1" s="23"/>
    </row>
    <row r="2" spans="1:7" s="16" customFormat="1" ht="39.950000000000003" customHeight="1" x14ac:dyDescent="0.2">
      <c r="A2" s="66" t="s">
        <v>448</v>
      </c>
      <c r="B2" s="67"/>
      <c r="C2" s="67"/>
      <c r="D2" s="67"/>
      <c r="E2" s="67"/>
      <c r="F2" s="67"/>
      <c r="G2" s="67"/>
    </row>
    <row r="3" spans="1:7" s="16" customFormat="1" ht="15.95" hidden="1" customHeight="1" x14ac:dyDescent="0.2">
      <c r="A3" s="22"/>
      <c r="B3" s="23"/>
    </row>
    <row r="4" spans="1:7" s="16" customFormat="1" ht="15.95" hidden="1" customHeight="1" x14ac:dyDescent="0.2">
      <c r="A4" s="22"/>
      <c r="B4" s="23"/>
    </row>
    <row r="5" spans="1:7" s="16" customFormat="1" ht="15.95" hidden="1" customHeight="1" x14ac:dyDescent="0.2">
      <c r="A5" s="22"/>
      <c r="B5" s="23"/>
    </row>
    <row r="6" spans="1:7" s="16" customFormat="1" ht="15.95" customHeight="1" x14ac:dyDescent="0.25">
      <c r="A6" s="17" t="s">
        <v>433</v>
      </c>
      <c r="B6" s="21" t="s">
        <v>438</v>
      </c>
    </row>
    <row r="7" spans="1:7" s="16" customFormat="1" ht="15.95" customHeight="1" x14ac:dyDescent="0.25">
      <c r="A7" s="18" t="s">
        <v>434</v>
      </c>
      <c r="B7" s="21" t="s">
        <v>439</v>
      </c>
    </row>
    <row r="8" spans="1:7" s="16" customFormat="1" ht="15.95" customHeight="1" x14ac:dyDescent="0.25">
      <c r="A8" s="19" t="s">
        <v>435</v>
      </c>
      <c r="B8" s="21" t="s">
        <v>440</v>
      </c>
    </row>
    <row r="9" spans="1:7" s="16" customFormat="1" ht="15.95" customHeight="1" x14ac:dyDescent="0.25">
      <c r="A9" s="20" t="s">
        <v>436</v>
      </c>
      <c r="B9" s="21" t="s">
        <v>441</v>
      </c>
    </row>
    <row r="10" spans="1:7" ht="65.099999999999994" customHeight="1" x14ac:dyDescent="0.2">
      <c r="A10" s="49" t="s">
        <v>430</v>
      </c>
      <c r="B10" s="42" t="s">
        <v>0</v>
      </c>
      <c r="C10" s="42" t="s">
        <v>424</v>
      </c>
      <c r="D10" s="42" t="s">
        <v>425</v>
      </c>
      <c r="E10" s="42" t="s">
        <v>426</v>
      </c>
      <c r="F10" s="42" t="s">
        <v>429</v>
      </c>
      <c r="G10" s="41" t="s">
        <v>413</v>
      </c>
    </row>
    <row r="11" spans="1:7" ht="21.95" customHeight="1" x14ac:dyDescent="0.2">
      <c r="A11" s="36">
        <v>1</v>
      </c>
      <c r="B11" s="24" t="s">
        <v>7</v>
      </c>
      <c r="C11" s="10">
        <v>0</v>
      </c>
      <c r="D11" s="9">
        <v>0</v>
      </c>
      <c r="E11" s="10" t="str">
        <f t="shared" ref="E11:E23" si="0">IF(D11=0,"-",C11/D11)</f>
        <v>-</v>
      </c>
      <c r="F11" s="25">
        <f t="shared" ref="F11:F35" si="1">C11/C$44</f>
        <v>0</v>
      </c>
      <c r="G11" s="38">
        <v>6.4906160983722356E-5</v>
      </c>
    </row>
    <row r="12" spans="1:7" s="3" customFormat="1" ht="21.95" customHeight="1" x14ac:dyDescent="0.2">
      <c r="A12" s="36">
        <v>2</v>
      </c>
      <c r="B12" s="24" t="s">
        <v>8</v>
      </c>
      <c r="C12" s="10">
        <v>80205</v>
      </c>
      <c r="D12" s="9">
        <v>1</v>
      </c>
      <c r="E12" s="10">
        <f t="shared" si="0"/>
        <v>80205</v>
      </c>
      <c r="F12" s="25">
        <f t="shared" si="1"/>
        <v>1.3946727902270388E-2</v>
      </c>
      <c r="G12" s="38">
        <v>1.3877154561966152E-2</v>
      </c>
    </row>
    <row r="13" spans="1:7" s="3" customFormat="1" ht="21.95" customHeight="1" x14ac:dyDescent="0.2">
      <c r="A13" s="36">
        <v>3</v>
      </c>
      <c r="B13" s="26" t="s">
        <v>1</v>
      </c>
      <c r="C13" s="10">
        <v>0</v>
      </c>
      <c r="D13" s="9">
        <v>0</v>
      </c>
      <c r="E13" s="10" t="str">
        <f t="shared" si="0"/>
        <v>-</v>
      </c>
      <c r="F13" s="25">
        <f t="shared" si="1"/>
        <v>0</v>
      </c>
      <c r="G13" s="38">
        <v>6.8195937419264344E-4</v>
      </c>
    </row>
    <row r="14" spans="1:7" s="3" customFormat="1" ht="21.95" customHeight="1" x14ac:dyDescent="0.2">
      <c r="A14" s="36">
        <v>4</v>
      </c>
      <c r="B14" s="24" t="s">
        <v>414</v>
      </c>
      <c r="C14" s="10">
        <v>0</v>
      </c>
      <c r="D14" s="9">
        <v>0</v>
      </c>
      <c r="E14" s="10" t="str">
        <f t="shared" si="0"/>
        <v>-</v>
      </c>
      <c r="F14" s="25">
        <f t="shared" si="1"/>
        <v>0</v>
      </c>
      <c r="G14" s="38">
        <v>1.6609844346228162E-4</v>
      </c>
    </row>
    <row r="15" spans="1:7" s="3" customFormat="1" ht="47.1" customHeight="1" x14ac:dyDescent="0.2">
      <c r="A15" s="36">
        <v>5</v>
      </c>
      <c r="B15" s="24" t="s">
        <v>412</v>
      </c>
      <c r="C15" s="10">
        <v>0</v>
      </c>
      <c r="D15" s="11">
        <v>0</v>
      </c>
      <c r="E15" s="10" t="str">
        <f t="shared" si="0"/>
        <v>-</v>
      </c>
      <c r="F15" s="25">
        <f t="shared" si="1"/>
        <v>0</v>
      </c>
      <c r="G15" s="38">
        <v>4.2843389065529559E-4</v>
      </c>
    </row>
    <row r="16" spans="1:7" s="3" customFormat="1" ht="21.95" customHeight="1" x14ac:dyDescent="0.2">
      <c r="A16" s="36">
        <v>6</v>
      </c>
      <c r="B16" s="26" t="s">
        <v>1</v>
      </c>
      <c r="C16" s="10">
        <v>0</v>
      </c>
      <c r="D16" s="11">
        <v>0</v>
      </c>
      <c r="E16" s="10" t="str">
        <f t="shared" si="0"/>
        <v>-</v>
      </c>
      <c r="F16" s="25">
        <f t="shared" si="1"/>
        <v>0</v>
      </c>
      <c r="G16" s="38">
        <v>5.7837072558623703E-5</v>
      </c>
    </row>
    <row r="17" spans="1:7" ht="47.1" customHeight="1" x14ac:dyDescent="0.2">
      <c r="A17" s="36">
        <v>7</v>
      </c>
      <c r="B17" s="24" t="s">
        <v>444</v>
      </c>
      <c r="C17" s="10">
        <v>36239.67</v>
      </c>
      <c r="D17" s="11">
        <v>2</v>
      </c>
      <c r="E17" s="10">
        <f t="shared" si="0"/>
        <v>18119.834999999999</v>
      </c>
      <c r="F17" s="25">
        <f t="shared" si="1"/>
        <v>6.3016622000881626E-3</v>
      </c>
      <c r="G17" s="38">
        <v>3.69438658113685E-3</v>
      </c>
    </row>
    <row r="18" spans="1:7" ht="47.1" customHeight="1" x14ac:dyDescent="0.2">
      <c r="A18" s="36">
        <v>8</v>
      </c>
      <c r="B18" s="24" t="s">
        <v>447</v>
      </c>
      <c r="C18" s="10">
        <v>76672</v>
      </c>
      <c r="D18" s="11">
        <v>1</v>
      </c>
      <c r="E18" s="10">
        <f t="shared" si="0"/>
        <v>76672</v>
      </c>
      <c r="F18" s="25">
        <f t="shared" si="1"/>
        <v>1.3332379798302789E-2</v>
      </c>
      <c r="G18" s="38">
        <v>1.6572456388988053E-2</v>
      </c>
    </row>
    <row r="19" spans="1:7" ht="35.1" customHeight="1" x14ac:dyDescent="0.2">
      <c r="A19" s="36">
        <v>9</v>
      </c>
      <c r="B19" s="24" t="s">
        <v>443</v>
      </c>
      <c r="C19" s="10">
        <v>0</v>
      </c>
      <c r="D19" s="11">
        <v>0</v>
      </c>
      <c r="E19" s="10" t="str">
        <f t="shared" si="0"/>
        <v>-</v>
      </c>
      <c r="F19" s="25">
        <f t="shared" si="1"/>
        <v>0</v>
      </c>
      <c r="G19" s="38">
        <v>6.3015485400037228E-5</v>
      </c>
    </row>
    <row r="20" spans="1:7" ht="35.1" customHeight="1" x14ac:dyDescent="0.2">
      <c r="A20" s="36">
        <v>10</v>
      </c>
      <c r="B20" s="24" t="s">
        <v>9</v>
      </c>
      <c r="C20" s="10">
        <v>1710.21</v>
      </c>
      <c r="D20" s="11">
        <v>1</v>
      </c>
      <c r="E20" s="10">
        <f t="shared" si="0"/>
        <v>1710.21</v>
      </c>
      <c r="F20" s="25">
        <f t="shared" si="1"/>
        <v>2.9738586778557246E-4</v>
      </c>
      <c r="G20" s="38">
        <v>2.3263290581767475E-4</v>
      </c>
    </row>
    <row r="21" spans="1:7" ht="35.1" customHeight="1" x14ac:dyDescent="0.2">
      <c r="A21" s="36">
        <v>11</v>
      </c>
      <c r="B21" s="24" t="s">
        <v>442</v>
      </c>
      <c r="C21" s="10">
        <v>0</v>
      </c>
      <c r="D21" s="11">
        <v>0</v>
      </c>
      <c r="E21" s="10" t="str">
        <f t="shared" si="0"/>
        <v>-</v>
      </c>
      <c r="F21" s="25">
        <f t="shared" si="1"/>
        <v>0</v>
      </c>
      <c r="G21" s="38">
        <v>8.0879771630669933E-6</v>
      </c>
    </row>
    <row r="22" spans="1:7" ht="21.95" customHeight="1" x14ac:dyDescent="0.2">
      <c r="A22" s="36">
        <v>12</v>
      </c>
      <c r="B22" s="26" t="s">
        <v>1</v>
      </c>
      <c r="C22" s="10">
        <v>0</v>
      </c>
      <c r="D22" s="11">
        <v>0</v>
      </c>
      <c r="E22" s="10" t="str">
        <f t="shared" si="0"/>
        <v>-</v>
      </c>
      <c r="F22" s="25">
        <f t="shared" si="1"/>
        <v>0</v>
      </c>
      <c r="G22" s="38">
        <v>0</v>
      </c>
    </row>
    <row r="23" spans="1:7" ht="21.95" customHeight="1" x14ac:dyDescent="0.2">
      <c r="A23" s="36">
        <v>13</v>
      </c>
      <c r="B23" s="24" t="s">
        <v>415</v>
      </c>
      <c r="C23" s="10">
        <v>0</v>
      </c>
      <c r="D23" s="11">
        <v>0</v>
      </c>
      <c r="E23" s="10" t="str">
        <f t="shared" si="0"/>
        <v>-</v>
      </c>
      <c r="F23" s="25">
        <f t="shared" si="1"/>
        <v>0</v>
      </c>
      <c r="G23" s="38">
        <v>0</v>
      </c>
    </row>
    <row r="24" spans="1:7" s="3" customFormat="1" ht="24.95" customHeight="1" x14ac:dyDescent="0.2">
      <c r="A24" s="43">
        <v>14</v>
      </c>
      <c r="B24" s="50" t="s">
        <v>2</v>
      </c>
      <c r="C24" s="44">
        <f>C11+C12+C14+C15+C17+C18+C19+C20+C21+C23</f>
        <v>194826.87999999998</v>
      </c>
      <c r="D24" s="51" t="s">
        <v>5</v>
      </c>
      <c r="E24" s="51" t="s">
        <v>5</v>
      </c>
      <c r="F24" s="47">
        <f t="shared" si="1"/>
        <v>3.387815576844691E-2</v>
      </c>
      <c r="G24" s="48">
        <v>3.5107172395573129E-2</v>
      </c>
    </row>
    <row r="25" spans="1:7" s="4" customFormat="1" ht="35.1" customHeight="1" x14ac:dyDescent="0.2">
      <c r="A25" s="37">
        <v>15</v>
      </c>
      <c r="B25" s="27" t="s">
        <v>419</v>
      </c>
      <c r="C25" s="12">
        <v>704868</v>
      </c>
      <c r="D25" s="11">
        <v>432</v>
      </c>
      <c r="E25" s="12">
        <f t="shared" ref="E25:E37" si="2">IF(D25=0,"-",C25/D25)</f>
        <v>1631.6388888888889</v>
      </c>
      <c r="F25" s="28">
        <f t="shared" si="1"/>
        <v>0.12256844589511282</v>
      </c>
      <c r="G25" s="39">
        <v>9.1912130594448124E-2</v>
      </c>
    </row>
    <row r="26" spans="1:7" s="3" customFormat="1" ht="21.95" customHeight="1" x14ac:dyDescent="0.2">
      <c r="A26" s="36">
        <v>16</v>
      </c>
      <c r="B26" s="26" t="s">
        <v>11</v>
      </c>
      <c r="C26" s="10">
        <v>77141</v>
      </c>
      <c r="D26" s="11">
        <v>49</v>
      </c>
      <c r="E26" s="10">
        <f t="shared" si="2"/>
        <v>1574.3061224489795</v>
      </c>
      <c r="F26" s="25">
        <f t="shared" si="1"/>
        <v>1.3413933509245558E-2</v>
      </c>
      <c r="G26" s="38">
        <v>1.5510248435910163E-2</v>
      </c>
    </row>
    <row r="27" spans="1:7" s="5" customFormat="1" ht="65.099999999999994" customHeight="1" x14ac:dyDescent="0.2">
      <c r="A27" s="37">
        <v>17</v>
      </c>
      <c r="B27" s="27" t="s">
        <v>445</v>
      </c>
      <c r="C27" s="12">
        <v>643333.15</v>
      </c>
      <c r="D27" s="11">
        <v>98</v>
      </c>
      <c r="E27" s="12">
        <f t="shared" si="2"/>
        <v>6564.6239795918373</v>
      </c>
      <c r="F27" s="28">
        <f t="shared" si="1"/>
        <v>0.11186824254797707</v>
      </c>
      <c r="G27" s="39">
        <v>9.6086621220457871E-2</v>
      </c>
    </row>
    <row r="28" spans="1:7" s="3" customFormat="1" ht="21.95" customHeight="1" x14ac:dyDescent="0.2">
      <c r="A28" s="36">
        <v>18</v>
      </c>
      <c r="B28" s="26" t="s">
        <v>3</v>
      </c>
      <c r="C28" s="10">
        <v>91038.79</v>
      </c>
      <c r="D28" s="11">
        <v>15</v>
      </c>
      <c r="E28" s="10">
        <f t="shared" si="2"/>
        <v>6069.2526666666663</v>
      </c>
      <c r="F28" s="25">
        <f t="shared" si="1"/>
        <v>1.5830599497312317E-2</v>
      </c>
      <c r="G28" s="38">
        <v>1.1342599256575717E-2</v>
      </c>
    </row>
    <row r="29" spans="1:7" s="5" customFormat="1" ht="35.1" customHeight="1" x14ac:dyDescent="0.2">
      <c r="A29" s="37">
        <v>19</v>
      </c>
      <c r="B29" s="27" t="s">
        <v>15</v>
      </c>
      <c r="C29" s="12">
        <v>26772.97</v>
      </c>
      <c r="D29" s="11">
        <v>12</v>
      </c>
      <c r="E29" s="12">
        <f t="shared" si="2"/>
        <v>2231.0808333333334</v>
      </c>
      <c r="F29" s="28">
        <f t="shared" si="1"/>
        <v>4.6555118474614805E-3</v>
      </c>
      <c r="G29" s="39">
        <v>1.1946311887438504E-2</v>
      </c>
    </row>
    <row r="30" spans="1:7" s="3" customFormat="1" ht="21.95" customHeight="1" x14ac:dyDescent="0.2">
      <c r="A30" s="36">
        <v>20</v>
      </c>
      <c r="B30" s="26" t="s">
        <v>3</v>
      </c>
      <c r="C30" s="10">
        <v>4991.99</v>
      </c>
      <c r="D30" s="11">
        <v>3</v>
      </c>
      <c r="E30" s="12">
        <f t="shared" si="2"/>
        <v>1663.9966666666667</v>
      </c>
      <c r="F30" s="28">
        <f t="shared" si="1"/>
        <v>8.6804970040340072E-4</v>
      </c>
      <c r="G30" s="39">
        <v>2.247933536638041E-3</v>
      </c>
    </row>
    <row r="31" spans="1:7" s="3" customFormat="1" ht="47.1" customHeight="1" x14ac:dyDescent="0.2">
      <c r="A31" s="36">
        <v>21</v>
      </c>
      <c r="B31" s="27" t="s">
        <v>14</v>
      </c>
      <c r="C31" s="10">
        <v>1376222.27</v>
      </c>
      <c r="D31" s="11">
        <v>948</v>
      </c>
      <c r="E31" s="10">
        <f t="shared" si="2"/>
        <v>1451.7112552742617</v>
      </c>
      <c r="F31" s="25">
        <f t="shared" si="1"/>
        <v>0.23930923923364991</v>
      </c>
      <c r="G31" s="38">
        <v>0.21726673108985226</v>
      </c>
    </row>
    <row r="32" spans="1:7" s="3" customFormat="1" ht="21.95" customHeight="1" x14ac:dyDescent="0.2">
      <c r="A32" s="36">
        <v>22</v>
      </c>
      <c r="B32" s="26" t="s">
        <v>3</v>
      </c>
      <c r="C32" s="10">
        <v>156518.65</v>
      </c>
      <c r="D32" s="11">
        <v>48</v>
      </c>
      <c r="E32" s="10">
        <f t="shared" si="2"/>
        <v>3260.8052083333332</v>
      </c>
      <c r="F32" s="25">
        <f t="shared" si="1"/>
        <v>2.7216794753203578E-2</v>
      </c>
      <c r="G32" s="38">
        <v>3.0944666359992157E-2</v>
      </c>
    </row>
    <row r="33" spans="1:7" ht="35.1" customHeight="1" x14ac:dyDescent="0.2">
      <c r="A33" s="36">
        <v>23</v>
      </c>
      <c r="B33" s="24" t="s">
        <v>446</v>
      </c>
      <c r="C33" s="10">
        <v>59500</v>
      </c>
      <c r="D33" s="11">
        <v>50</v>
      </c>
      <c r="E33" s="10">
        <f t="shared" si="2"/>
        <v>1190</v>
      </c>
      <c r="F33" s="25">
        <f t="shared" si="1"/>
        <v>1.0346366313634912E-2</v>
      </c>
      <c r="G33" s="38">
        <v>8.5968104584330223E-3</v>
      </c>
    </row>
    <row r="34" spans="1:7" s="3" customFormat="1" ht="21.95" customHeight="1" x14ac:dyDescent="0.2">
      <c r="A34" s="36">
        <v>24</v>
      </c>
      <c r="B34" s="26" t="s">
        <v>3</v>
      </c>
      <c r="C34" s="10">
        <v>0</v>
      </c>
      <c r="D34" s="11">
        <v>0</v>
      </c>
      <c r="E34" s="10" t="str">
        <f t="shared" si="2"/>
        <v>-</v>
      </c>
      <c r="F34" s="25">
        <f t="shared" si="1"/>
        <v>0</v>
      </c>
      <c r="G34" s="38">
        <v>1.4207856884874998E-3</v>
      </c>
    </row>
    <row r="35" spans="1:7" s="3" customFormat="1" ht="35.1" customHeight="1" x14ac:dyDescent="0.2">
      <c r="A35" s="36">
        <v>25</v>
      </c>
      <c r="B35" s="24" t="s">
        <v>10</v>
      </c>
      <c r="C35" s="10">
        <v>0</v>
      </c>
      <c r="D35" s="11">
        <v>0</v>
      </c>
      <c r="E35" s="10" t="str">
        <f t="shared" si="2"/>
        <v>-</v>
      </c>
      <c r="F35" s="25">
        <f t="shared" si="1"/>
        <v>0</v>
      </c>
      <c r="G35" s="38">
        <v>9.8652432849167496E-5</v>
      </c>
    </row>
    <row r="36" spans="1:7" ht="35.1" customHeight="1" x14ac:dyDescent="0.2">
      <c r="A36" s="36">
        <v>26</v>
      </c>
      <c r="B36" s="24" t="s">
        <v>420</v>
      </c>
      <c r="C36" s="10">
        <v>0</v>
      </c>
      <c r="D36" s="13">
        <v>0</v>
      </c>
      <c r="E36" s="10" t="str">
        <f t="shared" si="2"/>
        <v>-</v>
      </c>
      <c r="F36" s="29" t="s">
        <v>5</v>
      </c>
      <c r="G36" s="40" t="s">
        <v>5</v>
      </c>
    </row>
    <row r="37" spans="1:7" ht="21.95" customHeight="1" x14ac:dyDescent="0.2">
      <c r="A37" s="36">
        <v>27</v>
      </c>
      <c r="B37" s="26" t="s">
        <v>12</v>
      </c>
      <c r="C37" s="10">
        <v>0</v>
      </c>
      <c r="D37" s="13">
        <v>0</v>
      </c>
      <c r="E37" s="10" t="str">
        <f t="shared" si="2"/>
        <v>-</v>
      </c>
      <c r="F37" s="25">
        <f>C37/C$44</f>
        <v>0</v>
      </c>
      <c r="G37" s="38">
        <v>6.7001527600904129E-4</v>
      </c>
    </row>
    <row r="38" spans="1:7" ht="35.1" customHeight="1" x14ac:dyDescent="0.2">
      <c r="A38" s="36">
        <v>28</v>
      </c>
      <c r="B38" s="24" t="s">
        <v>421</v>
      </c>
      <c r="C38" s="10">
        <v>3050346</v>
      </c>
      <c r="D38" s="13">
        <v>2</v>
      </c>
      <c r="E38" s="14" t="s">
        <v>5</v>
      </c>
      <c r="F38" s="29" t="s">
        <v>5</v>
      </c>
      <c r="G38" s="40" t="s">
        <v>5</v>
      </c>
    </row>
    <row r="39" spans="1:7" ht="21.95" customHeight="1" x14ac:dyDescent="0.2">
      <c r="A39" s="36">
        <v>29</v>
      </c>
      <c r="B39" s="26" t="s">
        <v>12</v>
      </c>
      <c r="C39" s="10">
        <v>2745288</v>
      </c>
      <c r="D39" s="13">
        <v>2</v>
      </c>
      <c r="E39" s="14" t="s">
        <v>5</v>
      </c>
      <c r="F39" s="25">
        <f t="shared" ref="F39:F44" si="3">C39/C$44</f>
        <v>0.47737403839371695</v>
      </c>
      <c r="G39" s="38">
        <v>0.53240605380617201</v>
      </c>
    </row>
    <row r="40" spans="1:7" ht="47.1" customHeight="1" x14ac:dyDescent="0.2">
      <c r="A40" s="36">
        <v>30</v>
      </c>
      <c r="B40" s="27" t="s">
        <v>422</v>
      </c>
      <c r="C40" s="10">
        <v>0</v>
      </c>
      <c r="D40" s="15">
        <v>0</v>
      </c>
      <c r="E40" s="10" t="str">
        <f t="shared" ref="E40:E41" si="4">IF(D40=0,"-",C40/D40)</f>
        <v>-</v>
      </c>
      <c r="F40" s="25">
        <f t="shared" si="3"/>
        <v>0</v>
      </c>
      <c r="G40" s="38">
        <v>1.7724062653800183E-3</v>
      </c>
    </row>
    <row r="41" spans="1:7" ht="21.95" customHeight="1" x14ac:dyDescent="0.2">
      <c r="A41" s="36">
        <v>31</v>
      </c>
      <c r="B41" s="26" t="s">
        <v>13</v>
      </c>
      <c r="C41" s="10">
        <v>0</v>
      </c>
      <c r="D41" s="15">
        <v>0</v>
      </c>
      <c r="E41" s="10" t="str">
        <f t="shared" si="4"/>
        <v>-</v>
      </c>
      <c r="F41" s="25">
        <f t="shared" si="3"/>
        <v>0</v>
      </c>
      <c r="G41" s="38">
        <v>1.0404135579139232E-3</v>
      </c>
    </row>
    <row r="42" spans="1:7" ht="35.1" customHeight="1" x14ac:dyDescent="0.2">
      <c r="A42" s="36">
        <v>32</v>
      </c>
      <c r="B42" s="24" t="s">
        <v>16</v>
      </c>
      <c r="C42" s="10">
        <v>0</v>
      </c>
      <c r="D42" s="15">
        <v>0</v>
      </c>
      <c r="E42" s="14" t="s">
        <v>5</v>
      </c>
      <c r="F42" s="25">
        <f t="shared" si="3"/>
        <v>0</v>
      </c>
      <c r="G42" s="38">
        <v>4.1370945733870297E-3</v>
      </c>
    </row>
    <row r="43" spans="1:7" s="3" customFormat="1" ht="21.95" customHeight="1" x14ac:dyDescent="0.2">
      <c r="A43" s="43">
        <v>33</v>
      </c>
      <c r="B43" s="50" t="s">
        <v>4</v>
      </c>
      <c r="C43" s="44">
        <f>C25+C27+C29+C31+C33+C35+C37+C39+C40+C42</f>
        <v>5555984.3899999997</v>
      </c>
      <c r="D43" s="51" t="s">
        <v>5</v>
      </c>
      <c r="E43" s="51" t="s">
        <v>5</v>
      </c>
      <c r="F43" s="47">
        <f t="shared" si="3"/>
        <v>0.96612184423155312</v>
      </c>
      <c r="G43" s="48">
        <v>0.96489282760442685</v>
      </c>
    </row>
    <row r="44" spans="1:7" s="3" customFormat="1" ht="21.95" customHeight="1" x14ac:dyDescent="0.2">
      <c r="A44" s="45">
        <v>34</v>
      </c>
      <c r="B44" s="52" t="s">
        <v>6</v>
      </c>
      <c r="C44" s="46">
        <f>C24+C43</f>
        <v>5750811.2699999996</v>
      </c>
      <c r="D44" s="53" t="s">
        <v>5</v>
      </c>
      <c r="E44" s="53" t="s">
        <v>5</v>
      </c>
      <c r="F44" s="54">
        <f t="shared" si="3"/>
        <v>1</v>
      </c>
      <c r="G44" s="55">
        <v>1</v>
      </c>
    </row>
    <row r="45" spans="1:7" s="3" customFormat="1" ht="21.95" customHeight="1" x14ac:dyDescent="0.2">
      <c r="A45" s="1"/>
      <c r="B45" s="2"/>
      <c r="C45" s="1"/>
      <c r="D45" s="1"/>
      <c r="E45" s="1"/>
      <c r="F45" s="1"/>
      <c r="G45" s="1"/>
    </row>
    <row r="46" spans="1:7" s="3" customFormat="1" ht="35.1" customHeight="1" x14ac:dyDescent="0.2">
      <c r="A46" s="62" t="s">
        <v>430</v>
      </c>
      <c r="B46" s="63" t="s">
        <v>431</v>
      </c>
      <c r="C46" s="64" t="s">
        <v>432</v>
      </c>
      <c r="D46" s="1"/>
      <c r="E46" s="1"/>
      <c r="F46" s="1"/>
      <c r="G46" s="1"/>
    </row>
    <row r="47" spans="1:7" s="3" customFormat="1" ht="21.95" customHeight="1" x14ac:dyDescent="0.2">
      <c r="A47" s="65">
        <v>1</v>
      </c>
      <c r="B47" s="30" t="s">
        <v>427</v>
      </c>
      <c r="C47" s="31">
        <v>143770</v>
      </c>
    </row>
    <row r="48" spans="1:7" ht="21.95" customHeight="1" x14ac:dyDescent="0.2">
      <c r="A48" s="8">
        <v>2</v>
      </c>
      <c r="B48" s="30" t="s">
        <v>428</v>
      </c>
      <c r="C48" s="31">
        <v>5755921</v>
      </c>
      <c r="D48" s="16"/>
      <c r="E48" s="16"/>
      <c r="F48" s="16"/>
      <c r="G48" s="16"/>
    </row>
    <row r="49" spans="1:7" ht="21.95" customHeight="1" x14ac:dyDescent="0.2">
      <c r="A49" s="32">
        <v>3</v>
      </c>
      <c r="B49" s="33" t="s">
        <v>423</v>
      </c>
      <c r="C49" s="34">
        <f>C44/C48</f>
        <v>0.99911226543936227</v>
      </c>
      <c r="D49" s="16"/>
      <c r="E49" s="16"/>
      <c r="F49" s="16"/>
      <c r="G49" s="16"/>
    </row>
    <row r="50" spans="1:7" s="16" customFormat="1" ht="35.1" customHeight="1" x14ac:dyDescent="0.25">
      <c r="A50" s="21" t="s">
        <v>449</v>
      </c>
      <c r="B50" s="23"/>
    </row>
  </sheetData>
  <sheetProtection algorithmName="SHA-512" hashValue="yN1Uzy0lo+1SKvHJDwLrpfrDFyghCOStILttIFxod9P6LFY1AQEoWsrawq8PKTYbSYKTyXd9ZrWMunN/ysf7iA==" saltValue="AJmIxPzMcUCCgF6lciVBpw==" spinCount="100000" sheet="1" objects="1" scenarios="1"/>
  <mergeCells count="1">
    <mergeCell ref="A2:G2"/>
  </mergeCells>
  <pageMargins left="0.59055118110236227" right="0.59055118110236227" top="0.70866141732283472" bottom="0.70866141732283472" header="0.19685039370078741" footer="0.39370078740157483"/>
  <pageSetup paperSize="9" scale="84" orientation="portrait" r:id="rId1"/>
  <headerFooter alignWithMargins="0">
    <oddFooter>&amp;R&amp;"Calibri,Standardowy"&amp;12s.&amp;P z &amp;N</oddFooter>
  </headerFooter>
  <tableParts count="2">
    <tablePart r:id="rId2"/>
    <tablePart r:id="rId3"/>
  </tableParts>
</worksheet>
</file>

<file path=xl/worksheets/sheet2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506F16-6624-4869-919A-B4457D07033A}">
  <sheetPr codeName="Arkusz272"/>
  <dimension ref="A1:N50"/>
  <sheetViews>
    <sheetView zoomScaleNormal="100" workbookViewId="0"/>
  </sheetViews>
  <sheetFormatPr defaultColWidth="0" defaultRowHeight="12.75" zeroHeight="1" x14ac:dyDescent="0.2"/>
  <cols>
    <col min="1" max="1" width="4.140625" style="1" customWidth="1"/>
    <col min="2" max="2" width="57" style="2" customWidth="1"/>
    <col min="3" max="3" width="11.85546875" style="1" bestFit="1" customWidth="1"/>
    <col min="4" max="4" width="7.42578125" style="1" customWidth="1"/>
    <col min="5" max="5" width="10.85546875" style="1" bestFit="1" customWidth="1"/>
    <col min="6" max="7" width="8.7109375" style="1" customWidth="1"/>
    <col min="8" max="8" width="1" style="1" customWidth="1"/>
    <col min="9" max="14" width="0" style="1" hidden="1" customWidth="1"/>
    <col min="15" max="16384" width="9.140625" style="1" hidden="1"/>
  </cols>
  <sheetData>
    <row r="1" spans="1:7" s="16" customFormat="1" ht="24.95" customHeight="1" x14ac:dyDescent="0.2">
      <c r="A1" s="35" t="s">
        <v>719</v>
      </c>
      <c r="B1" s="23"/>
    </row>
    <row r="2" spans="1:7" s="16" customFormat="1" ht="39.950000000000003" customHeight="1" x14ac:dyDescent="0.2">
      <c r="A2" s="66" t="s">
        <v>448</v>
      </c>
      <c r="B2" s="67"/>
      <c r="C2" s="67"/>
      <c r="D2" s="67"/>
      <c r="E2" s="67"/>
      <c r="F2" s="67"/>
      <c r="G2" s="67"/>
    </row>
    <row r="3" spans="1:7" s="16" customFormat="1" ht="15.95" hidden="1" customHeight="1" x14ac:dyDescent="0.2">
      <c r="A3" s="22"/>
      <c r="B3" s="23"/>
    </row>
    <row r="4" spans="1:7" s="16" customFormat="1" ht="15.95" hidden="1" customHeight="1" x14ac:dyDescent="0.2">
      <c r="A4" s="22"/>
      <c r="B4" s="23"/>
    </row>
    <row r="5" spans="1:7" s="16" customFormat="1" ht="15.95" hidden="1" customHeight="1" x14ac:dyDescent="0.2">
      <c r="A5" s="22"/>
      <c r="B5" s="23"/>
    </row>
    <row r="6" spans="1:7" s="16" customFormat="1" ht="15.95" customHeight="1" x14ac:dyDescent="0.25">
      <c r="A6" s="17" t="s">
        <v>433</v>
      </c>
      <c r="B6" s="21" t="s">
        <v>438</v>
      </c>
    </row>
    <row r="7" spans="1:7" s="16" customFormat="1" ht="15.95" customHeight="1" x14ac:dyDescent="0.25">
      <c r="A7" s="18" t="s">
        <v>434</v>
      </c>
      <c r="B7" s="21" t="s">
        <v>439</v>
      </c>
    </row>
    <row r="8" spans="1:7" s="16" customFormat="1" ht="15.95" customHeight="1" x14ac:dyDescent="0.25">
      <c r="A8" s="19" t="s">
        <v>435</v>
      </c>
      <c r="B8" s="21" t="s">
        <v>440</v>
      </c>
    </row>
    <row r="9" spans="1:7" s="16" customFormat="1" ht="15.95" customHeight="1" x14ac:dyDescent="0.25">
      <c r="A9" s="20" t="s">
        <v>436</v>
      </c>
      <c r="B9" s="21" t="s">
        <v>441</v>
      </c>
    </row>
    <row r="10" spans="1:7" ht="65.099999999999994" customHeight="1" x14ac:dyDescent="0.2">
      <c r="A10" s="49" t="s">
        <v>430</v>
      </c>
      <c r="B10" s="42" t="s">
        <v>0</v>
      </c>
      <c r="C10" s="42" t="s">
        <v>424</v>
      </c>
      <c r="D10" s="42" t="s">
        <v>425</v>
      </c>
      <c r="E10" s="42" t="s">
        <v>426</v>
      </c>
      <c r="F10" s="42" t="s">
        <v>429</v>
      </c>
      <c r="G10" s="41" t="s">
        <v>413</v>
      </c>
    </row>
    <row r="11" spans="1:7" ht="21.95" customHeight="1" x14ac:dyDescent="0.2">
      <c r="A11" s="36">
        <v>1</v>
      </c>
      <c r="B11" s="24" t="s">
        <v>7</v>
      </c>
      <c r="C11" s="10">
        <v>0</v>
      </c>
      <c r="D11" s="9">
        <v>0</v>
      </c>
      <c r="E11" s="10" t="str">
        <f t="shared" ref="E11:E23" si="0">IF(D11=0,"-",C11/D11)</f>
        <v>-</v>
      </c>
      <c r="F11" s="25">
        <f t="shared" ref="F11:F35" si="1">C11/C$44</f>
        <v>0</v>
      </c>
      <c r="G11" s="38">
        <v>6.4906160983722356E-5</v>
      </c>
    </row>
    <row r="12" spans="1:7" s="3" customFormat="1" ht="21.95" customHeight="1" x14ac:dyDescent="0.2">
      <c r="A12" s="36">
        <v>2</v>
      </c>
      <c r="B12" s="24" t="s">
        <v>8</v>
      </c>
      <c r="C12" s="10">
        <v>0</v>
      </c>
      <c r="D12" s="9">
        <v>0</v>
      </c>
      <c r="E12" s="10" t="str">
        <f t="shared" si="0"/>
        <v>-</v>
      </c>
      <c r="F12" s="25">
        <f t="shared" si="1"/>
        <v>0</v>
      </c>
      <c r="G12" s="38">
        <v>1.3877154561966152E-2</v>
      </c>
    </row>
    <row r="13" spans="1:7" s="3" customFormat="1" ht="21.95" customHeight="1" x14ac:dyDescent="0.2">
      <c r="A13" s="36">
        <v>3</v>
      </c>
      <c r="B13" s="26" t="s">
        <v>1</v>
      </c>
      <c r="C13" s="10">
        <v>0</v>
      </c>
      <c r="D13" s="9">
        <v>0</v>
      </c>
      <c r="E13" s="10" t="str">
        <f t="shared" si="0"/>
        <v>-</v>
      </c>
      <c r="F13" s="25">
        <f t="shared" si="1"/>
        <v>0</v>
      </c>
      <c r="G13" s="38">
        <v>6.8195937419264344E-4</v>
      </c>
    </row>
    <row r="14" spans="1:7" s="3" customFormat="1" ht="21.95" customHeight="1" x14ac:dyDescent="0.2">
      <c r="A14" s="36">
        <v>4</v>
      </c>
      <c r="B14" s="24" t="s">
        <v>414</v>
      </c>
      <c r="C14" s="10">
        <v>0</v>
      </c>
      <c r="D14" s="9">
        <v>0</v>
      </c>
      <c r="E14" s="10" t="str">
        <f t="shared" si="0"/>
        <v>-</v>
      </c>
      <c r="F14" s="25">
        <f t="shared" si="1"/>
        <v>0</v>
      </c>
      <c r="G14" s="38">
        <v>1.6609844346228162E-4</v>
      </c>
    </row>
    <row r="15" spans="1:7" s="3" customFormat="1" ht="47.1" customHeight="1" x14ac:dyDescent="0.2">
      <c r="A15" s="36">
        <v>5</v>
      </c>
      <c r="B15" s="24" t="s">
        <v>412</v>
      </c>
      <c r="C15" s="10">
        <v>0</v>
      </c>
      <c r="D15" s="11">
        <v>0</v>
      </c>
      <c r="E15" s="10" t="str">
        <f t="shared" si="0"/>
        <v>-</v>
      </c>
      <c r="F15" s="25">
        <f t="shared" si="1"/>
        <v>0</v>
      </c>
      <c r="G15" s="38">
        <v>4.2843389065529559E-4</v>
      </c>
    </row>
    <row r="16" spans="1:7" s="3" customFormat="1" ht="21.95" customHeight="1" x14ac:dyDescent="0.2">
      <c r="A16" s="36">
        <v>6</v>
      </c>
      <c r="B16" s="26" t="s">
        <v>1</v>
      </c>
      <c r="C16" s="10">
        <v>0</v>
      </c>
      <c r="D16" s="11">
        <v>0</v>
      </c>
      <c r="E16" s="10" t="str">
        <f t="shared" si="0"/>
        <v>-</v>
      </c>
      <c r="F16" s="25">
        <f t="shared" si="1"/>
        <v>0</v>
      </c>
      <c r="G16" s="38">
        <v>5.7837072558623703E-5</v>
      </c>
    </row>
    <row r="17" spans="1:7" ht="47.1" customHeight="1" x14ac:dyDescent="0.2">
      <c r="A17" s="36">
        <v>7</v>
      </c>
      <c r="B17" s="24" t="s">
        <v>444</v>
      </c>
      <c r="C17" s="10">
        <v>0</v>
      </c>
      <c r="D17" s="11">
        <v>0</v>
      </c>
      <c r="E17" s="10" t="str">
        <f t="shared" si="0"/>
        <v>-</v>
      </c>
      <c r="F17" s="25">
        <f t="shared" si="1"/>
        <v>0</v>
      </c>
      <c r="G17" s="38">
        <v>3.69438658113685E-3</v>
      </c>
    </row>
    <row r="18" spans="1:7" ht="47.1" customHeight="1" x14ac:dyDescent="0.2">
      <c r="A18" s="36">
        <v>8</v>
      </c>
      <c r="B18" s="24" t="s">
        <v>447</v>
      </c>
      <c r="C18" s="10">
        <v>0</v>
      </c>
      <c r="D18" s="11">
        <v>0</v>
      </c>
      <c r="E18" s="10" t="str">
        <f t="shared" si="0"/>
        <v>-</v>
      </c>
      <c r="F18" s="25">
        <f t="shared" si="1"/>
        <v>0</v>
      </c>
      <c r="G18" s="38">
        <v>1.6572456388988053E-2</v>
      </c>
    </row>
    <row r="19" spans="1:7" ht="35.1" customHeight="1" x14ac:dyDescent="0.2">
      <c r="A19" s="36">
        <v>9</v>
      </c>
      <c r="B19" s="24" t="s">
        <v>443</v>
      </c>
      <c r="C19" s="10">
        <v>0</v>
      </c>
      <c r="D19" s="11">
        <v>0</v>
      </c>
      <c r="E19" s="10" t="str">
        <f t="shared" si="0"/>
        <v>-</v>
      </c>
      <c r="F19" s="25">
        <f t="shared" si="1"/>
        <v>0</v>
      </c>
      <c r="G19" s="38">
        <v>6.3015485400037228E-5</v>
      </c>
    </row>
    <row r="20" spans="1:7" ht="35.1" customHeight="1" x14ac:dyDescent="0.2">
      <c r="A20" s="36">
        <v>10</v>
      </c>
      <c r="B20" s="24" t="s">
        <v>9</v>
      </c>
      <c r="C20" s="10">
        <v>0</v>
      </c>
      <c r="D20" s="11">
        <v>0</v>
      </c>
      <c r="E20" s="10" t="str">
        <f t="shared" si="0"/>
        <v>-</v>
      </c>
      <c r="F20" s="25">
        <f t="shared" si="1"/>
        <v>0</v>
      </c>
      <c r="G20" s="38">
        <v>2.3263290581767475E-4</v>
      </c>
    </row>
    <row r="21" spans="1:7" ht="35.1" customHeight="1" x14ac:dyDescent="0.2">
      <c r="A21" s="36">
        <v>11</v>
      </c>
      <c r="B21" s="24" t="s">
        <v>442</v>
      </c>
      <c r="C21" s="10">
        <v>0</v>
      </c>
      <c r="D21" s="11">
        <v>0</v>
      </c>
      <c r="E21" s="10" t="str">
        <f t="shared" si="0"/>
        <v>-</v>
      </c>
      <c r="F21" s="25">
        <f t="shared" si="1"/>
        <v>0</v>
      </c>
      <c r="G21" s="38">
        <v>8.0879771630669933E-6</v>
      </c>
    </row>
    <row r="22" spans="1:7" ht="21.95" customHeight="1" x14ac:dyDescent="0.2">
      <c r="A22" s="36">
        <v>12</v>
      </c>
      <c r="B22" s="26" t="s">
        <v>1</v>
      </c>
      <c r="C22" s="10">
        <v>0</v>
      </c>
      <c r="D22" s="11">
        <v>0</v>
      </c>
      <c r="E22" s="10" t="str">
        <f t="shared" si="0"/>
        <v>-</v>
      </c>
      <c r="F22" s="25">
        <f t="shared" si="1"/>
        <v>0</v>
      </c>
      <c r="G22" s="38">
        <v>0</v>
      </c>
    </row>
    <row r="23" spans="1:7" ht="21.95" customHeight="1" x14ac:dyDescent="0.2">
      <c r="A23" s="36">
        <v>13</v>
      </c>
      <c r="B23" s="24" t="s">
        <v>415</v>
      </c>
      <c r="C23" s="10">
        <v>0</v>
      </c>
      <c r="D23" s="11">
        <v>0</v>
      </c>
      <c r="E23" s="10" t="str">
        <f t="shared" si="0"/>
        <v>-</v>
      </c>
      <c r="F23" s="25">
        <f t="shared" si="1"/>
        <v>0</v>
      </c>
      <c r="G23" s="38">
        <v>0</v>
      </c>
    </row>
    <row r="24" spans="1:7" s="3" customFormat="1" ht="24.95" customHeight="1" x14ac:dyDescent="0.2">
      <c r="A24" s="43">
        <v>14</v>
      </c>
      <c r="B24" s="50" t="s">
        <v>2</v>
      </c>
      <c r="C24" s="44">
        <f>C11+C12+C14+C15+C17+C18+C19+C20+C21+C23</f>
        <v>0</v>
      </c>
      <c r="D24" s="51" t="s">
        <v>5</v>
      </c>
      <c r="E24" s="51" t="s">
        <v>5</v>
      </c>
      <c r="F24" s="47">
        <f t="shared" si="1"/>
        <v>0</v>
      </c>
      <c r="G24" s="48">
        <v>3.5107172395573129E-2</v>
      </c>
    </row>
    <row r="25" spans="1:7" s="4" customFormat="1" ht="35.1" customHeight="1" x14ac:dyDescent="0.2">
      <c r="A25" s="37">
        <v>15</v>
      </c>
      <c r="B25" s="27" t="s">
        <v>419</v>
      </c>
      <c r="C25" s="12">
        <v>526527</v>
      </c>
      <c r="D25" s="11">
        <v>239</v>
      </c>
      <c r="E25" s="12">
        <f t="shared" ref="E25:E37" si="2">IF(D25=0,"-",C25/D25)</f>
        <v>2203.0418410041839</v>
      </c>
      <c r="F25" s="28">
        <f t="shared" si="1"/>
        <v>6.5975924345471573E-2</v>
      </c>
      <c r="G25" s="39">
        <v>9.1912130594448124E-2</v>
      </c>
    </row>
    <row r="26" spans="1:7" s="3" customFormat="1" ht="21.95" customHeight="1" x14ac:dyDescent="0.2">
      <c r="A26" s="36">
        <v>16</v>
      </c>
      <c r="B26" s="26" t="s">
        <v>11</v>
      </c>
      <c r="C26" s="10">
        <v>155597</v>
      </c>
      <c r="D26" s="11">
        <v>73</v>
      </c>
      <c r="E26" s="10">
        <f t="shared" si="2"/>
        <v>2131.4657534246576</v>
      </c>
      <c r="F26" s="25">
        <f t="shared" si="1"/>
        <v>1.9496922095889366E-2</v>
      </c>
      <c r="G26" s="38">
        <v>1.5510248435910163E-2</v>
      </c>
    </row>
    <row r="27" spans="1:7" s="5" customFormat="1" ht="65.099999999999994" customHeight="1" x14ac:dyDescent="0.2">
      <c r="A27" s="37">
        <v>17</v>
      </c>
      <c r="B27" s="27" t="s">
        <v>445</v>
      </c>
      <c r="C27" s="12">
        <v>1216612.48</v>
      </c>
      <c r="D27" s="11">
        <v>193</v>
      </c>
      <c r="E27" s="12">
        <f t="shared" si="2"/>
        <v>6303.6916062176169</v>
      </c>
      <c r="F27" s="28">
        <f t="shared" si="1"/>
        <v>0.15244637585202001</v>
      </c>
      <c r="G27" s="39">
        <v>9.6086621220457871E-2</v>
      </c>
    </row>
    <row r="28" spans="1:7" s="3" customFormat="1" ht="21.95" customHeight="1" x14ac:dyDescent="0.2">
      <c r="A28" s="36">
        <v>18</v>
      </c>
      <c r="B28" s="26" t="s">
        <v>3</v>
      </c>
      <c r="C28" s="10">
        <v>260824.99</v>
      </c>
      <c r="D28" s="11">
        <v>32</v>
      </c>
      <c r="E28" s="10">
        <f t="shared" si="2"/>
        <v>8150.7809374999997</v>
      </c>
      <c r="F28" s="25">
        <f t="shared" si="1"/>
        <v>3.2682407184528771E-2</v>
      </c>
      <c r="G28" s="38">
        <v>1.1342599256575717E-2</v>
      </c>
    </row>
    <row r="29" spans="1:7" s="5" customFormat="1" ht="35.1" customHeight="1" x14ac:dyDescent="0.2">
      <c r="A29" s="37">
        <v>19</v>
      </c>
      <c r="B29" s="27" t="s">
        <v>15</v>
      </c>
      <c r="C29" s="12">
        <v>40000</v>
      </c>
      <c r="D29" s="11">
        <v>21</v>
      </c>
      <c r="E29" s="12">
        <f t="shared" si="2"/>
        <v>1904.7619047619048</v>
      </c>
      <c r="F29" s="28">
        <f t="shared" si="1"/>
        <v>5.0121588709009469E-3</v>
      </c>
      <c r="G29" s="39">
        <v>1.1946311887438504E-2</v>
      </c>
    </row>
    <row r="30" spans="1:7" s="3" customFormat="1" ht="21.95" customHeight="1" x14ac:dyDescent="0.2">
      <c r="A30" s="36">
        <v>20</v>
      </c>
      <c r="B30" s="26" t="s">
        <v>3</v>
      </c>
      <c r="C30" s="10">
        <v>4100</v>
      </c>
      <c r="D30" s="11">
        <v>2</v>
      </c>
      <c r="E30" s="12">
        <f t="shared" si="2"/>
        <v>2050</v>
      </c>
      <c r="F30" s="28">
        <f t="shared" si="1"/>
        <v>5.13746284267347E-4</v>
      </c>
      <c r="G30" s="39">
        <v>2.247933536638041E-3</v>
      </c>
    </row>
    <row r="31" spans="1:7" s="3" customFormat="1" ht="47.1" customHeight="1" x14ac:dyDescent="0.2">
      <c r="A31" s="36">
        <v>21</v>
      </c>
      <c r="B31" s="27" t="s">
        <v>14</v>
      </c>
      <c r="C31" s="10">
        <v>1290320.52</v>
      </c>
      <c r="D31" s="11">
        <v>769</v>
      </c>
      <c r="E31" s="10">
        <f t="shared" si="2"/>
        <v>1677.9200520156046</v>
      </c>
      <c r="F31" s="25">
        <f t="shared" si="1"/>
        <v>0.16168228601558807</v>
      </c>
      <c r="G31" s="38">
        <v>0.21726673108985226</v>
      </c>
    </row>
    <row r="32" spans="1:7" s="3" customFormat="1" ht="21.95" customHeight="1" x14ac:dyDescent="0.2">
      <c r="A32" s="36">
        <v>22</v>
      </c>
      <c r="B32" s="26" t="s">
        <v>3</v>
      </c>
      <c r="C32" s="10">
        <v>246544.95</v>
      </c>
      <c r="D32" s="11">
        <v>78</v>
      </c>
      <c r="E32" s="10">
        <f t="shared" si="2"/>
        <v>3160.8326923076925</v>
      </c>
      <c r="F32" s="25">
        <f t="shared" si="1"/>
        <v>3.0893061455458261E-2</v>
      </c>
      <c r="G32" s="38">
        <v>3.0944666359992157E-2</v>
      </c>
    </row>
    <row r="33" spans="1:7" ht="35.1" customHeight="1" x14ac:dyDescent="0.2">
      <c r="A33" s="36">
        <v>23</v>
      </c>
      <c r="B33" s="24" t="s">
        <v>446</v>
      </c>
      <c r="C33" s="10">
        <v>35281</v>
      </c>
      <c r="D33" s="11">
        <v>101</v>
      </c>
      <c r="E33" s="10">
        <f t="shared" si="2"/>
        <v>349.31683168316829</v>
      </c>
      <c r="F33" s="25">
        <f t="shared" si="1"/>
        <v>4.4208494281064072E-3</v>
      </c>
      <c r="G33" s="38">
        <v>8.5968104584330223E-3</v>
      </c>
    </row>
    <row r="34" spans="1:7" s="3" customFormat="1" ht="21.95" customHeight="1" x14ac:dyDescent="0.2">
      <c r="A34" s="36">
        <v>24</v>
      </c>
      <c r="B34" s="26" t="s">
        <v>3</v>
      </c>
      <c r="C34" s="10">
        <v>12140</v>
      </c>
      <c r="D34" s="11">
        <v>10</v>
      </c>
      <c r="E34" s="10">
        <f t="shared" si="2"/>
        <v>1214</v>
      </c>
      <c r="F34" s="25">
        <f t="shared" si="1"/>
        <v>1.5211902173184373E-3</v>
      </c>
      <c r="G34" s="38">
        <v>1.4207856884874998E-3</v>
      </c>
    </row>
    <row r="35" spans="1:7" s="3" customFormat="1" ht="35.1" customHeight="1" x14ac:dyDescent="0.2">
      <c r="A35" s="36">
        <v>25</v>
      </c>
      <c r="B35" s="24" t="s">
        <v>10</v>
      </c>
      <c r="C35" s="10">
        <v>0</v>
      </c>
      <c r="D35" s="11">
        <v>0</v>
      </c>
      <c r="E35" s="10" t="str">
        <f t="shared" si="2"/>
        <v>-</v>
      </c>
      <c r="F35" s="25">
        <f t="shared" si="1"/>
        <v>0</v>
      </c>
      <c r="G35" s="38">
        <v>9.8652432849167496E-5</v>
      </c>
    </row>
    <row r="36" spans="1:7" ht="35.1" customHeight="1" x14ac:dyDescent="0.2">
      <c r="A36" s="36">
        <v>26</v>
      </c>
      <c r="B36" s="24" t="s">
        <v>420</v>
      </c>
      <c r="C36" s="10">
        <v>0</v>
      </c>
      <c r="D36" s="13">
        <v>0</v>
      </c>
      <c r="E36" s="10" t="str">
        <f t="shared" si="2"/>
        <v>-</v>
      </c>
      <c r="F36" s="29" t="s">
        <v>5</v>
      </c>
      <c r="G36" s="40" t="s">
        <v>5</v>
      </c>
    </row>
    <row r="37" spans="1:7" ht="21.95" customHeight="1" x14ac:dyDescent="0.2">
      <c r="A37" s="36">
        <v>27</v>
      </c>
      <c r="B37" s="26" t="s">
        <v>12</v>
      </c>
      <c r="C37" s="10">
        <v>0</v>
      </c>
      <c r="D37" s="13">
        <v>0</v>
      </c>
      <c r="E37" s="10" t="str">
        <f t="shared" si="2"/>
        <v>-</v>
      </c>
      <c r="F37" s="25">
        <f>C37/C$44</f>
        <v>0</v>
      </c>
      <c r="G37" s="38">
        <v>6.7001527600904129E-4</v>
      </c>
    </row>
    <row r="38" spans="1:7" ht="35.1" customHeight="1" x14ac:dyDescent="0.2">
      <c r="A38" s="36">
        <v>28</v>
      </c>
      <c r="B38" s="24" t="s">
        <v>421</v>
      </c>
      <c r="C38" s="10">
        <v>5459473.8200000003</v>
      </c>
      <c r="D38" s="13">
        <v>2</v>
      </c>
      <c r="E38" s="14" t="s">
        <v>5</v>
      </c>
      <c r="F38" s="29" t="s">
        <v>5</v>
      </c>
      <c r="G38" s="40" t="s">
        <v>5</v>
      </c>
    </row>
    <row r="39" spans="1:7" ht="21.95" customHeight="1" x14ac:dyDescent="0.2">
      <c r="A39" s="36">
        <v>29</v>
      </c>
      <c r="B39" s="26" t="s">
        <v>12</v>
      </c>
      <c r="C39" s="10">
        <v>4871852</v>
      </c>
      <c r="D39" s="13">
        <v>2</v>
      </c>
      <c r="E39" s="14" t="s">
        <v>5</v>
      </c>
      <c r="F39" s="25">
        <f t="shared" ref="F39:F44" si="3">C39/C$44</f>
        <v>0.61046240548791297</v>
      </c>
      <c r="G39" s="38">
        <v>0.53240605380617201</v>
      </c>
    </row>
    <row r="40" spans="1:7" ht="47.1" customHeight="1" x14ac:dyDescent="0.2">
      <c r="A40" s="36">
        <v>30</v>
      </c>
      <c r="B40" s="27" t="s">
        <v>422</v>
      </c>
      <c r="C40" s="10">
        <v>0</v>
      </c>
      <c r="D40" s="15">
        <v>0</v>
      </c>
      <c r="E40" s="10" t="str">
        <f t="shared" ref="E40:E41" si="4">IF(D40=0,"-",C40/D40)</f>
        <v>-</v>
      </c>
      <c r="F40" s="25">
        <f t="shared" si="3"/>
        <v>0</v>
      </c>
      <c r="G40" s="38">
        <v>1.7724062653800183E-3</v>
      </c>
    </row>
    <row r="41" spans="1:7" ht="21.95" customHeight="1" x14ac:dyDescent="0.2">
      <c r="A41" s="36">
        <v>31</v>
      </c>
      <c r="B41" s="26" t="s">
        <v>13</v>
      </c>
      <c r="C41" s="10">
        <v>0</v>
      </c>
      <c r="D41" s="15">
        <v>0</v>
      </c>
      <c r="E41" s="10" t="str">
        <f t="shared" si="4"/>
        <v>-</v>
      </c>
      <c r="F41" s="25">
        <f t="shared" si="3"/>
        <v>0</v>
      </c>
      <c r="G41" s="38">
        <v>1.0404135579139232E-3</v>
      </c>
    </row>
    <row r="42" spans="1:7" ht="35.1" customHeight="1" x14ac:dyDescent="0.2">
      <c r="A42" s="36">
        <v>32</v>
      </c>
      <c r="B42" s="24" t="s">
        <v>16</v>
      </c>
      <c r="C42" s="10">
        <v>0</v>
      </c>
      <c r="D42" s="15">
        <v>0</v>
      </c>
      <c r="E42" s="14" t="s">
        <v>5</v>
      </c>
      <c r="F42" s="25">
        <f t="shared" si="3"/>
        <v>0</v>
      </c>
      <c r="G42" s="38">
        <v>4.1370945733870297E-3</v>
      </c>
    </row>
    <row r="43" spans="1:7" s="3" customFormat="1" ht="21.95" customHeight="1" x14ac:dyDescent="0.2">
      <c r="A43" s="43">
        <v>33</v>
      </c>
      <c r="B43" s="50" t="s">
        <v>4</v>
      </c>
      <c r="C43" s="44">
        <f>C25+C27+C29+C31+C33+C35+C37+C39+C40+C42</f>
        <v>7980593</v>
      </c>
      <c r="D43" s="51" t="s">
        <v>5</v>
      </c>
      <c r="E43" s="51" t="s">
        <v>5</v>
      </c>
      <c r="F43" s="47">
        <f t="shared" si="3"/>
        <v>1</v>
      </c>
      <c r="G43" s="48">
        <v>0.96489282760442685</v>
      </c>
    </row>
    <row r="44" spans="1:7" s="3" customFormat="1" ht="21.95" customHeight="1" x14ac:dyDescent="0.2">
      <c r="A44" s="45">
        <v>34</v>
      </c>
      <c r="B44" s="52" t="s">
        <v>6</v>
      </c>
      <c r="C44" s="46">
        <f>C24+C43</f>
        <v>7980593</v>
      </c>
      <c r="D44" s="53" t="s">
        <v>5</v>
      </c>
      <c r="E44" s="53" t="s">
        <v>5</v>
      </c>
      <c r="F44" s="54">
        <f t="shared" si="3"/>
        <v>1</v>
      </c>
      <c r="G44" s="55">
        <v>1</v>
      </c>
    </row>
    <row r="45" spans="1:7" s="3" customFormat="1" ht="21.95" customHeight="1" x14ac:dyDescent="0.2">
      <c r="A45" s="1"/>
      <c r="B45" s="2"/>
      <c r="C45" s="1"/>
      <c r="D45" s="1"/>
      <c r="E45" s="1"/>
      <c r="F45" s="1"/>
      <c r="G45" s="1"/>
    </row>
    <row r="46" spans="1:7" s="3" customFormat="1" ht="35.1" customHeight="1" x14ac:dyDescent="0.2">
      <c r="A46" s="62" t="s">
        <v>430</v>
      </c>
      <c r="B46" s="63" t="s">
        <v>431</v>
      </c>
      <c r="C46" s="64" t="s">
        <v>432</v>
      </c>
      <c r="D46" s="1"/>
      <c r="E46" s="1"/>
      <c r="F46" s="1"/>
      <c r="G46" s="1"/>
    </row>
    <row r="47" spans="1:7" s="3" customFormat="1" ht="21.95" customHeight="1" x14ac:dyDescent="0.2">
      <c r="A47" s="65">
        <v>1</v>
      </c>
      <c r="B47" s="30" t="s">
        <v>427</v>
      </c>
      <c r="C47" s="31">
        <v>199516</v>
      </c>
    </row>
    <row r="48" spans="1:7" ht="21.95" customHeight="1" x14ac:dyDescent="0.2">
      <c r="A48" s="8">
        <v>2</v>
      </c>
      <c r="B48" s="30" t="s">
        <v>428</v>
      </c>
      <c r="C48" s="31">
        <v>7980593</v>
      </c>
      <c r="D48" s="16"/>
      <c r="E48" s="16"/>
      <c r="F48" s="16"/>
      <c r="G48" s="16"/>
    </row>
    <row r="49" spans="1:7" ht="21.95" customHeight="1" x14ac:dyDescent="0.2">
      <c r="A49" s="32">
        <v>3</v>
      </c>
      <c r="B49" s="33" t="s">
        <v>423</v>
      </c>
      <c r="C49" s="34">
        <f>C44/C48</f>
        <v>1</v>
      </c>
      <c r="D49" s="16"/>
      <c r="E49" s="16"/>
      <c r="F49" s="16"/>
      <c r="G49" s="16"/>
    </row>
    <row r="50" spans="1:7" s="16" customFormat="1" ht="35.1" customHeight="1" x14ac:dyDescent="0.25">
      <c r="A50" s="21" t="s">
        <v>449</v>
      </c>
      <c r="B50" s="23"/>
    </row>
  </sheetData>
  <sheetProtection algorithmName="SHA-512" hashValue="8QI6RRu3SEta7wvAV5gCqKnTLuk+8aKQKC9ei1Jtyenv1iMggRElqg29WrzgFPtWkWoNhAh+3suLYPV5eCyrIQ==" saltValue="l4bVRJUtjTx0G7wNvpPqvQ==" spinCount="100000" sheet="1" objects="1" scenarios="1"/>
  <mergeCells count="1">
    <mergeCell ref="A2:G2"/>
  </mergeCells>
  <pageMargins left="0.59055118110236227" right="0.59055118110236227" top="0.70866141732283472" bottom="0.70866141732283472" header="0.19685039370078741" footer="0.39370078740157483"/>
  <pageSetup paperSize="9" scale="84" orientation="portrait" r:id="rId1"/>
  <headerFooter alignWithMargins="0">
    <oddFooter>&amp;R&amp;"Calibri,Standardowy"&amp;12s.&amp;P z &amp;N</oddFooter>
  </headerFooter>
  <tableParts count="2">
    <tablePart r:id="rId2"/>
    <tablePart r:id="rId3"/>
  </tableParts>
</worksheet>
</file>

<file path=xl/worksheets/sheet2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2DAE91-F815-4C9F-8124-8B615D0553E3}">
  <sheetPr codeName="Arkusz273"/>
  <dimension ref="A1:N50"/>
  <sheetViews>
    <sheetView zoomScaleNormal="100" workbookViewId="0"/>
  </sheetViews>
  <sheetFormatPr defaultColWidth="0" defaultRowHeight="12.75" zeroHeight="1" x14ac:dyDescent="0.2"/>
  <cols>
    <col min="1" max="1" width="4.140625" style="1" customWidth="1"/>
    <col min="2" max="2" width="57" style="2" customWidth="1"/>
    <col min="3" max="3" width="11.85546875" style="1" bestFit="1" customWidth="1"/>
    <col min="4" max="4" width="7.42578125" style="1" customWidth="1"/>
    <col min="5" max="5" width="10.85546875" style="1" bestFit="1" customWidth="1"/>
    <col min="6" max="7" width="8.7109375" style="1" customWidth="1"/>
    <col min="8" max="8" width="1" style="1" customWidth="1"/>
    <col min="9" max="14" width="0" style="1" hidden="1" customWidth="1"/>
    <col min="15" max="16384" width="9.140625" style="1" hidden="1"/>
  </cols>
  <sheetData>
    <row r="1" spans="1:7" s="16" customFormat="1" ht="24.95" customHeight="1" x14ac:dyDescent="0.2">
      <c r="A1" s="35" t="s">
        <v>720</v>
      </c>
      <c r="B1" s="23"/>
    </row>
    <row r="2" spans="1:7" s="16" customFormat="1" ht="39.950000000000003" customHeight="1" x14ac:dyDescent="0.2">
      <c r="A2" s="66" t="s">
        <v>448</v>
      </c>
      <c r="B2" s="67"/>
      <c r="C2" s="67"/>
      <c r="D2" s="67"/>
      <c r="E2" s="67"/>
      <c r="F2" s="67"/>
      <c r="G2" s="67"/>
    </row>
    <row r="3" spans="1:7" s="16" customFormat="1" ht="15.95" hidden="1" customHeight="1" x14ac:dyDescent="0.2">
      <c r="A3" s="22"/>
      <c r="B3" s="23"/>
    </row>
    <row r="4" spans="1:7" s="16" customFormat="1" ht="15.95" hidden="1" customHeight="1" x14ac:dyDescent="0.2">
      <c r="A4" s="22"/>
      <c r="B4" s="23"/>
    </row>
    <row r="5" spans="1:7" s="16" customFormat="1" ht="15.95" hidden="1" customHeight="1" x14ac:dyDescent="0.2">
      <c r="A5" s="22"/>
      <c r="B5" s="23"/>
    </row>
    <row r="6" spans="1:7" s="16" customFormat="1" ht="15.95" customHeight="1" x14ac:dyDescent="0.25">
      <c r="A6" s="17" t="s">
        <v>433</v>
      </c>
      <c r="B6" s="21" t="s">
        <v>438</v>
      </c>
    </row>
    <row r="7" spans="1:7" s="16" customFormat="1" ht="15.95" customHeight="1" x14ac:dyDescent="0.25">
      <c r="A7" s="18" t="s">
        <v>434</v>
      </c>
      <c r="B7" s="21" t="s">
        <v>439</v>
      </c>
    </row>
    <row r="8" spans="1:7" s="16" customFormat="1" ht="15.95" customHeight="1" x14ac:dyDescent="0.25">
      <c r="A8" s="19" t="s">
        <v>435</v>
      </c>
      <c r="B8" s="21" t="s">
        <v>440</v>
      </c>
    </row>
    <row r="9" spans="1:7" s="16" customFormat="1" ht="15.95" customHeight="1" x14ac:dyDescent="0.25">
      <c r="A9" s="20" t="s">
        <v>436</v>
      </c>
      <c r="B9" s="21" t="s">
        <v>441</v>
      </c>
    </row>
    <row r="10" spans="1:7" ht="65.099999999999994" customHeight="1" x14ac:dyDescent="0.2">
      <c r="A10" s="49" t="s">
        <v>430</v>
      </c>
      <c r="B10" s="42" t="s">
        <v>0</v>
      </c>
      <c r="C10" s="42" t="s">
        <v>424</v>
      </c>
      <c r="D10" s="42" t="s">
        <v>425</v>
      </c>
      <c r="E10" s="42" t="s">
        <v>426</v>
      </c>
      <c r="F10" s="42" t="s">
        <v>429</v>
      </c>
      <c r="G10" s="41" t="s">
        <v>413</v>
      </c>
    </row>
    <row r="11" spans="1:7" ht="21.95" customHeight="1" x14ac:dyDescent="0.2">
      <c r="A11" s="36">
        <v>1</v>
      </c>
      <c r="B11" s="24" t="s">
        <v>7</v>
      </c>
      <c r="C11" s="10">
        <v>0</v>
      </c>
      <c r="D11" s="9">
        <v>0</v>
      </c>
      <c r="E11" s="10" t="str">
        <f t="shared" ref="E11:E23" si="0">IF(D11=0,"-",C11/D11)</f>
        <v>-</v>
      </c>
      <c r="F11" s="25">
        <f t="shared" ref="F11:F35" si="1">C11/C$44</f>
        <v>0</v>
      </c>
      <c r="G11" s="38">
        <v>6.4906160983722356E-5</v>
      </c>
    </row>
    <row r="12" spans="1:7" s="3" customFormat="1" ht="21.95" customHeight="1" x14ac:dyDescent="0.2">
      <c r="A12" s="36">
        <v>2</v>
      </c>
      <c r="B12" s="24" t="s">
        <v>8</v>
      </c>
      <c r="C12" s="10">
        <v>180000</v>
      </c>
      <c r="D12" s="9">
        <v>3</v>
      </c>
      <c r="E12" s="10">
        <f t="shared" si="0"/>
        <v>60000</v>
      </c>
      <c r="F12" s="25">
        <f t="shared" si="1"/>
        <v>2.2674266161956481E-2</v>
      </c>
      <c r="G12" s="38">
        <v>1.3877154561966152E-2</v>
      </c>
    </row>
    <row r="13" spans="1:7" s="3" customFormat="1" ht="21.95" customHeight="1" x14ac:dyDescent="0.2">
      <c r="A13" s="36">
        <v>3</v>
      </c>
      <c r="B13" s="26" t="s">
        <v>1</v>
      </c>
      <c r="C13" s="10">
        <v>0</v>
      </c>
      <c r="D13" s="9">
        <v>0</v>
      </c>
      <c r="E13" s="10" t="str">
        <f t="shared" si="0"/>
        <v>-</v>
      </c>
      <c r="F13" s="25">
        <f t="shared" si="1"/>
        <v>0</v>
      </c>
      <c r="G13" s="38">
        <v>6.8195937419264344E-4</v>
      </c>
    </row>
    <row r="14" spans="1:7" s="3" customFormat="1" ht="21.95" customHeight="1" x14ac:dyDescent="0.2">
      <c r="A14" s="36">
        <v>4</v>
      </c>
      <c r="B14" s="24" t="s">
        <v>414</v>
      </c>
      <c r="C14" s="10">
        <v>0</v>
      </c>
      <c r="D14" s="9">
        <v>0</v>
      </c>
      <c r="E14" s="10" t="str">
        <f t="shared" si="0"/>
        <v>-</v>
      </c>
      <c r="F14" s="25">
        <f t="shared" si="1"/>
        <v>0</v>
      </c>
      <c r="G14" s="38">
        <v>1.6609844346228162E-4</v>
      </c>
    </row>
    <row r="15" spans="1:7" s="3" customFormat="1" ht="47.1" customHeight="1" x14ac:dyDescent="0.2">
      <c r="A15" s="36">
        <v>5</v>
      </c>
      <c r="B15" s="24" t="s">
        <v>412</v>
      </c>
      <c r="C15" s="10">
        <v>0</v>
      </c>
      <c r="D15" s="11">
        <v>0</v>
      </c>
      <c r="E15" s="10" t="str">
        <f t="shared" si="0"/>
        <v>-</v>
      </c>
      <c r="F15" s="25">
        <f t="shared" si="1"/>
        <v>0</v>
      </c>
      <c r="G15" s="38">
        <v>4.2843389065529559E-4</v>
      </c>
    </row>
    <row r="16" spans="1:7" s="3" customFormat="1" ht="21.95" customHeight="1" x14ac:dyDescent="0.2">
      <c r="A16" s="36">
        <v>6</v>
      </c>
      <c r="B16" s="26" t="s">
        <v>1</v>
      </c>
      <c r="C16" s="10">
        <v>0</v>
      </c>
      <c r="D16" s="11">
        <v>0</v>
      </c>
      <c r="E16" s="10" t="str">
        <f t="shared" si="0"/>
        <v>-</v>
      </c>
      <c r="F16" s="25">
        <f t="shared" si="1"/>
        <v>0</v>
      </c>
      <c r="G16" s="38">
        <v>5.7837072558623703E-5</v>
      </c>
    </row>
    <row r="17" spans="1:7" ht="47.1" customHeight="1" x14ac:dyDescent="0.2">
      <c r="A17" s="36">
        <v>7</v>
      </c>
      <c r="B17" s="24" t="s">
        <v>444</v>
      </c>
      <c r="C17" s="10">
        <v>20730.91</v>
      </c>
      <c r="D17" s="11">
        <v>3</v>
      </c>
      <c r="E17" s="10">
        <f t="shared" si="0"/>
        <v>6910.3033333333333</v>
      </c>
      <c r="F17" s="25">
        <f t="shared" si="1"/>
        <v>2.6114342839975847E-3</v>
      </c>
      <c r="G17" s="38">
        <v>3.69438658113685E-3</v>
      </c>
    </row>
    <row r="18" spans="1:7" ht="47.1" customHeight="1" x14ac:dyDescent="0.2">
      <c r="A18" s="36">
        <v>8</v>
      </c>
      <c r="B18" s="24" t="s">
        <v>447</v>
      </c>
      <c r="C18" s="10">
        <v>140000</v>
      </c>
      <c r="D18" s="11">
        <v>4</v>
      </c>
      <c r="E18" s="10">
        <f t="shared" si="0"/>
        <v>35000</v>
      </c>
      <c r="F18" s="25">
        <f t="shared" si="1"/>
        <v>1.7635540348188372E-2</v>
      </c>
      <c r="G18" s="38">
        <v>1.6572456388988053E-2</v>
      </c>
    </row>
    <row r="19" spans="1:7" ht="35.1" customHeight="1" x14ac:dyDescent="0.2">
      <c r="A19" s="36">
        <v>9</v>
      </c>
      <c r="B19" s="24" t="s">
        <v>443</v>
      </c>
      <c r="C19" s="10">
        <v>0</v>
      </c>
      <c r="D19" s="11">
        <v>0</v>
      </c>
      <c r="E19" s="10" t="str">
        <f t="shared" si="0"/>
        <v>-</v>
      </c>
      <c r="F19" s="25">
        <f t="shared" si="1"/>
        <v>0</v>
      </c>
      <c r="G19" s="38">
        <v>6.3015485400037228E-5</v>
      </c>
    </row>
    <row r="20" spans="1:7" ht="35.1" customHeight="1" x14ac:dyDescent="0.2">
      <c r="A20" s="36">
        <v>10</v>
      </c>
      <c r="B20" s="24" t="s">
        <v>9</v>
      </c>
      <c r="C20" s="10">
        <v>0</v>
      </c>
      <c r="D20" s="11">
        <v>0</v>
      </c>
      <c r="E20" s="10" t="str">
        <f t="shared" si="0"/>
        <v>-</v>
      </c>
      <c r="F20" s="25">
        <f t="shared" si="1"/>
        <v>0</v>
      </c>
      <c r="G20" s="38">
        <v>2.3263290581767475E-4</v>
      </c>
    </row>
    <row r="21" spans="1:7" ht="35.1" customHeight="1" x14ac:dyDescent="0.2">
      <c r="A21" s="36">
        <v>11</v>
      </c>
      <c r="B21" s="24" t="s">
        <v>442</v>
      </c>
      <c r="C21" s="10">
        <v>0</v>
      </c>
      <c r="D21" s="11">
        <v>0</v>
      </c>
      <c r="E21" s="10" t="str">
        <f t="shared" si="0"/>
        <v>-</v>
      </c>
      <c r="F21" s="25">
        <f t="shared" si="1"/>
        <v>0</v>
      </c>
      <c r="G21" s="38">
        <v>8.0879771630669933E-6</v>
      </c>
    </row>
    <row r="22" spans="1:7" ht="21.95" customHeight="1" x14ac:dyDescent="0.2">
      <c r="A22" s="36">
        <v>12</v>
      </c>
      <c r="B22" s="26" t="s">
        <v>1</v>
      </c>
      <c r="C22" s="10">
        <v>0</v>
      </c>
      <c r="D22" s="11">
        <v>0</v>
      </c>
      <c r="E22" s="10" t="str">
        <f t="shared" si="0"/>
        <v>-</v>
      </c>
      <c r="F22" s="25">
        <f t="shared" si="1"/>
        <v>0</v>
      </c>
      <c r="G22" s="38">
        <v>0</v>
      </c>
    </row>
    <row r="23" spans="1:7" ht="21.95" customHeight="1" x14ac:dyDescent="0.2">
      <c r="A23" s="36">
        <v>13</v>
      </c>
      <c r="B23" s="24" t="s">
        <v>415</v>
      </c>
      <c r="C23" s="10">
        <v>0</v>
      </c>
      <c r="D23" s="11">
        <v>0</v>
      </c>
      <c r="E23" s="10" t="str">
        <f t="shared" si="0"/>
        <v>-</v>
      </c>
      <c r="F23" s="25">
        <f t="shared" si="1"/>
        <v>0</v>
      </c>
      <c r="G23" s="38">
        <v>0</v>
      </c>
    </row>
    <row r="24" spans="1:7" s="3" customFormat="1" ht="24.95" customHeight="1" x14ac:dyDescent="0.2">
      <c r="A24" s="43">
        <v>14</v>
      </c>
      <c r="B24" s="50" t="s">
        <v>2</v>
      </c>
      <c r="C24" s="44">
        <f>C11+C12+C14+C15+C17+C18+C19+C20+C21+C23</f>
        <v>340730.91000000003</v>
      </c>
      <c r="D24" s="51" t="s">
        <v>5</v>
      </c>
      <c r="E24" s="51" t="s">
        <v>5</v>
      </c>
      <c r="F24" s="47">
        <f t="shared" si="1"/>
        <v>4.2921240794142446E-2</v>
      </c>
      <c r="G24" s="48">
        <v>3.5107172395573129E-2</v>
      </c>
    </row>
    <row r="25" spans="1:7" s="4" customFormat="1" ht="35.1" customHeight="1" x14ac:dyDescent="0.2">
      <c r="A25" s="37">
        <v>15</v>
      </c>
      <c r="B25" s="27" t="s">
        <v>419</v>
      </c>
      <c r="C25" s="12">
        <v>504976</v>
      </c>
      <c r="D25" s="11">
        <v>231</v>
      </c>
      <c r="E25" s="12">
        <f t="shared" ref="E25:E37" si="2">IF(D25=0,"-",C25/D25)</f>
        <v>2186.0432900432902</v>
      </c>
      <c r="F25" s="28">
        <f t="shared" si="1"/>
        <v>6.3610890163334086E-2</v>
      </c>
      <c r="G25" s="39">
        <v>9.1912130594448124E-2</v>
      </c>
    </row>
    <row r="26" spans="1:7" s="3" customFormat="1" ht="21.95" customHeight="1" x14ac:dyDescent="0.2">
      <c r="A26" s="36">
        <v>16</v>
      </c>
      <c r="B26" s="26" t="s">
        <v>11</v>
      </c>
      <c r="C26" s="10">
        <v>161287</v>
      </c>
      <c r="D26" s="11">
        <v>76</v>
      </c>
      <c r="E26" s="10">
        <f t="shared" si="2"/>
        <v>2122.1973684210525</v>
      </c>
      <c r="F26" s="25">
        <f t="shared" si="1"/>
        <v>2.0317024258130416E-2</v>
      </c>
      <c r="G26" s="38">
        <v>1.5510248435910163E-2</v>
      </c>
    </row>
    <row r="27" spans="1:7" s="5" customFormat="1" ht="65.099999999999994" customHeight="1" x14ac:dyDescent="0.2">
      <c r="A27" s="37">
        <v>17</v>
      </c>
      <c r="B27" s="27" t="s">
        <v>445</v>
      </c>
      <c r="C27" s="12">
        <v>1540000</v>
      </c>
      <c r="D27" s="11">
        <v>275</v>
      </c>
      <c r="E27" s="12">
        <f t="shared" si="2"/>
        <v>5600</v>
      </c>
      <c r="F27" s="28">
        <f t="shared" si="1"/>
        <v>0.19399094383007212</v>
      </c>
      <c r="G27" s="39">
        <v>9.6086621220457871E-2</v>
      </c>
    </row>
    <row r="28" spans="1:7" s="3" customFormat="1" ht="21.95" customHeight="1" x14ac:dyDescent="0.2">
      <c r="A28" s="36">
        <v>18</v>
      </c>
      <c r="B28" s="26" t="s">
        <v>3</v>
      </c>
      <c r="C28" s="10">
        <v>72274.7</v>
      </c>
      <c r="D28" s="11">
        <v>27</v>
      </c>
      <c r="E28" s="10">
        <f t="shared" si="2"/>
        <v>2676.8407407407408</v>
      </c>
      <c r="F28" s="25">
        <f t="shared" si="1"/>
        <v>9.1043099143086441E-3</v>
      </c>
      <c r="G28" s="38">
        <v>1.1342599256575717E-2</v>
      </c>
    </row>
    <row r="29" spans="1:7" s="5" customFormat="1" ht="35.1" customHeight="1" x14ac:dyDescent="0.2">
      <c r="A29" s="37">
        <v>19</v>
      </c>
      <c r="B29" s="27" t="s">
        <v>15</v>
      </c>
      <c r="C29" s="12">
        <v>139988</v>
      </c>
      <c r="D29" s="11">
        <v>72</v>
      </c>
      <c r="E29" s="12">
        <f t="shared" si="2"/>
        <v>1944.2777777777778</v>
      </c>
      <c r="F29" s="28">
        <f t="shared" si="1"/>
        <v>1.7634028730444243E-2</v>
      </c>
      <c r="G29" s="39">
        <v>1.1946311887438504E-2</v>
      </c>
    </row>
    <row r="30" spans="1:7" s="3" customFormat="1" ht="21.95" customHeight="1" x14ac:dyDescent="0.2">
      <c r="A30" s="36">
        <v>20</v>
      </c>
      <c r="B30" s="26" t="s">
        <v>3</v>
      </c>
      <c r="C30" s="10">
        <v>18045.48</v>
      </c>
      <c r="D30" s="11">
        <v>8</v>
      </c>
      <c r="E30" s="12">
        <f t="shared" si="2"/>
        <v>2255.6849999999999</v>
      </c>
      <c r="F30" s="28">
        <f t="shared" si="1"/>
        <v>2.2731556474459022E-3</v>
      </c>
      <c r="G30" s="39">
        <v>2.247933536638041E-3</v>
      </c>
    </row>
    <row r="31" spans="1:7" s="3" customFormat="1" ht="47.1" customHeight="1" x14ac:dyDescent="0.2">
      <c r="A31" s="36">
        <v>21</v>
      </c>
      <c r="B31" s="27" t="s">
        <v>14</v>
      </c>
      <c r="C31" s="10">
        <v>2110810</v>
      </c>
      <c r="D31" s="11">
        <v>962</v>
      </c>
      <c r="E31" s="10">
        <f t="shared" si="2"/>
        <v>2194.1891891891892</v>
      </c>
      <c r="F31" s="25">
        <f t="shared" si="1"/>
        <v>0.26589482087399646</v>
      </c>
      <c r="G31" s="38">
        <v>0.21726673108985226</v>
      </c>
    </row>
    <row r="32" spans="1:7" s="3" customFormat="1" ht="21.95" customHeight="1" x14ac:dyDescent="0.2">
      <c r="A32" s="36">
        <v>22</v>
      </c>
      <c r="B32" s="26" t="s">
        <v>3</v>
      </c>
      <c r="C32" s="10">
        <v>314991.33</v>
      </c>
      <c r="D32" s="11">
        <v>70</v>
      </c>
      <c r="E32" s="10">
        <f t="shared" si="2"/>
        <v>4499.8761428571433</v>
      </c>
      <c r="F32" s="25">
        <f t="shared" si="1"/>
        <v>3.9678873639603707E-2</v>
      </c>
      <c r="G32" s="38">
        <v>3.0944666359992157E-2</v>
      </c>
    </row>
    <row r="33" spans="1:7" ht="35.1" customHeight="1" x14ac:dyDescent="0.2">
      <c r="A33" s="36">
        <v>23</v>
      </c>
      <c r="B33" s="24" t="s">
        <v>446</v>
      </c>
      <c r="C33" s="10">
        <v>128170</v>
      </c>
      <c r="D33" s="11">
        <v>390</v>
      </c>
      <c r="E33" s="10">
        <f t="shared" si="2"/>
        <v>328.64102564102564</v>
      </c>
      <c r="F33" s="25">
        <f t="shared" si="1"/>
        <v>1.6145337188766457E-2</v>
      </c>
      <c r="G33" s="38">
        <v>8.5968104584330223E-3</v>
      </c>
    </row>
    <row r="34" spans="1:7" s="3" customFormat="1" ht="21.95" customHeight="1" x14ac:dyDescent="0.2">
      <c r="A34" s="36">
        <v>24</v>
      </c>
      <c r="B34" s="26" t="s">
        <v>3</v>
      </c>
      <c r="C34" s="10">
        <v>34570</v>
      </c>
      <c r="D34" s="11">
        <v>18</v>
      </c>
      <c r="E34" s="10">
        <f t="shared" si="2"/>
        <v>1920.5555555555557</v>
      </c>
      <c r="F34" s="25">
        <f t="shared" si="1"/>
        <v>4.3547187845490859E-3</v>
      </c>
      <c r="G34" s="38">
        <v>1.4207856884874998E-3</v>
      </c>
    </row>
    <row r="35" spans="1:7" s="3" customFormat="1" ht="35.1" customHeight="1" x14ac:dyDescent="0.2">
      <c r="A35" s="36">
        <v>25</v>
      </c>
      <c r="B35" s="24" t="s">
        <v>10</v>
      </c>
      <c r="C35" s="10">
        <v>6200</v>
      </c>
      <c r="D35" s="11">
        <v>7</v>
      </c>
      <c r="E35" s="10">
        <f t="shared" si="2"/>
        <v>885.71428571428567</v>
      </c>
      <c r="F35" s="25">
        <f t="shared" si="1"/>
        <v>7.810025011340566E-4</v>
      </c>
      <c r="G35" s="38">
        <v>9.8652432849167496E-5</v>
      </c>
    </row>
    <row r="36" spans="1:7" ht="35.1" customHeight="1" x14ac:dyDescent="0.2">
      <c r="A36" s="36">
        <v>26</v>
      </c>
      <c r="B36" s="24" t="s">
        <v>420</v>
      </c>
      <c r="C36" s="10">
        <v>0</v>
      </c>
      <c r="D36" s="13">
        <v>0</v>
      </c>
      <c r="E36" s="10" t="str">
        <f t="shared" si="2"/>
        <v>-</v>
      </c>
      <c r="F36" s="29" t="s">
        <v>5</v>
      </c>
      <c r="G36" s="40" t="s">
        <v>5</v>
      </c>
    </row>
    <row r="37" spans="1:7" ht="21.95" customHeight="1" x14ac:dyDescent="0.2">
      <c r="A37" s="36">
        <v>27</v>
      </c>
      <c r="B37" s="26" t="s">
        <v>12</v>
      </c>
      <c r="C37" s="10">
        <v>0</v>
      </c>
      <c r="D37" s="13">
        <v>0</v>
      </c>
      <c r="E37" s="10" t="str">
        <f t="shared" si="2"/>
        <v>-</v>
      </c>
      <c r="F37" s="25">
        <f>C37/C$44</f>
        <v>0</v>
      </c>
      <c r="G37" s="38">
        <v>6.7001527600904129E-4</v>
      </c>
    </row>
    <row r="38" spans="1:7" ht="35.1" customHeight="1" x14ac:dyDescent="0.2">
      <c r="A38" s="36">
        <v>28</v>
      </c>
      <c r="B38" s="24" t="s">
        <v>421</v>
      </c>
      <c r="C38" s="10">
        <v>3519600.3</v>
      </c>
      <c r="D38" s="13">
        <v>2</v>
      </c>
      <c r="E38" s="14" t="s">
        <v>5</v>
      </c>
      <c r="F38" s="29" t="s">
        <v>5</v>
      </c>
      <c r="G38" s="40" t="s">
        <v>5</v>
      </c>
    </row>
    <row r="39" spans="1:7" ht="21.95" customHeight="1" x14ac:dyDescent="0.2">
      <c r="A39" s="36">
        <v>29</v>
      </c>
      <c r="B39" s="26" t="s">
        <v>12</v>
      </c>
      <c r="C39" s="10">
        <v>3167640</v>
      </c>
      <c r="D39" s="13">
        <v>2</v>
      </c>
      <c r="E39" s="14" t="s">
        <v>5</v>
      </c>
      <c r="F39" s="25">
        <f t="shared" ref="F39:F44" si="3">C39/C$44</f>
        <v>0.39902173591811013</v>
      </c>
      <c r="G39" s="38">
        <v>0.53240605380617201</v>
      </c>
    </row>
    <row r="40" spans="1:7" ht="47.1" customHeight="1" x14ac:dyDescent="0.2">
      <c r="A40" s="36">
        <v>30</v>
      </c>
      <c r="B40" s="27" t="s">
        <v>422</v>
      </c>
      <c r="C40" s="10">
        <v>0</v>
      </c>
      <c r="D40" s="15">
        <v>0</v>
      </c>
      <c r="E40" s="10" t="str">
        <f t="shared" ref="E40:E41" si="4">IF(D40=0,"-",C40/D40)</f>
        <v>-</v>
      </c>
      <c r="F40" s="25">
        <f t="shared" si="3"/>
        <v>0</v>
      </c>
      <c r="G40" s="38">
        <v>1.7724062653800183E-3</v>
      </c>
    </row>
    <row r="41" spans="1:7" ht="21.95" customHeight="1" x14ac:dyDescent="0.2">
      <c r="A41" s="36">
        <v>31</v>
      </c>
      <c r="B41" s="26" t="s">
        <v>13</v>
      </c>
      <c r="C41" s="10">
        <v>0</v>
      </c>
      <c r="D41" s="15">
        <v>0</v>
      </c>
      <c r="E41" s="10" t="str">
        <f t="shared" si="4"/>
        <v>-</v>
      </c>
      <c r="F41" s="25">
        <f t="shared" si="3"/>
        <v>0</v>
      </c>
      <c r="G41" s="38">
        <v>1.0404135579139232E-3</v>
      </c>
    </row>
    <row r="42" spans="1:7" ht="35.1" customHeight="1" x14ac:dyDescent="0.2">
      <c r="A42" s="36">
        <v>32</v>
      </c>
      <c r="B42" s="24" t="s">
        <v>16</v>
      </c>
      <c r="C42" s="10">
        <v>0</v>
      </c>
      <c r="D42" s="15">
        <v>0</v>
      </c>
      <c r="E42" s="14" t="s">
        <v>5</v>
      </c>
      <c r="F42" s="25">
        <f t="shared" si="3"/>
        <v>0</v>
      </c>
      <c r="G42" s="38">
        <v>4.1370945733870297E-3</v>
      </c>
    </row>
    <row r="43" spans="1:7" s="3" customFormat="1" ht="21.95" customHeight="1" x14ac:dyDescent="0.2">
      <c r="A43" s="43">
        <v>33</v>
      </c>
      <c r="B43" s="50" t="s">
        <v>4</v>
      </c>
      <c r="C43" s="44">
        <f>C25+C27+C29+C31+C33+C35+C37+C39+C40+C42</f>
        <v>7597784</v>
      </c>
      <c r="D43" s="51" t="s">
        <v>5</v>
      </c>
      <c r="E43" s="51" t="s">
        <v>5</v>
      </c>
      <c r="F43" s="47">
        <f t="shared" si="3"/>
        <v>0.9570787592058575</v>
      </c>
      <c r="G43" s="48">
        <v>0.96489282760442685</v>
      </c>
    </row>
    <row r="44" spans="1:7" s="3" customFormat="1" ht="21.95" customHeight="1" x14ac:dyDescent="0.2">
      <c r="A44" s="45">
        <v>34</v>
      </c>
      <c r="B44" s="52" t="s">
        <v>6</v>
      </c>
      <c r="C44" s="46">
        <f>C24+C43</f>
        <v>7938514.9100000001</v>
      </c>
      <c r="D44" s="53" t="s">
        <v>5</v>
      </c>
      <c r="E44" s="53" t="s">
        <v>5</v>
      </c>
      <c r="F44" s="54">
        <f t="shared" si="3"/>
        <v>1</v>
      </c>
      <c r="G44" s="55">
        <v>1</v>
      </c>
    </row>
    <row r="45" spans="1:7" s="3" customFormat="1" ht="21.95" customHeight="1" x14ac:dyDescent="0.2">
      <c r="A45" s="1"/>
      <c r="B45" s="2"/>
      <c r="C45" s="1"/>
      <c r="D45" s="1"/>
      <c r="E45" s="1"/>
      <c r="F45" s="1"/>
      <c r="G45" s="1"/>
    </row>
    <row r="46" spans="1:7" s="3" customFormat="1" ht="35.1" customHeight="1" x14ac:dyDescent="0.2">
      <c r="A46" s="62" t="s">
        <v>430</v>
      </c>
      <c r="B46" s="63" t="s">
        <v>431</v>
      </c>
      <c r="C46" s="64" t="s">
        <v>432</v>
      </c>
      <c r="D46" s="1"/>
      <c r="E46" s="1"/>
      <c r="F46" s="1"/>
      <c r="G46" s="1"/>
    </row>
    <row r="47" spans="1:7" s="3" customFormat="1" ht="21.95" customHeight="1" x14ac:dyDescent="0.2">
      <c r="A47" s="65">
        <v>1</v>
      </c>
      <c r="B47" s="30" t="s">
        <v>427</v>
      </c>
      <c r="C47" s="31">
        <v>198457.23</v>
      </c>
    </row>
    <row r="48" spans="1:7" ht="21.95" customHeight="1" x14ac:dyDescent="0.2">
      <c r="A48" s="8">
        <v>2</v>
      </c>
      <c r="B48" s="30" t="s">
        <v>428</v>
      </c>
      <c r="C48" s="31">
        <v>7938534</v>
      </c>
      <c r="D48" s="16"/>
      <c r="E48" s="16"/>
      <c r="F48" s="16"/>
      <c r="G48" s="16"/>
    </row>
    <row r="49" spans="1:7" ht="21.95" customHeight="1" x14ac:dyDescent="0.2">
      <c r="A49" s="32">
        <v>3</v>
      </c>
      <c r="B49" s="33" t="s">
        <v>423</v>
      </c>
      <c r="C49" s="34">
        <f>C44/C48</f>
        <v>0.9999975952738881</v>
      </c>
      <c r="D49" s="16"/>
      <c r="E49" s="16"/>
      <c r="F49" s="16"/>
      <c r="G49" s="16"/>
    </row>
    <row r="50" spans="1:7" s="16" customFormat="1" ht="35.1" customHeight="1" x14ac:dyDescent="0.25">
      <c r="A50" s="21" t="s">
        <v>449</v>
      </c>
      <c r="B50" s="23"/>
    </row>
  </sheetData>
  <sheetProtection algorithmName="SHA-512" hashValue="n+21/a2oCs9ZVLGqHWut+fcY3sllKiGSUXZ21kN4FL3Eh5cTagwydYKCbPrjMa34nvb1TZjh4Vwbo/N07+MHNA==" saltValue="y/dkOgKC8nvkSXA6x94V5g==" spinCount="100000" sheet="1" objects="1" scenarios="1"/>
  <mergeCells count="1">
    <mergeCell ref="A2:G2"/>
  </mergeCells>
  <pageMargins left="0.59055118110236227" right="0.59055118110236227" top="0.70866141732283472" bottom="0.70866141732283472" header="0.19685039370078741" footer="0.39370078740157483"/>
  <pageSetup paperSize="9" scale="84" orientation="portrait" r:id="rId1"/>
  <headerFooter alignWithMargins="0">
    <oddFooter>&amp;R&amp;"Calibri,Standardowy"&amp;12s.&amp;P z &amp;N</oddFooter>
  </headerFooter>
  <tableParts count="2">
    <tablePart r:id="rId2"/>
    <tablePart r:id="rId3"/>
  </tableParts>
</worksheet>
</file>

<file path=xl/worksheets/sheet2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EA222D-4036-42D6-B277-6F051211B2D5}">
  <sheetPr codeName="Arkusz274"/>
  <dimension ref="A1:N50"/>
  <sheetViews>
    <sheetView zoomScaleNormal="100" workbookViewId="0"/>
  </sheetViews>
  <sheetFormatPr defaultColWidth="0" defaultRowHeight="12.75" zeroHeight="1" x14ac:dyDescent="0.2"/>
  <cols>
    <col min="1" max="1" width="4.140625" style="1" customWidth="1"/>
    <col min="2" max="2" width="57" style="2" customWidth="1"/>
    <col min="3" max="3" width="11.85546875" style="1" bestFit="1" customWidth="1"/>
    <col min="4" max="4" width="7.42578125" style="1" customWidth="1"/>
    <col min="5" max="5" width="10.85546875" style="1" bestFit="1" customWidth="1"/>
    <col min="6" max="7" width="8.7109375" style="1" customWidth="1"/>
    <col min="8" max="8" width="1" style="1" customWidth="1"/>
    <col min="9" max="14" width="0" style="1" hidden="1" customWidth="1"/>
    <col min="15" max="16384" width="9.140625" style="1" hidden="1"/>
  </cols>
  <sheetData>
    <row r="1" spans="1:7" s="16" customFormat="1" ht="24.95" customHeight="1" x14ac:dyDescent="0.2">
      <c r="A1" s="35" t="s">
        <v>721</v>
      </c>
      <c r="B1" s="23"/>
    </row>
    <row r="2" spans="1:7" s="16" customFormat="1" ht="39.950000000000003" customHeight="1" x14ac:dyDescent="0.2">
      <c r="A2" s="66" t="s">
        <v>448</v>
      </c>
      <c r="B2" s="67"/>
      <c r="C2" s="67"/>
      <c r="D2" s="67"/>
      <c r="E2" s="67"/>
      <c r="F2" s="67"/>
      <c r="G2" s="67"/>
    </row>
    <row r="3" spans="1:7" s="16" customFormat="1" ht="15.95" hidden="1" customHeight="1" x14ac:dyDescent="0.2">
      <c r="A3" s="22"/>
      <c r="B3" s="23"/>
    </row>
    <row r="4" spans="1:7" s="16" customFormat="1" ht="15.95" hidden="1" customHeight="1" x14ac:dyDescent="0.2">
      <c r="A4" s="22"/>
      <c r="B4" s="23"/>
    </row>
    <row r="5" spans="1:7" s="16" customFormat="1" ht="15.95" hidden="1" customHeight="1" x14ac:dyDescent="0.2">
      <c r="A5" s="22"/>
      <c r="B5" s="23"/>
    </row>
    <row r="6" spans="1:7" s="16" customFormat="1" ht="15.95" customHeight="1" x14ac:dyDescent="0.25">
      <c r="A6" s="17" t="s">
        <v>433</v>
      </c>
      <c r="B6" s="21" t="s">
        <v>438</v>
      </c>
    </row>
    <row r="7" spans="1:7" s="16" customFormat="1" ht="15.95" customHeight="1" x14ac:dyDescent="0.25">
      <c r="A7" s="18" t="s">
        <v>434</v>
      </c>
      <c r="B7" s="21" t="s">
        <v>439</v>
      </c>
    </row>
    <row r="8" spans="1:7" s="16" customFormat="1" ht="15.95" customHeight="1" x14ac:dyDescent="0.25">
      <c r="A8" s="19" t="s">
        <v>435</v>
      </c>
      <c r="B8" s="21" t="s">
        <v>440</v>
      </c>
    </row>
    <row r="9" spans="1:7" s="16" customFormat="1" ht="15.95" customHeight="1" x14ac:dyDescent="0.25">
      <c r="A9" s="20" t="s">
        <v>436</v>
      </c>
      <c r="B9" s="21" t="s">
        <v>441</v>
      </c>
    </row>
    <row r="10" spans="1:7" ht="65.099999999999994" customHeight="1" x14ac:dyDescent="0.2">
      <c r="A10" s="49" t="s">
        <v>430</v>
      </c>
      <c r="B10" s="42" t="s">
        <v>0</v>
      </c>
      <c r="C10" s="42" t="s">
        <v>424</v>
      </c>
      <c r="D10" s="42" t="s">
        <v>425</v>
      </c>
      <c r="E10" s="42" t="s">
        <v>426</v>
      </c>
      <c r="F10" s="42" t="s">
        <v>429</v>
      </c>
      <c r="G10" s="41" t="s">
        <v>413</v>
      </c>
    </row>
    <row r="11" spans="1:7" ht="21.95" customHeight="1" x14ac:dyDescent="0.2">
      <c r="A11" s="36">
        <v>1</v>
      </c>
      <c r="B11" s="24" t="s">
        <v>7</v>
      </c>
      <c r="C11" s="10">
        <v>0</v>
      </c>
      <c r="D11" s="9">
        <v>0</v>
      </c>
      <c r="E11" s="10" t="str">
        <f t="shared" ref="E11:E23" si="0">IF(D11=0,"-",C11/D11)</f>
        <v>-</v>
      </c>
      <c r="F11" s="25">
        <f t="shared" ref="F11:F35" si="1">C11/C$44</f>
        <v>0</v>
      </c>
      <c r="G11" s="38">
        <v>6.4906160983722356E-5</v>
      </c>
    </row>
    <row r="12" spans="1:7" s="3" customFormat="1" ht="21.95" customHeight="1" x14ac:dyDescent="0.2">
      <c r="A12" s="36">
        <v>2</v>
      </c>
      <c r="B12" s="24" t="s">
        <v>8</v>
      </c>
      <c r="C12" s="10">
        <v>0</v>
      </c>
      <c r="D12" s="9">
        <v>0</v>
      </c>
      <c r="E12" s="10" t="str">
        <f t="shared" si="0"/>
        <v>-</v>
      </c>
      <c r="F12" s="25">
        <f t="shared" si="1"/>
        <v>0</v>
      </c>
      <c r="G12" s="38">
        <v>1.3877154561966152E-2</v>
      </c>
    </row>
    <row r="13" spans="1:7" s="3" customFormat="1" ht="21.95" customHeight="1" x14ac:dyDescent="0.2">
      <c r="A13" s="36">
        <v>3</v>
      </c>
      <c r="B13" s="26" t="s">
        <v>1</v>
      </c>
      <c r="C13" s="10">
        <v>0</v>
      </c>
      <c r="D13" s="9">
        <v>0</v>
      </c>
      <c r="E13" s="10" t="str">
        <f t="shared" si="0"/>
        <v>-</v>
      </c>
      <c r="F13" s="25">
        <f t="shared" si="1"/>
        <v>0</v>
      </c>
      <c r="G13" s="38">
        <v>6.8195937419264344E-4</v>
      </c>
    </row>
    <row r="14" spans="1:7" s="3" customFormat="1" ht="21.95" customHeight="1" x14ac:dyDescent="0.2">
      <c r="A14" s="36">
        <v>4</v>
      </c>
      <c r="B14" s="24" t="s">
        <v>414</v>
      </c>
      <c r="C14" s="10">
        <v>0</v>
      </c>
      <c r="D14" s="9">
        <v>0</v>
      </c>
      <c r="E14" s="10" t="str">
        <f t="shared" si="0"/>
        <v>-</v>
      </c>
      <c r="F14" s="25">
        <f t="shared" si="1"/>
        <v>0</v>
      </c>
      <c r="G14" s="38">
        <v>1.6609844346228162E-4</v>
      </c>
    </row>
    <row r="15" spans="1:7" s="3" customFormat="1" ht="47.1" customHeight="1" x14ac:dyDescent="0.2">
      <c r="A15" s="36">
        <v>5</v>
      </c>
      <c r="B15" s="24" t="s">
        <v>412</v>
      </c>
      <c r="C15" s="10">
        <v>6532.1</v>
      </c>
      <c r="D15" s="11">
        <v>1</v>
      </c>
      <c r="E15" s="10">
        <f t="shared" si="0"/>
        <v>6532.1</v>
      </c>
      <c r="F15" s="25">
        <f t="shared" si="1"/>
        <v>7.1845557610254751E-4</v>
      </c>
      <c r="G15" s="38">
        <v>4.2843389065529559E-4</v>
      </c>
    </row>
    <row r="16" spans="1:7" s="3" customFormat="1" ht="21.95" customHeight="1" x14ac:dyDescent="0.2">
      <c r="A16" s="36">
        <v>6</v>
      </c>
      <c r="B16" s="26" t="s">
        <v>1</v>
      </c>
      <c r="C16" s="10">
        <v>0</v>
      </c>
      <c r="D16" s="11">
        <v>0</v>
      </c>
      <c r="E16" s="10" t="str">
        <f t="shared" si="0"/>
        <v>-</v>
      </c>
      <c r="F16" s="25">
        <f t="shared" si="1"/>
        <v>0</v>
      </c>
      <c r="G16" s="38">
        <v>5.7837072558623703E-5</v>
      </c>
    </row>
    <row r="17" spans="1:7" ht="47.1" customHeight="1" x14ac:dyDescent="0.2">
      <c r="A17" s="36">
        <v>7</v>
      </c>
      <c r="B17" s="24" t="s">
        <v>444</v>
      </c>
      <c r="C17" s="10">
        <v>0</v>
      </c>
      <c r="D17" s="11">
        <v>0</v>
      </c>
      <c r="E17" s="10" t="str">
        <f t="shared" si="0"/>
        <v>-</v>
      </c>
      <c r="F17" s="25">
        <f t="shared" si="1"/>
        <v>0</v>
      </c>
      <c r="G17" s="38">
        <v>3.69438658113685E-3</v>
      </c>
    </row>
    <row r="18" spans="1:7" ht="47.1" customHeight="1" x14ac:dyDescent="0.2">
      <c r="A18" s="36">
        <v>8</v>
      </c>
      <c r="B18" s="24" t="s">
        <v>447</v>
      </c>
      <c r="C18" s="10">
        <v>84791</v>
      </c>
      <c r="D18" s="11">
        <v>2</v>
      </c>
      <c r="E18" s="10">
        <f t="shared" si="0"/>
        <v>42395.5</v>
      </c>
      <c r="F18" s="25">
        <f t="shared" si="1"/>
        <v>9.3260309476754961E-3</v>
      </c>
      <c r="G18" s="38">
        <v>1.6572456388988053E-2</v>
      </c>
    </row>
    <row r="19" spans="1:7" ht="35.1" customHeight="1" x14ac:dyDescent="0.2">
      <c r="A19" s="36">
        <v>9</v>
      </c>
      <c r="B19" s="24" t="s">
        <v>443</v>
      </c>
      <c r="C19" s="10">
        <v>0</v>
      </c>
      <c r="D19" s="11">
        <v>0</v>
      </c>
      <c r="E19" s="10" t="str">
        <f t="shared" si="0"/>
        <v>-</v>
      </c>
      <c r="F19" s="25">
        <f t="shared" si="1"/>
        <v>0</v>
      </c>
      <c r="G19" s="38">
        <v>6.3015485400037228E-5</v>
      </c>
    </row>
    <row r="20" spans="1:7" ht="35.1" customHeight="1" x14ac:dyDescent="0.2">
      <c r="A20" s="36">
        <v>10</v>
      </c>
      <c r="B20" s="24" t="s">
        <v>9</v>
      </c>
      <c r="C20" s="10">
        <v>0</v>
      </c>
      <c r="D20" s="11">
        <v>0</v>
      </c>
      <c r="E20" s="10" t="str">
        <f t="shared" si="0"/>
        <v>-</v>
      </c>
      <c r="F20" s="25">
        <f t="shared" si="1"/>
        <v>0</v>
      </c>
      <c r="G20" s="38">
        <v>2.3263290581767475E-4</v>
      </c>
    </row>
    <row r="21" spans="1:7" ht="35.1" customHeight="1" x14ac:dyDescent="0.2">
      <c r="A21" s="36">
        <v>11</v>
      </c>
      <c r="B21" s="24" t="s">
        <v>442</v>
      </c>
      <c r="C21" s="10">
        <v>0</v>
      </c>
      <c r="D21" s="11">
        <v>0</v>
      </c>
      <c r="E21" s="10" t="str">
        <f t="shared" si="0"/>
        <v>-</v>
      </c>
      <c r="F21" s="25">
        <f t="shared" si="1"/>
        <v>0</v>
      </c>
      <c r="G21" s="38">
        <v>8.0879771630669933E-6</v>
      </c>
    </row>
    <row r="22" spans="1:7" ht="21.95" customHeight="1" x14ac:dyDescent="0.2">
      <c r="A22" s="36">
        <v>12</v>
      </c>
      <c r="B22" s="26" t="s">
        <v>1</v>
      </c>
      <c r="C22" s="10">
        <v>0</v>
      </c>
      <c r="D22" s="11">
        <v>0</v>
      </c>
      <c r="E22" s="10" t="str">
        <f t="shared" si="0"/>
        <v>-</v>
      </c>
      <c r="F22" s="25">
        <f t="shared" si="1"/>
        <v>0</v>
      </c>
      <c r="G22" s="38">
        <v>0</v>
      </c>
    </row>
    <row r="23" spans="1:7" ht="21.95" customHeight="1" x14ac:dyDescent="0.2">
      <c r="A23" s="36">
        <v>13</v>
      </c>
      <c r="B23" s="24" t="s">
        <v>415</v>
      </c>
      <c r="C23" s="10">
        <v>0</v>
      </c>
      <c r="D23" s="11">
        <v>0</v>
      </c>
      <c r="E23" s="10" t="str">
        <f t="shared" si="0"/>
        <v>-</v>
      </c>
      <c r="F23" s="25">
        <f t="shared" si="1"/>
        <v>0</v>
      </c>
      <c r="G23" s="38">
        <v>0</v>
      </c>
    </row>
    <row r="24" spans="1:7" s="3" customFormat="1" ht="24.95" customHeight="1" x14ac:dyDescent="0.2">
      <c r="A24" s="43">
        <v>14</v>
      </c>
      <c r="B24" s="50" t="s">
        <v>2</v>
      </c>
      <c r="C24" s="44">
        <f>C11+C12+C14+C15+C17+C18+C19+C20+C21+C23</f>
        <v>91323.1</v>
      </c>
      <c r="D24" s="51" t="s">
        <v>5</v>
      </c>
      <c r="E24" s="51" t="s">
        <v>5</v>
      </c>
      <c r="F24" s="47">
        <f t="shared" si="1"/>
        <v>1.0044486523778044E-2</v>
      </c>
      <c r="G24" s="48">
        <v>3.5107172395573129E-2</v>
      </c>
    </row>
    <row r="25" spans="1:7" s="4" customFormat="1" ht="35.1" customHeight="1" x14ac:dyDescent="0.2">
      <c r="A25" s="37">
        <v>15</v>
      </c>
      <c r="B25" s="27" t="s">
        <v>419</v>
      </c>
      <c r="C25" s="12">
        <v>996877</v>
      </c>
      <c r="D25" s="11">
        <v>463</v>
      </c>
      <c r="E25" s="12">
        <f t="shared" ref="E25:E37" si="2">IF(D25=0,"-",C25/D25)</f>
        <v>2153.082073434125</v>
      </c>
      <c r="F25" s="28">
        <f t="shared" si="1"/>
        <v>0.10964495940637456</v>
      </c>
      <c r="G25" s="39">
        <v>9.1912130594448124E-2</v>
      </c>
    </row>
    <row r="26" spans="1:7" s="3" customFormat="1" ht="21.95" customHeight="1" x14ac:dyDescent="0.2">
      <c r="A26" s="36">
        <v>16</v>
      </c>
      <c r="B26" s="26" t="s">
        <v>11</v>
      </c>
      <c r="C26" s="10">
        <v>115493</v>
      </c>
      <c r="D26" s="11">
        <v>54</v>
      </c>
      <c r="E26" s="10">
        <f t="shared" si="2"/>
        <v>2138.7592592592591</v>
      </c>
      <c r="F26" s="25">
        <f t="shared" si="1"/>
        <v>1.270289644230975E-2</v>
      </c>
      <c r="G26" s="38">
        <v>1.5510248435910163E-2</v>
      </c>
    </row>
    <row r="27" spans="1:7" s="5" customFormat="1" ht="65.099999999999994" customHeight="1" x14ac:dyDescent="0.2">
      <c r="A27" s="37">
        <v>17</v>
      </c>
      <c r="B27" s="27" t="s">
        <v>445</v>
      </c>
      <c r="C27" s="12">
        <v>874335.4</v>
      </c>
      <c r="D27" s="11">
        <v>167</v>
      </c>
      <c r="E27" s="12">
        <f t="shared" si="2"/>
        <v>5235.5413173652696</v>
      </c>
      <c r="F27" s="28">
        <f t="shared" si="1"/>
        <v>9.6166798351808955E-2</v>
      </c>
      <c r="G27" s="39">
        <v>9.6086621220457871E-2</v>
      </c>
    </row>
    <row r="28" spans="1:7" s="3" customFormat="1" ht="21.95" customHeight="1" x14ac:dyDescent="0.2">
      <c r="A28" s="36">
        <v>18</v>
      </c>
      <c r="B28" s="26" t="s">
        <v>3</v>
      </c>
      <c r="C28" s="10">
        <v>63151.199999999997</v>
      </c>
      <c r="D28" s="11">
        <v>17</v>
      </c>
      <c r="E28" s="10">
        <f t="shared" si="2"/>
        <v>3714.776470588235</v>
      </c>
      <c r="F28" s="25">
        <f t="shared" si="1"/>
        <v>6.945902814954945E-3</v>
      </c>
      <c r="G28" s="38">
        <v>1.1342599256575717E-2</v>
      </c>
    </row>
    <row r="29" spans="1:7" s="5" customFormat="1" ht="35.1" customHeight="1" x14ac:dyDescent="0.2">
      <c r="A29" s="37">
        <v>19</v>
      </c>
      <c r="B29" s="27" t="s">
        <v>15</v>
      </c>
      <c r="C29" s="12">
        <v>22229.95</v>
      </c>
      <c r="D29" s="11">
        <v>8</v>
      </c>
      <c r="E29" s="12">
        <f t="shared" si="2"/>
        <v>2778.7437500000001</v>
      </c>
      <c r="F29" s="28">
        <f t="shared" si="1"/>
        <v>2.4450378184627955E-3</v>
      </c>
      <c r="G29" s="39">
        <v>1.1946311887438504E-2</v>
      </c>
    </row>
    <row r="30" spans="1:7" s="3" customFormat="1" ht="21.95" customHeight="1" x14ac:dyDescent="0.2">
      <c r="A30" s="36">
        <v>20</v>
      </c>
      <c r="B30" s="26" t="s">
        <v>3</v>
      </c>
      <c r="C30" s="10">
        <v>8084</v>
      </c>
      <c r="D30" s="11">
        <v>2</v>
      </c>
      <c r="E30" s="12">
        <f t="shared" si="2"/>
        <v>4042</v>
      </c>
      <c r="F30" s="28">
        <f t="shared" si="1"/>
        <v>8.8914665685047598E-4</v>
      </c>
      <c r="G30" s="39">
        <v>2.247933536638041E-3</v>
      </c>
    </row>
    <row r="31" spans="1:7" s="3" customFormat="1" ht="47.1" customHeight="1" x14ac:dyDescent="0.2">
      <c r="A31" s="36">
        <v>21</v>
      </c>
      <c r="B31" s="27" t="s">
        <v>14</v>
      </c>
      <c r="C31" s="10">
        <v>1510000.05</v>
      </c>
      <c r="D31" s="11">
        <v>343</v>
      </c>
      <c r="E31" s="10">
        <f t="shared" si="2"/>
        <v>4402.33250728863</v>
      </c>
      <c r="F31" s="25">
        <f t="shared" si="1"/>
        <v>0.16608257005214641</v>
      </c>
      <c r="G31" s="38">
        <v>0.21726673108985226</v>
      </c>
    </row>
    <row r="32" spans="1:7" s="3" customFormat="1" ht="21.95" customHeight="1" x14ac:dyDescent="0.2">
      <c r="A32" s="36">
        <v>22</v>
      </c>
      <c r="B32" s="26" t="s">
        <v>3</v>
      </c>
      <c r="C32" s="10">
        <v>183437.01</v>
      </c>
      <c r="D32" s="11">
        <v>33</v>
      </c>
      <c r="E32" s="10">
        <f t="shared" si="2"/>
        <v>5558.6972727272732</v>
      </c>
      <c r="F32" s="25">
        <f t="shared" si="1"/>
        <v>2.0175953016346775E-2</v>
      </c>
      <c r="G32" s="38">
        <v>3.0944666359992157E-2</v>
      </c>
    </row>
    <row r="33" spans="1:7" ht="35.1" customHeight="1" x14ac:dyDescent="0.2">
      <c r="A33" s="36">
        <v>23</v>
      </c>
      <c r="B33" s="24" t="s">
        <v>446</v>
      </c>
      <c r="C33" s="10">
        <v>84932.96</v>
      </c>
      <c r="D33" s="11">
        <v>1053</v>
      </c>
      <c r="E33" s="10">
        <f t="shared" si="2"/>
        <v>80.658081671415005</v>
      </c>
      <c r="F33" s="25">
        <f t="shared" si="1"/>
        <v>9.3416449085125183E-3</v>
      </c>
      <c r="G33" s="38">
        <v>8.5968104584330223E-3</v>
      </c>
    </row>
    <row r="34" spans="1:7" s="3" customFormat="1" ht="21.95" customHeight="1" x14ac:dyDescent="0.2">
      <c r="A34" s="36">
        <v>24</v>
      </c>
      <c r="B34" s="26" t="s">
        <v>3</v>
      </c>
      <c r="C34" s="10">
        <v>3929.75</v>
      </c>
      <c r="D34" s="11">
        <v>2</v>
      </c>
      <c r="E34" s="10">
        <f t="shared" si="2"/>
        <v>1964.875</v>
      </c>
      <c r="F34" s="25">
        <f t="shared" si="1"/>
        <v>4.3222712453712988E-4</v>
      </c>
      <c r="G34" s="38">
        <v>1.4207856884874998E-3</v>
      </c>
    </row>
    <row r="35" spans="1:7" s="3" customFormat="1" ht="35.1" customHeight="1" x14ac:dyDescent="0.2">
      <c r="A35" s="36">
        <v>25</v>
      </c>
      <c r="B35" s="24" t="s">
        <v>10</v>
      </c>
      <c r="C35" s="10">
        <v>0</v>
      </c>
      <c r="D35" s="11">
        <v>0</v>
      </c>
      <c r="E35" s="10" t="str">
        <f t="shared" si="2"/>
        <v>-</v>
      </c>
      <c r="F35" s="25">
        <f t="shared" si="1"/>
        <v>0</v>
      </c>
      <c r="G35" s="38">
        <v>9.8652432849167496E-5</v>
      </c>
    </row>
    <row r="36" spans="1:7" ht="35.1" customHeight="1" x14ac:dyDescent="0.2">
      <c r="A36" s="36">
        <v>26</v>
      </c>
      <c r="B36" s="24" t="s">
        <v>420</v>
      </c>
      <c r="C36" s="10">
        <v>0</v>
      </c>
      <c r="D36" s="13">
        <v>0</v>
      </c>
      <c r="E36" s="10" t="str">
        <f t="shared" si="2"/>
        <v>-</v>
      </c>
      <c r="F36" s="29" t="s">
        <v>5</v>
      </c>
      <c r="G36" s="40" t="s">
        <v>5</v>
      </c>
    </row>
    <row r="37" spans="1:7" ht="21.95" customHeight="1" x14ac:dyDescent="0.2">
      <c r="A37" s="36">
        <v>27</v>
      </c>
      <c r="B37" s="26" t="s">
        <v>12</v>
      </c>
      <c r="C37" s="10">
        <v>0</v>
      </c>
      <c r="D37" s="13">
        <v>0</v>
      </c>
      <c r="E37" s="10" t="str">
        <f t="shared" si="2"/>
        <v>-</v>
      </c>
      <c r="F37" s="25">
        <f>C37/C$44</f>
        <v>0</v>
      </c>
      <c r="G37" s="38">
        <v>6.7001527600904129E-4</v>
      </c>
    </row>
    <row r="38" spans="1:7" ht="35.1" customHeight="1" x14ac:dyDescent="0.2">
      <c r="A38" s="36">
        <v>28</v>
      </c>
      <c r="B38" s="24" t="s">
        <v>421</v>
      </c>
      <c r="C38" s="10">
        <v>6061585</v>
      </c>
      <c r="D38" s="13">
        <v>2</v>
      </c>
      <c r="E38" s="14" t="s">
        <v>5</v>
      </c>
      <c r="F38" s="29" t="s">
        <v>5</v>
      </c>
      <c r="G38" s="40" t="s">
        <v>5</v>
      </c>
    </row>
    <row r="39" spans="1:7" ht="21.95" customHeight="1" x14ac:dyDescent="0.2">
      <c r="A39" s="36">
        <v>29</v>
      </c>
      <c r="B39" s="26" t="s">
        <v>12</v>
      </c>
      <c r="C39" s="10">
        <v>5455380</v>
      </c>
      <c r="D39" s="13">
        <v>2</v>
      </c>
      <c r="E39" s="14" t="s">
        <v>5</v>
      </c>
      <c r="F39" s="25">
        <f t="shared" ref="F39:F44" si="3">C39/C$44</f>
        <v>0.60002880861565433</v>
      </c>
      <c r="G39" s="38">
        <v>0.53240605380617201</v>
      </c>
    </row>
    <row r="40" spans="1:7" ht="47.1" customHeight="1" x14ac:dyDescent="0.2">
      <c r="A40" s="36">
        <v>30</v>
      </c>
      <c r="B40" s="27" t="s">
        <v>422</v>
      </c>
      <c r="C40" s="10">
        <v>0</v>
      </c>
      <c r="D40" s="15">
        <v>0</v>
      </c>
      <c r="E40" s="10" t="str">
        <f t="shared" ref="E40:E41" si="4">IF(D40=0,"-",C40/D40)</f>
        <v>-</v>
      </c>
      <c r="F40" s="25">
        <f t="shared" si="3"/>
        <v>0</v>
      </c>
      <c r="G40" s="38">
        <v>1.7724062653800183E-3</v>
      </c>
    </row>
    <row r="41" spans="1:7" ht="21.95" customHeight="1" x14ac:dyDescent="0.2">
      <c r="A41" s="36">
        <v>31</v>
      </c>
      <c r="B41" s="26" t="s">
        <v>13</v>
      </c>
      <c r="C41" s="10">
        <v>0</v>
      </c>
      <c r="D41" s="15">
        <v>0</v>
      </c>
      <c r="E41" s="10" t="str">
        <f t="shared" si="4"/>
        <v>-</v>
      </c>
      <c r="F41" s="25">
        <f t="shared" si="3"/>
        <v>0</v>
      </c>
      <c r="G41" s="38">
        <v>1.0404135579139232E-3</v>
      </c>
    </row>
    <row r="42" spans="1:7" ht="35.1" customHeight="1" x14ac:dyDescent="0.2">
      <c r="A42" s="36">
        <v>32</v>
      </c>
      <c r="B42" s="24" t="s">
        <v>16</v>
      </c>
      <c r="C42" s="10">
        <v>56785</v>
      </c>
      <c r="D42" s="15">
        <v>2</v>
      </c>
      <c r="E42" s="14" t="s">
        <v>5</v>
      </c>
      <c r="F42" s="25">
        <f t="shared" si="3"/>
        <v>6.2456943232625283E-3</v>
      </c>
      <c r="G42" s="38">
        <v>4.1370945733870297E-3</v>
      </c>
    </row>
    <row r="43" spans="1:7" s="3" customFormat="1" ht="21.95" customHeight="1" x14ac:dyDescent="0.2">
      <c r="A43" s="43">
        <v>33</v>
      </c>
      <c r="B43" s="50" t="s">
        <v>4</v>
      </c>
      <c r="C43" s="44">
        <f>C25+C27+C29+C31+C33+C35+C37+C39+C40+C42</f>
        <v>9000540.3599999994</v>
      </c>
      <c r="D43" s="51" t="s">
        <v>5</v>
      </c>
      <c r="E43" s="51" t="s">
        <v>5</v>
      </c>
      <c r="F43" s="47">
        <f t="shared" si="3"/>
        <v>0.98995551347622202</v>
      </c>
      <c r="G43" s="48">
        <v>0.96489282760442685</v>
      </c>
    </row>
    <row r="44" spans="1:7" s="3" customFormat="1" ht="21.95" customHeight="1" x14ac:dyDescent="0.2">
      <c r="A44" s="45">
        <v>34</v>
      </c>
      <c r="B44" s="52" t="s">
        <v>6</v>
      </c>
      <c r="C44" s="46">
        <f>C24+C43</f>
        <v>9091863.459999999</v>
      </c>
      <c r="D44" s="53" t="s">
        <v>5</v>
      </c>
      <c r="E44" s="53" t="s">
        <v>5</v>
      </c>
      <c r="F44" s="54">
        <f t="shared" si="3"/>
        <v>1</v>
      </c>
      <c r="G44" s="55">
        <v>1</v>
      </c>
    </row>
    <row r="45" spans="1:7" s="3" customFormat="1" ht="21.95" customHeight="1" x14ac:dyDescent="0.2">
      <c r="A45" s="1"/>
      <c r="B45" s="2"/>
      <c r="C45" s="1"/>
      <c r="D45" s="1"/>
      <c r="E45" s="1"/>
      <c r="F45" s="1"/>
      <c r="G45" s="1"/>
    </row>
    <row r="46" spans="1:7" s="3" customFormat="1" ht="35.1" customHeight="1" x14ac:dyDescent="0.2">
      <c r="A46" s="62" t="s">
        <v>430</v>
      </c>
      <c r="B46" s="63" t="s">
        <v>431</v>
      </c>
      <c r="C46" s="64" t="s">
        <v>432</v>
      </c>
      <c r="D46" s="1"/>
      <c r="E46" s="1"/>
      <c r="F46" s="1"/>
      <c r="G46" s="1"/>
    </row>
    <row r="47" spans="1:7" s="3" customFormat="1" ht="21.95" customHeight="1" x14ac:dyDescent="0.2">
      <c r="A47" s="65">
        <v>1</v>
      </c>
      <c r="B47" s="30" t="s">
        <v>427</v>
      </c>
      <c r="C47" s="31">
        <v>227222.51</v>
      </c>
    </row>
    <row r="48" spans="1:7" ht="21.95" customHeight="1" x14ac:dyDescent="0.2">
      <c r="A48" s="8">
        <v>2</v>
      </c>
      <c r="B48" s="30" t="s">
        <v>428</v>
      </c>
      <c r="C48" s="31">
        <v>9099110</v>
      </c>
      <c r="D48" s="16"/>
      <c r="E48" s="16"/>
      <c r="F48" s="16"/>
      <c r="G48" s="16"/>
    </row>
    <row r="49" spans="1:7" ht="21.95" customHeight="1" x14ac:dyDescent="0.2">
      <c r="A49" s="32">
        <v>3</v>
      </c>
      <c r="B49" s="33" t="s">
        <v>423</v>
      </c>
      <c r="C49" s="34">
        <f>C44/C48</f>
        <v>0.99920359903331191</v>
      </c>
      <c r="D49" s="16"/>
      <c r="E49" s="16"/>
      <c r="F49" s="16"/>
      <c r="G49" s="16"/>
    </row>
    <row r="50" spans="1:7" s="16" customFormat="1" ht="35.1" customHeight="1" x14ac:dyDescent="0.25">
      <c r="A50" s="21" t="s">
        <v>449</v>
      </c>
      <c r="B50" s="23"/>
    </row>
  </sheetData>
  <sheetProtection algorithmName="SHA-512" hashValue="lp8f3TNipNaL/YsBkUmxU3xjXrFmimygCMJJ8gSZBdOfur2CsiodLI2EHCqca3LOfoW/5q2YGXPZQoEdeRy0Hg==" saltValue="F/R60oiJiSaq/GzFw5FZsQ==" spinCount="100000" sheet="1" objects="1" scenarios="1"/>
  <mergeCells count="1">
    <mergeCell ref="A2:G2"/>
  </mergeCells>
  <pageMargins left="0.59055118110236227" right="0.59055118110236227" top="0.70866141732283472" bottom="0.70866141732283472" header="0.19685039370078741" footer="0.39370078740157483"/>
  <pageSetup paperSize="9" scale="84" orientation="portrait" r:id="rId1"/>
  <headerFooter alignWithMargins="0">
    <oddFooter>&amp;R&amp;"Calibri,Standardowy"&amp;12s.&amp;P z &amp;N</oddFooter>
  </headerFooter>
  <tableParts count="2">
    <tablePart r:id="rId2"/>
    <tablePart r:id="rId3"/>
  </tableParts>
</worksheet>
</file>

<file path=xl/worksheets/sheet2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753F17-6C53-4BF3-AC07-4E641BF35005}">
  <sheetPr codeName="Arkusz275"/>
  <dimension ref="A1:N50"/>
  <sheetViews>
    <sheetView zoomScaleNormal="100" workbookViewId="0"/>
  </sheetViews>
  <sheetFormatPr defaultColWidth="0" defaultRowHeight="12.75" zeroHeight="1" x14ac:dyDescent="0.2"/>
  <cols>
    <col min="1" max="1" width="4.140625" style="1" customWidth="1"/>
    <col min="2" max="2" width="57" style="2" customWidth="1"/>
    <col min="3" max="3" width="11.85546875" style="1" bestFit="1" customWidth="1"/>
    <col min="4" max="4" width="7.42578125" style="1" customWidth="1"/>
    <col min="5" max="5" width="10.85546875" style="1" bestFit="1" customWidth="1"/>
    <col min="6" max="7" width="8.7109375" style="1" customWidth="1"/>
    <col min="8" max="8" width="1" style="1" customWidth="1"/>
    <col min="9" max="14" width="0" style="1" hidden="1" customWidth="1"/>
    <col min="15" max="16384" width="9.140625" style="1" hidden="1"/>
  </cols>
  <sheetData>
    <row r="1" spans="1:7" s="16" customFormat="1" ht="24.95" customHeight="1" x14ac:dyDescent="0.2">
      <c r="A1" s="35" t="s">
        <v>722</v>
      </c>
      <c r="B1" s="23"/>
    </row>
    <row r="2" spans="1:7" s="16" customFormat="1" ht="39.950000000000003" customHeight="1" x14ac:dyDescent="0.2">
      <c r="A2" s="66" t="s">
        <v>448</v>
      </c>
      <c r="B2" s="67"/>
      <c r="C2" s="67"/>
      <c r="D2" s="67"/>
      <c r="E2" s="67"/>
      <c r="F2" s="67"/>
      <c r="G2" s="67"/>
    </row>
    <row r="3" spans="1:7" s="16" customFormat="1" ht="15.95" hidden="1" customHeight="1" x14ac:dyDescent="0.2">
      <c r="A3" s="22"/>
      <c r="B3" s="23"/>
    </row>
    <row r="4" spans="1:7" s="16" customFormat="1" ht="15.95" hidden="1" customHeight="1" x14ac:dyDescent="0.2">
      <c r="A4" s="22"/>
      <c r="B4" s="23"/>
    </row>
    <row r="5" spans="1:7" s="16" customFormat="1" ht="15.95" hidden="1" customHeight="1" x14ac:dyDescent="0.2">
      <c r="A5" s="22"/>
      <c r="B5" s="23"/>
    </row>
    <row r="6" spans="1:7" s="16" customFormat="1" ht="15.95" customHeight="1" x14ac:dyDescent="0.25">
      <c r="A6" s="17" t="s">
        <v>433</v>
      </c>
      <c r="B6" s="21" t="s">
        <v>438</v>
      </c>
    </row>
    <row r="7" spans="1:7" s="16" customFormat="1" ht="15.95" customHeight="1" x14ac:dyDescent="0.25">
      <c r="A7" s="18" t="s">
        <v>434</v>
      </c>
      <c r="B7" s="21" t="s">
        <v>439</v>
      </c>
    </row>
    <row r="8" spans="1:7" s="16" customFormat="1" ht="15.95" customHeight="1" x14ac:dyDescent="0.25">
      <c r="A8" s="19" t="s">
        <v>435</v>
      </c>
      <c r="B8" s="21" t="s">
        <v>440</v>
      </c>
    </row>
    <row r="9" spans="1:7" s="16" customFormat="1" ht="15.95" customHeight="1" x14ac:dyDescent="0.25">
      <c r="A9" s="20" t="s">
        <v>436</v>
      </c>
      <c r="B9" s="21" t="s">
        <v>441</v>
      </c>
    </row>
    <row r="10" spans="1:7" ht="65.099999999999994" customHeight="1" x14ac:dyDescent="0.2">
      <c r="A10" s="49" t="s">
        <v>430</v>
      </c>
      <c r="B10" s="42" t="s">
        <v>0</v>
      </c>
      <c r="C10" s="42" t="s">
        <v>424</v>
      </c>
      <c r="D10" s="42" t="s">
        <v>425</v>
      </c>
      <c r="E10" s="42" t="s">
        <v>426</v>
      </c>
      <c r="F10" s="42" t="s">
        <v>429</v>
      </c>
      <c r="G10" s="41" t="s">
        <v>413</v>
      </c>
    </row>
    <row r="11" spans="1:7" ht="21.95" customHeight="1" x14ac:dyDescent="0.2">
      <c r="A11" s="36">
        <v>1</v>
      </c>
      <c r="B11" s="24" t="s">
        <v>7</v>
      </c>
      <c r="C11" s="10">
        <v>0</v>
      </c>
      <c r="D11" s="9">
        <v>0</v>
      </c>
      <c r="E11" s="10" t="str">
        <f t="shared" ref="E11:E23" si="0">IF(D11=0,"-",C11/D11)</f>
        <v>-</v>
      </c>
      <c r="F11" s="25">
        <f t="shared" ref="F11:F35" si="1">C11/C$44</f>
        <v>0</v>
      </c>
      <c r="G11" s="38">
        <v>6.4906160983722356E-5</v>
      </c>
    </row>
    <row r="12" spans="1:7" s="3" customFormat="1" ht="21.95" customHeight="1" x14ac:dyDescent="0.2">
      <c r="A12" s="36">
        <v>2</v>
      </c>
      <c r="B12" s="24" t="s">
        <v>8</v>
      </c>
      <c r="C12" s="10">
        <v>117400</v>
      </c>
      <c r="D12" s="9">
        <v>2</v>
      </c>
      <c r="E12" s="10">
        <f t="shared" si="0"/>
        <v>58700</v>
      </c>
      <c r="F12" s="25">
        <f t="shared" si="1"/>
        <v>2.0707478919279355E-2</v>
      </c>
      <c r="G12" s="38">
        <v>1.3877154561966152E-2</v>
      </c>
    </row>
    <row r="13" spans="1:7" s="3" customFormat="1" ht="21.95" customHeight="1" x14ac:dyDescent="0.2">
      <c r="A13" s="36">
        <v>3</v>
      </c>
      <c r="B13" s="26" t="s">
        <v>1</v>
      </c>
      <c r="C13" s="10">
        <v>0</v>
      </c>
      <c r="D13" s="9">
        <v>0</v>
      </c>
      <c r="E13" s="10" t="str">
        <f t="shared" si="0"/>
        <v>-</v>
      </c>
      <c r="F13" s="25">
        <f t="shared" si="1"/>
        <v>0</v>
      </c>
      <c r="G13" s="38">
        <v>6.8195937419264344E-4</v>
      </c>
    </row>
    <row r="14" spans="1:7" s="3" customFormat="1" ht="21.95" customHeight="1" x14ac:dyDescent="0.2">
      <c r="A14" s="36">
        <v>4</v>
      </c>
      <c r="B14" s="24" t="s">
        <v>414</v>
      </c>
      <c r="C14" s="10">
        <v>0</v>
      </c>
      <c r="D14" s="9">
        <v>0</v>
      </c>
      <c r="E14" s="10" t="str">
        <f t="shared" si="0"/>
        <v>-</v>
      </c>
      <c r="F14" s="25">
        <f t="shared" si="1"/>
        <v>0</v>
      </c>
      <c r="G14" s="38">
        <v>1.6609844346228162E-4</v>
      </c>
    </row>
    <row r="15" spans="1:7" s="3" customFormat="1" ht="47.1" customHeight="1" x14ac:dyDescent="0.2">
      <c r="A15" s="36">
        <v>5</v>
      </c>
      <c r="B15" s="24" t="s">
        <v>412</v>
      </c>
      <c r="C15" s="10">
        <v>1266.6400000000001</v>
      </c>
      <c r="D15" s="11">
        <v>1</v>
      </c>
      <c r="E15" s="10">
        <f t="shared" si="0"/>
        <v>1266.6400000000001</v>
      </c>
      <c r="F15" s="25">
        <f t="shared" si="1"/>
        <v>2.234150008374447E-4</v>
      </c>
      <c r="G15" s="38">
        <v>4.2843389065529559E-4</v>
      </c>
    </row>
    <row r="16" spans="1:7" s="3" customFormat="1" ht="21.95" customHeight="1" x14ac:dyDescent="0.2">
      <c r="A16" s="36">
        <v>6</v>
      </c>
      <c r="B16" s="26" t="s">
        <v>1</v>
      </c>
      <c r="C16" s="10">
        <v>0</v>
      </c>
      <c r="D16" s="11">
        <v>0</v>
      </c>
      <c r="E16" s="10" t="str">
        <f t="shared" si="0"/>
        <v>-</v>
      </c>
      <c r="F16" s="25">
        <f t="shared" si="1"/>
        <v>0</v>
      </c>
      <c r="G16" s="38">
        <v>5.7837072558623703E-5</v>
      </c>
    </row>
    <row r="17" spans="1:7" ht="47.1" customHeight="1" x14ac:dyDescent="0.2">
      <c r="A17" s="36">
        <v>7</v>
      </c>
      <c r="B17" s="24" t="s">
        <v>444</v>
      </c>
      <c r="C17" s="10">
        <v>0</v>
      </c>
      <c r="D17" s="11">
        <v>0</v>
      </c>
      <c r="E17" s="10" t="str">
        <f t="shared" si="0"/>
        <v>-</v>
      </c>
      <c r="F17" s="25">
        <f t="shared" si="1"/>
        <v>0</v>
      </c>
      <c r="G17" s="38">
        <v>3.69438658113685E-3</v>
      </c>
    </row>
    <row r="18" spans="1:7" ht="47.1" customHeight="1" x14ac:dyDescent="0.2">
      <c r="A18" s="36">
        <v>8</v>
      </c>
      <c r="B18" s="24" t="s">
        <v>447</v>
      </c>
      <c r="C18" s="10">
        <v>118943.31</v>
      </c>
      <c r="D18" s="11">
        <v>2</v>
      </c>
      <c r="E18" s="10">
        <f t="shared" si="0"/>
        <v>59471.654999999999</v>
      </c>
      <c r="F18" s="25">
        <f t="shared" si="1"/>
        <v>2.0979694075079297E-2</v>
      </c>
      <c r="G18" s="38">
        <v>1.6572456388988053E-2</v>
      </c>
    </row>
    <row r="19" spans="1:7" ht="35.1" customHeight="1" x14ac:dyDescent="0.2">
      <c r="A19" s="36">
        <v>9</v>
      </c>
      <c r="B19" s="24" t="s">
        <v>443</v>
      </c>
      <c r="C19" s="10">
        <v>0</v>
      </c>
      <c r="D19" s="11">
        <v>0</v>
      </c>
      <c r="E19" s="10" t="str">
        <f t="shared" si="0"/>
        <v>-</v>
      </c>
      <c r="F19" s="25">
        <f t="shared" si="1"/>
        <v>0</v>
      </c>
      <c r="G19" s="38">
        <v>6.3015485400037228E-5</v>
      </c>
    </row>
    <row r="20" spans="1:7" ht="35.1" customHeight="1" x14ac:dyDescent="0.2">
      <c r="A20" s="36">
        <v>10</v>
      </c>
      <c r="B20" s="24" t="s">
        <v>9</v>
      </c>
      <c r="C20" s="10">
        <v>0</v>
      </c>
      <c r="D20" s="11">
        <v>0</v>
      </c>
      <c r="E20" s="10" t="str">
        <f t="shared" si="0"/>
        <v>-</v>
      </c>
      <c r="F20" s="25">
        <f t="shared" si="1"/>
        <v>0</v>
      </c>
      <c r="G20" s="38">
        <v>2.3263290581767475E-4</v>
      </c>
    </row>
    <row r="21" spans="1:7" ht="35.1" customHeight="1" x14ac:dyDescent="0.2">
      <c r="A21" s="36">
        <v>11</v>
      </c>
      <c r="B21" s="24" t="s">
        <v>442</v>
      </c>
      <c r="C21" s="10">
        <v>0</v>
      </c>
      <c r="D21" s="11">
        <v>0</v>
      </c>
      <c r="E21" s="10" t="str">
        <f t="shared" si="0"/>
        <v>-</v>
      </c>
      <c r="F21" s="25">
        <f t="shared" si="1"/>
        <v>0</v>
      </c>
      <c r="G21" s="38">
        <v>8.0879771630669933E-6</v>
      </c>
    </row>
    <row r="22" spans="1:7" ht="21.95" customHeight="1" x14ac:dyDescent="0.2">
      <c r="A22" s="36">
        <v>12</v>
      </c>
      <c r="B22" s="26" t="s">
        <v>1</v>
      </c>
      <c r="C22" s="10">
        <v>0</v>
      </c>
      <c r="D22" s="11">
        <v>0</v>
      </c>
      <c r="E22" s="10" t="str">
        <f t="shared" si="0"/>
        <v>-</v>
      </c>
      <c r="F22" s="25">
        <f t="shared" si="1"/>
        <v>0</v>
      </c>
      <c r="G22" s="38">
        <v>0</v>
      </c>
    </row>
    <row r="23" spans="1:7" ht="21.95" customHeight="1" x14ac:dyDescent="0.2">
      <c r="A23" s="36">
        <v>13</v>
      </c>
      <c r="B23" s="24" t="s">
        <v>415</v>
      </c>
      <c r="C23" s="10">
        <v>0</v>
      </c>
      <c r="D23" s="11">
        <v>0</v>
      </c>
      <c r="E23" s="10" t="str">
        <f t="shared" si="0"/>
        <v>-</v>
      </c>
      <c r="F23" s="25">
        <f t="shared" si="1"/>
        <v>0</v>
      </c>
      <c r="G23" s="38">
        <v>0</v>
      </c>
    </row>
    <row r="24" spans="1:7" s="3" customFormat="1" ht="24.95" customHeight="1" x14ac:dyDescent="0.2">
      <c r="A24" s="43">
        <v>14</v>
      </c>
      <c r="B24" s="50" t="s">
        <v>2</v>
      </c>
      <c r="C24" s="44">
        <f>C11+C12+C14+C15+C17+C18+C19+C20+C21+C23</f>
        <v>237609.95</v>
      </c>
      <c r="D24" s="51" t="s">
        <v>5</v>
      </c>
      <c r="E24" s="51" t="s">
        <v>5</v>
      </c>
      <c r="F24" s="47">
        <f t="shared" si="1"/>
        <v>4.1910587995196098E-2</v>
      </c>
      <c r="G24" s="48">
        <v>3.5107172395573129E-2</v>
      </c>
    </row>
    <row r="25" spans="1:7" s="4" customFormat="1" ht="35.1" customHeight="1" x14ac:dyDescent="0.2">
      <c r="A25" s="37">
        <v>15</v>
      </c>
      <c r="B25" s="27" t="s">
        <v>419</v>
      </c>
      <c r="C25" s="12">
        <v>443886.45</v>
      </c>
      <c r="D25" s="11">
        <v>206</v>
      </c>
      <c r="E25" s="12">
        <f t="shared" ref="E25:E37" si="2">IF(D25=0,"-",C25/D25)</f>
        <v>2154.7885922330097</v>
      </c>
      <c r="F25" s="28">
        <f t="shared" si="1"/>
        <v>7.8294457461062603E-2</v>
      </c>
      <c r="G25" s="39">
        <v>9.1912130594448124E-2</v>
      </c>
    </row>
    <row r="26" spans="1:7" s="3" customFormat="1" ht="21.95" customHeight="1" x14ac:dyDescent="0.2">
      <c r="A26" s="36">
        <v>16</v>
      </c>
      <c r="B26" s="26" t="s">
        <v>11</v>
      </c>
      <c r="C26" s="10">
        <v>4238</v>
      </c>
      <c r="D26" s="11">
        <v>2</v>
      </c>
      <c r="E26" s="10">
        <f t="shared" si="2"/>
        <v>2119</v>
      </c>
      <c r="F26" s="25">
        <f t="shared" si="1"/>
        <v>7.4751529522918152E-4</v>
      </c>
      <c r="G26" s="38">
        <v>1.5510248435910163E-2</v>
      </c>
    </row>
    <row r="27" spans="1:7" s="5" customFormat="1" ht="65.099999999999994" customHeight="1" x14ac:dyDescent="0.2">
      <c r="A27" s="37">
        <v>17</v>
      </c>
      <c r="B27" s="27" t="s">
        <v>445</v>
      </c>
      <c r="C27" s="12">
        <v>542271.81999999995</v>
      </c>
      <c r="D27" s="11">
        <v>81</v>
      </c>
      <c r="E27" s="12">
        <f t="shared" si="2"/>
        <v>6694.7138271604936</v>
      </c>
      <c r="F27" s="28">
        <f t="shared" si="1"/>
        <v>9.5648060316603487E-2</v>
      </c>
      <c r="G27" s="39">
        <v>9.6086621220457871E-2</v>
      </c>
    </row>
    <row r="28" spans="1:7" s="3" customFormat="1" ht="21.95" customHeight="1" x14ac:dyDescent="0.2">
      <c r="A28" s="36">
        <v>18</v>
      </c>
      <c r="B28" s="26" t="s">
        <v>3</v>
      </c>
      <c r="C28" s="10">
        <v>69761.42</v>
      </c>
      <c r="D28" s="11">
        <v>18</v>
      </c>
      <c r="E28" s="10">
        <f t="shared" si="2"/>
        <v>3875.6344444444444</v>
      </c>
      <c r="F28" s="25">
        <f t="shared" si="1"/>
        <v>1.2304796712342362E-2</v>
      </c>
      <c r="G28" s="38">
        <v>1.1342599256575717E-2</v>
      </c>
    </row>
    <row r="29" spans="1:7" s="5" customFormat="1" ht="35.1" customHeight="1" x14ac:dyDescent="0.2">
      <c r="A29" s="37">
        <v>19</v>
      </c>
      <c r="B29" s="27" t="s">
        <v>15</v>
      </c>
      <c r="C29" s="12">
        <v>9881</v>
      </c>
      <c r="D29" s="11">
        <v>6</v>
      </c>
      <c r="E29" s="12">
        <f t="shared" si="2"/>
        <v>1646.8333333333333</v>
      </c>
      <c r="F29" s="28">
        <f t="shared" si="1"/>
        <v>1.7428500783764848E-3</v>
      </c>
      <c r="G29" s="39">
        <v>1.1946311887438504E-2</v>
      </c>
    </row>
    <row r="30" spans="1:7" s="3" customFormat="1" ht="21.95" customHeight="1" x14ac:dyDescent="0.2">
      <c r="A30" s="36">
        <v>20</v>
      </c>
      <c r="B30" s="26" t="s">
        <v>3</v>
      </c>
      <c r="C30" s="10">
        <v>3821</v>
      </c>
      <c r="D30" s="11">
        <v>2</v>
      </c>
      <c r="E30" s="12">
        <f t="shared" si="2"/>
        <v>1910.5</v>
      </c>
      <c r="F30" s="28">
        <f t="shared" si="1"/>
        <v>6.7396317675099163E-4</v>
      </c>
      <c r="G30" s="39">
        <v>2.247933536638041E-3</v>
      </c>
    </row>
    <row r="31" spans="1:7" s="3" customFormat="1" ht="47.1" customHeight="1" x14ac:dyDescent="0.2">
      <c r="A31" s="36">
        <v>21</v>
      </c>
      <c r="B31" s="27" t="s">
        <v>14</v>
      </c>
      <c r="C31" s="10">
        <v>1133044</v>
      </c>
      <c r="D31" s="11">
        <v>390</v>
      </c>
      <c r="E31" s="10">
        <f t="shared" si="2"/>
        <v>2905.2410256410258</v>
      </c>
      <c r="F31" s="25">
        <f t="shared" si="1"/>
        <v>0.19985080702398603</v>
      </c>
      <c r="G31" s="38">
        <v>0.21726673108985226</v>
      </c>
    </row>
    <row r="32" spans="1:7" s="3" customFormat="1" ht="21.95" customHeight="1" x14ac:dyDescent="0.2">
      <c r="A32" s="36">
        <v>22</v>
      </c>
      <c r="B32" s="26" t="s">
        <v>3</v>
      </c>
      <c r="C32" s="10">
        <v>240346</v>
      </c>
      <c r="D32" s="11">
        <v>42</v>
      </c>
      <c r="E32" s="10">
        <f t="shared" si="2"/>
        <v>5722.5238095238092</v>
      </c>
      <c r="F32" s="25">
        <f t="shared" si="1"/>
        <v>4.239318337592092E-2</v>
      </c>
      <c r="G32" s="38">
        <v>3.0944666359992157E-2</v>
      </c>
    </row>
    <row r="33" spans="1:7" ht="35.1" customHeight="1" x14ac:dyDescent="0.2">
      <c r="A33" s="36">
        <v>23</v>
      </c>
      <c r="B33" s="24" t="s">
        <v>446</v>
      </c>
      <c r="C33" s="10">
        <v>99919.99</v>
      </c>
      <c r="D33" s="11">
        <v>1034</v>
      </c>
      <c r="E33" s="10">
        <f t="shared" si="2"/>
        <v>96.634419729206968</v>
      </c>
      <c r="F33" s="25">
        <f t="shared" si="1"/>
        <v>1.7624285234579252E-2</v>
      </c>
      <c r="G33" s="38">
        <v>8.5968104584330223E-3</v>
      </c>
    </row>
    <row r="34" spans="1:7" s="3" customFormat="1" ht="21.95" customHeight="1" x14ac:dyDescent="0.2">
      <c r="A34" s="36">
        <v>24</v>
      </c>
      <c r="B34" s="26" t="s">
        <v>3</v>
      </c>
      <c r="C34" s="10">
        <v>66615.990000000005</v>
      </c>
      <c r="D34" s="11">
        <v>196</v>
      </c>
      <c r="E34" s="10">
        <f t="shared" si="2"/>
        <v>339.87750000000005</v>
      </c>
      <c r="F34" s="25">
        <f t="shared" si="1"/>
        <v>1.1749993259045353E-2</v>
      </c>
      <c r="G34" s="38">
        <v>1.4207856884874998E-3</v>
      </c>
    </row>
    <row r="35" spans="1:7" s="3" customFormat="1" ht="35.1" customHeight="1" x14ac:dyDescent="0.2">
      <c r="A35" s="36">
        <v>25</v>
      </c>
      <c r="B35" s="24" t="s">
        <v>10</v>
      </c>
      <c r="C35" s="10">
        <v>0</v>
      </c>
      <c r="D35" s="11">
        <v>0</v>
      </c>
      <c r="E35" s="10" t="str">
        <f t="shared" si="2"/>
        <v>-</v>
      </c>
      <c r="F35" s="25">
        <f t="shared" si="1"/>
        <v>0</v>
      </c>
      <c r="G35" s="38">
        <v>9.8652432849167496E-5</v>
      </c>
    </row>
    <row r="36" spans="1:7" ht="35.1" customHeight="1" x14ac:dyDescent="0.2">
      <c r="A36" s="36">
        <v>26</v>
      </c>
      <c r="B36" s="24" t="s">
        <v>420</v>
      </c>
      <c r="C36" s="10">
        <v>0</v>
      </c>
      <c r="D36" s="13">
        <v>0</v>
      </c>
      <c r="E36" s="10" t="str">
        <f t="shared" si="2"/>
        <v>-</v>
      </c>
      <c r="F36" s="29" t="s">
        <v>5</v>
      </c>
      <c r="G36" s="40" t="s">
        <v>5</v>
      </c>
    </row>
    <row r="37" spans="1:7" ht="21.95" customHeight="1" x14ac:dyDescent="0.2">
      <c r="A37" s="36">
        <v>27</v>
      </c>
      <c r="B37" s="26" t="s">
        <v>12</v>
      </c>
      <c r="C37" s="10">
        <v>0</v>
      </c>
      <c r="D37" s="13">
        <v>0</v>
      </c>
      <c r="E37" s="10" t="str">
        <f t="shared" si="2"/>
        <v>-</v>
      </c>
      <c r="F37" s="25">
        <f>C37/C$44</f>
        <v>0</v>
      </c>
      <c r="G37" s="38">
        <v>6.7001527600904129E-4</v>
      </c>
    </row>
    <row r="38" spans="1:7" ht="35.1" customHeight="1" x14ac:dyDescent="0.2">
      <c r="A38" s="36">
        <v>28</v>
      </c>
      <c r="B38" s="24" t="s">
        <v>421</v>
      </c>
      <c r="C38" s="10">
        <v>3558706.97</v>
      </c>
      <c r="D38" s="13">
        <v>2</v>
      </c>
      <c r="E38" s="14" t="s">
        <v>5</v>
      </c>
      <c r="F38" s="29" t="s">
        <v>5</v>
      </c>
      <c r="G38" s="40" t="s">
        <v>5</v>
      </c>
    </row>
    <row r="39" spans="1:7" ht="21.95" customHeight="1" x14ac:dyDescent="0.2">
      <c r="A39" s="36">
        <v>29</v>
      </c>
      <c r="B39" s="26" t="s">
        <v>12</v>
      </c>
      <c r="C39" s="10">
        <v>3202836</v>
      </c>
      <c r="D39" s="13">
        <v>2</v>
      </c>
      <c r="E39" s="14" t="s">
        <v>5</v>
      </c>
      <c r="F39" s="25">
        <f t="shared" ref="F39:F44" si="3">C39/C$44</f>
        <v>0.5649289518901961</v>
      </c>
      <c r="G39" s="38">
        <v>0.53240605380617201</v>
      </c>
    </row>
    <row r="40" spans="1:7" ht="47.1" customHeight="1" x14ac:dyDescent="0.2">
      <c r="A40" s="36">
        <v>30</v>
      </c>
      <c r="B40" s="27" t="s">
        <v>422</v>
      </c>
      <c r="C40" s="10">
        <v>0</v>
      </c>
      <c r="D40" s="15">
        <v>0</v>
      </c>
      <c r="E40" s="10" t="str">
        <f t="shared" ref="E40:E41" si="4">IF(D40=0,"-",C40/D40)</f>
        <v>-</v>
      </c>
      <c r="F40" s="25">
        <f t="shared" si="3"/>
        <v>0</v>
      </c>
      <c r="G40" s="38">
        <v>1.7724062653800183E-3</v>
      </c>
    </row>
    <row r="41" spans="1:7" ht="21.95" customHeight="1" x14ac:dyDescent="0.2">
      <c r="A41" s="36">
        <v>31</v>
      </c>
      <c r="B41" s="26" t="s">
        <v>13</v>
      </c>
      <c r="C41" s="10">
        <v>0</v>
      </c>
      <c r="D41" s="15">
        <v>0</v>
      </c>
      <c r="E41" s="10" t="str">
        <f t="shared" si="4"/>
        <v>-</v>
      </c>
      <c r="F41" s="25">
        <f t="shared" si="3"/>
        <v>0</v>
      </c>
      <c r="G41" s="38">
        <v>1.0404135579139232E-3</v>
      </c>
    </row>
    <row r="42" spans="1:7" ht="35.1" customHeight="1" x14ac:dyDescent="0.2">
      <c r="A42" s="36">
        <v>32</v>
      </c>
      <c r="B42" s="24" t="s">
        <v>16</v>
      </c>
      <c r="C42" s="10">
        <v>0</v>
      </c>
      <c r="D42" s="15">
        <v>0</v>
      </c>
      <c r="E42" s="14" t="s">
        <v>5</v>
      </c>
      <c r="F42" s="25">
        <f t="shared" si="3"/>
        <v>0</v>
      </c>
      <c r="G42" s="38">
        <v>4.1370945733870297E-3</v>
      </c>
    </row>
    <row r="43" spans="1:7" s="3" customFormat="1" ht="21.95" customHeight="1" x14ac:dyDescent="0.2">
      <c r="A43" s="43">
        <v>33</v>
      </c>
      <c r="B43" s="50" t="s">
        <v>4</v>
      </c>
      <c r="C43" s="44">
        <f>C25+C27+C29+C31+C33+C35+C37+C39+C40+C42</f>
        <v>5431839.2599999998</v>
      </c>
      <c r="D43" s="51" t="s">
        <v>5</v>
      </c>
      <c r="E43" s="51" t="s">
        <v>5</v>
      </c>
      <c r="F43" s="47">
        <f t="shared" si="3"/>
        <v>0.95808941200480391</v>
      </c>
      <c r="G43" s="48">
        <v>0.96489282760442685</v>
      </c>
    </row>
    <row r="44" spans="1:7" s="3" customFormat="1" ht="21.95" customHeight="1" x14ac:dyDescent="0.2">
      <c r="A44" s="45">
        <v>34</v>
      </c>
      <c r="B44" s="52" t="s">
        <v>6</v>
      </c>
      <c r="C44" s="46">
        <f>C24+C43</f>
        <v>5669449.21</v>
      </c>
      <c r="D44" s="53" t="s">
        <v>5</v>
      </c>
      <c r="E44" s="53" t="s">
        <v>5</v>
      </c>
      <c r="F44" s="54">
        <f t="shared" si="3"/>
        <v>1</v>
      </c>
      <c r="G44" s="55">
        <v>1</v>
      </c>
    </row>
    <row r="45" spans="1:7" s="3" customFormat="1" ht="21.95" customHeight="1" x14ac:dyDescent="0.2">
      <c r="A45" s="1"/>
      <c r="B45" s="2"/>
      <c r="C45" s="1"/>
      <c r="D45" s="1"/>
      <c r="E45" s="1"/>
      <c r="F45" s="1"/>
      <c r="G45" s="1"/>
    </row>
    <row r="46" spans="1:7" s="3" customFormat="1" ht="35.1" customHeight="1" x14ac:dyDescent="0.2">
      <c r="A46" s="62" t="s">
        <v>430</v>
      </c>
      <c r="B46" s="63" t="s">
        <v>431</v>
      </c>
      <c r="C46" s="64" t="s">
        <v>432</v>
      </c>
      <c r="D46" s="1"/>
      <c r="E46" s="1"/>
      <c r="F46" s="1"/>
      <c r="G46" s="1"/>
    </row>
    <row r="47" spans="1:7" s="3" customFormat="1" ht="21.95" customHeight="1" x14ac:dyDescent="0.2">
      <c r="A47" s="65">
        <v>1</v>
      </c>
      <c r="B47" s="30" t="s">
        <v>427</v>
      </c>
      <c r="C47" s="31">
        <v>141603</v>
      </c>
    </row>
    <row r="48" spans="1:7" ht="21.95" customHeight="1" x14ac:dyDescent="0.2">
      <c r="A48" s="8">
        <v>2</v>
      </c>
      <c r="B48" s="30" t="s">
        <v>428</v>
      </c>
      <c r="C48" s="31">
        <v>5670619</v>
      </c>
      <c r="D48" s="16"/>
      <c r="E48" s="16"/>
      <c r="F48" s="16"/>
      <c r="G48" s="16"/>
    </row>
    <row r="49" spans="1:7" ht="21.95" customHeight="1" x14ac:dyDescent="0.2">
      <c r="A49" s="32">
        <v>3</v>
      </c>
      <c r="B49" s="33" t="s">
        <v>423</v>
      </c>
      <c r="C49" s="34">
        <f>C44/C48</f>
        <v>0.99979371035155062</v>
      </c>
      <c r="D49" s="16"/>
      <c r="E49" s="16"/>
      <c r="F49" s="16"/>
      <c r="G49" s="16"/>
    </row>
    <row r="50" spans="1:7" s="16" customFormat="1" ht="35.1" customHeight="1" x14ac:dyDescent="0.25">
      <c r="A50" s="21" t="s">
        <v>449</v>
      </c>
      <c r="B50" s="23"/>
    </row>
  </sheetData>
  <sheetProtection algorithmName="SHA-512" hashValue="CCdDATzgi1KHpcTJ7TM3nH5oXEsGluAJ7OwYWa0IREQXZ72jrjrak2lOfQxJl9gFS+X5SEFvY/jwEkPxHBUUUg==" saltValue="fpkqL6l1tH+Wee6xEAl6/g==" spinCount="100000" sheet="1" objects="1" scenarios="1"/>
  <mergeCells count="1">
    <mergeCell ref="A2:G2"/>
  </mergeCells>
  <pageMargins left="0.59055118110236227" right="0.59055118110236227" top="0.70866141732283472" bottom="0.70866141732283472" header="0.19685039370078741" footer="0.39370078740157483"/>
  <pageSetup paperSize="9" scale="84" orientation="portrait" r:id="rId1"/>
  <headerFooter alignWithMargins="0">
    <oddFooter>&amp;R&amp;"Calibri,Standardowy"&amp;12s.&amp;P z &amp;N</oddFooter>
  </headerFooter>
  <tableParts count="2">
    <tablePart r:id="rId2"/>
    <tablePart r:id="rId3"/>
  </tableParts>
</worksheet>
</file>

<file path=xl/worksheets/sheet2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92A4E7-48A2-46CE-B78B-65603FAA8275}">
  <sheetPr codeName="Arkusz276"/>
  <dimension ref="A1:N50"/>
  <sheetViews>
    <sheetView zoomScaleNormal="100" workbookViewId="0"/>
  </sheetViews>
  <sheetFormatPr defaultColWidth="0" defaultRowHeight="12.75" zeroHeight="1" x14ac:dyDescent="0.2"/>
  <cols>
    <col min="1" max="1" width="4.140625" style="1" customWidth="1"/>
    <col min="2" max="2" width="57" style="2" customWidth="1"/>
    <col min="3" max="3" width="11.85546875" style="1" bestFit="1" customWidth="1"/>
    <col min="4" max="4" width="7.42578125" style="1" customWidth="1"/>
    <col min="5" max="5" width="10.85546875" style="1" bestFit="1" customWidth="1"/>
    <col min="6" max="7" width="8.7109375" style="1" customWidth="1"/>
    <col min="8" max="8" width="1" style="1" customWidth="1"/>
    <col min="9" max="14" width="0" style="1" hidden="1" customWidth="1"/>
    <col min="15" max="16384" width="9.140625" style="1" hidden="1"/>
  </cols>
  <sheetData>
    <row r="1" spans="1:7" s="16" customFormat="1" ht="24.95" customHeight="1" x14ac:dyDescent="0.2">
      <c r="A1" s="35" t="s">
        <v>723</v>
      </c>
      <c r="B1" s="23"/>
    </row>
    <row r="2" spans="1:7" s="16" customFormat="1" ht="39.950000000000003" customHeight="1" x14ac:dyDescent="0.2">
      <c r="A2" s="66" t="s">
        <v>448</v>
      </c>
      <c r="B2" s="67"/>
      <c r="C2" s="67"/>
      <c r="D2" s="67"/>
      <c r="E2" s="67"/>
      <c r="F2" s="67"/>
      <c r="G2" s="67"/>
    </row>
    <row r="3" spans="1:7" s="16" customFormat="1" ht="15.95" hidden="1" customHeight="1" x14ac:dyDescent="0.2">
      <c r="A3" s="22"/>
      <c r="B3" s="23"/>
    </row>
    <row r="4" spans="1:7" s="16" customFormat="1" ht="15.95" hidden="1" customHeight="1" x14ac:dyDescent="0.2">
      <c r="A4" s="22"/>
      <c r="B4" s="23"/>
    </row>
    <row r="5" spans="1:7" s="16" customFormat="1" ht="15.95" hidden="1" customHeight="1" x14ac:dyDescent="0.2">
      <c r="A5" s="22"/>
      <c r="B5" s="23"/>
    </row>
    <row r="6" spans="1:7" s="16" customFormat="1" ht="15.95" customHeight="1" x14ac:dyDescent="0.25">
      <c r="A6" s="17" t="s">
        <v>433</v>
      </c>
      <c r="B6" s="21" t="s">
        <v>438</v>
      </c>
    </row>
    <row r="7" spans="1:7" s="16" customFormat="1" ht="15.95" customHeight="1" x14ac:dyDescent="0.25">
      <c r="A7" s="18" t="s">
        <v>434</v>
      </c>
      <c r="B7" s="21" t="s">
        <v>439</v>
      </c>
    </row>
    <row r="8" spans="1:7" s="16" customFormat="1" ht="15.95" customHeight="1" x14ac:dyDescent="0.25">
      <c r="A8" s="19" t="s">
        <v>435</v>
      </c>
      <c r="B8" s="21" t="s">
        <v>440</v>
      </c>
    </row>
    <row r="9" spans="1:7" s="16" customFormat="1" ht="15.95" customHeight="1" x14ac:dyDescent="0.25">
      <c r="A9" s="20" t="s">
        <v>436</v>
      </c>
      <c r="B9" s="21" t="s">
        <v>441</v>
      </c>
    </row>
    <row r="10" spans="1:7" ht="65.099999999999994" customHeight="1" x14ac:dyDescent="0.2">
      <c r="A10" s="49" t="s">
        <v>430</v>
      </c>
      <c r="B10" s="42" t="s">
        <v>0</v>
      </c>
      <c r="C10" s="42" t="s">
        <v>424</v>
      </c>
      <c r="D10" s="42" t="s">
        <v>425</v>
      </c>
      <c r="E10" s="42" t="s">
        <v>426</v>
      </c>
      <c r="F10" s="42" t="s">
        <v>429</v>
      </c>
      <c r="G10" s="41" t="s">
        <v>413</v>
      </c>
    </row>
    <row r="11" spans="1:7" ht="21.95" customHeight="1" x14ac:dyDescent="0.2">
      <c r="A11" s="36">
        <v>1</v>
      </c>
      <c r="B11" s="24" t="s">
        <v>7</v>
      </c>
      <c r="C11" s="10">
        <v>0</v>
      </c>
      <c r="D11" s="9">
        <v>0</v>
      </c>
      <c r="E11" s="10" t="str">
        <f t="shared" ref="E11:E23" si="0">IF(D11=0,"-",C11/D11)</f>
        <v>-</v>
      </c>
      <c r="F11" s="25">
        <f t="shared" ref="F11:F35" si="1">C11/C$44</f>
        <v>0</v>
      </c>
      <c r="G11" s="38">
        <v>6.4906160983722356E-5</v>
      </c>
    </row>
    <row r="12" spans="1:7" s="3" customFormat="1" ht="21.95" customHeight="1" x14ac:dyDescent="0.2">
      <c r="A12" s="36">
        <v>2</v>
      </c>
      <c r="B12" s="24" t="s">
        <v>8</v>
      </c>
      <c r="C12" s="10">
        <v>199735.35</v>
      </c>
      <c r="D12" s="9">
        <v>3</v>
      </c>
      <c r="E12" s="10">
        <f t="shared" si="0"/>
        <v>66578.45</v>
      </c>
      <c r="F12" s="25">
        <f t="shared" si="1"/>
        <v>1.8753936045087925E-2</v>
      </c>
      <c r="G12" s="38">
        <v>1.3877154561966152E-2</v>
      </c>
    </row>
    <row r="13" spans="1:7" s="3" customFormat="1" ht="21.95" customHeight="1" x14ac:dyDescent="0.2">
      <c r="A13" s="36">
        <v>3</v>
      </c>
      <c r="B13" s="26" t="s">
        <v>1</v>
      </c>
      <c r="C13" s="10">
        <v>0</v>
      </c>
      <c r="D13" s="9">
        <v>0</v>
      </c>
      <c r="E13" s="10" t="str">
        <f t="shared" si="0"/>
        <v>-</v>
      </c>
      <c r="F13" s="25">
        <f t="shared" si="1"/>
        <v>0</v>
      </c>
      <c r="G13" s="38">
        <v>6.8195937419264344E-4</v>
      </c>
    </row>
    <row r="14" spans="1:7" s="3" customFormat="1" ht="21.95" customHeight="1" x14ac:dyDescent="0.2">
      <c r="A14" s="36">
        <v>4</v>
      </c>
      <c r="B14" s="24" t="s">
        <v>414</v>
      </c>
      <c r="C14" s="10">
        <v>0</v>
      </c>
      <c r="D14" s="9">
        <v>0</v>
      </c>
      <c r="E14" s="10" t="str">
        <f t="shared" si="0"/>
        <v>-</v>
      </c>
      <c r="F14" s="25">
        <f t="shared" si="1"/>
        <v>0</v>
      </c>
      <c r="G14" s="38">
        <v>1.6609844346228162E-4</v>
      </c>
    </row>
    <row r="15" spans="1:7" s="3" customFormat="1" ht="47.1" customHeight="1" x14ac:dyDescent="0.2">
      <c r="A15" s="36">
        <v>5</v>
      </c>
      <c r="B15" s="24" t="s">
        <v>412</v>
      </c>
      <c r="C15" s="10">
        <v>0</v>
      </c>
      <c r="D15" s="11">
        <v>0</v>
      </c>
      <c r="E15" s="10" t="str">
        <f t="shared" si="0"/>
        <v>-</v>
      </c>
      <c r="F15" s="25">
        <f t="shared" si="1"/>
        <v>0</v>
      </c>
      <c r="G15" s="38">
        <v>4.2843389065529559E-4</v>
      </c>
    </row>
    <row r="16" spans="1:7" s="3" customFormat="1" ht="21.95" customHeight="1" x14ac:dyDescent="0.2">
      <c r="A16" s="36">
        <v>6</v>
      </c>
      <c r="B16" s="26" t="s">
        <v>1</v>
      </c>
      <c r="C16" s="10">
        <v>0</v>
      </c>
      <c r="D16" s="11">
        <v>0</v>
      </c>
      <c r="E16" s="10" t="str">
        <f t="shared" si="0"/>
        <v>-</v>
      </c>
      <c r="F16" s="25">
        <f t="shared" si="1"/>
        <v>0</v>
      </c>
      <c r="G16" s="38">
        <v>5.7837072558623703E-5</v>
      </c>
    </row>
    <row r="17" spans="1:7" ht="47.1" customHeight="1" x14ac:dyDescent="0.2">
      <c r="A17" s="36">
        <v>7</v>
      </c>
      <c r="B17" s="24" t="s">
        <v>444</v>
      </c>
      <c r="C17" s="10">
        <v>0</v>
      </c>
      <c r="D17" s="11">
        <v>0</v>
      </c>
      <c r="E17" s="10" t="str">
        <f t="shared" si="0"/>
        <v>-</v>
      </c>
      <c r="F17" s="25">
        <f t="shared" si="1"/>
        <v>0</v>
      </c>
      <c r="G17" s="38">
        <v>3.69438658113685E-3</v>
      </c>
    </row>
    <row r="18" spans="1:7" ht="47.1" customHeight="1" x14ac:dyDescent="0.2">
      <c r="A18" s="36">
        <v>8</v>
      </c>
      <c r="B18" s="24" t="s">
        <v>447</v>
      </c>
      <c r="C18" s="10">
        <v>40000</v>
      </c>
      <c r="D18" s="11">
        <v>2</v>
      </c>
      <c r="E18" s="10">
        <f t="shared" si="0"/>
        <v>20000</v>
      </c>
      <c r="F18" s="25">
        <f t="shared" si="1"/>
        <v>3.7557570144870047E-3</v>
      </c>
      <c r="G18" s="38">
        <v>1.6572456388988053E-2</v>
      </c>
    </row>
    <row r="19" spans="1:7" ht="35.1" customHeight="1" x14ac:dyDescent="0.2">
      <c r="A19" s="36">
        <v>9</v>
      </c>
      <c r="B19" s="24" t="s">
        <v>443</v>
      </c>
      <c r="C19" s="10">
        <v>0</v>
      </c>
      <c r="D19" s="11">
        <v>0</v>
      </c>
      <c r="E19" s="10" t="str">
        <f t="shared" si="0"/>
        <v>-</v>
      </c>
      <c r="F19" s="25">
        <f t="shared" si="1"/>
        <v>0</v>
      </c>
      <c r="G19" s="38">
        <v>6.3015485400037228E-5</v>
      </c>
    </row>
    <row r="20" spans="1:7" ht="35.1" customHeight="1" x14ac:dyDescent="0.2">
      <c r="A20" s="36">
        <v>10</v>
      </c>
      <c r="B20" s="24" t="s">
        <v>9</v>
      </c>
      <c r="C20" s="10">
        <v>0</v>
      </c>
      <c r="D20" s="11">
        <v>0</v>
      </c>
      <c r="E20" s="10" t="str">
        <f t="shared" si="0"/>
        <v>-</v>
      </c>
      <c r="F20" s="25">
        <f t="shared" si="1"/>
        <v>0</v>
      </c>
      <c r="G20" s="38">
        <v>2.3263290581767475E-4</v>
      </c>
    </row>
    <row r="21" spans="1:7" ht="35.1" customHeight="1" x14ac:dyDescent="0.2">
      <c r="A21" s="36">
        <v>11</v>
      </c>
      <c r="B21" s="24" t="s">
        <v>442</v>
      </c>
      <c r="C21" s="10">
        <v>0</v>
      </c>
      <c r="D21" s="11">
        <v>0</v>
      </c>
      <c r="E21" s="10" t="str">
        <f t="shared" si="0"/>
        <v>-</v>
      </c>
      <c r="F21" s="25">
        <f t="shared" si="1"/>
        <v>0</v>
      </c>
      <c r="G21" s="38">
        <v>8.0879771630669933E-6</v>
      </c>
    </row>
    <row r="22" spans="1:7" ht="21.95" customHeight="1" x14ac:dyDescent="0.2">
      <c r="A22" s="36">
        <v>12</v>
      </c>
      <c r="B22" s="26" t="s">
        <v>1</v>
      </c>
      <c r="C22" s="10">
        <v>0</v>
      </c>
      <c r="D22" s="11">
        <v>0</v>
      </c>
      <c r="E22" s="10" t="str">
        <f t="shared" si="0"/>
        <v>-</v>
      </c>
      <c r="F22" s="25">
        <f t="shared" si="1"/>
        <v>0</v>
      </c>
      <c r="G22" s="38">
        <v>0</v>
      </c>
    </row>
    <row r="23" spans="1:7" ht="21.95" customHeight="1" x14ac:dyDescent="0.2">
      <c r="A23" s="36">
        <v>13</v>
      </c>
      <c r="B23" s="24" t="s">
        <v>415</v>
      </c>
      <c r="C23" s="10">
        <v>0</v>
      </c>
      <c r="D23" s="11">
        <v>0</v>
      </c>
      <c r="E23" s="10" t="str">
        <f t="shared" si="0"/>
        <v>-</v>
      </c>
      <c r="F23" s="25">
        <f t="shared" si="1"/>
        <v>0</v>
      </c>
      <c r="G23" s="38">
        <v>0</v>
      </c>
    </row>
    <row r="24" spans="1:7" s="3" customFormat="1" ht="24.95" customHeight="1" x14ac:dyDescent="0.2">
      <c r="A24" s="43">
        <v>14</v>
      </c>
      <c r="B24" s="50" t="s">
        <v>2</v>
      </c>
      <c r="C24" s="44">
        <f>C11+C12+C14+C15+C17+C18+C19+C20+C21+C23</f>
        <v>239735.35</v>
      </c>
      <c r="D24" s="51" t="s">
        <v>5</v>
      </c>
      <c r="E24" s="51" t="s">
        <v>5</v>
      </c>
      <c r="F24" s="47">
        <f t="shared" si="1"/>
        <v>2.2509693059574929E-2</v>
      </c>
      <c r="G24" s="48">
        <v>3.5107172395573129E-2</v>
      </c>
    </row>
    <row r="25" spans="1:7" s="4" customFormat="1" ht="35.1" customHeight="1" x14ac:dyDescent="0.2">
      <c r="A25" s="37">
        <v>15</v>
      </c>
      <c r="B25" s="27" t="s">
        <v>419</v>
      </c>
      <c r="C25" s="12">
        <v>2722612.71</v>
      </c>
      <c r="D25" s="11">
        <v>1263</v>
      </c>
      <c r="E25" s="12">
        <f t="shared" ref="E25:E37" si="2">IF(D25=0,"-",C25/D25)</f>
        <v>2155.671187648456</v>
      </c>
      <c r="F25" s="28">
        <f t="shared" si="1"/>
        <v>0.25563679458284932</v>
      </c>
      <c r="G25" s="39">
        <v>9.1912130594448124E-2</v>
      </c>
    </row>
    <row r="26" spans="1:7" s="3" customFormat="1" ht="21.95" customHeight="1" x14ac:dyDescent="0.2">
      <c r="A26" s="36">
        <v>16</v>
      </c>
      <c r="B26" s="26" t="s">
        <v>11</v>
      </c>
      <c r="C26" s="10">
        <v>588980</v>
      </c>
      <c r="D26" s="11">
        <v>276</v>
      </c>
      <c r="E26" s="10">
        <f t="shared" si="2"/>
        <v>2133.985507246377</v>
      </c>
      <c r="F26" s="25">
        <f t="shared" si="1"/>
        <v>5.5301644159813902E-2</v>
      </c>
      <c r="G26" s="38">
        <v>1.5510248435910163E-2</v>
      </c>
    </row>
    <row r="27" spans="1:7" s="5" customFormat="1" ht="65.099999999999994" customHeight="1" x14ac:dyDescent="0.2">
      <c r="A27" s="37">
        <v>17</v>
      </c>
      <c r="B27" s="27" t="s">
        <v>445</v>
      </c>
      <c r="C27" s="12">
        <v>1416886.06</v>
      </c>
      <c r="D27" s="11">
        <v>188</v>
      </c>
      <c r="E27" s="12">
        <f t="shared" si="2"/>
        <v>7536.6279787234043</v>
      </c>
      <c r="F27" s="28">
        <f t="shared" si="1"/>
        <v>0.13303699396434637</v>
      </c>
      <c r="G27" s="39">
        <v>9.6086621220457871E-2</v>
      </c>
    </row>
    <row r="28" spans="1:7" s="3" customFormat="1" ht="21.95" customHeight="1" x14ac:dyDescent="0.2">
      <c r="A28" s="36">
        <v>18</v>
      </c>
      <c r="B28" s="26" t="s">
        <v>3</v>
      </c>
      <c r="C28" s="10">
        <v>61197</v>
      </c>
      <c r="D28" s="11">
        <v>15</v>
      </c>
      <c r="E28" s="10">
        <f t="shared" si="2"/>
        <v>4079.8</v>
      </c>
      <c r="F28" s="25">
        <f t="shared" si="1"/>
        <v>5.7460265503890308E-3</v>
      </c>
      <c r="G28" s="38">
        <v>1.1342599256575717E-2</v>
      </c>
    </row>
    <row r="29" spans="1:7" s="5" customFormat="1" ht="35.1" customHeight="1" x14ac:dyDescent="0.2">
      <c r="A29" s="37">
        <v>19</v>
      </c>
      <c r="B29" s="27" t="s">
        <v>15</v>
      </c>
      <c r="C29" s="12">
        <v>153835.93</v>
      </c>
      <c r="D29" s="11">
        <v>145</v>
      </c>
      <c r="E29" s="12">
        <f t="shared" si="2"/>
        <v>1060.9374482758619</v>
      </c>
      <c r="F29" s="28">
        <f t="shared" si="1"/>
        <v>1.4444259329440795E-2</v>
      </c>
      <c r="G29" s="39">
        <v>1.1946311887438504E-2</v>
      </c>
    </row>
    <row r="30" spans="1:7" s="3" customFormat="1" ht="21.95" customHeight="1" x14ac:dyDescent="0.2">
      <c r="A30" s="36">
        <v>20</v>
      </c>
      <c r="B30" s="26" t="s">
        <v>3</v>
      </c>
      <c r="C30" s="10">
        <v>28669.01</v>
      </c>
      <c r="D30" s="11">
        <v>17</v>
      </c>
      <c r="E30" s="12">
        <f t="shared" si="2"/>
        <v>1686.4123529411763</v>
      </c>
      <c r="F30" s="28">
        <f t="shared" si="1"/>
        <v>2.6918458851474519E-3</v>
      </c>
      <c r="G30" s="39">
        <v>2.247933536638041E-3</v>
      </c>
    </row>
    <row r="31" spans="1:7" s="3" customFormat="1" ht="47.1" customHeight="1" x14ac:dyDescent="0.2">
      <c r="A31" s="36">
        <v>21</v>
      </c>
      <c r="B31" s="27" t="s">
        <v>14</v>
      </c>
      <c r="C31" s="10">
        <v>2774494.66</v>
      </c>
      <c r="D31" s="11">
        <v>1904</v>
      </c>
      <c r="E31" s="10">
        <f t="shared" si="2"/>
        <v>1457.1925735294119</v>
      </c>
      <c r="F31" s="25">
        <f t="shared" si="1"/>
        <v>0.26050819452379342</v>
      </c>
      <c r="G31" s="38">
        <v>0.21726673108985226</v>
      </c>
    </row>
    <row r="32" spans="1:7" s="3" customFormat="1" ht="21.95" customHeight="1" x14ac:dyDescent="0.2">
      <c r="A32" s="36">
        <v>22</v>
      </c>
      <c r="B32" s="26" t="s">
        <v>3</v>
      </c>
      <c r="C32" s="10">
        <v>301960.25</v>
      </c>
      <c r="D32" s="11">
        <v>79</v>
      </c>
      <c r="E32" s="10">
        <f t="shared" si="2"/>
        <v>3822.2816455696202</v>
      </c>
      <c r="F32" s="25">
        <f t="shared" si="1"/>
        <v>2.835223317584374E-2</v>
      </c>
      <c r="G32" s="38">
        <v>3.0944666359992157E-2</v>
      </c>
    </row>
    <row r="33" spans="1:7" ht="35.1" customHeight="1" x14ac:dyDescent="0.2">
      <c r="A33" s="36">
        <v>23</v>
      </c>
      <c r="B33" s="24" t="s">
        <v>446</v>
      </c>
      <c r="C33" s="10">
        <v>336039.85</v>
      </c>
      <c r="D33" s="11">
        <v>1925</v>
      </c>
      <c r="E33" s="10">
        <f t="shared" si="2"/>
        <v>174.56615584415584</v>
      </c>
      <c r="F33" s="25">
        <f t="shared" si="1"/>
        <v>3.1552100594616522E-2</v>
      </c>
      <c r="G33" s="38">
        <v>8.5968104584330223E-3</v>
      </c>
    </row>
    <row r="34" spans="1:7" s="3" customFormat="1" ht="21.95" customHeight="1" x14ac:dyDescent="0.2">
      <c r="A34" s="36">
        <v>24</v>
      </c>
      <c r="B34" s="26" t="s">
        <v>3</v>
      </c>
      <c r="C34" s="10">
        <v>27386.89</v>
      </c>
      <c r="D34" s="11">
        <v>42</v>
      </c>
      <c r="E34" s="10">
        <f t="shared" si="2"/>
        <v>652.06880952380948</v>
      </c>
      <c r="F34" s="25">
        <f t="shared" si="1"/>
        <v>2.5714626055621001E-3</v>
      </c>
      <c r="G34" s="38">
        <v>1.4207856884874998E-3</v>
      </c>
    </row>
    <row r="35" spans="1:7" s="3" customFormat="1" ht="35.1" customHeight="1" x14ac:dyDescent="0.2">
      <c r="A35" s="36">
        <v>25</v>
      </c>
      <c r="B35" s="24" t="s">
        <v>10</v>
      </c>
      <c r="C35" s="10">
        <v>0</v>
      </c>
      <c r="D35" s="11">
        <v>0</v>
      </c>
      <c r="E35" s="10" t="str">
        <f t="shared" si="2"/>
        <v>-</v>
      </c>
      <c r="F35" s="25">
        <f t="shared" si="1"/>
        <v>0</v>
      </c>
      <c r="G35" s="38">
        <v>9.8652432849167496E-5</v>
      </c>
    </row>
    <row r="36" spans="1:7" ht="35.1" customHeight="1" x14ac:dyDescent="0.2">
      <c r="A36" s="36">
        <v>26</v>
      </c>
      <c r="B36" s="24" t="s">
        <v>420</v>
      </c>
      <c r="C36" s="10">
        <v>0</v>
      </c>
      <c r="D36" s="13">
        <v>0</v>
      </c>
      <c r="E36" s="10" t="str">
        <f t="shared" si="2"/>
        <v>-</v>
      </c>
      <c r="F36" s="29" t="s">
        <v>5</v>
      </c>
      <c r="G36" s="40" t="s">
        <v>5</v>
      </c>
    </row>
    <row r="37" spans="1:7" ht="21.95" customHeight="1" x14ac:dyDescent="0.2">
      <c r="A37" s="36">
        <v>27</v>
      </c>
      <c r="B37" s="26" t="s">
        <v>12</v>
      </c>
      <c r="C37" s="10">
        <v>0</v>
      </c>
      <c r="D37" s="13">
        <v>0</v>
      </c>
      <c r="E37" s="10" t="str">
        <f t="shared" si="2"/>
        <v>-</v>
      </c>
      <c r="F37" s="25">
        <f>C37/C$44</f>
        <v>0</v>
      </c>
      <c r="G37" s="38">
        <v>6.7001527600904129E-4</v>
      </c>
    </row>
    <row r="38" spans="1:7" ht="35.1" customHeight="1" x14ac:dyDescent="0.2">
      <c r="A38" s="36">
        <v>28</v>
      </c>
      <c r="B38" s="24" t="s">
        <v>421</v>
      </c>
      <c r="C38" s="10">
        <v>3324067.33</v>
      </c>
      <c r="D38" s="13">
        <v>3</v>
      </c>
      <c r="E38" s="14" t="s">
        <v>5</v>
      </c>
      <c r="F38" s="29" t="s">
        <v>5</v>
      </c>
      <c r="G38" s="40" t="s">
        <v>5</v>
      </c>
    </row>
    <row r="39" spans="1:7" ht="21.95" customHeight="1" x14ac:dyDescent="0.2">
      <c r="A39" s="36">
        <v>29</v>
      </c>
      <c r="B39" s="26" t="s">
        <v>12</v>
      </c>
      <c r="C39" s="10">
        <v>2991660</v>
      </c>
      <c r="D39" s="13">
        <v>3</v>
      </c>
      <c r="E39" s="14" t="s">
        <v>5</v>
      </c>
      <c r="F39" s="25">
        <f t="shared" ref="F39:F44" si="3">C39/C$44</f>
        <v>0.2808987007490048</v>
      </c>
      <c r="G39" s="38">
        <v>0.53240605380617201</v>
      </c>
    </row>
    <row r="40" spans="1:7" ht="47.1" customHeight="1" x14ac:dyDescent="0.2">
      <c r="A40" s="36">
        <v>30</v>
      </c>
      <c r="B40" s="27" t="s">
        <v>422</v>
      </c>
      <c r="C40" s="10">
        <v>15051.7</v>
      </c>
      <c r="D40" s="15">
        <v>1</v>
      </c>
      <c r="E40" s="10">
        <f t="shared" ref="E40:E41" si="4">IF(D40=0,"-",C40/D40)</f>
        <v>15051.7</v>
      </c>
      <c r="F40" s="25">
        <f t="shared" si="3"/>
        <v>1.4132631963738513E-3</v>
      </c>
      <c r="G40" s="38">
        <v>1.7724062653800183E-3</v>
      </c>
    </row>
    <row r="41" spans="1:7" ht="21.95" customHeight="1" x14ac:dyDescent="0.2">
      <c r="A41" s="36">
        <v>31</v>
      </c>
      <c r="B41" s="26" t="s">
        <v>13</v>
      </c>
      <c r="C41" s="10">
        <v>15051.7</v>
      </c>
      <c r="D41" s="15">
        <v>1</v>
      </c>
      <c r="E41" s="10">
        <f t="shared" si="4"/>
        <v>15051.7</v>
      </c>
      <c r="F41" s="25">
        <f t="shared" si="3"/>
        <v>1.4132631963738513E-3</v>
      </c>
      <c r="G41" s="38">
        <v>1.0404135579139232E-3</v>
      </c>
    </row>
    <row r="42" spans="1:7" ht="35.1" customHeight="1" x14ac:dyDescent="0.2">
      <c r="A42" s="36">
        <v>32</v>
      </c>
      <c r="B42" s="24" t="s">
        <v>16</v>
      </c>
      <c r="C42" s="10">
        <v>0</v>
      </c>
      <c r="D42" s="15">
        <v>0</v>
      </c>
      <c r="E42" s="14" t="s">
        <v>5</v>
      </c>
      <c r="F42" s="25">
        <f t="shared" si="3"/>
        <v>0</v>
      </c>
      <c r="G42" s="38">
        <v>4.1370945733870297E-3</v>
      </c>
    </row>
    <row r="43" spans="1:7" s="3" customFormat="1" ht="21.95" customHeight="1" x14ac:dyDescent="0.2">
      <c r="A43" s="43">
        <v>33</v>
      </c>
      <c r="B43" s="50" t="s">
        <v>4</v>
      </c>
      <c r="C43" s="44">
        <f>C25+C27+C29+C31+C33+C35+C37+C39+C40+C42</f>
        <v>10410580.91</v>
      </c>
      <c r="D43" s="51" t="s">
        <v>5</v>
      </c>
      <c r="E43" s="51" t="s">
        <v>5</v>
      </c>
      <c r="F43" s="47">
        <f t="shared" si="3"/>
        <v>0.97749030694042516</v>
      </c>
      <c r="G43" s="48">
        <v>0.96489282760442685</v>
      </c>
    </row>
    <row r="44" spans="1:7" s="3" customFormat="1" ht="21.95" customHeight="1" x14ac:dyDescent="0.2">
      <c r="A44" s="45">
        <v>34</v>
      </c>
      <c r="B44" s="52" t="s">
        <v>6</v>
      </c>
      <c r="C44" s="46">
        <f>C24+C43</f>
        <v>10650316.26</v>
      </c>
      <c r="D44" s="53" t="s">
        <v>5</v>
      </c>
      <c r="E44" s="53" t="s">
        <v>5</v>
      </c>
      <c r="F44" s="54">
        <f t="shared" si="3"/>
        <v>1</v>
      </c>
      <c r="G44" s="55">
        <v>1</v>
      </c>
    </row>
    <row r="45" spans="1:7" s="3" customFormat="1" ht="21.95" customHeight="1" x14ac:dyDescent="0.2">
      <c r="A45" s="1"/>
      <c r="B45" s="2"/>
      <c r="C45" s="1"/>
      <c r="D45" s="1"/>
      <c r="E45" s="1"/>
      <c r="F45" s="1"/>
      <c r="G45" s="1"/>
    </row>
    <row r="46" spans="1:7" s="3" customFormat="1" ht="35.1" customHeight="1" x14ac:dyDescent="0.2">
      <c r="A46" s="62" t="s">
        <v>430</v>
      </c>
      <c r="B46" s="63" t="s">
        <v>431</v>
      </c>
      <c r="C46" s="64" t="s">
        <v>432</v>
      </c>
      <c r="D46" s="1"/>
      <c r="E46" s="1"/>
      <c r="F46" s="1"/>
      <c r="G46" s="1"/>
    </row>
    <row r="47" spans="1:7" s="3" customFormat="1" ht="21.95" customHeight="1" x14ac:dyDescent="0.2">
      <c r="A47" s="65">
        <v>1</v>
      </c>
      <c r="B47" s="30" t="s">
        <v>427</v>
      </c>
      <c r="C47" s="31">
        <v>263110</v>
      </c>
    </row>
    <row r="48" spans="1:7" ht="21.95" customHeight="1" x14ac:dyDescent="0.2">
      <c r="A48" s="8">
        <v>2</v>
      </c>
      <c r="B48" s="30" t="s">
        <v>428</v>
      </c>
      <c r="C48" s="31">
        <v>10661187</v>
      </c>
      <c r="D48" s="16"/>
      <c r="E48" s="16"/>
      <c r="F48" s="16"/>
      <c r="G48" s="16"/>
    </row>
    <row r="49" spans="1:7" ht="21.95" customHeight="1" x14ac:dyDescent="0.2">
      <c r="A49" s="32">
        <v>3</v>
      </c>
      <c r="B49" s="33" t="s">
        <v>423</v>
      </c>
      <c r="C49" s="34">
        <f>C44/C48</f>
        <v>0.99898034430875282</v>
      </c>
      <c r="D49" s="16"/>
      <c r="E49" s="16"/>
      <c r="F49" s="16"/>
      <c r="G49" s="16"/>
    </row>
    <row r="50" spans="1:7" s="16" customFormat="1" ht="35.1" customHeight="1" x14ac:dyDescent="0.25">
      <c r="A50" s="21" t="s">
        <v>449</v>
      </c>
      <c r="B50" s="23"/>
    </row>
  </sheetData>
  <sheetProtection algorithmName="SHA-512" hashValue="9HepiMl6DF7zJx3HmLiPzane6gJWfwtc/RXAIIoBoIz6Kxi/IFugArnjAr+SZ4c9PhYaY5RYo7Lxv33uqcJVhg==" saltValue="FaRA5YsIen6HyeAM8oPA6g==" spinCount="100000" sheet="1" objects="1" scenarios="1"/>
  <mergeCells count="1">
    <mergeCell ref="A2:G2"/>
  </mergeCells>
  <pageMargins left="0.59055118110236227" right="0.59055118110236227" top="0.70866141732283472" bottom="0.70866141732283472" header="0.19685039370078741" footer="0.39370078740157483"/>
  <pageSetup paperSize="9" scale="84" orientation="portrait" r:id="rId1"/>
  <headerFooter alignWithMargins="0">
    <oddFooter>&amp;R&amp;"Calibri,Standardowy"&amp;12s.&amp;P z &amp;N</oddFooter>
  </headerFooter>
  <tableParts count="2">
    <tablePart r:id="rId2"/>
    <tablePart r:id="rId3"/>
  </tableParts>
</worksheet>
</file>

<file path=xl/worksheets/sheet2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A5193C-9778-49EF-AB90-71A800BC540B}">
  <sheetPr codeName="Arkusz277"/>
  <dimension ref="A1:N50"/>
  <sheetViews>
    <sheetView zoomScaleNormal="100" workbookViewId="0"/>
  </sheetViews>
  <sheetFormatPr defaultColWidth="0" defaultRowHeight="12.75" zeroHeight="1" x14ac:dyDescent="0.2"/>
  <cols>
    <col min="1" max="1" width="4.140625" style="1" customWidth="1"/>
    <col min="2" max="2" width="57" style="2" customWidth="1"/>
    <col min="3" max="3" width="11.85546875" style="1" bestFit="1" customWidth="1"/>
    <col min="4" max="4" width="7.42578125" style="1" customWidth="1"/>
    <col min="5" max="5" width="10.85546875" style="1" bestFit="1" customWidth="1"/>
    <col min="6" max="7" width="8.7109375" style="1" customWidth="1"/>
    <col min="8" max="8" width="1" style="1" customWidth="1"/>
    <col min="9" max="14" width="0" style="1" hidden="1" customWidth="1"/>
    <col min="15" max="16384" width="9.140625" style="1" hidden="1"/>
  </cols>
  <sheetData>
    <row r="1" spans="1:7" s="16" customFormat="1" ht="24.95" customHeight="1" x14ac:dyDescent="0.2">
      <c r="A1" s="35" t="s">
        <v>724</v>
      </c>
      <c r="B1" s="23"/>
    </row>
    <row r="2" spans="1:7" s="16" customFormat="1" ht="39.950000000000003" customHeight="1" x14ac:dyDescent="0.2">
      <c r="A2" s="66" t="s">
        <v>448</v>
      </c>
      <c r="B2" s="67"/>
      <c r="C2" s="67"/>
      <c r="D2" s="67"/>
      <c r="E2" s="67"/>
      <c r="F2" s="67"/>
      <c r="G2" s="67"/>
    </row>
    <row r="3" spans="1:7" s="16" customFormat="1" ht="15.95" hidden="1" customHeight="1" x14ac:dyDescent="0.2">
      <c r="A3" s="22"/>
      <c r="B3" s="23"/>
    </row>
    <row r="4" spans="1:7" s="16" customFormat="1" ht="15.95" hidden="1" customHeight="1" x14ac:dyDescent="0.2">
      <c r="A4" s="22"/>
      <c r="B4" s="23"/>
    </row>
    <row r="5" spans="1:7" s="16" customFormat="1" ht="15.95" hidden="1" customHeight="1" x14ac:dyDescent="0.2">
      <c r="A5" s="22"/>
      <c r="B5" s="23"/>
    </row>
    <row r="6" spans="1:7" s="16" customFormat="1" ht="15.95" customHeight="1" x14ac:dyDescent="0.25">
      <c r="A6" s="17" t="s">
        <v>433</v>
      </c>
      <c r="B6" s="21" t="s">
        <v>438</v>
      </c>
    </row>
    <row r="7" spans="1:7" s="16" customFormat="1" ht="15.95" customHeight="1" x14ac:dyDescent="0.25">
      <c r="A7" s="18" t="s">
        <v>434</v>
      </c>
      <c r="B7" s="21" t="s">
        <v>439</v>
      </c>
    </row>
    <row r="8" spans="1:7" s="16" customFormat="1" ht="15.95" customHeight="1" x14ac:dyDescent="0.25">
      <c r="A8" s="19" t="s">
        <v>435</v>
      </c>
      <c r="B8" s="21" t="s">
        <v>440</v>
      </c>
    </row>
    <row r="9" spans="1:7" s="16" customFormat="1" ht="15.95" customHeight="1" x14ac:dyDescent="0.25">
      <c r="A9" s="20" t="s">
        <v>436</v>
      </c>
      <c r="B9" s="21" t="s">
        <v>441</v>
      </c>
    </row>
    <row r="10" spans="1:7" ht="65.099999999999994" customHeight="1" x14ac:dyDescent="0.2">
      <c r="A10" s="49" t="s">
        <v>430</v>
      </c>
      <c r="B10" s="42" t="s">
        <v>0</v>
      </c>
      <c r="C10" s="42" t="s">
        <v>424</v>
      </c>
      <c r="D10" s="42" t="s">
        <v>425</v>
      </c>
      <c r="E10" s="42" t="s">
        <v>426</v>
      </c>
      <c r="F10" s="42" t="s">
        <v>429</v>
      </c>
      <c r="G10" s="41" t="s">
        <v>413</v>
      </c>
    </row>
    <row r="11" spans="1:7" ht="21.95" customHeight="1" x14ac:dyDescent="0.2">
      <c r="A11" s="36">
        <v>1</v>
      </c>
      <c r="B11" s="24" t="s">
        <v>7</v>
      </c>
      <c r="C11" s="10">
        <v>0</v>
      </c>
      <c r="D11" s="9">
        <v>0</v>
      </c>
      <c r="E11" s="10" t="str">
        <f t="shared" ref="E11:E23" si="0">IF(D11=0,"-",C11/D11)</f>
        <v>-</v>
      </c>
      <c r="F11" s="25">
        <f t="shared" ref="F11:F35" si="1">C11/C$44</f>
        <v>0</v>
      </c>
      <c r="G11" s="38">
        <v>6.4906160983722356E-5</v>
      </c>
    </row>
    <row r="12" spans="1:7" s="3" customFormat="1" ht="21.95" customHeight="1" x14ac:dyDescent="0.2">
      <c r="A12" s="36">
        <v>2</v>
      </c>
      <c r="B12" s="24" t="s">
        <v>8</v>
      </c>
      <c r="C12" s="10">
        <v>0</v>
      </c>
      <c r="D12" s="9">
        <v>0</v>
      </c>
      <c r="E12" s="10" t="str">
        <f t="shared" si="0"/>
        <v>-</v>
      </c>
      <c r="F12" s="25">
        <f t="shared" si="1"/>
        <v>0</v>
      </c>
      <c r="G12" s="38">
        <v>1.3877154561966152E-2</v>
      </c>
    </row>
    <row r="13" spans="1:7" s="3" customFormat="1" ht="21.95" customHeight="1" x14ac:dyDescent="0.2">
      <c r="A13" s="36">
        <v>3</v>
      </c>
      <c r="B13" s="26" t="s">
        <v>1</v>
      </c>
      <c r="C13" s="10">
        <v>0</v>
      </c>
      <c r="D13" s="9">
        <v>0</v>
      </c>
      <c r="E13" s="10" t="str">
        <f t="shared" si="0"/>
        <v>-</v>
      </c>
      <c r="F13" s="25">
        <f t="shared" si="1"/>
        <v>0</v>
      </c>
      <c r="G13" s="38">
        <v>6.8195937419264344E-4</v>
      </c>
    </row>
    <row r="14" spans="1:7" s="3" customFormat="1" ht="21.95" customHeight="1" x14ac:dyDescent="0.2">
      <c r="A14" s="36">
        <v>4</v>
      </c>
      <c r="B14" s="24" t="s">
        <v>414</v>
      </c>
      <c r="C14" s="10">
        <v>0</v>
      </c>
      <c r="D14" s="9">
        <v>0</v>
      </c>
      <c r="E14" s="10" t="str">
        <f t="shared" si="0"/>
        <v>-</v>
      </c>
      <c r="F14" s="25">
        <f t="shared" si="1"/>
        <v>0</v>
      </c>
      <c r="G14" s="38">
        <v>1.6609844346228162E-4</v>
      </c>
    </row>
    <row r="15" spans="1:7" s="3" customFormat="1" ht="47.1" customHeight="1" x14ac:dyDescent="0.2">
      <c r="A15" s="36">
        <v>5</v>
      </c>
      <c r="B15" s="24" t="s">
        <v>412</v>
      </c>
      <c r="C15" s="10">
        <v>0</v>
      </c>
      <c r="D15" s="11">
        <v>0</v>
      </c>
      <c r="E15" s="10" t="str">
        <f t="shared" si="0"/>
        <v>-</v>
      </c>
      <c r="F15" s="25">
        <f t="shared" si="1"/>
        <v>0</v>
      </c>
      <c r="G15" s="38">
        <v>4.2843389065529559E-4</v>
      </c>
    </row>
    <row r="16" spans="1:7" s="3" customFormat="1" ht="21.95" customHeight="1" x14ac:dyDescent="0.2">
      <c r="A16" s="36">
        <v>6</v>
      </c>
      <c r="B16" s="26" t="s">
        <v>1</v>
      </c>
      <c r="C16" s="10">
        <v>0</v>
      </c>
      <c r="D16" s="11">
        <v>0</v>
      </c>
      <c r="E16" s="10" t="str">
        <f t="shared" si="0"/>
        <v>-</v>
      </c>
      <c r="F16" s="25">
        <f t="shared" si="1"/>
        <v>0</v>
      </c>
      <c r="G16" s="38">
        <v>5.7837072558623703E-5</v>
      </c>
    </row>
    <row r="17" spans="1:7" ht="47.1" customHeight="1" x14ac:dyDescent="0.2">
      <c r="A17" s="36">
        <v>7</v>
      </c>
      <c r="B17" s="24" t="s">
        <v>444</v>
      </c>
      <c r="C17" s="10">
        <v>2454.1</v>
      </c>
      <c r="D17" s="11">
        <v>1</v>
      </c>
      <c r="E17" s="10">
        <f t="shared" si="0"/>
        <v>2454.1</v>
      </c>
      <c r="F17" s="25">
        <f t="shared" si="1"/>
        <v>4.9987901444977065E-4</v>
      </c>
      <c r="G17" s="38">
        <v>3.69438658113685E-3</v>
      </c>
    </row>
    <row r="18" spans="1:7" ht="47.1" customHeight="1" x14ac:dyDescent="0.2">
      <c r="A18" s="36">
        <v>8</v>
      </c>
      <c r="B18" s="24" t="s">
        <v>447</v>
      </c>
      <c r="C18" s="10">
        <v>277755.89</v>
      </c>
      <c r="D18" s="11">
        <v>3</v>
      </c>
      <c r="E18" s="10">
        <f t="shared" si="0"/>
        <v>92585.296666666676</v>
      </c>
      <c r="F18" s="25">
        <f t="shared" si="1"/>
        <v>5.657648040048039E-2</v>
      </c>
      <c r="G18" s="38">
        <v>1.6572456388988053E-2</v>
      </c>
    </row>
    <row r="19" spans="1:7" ht="35.1" customHeight="1" x14ac:dyDescent="0.2">
      <c r="A19" s="36">
        <v>9</v>
      </c>
      <c r="B19" s="24" t="s">
        <v>443</v>
      </c>
      <c r="C19" s="10">
        <v>0</v>
      </c>
      <c r="D19" s="11">
        <v>0</v>
      </c>
      <c r="E19" s="10" t="str">
        <f t="shared" si="0"/>
        <v>-</v>
      </c>
      <c r="F19" s="25">
        <f t="shared" si="1"/>
        <v>0</v>
      </c>
      <c r="G19" s="38">
        <v>6.3015485400037228E-5</v>
      </c>
    </row>
    <row r="20" spans="1:7" ht="35.1" customHeight="1" x14ac:dyDescent="0.2">
      <c r="A20" s="36">
        <v>10</v>
      </c>
      <c r="B20" s="24" t="s">
        <v>9</v>
      </c>
      <c r="C20" s="10">
        <v>0</v>
      </c>
      <c r="D20" s="11">
        <v>0</v>
      </c>
      <c r="E20" s="10" t="str">
        <f t="shared" si="0"/>
        <v>-</v>
      </c>
      <c r="F20" s="25">
        <f t="shared" si="1"/>
        <v>0</v>
      </c>
      <c r="G20" s="38">
        <v>2.3263290581767475E-4</v>
      </c>
    </row>
    <row r="21" spans="1:7" ht="35.1" customHeight="1" x14ac:dyDescent="0.2">
      <c r="A21" s="36">
        <v>11</v>
      </c>
      <c r="B21" s="24" t="s">
        <v>442</v>
      </c>
      <c r="C21" s="10">
        <v>0</v>
      </c>
      <c r="D21" s="11">
        <v>0</v>
      </c>
      <c r="E21" s="10" t="str">
        <f t="shared" si="0"/>
        <v>-</v>
      </c>
      <c r="F21" s="25">
        <f t="shared" si="1"/>
        <v>0</v>
      </c>
      <c r="G21" s="38">
        <v>8.0879771630669933E-6</v>
      </c>
    </row>
    <row r="22" spans="1:7" ht="21.95" customHeight="1" x14ac:dyDescent="0.2">
      <c r="A22" s="36">
        <v>12</v>
      </c>
      <c r="B22" s="26" t="s">
        <v>1</v>
      </c>
      <c r="C22" s="10">
        <v>0</v>
      </c>
      <c r="D22" s="11">
        <v>0</v>
      </c>
      <c r="E22" s="10" t="str">
        <f t="shared" si="0"/>
        <v>-</v>
      </c>
      <c r="F22" s="25">
        <f t="shared" si="1"/>
        <v>0</v>
      </c>
      <c r="G22" s="38">
        <v>0</v>
      </c>
    </row>
    <row r="23" spans="1:7" ht="21.95" customHeight="1" x14ac:dyDescent="0.2">
      <c r="A23" s="36">
        <v>13</v>
      </c>
      <c r="B23" s="24" t="s">
        <v>415</v>
      </c>
      <c r="C23" s="10">
        <v>0</v>
      </c>
      <c r="D23" s="11">
        <v>0</v>
      </c>
      <c r="E23" s="10" t="str">
        <f t="shared" si="0"/>
        <v>-</v>
      </c>
      <c r="F23" s="25">
        <f t="shared" si="1"/>
        <v>0</v>
      </c>
      <c r="G23" s="38">
        <v>0</v>
      </c>
    </row>
    <row r="24" spans="1:7" s="3" customFormat="1" ht="24.95" customHeight="1" x14ac:dyDescent="0.2">
      <c r="A24" s="43">
        <v>14</v>
      </c>
      <c r="B24" s="50" t="s">
        <v>2</v>
      </c>
      <c r="C24" s="44">
        <f>C11+C12+C14+C15+C17+C18+C19+C20+C21+C23</f>
        <v>280209.99</v>
      </c>
      <c r="D24" s="51" t="s">
        <v>5</v>
      </c>
      <c r="E24" s="51" t="s">
        <v>5</v>
      </c>
      <c r="F24" s="47">
        <f t="shared" si="1"/>
        <v>5.7076359414930153E-2</v>
      </c>
      <c r="G24" s="48">
        <v>3.5107172395573129E-2</v>
      </c>
    </row>
    <row r="25" spans="1:7" s="4" customFormat="1" ht="35.1" customHeight="1" x14ac:dyDescent="0.2">
      <c r="A25" s="37">
        <v>15</v>
      </c>
      <c r="B25" s="27" t="s">
        <v>419</v>
      </c>
      <c r="C25" s="12">
        <v>759340</v>
      </c>
      <c r="D25" s="11">
        <v>356</v>
      </c>
      <c r="E25" s="12">
        <f t="shared" ref="E25:E37" si="2">IF(D25=0,"-",C25/D25)</f>
        <v>2132.9775280898875</v>
      </c>
      <c r="F25" s="28">
        <f t="shared" si="1"/>
        <v>0.15467101211535342</v>
      </c>
      <c r="G25" s="39">
        <v>9.1912130594448124E-2</v>
      </c>
    </row>
    <row r="26" spans="1:7" s="3" customFormat="1" ht="21.95" customHeight="1" x14ac:dyDescent="0.2">
      <c r="A26" s="36">
        <v>16</v>
      </c>
      <c r="B26" s="26" t="s">
        <v>11</v>
      </c>
      <c r="C26" s="10">
        <v>125765</v>
      </c>
      <c r="D26" s="11">
        <v>59</v>
      </c>
      <c r="E26" s="10">
        <f t="shared" si="2"/>
        <v>2131.6101694915255</v>
      </c>
      <c r="F26" s="25">
        <f t="shared" si="1"/>
        <v>2.5617246343781999E-2</v>
      </c>
      <c r="G26" s="38">
        <v>1.5510248435910163E-2</v>
      </c>
    </row>
    <row r="27" spans="1:7" s="5" customFormat="1" ht="65.099999999999994" customHeight="1" x14ac:dyDescent="0.2">
      <c r="A27" s="37">
        <v>17</v>
      </c>
      <c r="B27" s="27" t="s">
        <v>445</v>
      </c>
      <c r="C27" s="12">
        <v>346033</v>
      </c>
      <c r="D27" s="11">
        <v>80</v>
      </c>
      <c r="E27" s="12">
        <f t="shared" si="2"/>
        <v>4325.4125000000004</v>
      </c>
      <c r="F27" s="28">
        <f t="shared" si="1"/>
        <v>7.0483939125177253E-2</v>
      </c>
      <c r="G27" s="39">
        <v>9.6086621220457871E-2</v>
      </c>
    </row>
    <row r="28" spans="1:7" s="3" customFormat="1" ht="21.95" customHeight="1" x14ac:dyDescent="0.2">
      <c r="A28" s="36">
        <v>18</v>
      </c>
      <c r="B28" s="26" t="s">
        <v>3</v>
      </c>
      <c r="C28" s="10">
        <v>7678</v>
      </c>
      <c r="D28" s="11">
        <v>5</v>
      </c>
      <c r="E28" s="10">
        <f t="shared" si="2"/>
        <v>1535.6</v>
      </c>
      <c r="F28" s="25">
        <f t="shared" si="1"/>
        <v>1.563942411859883E-3</v>
      </c>
      <c r="G28" s="38">
        <v>1.1342599256575717E-2</v>
      </c>
    </row>
    <row r="29" spans="1:7" s="5" customFormat="1" ht="35.1" customHeight="1" x14ac:dyDescent="0.2">
      <c r="A29" s="37">
        <v>19</v>
      </c>
      <c r="B29" s="27" t="s">
        <v>15</v>
      </c>
      <c r="C29" s="12">
        <v>17022.099999999999</v>
      </c>
      <c r="D29" s="11">
        <v>16</v>
      </c>
      <c r="E29" s="12">
        <f t="shared" si="2"/>
        <v>1063.8812499999999</v>
      </c>
      <c r="F29" s="28">
        <f t="shared" si="1"/>
        <v>3.4672550311174934E-3</v>
      </c>
      <c r="G29" s="39">
        <v>1.1946311887438504E-2</v>
      </c>
    </row>
    <row r="30" spans="1:7" s="3" customFormat="1" ht="21.95" customHeight="1" x14ac:dyDescent="0.2">
      <c r="A30" s="36">
        <v>20</v>
      </c>
      <c r="B30" s="26" t="s">
        <v>3</v>
      </c>
      <c r="C30" s="10">
        <v>3000</v>
      </c>
      <c r="D30" s="11">
        <v>1</v>
      </c>
      <c r="E30" s="12">
        <f t="shared" si="2"/>
        <v>3000</v>
      </c>
      <c r="F30" s="28">
        <f t="shared" si="1"/>
        <v>6.1107413852300716E-4</v>
      </c>
      <c r="G30" s="39">
        <v>2.247933536638041E-3</v>
      </c>
    </row>
    <row r="31" spans="1:7" s="3" customFormat="1" ht="47.1" customHeight="1" x14ac:dyDescent="0.2">
      <c r="A31" s="36">
        <v>21</v>
      </c>
      <c r="B31" s="27" t="s">
        <v>14</v>
      </c>
      <c r="C31" s="10">
        <v>1300685.8400000001</v>
      </c>
      <c r="D31" s="11">
        <v>525</v>
      </c>
      <c r="E31" s="10">
        <f t="shared" si="2"/>
        <v>2477.4968380952382</v>
      </c>
      <c r="F31" s="25">
        <f t="shared" si="1"/>
        <v>0.26493849305569134</v>
      </c>
      <c r="G31" s="38">
        <v>0.21726673108985226</v>
      </c>
    </row>
    <row r="32" spans="1:7" s="3" customFormat="1" ht="21.95" customHeight="1" x14ac:dyDescent="0.2">
      <c r="A32" s="36">
        <v>22</v>
      </c>
      <c r="B32" s="26" t="s">
        <v>3</v>
      </c>
      <c r="C32" s="10">
        <v>105771.93</v>
      </c>
      <c r="D32" s="11">
        <v>32</v>
      </c>
      <c r="E32" s="10">
        <f t="shared" si="2"/>
        <v>3305.3728124999998</v>
      </c>
      <c r="F32" s="25">
        <f t="shared" si="1"/>
        <v>2.1544830334888607E-2</v>
      </c>
      <c r="G32" s="38">
        <v>3.0944666359992157E-2</v>
      </c>
    </row>
    <row r="33" spans="1:7" ht="35.1" customHeight="1" x14ac:dyDescent="0.2">
      <c r="A33" s="36">
        <v>23</v>
      </c>
      <c r="B33" s="24" t="s">
        <v>446</v>
      </c>
      <c r="C33" s="10">
        <v>68717</v>
      </c>
      <c r="D33" s="11">
        <v>272</v>
      </c>
      <c r="E33" s="10">
        <f t="shared" si="2"/>
        <v>252.6360294117647</v>
      </c>
      <c r="F33" s="25">
        <f t="shared" si="1"/>
        <v>1.3997060525628496E-2</v>
      </c>
      <c r="G33" s="38">
        <v>8.5968104584330223E-3</v>
      </c>
    </row>
    <row r="34" spans="1:7" s="3" customFormat="1" ht="21.95" customHeight="1" x14ac:dyDescent="0.2">
      <c r="A34" s="36">
        <v>24</v>
      </c>
      <c r="B34" s="26" t="s">
        <v>3</v>
      </c>
      <c r="C34" s="10">
        <v>2290</v>
      </c>
      <c r="D34" s="11">
        <v>16</v>
      </c>
      <c r="E34" s="10">
        <f t="shared" si="2"/>
        <v>143.125</v>
      </c>
      <c r="F34" s="25">
        <f t="shared" si="1"/>
        <v>4.6645325907256215E-4</v>
      </c>
      <c r="G34" s="38">
        <v>1.4207856884874998E-3</v>
      </c>
    </row>
    <row r="35" spans="1:7" s="3" customFormat="1" ht="35.1" customHeight="1" x14ac:dyDescent="0.2">
      <c r="A35" s="36">
        <v>25</v>
      </c>
      <c r="B35" s="24" t="s">
        <v>10</v>
      </c>
      <c r="C35" s="10">
        <v>25620</v>
      </c>
      <c r="D35" s="11">
        <v>1</v>
      </c>
      <c r="E35" s="10">
        <f t="shared" si="2"/>
        <v>25620</v>
      </c>
      <c r="F35" s="25">
        <f t="shared" si="1"/>
        <v>5.2185731429864818E-3</v>
      </c>
      <c r="G35" s="38">
        <v>9.8652432849167496E-5</v>
      </c>
    </row>
    <row r="36" spans="1:7" ht="35.1" customHeight="1" x14ac:dyDescent="0.2">
      <c r="A36" s="36">
        <v>26</v>
      </c>
      <c r="B36" s="24" t="s">
        <v>420</v>
      </c>
      <c r="C36" s="10">
        <v>0</v>
      </c>
      <c r="D36" s="13">
        <v>0</v>
      </c>
      <c r="E36" s="10" t="str">
        <f t="shared" si="2"/>
        <v>-</v>
      </c>
      <c r="F36" s="29" t="s">
        <v>5</v>
      </c>
      <c r="G36" s="40" t="s">
        <v>5</v>
      </c>
    </row>
    <row r="37" spans="1:7" ht="21.95" customHeight="1" x14ac:dyDescent="0.2">
      <c r="A37" s="36">
        <v>27</v>
      </c>
      <c r="B37" s="26" t="s">
        <v>12</v>
      </c>
      <c r="C37" s="10">
        <v>0</v>
      </c>
      <c r="D37" s="13">
        <v>0</v>
      </c>
      <c r="E37" s="10" t="str">
        <f t="shared" si="2"/>
        <v>-</v>
      </c>
      <c r="F37" s="25">
        <f>C37/C$44</f>
        <v>0</v>
      </c>
      <c r="G37" s="38">
        <v>6.7001527600904129E-4</v>
      </c>
    </row>
    <row r="38" spans="1:7" ht="35.1" customHeight="1" x14ac:dyDescent="0.2">
      <c r="A38" s="36">
        <v>28</v>
      </c>
      <c r="B38" s="24" t="s">
        <v>421</v>
      </c>
      <c r="C38" s="10">
        <v>2376400.2000000002</v>
      </c>
      <c r="D38" s="13">
        <v>1</v>
      </c>
      <c r="E38" s="14" t="s">
        <v>5</v>
      </c>
      <c r="F38" s="29" t="s">
        <v>5</v>
      </c>
      <c r="G38" s="40" t="s">
        <v>5</v>
      </c>
    </row>
    <row r="39" spans="1:7" ht="21.95" customHeight="1" x14ac:dyDescent="0.2">
      <c r="A39" s="36">
        <v>29</v>
      </c>
      <c r="B39" s="26" t="s">
        <v>12</v>
      </c>
      <c r="C39" s="10">
        <v>2111760</v>
      </c>
      <c r="D39" s="13">
        <v>1</v>
      </c>
      <c r="E39" s="14" t="s">
        <v>5</v>
      </c>
      <c r="F39" s="25">
        <f t="shared" ref="F39:F44" si="3">C39/C$44</f>
        <v>0.43014730758911524</v>
      </c>
      <c r="G39" s="38">
        <v>0.53240605380617201</v>
      </c>
    </row>
    <row r="40" spans="1:7" ht="47.1" customHeight="1" x14ac:dyDescent="0.2">
      <c r="A40" s="36">
        <v>30</v>
      </c>
      <c r="B40" s="27" t="s">
        <v>422</v>
      </c>
      <c r="C40" s="10">
        <v>0</v>
      </c>
      <c r="D40" s="15">
        <v>0</v>
      </c>
      <c r="E40" s="10" t="str">
        <f t="shared" ref="E40:E41" si="4">IF(D40=0,"-",C40/D40)</f>
        <v>-</v>
      </c>
      <c r="F40" s="25">
        <f t="shared" si="3"/>
        <v>0</v>
      </c>
      <c r="G40" s="38">
        <v>1.7724062653800183E-3</v>
      </c>
    </row>
    <row r="41" spans="1:7" ht="21.95" customHeight="1" x14ac:dyDescent="0.2">
      <c r="A41" s="36">
        <v>31</v>
      </c>
      <c r="B41" s="26" t="s">
        <v>13</v>
      </c>
      <c r="C41" s="10">
        <v>0</v>
      </c>
      <c r="D41" s="15">
        <v>0</v>
      </c>
      <c r="E41" s="10" t="str">
        <f t="shared" si="4"/>
        <v>-</v>
      </c>
      <c r="F41" s="25">
        <f t="shared" si="3"/>
        <v>0</v>
      </c>
      <c r="G41" s="38">
        <v>1.0404135579139232E-3</v>
      </c>
    </row>
    <row r="42" spans="1:7" ht="35.1" customHeight="1" x14ac:dyDescent="0.2">
      <c r="A42" s="36">
        <v>32</v>
      </c>
      <c r="B42" s="24" t="s">
        <v>16</v>
      </c>
      <c r="C42" s="10">
        <v>0</v>
      </c>
      <c r="D42" s="15">
        <v>0</v>
      </c>
      <c r="E42" s="14" t="s">
        <v>5</v>
      </c>
      <c r="F42" s="25">
        <f t="shared" si="3"/>
        <v>0</v>
      </c>
      <c r="G42" s="38">
        <v>4.1370945733870297E-3</v>
      </c>
    </row>
    <row r="43" spans="1:7" s="3" customFormat="1" ht="21.95" customHeight="1" x14ac:dyDescent="0.2">
      <c r="A43" s="43">
        <v>33</v>
      </c>
      <c r="B43" s="50" t="s">
        <v>4</v>
      </c>
      <c r="C43" s="44">
        <f>C25+C27+C29+C31+C33+C35+C37+C39+C40+C42</f>
        <v>4629177.9400000004</v>
      </c>
      <c r="D43" s="51" t="s">
        <v>5</v>
      </c>
      <c r="E43" s="51" t="s">
        <v>5</v>
      </c>
      <c r="F43" s="47">
        <f t="shared" si="3"/>
        <v>0.94292364058506983</v>
      </c>
      <c r="G43" s="48">
        <v>0.96489282760442685</v>
      </c>
    </row>
    <row r="44" spans="1:7" s="3" customFormat="1" ht="21.95" customHeight="1" x14ac:dyDescent="0.2">
      <c r="A44" s="45">
        <v>34</v>
      </c>
      <c r="B44" s="52" t="s">
        <v>6</v>
      </c>
      <c r="C44" s="46">
        <f>C24+C43</f>
        <v>4909387.9300000006</v>
      </c>
      <c r="D44" s="53" t="s">
        <v>5</v>
      </c>
      <c r="E44" s="53" t="s">
        <v>5</v>
      </c>
      <c r="F44" s="54">
        <f t="shared" si="3"/>
        <v>1</v>
      </c>
      <c r="G44" s="55">
        <v>1</v>
      </c>
    </row>
    <row r="45" spans="1:7" s="3" customFormat="1" ht="21.95" customHeight="1" x14ac:dyDescent="0.2">
      <c r="A45" s="1"/>
      <c r="B45" s="2"/>
      <c r="C45" s="1"/>
      <c r="D45" s="1"/>
      <c r="E45" s="1"/>
      <c r="F45" s="1"/>
      <c r="G45" s="1"/>
    </row>
    <row r="46" spans="1:7" s="3" customFormat="1" ht="35.1" customHeight="1" x14ac:dyDescent="0.2">
      <c r="A46" s="62" t="s">
        <v>430</v>
      </c>
      <c r="B46" s="63" t="s">
        <v>431</v>
      </c>
      <c r="C46" s="64" t="s">
        <v>432</v>
      </c>
      <c r="D46" s="1"/>
      <c r="E46" s="1"/>
      <c r="F46" s="1"/>
      <c r="G46" s="1"/>
    </row>
    <row r="47" spans="1:7" s="3" customFormat="1" ht="21.95" customHeight="1" x14ac:dyDescent="0.2">
      <c r="A47" s="65">
        <v>1</v>
      </c>
      <c r="B47" s="30" t="s">
        <v>427</v>
      </c>
      <c r="C47" s="31">
        <v>122734.45</v>
      </c>
    </row>
    <row r="48" spans="1:7" ht="21.95" customHeight="1" x14ac:dyDescent="0.2">
      <c r="A48" s="8">
        <v>2</v>
      </c>
      <c r="B48" s="30" t="s">
        <v>428</v>
      </c>
      <c r="C48" s="31">
        <v>4909433</v>
      </c>
      <c r="D48" s="16"/>
      <c r="E48" s="16"/>
      <c r="F48" s="16"/>
      <c r="G48" s="16"/>
    </row>
    <row r="49" spans="1:7" ht="21.95" customHeight="1" x14ac:dyDescent="0.2">
      <c r="A49" s="32">
        <v>3</v>
      </c>
      <c r="B49" s="33" t="s">
        <v>423</v>
      </c>
      <c r="C49" s="34">
        <f>C44/C48</f>
        <v>0.9999908197138041</v>
      </c>
      <c r="D49" s="16"/>
      <c r="E49" s="16"/>
      <c r="F49" s="16"/>
      <c r="G49" s="16"/>
    </row>
    <row r="50" spans="1:7" s="16" customFormat="1" ht="35.1" customHeight="1" x14ac:dyDescent="0.25">
      <c r="A50" s="21" t="s">
        <v>449</v>
      </c>
      <c r="B50" s="23"/>
    </row>
  </sheetData>
  <sheetProtection algorithmName="SHA-512" hashValue="LgoUiUpW4aTf2YgEJkOUBipqF7Ahybw6EXDp+dQaXW7Hi8YVp29rQ4bR5jue6A/dyoDHYtvGcpQu1BUeL+9C+A==" saltValue="i8ajfrh0Std/fBpMGgoKIQ==" spinCount="100000" sheet="1" objects="1" scenarios="1"/>
  <mergeCells count="1">
    <mergeCell ref="A2:G2"/>
  </mergeCells>
  <pageMargins left="0.59055118110236227" right="0.59055118110236227" top="0.70866141732283472" bottom="0.70866141732283472" header="0.19685039370078741" footer="0.39370078740157483"/>
  <pageSetup paperSize="9" scale="84" orientation="portrait" r:id="rId1"/>
  <headerFooter alignWithMargins="0">
    <oddFooter>&amp;R&amp;"Calibri,Standardowy"&amp;12s.&amp;P z &amp;N</oddFooter>
  </headerFooter>
  <tableParts count="2">
    <tablePart r:id="rId2"/>
    <tablePart r:id="rId3"/>
  </tableParts>
</worksheet>
</file>

<file path=xl/worksheets/sheet2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9CA8CB-6B99-41EC-A873-65769BB0215E}">
  <sheetPr codeName="Arkusz278"/>
  <dimension ref="A1:N50"/>
  <sheetViews>
    <sheetView zoomScaleNormal="100" workbookViewId="0"/>
  </sheetViews>
  <sheetFormatPr defaultColWidth="0" defaultRowHeight="12.75" zeroHeight="1" x14ac:dyDescent="0.2"/>
  <cols>
    <col min="1" max="1" width="4.140625" style="1" customWidth="1"/>
    <col min="2" max="2" width="57" style="2" customWidth="1"/>
    <col min="3" max="3" width="11.85546875" style="1" bestFit="1" customWidth="1"/>
    <col min="4" max="4" width="7.42578125" style="1" customWidth="1"/>
    <col min="5" max="5" width="10.85546875" style="1" bestFit="1" customWidth="1"/>
    <col min="6" max="7" width="8.7109375" style="1" customWidth="1"/>
    <col min="8" max="8" width="1" style="1" customWidth="1"/>
    <col min="9" max="14" width="0" style="1" hidden="1" customWidth="1"/>
    <col min="15" max="16384" width="9.140625" style="1" hidden="1"/>
  </cols>
  <sheetData>
    <row r="1" spans="1:7" s="16" customFormat="1" ht="24.95" customHeight="1" x14ac:dyDescent="0.2">
      <c r="A1" s="35" t="s">
        <v>725</v>
      </c>
      <c r="B1" s="23"/>
    </row>
    <row r="2" spans="1:7" s="16" customFormat="1" ht="39.950000000000003" customHeight="1" x14ac:dyDescent="0.2">
      <c r="A2" s="66" t="s">
        <v>448</v>
      </c>
      <c r="B2" s="67"/>
      <c r="C2" s="67"/>
      <c r="D2" s="67"/>
      <c r="E2" s="67"/>
      <c r="F2" s="67"/>
      <c r="G2" s="67"/>
    </row>
    <row r="3" spans="1:7" s="16" customFormat="1" ht="15.95" hidden="1" customHeight="1" x14ac:dyDescent="0.2">
      <c r="A3" s="22"/>
      <c r="B3" s="23"/>
    </row>
    <row r="4" spans="1:7" s="16" customFormat="1" ht="15.95" hidden="1" customHeight="1" x14ac:dyDescent="0.2">
      <c r="A4" s="22"/>
      <c r="B4" s="23"/>
    </row>
    <row r="5" spans="1:7" s="16" customFormat="1" ht="15.95" hidden="1" customHeight="1" x14ac:dyDescent="0.2">
      <c r="A5" s="22"/>
      <c r="B5" s="23"/>
    </row>
    <row r="6" spans="1:7" s="16" customFormat="1" ht="15.95" customHeight="1" x14ac:dyDescent="0.25">
      <c r="A6" s="17" t="s">
        <v>433</v>
      </c>
      <c r="B6" s="21" t="s">
        <v>438</v>
      </c>
    </row>
    <row r="7" spans="1:7" s="16" customFormat="1" ht="15.95" customHeight="1" x14ac:dyDescent="0.25">
      <c r="A7" s="18" t="s">
        <v>434</v>
      </c>
      <c r="B7" s="21" t="s">
        <v>439</v>
      </c>
    </row>
    <row r="8" spans="1:7" s="16" customFormat="1" ht="15.95" customHeight="1" x14ac:dyDescent="0.25">
      <c r="A8" s="19" t="s">
        <v>435</v>
      </c>
      <c r="B8" s="21" t="s">
        <v>440</v>
      </c>
    </row>
    <row r="9" spans="1:7" s="16" customFormat="1" ht="15.95" customHeight="1" x14ac:dyDescent="0.25">
      <c r="A9" s="20" t="s">
        <v>436</v>
      </c>
      <c r="B9" s="21" t="s">
        <v>441</v>
      </c>
    </row>
    <row r="10" spans="1:7" ht="65.099999999999994" customHeight="1" x14ac:dyDescent="0.2">
      <c r="A10" s="49" t="s">
        <v>430</v>
      </c>
      <c r="B10" s="42" t="s">
        <v>0</v>
      </c>
      <c r="C10" s="42" t="s">
        <v>424</v>
      </c>
      <c r="D10" s="42" t="s">
        <v>425</v>
      </c>
      <c r="E10" s="42" t="s">
        <v>426</v>
      </c>
      <c r="F10" s="42" t="s">
        <v>429</v>
      </c>
      <c r="G10" s="41" t="s">
        <v>413</v>
      </c>
    </row>
    <row r="11" spans="1:7" ht="21.95" customHeight="1" x14ac:dyDescent="0.2">
      <c r="A11" s="36">
        <v>1</v>
      </c>
      <c r="B11" s="24" t="s">
        <v>7</v>
      </c>
      <c r="C11" s="10">
        <v>0</v>
      </c>
      <c r="D11" s="9">
        <v>0</v>
      </c>
      <c r="E11" s="10" t="str">
        <f t="shared" ref="E11:E23" si="0">IF(D11=0,"-",C11/D11)</f>
        <v>-</v>
      </c>
      <c r="F11" s="25">
        <f t="shared" ref="F11:F35" si="1">C11/C$44</f>
        <v>0</v>
      </c>
      <c r="G11" s="38">
        <v>6.4906160983722356E-5</v>
      </c>
    </row>
    <row r="12" spans="1:7" s="3" customFormat="1" ht="21.95" customHeight="1" x14ac:dyDescent="0.2">
      <c r="A12" s="36">
        <v>2</v>
      </c>
      <c r="B12" s="24" t="s">
        <v>8</v>
      </c>
      <c r="C12" s="10">
        <v>0</v>
      </c>
      <c r="D12" s="9">
        <v>0</v>
      </c>
      <c r="E12" s="10" t="str">
        <f t="shared" si="0"/>
        <v>-</v>
      </c>
      <c r="F12" s="25">
        <f t="shared" si="1"/>
        <v>0</v>
      </c>
      <c r="G12" s="38">
        <v>1.3877154561966152E-2</v>
      </c>
    </row>
    <row r="13" spans="1:7" s="3" customFormat="1" ht="21.95" customHeight="1" x14ac:dyDescent="0.2">
      <c r="A13" s="36">
        <v>3</v>
      </c>
      <c r="B13" s="26" t="s">
        <v>1</v>
      </c>
      <c r="C13" s="10">
        <v>0</v>
      </c>
      <c r="D13" s="9">
        <v>0</v>
      </c>
      <c r="E13" s="10" t="str">
        <f t="shared" si="0"/>
        <v>-</v>
      </c>
      <c r="F13" s="25">
        <f t="shared" si="1"/>
        <v>0</v>
      </c>
      <c r="G13" s="38">
        <v>6.8195937419264344E-4</v>
      </c>
    </row>
    <row r="14" spans="1:7" s="3" customFormat="1" ht="21.95" customHeight="1" x14ac:dyDescent="0.2">
      <c r="A14" s="36">
        <v>4</v>
      </c>
      <c r="B14" s="24" t="s">
        <v>414</v>
      </c>
      <c r="C14" s="10">
        <v>0</v>
      </c>
      <c r="D14" s="9">
        <v>0</v>
      </c>
      <c r="E14" s="10" t="str">
        <f t="shared" si="0"/>
        <v>-</v>
      </c>
      <c r="F14" s="25">
        <f t="shared" si="1"/>
        <v>0</v>
      </c>
      <c r="G14" s="38">
        <v>1.6609844346228162E-4</v>
      </c>
    </row>
    <row r="15" spans="1:7" s="3" customFormat="1" ht="47.1" customHeight="1" x14ac:dyDescent="0.2">
      <c r="A15" s="36">
        <v>5</v>
      </c>
      <c r="B15" s="24" t="s">
        <v>412</v>
      </c>
      <c r="C15" s="10">
        <v>0</v>
      </c>
      <c r="D15" s="11">
        <v>0</v>
      </c>
      <c r="E15" s="10" t="str">
        <f t="shared" si="0"/>
        <v>-</v>
      </c>
      <c r="F15" s="25">
        <f t="shared" si="1"/>
        <v>0</v>
      </c>
      <c r="G15" s="38">
        <v>4.2843389065529559E-4</v>
      </c>
    </row>
    <row r="16" spans="1:7" s="3" customFormat="1" ht="21.95" customHeight="1" x14ac:dyDescent="0.2">
      <c r="A16" s="36">
        <v>6</v>
      </c>
      <c r="B16" s="26" t="s">
        <v>1</v>
      </c>
      <c r="C16" s="10">
        <v>0</v>
      </c>
      <c r="D16" s="11">
        <v>0</v>
      </c>
      <c r="E16" s="10" t="str">
        <f t="shared" si="0"/>
        <v>-</v>
      </c>
      <c r="F16" s="25">
        <f t="shared" si="1"/>
        <v>0</v>
      </c>
      <c r="G16" s="38">
        <v>5.7837072558623703E-5</v>
      </c>
    </row>
    <row r="17" spans="1:7" ht="47.1" customHeight="1" x14ac:dyDescent="0.2">
      <c r="A17" s="36">
        <v>7</v>
      </c>
      <c r="B17" s="24" t="s">
        <v>444</v>
      </c>
      <c r="C17" s="10">
        <v>866</v>
      </c>
      <c r="D17" s="11">
        <v>5</v>
      </c>
      <c r="E17" s="10">
        <f t="shared" si="0"/>
        <v>173.2</v>
      </c>
      <c r="F17" s="25">
        <f t="shared" si="1"/>
        <v>1.1059547171464107E-4</v>
      </c>
      <c r="G17" s="38">
        <v>3.69438658113685E-3</v>
      </c>
    </row>
    <row r="18" spans="1:7" ht="47.1" customHeight="1" x14ac:dyDescent="0.2">
      <c r="A18" s="36">
        <v>8</v>
      </c>
      <c r="B18" s="24" t="s">
        <v>447</v>
      </c>
      <c r="C18" s="10">
        <v>151588</v>
      </c>
      <c r="D18" s="11">
        <v>2</v>
      </c>
      <c r="E18" s="10">
        <f t="shared" si="0"/>
        <v>75794</v>
      </c>
      <c r="F18" s="25">
        <f t="shared" si="1"/>
        <v>1.9359060469144356E-2</v>
      </c>
      <c r="G18" s="38">
        <v>1.6572456388988053E-2</v>
      </c>
    </row>
    <row r="19" spans="1:7" ht="35.1" customHeight="1" x14ac:dyDescent="0.2">
      <c r="A19" s="36">
        <v>9</v>
      </c>
      <c r="B19" s="24" t="s">
        <v>443</v>
      </c>
      <c r="C19" s="10">
        <v>0</v>
      </c>
      <c r="D19" s="11">
        <v>0</v>
      </c>
      <c r="E19" s="10" t="str">
        <f t="shared" si="0"/>
        <v>-</v>
      </c>
      <c r="F19" s="25">
        <f t="shared" si="1"/>
        <v>0</v>
      </c>
      <c r="G19" s="38">
        <v>6.3015485400037228E-5</v>
      </c>
    </row>
    <row r="20" spans="1:7" ht="35.1" customHeight="1" x14ac:dyDescent="0.2">
      <c r="A20" s="36">
        <v>10</v>
      </c>
      <c r="B20" s="24" t="s">
        <v>9</v>
      </c>
      <c r="C20" s="10">
        <v>35973.449999999997</v>
      </c>
      <c r="D20" s="11">
        <v>5</v>
      </c>
      <c r="E20" s="10">
        <f t="shared" si="0"/>
        <v>7194.69</v>
      </c>
      <c r="F20" s="25">
        <f t="shared" si="1"/>
        <v>4.5941116304307793E-3</v>
      </c>
      <c r="G20" s="38">
        <v>2.3263290581767475E-4</v>
      </c>
    </row>
    <row r="21" spans="1:7" ht="35.1" customHeight="1" x14ac:dyDescent="0.2">
      <c r="A21" s="36">
        <v>11</v>
      </c>
      <c r="B21" s="24" t="s">
        <v>442</v>
      </c>
      <c r="C21" s="10">
        <v>0</v>
      </c>
      <c r="D21" s="11">
        <v>0</v>
      </c>
      <c r="E21" s="10" t="str">
        <f t="shared" si="0"/>
        <v>-</v>
      </c>
      <c r="F21" s="25">
        <f t="shared" si="1"/>
        <v>0</v>
      </c>
      <c r="G21" s="38">
        <v>8.0879771630669933E-6</v>
      </c>
    </row>
    <row r="22" spans="1:7" ht="21.95" customHeight="1" x14ac:dyDescent="0.2">
      <c r="A22" s="36">
        <v>12</v>
      </c>
      <c r="B22" s="26" t="s">
        <v>1</v>
      </c>
      <c r="C22" s="10">
        <v>0</v>
      </c>
      <c r="D22" s="11">
        <v>0</v>
      </c>
      <c r="E22" s="10" t="str">
        <f t="shared" si="0"/>
        <v>-</v>
      </c>
      <c r="F22" s="25">
        <f t="shared" si="1"/>
        <v>0</v>
      </c>
      <c r="G22" s="38">
        <v>0</v>
      </c>
    </row>
    <row r="23" spans="1:7" ht="21.95" customHeight="1" x14ac:dyDescent="0.2">
      <c r="A23" s="36">
        <v>13</v>
      </c>
      <c r="B23" s="24" t="s">
        <v>415</v>
      </c>
      <c r="C23" s="10">
        <v>0</v>
      </c>
      <c r="D23" s="11">
        <v>0</v>
      </c>
      <c r="E23" s="10" t="str">
        <f t="shared" si="0"/>
        <v>-</v>
      </c>
      <c r="F23" s="25">
        <f t="shared" si="1"/>
        <v>0</v>
      </c>
      <c r="G23" s="38">
        <v>0</v>
      </c>
    </row>
    <row r="24" spans="1:7" s="3" customFormat="1" ht="24.95" customHeight="1" x14ac:dyDescent="0.2">
      <c r="A24" s="43">
        <v>14</v>
      </c>
      <c r="B24" s="50" t="s">
        <v>2</v>
      </c>
      <c r="C24" s="44">
        <f>C11+C12+C14+C15+C17+C18+C19+C20+C21+C23</f>
        <v>188427.45</v>
      </c>
      <c r="D24" s="51" t="s">
        <v>5</v>
      </c>
      <c r="E24" s="51" t="s">
        <v>5</v>
      </c>
      <c r="F24" s="47">
        <f t="shared" si="1"/>
        <v>2.4063767571289776E-2</v>
      </c>
      <c r="G24" s="48">
        <v>3.5107172395573129E-2</v>
      </c>
    </row>
    <row r="25" spans="1:7" s="4" customFormat="1" ht="35.1" customHeight="1" x14ac:dyDescent="0.2">
      <c r="A25" s="37">
        <v>15</v>
      </c>
      <c r="B25" s="27" t="s">
        <v>419</v>
      </c>
      <c r="C25" s="12">
        <v>1201407</v>
      </c>
      <c r="D25" s="11">
        <v>700</v>
      </c>
      <c r="E25" s="12">
        <f t="shared" ref="E25:E37" si="2">IF(D25=0,"-",C25/D25)</f>
        <v>1716.2957142857142</v>
      </c>
      <c r="F25" s="28">
        <f t="shared" si="1"/>
        <v>0.15342976199338543</v>
      </c>
      <c r="G25" s="39">
        <v>9.1912130594448124E-2</v>
      </c>
    </row>
    <row r="26" spans="1:7" s="3" customFormat="1" ht="21.95" customHeight="1" x14ac:dyDescent="0.2">
      <c r="A26" s="36">
        <v>16</v>
      </c>
      <c r="B26" s="26" t="s">
        <v>11</v>
      </c>
      <c r="C26" s="10">
        <v>81189</v>
      </c>
      <c r="D26" s="11">
        <v>47</v>
      </c>
      <c r="E26" s="10">
        <f t="shared" si="2"/>
        <v>1727.4255319148936</v>
      </c>
      <c r="F26" s="25">
        <f t="shared" si="1"/>
        <v>1.0368517035842949E-2</v>
      </c>
      <c r="G26" s="38">
        <v>1.5510248435910163E-2</v>
      </c>
    </row>
    <row r="27" spans="1:7" s="5" customFormat="1" ht="65.099999999999994" customHeight="1" x14ac:dyDescent="0.2">
      <c r="A27" s="37">
        <v>17</v>
      </c>
      <c r="B27" s="27" t="s">
        <v>445</v>
      </c>
      <c r="C27" s="12">
        <v>707746.99</v>
      </c>
      <c r="D27" s="11">
        <v>89</v>
      </c>
      <c r="E27" s="12">
        <f t="shared" si="2"/>
        <v>7952.2133707865169</v>
      </c>
      <c r="F27" s="28">
        <f t="shared" si="1"/>
        <v>9.0385233503080087E-2</v>
      </c>
      <c r="G27" s="39">
        <v>9.6086621220457871E-2</v>
      </c>
    </row>
    <row r="28" spans="1:7" s="3" customFormat="1" ht="21.95" customHeight="1" x14ac:dyDescent="0.2">
      <c r="A28" s="36">
        <v>18</v>
      </c>
      <c r="B28" s="26" t="s">
        <v>3</v>
      </c>
      <c r="C28" s="10">
        <v>62044.15</v>
      </c>
      <c r="D28" s="11">
        <v>12</v>
      </c>
      <c r="E28" s="10">
        <f t="shared" si="2"/>
        <v>5170.3458333333338</v>
      </c>
      <c r="F28" s="25">
        <f t="shared" si="1"/>
        <v>7.923558933468763E-3</v>
      </c>
      <c r="G28" s="38">
        <v>1.1342599256575717E-2</v>
      </c>
    </row>
    <row r="29" spans="1:7" s="5" customFormat="1" ht="35.1" customHeight="1" x14ac:dyDescent="0.2">
      <c r="A29" s="37">
        <v>19</v>
      </c>
      <c r="B29" s="27" t="s">
        <v>15</v>
      </c>
      <c r="C29" s="12">
        <v>75453.59</v>
      </c>
      <c r="D29" s="11">
        <v>11</v>
      </c>
      <c r="E29" s="12">
        <f t="shared" si="2"/>
        <v>6859.4172727272726</v>
      </c>
      <c r="F29" s="28">
        <f t="shared" si="1"/>
        <v>9.6360570191837466E-3</v>
      </c>
      <c r="G29" s="39">
        <v>1.1946311887438504E-2</v>
      </c>
    </row>
    <row r="30" spans="1:7" s="3" customFormat="1" ht="21.95" customHeight="1" x14ac:dyDescent="0.2">
      <c r="A30" s="36">
        <v>20</v>
      </c>
      <c r="B30" s="26" t="s">
        <v>3</v>
      </c>
      <c r="C30" s="10">
        <v>30703.200000000001</v>
      </c>
      <c r="D30" s="11">
        <v>3</v>
      </c>
      <c r="E30" s="12">
        <f t="shared" si="2"/>
        <v>10234.4</v>
      </c>
      <c r="F30" s="28">
        <f t="shared" si="1"/>
        <v>3.9210564516731728E-3</v>
      </c>
      <c r="G30" s="39">
        <v>2.247933536638041E-3</v>
      </c>
    </row>
    <row r="31" spans="1:7" s="3" customFormat="1" ht="47.1" customHeight="1" x14ac:dyDescent="0.2">
      <c r="A31" s="36">
        <v>21</v>
      </c>
      <c r="B31" s="27" t="s">
        <v>14</v>
      </c>
      <c r="C31" s="10">
        <v>1148615.6499999999</v>
      </c>
      <c r="D31" s="11">
        <v>566</v>
      </c>
      <c r="E31" s="10">
        <f t="shared" si="2"/>
        <v>2029.3562720848056</v>
      </c>
      <c r="F31" s="25">
        <f t="shared" si="1"/>
        <v>0.14668786331474487</v>
      </c>
      <c r="G31" s="38">
        <v>0.21726673108985226</v>
      </c>
    </row>
    <row r="32" spans="1:7" s="3" customFormat="1" ht="21.95" customHeight="1" x14ac:dyDescent="0.2">
      <c r="A32" s="36">
        <v>22</v>
      </c>
      <c r="B32" s="26" t="s">
        <v>3</v>
      </c>
      <c r="C32" s="10">
        <v>257800.7</v>
      </c>
      <c r="D32" s="11">
        <v>57</v>
      </c>
      <c r="E32" s="10">
        <f t="shared" si="2"/>
        <v>4522.8192982456139</v>
      </c>
      <c r="F32" s="25">
        <f t="shared" si="1"/>
        <v>3.2923314116471904E-2</v>
      </c>
      <c r="G32" s="38">
        <v>3.0944666359992157E-2</v>
      </c>
    </row>
    <row r="33" spans="1:7" ht="35.1" customHeight="1" x14ac:dyDescent="0.2">
      <c r="A33" s="36">
        <v>23</v>
      </c>
      <c r="B33" s="24" t="s">
        <v>446</v>
      </c>
      <c r="C33" s="10">
        <v>0</v>
      </c>
      <c r="D33" s="11">
        <v>0</v>
      </c>
      <c r="E33" s="10" t="str">
        <f t="shared" si="2"/>
        <v>-</v>
      </c>
      <c r="F33" s="25">
        <f t="shared" si="1"/>
        <v>0</v>
      </c>
      <c r="G33" s="38">
        <v>8.5968104584330223E-3</v>
      </c>
    </row>
    <row r="34" spans="1:7" s="3" customFormat="1" ht="21.95" customHeight="1" x14ac:dyDescent="0.2">
      <c r="A34" s="36">
        <v>24</v>
      </c>
      <c r="B34" s="26" t="s">
        <v>3</v>
      </c>
      <c r="C34" s="10">
        <v>0</v>
      </c>
      <c r="D34" s="11">
        <v>0</v>
      </c>
      <c r="E34" s="10" t="str">
        <f t="shared" si="2"/>
        <v>-</v>
      </c>
      <c r="F34" s="25">
        <f t="shared" si="1"/>
        <v>0</v>
      </c>
      <c r="G34" s="38">
        <v>1.4207856884874998E-3</v>
      </c>
    </row>
    <row r="35" spans="1:7" s="3" customFormat="1" ht="35.1" customHeight="1" x14ac:dyDescent="0.2">
      <c r="A35" s="36">
        <v>25</v>
      </c>
      <c r="B35" s="24" t="s">
        <v>10</v>
      </c>
      <c r="C35" s="10">
        <v>3600</v>
      </c>
      <c r="D35" s="11">
        <v>1</v>
      </c>
      <c r="E35" s="10">
        <f t="shared" si="2"/>
        <v>3600</v>
      </c>
      <c r="F35" s="25">
        <f t="shared" si="1"/>
        <v>4.5975022883684512E-4</v>
      </c>
      <c r="G35" s="38">
        <v>9.8652432849167496E-5</v>
      </c>
    </row>
    <row r="36" spans="1:7" ht="35.1" customHeight="1" x14ac:dyDescent="0.2">
      <c r="A36" s="36">
        <v>26</v>
      </c>
      <c r="B36" s="24" t="s">
        <v>420</v>
      </c>
      <c r="C36" s="10">
        <v>0</v>
      </c>
      <c r="D36" s="13">
        <v>0</v>
      </c>
      <c r="E36" s="10" t="str">
        <f t="shared" si="2"/>
        <v>-</v>
      </c>
      <c r="F36" s="29" t="s">
        <v>5</v>
      </c>
      <c r="G36" s="40" t="s">
        <v>5</v>
      </c>
    </row>
    <row r="37" spans="1:7" ht="21.95" customHeight="1" x14ac:dyDescent="0.2">
      <c r="A37" s="36">
        <v>27</v>
      </c>
      <c r="B37" s="26" t="s">
        <v>12</v>
      </c>
      <c r="C37" s="10">
        <v>0</v>
      </c>
      <c r="D37" s="13">
        <v>0</v>
      </c>
      <c r="E37" s="10" t="str">
        <f t="shared" si="2"/>
        <v>-</v>
      </c>
      <c r="F37" s="25">
        <f>C37/C$44</f>
        <v>0</v>
      </c>
      <c r="G37" s="38">
        <v>6.7001527600904129E-4</v>
      </c>
    </row>
    <row r="38" spans="1:7" ht="35.1" customHeight="1" x14ac:dyDescent="0.2">
      <c r="A38" s="36">
        <v>28</v>
      </c>
      <c r="B38" s="24" t="s">
        <v>421</v>
      </c>
      <c r="C38" s="10">
        <v>5005653.76</v>
      </c>
      <c r="D38" s="13">
        <v>2</v>
      </c>
      <c r="E38" s="14" t="s">
        <v>5</v>
      </c>
      <c r="F38" s="29" t="s">
        <v>5</v>
      </c>
      <c r="G38" s="40" t="s">
        <v>5</v>
      </c>
    </row>
    <row r="39" spans="1:7" ht="21.95" customHeight="1" x14ac:dyDescent="0.2">
      <c r="A39" s="36">
        <v>29</v>
      </c>
      <c r="B39" s="26" t="s">
        <v>12</v>
      </c>
      <c r="C39" s="10">
        <v>4505088</v>
      </c>
      <c r="D39" s="13">
        <v>2</v>
      </c>
      <c r="E39" s="14" t="s">
        <v>5</v>
      </c>
      <c r="F39" s="25">
        <f t="shared" ref="F39:F44" si="3">C39/C$44</f>
        <v>0.57533756636947908</v>
      </c>
      <c r="G39" s="38">
        <v>0.53240605380617201</v>
      </c>
    </row>
    <row r="40" spans="1:7" ht="47.1" customHeight="1" x14ac:dyDescent="0.2">
      <c r="A40" s="36">
        <v>30</v>
      </c>
      <c r="B40" s="27" t="s">
        <v>422</v>
      </c>
      <c r="C40" s="10">
        <v>0</v>
      </c>
      <c r="D40" s="15">
        <v>0</v>
      </c>
      <c r="E40" s="10" t="str">
        <f t="shared" ref="E40:E41" si="4">IF(D40=0,"-",C40/D40)</f>
        <v>-</v>
      </c>
      <c r="F40" s="25">
        <f t="shared" si="3"/>
        <v>0</v>
      </c>
      <c r="G40" s="38">
        <v>1.7724062653800183E-3</v>
      </c>
    </row>
    <row r="41" spans="1:7" ht="21.95" customHeight="1" x14ac:dyDescent="0.2">
      <c r="A41" s="36">
        <v>31</v>
      </c>
      <c r="B41" s="26" t="s">
        <v>13</v>
      </c>
      <c r="C41" s="10">
        <v>0</v>
      </c>
      <c r="D41" s="15">
        <v>0</v>
      </c>
      <c r="E41" s="10" t="str">
        <f t="shared" si="4"/>
        <v>-</v>
      </c>
      <c r="F41" s="25">
        <f t="shared" si="3"/>
        <v>0</v>
      </c>
      <c r="G41" s="38">
        <v>1.0404135579139232E-3</v>
      </c>
    </row>
    <row r="42" spans="1:7" ht="35.1" customHeight="1" x14ac:dyDescent="0.2">
      <c r="A42" s="36">
        <v>32</v>
      </c>
      <c r="B42" s="24" t="s">
        <v>16</v>
      </c>
      <c r="C42" s="10">
        <v>0</v>
      </c>
      <c r="D42" s="15">
        <v>0</v>
      </c>
      <c r="E42" s="14" t="s">
        <v>5</v>
      </c>
      <c r="F42" s="25">
        <f t="shared" si="3"/>
        <v>0</v>
      </c>
      <c r="G42" s="38">
        <v>4.1370945733870297E-3</v>
      </c>
    </row>
    <row r="43" spans="1:7" s="3" customFormat="1" ht="21.95" customHeight="1" x14ac:dyDescent="0.2">
      <c r="A43" s="43">
        <v>33</v>
      </c>
      <c r="B43" s="50" t="s">
        <v>4</v>
      </c>
      <c r="C43" s="44">
        <f>C25+C27+C29+C31+C33+C35+C37+C39+C40+C42</f>
        <v>7641911.2300000004</v>
      </c>
      <c r="D43" s="51" t="s">
        <v>5</v>
      </c>
      <c r="E43" s="51" t="s">
        <v>5</v>
      </c>
      <c r="F43" s="47">
        <f t="shared" si="3"/>
        <v>0.97593623242871019</v>
      </c>
      <c r="G43" s="48">
        <v>0.96489282760442685</v>
      </c>
    </row>
    <row r="44" spans="1:7" s="3" customFormat="1" ht="21.95" customHeight="1" x14ac:dyDescent="0.2">
      <c r="A44" s="45">
        <v>34</v>
      </c>
      <c r="B44" s="52" t="s">
        <v>6</v>
      </c>
      <c r="C44" s="46">
        <f>C24+C43</f>
        <v>7830338.6800000006</v>
      </c>
      <c r="D44" s="53" t="s">
        <v>5</v>
      </c>
      <c r="E44" s="53" t="s">
        <v>5</v>
      </c>
      <c r="F44" s="54">
        <f t="shared" si="3"/>
        <v>1</v>
      </c>
      <c r="G44" s="55">
        <v>1</v>
      </c>
    </row>
    <row r="45" spans="1:7" s="3" customFormat="1" ht="21.95" customHeight="1" x14ac:dyDescent="0.2">
      <c r="A45" s="1"/>
      <c r="B45" s="2"/>
      <c r="C45" s="1"/>
      <c r="D45" s="1"/>
      <c r="E45" s="1"/>
      <c r="F45" s="1"/>
      <c r="G45" s="1"/>
    </row>
    <row r="46" spans="1:7" s="3" customFormat="1" ht="35.1" customHeight="1" x14ac:dyDescent="0.2">
      <c r="A46" s="62" t="s">
        <v>430</v>
      </c>
      <c r="B46" s="63" t="s">
        <v>431</v>
      </c>
      <c r="C46" s="64" t="s">
        <v>432</v>
      </c>
      <c r="D46" s="1"/>
      <c r="E46" s="1"/>
      <c r="F46" s="1"/>
      <c r="G46" s="1"/>
    </row>
    <row r="47" spans="1:7" s="3" customFormat="1" ht="21.95" customHeight="1" x14ac:dyDescent="0.2">
      <c r="A47" s="65">
        <v>1</v>
      </c>
      <c r="B47" s="30" t="s">
        <v>427</v>
      </c>
      <c r="C47" s="31">
        <v>195747.37</v>
      </c>
    </row>
    <row r="48" spans="1:7" ht="21.95" customHeight="1" x14ac:dyDescent="0.2">
      <c r="A48" s="8">
        <v>2</v>
      </c>
      <c r="B48" s="30" t="s">
        <v>428</v>
      </c>
      <c r="C48" s="31">
        <v>7830355</v>
      </c>
      <c r="D48" s="16"/>
      <c r="E48" s="16"/>
      <c r="F48" s="16"/>
      <c r="G48" s="16"/>
    </row>
    <row r="49" spans="1:7" ht="21.95" customHeight="1" x14ac:dyDescent="0.2">
      <c r="A49" s="32">
        <v>3</v>
      </c>
      <c r="B49" s="33" t="s">
        <v>423</v>
      </c>
      <c r="C49" s="34">
        <f>C44/C48</f>
        <v>0.99999791580330655</v>
      </c>
      <c r="D49" s="16"/>
      <c r="E49" s="16"/>
      <c r="F49" s="16"/>
      <c r="G49" s="16"/>
    </row>
    <row r="50" spans="1:7" s="16" customFormat="1" ht="35.1" customHeight="1" x14ac:dyDescent="0.25">
      <c r="A50" s="21" t="s">
        <v>449</v>
      </c>
      <c r="B50" s="23"/>
    </row>
  </sheetData>
  <sheetProtection algorithmName="SHA-512" hashValue="wLRJ8bdbPlVvbOfZSFBTCae1McErMQbwwW4xow7Xx3J7d6iPxJHHkeTY/jUnuhSR4U4PyU/LFBerruYP7/MO8w==" saltValue="uJVhDOO5/q84cQdqYJ441Q==" spinCount="100000" sheet="1" objects="1" scenarios="1"/>
  <mergeCells count="1">
    <mergeCell ref="A2:G2"/>
  </mergeCells>
  <pageMargins left="0.59055118110236227" right="0.59055118110236227" top="0.70866141732283472" bottom="0.70866141732283472" header="0.19685039370078741" footer="0.39370078740157483"/>
  <pageSetup paperSize="9" scale="84" orientation="portrait" r:id="rId1"/>
  <headerFooter alignWithMargins="0">
    <oddFooter>&amp;R&amp;"Calibri,Standardowy"&amp;12s.&amp;P z &amp;N</oddFooter>
  </headerFooter>
  <tableParts count="2">
    <tablePart r:id="rId2"/>
    <tablePart r:id="rId3"/>
  </tableParts>
</worksheet>
</file>

<file path=xl/worksheets/sheet2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E869ED-91E6-4541-AC5A-EA8E9F957E2E}">
  <sheetPr codeName="Arkusz279"/>
  <dimension ref="A1:N50"/>
  <sheetViews>
    <sheetView zoomScaleNormal="100" workbookViewId="0"/>
  </sheetViews>
  <sheetFormatPr defaultColWidth="0" defaultRowHeight="12.75" zeroHeight="1" x14ac:dyDescent="0.2"/>
  <cols>
    <col min="1" max="1" width="4.140625" style="1" customWidth="1"/>
    <col min="2" max="2" width="57" style="2" customWidth="1"/>
    <col min="3" max="3" width="11.85546875" style="1" bestFit="1" customWidth="1"/>
    <col min="4" max="4" width="7.42578125" style="1" customWidth="1"/>
    <col min="5" max="5" width="10.85546875" style="1" bestFit="1" customWidth="1"/>
    <col min="6" max="7" width="8.7109375" style="1" customWidth="1"/>
    <col min="8" max="8" width="1" style="1" customWidth="1"/>
    <col min="9" max="14" width="0" style="1" hidden="1" customWidth="1"/>
    <col min="15" max="16384" width="9.140625" style="1" hidden="1"/>
  </cols>
  <sheetData>
    <row r="1" spans="1:7" s="16" customFormat="1" ht="24.95" customHeight="1" x14ac:dyDescent="0.2">
      <c r="A1" s="35" t="s">
        <v>726</v>
      </c>
      <c r="B1" s="23"/>
    </row>
    <row r="2" spans="1:7" s="16" customFormat="1" ht="39.950000000000003" customHeight="1" x14ac:dyDescent="0.2">
      <c r="A2" s="66" t="s">
        <v>448</v>
      </c>
      <c r="B2" s="67"/>
      <c r="C2" s="67"/>
      <c r="D2" s="67"/>
      <c r="E2" s="67"/>
      <c r="F2" s="67"/>
      <c r="G2" s="67"/>
    </row>
    <row r="3" spans="1:7" s="16" customFormat="1" ht="15.95" hidden="1" customHeight="1" x14ac:dyDescent="0.2">
      <c r="A3" s="22"/>
      <c r="B3" s="23"/>
    </row>
    <row r="4" spans="1:7" s="16" customFormat="1" ht="15.95" hidden="1" customHeight="1" x14ac:dyDescent="0.2">
      <c r="A4" s="22"/>
      <c r="B4" s="23"/>
    </row>
    <row r="5" spans="1:7" s="16" customFormat="1" ht="15.95" hidden="1" customHeight="1" x14ac:dyDescent="0.2">
      <c r="A5" s="22"/>
      <c r="B5" s="23"/>
    </row>
    <row r="6" spans="1:7" s="16" customFormat="1" ht="15.95" customHeight="1" x14ac:dyDescent="0.25">
      <c r="A6" s="17" t="s">
        <v>433</v>
      </c>
      <c r="B6" s="21" t="s">
        <v>438</v>
      </c>
    </row>
    <row r="7" spans="1:7" s="16" customFormat="1" ht="15.95" customHeight="1" x14ac:dyDescent="0.25">
      <c r="A7" s="18" t="s">
        <v>434</v>
      </c>
      <c r="B7" s="21" t="s">
        <v>439</v>
      </c>
    </row>
    <row r="8" spans="1:7" s="16" customFormat="1" ht="15.95" customHeight="1" x14ac:dyDescent="0.25">
      <c r="A8" s="19" t="s">
        <v>435</v>
      </c>
      <c r="B8" s="21" t="s">
        <v>440</v>
      </c>
    </row>
    <row r="9" spans="1:7" s="16" customFormat="1" ht="15.95" customHeight="1" x14ac:dyDescent="0.25">
      <c r="A9" s="20" t="s">
        <v>436</v>
      </c>
      <c r="B9" s="21" t="s">
        <v>441</v>
      </c>
    </row>
    <row r="10" spans="1:7" ht="65.099999999999994" customHeight="1" x14ac:dyDescent="0.2">
      <c r="A10" s="49" t="s">
        <v>430</v>
      </c>
      <c r="B10" s="42" t="s">
        <v>0</v>
      </c>
      <c r="C10" s="42" t="s">
        <v>424</v>
      </c>
      <c r="D10" s="42" t="s">
        <v>425</v>
      </c>
      <c r="E10" s="42" t="s">
        <v>426</v>
      </c>
      <c r="F10" s="42" t="s">
        <v>429</v>
      </c>
      <c r="G10" s="41" t="s">
        <v>413</v>
      </c>
    </row>
    <row r="11" spans="1:7" ht="21.95" customHeight="1" x14ac:dyDescent="0.2">
      <c r="A11" s="36">
        <v>1</v>
      </c>
      <c r="B11" s="24" t="s">
        <v>7</v>
      </c>
      <c r="C11" s="10">
        <v>0</v>
      </c>
      <c r="D11" s="9">
        <v>0</v>
      </c>
      <c r="E11" s="10" t="str">
        <f t="shared" ref="E11:E23" si="0">IF(D11=0,"-",C11/D11)</f>
        <v>-</v>
      </c>
      <c r="F11" s="25">
        <f t="shared" ref="F11:F35" si="1">C11/C$44</f>
        <v>0</v>
      </c>
      <c r="G11" s="38">
        <v>6.4906160983722356E-5</v>
      </c>
    </row>
    <row r="12" spans="1:7" s="3" customFormat="1" ht="21.95" customHeight="1" x14ac:dyDescent="0.2">
      <c r="A12" s="36">
        <v>2</v>
      </c>
      <c r="B12" s="24" t="s">
        <v>8</v>
      </c>
      <c r="C12" s="10">
        <v>0</v>
      </c>
      <c r="D12" s="9">
        <v>0</v>
      </c>
      <c r="E12" s="10" t="str">
        <f t="shared" si="0"/>
        <v>-</v>
      </c>
      <c r="F12" s="25">
        <f t="shared" si="1"/>
        <v>0</v>
      </c>
      <c r="G12" s="38">
        <v>1.3877154561966152E-2</v>
      </c>
    </row>
    <row r="13" spans="1:7" s="3" customFormat="1" ht="21.95" customHeight="1" x14ac:dyDescent="0.2">
      <c r="A13" s="36">
        <v>3</v>
      </c>
      <c r="B13" s="26" t="s">
        <v>1</v>
      </c>
      <c r="C13" s="10">
        <v>0</v>
      </c>
      <c r="D13" s="9">
        <v>0</v>
      </c>
      <c r="E13" s="10" t="str">
        <f t="shared" si="0"/>
        <v>-</v>
      </c>
      <c r="F13" s="25">
        <f t="shared" si="1"/>
        <v>0</v>
      </c>
      <c r="G13" s="38">
        <v>6.8195937419264344E-4</v>
      </c>
    </row>
    <row r="14" spans="1:7" s="3" customFormat="1" ht="21.95" customHeight="1" x14ac:dyDescent="0.2">
      <c r="A14" s="36">
        <v>4</v>
      </c>
      <c r="B14" s="24" t="s">
        <v>414</v>
      </c>
      <c r="C14" s="10">
        <v>0</v>
      </c>
      <c r="D14" s="9">
        <v>0</v>
      </c>
      <c r="E14" s="10" t="str">
        <f t="shared" si="0"/>
        <v>-</v>
      </c>
      <c r="F14" s="25">
        <f t="shared" si="1"/>
        <v>0</v>
      </c>
      <c r="G14" s="38">
        <v>1.6609844346228162E-4</v>
      </c>
    </row>
    <row r="15" spans="1:7" s="3" customFormat="1" ht="47.1" customHeight="1" x14ac:dyDescent="0.2">
      <c r="A15" s="36">
        <v>5</v>
      </c>
      <c r="B15" s="24" t="s">
        <v>412</v>
      </c>
      <c r="C15" s="10">
        <v>0</v>
      </c>
      <c r="D15" s="11">
        <v>0</v>
      </c>
      <c r="E15" s="10" t="str">
        <f t="shared" si="0"/>
        <v>-</v>
      </c>
      <c r="F15" s="25">
        <f t="shared" si="1"/>
        <v>0</v>
      </c>
      <c r="G15" s="38">
        <v>4.2843389065529559E-4</v>
      </c>
    </row>
    <row r="16" spans="1:7" s="3" customFormat="1" ht="21.95" customHeight="1" x14ac:dyDescent="0.2">
      <c r="A16" s="36">
        <v>6</v>
      </c>
      <c r="B16" s="26" t="s">
        <v>1</v>
      </c>
      <c r="C16" s="10">
        <v>0</v>
      </c>
      <c r="D16" s="11">
        <v>0</v>
      </c>
      <c r="E16" s="10" t="str">
        <f t="shared" si="0"/>
        <v>-</v>
      </c>
      <c r="F16" s="25">
        <f t="shared" si="1"/>
        <v>0</v>
      </c>
      <c r="G16" s="38">
        <v>5.7837072558623703E-5</v>
      </c>
    </row>
    <row r="17" spans="1:7" ht="47.1" customHeight="1" x14ac:dyDescent="0.2">
      <c r="A17" s="36">
        <v>7</v>
      </c>
      <c r="B17" s="24" t="s">
        <v>444</v>
      </c>
      <c r="C17" s="10">
        <v>15405.98</v>
      </c>
      <c r="D17" s="11">
        <v>2</v>
      </c>
      <c r="E17" s="10">
        <f t="shared" si="0"/>
        <v>7702.99</v>
      </c>
      <c r="F17" s="25">
        <f t="shared" si="1"/>
        <v>3.7629829154955823E-3</v>
      </c>
      <c r="G17" s="38">
        <v>3.69438658113685E-3</v>
      </c>
    </row>
    <row r="18" spans="1:7" ht="47.1" customHeight="1" x14ac:dyDescent="0.2">
      <c r="A18" s="36">
        <v>8</v>
      </c>
      <c r="B18" s="24" t="s">
        <v>447</v>
      </c>
      <c r="C18" s="10">
        <v>158010</v>
      </c>
      <c r="D18" s="11">
        <v>2</v>
      </c>
      <c r="E18" s="10">
        <f t="shared" si="0"/>
        <v>79005</v>
      </c>
      <c r="F18" s="25">
        <f t="shared" si="1"/>
        <v>3.8594684043303767E-2</v>
      </c>
      <c r="G18" s="38">
        <v>1.6572456388988053E-2</v>
      </c>
    </row>
    <row r="19" spans="1:7" ht="35.1" customHeight="1" x14ac:dyDescent="0.2">
      <c r="A19" s="36">
        <v>9</v>
      </c>
      <c r="B19" s="24" t="s">
        <v>443</v>
      </c>
      <c r="C19" s="10">
        <v>0</v>
      </c>
      <c r="D19" s="11">
        <v>0</v>
      </c>
      <c r="E19" s="10" t="str">
        <f t="shared" si="0"/>
        <v>-</v>
      </c>
      <c r="F19" s="25">
        <f t="shared" si="1"/>
        <v>0</v>
      </c>
      <c r="G19" s="38">
        <v>6.3015485400037228E-5</v>
      </c>
    </row>
    <row r="20" spans="1:7" ht="35.1" customHeight="1" x14ac:dyDescent="0.2">
      <c r="A20" s="36">
        <v>10</v>
      </c>
      <c r="B20" s="24" t="s">
        <v>9</v>
      </c>
      <c r="C20" s="10">
        <v>16334.07</v>
      </c>
      <c r="D20" s="11">
        <v>3</v>
      </c>
      <c r="E20" s="10">
        <f t="shared" si="0"/>
        <v>5444.69</v>
      </c>
      <c r="F20" s="25">
        <f t="shared" si="1"/>
        <v>3.9896732535358954E-3</v>
      </c>
      <c r="G20" s="38">
        <v>2.3263290581767475E-4</v>
      </c>
    </row>
    <row r="21" spans="1:7" ht="35.1" customHeight="1" x14ac:dyDescent="0.2">
      <c r="A21" s="36">
        <v>11</v>
      </c>
      <c r="B21" s="24" t="s">
        <v>442</v>
      </c>
      <c r="C21" s="10">
        <v>0</v>
      </c>
      <c r="D21" s="11">
        <v>0</v>
      </c>
      <c r="E21" s="10" t="str">
        <f t="shared" si="0"/>
        <v>-</v>
      </c>
      <c r="F21" s="25">
        <f t="shared" si="1"/>
        <v>0</v>
      </c>
      <c r="G21" s="38">
        <v>8.0879771630669933E-6</v>
      </c>
    </row>
    <row r="22" spans="1:7" ht="21.95" customHeight="1" x14ac:dyDescent="0.2">
      <c r="A22" s="36">
        <v>12</v>
      </c>
      <c r="B22" s="26" t="s">
        <v>1</v>
      </c>
      <c r="C22" s="10">
        <v>0</v>
      </c>
      <c r="D22" s="11">
        <v>0</v>
      </c>
      <c r="E22" s="10" t="str">
        <f t="shared" si="0"/>
        <v>-</v>
      </c>
      <c r="F22" s="25">
        <f t="shared" si="1"/>
        <v>0</v>
      </c>
      <c r="G22" s="38">
        <v>0</v>
      </c>
    </row>
    <row r="23" spans="1:7" ht="21.95" customHeight="1" x14ac:dyDescent="0.2">
      <c r="A23" s="36">
        <v>13</v>
      </c>
      <c r="B23" s="24" t="s">
        <v>415</v>
      </c>
      <c r="C23" s="10">
        <v>0</v>
      </c>
      <c r="D23" s="11">
        <v>0</v>
      </c>
      <c r="E23" s="10" t="str">
        <f t="shared" si="0"/>
        <v>-</v>
      </c>
      <c r="F23" s="25">
        <f t="shared" si="1"/>
        <v>0</v>
      </c>
      <c r="G23" s="38">
        <v>0</v>
      </c>
    </row>
    <row r="24" spans="1:7" s="3" customFormat="1" ht="24.95" customHeight="1" x14ac:dyDescent="0.2">
      <c r="A24" s="43">
        <v>14</v>
      </c>
      <c r="B24" s="50" t="s">
        <v>2</v>
      </c>
      <c r="C24" s="44">
        <f>C11+C12+C14+C15+C17+C18+C19+C20+C21+C23</f>
        <v>189750.05000000002</v>
      </c>
      <c r="D24" s="51" t="s">
        <v>5</v>
      </c>
      <c r="E24" s="51" t="s">
        <v>5</v>
      </c>
      <c r="F24" s="47">
        <f t="shared" si="1"/>
        <v>4.6347340212335247E-2</v>
      </c>
      <c r="G24" s="48">
        <v>3.5107172395573129E-2</v>
      </c>
    </row>
    <row r="25" spans="1:7" s="4" customFormat="1" ht="35.1" customHeight="1" x14ac:dyDescent="0.2">
      <c r="A25" s="37">
        <v>15</v>
      </c>
      <c r="B25" s="27" t="s">
        <v>419</v>
      </c>
      <c r="C25" s="12">
        <v>340407</v>
      </c>
      <c r="D25" s="11">
        <v>158</v>
      </c>
      <c r="E25" s="12">
        <f t="shared" ref="E25:E37" si="2">IF(D25=0,"-",C25/D25)</f>
        <v>2154.4746835443038</v>
      </c>
      <c r="F25" s="28">
        <f t="shared" si="1"/>
        <v>8.31460072851649E-2</v>
      </c>
      <c r="G25" s="39">
        <v>9.1912130594448124E-2</v>
      </c>
    </row>
    <row r="26" spans="1:7" s="3" customFormat="1" ht="21.95" customHeight="1" x14ac:dyDescent="0.2">
      <c r="A26" s="36">
        <v>16</v>
      </c>
      <c r="B26" s="26" t="s">
        <v>11</v>
      </c>
      <c r="C26" s="10">
        <v>56887</v>
      </c>
      <c r="D26" s="11">
        <v>27</v>
      </c>
      <c r="E26" s="10">
        <f t="shared" si="2"/>
        <v>2106.9259259259261</v>
      </c>
      <c r="F26" s="25">
        <f t="shared" si="1"/>
        <v>1.3894916721545608E-2</v>
      </c>
      <c r="G26" s="38">
        <v>1.5510248435910163E-2</v>
      </c>
    </row>
    <row r="27" spans="1:7" s="5" customFormat="1" ht="65.099999999999994" customHeight="1" x14ac:dyDescent="0.2">
      <c r="A27" s="37">
        <v>17</v>
      </c>
      <c r="B27" s="27" t="s">
        <v>445</v>
      </c>
      <c r="C27" s="12">
        <v>526300.63</v>
      </c>
      <c r="D27" s="11">
        <v>83</v>
      </c>
      <c r="E27" s="12">
        <f t="shared" si="2"/>
        <v>6340.9714457831324</v>
      </c>
      <c r="F27" s="28">
        <f t="shared" si="1"/>
        <v>0.12855139881426317</v>
      </c>
      <c r="G27" s="39">
        <v>9.6086621220457871E-2</v>
      </c>
    </row>
    <row r="28" spans="1:7" s="3" customFormat="1" ht="21.95" customHeight="1" x14ac:dyDescent="0.2">
      <c r="A28" s="36">
        <v>18</v>
      </c>
      <c r="B28" s="26" t="s">
        <v>3</v>
      </c>
      <c r="C28" s="10">
        <v>38894</v>
      </c>
      <c r="D28" s="11">
        <v>9</v>
      </c>
      <c r="E28" s="10">
        <f t="shared" si="2"/>
        <v>4321.5555555555557</v>
      </c>
      <c r="F28" s="25">
        <f t="shared" si="1"/>
        <v>9.500042030126301E-3</v>
      </c>
      <c r="G28" s="38">
        <v>1.1342599256575717E-2</v>
      </c>
    </row>
    <row r="29" spans="1:7" s="5" customFormat="1" ht="35.1" customHeight="1" x14ac:dyDescent="0.2">
      <c r="A29" s="37">
        <v>19</v>
      </c>
      <c r="B29" s="27" t="s">
        <v>15</v>
      </c>
      <c r="C29" s="12">
        <v>11689.83</v>
      </c>
      <c r="D29" s="11">
        <v>9</v>
      </c>
      <c r="E29" s="12">
        <f t="shared" si="2"/>
        <v>1298.8699999999999</v>
      </c>
      <c r="F29" s="28">
        <f t="shared" si="1"/>
        <v>2.8552958380478051E-3</v>
      </c>
      <c r="G29" s="39">
        <v>1.1946311887438504E-2</v>
      </c>
    </row>
    <row r="30" spans="1:7" s="3" customFormat="1" ht="21.95" customHeight="1" x14ac:dyDescent="0.2">
      <c r="A30" s="36">
        <v>20</v>
      </c>
      <c r="B30" s="26" t="s">
        <v>3</v>
      </c>
      <c r="C30" s="10">
        <v>6774.33</v>
      </c>
      <c r="D30" s="11">
        <v>5</v>
      </c>
      <c r="E30" s="12">
        <f t="shared" si="2"/>
        <v>1354.866</v>
      </c>
      <c r="F30" s="28">
        <f t="shared" si="1"/>
        <v>1.65466189453246E-3</v>
      </c>
      <c r="G30" s="39">
        <v>2.247933536638041E-3</v>
      </c>
    </row>
    <row r="31" spans="1:7" s="3" customFormat="1" ht="47.1" customHeight="1" x14ac:dyDescent="0.2">
      <c r="A31" s="36">
        <v>21</v>
      </c>
      <c r="B31" s="27" t="s">
        <v>14</v>
      </c>
      <c r="C31" s="10">
        <v>685925.37</v>
      </c>
      <c r="D31" s="11">
        <v>368</v>
      </c>
      <c r="E31" s="10">
        <f t="shared" si="2"/>
        <v>1863.9276358695652</v>
      </c>
      <c r="F31" s="25">
        <f t="shared" si="1"/>
        <v>0.16754049068056601</v>
      </c>
      <c r="G31" s="38">
        <v>0.21726673108985226</v>
      </c>
    </row>
    <row r="32" spans="1:7" s="3" customFormat="1" ht="21.95" customHeight="1" x14ac:dyDescent="0.2">
      <c r="A32" s="36">
        <v>22</v>
      </c>
      <c r="B32" s="26" t="s">
        <v>3</v>
      </c>
      <c r="C32" s="10">
        <v>163136.49</v>
      </c>
      <c r="D32" s="11">
        <v>45</v>
      </c>
      <c r="E32" s="10">
        <f t="shared" si="2"/>
        <v>3625.2553333333331</v>
      </c>
      <c r="F32" s="25">
        <f t="shared" si="1"/>
        <v>3.984685328449835E-2</v>
      </c>
      <c r="G32" s="38">
        <v>3.0944666359992157E-2</v>
      </c>
    </row>
    <row r="33" spans="1:7" ht="35.1" customHeight="1" x14ac:dyDescent="0.2">
      <c r="A33" s="36">
        <v>23</v>
      </c>
      <c r="B33" s="24" t="s">
        <v>446</v>
      </c>
      <c r="C33" s="10">
        <v>52274.27</v>
      </c>
      <c r="D33" s="11">
        <v>107</v>
      </c>
      <c r="E33" s="10">
        <f t="shared" si="2"/>
        <v>488.54457943925229</v>
      </c>
      <c r="F33" s="25">
        <f t="shared" si="1"/>
        <v>1.2768235771434421E-2</v>
      </c>
      <c r="G33" s="38">
        <v>8.5968104584330223E-3</v>
      </c>
    </row>
    <row r="34" spans="1:7" s="3" customFormat="1" ht="21.95" customHeight="1" x14ac:dyDescent="0.2">
      <c r="A34" s="36">
        <v>24</v>
      </c>
      <c r="B34" s="26" t="s">
        <v>3</v>
      </c>
      <c r="C34" s="10">
        <v>0</v>
      </c>
      <c r="D34" s="11">
        <v>0</v>
      </c>
      <c r="E34" s="10" t="str">
        <f t="shared" si="2"/>
        <v>-</v>
      </c>
      <c r="F34" s="25">
        <f t="shared" si="1"/>
        <v>0</v>
      </c>
      <c r="G34" s="38">
        <v>1.4207856884874998E-3</v>
      </c>
    </row>
    <row r="35" spans="1:7" s="3" customFormat="1" ht="35.1" customHeight="1" x14ac:dyDescent="0.2">
      <c r="A35" s="36">
        <v>25</v>
      </c>
      <c r="B35" s="24" t="s">
        <v>10</v>
      </c>
      <c r="C35" s="10">
        <v>0</v>
      </c>
      <c r="D35" s="11">
        <v>0</v>
      </c>
      <c r="E35" s="10" t="str">
        <f t="shared" si="2"/>
        <v>-</v>
      </c>
      <c r="F35" s="25">
        <f t="shared" si="1"/>
        <v>0</v>
      </c>
      <c r="G35" s="38">
        <v>9.8652432849167496E-5</v>
      </c>
    </row>
    <row r="36" spans="1:7" ht="35.1" customHeight="1" x14ac:dyDescent="0.2">
      <c r="A36" s="36">
        <v>26</v>
      </c>
      <c r="B36" s="24" t="s">
        <v>420</v>
      </c>
      <c r="C36" s="10">
        <v>0</v>
      </c>
      <c r="D36" s="13">
        <v>0</v>
      </c>
      <c r="E36" s="10" t="str">
        <f t="shared" si="2"/>
        <v>-</v>
      </c>
      <c r="F36" s="29" t="s">
        <v>5</v>
      </c>
      <c r="G36" s="40" t="s">
        <v>5</v>
      </c>
    </row>
    <row r="37" spans="1:7" ht="21.95" customHeight="1" x14ac:dyDescent="0.2">
      <c r="A37" s="36">
        <v>27</v>
      </c>
      <c r="B37" s="26" t="s">
        <v>12</v>
      </c>
      <c r="C37" s="10">
        <v>0</v>
      </c>
      <c r="D37" s="13">
        <v>0</v>
      </c>
      <c r="E37" s="10" t="str">
        <f t="shared" si="2"/>
        <v>-</v>
      </c>
      <c r="F37" s="25">
        <f>C37/C$44</f>
        <v>0</v>
      </c>
      <c r="G37" s="38">
        <v>6.7001527600904129E-4</v>
      </c>
    </row>
    <row r="38" spans="1:7" ht="35.1" customHeight="1" x14ac:dyDescent="0.2">
      <c r="A38" s="36">
        <v>28</v>
      </c>
      <c r="B38" s="24" t="s">
        <v>421</v>
      </c>
      <c r="C38" s="10">
        <v>3023992.42</v>
      </c>
      <c r="D38" s="13">
        <v>1</v>
      </c>
      <c r="E38" s="14" t="s">
        <v>5</v>
      </c>
      <c r="F38" s="29" t="s">
        <v>5</v>
      </c>
      <c r="G38" s="40" t="s">
        <v>5</v>
      </c>
    </row>
    <row r="39" spans="1:7" ht="21.95" customHeight="1" x14ac:dyDescent="0.2">
      <c r="A39" s="36">
        <v>29</v>
      </c>
      <c r="B39" s="26" t="s">
        <v>12</v>
      </c>
      <c r="C39" s="10">
        <v>2287740</v>
      </c>
      <c r="D39" s="13">
        <v>1</v>
      </c>
      <c r="E39" s="14" t="s">
        <v>5</v>
      </c>
      <c r="F39" s="25">
        <f t="shared" ref="F39:F44" si="3">C39/C$44</f>
        <v>0.55879123139818854</v>
      </c>
      <c r="G39" s="38">
        <v>0.53240605380617201</v>
      </c>
    </row>
    <row r="40" spans="1:7" ht="47.1" customHeight="1" x14ac:dyDescent="0.2">
      <c r="A40" s="36">
        <v>30</v>
      </c>
      <c r="B40" s="27" t="s">
        <v>422</v>
      </c>
      <c r="C40" s="10">
        <v>0</v>
      </c>
      <c r="D40" s="15">
        <v>0</v>
      </c>
      <c r="E40" s="10" t="str">
        <f t="shared" ref="E40:E41" si="4">IF(D40=0,"-",C40/D40)</f>
        <v>-</v>
      </c>
      <c r="F40" s="25">
        <f t="shared" si="3"/>
        <v>0</v>
      </c>
      <c r="G40" s="38">
        <v>1.7724062653800183E-3</v>
      </c>
    </row>
    <row r="41" spans="1:7" ht="21.95" customHeight="1" x14ac:dyDescent="0.2">
      <c r="A41" s="36">
        <v>31</v>
      </c>
      <c r="B41" s="26" t="s">
        <v>13</v>
      </c>
      <c r="C41" s="10">
        <v>0</v>
      </c>
      <c r="D41" s="15">
        <v>0</v>
      </c>
      <c r="E41" s="10" t="str">
        <f t="shared" si="4"/>
        <v>-</v>
      </c>
      <c r="F41" s="25">
        <f t="shared" si="3"/>
        <v>0</v>
      </c>
      <c r="G41" s="38">
        <v>1.0404135579139232E-3</v>
      </c>
    </row>
    <row r="42" spans="1:7" ht="35.1" customHeight="1" x14ac:dyDescent="0.2">
      <c r="A42" s="36">
        <v>32</v>
      </c>
      <c r="B42" s="24" t="s">
        <v>16</v>
      </c>
      <c r="C42" s="10">
        <v>0</v>
      </c>
      <c r="D42" s="15">
        <v>0</v>
      </c>
      <c r="E42" s="14" t="s">
        <v>5</v>
      </c>
      <c r="F42" s="25">
        <f t="shared" si="3"/>
        <v>0</v>
      </c>
      <c r="G42" s="38">
        <v>4.1370945733870297E-3</v>
      </c>
    </row>
    <row r="43" spans="1:7" s="3" customFormat="1" ht="21.95" customHeight="1" x14ac:dyDescent="0.2">
      <c r="A43" s="43">
        <v>33</v>
      </c>
      <c r="B43" s="50" t="s">
        <v>4</v>
      </c>
      <c r="C43" s="44">
        <f>C25+C27+C29+C31+C33+C35+C37+C39+C40+C42</f>
        <v>3904337.1</v>
      </c>
      <c r="D43" s="51" t="s">
        <v>5</v>
      </c>
      <c r="E43" s="51" t="s">
        <v>5</v>
      </c>
      <c r="F43" s="47">
        <f t="shared" si="3"/>
        <v>0.95365265978766478</v>
      </c>
      <c r="G43" s="48">
        <v>0.96489282760442685</v>
      </c>
    </row>
    <row r="44" spans="1:7" s="3" customFormat="1" ht="21.95" customHeight="1" x14ac:dyDescent="0.2">
      <c r="A44" s="45">
        <v>34</v>
      </c>
      <c r="B44" s="52" t="s">
        <v>6</v>
      </c>
      <c r="C44" s="46">
        <f>C24+C43</f>
        <v>4094087.15</v>
      </c>
      <c r="D44" s="53" t="s">
        <v>5</v>
      </c>
      <c r="E44" s="53" t="s">
        <v>5</v>
      </c>
      <c r="F44" s="54">
        <f t="shared" si="3"/>
        <v>1</v>
      </c>
      <c r="G44" s="55">
        <v>1</v>
      </c>
    </row>
    <row r="45" spans="1:7" s="3" customFormat="1" ht="21.95" customHeight="1" x14ac:dyDescent="0.2">
      <c r="A45" s="1"/>
      <c r="B45" s="2"/>
      <c r="C45" s="1"/>
      <c r="D45" s="1"/>
      <c r="E45" s="1"/>
      <c r="F45" s="1"/>
      <c r="G45" s="1"/>
    </row>
    <row r="46" spans="1:7" s="3" customFormat="1" ht="35.1" customHeight="1" x14ac:dyDescent="0.2">
      <c r="A46" s="62" t="s">
        <v>430</v>
      </c>
      <c r="B46" s="63" t="s">
        <v>431</v>
      </c>
      <c r="C46" s="64" t="s">
        <v>432</v>
      </c>
      <c r="D46" s="1"/>
      <c r="E46" s="1"/>
      <c r="F46" s="1"/>
      <c r="G46" s="1"/>
    </row>
    <row r="47" spans="1:7" s="3" customFormat="1" ht="21.95" customHeight="1" x14ac:dyDescent="0.2">
      <c r="A47" s="65">
        <v>1</v>
      </c>
      <c r="B47" s="30" t="s">
        <v>427</v>
      </c>
      <c r="C47" s="31">
        <v>102351.18</v>
      </c>
    </row>
    <row r="48" spans="1:7" ht="21.95" customHeight="1" x14ac:dyDescent="0.2">
      <c r="A48" s="8">
        <v>2</v>
      </c>
      <c r="B48" s="30" t="s">
        <v>428</v>
      </c>
      <c r="C48" s="31">
        <v>4098760</v>
      </c>
      <c r="D48" s="16"/>
      <c r="E48" s="16"/>
      <c r="F48" s="16"/>
      <c r="G48" s="16"/>
    </row>
    <row r="49" spans="1:7" ht="21.95" customHeight="1" x14ac:dyDescent="0.2">
      <c r="A49" s="32">
        <v>3</v>
      </c>
      <c r="B49" s="33" t="s">
        <v>423</v>
      </c>
      <c r="C49" s="34">
        <f>C44/C48</f>
        <v>0.99885993568786657</v>
      </c>
      <c r="D49" s="16"/>
      <c r="E49" s="16"/>
      <c r="F49" s="16"/>
      <c r="G49" s="16"/>
    </row>
    <row r="50" spans="1:7" s="16" customFormat="1" ht="35.1" customHeight="1" x14ac:dyDescent="0.25">
      <c r="A50" s="21" t="s">
        <v>449</v>
      </c>
      <c r="B50" s="23"/>
    </row>
  </sheetData>
  <sheetProtection algorithmName="SHA-512" hashValue="e2Gq4gNkvSl25Jn4128Qv2rechEB2Ol3PWiK/Y8k9NfFpnRqJDBNbtcq8pMcL04IHMQT9Ul633fIvSTqQGuPWw==" saltValue="ZTjSOXDxK2L3dLQge0l7sQ==" spinCount="100000" sheet="1" objects="1" scenarios="1"/>
  <mergeCells count="1">
    <mergeCell ref="A2:G2"/>
  </mergeCells>
  <pageMargins left="0.59055118110236227" right="0.59055118110236227" top="0.70866141732283472" bottom="0.70866141732283472" header="0.19685039370078741" footer="0.39370078740157483"/>
  <pageSetup paperSize="9" scale="84" orientation="portrait" r:id="rId1"/>
  <headerFooter alignWithMargins="0">
    <oddFooter>&amp;R&amp;"Calibri,Standardowy"&amp;12s.&amp;P z &amp;N</oddFooter>
  </headerFooter>
  <tableParts count="2">
    <tablePart r:id="rId2"/>
    <tablePart r:id="rId3"/>
  </tableParts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AAB5F6-3AA0-494D-B306-33EF25B8CBB0}">
  <sheetPr codeName="Arkusz28"/>
  <dimension ref="A1:N50"/>
  <sheetViews>
    <sheetView zoomScaleNormal="100" workbookViewId="0"/>
  </sheetViews>
  <sheetFormatPr defaultColWidth="0" defaultRowHeight="12.75" zeroHeight="1" x14ac:dyDescent="0.2"/>
  <cols>
    <col min="1" max="1" width="4.140625" style="1" customWidth="1"/>
    <col min="2" max="2" width="57" style="2" customWidth="1"/>
    <col min="3" max="3" width="11.85546875" style="1" bestFit="1" customWidth="1"/>
    <col min="4" max="4" width="7.42578125" style="1" customWidth="1"/>
    <col min="5" max="5" width="10.85546875" style="1" bestFit="1" customWidth="1"/>
    <col min="6" max="7" width="8.7109375" style="1" customWidth="1"/>
    <col min="8" max="8" width="1" style="1" customWidth="1"/>
    <col min="9" max="14" width="0" style="1" hidden="1" customWidth="1"/>
    <col min="15" max="16384" width="9.140625" style="1" hidden="1"/>
  </cols>
  <sheetData>
    <row r="1" spans="1:7" s="16" customFormat="1" ht="24.95" customHeight="1" x14ac:dyDescent="0.2">
      <c r="A1" s="35" t="s">
        <v>475</v>
      </c>
      <c r="B1" s="23"/>
    </row>
    <row r="2" spans="1:7" s="16" customFormat="1" ht="39.950000000000003" customHeight="1" x14ac:dyDescent="0.2">
      <c r="A2" s="66" t="s">
        <v>448</v>
      </c>
      <c r="B2" s="67"/>
      <c r="C2" s="67"/>
      <c r="D2" s="67"/>
      <c r="E2" s="67"/>
      <c r="F2" s="67"/>
      <c r="G2" s="67"/>
    </row>
    <row r="3" spans="1:7" s="16" customFormat="1" ht="15.95" hidden="1" customHeight="1" x14ac:dyDescent="0.2">
      <c r="A3" s="22"/>
      <c r="B3" s="23"/>
    </row>
    <row r="4" spans="1:7" s="16" customFormat="1" ht="15.95" hidden="1" customHeight="1" x14ac:dyDescent="0.2">
      <c r="A4" s="22"/>
      <c r="B4" s="23"/>
    </row>
    <row r="5" spans="1:7" s="16" customFormat="1" ht="15.95" hidden="1" customHeight="1" x14ac:dyDescent="0.2">
      <c r="A5" s="22"/>
      <c r="B5" s="23"/>
    </row>
    <row r="6" spans="1:7" s="16" customFormat="1" ht="15.95" customHeight="1" x14ac:dyDescent="0.25">
      <c r="A6" s="17" t="s">
        <v>433</v>
      </c>
      <c r="B6" s="21" t="s">
        <v>438</v>
      </c>
    </row>
    <row r="7" spans="1:7" s="16" customFormat="1" ht="15.95" customHeight="1" x14ac:dyDescent="0.25">
      <c r="A7" s="18" t="s">
        <v>434</v>
      </c>
      <c r="B7" s="21" t="s">
        <v>439</v>
      </c>
    </row>
    <row r="8" spans="1:7" s="16" customFormat="1" ht="15.95" customHeight="1" x14ac:dyDescent="0.25">
      <c r="A8" s="19" t="s">
        <v>435</v>
      </c>
      <c r="B8" s="21" t="s">
        <v>440</v>
      </c>
    </row>
    <row r="9" spans="1:7" s="16" customFormat="1" ht="15.95" customHeight="1" x14ac:dyDescent="0.25">
      <c r="A9" s="20" t="s">
        <v>436</v>
      </c>
      <c r="B9" s="21" t="s">
        <v>441</v>
      </c>
    </row>
    <row r="10" spans="1:7" ht="65.099999999999994" customHeight="1" x14ac:dyDescent="0.2">
      <c r="A10" s="49" t="s">
        <v>430</v>
      </c>
      <c r="B10" s="42" t="s">
        <v>0</v>
      </c>
      <c r="C10" s="42" t="s">
        <v>424</v>
      </c>
      <c r="D10" s="42" t="s">
        <v>425</v>
      </c>
      <c r="E10" s="42" t="s">
        <v>426</v>
      </c>
      <c r="F10" s="42" t="s">
        <v>429</v>
      </c>
      <c r="G10" s="41" t="s">
        <v>413</v>
      </c>
    </row>
    <row r="11" spans="1:7" ht="21.95" customHeight="1" x14ac:dyDescent="0.2">
      <c r="A11" s="36">
        <v>1</v>
      </c>
      <c r="B11" s="24" t="s">
        <v>7</v>
      </c>
      <c r="C11" s="10">
        <v>0</v>
      </c>
      <c r="D11" s="9">
        <v>0</v>
      </c>
      <c r="E11" s="10" t="str">
        <f t="shared" ref="E11:E23" si="0">IF(D11=0,"-",C11/D11)</f>
        <v>-</v>
      </c>
      <c r="F11" s="25">
        <f t="shared" ref="F11:F35" si="1">C11/C$44</f>
        <v>0</v>
      </c>
      <c r="G11" s="38">
        <v>6.4906160983722356E-5</v>
      </c>
    </row>
    <row r="12" spans="1:7" s="3" customFormat="1" ht="21.95" customHeight="1" x14ac:dyDescent="0.2">
      <c r="A12" s="36">
        <v>2</v>
      </c>
      <c r="B12" s="24" t="s">
        <v>8</v>
      </c>
      <c r="C12" s="10">
        <v>215000</v>
      </c>
      <c r="D12" s="9">
        <v>2</v>
      </c>
      <c r="E12" s="10">
        <f t="shared" si="0"/>
        <v>107500</v>
      </c>
      <c r="F12" s="25">
        <f t="shared" si="1"/>
        <v>4.8264103725727737E-2</v>
      </c>
      <c r="G12" s="38">
        <v>1.3877154561966152E-2</v>
      </c>
    </row>
    <row r="13" spans="1:7" s="3" customFormat="1" ht="21.95" customHeight="1" x14ac:dyDescent="0.2">
      <c r="A13" s="36">
        <v>3</v>
      </c>
      <c r="B13" s="26" t="s">
        <v>1</v>
      </c>
      <c r="C13" s="10">
        <v>0</v>
      </c>
      <c r="D13" s="9">
        <v>0</v>
      </c>
      <c r="E13" s="10" t="str">
        <f t="shared" si="0"/>
        <v>-</v>
      </c>
      <c r="F13" s="25">
        <f t="shared" si="1"/>
        <v>0</v>
      </c>
      <c r="G13" s="38">
        <v>6.8195937419264344E-4</v>
      </c>
    </row>
    <row r="14" spans="1:7" s="3" customFormat="1" ht="21.95" customHeight="1" x14ac:dyDescent="0.2">
      <c r="A14" s="36">
        <v>4</v>
      </c>
      <c r="B14" s="24" t="s">
        <v>414</v>
      </c>
      <c r="C14" s="10">
        <v>0</v>
      </c>
      <c r="D14" s="9">
        <v>0</v>
      </c>
      <c r="E14" s="10" t="str">
        <f t="shared" si="0"/>
        <v>-</v>
      </c>
      <c r="F14" s="25">
        <f t="shared" si="1"/>
        <v>0</v>
      </c>
      <c r="G14" s="38">
        <v>1.6609844346228162E-4</v>
      </c>
    </row>
    <row r="15" spans="1:7" s="3" customFormat="1" ht="47.1" customHeight="1" x14ac:dyDescent="0.2">
      <c r="A15" s="36">
        <v>5</v>
      </c>
      <c r="B15" s="24" t="s">
        <v>412</v>
      </c>
      <c r="C15" s="10">
        <v>0</v>
      </c>
      <c r="D15" s="11">
        <v>0</v>
      </c>
      <c r="E15" s="10" t="str">
        <f t="shared" si="0"/>
        <v>-</v>
      </c>
      <c r="F15" s="25">
        <f t="shared" si="1"/>
        <v>0</v>
      </c>
      <c r="G15" s="38">
        <v>4.2843389065529559E-4</v>
      </c>
    </row>
    <row r="16" spans="1:7" s="3" customFormat="1" ht="21.95" customHeight="1" x14ac:dyDescent="0.2">
      <c r="A16" s="36">
        <v>6</v>
      </c>
      <c r="B16" s="26" t="s">
        <v>1</v>
      </c>
      <c r="C16" s="10">
        <v>0</v>
      </c>
      <c r="D16" s="11">
        <v>0</v>
      </c>
      <c r="E16" s="10" t="str">
        <f t="shared" si="0"/>
        <v>-</v>
      </c>
      <c r="F16" s="25">
        <f t="shared" si="1"/>
        <v>0</v>
      </c>
      <c r="G16" s="38">
        <v>5.7837072558623703E-5</v>
      </c>
    </row>
    <row r="17" spans="1:7" ht="47.1" customHeight="1" x14ac:dyDescent="0.2">
      <c r="A17" s="36">
        <v>7</v>
      </c>
      <c r="B17" s="24" t="s">
        <v>444</v>
      </c>
      <c r="C17" s="10">
        <v>14936.82</v>
      </c>
      <c r="D17" s="11">
        <v>1</v>
      </c>
      <c r="E17" s="10">
        <f t="shared" si="0"/>
        <v>14936.82</v>
      </c>
      <c r="F17" s="25">
        <f t="shared" si="1"/>
        <v>3.353080138662905E-3</v>
      </c>
      <c r="G17" s="38">
        <v>3.69438658113685E-3</v>
      </c>
    </row>
    <row r="18" spans="1:7" ht="47.1" customHeight="1" x14ac:dyDescent="0.2">
      <c r="A18" s="36">
        <v>8</v>
      </c>
      <c r="B18" s="24" t="s">
        <v>447</v>
      </c>
      <c r="C18" s="10">
        <v>292168.86</v>
      </c>
      <c r="D18" s="11">
        <v>4</v>
      </c>
      <c r="E18" s="10">
        <f t="shared" si="0"/>
        <v>73042.214999999997</v>
      </c>
      <c r="F18" s="25">
        <f t="shared" si="1"/>
        <v>6.5587293788221507E-2</v>
      </c>
      <c r="G18" s="38">
        <v>1.6572456388988053E-2</v>
      </c>
    </row>
    <row r="19" spans="1:7" ht="35.1" customHeight="1" x14ac:dyDescent="0.2">
      <c r="A19" s="36">
        <v>9</v>
      </c>
      <c r="B19" s="24" t="s">
        <v>443</v>
      </c>
      <c r="C19" s="10">
        <v>0</v>
      </c>
      <c r="D19" s="11">
        <v>0</v>
      </c>
      <c r="E19" s="10" t="str">
        <f t="shared" si="0"/>
        <v>-</v>
      </c>
      <c r="F19" s="25">
        <f t="shared" si="1"/>
        <v>0</v>
      </c>
      <c r="G19" s="38">
        <v>6.3015485400037228E-5</v>
      </c>
    </row>
    <row r="20" spans="1:7" ht="35.1" customHeight="1" x14ac:dyDescent="0.2">
      <c r="A20" s="36">
        <v>10</v>
      </c>
      <c r="B20" s="24" t="s">
        <v>9</v>
      </c>
      <c r="C20" s="10">
        <v>0</v>
      </c>
      <c r="D20" s="11">
        <v>0</v>
      </c>
      <c r="E20" s="10" t="str">
        <f t="shared" si="0"/>
        <v>-</v>
      </c>
      <c r="F20" s="25">
        <f t="shared" si="1"/>
        <v>0</v>
      </c>
      <c r="G20" s="38">
        <v>2.3263290581767475E-4</v>
      </c>
    </row>
    <row r="21" spans="1:7" ht="35.1" customHeight="1" x14ac:dyDescent="0.2">
      <c r="A21" s="36">
        <v>11</v>
      </c>
      <c r="B21" s="24" t="s">
        <v>442</v>
      </c>
      <c r="C21" s="10">
        <v>0</v>
      </c>
      <c r="D21" s="11">
        <v>0</v>
      </c>
      <c r="E21" s="10" t="str">
        <f t="shared" si="0"/>
        <v>-</v>
      </c>
      <c r="F21" s="25">
        <f t="shared" si="1"/>
        <v>0</v>
      </c>
      <c r="G21" s="38">
        <v>8.0879771630669933E-6</v>
      </c>
    </row>
    <row r="22" spans="1:7" ht="21.95" customHeight="1" x14ac:dyDescent="0.2">
      <c r="A22" s="36">
        <v>12</v>
      </c>
      <c r="B22" s="26" t="s">
        <v>1</v>
      </c>
      <c r="C22" s="10">
        <v>0</v>
      </c>
      <c r="D22" s="11">
        <v>0</v>
      </c>
      <c r="E22" s="10" t="str">
        <f t="shared" si="0"/>
        <v>-</v>
      </c>
      <c r="F22" s="25">
        <f t="shared" si="1"/>
        <v>0</v>
      </c>
      <c r="G22" s="38">
        <v>0</v>
      </c>
    </row>
    <row r="23" spans="1:7" ht="21.95" customHeight="1" x14ac:dyDescent="0.2">
      <c r="A23" s="36">
        <v>13</v>
      </c>
      <c r="B23" s="24" t="s">
        <v>415</v>
      </c>
      <c r="C23" s="10">
        <v>0</v>
      </c>
      <c r="D23" s="11">
        <v>0</v>
      </c>
      <c r="E23" s="10" t="str">
        <f t="shared" si="0"/>
        <v>-</v>
      </c>
      <c r="F23" s="25">
        <f t="shared" si="1"/>
        <v>0</v>
      </c>
      <c r="G23" s="38">
        <v>0</v>
      </c>
    </row>
    <row r="24" spans="1:7" s="3" customFormat="1" ht="24.95" customHeight="1" x14ac:dyDescent="0.2">
      <c r="A24" s="43">
        <v>14</v>
      </c>
      <c r="B24" s="50" t="s">
        <v>2</v>
      </c>
      <c r="C24" s="44">
        <f>C11+C12+C14+C15+C17+C18+C19+C20+C21+C23</f>
        <v>522105.68</v>
      </c>
      <c r="D24" s="51" t="s">
        <v>5</v>
      </c>
      <c r="E24" s="51" t="s">
        <v>5</v>
      </c>
      <c r="F24" s="47">
        <f t="shared" si="1"/>
        <v>0.11720447765261215</v>
      </c>
      <c r="G24" s="48">
        <v>3.5107172395573129E-2</v>
      </c>
    </row>
    <row r="25" spans="1:7" s="4" customFormat="1" ht="35.1" customHeight="1" x14ac:dyDescent="0.2">
      <c r="A25" s="37">
        <v>15</v>
      </c>
      <c r="B25" s="27" t="s">
        <v>419</v>
      </c>
      <c r="C25" s="12">
        <v>574845</v>
      </c>
      <c r="D25" s="11">
        <v>325</v>
      </c>
      <c r="E25" s="12">
        <f t="shared" ref="E25:E37" si="2">IF(D25=0,"-",C25/D25)</f>
        <v>1768.7538461538461</v>
      </c>
      <c r="F25" s="28">
        <f t="shared" si="1"/>
        <v>0.12904362188937657</v>
      </c>
      <c r="G25" s="39">
        <v>9.1912130594448124E-2</v>
      </c>
    </row>
    <row r="26" spans="1:7" s="3" customFormat="1" ht="21.95" customHeight="1" x14ac:dyDescent="0.2">
      <c r="A26" s="36">
        <v>16</v>
      </c>
      <c r="B26" s="26" t="s">
        <v>11</v>
      </c>
      <c r="C26" s="10">
        <v>71323</v>
      </c>
      <c r="D26" s="11">
        <v>34</v>
      </c>
      <c r="E26" s="10">
        <f t="shared" si="2"/>
        <v>2097.7352941176468</v>
      </c>
      <c r="F26" s="25">
        <f t="shared" si="1"/>
        <v>1.6010886837349206E-2</v>
      </c>
      <c r="G26" s="38">
        <v>1.5510248435910163E-2</v>
      </c>
    </row>
    <row r="27" spans="1:7" s="5" customFormat="1" ht="65.099999999999994" customHeight="1" x14ac:dyDescent="0.2">
      <c r="A27" s="37">
        <v>17</v>
      </c>
      <c r="B27" s="27" t="s">
        <v>445</v>
      </c>
      <c r="C27" s="12">
        <v>172026.17</v>
      </c>
      <c r="D27" s="11">
        <v>31</v>
      </c>
      <c r="E27" s="12">
        <f t="shared" si="2"/>
        <v>5549.2312903225811</v>
      </c>
      <c r="F27" s="28">
        <f t="shared" si="1"/>
        <v>3.8617157732184527E-2</v>
      </c>
      <c r="G27" s="39">
        <v>9.6086621220457871E-2</v>
      </c>
    </row>
    <row r="28" spans="1:7" s="3" customFormat="1" ht="21.95" customHeight="1" x14ac:dyDescent="0.2">
      <c r="A28" s="36">
        <v>18</v>
      </c>
      <c r="B28" s="26" t="s">
        <v>3</v>
      </c>
      <c r="C28" s="10">
        <v>0</v>
      </c>
      <c r="D28" s="11">
        <v>0</v>
      </c>
      <c r="E28" s="10" t="str">
        <f t="shared" si="2"/>
        <v>-</v>
      </c>
      <c r="F28" s="25">
        <f t="shared" si="1"/>
        <v>0</v>
      </c>
      <c r="G28" s="38">
        <v>1.1342599256575717E-2</v>
      </c>
    </row>
    <row r="29" spans="1:7" s="5" customFormat="1" ht="35.1" customHeight="1" x14ac:dyDescent="0.2">
      <c r="A29" s="37">
        <v>19</v>
      </c>
      <c r="B29" s="27" t="s">
        <v>15</v>
      </c>
      <c r="C29" s="12">
        <v>36324.699999999997</v>
      </c>
      <c r="D29" s="11">
        <v>15</v>
      </c>
      <c r="E29" s="12">
        <f t="shared" si="2"/>
        <v>2421.6466666666665</v>
      </c>
      <c r="F29" s="28">
        <f t="shared" si="1"/>
        <v>8.1543213423532195E-3</v>
      </c>
      <c r="G29" s="39">
        <v>1.1946311887438504E-2</v>
      </c>
    </row>
    <row r="30" spans="1:7" s="3" customFormat="1" ht="21.95" customHeight="1" x14ac:dyDescent="0.2">
      <c r="A30" s="36">
        <v>20</v>
      </c>
      <c r="B30" s="26" t="s">
        <v>3</v>
      </c>
      <c r="C30" s="10">
        <v>16452.82</v>
      </c>
      <c r="D30" s="11">
        <v>4</v>
      </c>
      <c r="E30" s="12">
        <f t="shared" si="2"/>
        <v>4113.2049999999999</v>
      </c>
      <c r="F30" s="28">
        <f t="shared" si="1"/>
        <v>3.6933981909801294E-3</v>
      </c>
      <c r="G30" s="39">
        <v>2.247933536638041E-3</v>
      </c>
    </row>
    <row r="31" spans="1:7" s="3" customFormat="1" ht="47.1" customHeight="1" x14ac:dyDescent="0.2">
      <c r="A31" s="36">
        <v>21</v>
      </c>
      <c r="B31" s="27" t="s">
        <v>14</v>
      </c>
      <c r="C31" s="10">
        <v>487438.88</v>
      </c>
      <c r="D31" s="11">
        <v>261</v>
      </c>
      <c r="E31" s="10">
        <f t="shared" si="2"/>
        <v>1867.5819157088122</v>
      </c>
      <c r="F31" s="25">
        <f t="shared" si="1"/>
        <v>0.10942232867103514</v>
      </c>
      <c r="G31" s="38">
        <v>0.21726673108985226</v>
      </c>
    </row>
    <row r="32" spans="1:7" s="3" customFormat="1" ht="21.95" customHeight="1" x14ac:dyDescent="0.2">
      <c r="A32" s="36">
        <v>22</v>
      </c>
      <c r="B32" s="26" t="s">
        <v>3</v>
      </c>
      <c r="C32" s="10">
        <v>47549.599999999999</v>
      </c>
      <c r="D32" s="11">
        <v>11</v>
      </c>
      <c r="E32" s="10">
        <f t="shared" si="2"/>
        <v>4322.6909090909094</v>
      </c>
      <c r="F32" s="25">
        <f t="shared" si="1"/>
        <v>1.0674134076822621E-2</v>
      </c>
      <c r="G32" s="38">
        <v>3.0944666359992157E-2</v>
      </c>
    </row>
    <row r="33" spans="1:7" ht="35.1" customHeight="1" x14ac:dyDescent="0.2">
      <c r="A33" s="36">
        <v>23</v>
      </c>
      <c r="B33" s="24" t="s">
        <v>446</v>
      </c>
      <c r="C33" s="10">
        <v>13000</v>
      </c>
      <c r="D33" s="11">
        <v>78</v>
      </c>
      <c r="E33" s="10">
        <f t="shared" si="2"/>
        <v>166.66666666666666</v>
      </c>
      <c r="F33" s="25">
        <f t="shared" si="1"/>
        <v>2.9182946438812119E-3</v>
      </c>
      <c r="G33" s="38">
        <v>8.5968104584330223E-3</v>
      </c>
    </row>
    <row r="34" spans="1:7" s="3" customFormat="1" ht="21.95" customHeight="1" x14ac:dyDescent="0.2">
      <c r="A34" s="36">
        <v>24</v>
      </c>
      <c r="B34" s="26" t="s">
        <v>3</v>
      </c>
      <c r="C34" s="10">
        <v>0</v>
      </c>
      <c r="D34" s="11">
        <v>0</v>
      </c>
      <c r="E34" s="10" t="str">
        <f t="shared" si="2"/>
        <v>-</v>
      </c>
      <c r="F34" s="25">
        <f t="shared" si="1"/>
        <v>0</v>
      </c>
      <c r="G34" s="38">
        <v>1.4207856884874998E-3</v>
      </c>
    </row>
    <row r="35" spans="1:7" s="3" customFormat="1" ht="35.1" customHeight="1" x14ac:dyDescent="0.2">
      <c r="A35" s="36">
        <v>25</v>
      </c>
      <c r="B35" s="24" t="s">
        <v>10</v>
      </c>
      <c r="C35" s="10">
        <v>0</v>
      </c>
      <c r="D35" s="11">
        <v>0</v>
      </c>
      <c r="E35" s="10" t="str">
        <f t="shared" si="2"/>
        <v>-</v>
      </c>
      <c r="F35" s="25">
        <f t="shared" si="1"/>
        <v>0</v>
      </c>
      <c r="G35" s="38">
        <v>9.8652432849167496E-5</v>
      </c>
    </row>
    <row r="36" spans="1:7" ht="35.1" customHeight="1" x14ac:dyDescent="0.2">
      <c r="A36" s="36">
        <v>26</v>
      </c>
      <c r="B36" s="24" t="s">
        <v>420</v>
      </c>
      <c r="C36" s="10">
        <v>0</v>
      </c>
      <c r="D36" s="13">
        <v>0</v>
      </c>
      <c r="E36" s="10" t="str">
        <f t="shared" si="2"/>
        <v>-</v>
      </c>
      <c r="F36" s="29" t="s">
        <v>5</v>
      </c>
      <c r="G36" s="40" t="s">
        <v>5</v>
      </c>
    </row>
    <row r="37" spans="1:7" ht="21.95" customHeight="1" x14ac:dyDescent="0.2">
      <c r="A37" s="36">
        <v>27</v>
      </c>
      <c r="B37" s="26" t="s">
        <v>12</v>
      </c>
      <c r="C37" s="10">
        <v>0</v>
      </c>
      <c r="D37" s="13">
        <v>0</v>
      </c>
      <c r="E37" s="10" t="str">
        <f t="shared" si="2"/>
        <v>-</v>
      </c>
      <c r="F37" s="25">
        <f>C37/C$44</f>
        <v>0</v>
      </c>
      <c r="G37" s="38">
        <v>6.7001527600904129E-4</v>
      </c>
    </row>
    <row r="38" spans="1:7" ht="35.1" customHeight="1" x14ac:dyDescent="0.2">
      <c r="A38" s="36">
        <v>28</v>
      </c>
      <c r="B38" s="24" t="s">
        <v>421</v>
      </c>
      <c r="C38" s="10">
        <v>3031645.21</v>
      </c>
      <c r="D38" s="13">
        <v>3</v>
      </c>
      <c r="E38" s="14" t="s">
        <v>5</v>
      </c>
      <c r="F38" s="29" t="s">
        <v>5</v>
      </c>
      <c r="G38" s="40" t="s">
        <v>5</v>
      </c>
    </row>
    <row r="39" spans="1:7" ht="21.95" customHeight="1" x14ac:dyDescent="0.2">
      <c r="A39" s="36">
        <v>29</v>
      </c>
      <c r="B39" s="26" t="s">
        <v>12</v>
      </c>
      <c r="C39" s="10">
        <v>2648916</v>
      </c>
      <c r="D39" s="13">
        <v>3</v>
      </c>
      <c r="E39" s="14" t="s">
        <v>5</v>
      </c>
      <c r="F39" s="25">
        <f t="shared" ref="F39:F44" si="3">C39/C$44</f>
        <v>0.59463979806855727</v>
      </c>
      <c r="G39" s="38">
        <v>0.53240605380617201</v>
      </c>
    </row>
    <row r="40" spans="1:7" ht="47.1" customHeight="1" x14ac:dyDescent="0.2">
      <c r="A40" s="36">
        <v>30</v>
      </c>
      <c r="B40" s="27" t="s">
        <v>422</v>
      </c>
      <c r="C40" s="10">
        <v>0</v>
      </c>
      <c r="D40" s="15">
        <v>0</v>
      </c>
      <c r="E40" s="10" t="str">
        <f t="shared" ref="E40:E41" si="4">IF(D40=0,"-",C40/D40)</f>
        <v>-</v>
      </c>
      <c r="F40" s="25">
        <f t="shared" si="3"/>
        <v>0</v>
      </c>
      <c r="G40" s="38">
        <v>1.7724062653800183E-3</v>
      </c>
    </row>
    <row r="41" spans="1:7" ht="21.95" customHeight="1" x14ac:dyDescent="0.2">
      <c r="A41" s="36">
        <v>31</v>
      </c>
      <c r="B41" s="26" t="s">
        <v>13</v>
      </c>
      <c r="C41" s="10">
        <v>0</v>
      </c>
      <c r="D41" s="15">
        <v>0</v>
      </c>
      <c r="E41" s="10" t="str">
        <f t="shared" si="4"/>
        <v>-</v>
      </c>
      <c r="F41" s="25">
        <f t="shared" si="3"/>
        <v>0</v>
      </c>
      <c r="G41" s="38">
        <v>1.0404135579139232E-3</v>
      </c>
    </row>
    <row r="42" spans="1:7" ht="35.1" customHeight="1" x14ac:dyDescent="0.2">
      <c r="A42" s="36">
        <v>32</v>
      </c>
      <c r="B42" s="24" t="s">
        <v>16</v>
      </c>
      <c r="C42" s="10">
        <v>0</v>
      </c>
      <c r="D42" s="15">
        <v>0</v>
      </c>
      <c r="E42" s="14" t="s">
        <v>5</v>
      </c>
      <c r="F42" s="25">
        <f t="shared" si="3"/>
        <v>0</v>
      </c>
      <c r="G42" s="38">
        <v>4.1370945733870297E-3</v>
      </c>
    </row>
    <row r="43" spans="1:7" s="3" customFormat="1" ht="21.95" customHeight="1" x14ac:dyDescent="0.2">
      <c r="A43" s="43">
        <v>33</v>
      </c>
      <c r="B43" s="50" t="s">
        <v>4</v>
      </c>
      <c r="C43" s="44">
        <f>C25+C27+C29+C31+C33+C35+C37+C39+C40+C42</f>
        <v>3932550.75</v>
      </c>
      <c r="D43" s="51" t="s">
        <v>5</v>
      </c>
      <c r="E43" s="51" t="s">
        <v>5</v>
      </c>
      <c r="F43" s="47">
        <f t="shared" si="3"/>
        <v>0.8827955223473879</v>
      </c>
      <c r="G43" s="48">
        <v>0.96489282760442685</v>
      </c>
    </row>
    <row r="44" spans="1:7" s="3" customFormat="1" ht="21.95" customHeight="1" x14ac:dyDescent="0.2">
      <c r="A44" s="45">
        <v>34</v>
      </c>
      <c r="B44" s="52" t="s">
        <v>6</v>
      </c>
      <c r="C44" s="46">
        <f>C24+C43</f>
        <v>4454656.43</v>
      </c>
      <c r="D44" s="53" t="s">
        <v>5</v>
      </c>
      <c r="E44" s="53" t="s">
        <v>5</v>
      </c>
      <c r="F44" s="54">
        <f t="shared" si="3"/>
        <v>1</v>
      </c>
      <c r="G44" s="55">
        <v>1</v>
      </c>
    </row>
    <row r="45" spans="1:7" s="3" customFormat="1" ht="21.95" customHeight="1" x14ac:dyDescent="0.2">
      <c r="A45" s="1"/>
      <c r="B45" s="2"/>
      <c r="C45" s="1"/>
      <c r="D45" s="1"/>
      <c r="E45" s="1"/>
      <c r="F45" s="1"/>
      <c r="G45" s="1"/>
    </row>
    <row r="46" spans="1:7" s="3" customFormat="1" ht="35.1" customHeight="1" x14ac:dyDescent="0.2">
      <c r="A46" s="62" t="s">
        <v>430</v>
      </c>
      <c r="B46" s="63" t="s">
        <v>431</v>
      </c>
      <c r="C46" s="64" t="s">
        <v>432</v>
      </c>
      <c r="D46" s="1"/>
      <c r="E46" s="1"/>
      <c r="F46" s="1"/>
      <c r="G46" s="1"/>
    </row>
    <row r="47" spans="1:7" s="3" customFormat="1" ht="21.95" customHeight="1" x14ac:dyDescent="0.2">
      <c r="A47" s="65">
        <v>1</v>
      </c>
      <c r="B47" s="30" t="s">
        <v>427</v>
      </c>
      <c r="C47" s="31">
        <v>111332.46</v>
      </c>
    </row>
    <row r="48" spans="1:7" ht="21.95" customHeight="1" x14ac:dyDescent="0.2">
      <c r="A48" s="8">
        <v>2</v>
      </c>
      <c r="B48" s="30" t="s">
        <v>428</v>
      </c>
      <c r="C48" s="31">
        <v>4518520</v>
      </c>
      <c r="D48" s="16"/>
      <c r="E48" s="16"/>
      <c r="F48" s="16"/>
      <c r="G48" s="16"/>
    </row>
    <row r="49" spans="1:7" ht="21.95" customHeight="1" x14ac:dyDescent="0.2">
      <c r="A49" s="32">
        <v>3</v>
      </c>
      <c r="B49" s="33" t="s">
        <v>423</v>
      </c>
      <c r="C49" s="34">
        <f>C44/C48</f>
        <v>0.98586626373237252</v>
      </c>
      <c r="D49" s="16"/>
      <c r="E49" s="16"/>
      <c r="F49" s="16"/>
      <c r="G49" s="16"/>
    </row>
    <row r="50" spans="1:7" s="16" customFormat="1" ht="35.1" customHeight="1" x14ac:dyDescent="0.25">
      <c r="A50" s="21" t="s">
        <v>449</v>
      </c>
      <c r="B50" s="23"/>
    </row>
  </sheetData>
  <sheetProtection algorithmName="SHA-512" hashValue="ID8lYSi3z2s6FD8Y4zbsNqJDfo0kcAajDaBuFBDxrR89epcaDmdgsJzrpOsj2223mhFcX/ZQC1MnyW+mGbq+lQ==" saltValue="c+vJd90mEiwqunV/dL4DBQ==" spinCount="100000" sheet="1" objects="1" scenarios="1"/>
  <mergeCells count="1">
    <mergeCell ref="A2:G2"/>
  </mergeCells>
  <pageMargins left="0.59055118110236227" right="0.59055118110236227" top="0.70866141732283472" bottom="0.70866141732283472" header="0.19685039370078741" footer="0.39370078740157483"/>
  <pageSetup paperSize="9" scale="84" orientation="portrait" r:id="rId1"/>
  <headerFooter alignWithMargins="0">
    <oddFooter>&amp;R&amp;"Calibri,Standardowy"&amp;12s.&amp;P z &amp;N</oddFooter>
  </headerFooter>
  <tableParts count="2">
    <tablePart r:id="rId2"/>
    <tablePart r:id="rId3"/>
  </tableParts>
</worksheet>
</file>

<file path=xl/worksheets/sheet2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F82ECB-716D-420C-8EF9-F3A15BA1AA46}">
  <sheetPr codeName="Arkusz280"/>
  <dimension ref="A1:N50"/>
  <sheetViews>
    <sheetView zoomScaleNormal="100" workbookViewId="0"/>
  </sheetViews>
  <sheetFormatPr defaultColWidth="0" defaultRowHeight="12.75" zeroHeight="1" x14ac:dyDescent="0.2"/>
  <cols>
    <col min="1" max="1" width="4.140625" style="1" customWidth="1"/>
    <col min="2" max="2" width="57" style="2" customWidth="1"/>
    <col min="3" max="3" width="11.85546875" style="1" bestFit="1" customWidth="1"/>
    <col min="4" max="4" width="7.42578125" style="1" customWidth="1"/>
    <col min="5" max="5" width="10.85546875" style="1" bestFit="1" customWidth="1"/>
    <col min="6" max="7" width="8.7109375" style="1" customWidth="1"/>
    <col min="8" max="8" width="1" style="1" customWidth="1"/>
    <col min="9" max="14" width="0" style="1" hidden="1" customWidth="1"/>
    <col min="15" max="16384" width="9.140625" style="1" hidden="1"/>
  </cols>
  <sheetData>
    <row r="1" spans="1:7" s="16" customFormat="1" ht="24.95" customHeight="1" x14ac:dyDescent="0.2">
      <c r="A1" s="35" t="s">
        <v>727</v>
      </c>
      <c r="B1" s="23"/>
    </row>
    <row r="2" spans="1:7" s="16" customFormat="1" ht="39.950000000000003" customHeight="1" x14ac:dyDescent="0.2">
      <c r="A2" s="66" t="s">
        <v>448</v>
      </c>
      <c r="B2" s="67"/>
      <c r="C2" s="67"/>
      <c r="D2" s="67"/>
      <c r="E2" s="67"/>
      <c r="F2" s="67"/>
      <c r="G2" s="67"/>
    </row>
    <row r="3" spans="1:7" s="16" customFormat="1" ht="15.95" hidden="1" customHeight="1" x14ac:dyDescent="0.2">
      <c r="A3" s="22"/>
      <c r="B3" s="23"/>
    </row>
    <row r="4" spans="1:7" s="16" customFormat="1" ht="15.95" hidden="1" customHeight="1" x14ac:dyDescent="0.2">
      <c r="A4" s="22"/>
      <c r="B4" s="23"/>
    </row>
    <row r="5" spans="1:7" s="16" customFormat="1" ht="15.95" hidden="1" customHeight="1" x14ac:dyDescent="0.2">
      <c r="A5" s="22"/>
      <c r="B5" s="23"/>
    </row>
    <row r="6" spans="1:7" s="16" customFormat="1" ht="15.95" customHeight="1" x14ac:dyDescent="0.25">
      <c r="A6" s="17" t="s">
        <v>433</v>
      </c>
      <c r="B6" s="21" t="s">
        <v>438</v>
      </c>
    </row>
    <row r="7" spans="1:7" s="16" customFormat="1" ht="15.95" customHeight="1" x14ac:dyDescent="0.25">
      <c r="A7" s="18" t="s">
        <v>434</v>
      </c>
      <c r="B7" s="21" t="s">
        <v>439</v>
      </c>
    </row>
    <row r="8" spans="1:7" s="16" customFormat="1" ht="15.95" customHeight="1" x14ac:dyDescent="0.25">
      <c r="A8" s="19" t="s">
        <v>435</v>
      </c>
      <c r="B8" s="21" t="s">
        <v>440</v>
      </c>
    </row>
    <row r="9" spans="1:7" s="16" customFormat="1" ht="15.95" customHeight="1" x14ac:dyDescent="0.25">
      <c r="A9" s="20" t="s">
        <v>436</v>
      </c>
      <c r="B9" s="21" t="s">
        <v>441</v>
      </c>
    </row>
    <row r="10" spans="1:7" ht="65.099999999999994" customHeight="1" x14ac:dyDescent="0.2">
      <c r="A10" s="49" t="s">
        <v>430</v>
      </c>
      <c r="B10" s="42" t="s">
        <v>0</v>
      </c>
      <c r="C10" s="42" t="s">
        <v>424</v>
      </c>
      <c r="D10" s="42" t="s">
        <v>425</v>
      </c>
      <c r="E10" s="42" t="s">
        <v>426</v>
      </c>
      <c r="F10" s="42" t="s">
        <v>429</v>
      </c>
      <c r="G10" s="41" t="s">
        <v>413</v>
      </c>
    </row>
    <row r="11" spans="1:7" ht="21.95" customHeight="1" x14ac:dyDescent="0.2">
      <c r="A11" s="36">
        <v>1</v>
      </c>
      <c r="B11" s="24" t="s">
        <v>7</v>
      </c>
      <c r="C11" s="10">
        <v>0</v>
      </c>
      <c r="D11" s="9">
        <v>0</v>
      </c>
      <c r="E11" s="10" t="str">
        <f t="shared" ref="E11:E23" si="0">IF(D11=0,"-",C11/D11)</f>
        <v>-</v>
      </c>
      <c r="F11" s="25">
        <f t="shared" ref="F11:F35" si="1">C11/C$44</f>
        <v>0</v>
      </c>
      <c r="G11" s="38">
        <v>6.4906160983722356E-5</v>
      </c>
    </row>
    <row r="12" spans="1:7" s="3" customFormat="1" ht="21.95" customHeight="1" x14ac:dyDescent="0.2">
      <c r="A12" s="36">
        <v>2</v>
      </c>
      <c r="B12" s="24" t="s">
        <v>8</v>
      </c>
      <c r="C12" s="10">
        <v>65000</v>
      </c>
      <c r="D12" s="9">
        <v>1</v>
      </c>
      <c r="E12" s="10">
        <f t="shared" si="0"/>
        <v>65000</v>
      </c>
      <c r="F12" s="25">
        <f t="shared" si="1"/>
        <v>1.4722204914823289E-2</v>
      </c>
      <c r="G12" s="38">
        <v>1.3877154561966152E-2</v>
      </c>
    </row>
    <row r="13" spans="1:7" s="3" customFormat="1" ht="21.95" customHeight="1" x14ac:dyDescent="0.2">
      <c r="A13" s="36">
        <v>3</v>
      </c>
      <c r="B13" s="26" t="s">
        <v>1</v>
      </c>
      <c r="C13" s="10">
        <v>0</v>
      </c>
      <c r="D13" s="9">
        <v>0</v>
      </c>
      <c r="E13" s="10" t="str">
        <f t="shared" si="0"/>
        <v>-</v>
      </c>
      <c r="F13" s="25">
        <f t="shared" si="1"/>
        <v>0</v>
      </c>
      <c r="G13" s="38">
        <v>6.8195937419264344E-4</v>
      </c>
    </row>
    <row r="14" spans="1:7" s="3" customFormat="1" ht="21.95" customHeight="1" x14ac:dyDescent="0.2">
      <c r="A14" s="36">
        <v>4</v>
      </c>
      <c r="B14" s="24" t="s">
        <v>414</v>
      </c>
      <c r="C14" s="10">
        <v>0</v>
      </c>
      <c r="D14" s="9">
        <v>0</v>
      </c>
      <c r="E14" s="10" t="str">
        <f t="shared" si="0"/>
        <v>-</v>
      </c>
      <c r="F14" s="25">
        <f t="shared" si="1"/>
        <v>0</v>
      </c>
      <c r="G14" s="38">
        <v>1.6609844346228162E-4</v>
      </c>
    </row>
    <row r="15" spans="1:7" s="3" customFormat="1" ht="47.1" customHeight="1" x14ac:dyDescent="0.2">
      <c r="A15" s="36">
        <v>5</v>
      </c>
      <c r="B15" s="24" t="s">
        <v>412</v>
      </c>
      <c r="C15" s="10">
        <v>23293.759999999998</v>
      </c>
      <c r="D15" s="11">
        <v>4</v>
      </c>
      <c r="E15" s="10">
        <f t="shared" si="0"/>
        <v>5823.44</v>
      </c>
      <c r="F15" s="25">
        <f t="shared" si="1"/>
        <v>5.2759308916417559E-3</v>
      </c>
      <c r="G15" s="38">
        <v>4.2843389065529559E-4</v>
      </c>
    </row>
    <row r="16" spans="1:7" s="3" customFormat="1" ht="21.95" customHeight="1" x14ac:dyDescent="0.2">
      <c r="A16" s="36">
        <v>6</v>
      </c>
      <c r="B16" s="26" t="s">
        <v>1</v>
      </c>
      <c r="C16" s="10">
        <v>0</v>
      </c>
      <c r="D16" s="11">
        <v>0</v>
      </c>
      <c r="E16" s="10" t="str">
        <f t="shared" si="0"/>
        <v>-</v>
      </c>
      <c r="F16" s="25">
        <f t="shared" si="1"/>
        <v>0</v>
      </c>
      <c r="G16" s="38">
        <v>5.7837072558623703E-5</v>
      </c>
    </row>
    <row r="17" spans="1:7" ht="47.1" customHeight="1" x14ac:dyDescent="0.2">
      <c r="A17" s="36">
        <v>7</v>
      </c>
      <c r="B17" s="24" t="s">
        <v>444</v>
      </c>
      <c r="C17" s="10">
        <v>63134.28</v>
      </c>
      <c r="D17" s="11">
        <v>4</v>
      </c>
      <c r="E17" s="10">
        <f t="shared" si="0"/>
        <v>15783.57</v>
      </c>
      <c r="F17" s="25">
        <f t="shared" si="1"/>
        <v>1.4299627804766612E-2</v>
      </c>
      <c r="G17" s="38">
        <v>3.69438658113685E-3</v>
      </c>
    </row>
    <row r="18" spans="1:7" ht="47.1" customHeight="1" x14ac:dyDescent="0.2">
      <c r="A18" s="36">
        <v>8</v>
      </c>
      <c r="B18" s="24" t="s">
        <v>447</v>
      </c>
      <c r="C18" s="10">
        <v>253311.71</v>
      </c>
      <c r="D18" s="11">
        <v>5</v>
      </c>
      <c r="E18" s="10">
        <f t="shared" si="0"/>
        <v>50662.341999999997</v>
      </c>
      <c r="F18" s="25">
        <f t="shared" si="1"/>
        <v>5.7373952337604485E-2</v>
      </c>
      <c r="G18" s="38">
        <v>1.6572456388988053E-2</v>
      </c>
    </row>
    <row r="19" spans="1:7" ht="35.1" customHeight="1" x14ac:dyDescent="0.2">
      <c r="A19" s="36">
        <v>9</v>
      </c>
      <c r="B19" s="24" t="s">
        <v>443</v>
      </c>
      <c r="C19" s="10">
        <v>0</v>
      </c>
      <c r="D19" s="11">
        <v>0</v>
      </c>
      <c r="E19" s="10" t="str">
        <f t="shared" si="0"/>
        <v>-</v>
      </c>
      <c r="F19" s="25">
        <f t="shared" si="1"/>
        <v>0</v>
      </c>
      <c r="G19" s="38">
        <v>6.3015485400037228E-5</v>
      </c>
    </row>
    <row r="20" spans="1:7" ht="35.1" customHeight="1" x14ac:dyDescent="0.2">
      <c r="A20" s="36">
        <v>10</v>
      </c>
      <c r="B20" s="24" t="s">
        <v>9</v>
      </c>
      <c r="C20" s="10">
        <v>0</v>
      </c>
      <c r="D20" s="11">
        <v>0</v>
      </c>
      <c r="E20" s="10" t="str">
        <f t="shared" si="0"/>
        <v>-</v>
      </c>
      <c r="F20" s="25">
        <f t="shared" si="1"/>
        <v>0</v>
      </c>
      <c r="G20" s="38">
        <v>2.3263290581767475E-4</v>
      </c>
    </row>
    <row r="21" spans="1:7" ht="35.1" customHeight="1" x14ac:dyDescent="0.2">
      <c r="A21" s="36">
        <v>11</v>
      </c>
      <c r="B21" s="24" t="s">
        <v>442</v>
      </c>
      <c r="C21" s="10">
        <v>0</v>
      </c>
      <c r="D21" s="11">
        <v>0</v>
      </c>
      <c r="E21" s="10" t="str">
        <f t="shared" si="0"/>
        <v>-</v>
      </c>
      <c r="F21" s="25">
        <f t="shared" si="1"/>
        <v>0</v>
      </c>
      <c r="G21" s="38">
        <v>8.0879771630669933E-6</v>
      </c>
    </row>
    <row r="22" spans="1:7" ht="21.95" customHeight="1" x14ac:dyDescent="0.2">
      <c r="A22" s="36">
        <v>12</v>
      </c>
      <c r="B22" s="26" t="s">
        <v>1</v>
      </c>
      <c r="C22" s="10">
        <v>0</v>
      </c>
      <c r="D22" s="11">
        <v>0</v>
      </c>
      <c r="E22" s="10" t="str">
        <f t="shared" si="0"/>
        <v>-</v>
      </c>
      <c r="F22" s="25">
        <f t="shared" si="1"/>
        <v>0</v>
      </c>
      <c r="G22" s="38">
        <v>0</v>
      </c>
    </row>
    <row r="23" spans="1:7" ht="21.95" customHeight="1" x14ac:dyDescent="0.2">
      <c r="A23" s="36">
        <v>13</v>
      </c>
      <c r="B23" s="24" t="s">
        <v>415</v>
      </c>
      <c r="C23" s="10">
        <v>0</v>
      </c>
      <c r="D23" s="11">
        <v>0</v>
      </c>
      <c r="E23" s="10" t="str">
        <f t="shared" si="0"/>
        <v>-</v>
      </c>
      <c r="F23" s="25">
        <f t="shared" si="1"/>
        <v>0</v>
      </c>
      <c r="G23" s="38">
        <v>0</v>
      </c>
    </row>
    <row r="24" spans="1:7" s="3" customFormat="1" ht="24.95" customHeight="1" x14ac:dyDescent="0.2">
      <c r="A24" s="43">
        <v>14</v>
      </c>
      <c r="B24" s="50" t="s">
        <v>2</v>
      </c>
      <c r="C24" s="44">
        <f>C11+C12+C14+C15+C17+C18+C19+C20+C21+C23</f>
        <v>404739.75</v>
      </c>
      <c r="D24" s="51" t="s">
        <v>5</v>
      </c>
      <c r="E24" s="51" t="s">
        <v>5</v>
      </c>
      <c r="F24" s="47">
        <f t="shared" si="1"/>
        <v>9.1671715948836149E-2</v>
      </c>
      <c r="G24" s="48">
        <v>3.5107172395573129E-2</v>
      </c>
    </row>
    <row r="25" spans="1:7" s="4" customFormat="1" ht="35.1" customHeight="1" x14ac:dyDescent="0.2">
      <c r="A25" s="37">
        <v>15</v>
      </c>
      <c r="B25" s="27" t="s">
        <v>419</v>
      </c>
      <c r="C25" s="12">
        <v>416923</v>
      </c>
      <c r="D25" s="11">
        <v>197</v>
      </c>
      <c r="E25" s="12">
        <f t="shared" ref="E25:E37" si="2">IF(D25=0,"-",C25/D25)</f>
        <v>2116.3604060913704</v>
      </c>
      <c r="F25" s="28">
        <f t="shared" si="1"/>
        <v>9.4431166764659541E-2</v>
      </c>
      <c r="G25" s="39">
        <v>9.1912130594448124E-2</v>
      </c>
    </row>
    <row r="26" spans="1:7" s="3" customFormat="1" ht="21.95" customHeight="1" x14ac:dyDescent="0.2">
      <c r="A26" s="36">
        <v>16</v>
      </c>
      <c r="B26" s="26" t="s">
        <v>11</v>
      </c>
      <c r="C26" s="10">
        <v>154398</v>
      </c>
      <c r="D26" s="11">
        <v>73</v>
      </c>
      <c r="E26" s="10">
        <f t="shared" si="2"/>
        <v>2115.0410958904108</v>
      </c>
      <c r="F26" s="25">
        <f t="shared" si="1"/>
        <v>3.4970446068290556E-2</v>
      </c>
      <c r="G26" s="38">
        <v>1.5510248435910163E-2</v>
      </c>
    </row>
    <row r="27" spans="1:7" s="5" customFormat="1" ht="65.099999999999994" customHeight="1" x14ac:dyDescent="0.2">
      <c r="A27" s="37">
        <v>17</v>
      </c>
      <c r="B27" s="27" t="s">
        <v>445</v>
      </c>
      <c r="C27" s="12">
        <v>384448.94</v>
      </c>
      <c r="D27" s="11">
        <v>46</v>
      </c>
      <c r="E27" s="12">
        <f t="shared" si="2"/>
        <v>8357.5856521739133</v>
      </c>
      <c r="F27" s="28">
        <f t="shared" si="1"/>
        <v>8.7075939599486216E-2</v>
      </c>
      <c r="G27" s="39">
        <v>9.6086621220457871E-2</v>
      </c>
    </row>
    <row r="28" spans="1:7" s="3" customFormat="1" ht="21.95" customHeight="1" x14ac:dyDescent="0.2">
      <c r="A28" s="36">
        <v>18</v>
      </c>
      <c r="B28" s="26" t="s">
        <v>3</v>
      </c>
      <c r="C28" s="10">
        <v>60308.25</v>
      </c>
      <c r="D28" s="11">
        <v>7</v>
      </c>
      <c r="E28" s="10">
        <f t="shared" si="2"/>
        <v>8615.4642857142862</v>
      </c>
      <c r="F28" s="25">
        <f t="shared" si="1"/>
        <v>1.3659544839298333E-2</v>
      </c>
      <c r="G28" s="38">
        <v>1.1342599256575717E-2</v>
      </c>
    </row>
    <row r="29" spans="1:7" s="5" customFormat="1" ht="35.1" customHeight="1" x14ac:dyDescent="0.2">
      <c r="A29" s="37">
        <v>19</v>
      </c>
      <c r="B29" s="27" t="s">
        <v>15</v>
      </c>
      <c r="C29" s="12">
        <v>48846.59</v>
      </c>
      <c r="D29" s="11">
        <v>19</v>
      </c>
      <c r="E29" s="12">
        <f t="shared" si="2"/>
        <v>2570.8731578947368</v>
      </c>
      <c r="F29" s="28">
        <f t="shared" si="1"/>
        <v>1.1063530882620893E-2</v>
      </c>
      <c r="G29" s="39">
        <v>1.1946311887438504E-2</v>
      </c>
    </row>
    <row r="30" spans="1:7" s="3" customFormat="1" ht="21.95" customHeight="1" x14ac:dyDescent="0.2">
      <c r="A30" s="36">
        <v>20</v>
      </c>
      <c r="B30" s="26" t="s">
        <v>3</v>
      </c>
      <c r="C30" s="10">
        <v>31185.71</v>
      </c>
      <c r="D30" s="11">
        <v>9</v>
      </c>
      <c r="E30" s="12">
        <f t="shared" si="2"/>
        <v>3465.0788888888887</v>
      </c>
      <c r="F30" s="28">
        <f t="shared" si="1"/>
        <v>7.06342173898852E-3</v>
      </c>
      <c r="G30" s="39">
        <v>2.247933536638041E-3</v>
      </c>
    </row>
    <row r="31" spans="1:7" s="3" customFormat="1" ht="47.1" customHeight="1" x14ac:dyDescent="0.2">
      <c r="A31" s="36">
        <v>21</v>
      </c>
      <c r="B31" s="27" t="s">
        <v>14</v>
      </c>
      <c r="C31" s="10">
        <v>1191859.1100000001</v>
      </c>
      <c r="D31" s="11">
        <v>526</v>
      </c>
      <c r="E31" s="10">
        <f t="shared" si="2"/>
        <v>2265.8918441064639</v>
      </c>
      <c r="F31" s="25">
        <f t="shared" si="1"/>
        <v>0.26995067764644481</v>
      </c>
      <c r="G31" s="38">
        <v>0.21726673108985226</v>
      </c>
    </row>
    <row r="32" spans="1:7" s="3" customFormat="1" ht="21.95" customHeight="1" x14ac:dyDescent="0.2">
      <c r="A32" s="36">
        <v>22</v>
      </c>
      <c r="B32" s="26" t="s">
        <v>3</v>
      </c>
      <c r="C32" s="10">
        <v>261123.57</v>
      </c>
      <c r="D32" s="11">
        <v>41</v>
      </c>
      <c r="E32" s="10">
        <f t="shared" si="2"/>
        <v>6368.8675609756101</v>
      </c>
      <c r="F32" s="25">
        <f t="shared" si="1"/>
        <v>5.9143303163541591E-2</v>
      </c>
      <c r="G32" s="38">
        <v>3.0944666359992157E-2</v>
      </c>
    </row>
    <row r="33" spans="1:7" ht="35.1" customHeight="1" x14ac:dyDescent="0.2">
      <c r="A33" s="36">
        <v>23</v>
      </c>
      <c r="B33" s="24" t="s">
        <v>446</v>
      </c>
      <c r="C33" s="10">
        <v>32502.14</v>
      </c>
      <c r="D33" s="11">
        <v>424</v>
      </c>
      <c r="E33" s="10">
        <f t="shared" si="2"/>
        <v>76.65599056603773</v>
      </c>
      <c r="F33" s="25">
        <f t="shared" si="1"/>
        <v>7.3615871576965331E-3</v>
      </c>
      <c r="G33" s="38">
        <v>8.5968104584330223E-3</v>
      </c>
    </row>
    <row r="34" spans="1:7" s="3" customFormat="1" ht="21.95" customHeight="1" x14ac:dyDescent="0.2">
      <c r="A34" s="36">
        <v>24</v>
      </c>
      <c r="B34" s="26" t="s">
        <v>3</v>
      </c>
      <c r="C34" s="10">
        <v>13323.14</v>
      </c>
      <c r="D34" s="11">
        <v>306</v>
      </c>
      <c r="E34" s="10">
        <f t="shared" si="2"/>
        <v>43.539673202614374</v>
      </c>
      <c r="F34" s="25">
        <f t="shared" si="1"/>
        <v>3.0176307259827499E-3</v>
      </c>
      <c r="G34" s="38">
        <v>1.4207856884874998E-3</v>
      </c>
    </row>
    <row r="35" spans="1:7" s="3" customFormat="1" ht="35.1" customHeight="1" x14ac:dyDescent="0.2">
      <c r="A35" s="36">
        <v>25</v>
      </c>
      <c r="B35" s="24" t="s">
        <v>10</v>
      </c>
      <c r="C35" s="10">
        <v>0</v>
      </c>
      <c r="D35" s="11">
        <v>0</v>
      </c>
      <c r="E35" s="10" t="str">
        <f t="shared" si="2"/>
        <v>-</v>
      </c>
      <c r="F35" s="25">
        <f t="shared" si="1"/>
        <v>0</v>
      </c>
      <c r="G35" s="38">
        <v>9.8652432849167496E-5</v>
      </c>
    </row>
    <row r="36" spans="1:7" ht="35.1" customHeight="1" x14ac:dyDescent="0.2">
      <c r="A36" s="36">
        <v>26</v>
      </c>
      <c r="B36" s="24" t="s">
        <v>420</v>
      </c>
      <c r="C36" s="10">
        <v>0</v>
      </c>
      <c r="D36" s="13">
        <v>0</v>
      </c>
      <c r="E36" s="10" t="str">
        <f t="shared" si="2"/>
        <v>-</v>
      </c>
      <c r="F36" s="29" t="s">
        <v>5</v>
      </c>
      <c r="G36" s="40" t="s">
        <v>5</v>
      </c>
    </row>
    <row r="37" spans="1:7" ht="21.95" customHeight="1" x14ac:dyDescent="0.2">
      <c r="A37" s="36">
        <v>27</v>
      </c>
      <c r="B37" s="26" t="s">
        <v>12</v>
      </c>
      <c r="C37" s="10">
        <v>0</v>
      </c>
      <c r="D37" s="13">
        <v>0</v>
      </c>
      <c r="E37" s="10" t="str">
        <f t="shared" si="2"/>
        <v>-</v>
      </c>
      <c r="F37" s="25">
        <f>C37/C$44</f>
        <v>0</v>
      </c>
      <c r="G37" s="38">
        <v>6.7001527600904129E-4</v>
      </c>
    </row>
    <row r="38" spans="1:7" ht="35.1" customHeight="1" x14ac:dyDescent="0.2">
      <c r="A38" s="36">
        <v>28</v>
      </c>
      <c r="B38" s="24" t="s">
        <v>421</v>
      </c>
      <c r="C38" s="10">
        <v>2150866.85</v>
      </c>
      <c r="D38" s="13">
        <v>1</v>
      </c>
      <c r="E38" s="14" t="s">
        <v>5</v>
      </c>
      <c r="F38" s="29" t="s">
        <v>5</v>
      </c>
      <c r="G38" s="40" t="s">
        <v>5</v>
      </c>
    </row>
    <row r="39" spans="1:7" ht="21.95" customHeight="1" x14ac:dyDescent="0.2">
      <c r="A39" s="36">
        <v>29</v>
      </c>
      <c r="B39" s="26" t="s">
        <v>12</v>
      </c>
      <c r="C39" s="10">
        <v>1935780</v>
      </c>
      <c r="D39" s="13">
        <v>1</v>
      </c>
      <c r="E39" s="14" t="s">
        <v>5</v>
      </c>
      <c r="F39" s="25">
        <f t="shared" ref="F39:F44" si="3">C39/C$44</f>
        <v>0.43844538200025579</v>
      </c>
      <c r="G39" s="38">
        <v>0.53240605380617201</v>
      </c>
    </row>
    <row r="40" spans="1:7" ht="47.1" customHeight="1" x14ac:dyDescent="0.2">
      <c r="A40" s="36">
        <v>30</v>
      </c>
      <c r="B40" s="27" t="s">
        <v>422</v>
      </c>
      <c r="C40" s="10">
        <v>0</v>
      </c>
      <c r="D40" s="15">
        <v>0</v>
      </c>
      <c r="E40" s="10" t="str">
        <f t="shared" ref="E40:E41" si="4">IF(D40=0,"-",C40/D40)</f>
        <v>-</v>
      </c>
      <c r="F40" s="25">
        <f t="shared" si="3"/>
        <v>0</v>
      </c>
      <c r="G40" s="38">
        <v>1.7724062653800183E-3</v>
      </c>
    </row>
    <row r="41" spans="1:7" ht="21.95" customHeight="1" x14ac:dyDescent="0.2">
      <c r="A41" s="36">
        <v>31</v>
      </c>
      <c r="B41" s="26" t="s">
        <v>13</v>
      </c>
      <c r="C41" s="10">
        <v>0</v>
      </c>
      <c r="D41" s="15">
        <v>0</v>
      </c>
      <c r="E41" s="10" t="str">
        <f t="shared" si="4"/>
        <v>-</v>
      </c>
      <c r="F41" s="25">
        <f t="shared" si="3"/>
        <v>0</v>
      </c>
      <c r="G41" s="38">
        <v>1.0404135579139232E-3</v>
      </c>
    </row>
    <row r="42" spans="1:7" ht="35.1" customHeight="1" x14ac:dyDescent="0.2">
      <c r="A42" s="36">
        <v>32</v>
      </c>
      <c r="B42" s="24" t="s">
        <v>16</v>
      </c>
      <c r="C42" s="10">
        <v>0</v>
      </c>
      <c r="D42" s="15">
        <v>0</v>
      </c>
      <c r="E42" s="14" t="s">
        <v>5</v>
      </c>
      <c r="F42" s="25">
        <f t="shared" si="3"/>
        <v>0</v>
      </c>
      <c r="G42" s="38">
        <v>4.1370945733870297E-3</v>
      </c>
    </row>
    <row r="43" spans="1:7" s="3" customFormat="1" ht="21.95" customHeight="1" x14ac:dyDescent="0.2">
      <c r="A43" s="43">
        <v>33</v>
      </c>
      <c r="B43" s="50" t="s">
        <v>4</v>
      </c>
      <c r="C43" s="44">
        <f>C25+C27+C29+C31+C33+C35+C37+C39+C40+C42</f>
        <v>4010359.7800000003</v>
      </c>
      <c r="D43" s="51" t="s">
        <v>5</v>
      </c>
      <c r="E43" s="51" t="s">
        <v>5</v>
      </c>
      <c r="F43" s="47">
        <f t="shared" si="3"/>
        <v>0.90832828405116384</v>
      </c>
      <c r="G43" s="48">
        <v>0.96489282760442685</v>
      </c>
    </row>
    <row r="44" spans="1:7" s="3" customFormat="1" ht="21.95" customHeight="1" x14ac:dyDescent="0.2">
      <c r="A44" s="45">
        <v>34</v>
      </c>
      <c r="B44" s="52" t="s">
        <v>6</v>
      </c>
      <c r="C44" s="46">
        <f>C24+C43</f>
        <v>4415099.53</v>
      </c>
      <c r="D44" s="53" t="s">
        <v>5</v>
      </c>
      <c r="E44" s="53" t="s">
        <v>5</v>
      </c>
      <c r="F44" s="54">
        <f t="shared" si="3"/>
        <v>1</v>
      </c>
      <c r="G44" s="55">
        <v>1</v>
      </c>
    </row>
    <row r="45" spans="1:7" s="3" customFormat="1" ht="21.95" customHeight="1" x14ac:dyDescent="0.2">
      <c r="A45" s="1"/>
      <c r="B45" s="2"/>
      <c r="C45" s="1"/>
      <c r="D45" s="1"/>
      <c r="E45" s="1"/>
      <c r="F45" s="1"/>
      <c r="G45" s="1"/>
    </row>
    <row r="46" spans="1:7" s="3" customFormat="1" ht="35.1" customHeight="1" x14ac:dyDescent="0.2">
      <c r="A46" s="62" t="s">
        <v>430</v>
      </c>
      <c r="B46" s="63" t="s">
        <v>431</v>
      </c>
      <c r="C46" s="64" t="s">
        <v>432</v>
      </c>
      <c r="D46" s="1"/>
      <c r="E46" s="1"/>
      <c r="F46" s="1"/>
      <c r="G46" s="1"/>
    </row>
    <row r="47" spans="1:7" s="3" customFormat="1" ht="21.95" customHeight="1" x14ac:dyDescent="0.2">
      <c r="A47" s="65">
        <v>1</v>
      </c>
      <c r="B47" s="30" t="s">
        <v>427</v>
      </c>
      <c r="C47" s="31">
        <v>110346</v>
      </c>
    </row>
    <row r="48" spans="1:7" ht="21.95" customHeight="1" x14ac:dyDescent="0.2">
      <c r="A48" s="8">
        <v>2</v>
      </c>
      <c r="B48" s="30" t="s">
        <v>428</v>
      </c>
      <c r="C48" s="31">
        <v>4417110</v>
      </c>
      <c r="D48" s="16"/>
      <c r="E48" s="16"/>
      <c r="F48" s="16"/>
      <c r="G48" s="16"/>
    </row>
    <row r="49" spans="1:7" ht="21.95" customHeight="1" x14ac:dyDescent="0.2">
      <c r="A49" s="32">
        <v>3</v>
      </c>
      <c r="B49" s="33" t="s">
        <v>423</v>
      </c>
      <c r="C49" s="34">
        <f>C44/C48</f>
        <v>0.99954484493254647</v>
      </c>
      <c r="D49" s="16"/>
      <c r="E49" s="16"/>
      <c r="F49" s="16"/>
      <c r="G49" s="16"/>
    </row>
    <row r="50" spans="1:7" s="16" customFormat="1" ht="35.1" customHeight="1" x14ac:dyDescent="0.25">
      <c r="A50" s="21" t="s">
        <v>449</v>
      </c>
      <c r="B50" s="23"/>
    </row>
  </sheetData>
  <sheetProtection algorithmName="SHA-512" hashValue="AiqTZbfekEm2j3ieb4fXGJ1CTaTdavcf6ryhsFQsouQsn+PofWseznCrM4HwWcakiHQP76/g9bXO5c199jIjHg==" saltValue="gOmnkH3HzuuIFaKkyWiidA==" spinCount="100000" sheet="1" objects="1" scenarios="1"/>
  <mergeCells count="1">
    <mergeCell ref="A2:G2"/>
  </mergeCells>
  <pageMargins left="0.59055118110236227" right="0.59055118110236227" top="0.70866141732283472" bottom="0.70866141732283472" header="0.19685039370078741" footer="0.39370078740157483"/>
  <pageSetup paperSize="9" scale="84" orientation="portrait" r:id="rId1"/>
  <headerFooter alignWithMargins="0">
    <oddFooter>&amp;R&amp;"Calibri,Standardowy"&amp;12s.&amp;P z &amp;N</oddFooter>
  </headerFooter>
  <tableParts count="2">
    <tablePart r:id="rId2"/>
    <tablePart r:id="rId3"/>
  </tableParts>
</worksheet>
</file>

<file path=xl/worksheets/sheet2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62AEF4-B909-49ED-8C55-1308BD5FEF18}">
  <sheetPr codeName="Arkusz281"/>
  <dimension ref="A1:N50"/>
  <sheetViews>
    <sheetView zoomScaleNormal="100" workbookViewId="0"/>
  </sheetViews>
  <sheetFormatPr defaultColWidth="0" defaultRowHeight="12.75" zeroHeight="1" x14ac:dyDescent="0.2"/>
  <cols>
    <col min="1" max="1" width="4.140625" style="1" customWidth="1"/>
    <col min="2" max="2" width="57" style="2" customWidth="1"/>
    <col min="3" max="3" width="11.85546875" style="1" bestFit="1" customWidth="1"/>
    <col min="4" max="4" width="7.42578125" style="1" customWidth="1"/>
    <col min="5" max="5" width="10.85546875" style="1" bestFit="1" customWidth="1"/>
    <col min="6" max="7" width="8.7109375" style="1" customWidth="1"/>
    <col min="8" max="8" width="1" style="1" customWidth="1"/>
    <col min="9" max="14" width="0" style="1" hidden="1" customWidth="1"/>
    <col min="15" max="16384" width="9.140625" style="1" hidden="1"/>
  </cols>
  <sheetData>
    <row r="1" spans="1:7" s="16" customFormat="1" ht="24.95" customHeight="1" x14ac:dyDescent="0.2">
      <c r="A1" s="35" t="s">
        <v>728</v>
      </c>
      <c r="B1" s="23"/>
    </row>
    <row r="2" spans="1:7" s="16" customFormat="1" ht="39.950000000000003" customHeight="1" x14ac:dyDescent="0.2">
      <c r="A2" s="66" t="s">
        <v>448</v>
      </c>
      <c r="B2" s="67"/>
      <c r="C2" s="67"/>
      <c r="D2" s="67"/>
      <c r="E2" s="67"/>
      <c r="F2" s="67"/>
      <c r="G2" s="67"/>
    </row>
    <row r="3" spans="1:7" s="16" customFormat="1" ht="15.95" hidden="1" customHeight="1" x14ac:dyDescent="0.2">
      <c r="A3" s="22"/>
      <c r="B3" s="23"/>
    </row>
    <row r="4" spans="1:7" s="16" customFormat="1" ht="15.95" hidden="1" customHeight="1" x14ac:dyDescent="0.2">
      <c r="A4" s="22"/>
      <c r="B4" s="23"/>
    </row>
    <row r="5" spans="1:7" s="16" customFormat="1" ht="15.95" hidden="1" customHeight="1" x14ac:dyDescent="0.2">
      <c r="A5" s="22"/>
      <c r="B5" s="23"/>
    </row>
    <row r="6" spans="1:7" s="16" customFormat="1" ht="15.95" customHeight="1" x14ac:dyDescent="0.25">
      <c r="A6" s="17" t="s">
        <v>433</v>
      </c>
      <c r="B6" s="21" t="s">
        <v>438</v>
      </c>
    </row>
    <row r="7" spans="1:7" s="16" customFormat="1" ht="15.95" customHeight="1" x14ac:dyDescent="0.25">
      <c r="A7" s="18" t="s">
        <v>434</v>
      </c>
      <c r="B7" s="21" t="s">
        <v>439</v>
      </c>
    </row>
    <row r="8" spans="1:7" s="16" customFormat="1" ht="15.95" customHeight="1" x14ac:dyDescent="0.25">
      <c r="A8" s="19" t="s">
        <v>435</v>
      </c>
      <c r="B8" s="21" t="s">
        <v>440</v>
      </c>
    </row>
    <row r="9" spans="1:7" s="16" customFormat="1" ht="15.95" customHeight="1" x14ac:dyDescent="0.25">
      <c r="A9" s="20" t="s">
        <v>436</v>
      </c>
      <c r="B9" s="21" t="s">
        <v>441</v>
      </c>
    </row>
    <row r="10" spans="1:7" ht="65.099999999999994" customHeight="1" x14ac:dyDescent="0.2">
      <c r="A10" s="49" t="s">
        <v>430</v>
      </c>
      <c r="B10" s="42" t="s">
        <v>0</v>
      </c>
      <c r="C10" s="42" t="s">
        <v>424</v>
      </c>
      <c r="D10" s="42" t="s">
        <v>425</v>
      </c>
      <c r="E10" s="42" t="s">
        <v>426</v>
      </c>
      <c r="F10" s="42" t="s">
        <v>429</v>
      </c>
      <c r="G10" s="41" t="s">
        <v>413</v>
      </c>
    </row>
    <row r="11" spans="1:7" ht="21.95" customHeight="1" x14ac:dyDescent="0.2">
      <c r="A11" s="36">
        <v>1</v>
      </c>
      <c r="B11" s="24" t="s">
        <v>7</v>
      </c>
      <c r="C11" s="10">
        <v>0</v>
      </c>
      <c r="D11" s="9">
        <v>0</v>
      </c>
      <c r="E11" s="10" t="str">
        <f t="shared" ref="E11:E23" si="0">IF(D11=0,"-",C11/D11)</f>
        <v>-</v>
      </c>
      <c r="F11" s="25">
        <f t="shared" ref="F11:F35" si="1">C11/C$44</f>
        <v>0</v>
      </c>
      <c r="G11" s="38">
        <v>6.4906160983722356E-5</v>
      </c>
    </row>
    <row r="12" spans="1:7" s="3" customFormat="1" ht="21.95" customHeight="1" x14ac:dyDescent="0.2">
      <c r="A12" s="36">
        <v>2</v>
      </c>
      <c r="B12" s="24" t="s">
        <v>8</v>
      </c>
      <c r="C12" s="10">
        <v>180000</v>
      </c>
      <c r="D12" s="9">
        <v>3</v>
      </c>
      <c r="E12" s="10">
        <f t="shared" si="0"/>
        <v>60000</v>
      </c>
      <c r="F12" s="25">
        <f t="shared" si="1"/>
        <v>1.3643870028521396E-2</v>
      </c>
      <c r="G12" s="38">
        <v>1.3877154561966152E-2</v>
      </c>
    </row>
    <row r="13" spans="1:7" s="3" customFormat="1" ht="21.95" customHeight="1" x14ac:dyDescent="0.2">
      <c r="A13" s="36">
        <v>3</v>
      </c>
      <c r="B13" s="26" t="s">
        <v>1</v>
      </c>
      <c r="C13" s="10">
        <v>180000</v>
      </c>
      <c r="D13" s="9">
        <v>3</v>
      </c>
      <c r="E13" s="10">
        <f t="shared" si="0"/>
        <v>60000</v>
      </c>
      <c r="F13" s="25">
        <f t="shared" si="1"/>
        <v>1.3643870028521396E-2</v>
      </c>
      <c r="G13" s="38">
        <v>6.8195937419264344E-4</v>
      </c>
    </row>
    <row r="14" spans="1:7" s="3" customFormat="1" ht="21.95" customHeight="1" x14ac:dyDescent="0.2">
      <c r="A14" s="36">
        <v>4</v>
      </c>
      <c r="B14" s="24" t="s">
        <v>414</v>
      </c>
      <c r="C14" s="10">
        <v>0</v>
      </c>
      <c r="D14" s="9">
        <v>0</v>
      </c>
      <c r="E14" s="10" t="str">
        <f t="shared" si="0"/>
        <v>-</v>
      </c>
      <c r="F14" s="25">
        <f t="shared" si="1"/>
        <v>0</v>
      </c>
      <c r="G14" s="38">
        <v>1.6609844346228162E-4</v>
      </c>
    </row>
    <row r="15" spans="1:7" s="3" customFormat="1" ht="47.1" customHeight="1" x14ac:dyDescent="0.2">
      <c r="A15" s="36">
        <v>5</v>
      </c>
      <c r="B15" s="24" t="s">
        <v>412</v>
      </c>
      <c r="C15" s="10">
        <v>0</v>
      </c>
      <c r="D15" s="11">
        <v>0</v>
      </c>
      <c r="E15" s="10" t="str">
        <f t="shared" si="0"/>
        <v>-</v>
      </c>
      <c r="F15" s="25">
        <f t="shared" si="1"/>
        <v>0</v>
      </c>
      <c r="G15" s="38">
        <v>4.2843389065529559E-4</v>
      </c>
    </row>
    <row r="16" spans="1:7" s="3" customFormat="1" ht="21.95" customHeight="1" x14ac:dyDescent="0.2">
      <c r="A16" s="36">
        <v>6</v>
      </c>
      <c r="B16" s="26" t="s">
        <v>1</v>
      </c>
      <c r="C16" s="10">
        <v>0</v>
      </c>
      <c r="D16" s="11">
        <v>0</v>
      </c>
      <c r="E16" s="10" t="str">
        <f t="shared" si="0"/>
        <v>-</v>
      </c>
      <c r="F16" s="25">
        <f t="shared" si="1"/>
        <v>0</v>
      </c>
      <c r="G16" s="38">
        <v>5.7837072558623703E-5</v>
      </c>
    </row>
    <row r="17" spans="1:7" ht="47.1" customHeight="1" x14ac:dyDescent="0.2">
      <c r="A17" s="36">
        <v>7</v>
      </c>
      <c r="B17" s="24" t="s">
        <v>444</v>
      </c>
      <c r="C17" s="10">
        <v>0</v>
      </c>
      <c r="D17" s="11">
        <v>0</v>
      </c>
      <c r="E17" s="10" t="str">
        <f t="shared" si="0"/>
        <v>-</v>
      </c>
      <c r="F17" s="25">
        <f t="shared" si="1"/>
        <v>0</v>
      </c>
      <c r="G17" s="38">
        <v>3.69438658113685E-3</v>
      </c>
    </row>
    <row r="18" spans="1:7" ht="47.1" customHeight="1" x14ac:dyDescent="0.2">
      <c r="A18" s="36">
        <v>8</v>
      </c>
      <c r="B18" s="24" t="s">
        <v>447</v>
      </c>
      <c r="C18" s="10">
        <v>18282.23</v>
      </c>
      <c r="D18" s="11">
        <v>1</v>
      </c>
      <c r="E18" s="10">
        <f t="shared" si="0"/>
        <v>18282.23</v>
      </c>
      <c r="F18" s="25">
        <f t="shared" si="1"/>
        <v>1.3857798330640817E-3</v>
      </c>
      <c r="G18" s="38">
        <v>1.6572456388988053E-2</v>
      </c>
    </row>
    <row r="19" spans="1:7" ht="35.1" customHeight="1" x14ac:dyDescent="0.2">
      <c r="A19" s="36">
        <v>9</v>
      </c>
      <c r="B19" s="24" t="s">
        <v>443</v>
      </c>
      <c r="C19" s="10">
        <v>0</v>
      </c>
      <c r="D19" s="11">
        <v>0</v>
      </c>
      <c r="E19" s="10" t="str">
        <f t="shared" si="0"/>
        <v>-</v>
      </c>
      <c r="F19" s="25">
        <f t="shared" si="1"/>
        <v>0</v>
      </c>
      <c r="G19" s="38">
        <v>6.3015485400037228E-5</v>
      </c>
    </row>
    <row r="20" spans="1:7" ht="35.1" customHeight="1" x14ac:dyDescent="0.2">
      <c r="A20" s="36">
        <v>10</v>
      </c>
      <c r="B20" s="24" t="s">
        <v>9</v>
      </c>
      <c r="C20" s="10">
        <v>0</v>
      </c>
      <c r="D20" s="11">
        <v>0</v>
      </c>
      <c r="E20" s="10" t="str">
        <f t="shared" si="0"/>
        <v>-</v>
      </c>
      <c r="F20" s="25">
        <f t="shared" si="1"/>
        <v>0</v>
      </c>
      <c r="G20" s="38">
        <v>2.3263290581767475E-4</v>
      </c>
    </row>
    <row r="21" spans="1:7" ht="35.1" customHeight="1" x14ac:dyDescent="0.2">
      <c r="A21" s="36">
        <v>11</v>
      </c>
      <c r="B21" s="24" t="s">
        <v>442</v>
      </c>
      <c r="C21" s="10">
        <v>0</v>
      </c>
      <c r="D21" s="11">
        <v>0</v>
      </c>
      <c r="E21" s="10" t="str">
        <f t="shared" si="0"/>
        <v>-</v>
      </c>
      <c r="F21" s="25">
        <f t="shared" si="1"/>
        <v>0</v>
      </c>
      <c r="G21" s="38">
        <v>8.0879771630669933E-6</v>
      </c>
    </row>
    <row r="22" spans="1:7" ht="21.95" customHeight="1" x14ac:dyDescent="0.2">
      <c r="A22" s="36">
        <v>12</v>
      </c>
      <c r="B22" s="26" t="s">
        <v>1</v>
      </c>
      <c r="C22" s="10">
        <v>0</v>
      </c>
      <c r="D22" s="11">
        <v>0</v>
      </c>
      <c r="E22" s="10" t="str">
        <f t="shared" si="0"/>
        <v>-</v>
      </c>
      <c r="F22" s="25">
        <f t="shared" si="1"/>
        <v>0</v>
      </c>
      <c r="G22" s="38">
        <v>0</v>
      </c>
    </row>
    <row r="23" spans="1:7" ht="21.95" customHeight="1" x14ac:dyDescent="0.2">
      <c r="A23" s="36">
        <v>13</v>
      </c>
      <c r="B23" s="24" t="s">
        <v>415</v>
      </c>
      <c r="C23" s="10">
        <v>0</v>
      </c>
      <c r="D23" s="11">
        <v>0</v>
      </c>
      <c r="E23" s="10" t="str">
        <f t="shared" si="0"/>
        <v>-</v>
      </c>
      <c r="F23" s="25">
        <f t="shared" si="1"/>
        <v>0</v>
      </c>
      <c r="G23" s="38">
        <v>0</v>
      </c>
    </row>
    <row r="24" spans="1:7" s="3" customFormat="1" ht="24.95" customHeight="1" x14ac:dyDescent="0.2">
      <c r="A24" s="43">
        <v>14</v>
      </c>
      <c r="B24" s="50" t="s">
        <v>2</v>
      </c>
      <c r="C24" s="44">
        <f>C11+C12+C14+C15+C17+C18+C19+C20+C21+C23</f>
        <v>198282.23</v>
      </c>
      <c r="D24" s="51" t="s">
        <v>5</v>
      </c>
      <c r="E24" s="51" t="s">
        <v>5</v>
      </c>
      <c r="F24" s="47">
        <f t="shared" si="1"/>
        <v>1.5029649861585477E-2</v>
      </c>
      <c r="G24" s="48">
        <v>3.5107172395573129E-2</v>
      </c>
    </row>
    <row r="25" spans="1:7" s="4" customFormat="1" ht="35.1" customHeight="1" x14ac:dyDescent="0.2">
      <c r="A25" s="37">
        <v>15</v>
      </c>
      <c r="B25" s="27" t="s">
        <v>419</v>
      </c>
      <c r="C25" s="12">
        <v>1216193</v>
      </c>
      <c r="D25" s="11">
        <v>577</v>
      </c>
      <c r="E25" s="12">
        <f t="shared" ref="E25:E37" si="2">IF(D25=0,"-",C25/D25)</f>
        <v>2107.7868284228771</v>
      </c>
      <c r="F25" s="28">
        <f t="shared" si="1"/>
        <v>9.2186551231097341E-2</v>
      </c>
      <c r="G25" s="39">
        <v>9.1912130594448124E-2</v>
      </c>
    </row>
    <row r="26" spans="1:7" s="3" customFormat="1" ht="21.95" customHeight="1" x14ac:dyDescent="0.2">
      <c r="A26" s="36">
        <v>16</v>
      </c>
      <c r="B26" s="26" t="s">
        <v>11</v>
      </c>
      <c r="C26" s="10">
        <v>176048</v>
      </c>
      <c r="D26" s="11">
        <v>86</v>
      </c>
      <c r="E26" s="10">
        <f t="shared" si="2"/>
        <v>2047.0697674418604</v>
      </c>
      <c r="F26" s="25">
        <f t="shared" si="1"/>
        <v>1.3344311282117414E-2</v>
      </c>
      <c r="G26" s="38">
        <v>1.5510248435910163E-2</v>
      </c>
    </row>
    <row r="27" spans="1:7" s="5" customFormat="1" ht="65.099999999999994" customHeight="1" x14ac:dyDescent="0.2">
      <c r="A27" s="37">
        <v>17</v>
      </c>
      <c r="B27" s="27" t="s">
        <v>445</v>
      </c>
      <c r="C27" s="12">
        <v>630151.25</v>
      </c>
      <c r="D27" s="11">
        <v>63</v>
      </c>
      <c r="E27" s="12">
        <f t="shared" si="2"/>
        <v>10002.400793650793</v>
      </c>
      <c r="F27" s="28">
        <f t="shared" si="1"/>
        <v>4.7765009740612742E-2</v>
      </c>
      <c r="G27" s="39">
        <v>9.6086621220457871E-2</v>
      </c>
    </row>
    <row r="28" spans="1:7" s="3" customFormat="1" ht="21.95" customHeight="1" x14ac:dyDescent="0.2">
      <c r="A28" s="36">
        <v>18</v>
      </c>
      <c r="B28" s="26" t="s">
        <v>3</v>
      </c>
      <c r="C28" s="10">
        <v>84794</v>
      </c>
      <c r="D28" s="11">
        <v>19</v>
      </c>
      <c r="E28" s="10">
        <f t="shared" si="2"/>
        <v>4462.8421052631575</v>
      </c>
      <c r="F28" s="25">
        <f t="shared" si="1"/>
        <v>6.4273239733246843E-3</v>
      </c>
      <c r="G28" s="38">
        <v>1.1342599256575717E-2</v>
      </c>
    </row>
    <row r="29" spans="1:7" s="5" customFormat="1" ht="35.1" customHeight="1" x14ac:dyDescent="0.2">
      <c r="A29" s="37">
        <v>19</v>
      </c>
      <c r="B29" s="27" t="s">
        <v>15</v>
      </c>
      <c r="C29" s="12">
        <v>252357.63</v>
      </c>
      <c r="D29" s="11">
        <v>67</v>
      </c>
      <c r="E29" s="12">
        <f t="shared" si="2"/>
        <v>3766.5317910447761</v>
      </c>
      <c r="F29" s="28">
        <f t="shared" si="1"/>
        <v>1.9128526135698289E-2</v>
      </c>
      <c r="G29" s="39">
        <v>1.1946311887438504E-2</v>
      </c>
    </row>
    <row r="30" spans="1:7" s="3" customFormat="1" ht="21.95" customHeight="1" x14ac:dyDescent="0.2">
      <c r="A30" s="36">
        <v>20</v>
      </c>
      <c r="B30" s="26" t="s">
        <v>3</v>
      </c>
      <c r="C30" s="10">
        <v>33862</v>
      </c>
      <c r="D30" s="11">
        <v>8</v>
      </c>
      <c r="E30" s="12">
        <f t="shared" si="2"/>
        <v>4232.75</v>
      </c>
      <c r="F30" s="28">
        <f t="shared" si="1"/>
        <v>2.5667151494766192E-3</v>
      </c>
      <c r="G30" s="39">
        <v>2.247933536638041E-3</v>
      </c>
    </row>
    <row r="31" spans="1:7" s="3" customFormat="1" ht="47.1" customHeight="1" x14ac:dyDescent="0.2">
      <c r="A31" s="36">
        <v>21</v>
      </c>
      <c r="B31" s="27" t="s">
        <v>14</v>
      </c>
      <c r="C31" s="10">
        <v>1840836.4</v>
      </c>
      <c r="D31" s="11">
        <v>605</v>
      </c>
      <c r="E31" s="10">
        <f t="shared" si="2"/>
        <v>3042.7047933884296</v>
      </c>
      <c r="F31" s="25">
        <f t="shared" si="1"/>
        <v>0.13953406991872902</v>
      </c>
      <c r="G31" s="38">
        <v>0.21726673108985226</v>
      </c>
    </row>
    <row r="32" spans="1:7" s="3" customFormat="1" ht="21.95" customHeight="1" x14ac:dyDescent="0.2">
      <c r="A32" s="36">
        <v>22</v>
      </c>
      <c r="B32" s="26" t="s">
        <v>3</v>
      </c>
      <c r="C32" s="10">
        <v>212589.71</v>
      </c>
      <c r="D32" s="11">
        <v>55</v>
      </c>
      <c r="E32" s="10">
        <f t="shared" si="2"/>
        <v>3865.2674545454543</v>
      </c>
      <c r="F32" s="25">
        <f t="shared" si="1"/>
        <v>1.611414651467253E-2</v>
      </c>
      <c r="G32" s="38">
        <v>3.0944666359992157E-2</v>
      </c>
    </row>
    <row r="33" spans="1:7" ht="35.1" customHeight="1" x14ac:dyDescent="0.2">
      <c r="A33" s="36">
        <v>23</v>
      </c>
      <c r="B33" s="24" t="s">
        <v>446</v>
      </c>
      <c r="C33" s="10">
        <v>32943.32</v>
      </c>
      <c r="D33" s="11">
        <v>83</v>
      </c>
      <c r="E33" s="10">
        <f t="shared" si="2"/>
        <v>396.90746987951809</v>
      </c>
      <c r="F33" s="25">
        <f t="shared" si="1"/>
        <v>2.4970798688221637E-3</v>
      </c>
      <c r="G33" s="38">
        <v>8.5968104584330223E-3</v>
      </c>
    </row>
    <row r="34" spans="1:7" s="3" customFormat="1" ht="21.95" customHeight="1" x14ac:dyDescent="0.2">
      <c r="A34" s="36">
        <v>24</v>
      </c>
      <c r="B34" s="26" t="s">
        <v>3</v>
      </c>
      <c r="C34" s="10">
        <v>0</v>
      </c>
      <c r="D34" s="11">
        <v>0</v>
      </c>
      <c r="E34" s="10" t="str">
        <f t="shared" si="2"/>
        <v>-</v>
      </c>
      <c r="F34" s="25">
        <f t="shared" si="1"/>
        <v>0</v>
      </c>
      <c r="G34" s="38">
        <v>1.4207856884874998E-3</v>
      </c>
    </row>
    <row r="35" spans="1:7" s="3" customFormat="1" ht="35.1" customHeight="1" x14ac:dyDescent="0.2">
      <c r="A35" s="36">
        <v>25</v>
      </c>
      <c r="B35" s="24" t="s">
        <v>10</v>
      </c>
      <c r="C35" s="10">
        <v>2470</v>
      </c>
      <c r="D35" s="11">
        <v>1</v>
      </c>
      <c r="E35" s="10">
        <f t="shared" si="2"/>
        <v>2470</v>
      </c>
      <c r="F35" s="25">
        <f t="shared" si="1"/>
        <v>1.8722421650248805E-4</v>
      </c>
      <c r="G35" s="38">
        <v>9.8652432849167496E-5</v>
      </c>
    </row>
    <row r="36" spans="1:7" ht="35.1" customHeight="1" x14ac:dyDescent="0.2">
      <c r="A36" s="36">
        <v>26</v>
      </c>
      <c r="B36" s="24" t="s">
        <v>420</v>
      </c>
      <c r="C36" s="10">
        <v>1146584.1499999999</v>
      </c>
      <c r="D36" s="13">
        <v>1</v>
      </c>
      <c r="E36" s="10">
        <f t="shared" si="2"/>
        <v>1146584.1499999999</v>
      </c>
      <c r="F36" s="29" t="s">
        <v>5</v>
      </c>
      <c r="G36" s="40" t="s">
        <v>5</v>
      </c>
    </row>
    <row r="37" spans="1:7" ht="21.95" customHeight="1" x14ac:dyDescent="0.2">
      <c r="A37" s="36">
        <v>27</v>
      </c>
      <c r="B37" s="26" t="s">
        <v>12</v>
      </c>
      <c r="C37" s="10">
        <v>731645.43</v>
      </c>
      <c r="D37" s="13">
        <v>1</v>
      </c>
      <c r="E37" s="10">
        <f t="shared" si="2"/>
        <v>731645.43</v>
      </c>
      <c r="F37" s="25">
        <f>C37/C$44</f>
        <v>5.5458195299342497E-2</v>
      </c>
      <c r="G37" s="38">
        <v>6.7001527600904129E-4</v>
      </c>
    </row>
    <row r="38" spans="1:7" ht="35.1" customHeight="1" x14ac:dyDescent="0.2">
      <c r="A38" s="36">
        <v>28</v>
      </c>
      <c r="B38" s="24" t="s">
        <v>421</v>
      </c>
      <c r="C38" s="10">
        <v>10625366.52</v>
      </c>
      <c r="D38" s="13">
        <v>8</v>
      </c>
      <c r="E38" s="14" t="s">
        <v>5</v>
      </c>
      <c r="F38" s="29" t="s">
        <v>5</v>
      </c>
      <c r="G38" s="40" t="s">
        <v>5</v>
      </c>
    </row>
    <row r="39" spans="1:7" ht="21.95" customHeight="1" x14ac:dyDescent="0.2">
      <c r="A39" s="36">
        <v>29</v>
      </c>
      <c r="B39" s="26" t="s">
        <v>12</v>
      </c>
      <c r="C39" s="10">
        <v>8153463.7000000002</v>
      </c>
      <c r="D39" s="13">
        <v>8</v>
      </c>
      <c r="E39" s="14" t="s">
        <v>5</v>
      </c>
      <c r="F39" s="25">
        <f t="shared" ref="F39:F44" si="3">C39/C$44</f>
        <v>0.61802666113926208</v>
      </c>
      <c r="G39" s="38">
        <v>0.53240605380617201</v>
      </c>
    </row>
    <row r="40" spans="1:7" ht="47.1" customHeight="1" x14ac:dyDescent="0.2">
      <c r="A40" s="36">
        <v>30</v>
      </c>
      <c r="B40" s="27" t="s">
        <v>422</v>
      </c>
      <c r="C40" s="10">
        <v>34394.85</v>
      </c>
      <c r="D40" s="15">
        <v>4</v>
      </c>
      <c r="E40" s="10">
        <f t="shared" ref="E40:E41" si="4">IF(D40=0,"-",C40/D40)</f>
        <v>8598.7124999999996</v>
      </c>
      <c r="F40" s="25">
        <f t="shared" si="3"/>
        <v>2.6071047947249393E-3</v>
      </c>
      <c r="G40" s="38">
        <v>1.7724062653800183E-3</v>
      </c>
    </row>
    <row r="41" spans="1:7" ht="21.95" customHeight="1" x14ac:dyDescent="0.2">
      <c r="A41" s="36">
        <v>31</v>
      </c>
      <c r="B41" s="26" t="s">
        <v>13</v>
      </c>
      <c r="C41" s="10">
        <v>23087.25</v>
      </c>
      <c r="D41" s="15">
        <v>3</v>
      </c>
      <c r="E41" s="10">
        <f t="shared" si="4"/>
        <v>7695.75</v>
      </c>
      <c r="F41" s="25">
        <f t="shared" si="3"/>
        <v>1.7499968795332255E-3</v>
      </c>
      <c r="G41" s="38">
        <v>1.0404135579139232E-3</v>
      </c>
    </row>
    <row r="42" spans="1:7" ht="35.1" customHeight="1" x14ac:dyDescent="0.2">
      <c r="A42" s="36">
        <v>32</v>
      </c>
      <c r="B42" s="24" t="s">
        <v>16</v>
      </c>
      <c r="C42" s="10">
        <v>100000</v>
      </c>
      <c r="D42" s="15">
        <v>1</v>
      </c>
      <c r="E42" s="14" t="s">
        <v>5</v>
      </c>
      <c r="F42" s="25">
        <f t="shared" si="3"/>
        <v>7.5799277936229974E-3</v>
      </c>
      <c r="G42" s="38">
        <v>4.1370945733870297E-3</v>
      </c>
    </row>
    <row r="43" spans="1:7" s="3" customFormat="1" ht="21.95" customHeight="1" x14ac:dyDescent="0.2">
      <c r="A43" s="43">
        <v>33</v>
      </c>
      <c r="B43" s="50" t="s">
        <v>4</v>
      </c>
      <c r="C43" s="44">
        <f>C25+C27+C29+C31+C33+C35+C37+C39+C40+C42</f>
        <v>12994455.58</v>
      </c>
      <c r="D43" s="51" t="s">
        <v>5</v>
      </c>
      <c r="E43" s="51" t="s">
        <v>5</v>
      </c>
      <c r="F43" s="47">
        <f t="shared" si="3"/>
        <v>0.9849703501384145</v>
      </c>
      <c r="G43" s="48">
        <v>0.96489282760442685</v>
      </c>
    </row>
    <row r="44" spans="1:7" s="3" customFormat="1" ht="21.95" customHeight="1" x14ac:dyDescent="0.2">
      <c r="A44" s="45">
        <v>34</v>
      </c>
      <c r="B44" s="52" t="s">
        <v>6</v>
      </c>
      <c r="C44" s="46">
        <f>C24+C43</f>
        <v>13192737.810000001</v>
      </c>
      <c r="D44" s="53" t="s">
        <v>5</v>
      </c>
      <c r="E44" s="53" t="s">
        <v>5</v>
      </c>
      <c r="F44" s="54">
        <f t="shared" si="3"/>
        <v>1</v>
      </c>
      <c r="G44" s="55">
        <v>1</v>
      </c>
    </row>
    <row r="45" spans="1:7" s="3" customFormat="1" ht="21.95" customHeight="1" x14ac:dyDescent="0.2">
      <c r="A45" s="1"/>
      <c r="B45" s="2"/>
      <c r="C45" s="1"/>
      <c r="D45" s="1"/>
      <c r="E45" s="1"/>
      <c r="F45" s="1"/>
      <c r="G45" s="1"/>
    </row>
    <row r="46" spans="1:7" s="3" customFormat="1" ht="35.1" customHeight="1" x14ac:dyDescent="0.2">
      <c r="A46" s="62" t="s">
        <v>430</v>
      </c>
      <c r="B46" s="63" t="s">
        <v>431</v>
      </c>
      <c r="C46" s="64" t="s">
        <v>432</v>
      </c>
      <c r="D46" s="1"/>
      <c r="E46" s="1"/>
      <c r="F46" s="1"/>
      <c r="G46" s="1"/>
    </row>
    <row r="47" spans="1:7" s="3" customFormat="1" ht="21.95" customHeight="1" x14ac:dyDescent="0.2">
      <c r="A47" s="65">
        <v>1</v>
      </c>
      <c r="B47" s="30" t="s">
        <v>427</v>
      </c>
      <c r="C47" s="31">
        <v>329818.45</v>
      </c>
    </row>
    <row r="48" spans="1:7" ht="21.95" customHeight="1" x14ac:dyDescent="0.2">
      <c r="A48" s="8">
        <v>2</v>
      </c>
      <c r="B48" s="30" t="s">
        <v>428</v>
      </c>
      <c r="C48" s="31">
        <v>13859544</v>
      </c>
      <c r="D48" s="16"/>
      <c r="E48" s="16"/>
      <c r="F48" s="16"/>
      <c r="G48" s="16"/>
    </row>
    <row r="49" spans="1:7" ht="21.95" customHeight="1" x14ac:dyDescent="0.2">
      <c r="A49" s="32">
        <v>3</v>
      </c>
      <c r="B49" s="33" t="s">
        <v>423</v>
      </c>
      <c r="C49" s="34">
        <f>C44/C48</f>
        <v>0.95188830238570621</v>
      </c>
      <c r="D49" s="16"/>
      <c r="E49" s="16"/>
      <c r="F49" s="16"/>
      <c r="G49" s="16"/>
    </row>
    <row r="50" spans="1:7" s="16" customFormat="1" ht="35.1" customHeight="1" x14ac:dyDescent="0.25">
      <c r="A50" s="21" t="s">
        <v>449</v>
      </c>
      <c r="B50" s="23"/>
    </row>
  </sheetData>
  <sheetProtection algorithmName="SHA-512" hashValue="4X8vUaj3XWqjv9hWY2ujrOr91aLJDcjJ21LjFIwTprluhhRrp5R8Xh/PKHI5IChvM5yd7jWby0z0va6I0buAdA==" saltValue="+YEuUmZOITCeO2I913yP1w==" spinCount="100000" sheet="1" objects="1" scenarios="1"/>
  <mergeCells count="1">
    <mergeCell ref="A2:G2"/>
  </mergeCells>
  <pageMargins left="0.59055118110236227" right="0.59055118110236227" top="0.70866141732283472" bottom="0.70866141732283472" header="0.19685039370078741" footer="0.39370078740157483"/>
  <pageSetup paperSize="9" scale="84" orientation="portrait" r:id="rId1"/>
  <headerFooter alignWithMargins="0">
    <oddFooter>&amp;R&amp;"Calibri,Standardowy"&amp;12s.&amp;P z &amp;N</oddFooter>
  </headerFooter>
  <tableParts count="2">
    <tablePart r:id="rId2"/>
    <tablePart r:id="rId3"/>
  </tableParts>
</worksheet>
</file>

<file path=xl/worksheets/sheet2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37D234-695D-4FD2-85A0-E95509A6E00E}">
  <sheetPr codeName="Arkusz282"/>
  <dimension ref="A1:N50"/>
  <sheetViews>
    <sheetView zoomScaleNormal="100" workbookViewId="0"/>
  </sheetViews>
  <sheetFormatPr defaultColWidth="0" defaultRowHeight="12.75" zeroHeight="1" x14ac:dyDescent="0.2"/>
  <cols>
    <col min="1" max="1" width="4.140625" style="1" customWidth="1"/>
    <col min="2" max="2" width="57" style="2" customWidth="1"/>
    <col min="3" max="3" width="11.85546875" style="1" bestFit="1" customWidth="1"/>
    <col min="4" max="4" width="7.42578125" style="1" customWidth="1"/>
    <col min="5" max="5" width="10.85546875" style="1" bestFit="1" customWidth="1"/>
    <col min="6" max="7" width="8.7109375" style="1" customWidth="1"/>
    <col min="8" max="8" width="1" style="1" customWidth="1"/>
    <col min="9" max="14" width="0" style="1" hidden="1" customWidth="1"/>
    <col min="15" max="16384" width="9.140625" style="1" hidden="1"/>
  </cols>
  <sheetData>
    <row r="1" spans="1:7" s="16" customFormat="1" ht="24.95" customHeight="1" x14ac:dyDescent="0.2">
      <c r="A1" s="35" t="s">
        <v>729</v>
      </c>
      <c r="B1" s="23"/>
    </row>
    <row r="2" spans="1:7" s="16" customFormat="1" ht="39.950000000000003" customHeight="1" x14ac:dyDescent="0.2">
      <c r="A2" s="66" t="s">
        <v>448</v>
      </c>
      <c r="B2" s="67"/>
      <c r="C2" s="67"/>
      <c r="D2" s="67"/>
      <c r="E2" s="67"/>
      <c r="F2" s="67"/>
      <c r="G2" s="67"/>
    </row>
    <row r="3" spans="1:7" s="16" customFormat="1" ht="15.95" hidden="1" customHeight="1" x14ac:dyDescent="0.2">
      <c r="A3" s="22"/>
      <c r="B3" s="23"/>
    </row>
    <row r="4" spans="1:7" s="16" customFormat="1" ht="15.95" hidden="1" customHeight="1" x14ac:dyDescent="0.2">
      <c r="A4" s="22"/>
      <c r="B4" s="23"/>
    </row>
    <row r="5" spans="1:7" s="16" customFormat="1" ht="15.95" hidden="1" customHeight="1" x14ac:dyDescent="0.2">
      <c r="A5" s="22"/>
      <c r="B5" s="23"/>
    </row>
    <row r="6" spans="1:7" s="16" customFormat="1" ht="15.95" customHeight="1" x14ac:dyDescent="0.25">
      <c r="A6" s="17" t="s">
        <v>433</v>
      </c>
      <c r="B6" s="21" t="s">
        <v>438</v>
      </c>
    </row>
    <row r="7" spans="1:7" s="16" customFormat="1" ht="15.95" customHeight="1" x14ac:dyDescent="0.25">
      <c r="A7" s="18" t="s">
        <v>434</v>
      </c>
      <c r="B7" s="21" t="s">
        <v>439</v>
      </c>
    </row>
    <row r="8" spans="1:7" s="16" customFormat="1" ht="15.95" customHeight="1" x14ac:dyDescent="0.25">
      <c r="A8" s="19" t="s">
        <v>435</v>
      </c>
      <c r="B8" s="21" t="s">
        <v>440</v>
      </c>
    </row>
    <row r="9" spans="1:7" s="16" customFormat="1" ht="15.95" customHeight="1" x14ac:dyDescent="0.25">
      <c r="A9" s="20" t="s">
        <v>436</v>
      </c>
      <c r="B9" s="21" t="s">
        <v>441</v>
      </c>
    </row>
    <row r="10" spans="1:7" ht="65.099999999999994" customHeight="1" x14ac:dyDescent="0.2">
      <c r="A10" s="49" t="s">
        <v>430</v>
      </c>
      <c r="B10" s="42" t="s">
        <v>0</v>
      </c>
      <c r="C10" s="42" t="s">
        <v>424</v>
      </c>
      <c r="D10" s="42" t="s">
        <v>425</v>
      </c>
      <c r="E10" s="42" t="s">
        <v>426</v>
      </c>
      <c r="F10" s="42" t="s">
        <v>429</v>
      </c>
      <c r="G10" s="41" t="s">
        <v>413</v>
      </c>
    </row>
    <row r="11" spans="1:7" ht="21.95" customHeight="1" x14ac:dyDescent="0.2">
      <c r="A11" s="36">
        <v>1</v>
      </c>
      <c r="B11" s="24" t="s">
        <v>7</v>
      </c>
      <c r="C11" s="10">
        <v>0</v>
      </c>
      <c r="D11" s="9">
        <v>0</v>
      </c>
      <c r="E11" s="10" t="str">
        <f t="shared" ref="E11:E23" si="0">IF(D11=0,"-",C11/D11)</f>
        <v>-</v>
      </c>
      <c r="F11" s="25">
        <f t="shared" ref="F11:F35" si="1">C11/C$44</f>
        <v>0</v>
      </c>
      <c r="G11" s="38">
        <v>6.4906160983722356E-5</v>
      </c>
    </row>
    <row r="12" spans="1:7" s="3" customFormat="1" ht="21.95" customHeight="1" x14ac:dyDescent="0.2">
      <c r="A12" s="36">
        <v>2</v>
      </c>
      <c r="B12" s="24" t="s">
        <v>8</v>
      </c>
      <c r="C12" s="10">
        <v>0</v>
      </c>
      <c r="D12" s="9">
        <v>0</v>
      </c>
      <c r="E12" s="10" t="str">
        <f t="shared" si="0"/>
        <v>-</v>
      </c>
      <c r="F12" s="25">
        <f t="shared" si="1"/>
        <v>0</v>
      </c>
      <c r="G12" s="38">
        <v>1.3877154561966152E-2</v>
      </c>
    </row>
    <row r="13" spans="1:7" s="3" customFormat="1" ht="21.95" customHeight="1" x14ac:dyDescent="0.2">
      <c r="A13" s="36">
        <v>3</v>
      </c>
      <c r="B13" s="26" t="s">
        <v>1</v>
      </c>
      <c r="C13" s="10">
        <v>0</v>
      </c>
      <c r="D13" s="9">
        <v>0</v>
      </c>
      <c r="E13" s="10" t="str">
        <f t="shared" si="0"/>
        <v>-</v>
      </c>
      <c r="F13" s="25">
        <f t="shared" si="1"/>
        <v>0</v>
      </c>
      <c r="G13" s="38">
        <v>6.8195937419264344E-4</v>
      </c>
    </row>
    <row r="14" spans="1:7" s="3" customFormat="1" ht="21.95" customHeight="1" x14ac:dyDescent="0.2">
      <c r="A14" s="36">
        <v>4</v>
      </c>
      <c r="B14" s="24" t="s">
        <v>414</v>
      </c>
      <c r="C14" s="10">
        <v>0</v>
      </c>
      <c r="D14" s="9">
        <v>0</v>
      </c>
      <c r="E14" s="10" t="str">
        <f t="shared" si="0"/>
        <v>-</v>
      </c>
      <c r="F14" s="25">
        <f t="shared" si="1"/>
        <v>0</v>
      </c>
      <c r="G14" s="38">
        <v>1.6609844346228162E-4</v>
      </c>
    </row>
    <row r="15" spans="1:7" s="3" customFormat="1" ht="47.1" customHeight="1" x14ac:dyDescent="0.2">
      <c r="A15" s="36">
        <v>5</v>
      </c>
      <c r="B15" s="24" t="s">
        <v>412</v>
      </c>
      <c r="C15" s="10">
        <v>0</v>
      </c>
      <c r="D15" s="11">
        <v>0</v>
      </c>
      <c r="E15" s="10" t="str">
        <f t="shared" si="0"/>
        <v>-</v>
      </c>
      <c r="F15" s="25">
        <f t="shared" si="1"/>
        <v>0</v>
      </c>
      <c r="G15" s="38">
        <v>4.2843389065529559E-4</v>
      </c>
    </row>
    <row r="16" spans="1:7" s="3" customFormat="1" ht="21.95" customHeight="1" x14ac:dyDescent="0.2">
      <c r="A16" s="36">
        <v>6</v>
      </c>
      <c r="B16" s="26" t="s">
        <v>1</v>
      </c>
      <c r="C16" s="10">
        <v>0</v>
      </c>
      <c r="D16" s="11">
        <v>0</v>
      </c>
      <c r="E16" s="10" t="str">
        <f t="shared" si="0"/>
        <v>-</v>
      </c>
      <c r="F16" s="25">
        <f t="shared" si="1"/>
        <v>0</v>
      </c>
      <c r="G16" s="38">
        <v>5.7837072558623703E-5</v>
      </c>
    </row>
    <row r="17" spans="1:7" ht="47.1" customHeight="1" x14ac:dyDescent="0.2">
      <c r="A17" s="36">
        <v>7</v>
      </c>
      <c r="B17" s="24" t="s">
        <v>444</v>
      </c>
      <c r="C17" s="10">
        <v>0</v>
      </c>
      <c r="D17" s="11">
        <v>0</v>
      </c>
      <c r="E17" s="10" t="str">
        <f t="shared" si="0"/>
        <v>-</v>
      </c>
      <c r="F17" s="25">
        <f t="shared" si="1"/>
        <v>0</v>
      </c>
      <c r="G17" s="38">
        <v>3.69438658113685E-3</v>
      </c>
    </row>
    <row r="18" spans="1:7" ht="47.1" customHeight="1" x14ac:dyDescent="0.2">
      <c r="A18" s="36">
        <v>8</v>
      </c>
      <c r="B18" s="24" t="s">
        <v>447</v>
      </c>
      <c r="C18" s="10">
        <v>32478</v>
      </c>
      <c r="D18" s="11">
        <v>1</v>
      </c>
      <c r="E18" s="10">
        <f t="shared" si="0"/>
        <v>32478</v>
      </c>
      <c r="F18" s="25">
        <f t="shared" si="1"/>
        <v>1.2004154151420565E-2</v>
      </c>
      <c r="G18" s="38">
        <v>1.6572456388988053E-2</v>
      </c>
    </row>
    <row r="19" spans="1:7" ht="35.1" customHeight="1" x14ac:dyDescent="0.2">
      <c r="A19" s="36">
        <v>9</v>
      </c>
      <c r="B19" s="24" t="s">
        <v>443</v>
      </c>
      <c r="C19" s="10">
        <v>0</v>
      </c>
      <c r="D19" s="11">
        <v>0</v>
      </c>
      <c r="E19" s="10" t="str">
        <f t="shared" si="0"/>
        <v>-</v>
      </c>
      <c r="F19" s="25">
        <f t="shared" si="1"/>
        <v>0</v>
      </c>
      <c r="G19" s="38">
        <v>6.3015485400037228E-5</v>
      </c>
    </row>
    <row r="20" spans="1:7" ht="35.1" customHeight="1" x14ac:dyDescent="0.2">
      <c r="A20" s="36">
        <v>10</v>
      </c>
      <c r="B20" s="24" t="s">
        <v>9</v>
      </c>
      <c r="C20" s="10">
        <v>0</v>
      </c>
      <c r="D20" s="11">
        <v>0</v>
      </c>
      <c r="E20" s="10" t="str">
        <f t="shared" si="0"/>
        <v>-</v>
      </c>
      <c r="F20" s="25">
        <f t="shared" si="1"/>
        <v>0</v>
      </c>
      <c r="G20" s="38">
        <v>2.3263290581767475E-4</v>
      </c>
    </row>
    <row r="21" spans="1:7" ht="35.1" customHeight="1" x14ac:dyDescent="0.2">
      <c r="A21" s="36">
        <v>11</v>
      </c>
      <c r="B21" s="24" t="s">
        <v>442</v>
      </c>
      <c r="C21" s="10">
        <v>0</v>
      </c>
      <c r="D21" s="11">
        <v>0</v>
      </c>
      <c r="E21" s="10" t="str">
        <f t="shared" si="0"/>
        <v>-</v>
      </c>
      <c r="F21" s="25">
        <f t="shared" si="1"/>
        <v>0</v>
      </c>
      <c r="G21" s="38">
        <v>8.0879771630669933E-6</v>
      </c>
    </row>
    <row r="22" spans="1:7" ht="21.95" customHeight="1" x14ac:dyDescent="0.2">
      <c r="A22" s="36">
        <v>12</v>
      </c>
      <c r="B22" s="26" t="s">
        <v>1</v>
      </c>
      <c r="C22" s="10">
        <v>0</v>
      </c>
      <c r="D22" s="11">
        <v>0</v>
      </c>
      <c r="E22" s="10" t="str">
        <f t="shared" si="0"/>
        <v>-</v>
      </c>
      <c r="F22" s="25">
        <f t="shared" si="1"/>
        <v>0</v>
      </c>
      <c r="G22" s="38">
        <v>0</v>
      </c>
    </row>
    <row r="23" spans="1:7" ht="21.95" customHeight="1" x14ac:dyDescent="0.2">
      <c r="A23" s="36">
        <v>13</v>
      </c>
      <c r="B23" s="24" t="s">
        <v>415</v>
      </c>
      <c r="C23" s="10">
        <v>0</v>
      </c>
      <c r="D23" s="11">
        <v>0</v>
      </c>
      <c r="E23" s="10" t="str">
        <f t="shared" si="0"/>
        <v>-</v>
      </c>
      <c r="F23" s="25">
        <f t="shared" si="1"/>
        <v>0</v>
      </c>
      <c r="G23" s="38">
        <v>0</v>
      </c>
    </row>
    <row r="24" spans="1:7" s="3" customFormat="1" ht="24.95" customHeight="1" x14ac:dyDescent="0.2">
      <c r="A24" s="43">
        <v>14</v>
      </c>
      <c r="B24" s="50" t="s">
        <v>2</v>
      </c>
      <c r="C24" s="44">
        <f>C11+C12+C14+C15+C17+C18+C19+C20+C21+C23</f>
        <v>32478</v>
      </c>
      <c r="D24" s="51" t="s">
        <v>5</v>
      </c>
      <c r="E24" s="51" t="s">
        <v>5</v>
      </c>
      <c r="F24" s="47">
        <f t="shared" si="1"/>
        <v>1.2004154151420565E-2</v>
      </c>
      <c r="G24" s="48">
        <v>3.5107172395573129E-2</v>
      </c>
    </row>
    <row r="25" spans="1:7" s="4" customFormat="1" ht="35.1" customHeight="1" x14ac:dyDescent="0.2">
      <c r="A25" s="37">
        <v>15</v>
      </c>
      <c r="B25" s="27" t="s">
        <v>419</v>
      </c>
      <c r="C25" s="12">
        <v>487683</v>
      </c>
      <c r="D25" s="11">
        <v>229</v>
      </c>
      <c r="E25" s="12">
        <f t="shared" ref="E25:E37" si="2">IF(D25=0,"-",C25/D25)</f>
        <v>2129.6200873362445</v>
      </c>
      <c r="F25" s="28">
        <f t="shared" si="1"/>
        <v>0.18025192157852193</v>
      </c>
      <c r="G25" s="39">
        <v>9.1912130594448124E-2</v>
      </c>
    </row>
    <row r="26" spans="1:7" s="3" customFormat="1" ht="21.95" customHeight="1" x14ac:dyDescent="0.2">
      <c r="A26" s="36">
        <v>16</v>
      </c>
      <c r="B26" s="26" t="s">
        <v>11</v>
      </c>
      <c r="C26" s="10">
        <v>96022</v>
      </c>
      <c r="D26" s="11">
        <v>45</v>
      </c>
      <c r="E26" s="10">
        <f t="shared" si="2"/>
        <v>2133.8222222222221</v>
      </c>
      <c r="F26" s="25">
        <f t="shared" si="1"/>
        <v>3.5490574848442195E-2</v>
      </c>
      <c r="G26" s="38">
        <v>1.5510248435910163E-2</v>
      </c>
    </row>
    <row r="27" spans="1:7" s="5" customFormat="1" ht="65.099999999999994" customHeight="1" x14ac:dyDescent="0.2">
      <c r="A27" s="37">
        <v>17</v>
      </c>
      <c r="B27" s="27" t="s">
        <v>445</v>
      </c>
      <c r="C27" s="12">
        <v>490766.35</v>
      </c>
      <c r="D27" s="11">
        <v>98</v>
      </c>
      <c r="E27" s="12">
        <f t="shared" si="2"/>
        <v>5007.8198979591834</v>
      </c>
      <c r="F27" s="28">
        <f t="shared" si="1"/>
        <v>0.18139155482880776</v>
      </c>
      <c r="G27" s="39">
        <v>9.6086621220457871E-2</v>
      </c>
    </row>
    <row r="28" spans="1:7" s="3" customFormat="1" ht="21.95" customHeight="1" x14ac:dyDescent="0.2">
      <c r="A28" s="36">
        <v>18</v>
      </c>
      <c r="B28" s="26" t="s">
        <v>3</v>
      </c>
      <c r="C28" s="10">
        <v>22328.3</v>
      </c>
      <c r="D28" s="11">
        <v>13</v>
      </c>
      <c r="E28" s="10">
        <f t="shared" si="2"/>
        <v>1717.5615384615385</v>
      </c>
      <c r="F28" s="25">
        <f t="shared" si="1"/>
        <v>8.2527358562461909E-3</v>
      </c>
      <c r="G28" s="38">
        <v>1.1342599256575717E-2</v>
      </c>
    </row>
    <row r="29" spans="1:7" s="5" customFormat="1" ht="35.1" customHeight="1" x14ac:dyDescent="0.2">
      <c r="A29" s="37">
        <v>19</v>
      </c>
      <c r="B29" s="27" t="s">
        <v>15</v>
      </c>
      <c r="C29" s="12">
        <v>25839.98</v>
      </c>
      <c r="D29" s="11">
        <v>21</v>
      </c>
      <c r="E29" s="12">
        <f t="shared" si="2"/>
        <v>1230.4752380952382</v>
      </c>
      <c r="F29" s="28">
        <f t="shared" si="1"/>
        <v>9.5506836378355924E-3</v>
      </c>
      <c r="G29" s="39">
        <v>1.1946311887438504E-2</v>
      </c>
    </row>
    <row r="30" spans="1:7" s="3" customFormat="1" ht="21.95" customHeight="1" x14ac:dyDescent="0.2">
      <c r="A30" s="36">
        <v>20</v>
      </c>
      <c r="B30" s="26" t="s">
        <v>3</v>
      </c>
      <c r="C30" s="10">
        <v>9510.39</v>
      </c>
      <c r="D30" s="11">
        <v>6</v>
      </c>
      <c r="E30" s="12">
        <f t="shared" si="2"/>
        <v>1585.0649999999998</v>
      </c>
      <c r="F30" s="28">
        <f t="shared" si="1"/>
        <v>3.5151237022023715E-3</v>
      </c>
      <c r="G30" s="39">
        <v>2.247933536638041E-3</v>
      </c>
    </row>
    <row r="31" spans="1:7" s="3" customFormat="1" ht="47.1" customHeight="1" x14ac:dyDescent="0.2">
      <c r="A31" s="36">
        <v>21</v>
      </c>
      <c r="B31" s="27" t="s">
        <v>14</v>
      </c>
      <c r="C31" s="10">
        <v>658308.06000000006</v>
      </c>
      <c r="D31" s="11">
        <v>326</v>
      </c>
      <c r="E31" s="10">
        <f t="shared" si="2"/>
        <v>2019.3498773006136</v>
      </c>
      <c r="F31" s="25">
        <f t="shared" si="1"/>
        <v>0.24331644286478907</v>
      </c>
      <c r="G31" s="38">
        <v>0.21726673108985226</v>
      </c>
    </row>
    <row r="32" spans="1:7" s="3" customFormat="1" ht="21.95" customHeight="1" x14ac:dyDescent="0.2">
      <c r="A32" s="36">
        <v>22</v>
      </c>
      <c r="B32" s="26" t="s">
        <v>3</v>
      </c>
      <c r="C32" s="10">
        <v>129715.26</v>
      </c>
      <c r="D32" s="11">
        <v>32</v>
      </c>
      <c r="E32" s="10">
        <f t="shared" si="2"/>
        <v>4053.6018749999998</v>
      </c>
      <c r="F32" s="25">
        <f t="shared" si="1"/>
        <v>4.794389977312636E-2</v>
      </c>
      <c r="G32" s="38">
        <v>3.0944666359992157E-2</v>
      </c>
    </row>
    <row r="33" spans="1:7" ht="35.1" customHeight="1" x14ac:dyDescent="0.2">
      <c r="A33" s="36">
        <v>23</v>
      </c>
      <c r="B33" s="24" t="s">
        <v>446</v>
      </c>
      <c r="C33" s="10">
        <v>25000</v>
      </c>
      <c r="D33" s="11">
        <v>301</v>
      </c>
      <c r="E33" s="10">
        <f t="shared" si="2"/>
        <v>83.056478405315616</v>
      </c>
      <c r="F33" s="25">
        <f t="shared" si="1"/>
        <v>9.2402196497787473E-3</v>
      </c>
      <c r="G33" s="38">
        <v>8.5968104584330223E-3</v>
      </c>
    </row>
    <row r="34" spans="1:7" s="3" customFormat="1" ht="21.95" customHeight="1" x14ac:dyDescent="0.2">
      <c r="A34" s="36">
        <v>24</v>
      </c>
      <c r="B34" s="26" t="s">
        <v>3</v>
      </c>
      <c r="C34" s="10">
        <v>0</v>
      </c>
      <c r="D34" s="11">
        <v>0</v>
      </c>
      <c r="E34" s="10" t="str">
        <f t="shared" si="2"/>
        <v>-</v>
      </c>
      <c r="F34" s="25">
        <f t="shared" si="1"/>
        <v>0</v>
      </c>
      <c r="G34" s="38">
        <v>1.4207856884874998E-3</v>
      </c>
    </row>
    <row r="35" spans="1:7" s="3" customFormat="1" ht="35.1" customHeight="1" x14ac:dyDescent="0.2">
      <c r="A35" s="36">
        <v>25</v>
      </c>
      <c r="B35" s="24" t="s">
        <v>10</v>
      </c>
      <c r="C35" s="10">
        <v>0</v>
      </c>
      <c r="D35" s="11">
        <v>0</v>
      </c>
      <c r="E35" s="10" t="str">
        <f t="shared" si="2"/>
        <v>-</v>
      </c>
      <c r="F35" s="25">
        <f t="shared" si="1"/>
        <v>0</v>
      </c>
      <c r="G35" s="38">
        <v>9.8652432849167496E-5</v>
      </c>
    </row>
    <row r="36" spans="1:7" ht="35.1" customHeight="1" x14ac:dyDescent="0.2">
      <c r="A36" s="36">
        <v>26</v>
      </c>
      <c r="B36" s="24" t="s">
        <v>420</v>
      </c>
      <c r="C36" s="10">
        <v>0</v>
      </c>
      <c r="D36" s="13">
        <v>0</v>
      </c>
      <c r="E36" s="10" t="str">
        <f t="shared" si="2"/>
        <v>-</v>
      </c>
      <c r="F36" s="29" t="s">
        <v>5</v>
      </c>
      <c r="G36" s="40" t="s">
        <v>5</v>
      </c>
    </row>
    <row r="37" spans="1:7" ht="21.95" customHeight="1" x14ac:dyDescent="0.2">
      <c r="A37" s="36">
        <v>27</v>
      </c>
      <c r="B37" s="26" t="s">
        <v>12</v>
      </c>
      <c r="C37" s="10">
        <v>0</v>
      </c>
      <c r="D37" s="13">
        <v>0</v>
      </c>
      <c r="E37" s="10" t="str">
        <f t="shared" si="2"/>
        <v>-</v>
      </c>
      <c r="F37" s="25">
        <f>C37/C$44</f>
        <v>0</v>
      </c>
      <c r="G37" s="38">
        <v>6.7001527600904129E-4</v>
      </c>
    </row>
    <row r="38" spans="1:7" ht="35.1" customHeight="1" x14ac:dyDescent="0.2">
      <c r="A38" s="36">
        <v>28</v>
      </c>
      <c r="B38" s="24" t="s">
        <v>421</v>
      </c>
      <c r="C38" s="10">
        <v>1094987</v>
      </c>
      <c r="D38" s="13">
        <v>1</v>
      </c>
      <c r="E38" s="14" t="s">
        <v>5</v>
      </c>
      <c r="F38" s="29" t="s">
        <v>5</v>
      </c>
      <c r="G38" s="40" t="s">
        <v>5</v>
      </c>
    </row>
    <row r="39" spans="1:7" ht="21.95" customHeight="1" x14ac:dyDescent="0.2">
      <c r="A39" s="36">
        <v>29</v>
      </c>
      <c r="B39" s="26" t="s">
        <v>12</v>
      </c>
      <c r="C39" s="10">
        <v>985488</v>
      </c>
      <c r="D39" s="13">
        <v>1</v>
      </c>
      <c r="E39" s="14" t="s">
        <v>5</v>
      </c>
      <c r="F39" s="25">
        <f t="shared" ref="F39:F44" si="3">C39/C$44</f>
        <v>0.36424502328884628</v>
      </c>
      <c r="G39" s="38">
        <v>0.53240605380617201</v>
      </c>
    </row>
    <row r="40" spans="1:7" ht="47.1" customHeight="1" x14ac:dyDescent="0.2">
      <c r="A40" s="36">
        <v>30</v>
      </c>
      <c r="B40" s="27" t="s">
        <v>422</v>
      </c>
      <c r="C40" s="10">
        <v>0</v>
      </c>
      <c r="D40" s="15">
        <v>0</v>
      </c>
      <c r="E40" s="10" t="str">
        <f t="shared" ref="E40:E41" si="4">IF(D40=0,"-",C40/D40)</f>
        <v>-</v>
      </c>
      <c r="F40" s="25">
        <f t="shared" si="3"/>
        <v>0</v>
      </c>
      <c r="G40" s="38">
        <v>1.7724062653800183E-3</v>
      </c>
    </row>
    <row r="41" spans="1:7" ht="21.95" customHeight="1" x14ac:dyDescent="0.2">
      <c r="A41" s="36">
        <v>31</v>
      </c>
      <c r="B41" s="26" t="s">
        <v>13</v>
      </c>
      <c r="C41" s="10">
        <v>0</v>
      </c>
      <c r="D41" s="15">
        <v>0</v>
      </c>
      <c r="E41" s="10" t="str">
        <f t="shared" si="4"/>
        <v>-</v>
      </c>
      <c r="F41" s="25">
        <f t="shared" si="3"/>
        <v>0</v>
      </c>
      <c r="G41" s="38">
        <v>1.0404135579139232E-3</v>
      </c>
    </row>
    <row r="42" spans="1:7" ht="35.1" customHeight="1" x14ac:dyDescent="0.2">
      <c r="A42" s="36">
        <v>32</v>
      </c>
      <c r="B42" s="24" t="s">
        <v>16</v>
      </c>
      <c r="C42" s="10">
        <v>0</v>
      </c>
      <c r="D42" s="15">
        <v>0</v>
      </c>
      <c r="E42" s="14" t="s">
        <v>5</v>
      </c>
      <c r="F42" s="25">
        <f t="shared" si="3"/>
        <v>0</v>
      </c>
      <c r="G42" s="38">
        <v>4.1370945733870297E-3</v>
      </c>
    </row>
    <row r="43" spans="1:7" s="3" customFormat="1" ht="21.95" customHeight="1" x14ac:dyDescent="0.2">
      <c r="A43" s="43">
        <v>33</v>
      </c>
      <c r="B43" s="50" t="s">
        <v>4</v>
      </c>
      <c r="C43" s="44">
        <f>C25+C27+C29+C31+C33+C35+C37+C39+C40+C42</f>
        <v>2673085.39</v>
      </c>
      <c r="D43" s="51" t="s">
        <v>5</v>
      </c>
      <c r="E43" s="51" t="s">
        <v>5</v>
      </c>
      <c r="F43" s="47">
        <f t="shared" si="3"/>
        <v>0.98799584584857947</v>
      </c>
      <c r="G43" s="48">
        <v>0.96489282760442685</v>
      </c>
    </row>
    <row r="44" spans="1:7" s="3" customFormat="1" ht="21.95" customHeight="1" x14ac:dyDescent="0.2">
      <c r="A44" s="45">
        <v>34</v>
      </c>
      <c r="B44" s="52" t="s">
        <v>6</v>
      </c>
      <c r="C44" s="46">
        <f>C24+C43</f>
        <v>2705563.39</v>
      </c>
      <c r="D44" s="53" t="s">
        <v>5</v>
      </c>
      <c r="E44" s="53" t="s">
        <v>5</v>
      </c>
      <c r="F44" s="54">
        <f t="shared" si="3"/>
        <v>1</v>
      </c>
      <c r="G44" s="55">
        <v>1</v>
      </c>
    </row>
    <row r="45" spans="1:7" s="3" customFormat="1" ht="21.95" customHeight="1" x14ac:dyDescent="0.2">
      <c r="A45" s="1"/>
      <c r="B45" s="2"/>
      <c r="C45" s="1"/>
      <c r="D45" s="1"/>
      <c r="E45" s="1"/>
      <c r="F45" s="1"/>
      <c r="G45" s="1"/>
    </row>
    <row r="46" spans="1:7" s="3" customFormat="1" ht="35.1" customHeight="1" x14ac:dyDescent="0.2">
      <c r="A46" s="62" t="s">
        <v>430</v>
      </c>
      <c r="B46" s="63" t="s">
        <v>431</v>
      </c>
      <c r="C46" s="64" t="s">
        <v>432</v>
      </c>
      <c r="D46" s="1"/>
      <c r="E46" s="1"/>
      <c r="F46" s="1"/>
      <c r="G46" s="1"/>
    </row>
    <row r="47" spans="1:7" s="3" customFormat="1" ht="21.95" customHeight="1" x14ac:dyDescent="0.2">
      <c r="A47" s="65">
        <v>1</v>
      </c>
      <c r="B47" s="30" t="s">
        <v>427</v>
      </c>
      <c r="C47" s="31">
        <v>67255.73</v>
      </c>
    </row>
    <row r="48" spans="1:7" ht="21.95" customHeight="1" x14ac:dyDescent="0.2">
      <c r="A48" s="8">
        <v>2</v>
      </c>
      <c r="B48" s="30" t="s">
        <v>428</v>
      </c>
      <c r="C48" s="31">
        <v>2746876</v>
      </c>
      <c r="D48" s="16"/>
      <c r="E48" s="16"/>
      <c r="F48" s="16"/>
      <c r="G48" s="16"/>
    </row>
    <row r="49" spans="1:7" ht="21.95" customHeight="1" x14ac:dyDescent="0.2">
      <c r="A49" s="32">
        <v>3</v>
      </c>
      <c r="B49" s="33" t="s">
        <v>423</v>
      </c>
      <c r="C49" s="34">
        <f>C44/C48</f>
        <v>0.98496014745478144</v>
      </c>
      <c r="D49" s="16"/>
      <c r="E49" s="16"/>
      <c r="F49" s="16"/>
      <c r="G49" s="16"/>
    </row>
    <row r="50" spans="1:7" s="16" customFormat="1" ht="35.1" customHeight="1" x14ac:dyDescent="0.25">
      <c r="A50" s="21" t="s">
        <v>449</v>
      </c>
      <c r="B50" s="23"/>
    </row>
  </sheetData>
  <sheetProtection algorithmName="SHA-512" hashValue="l9IO29RlxtrOd7z257lF1g2atJ96dCgYIsrHh+O7eFFYNj19AcMl9es1P+8ITYAlq3cQZTGmrJ4dBbGnf1nuDQ==" saltValue="BghR4AVltrAJXAdp09+t3A==" spinCount="100000" sheet="1" objects="1" scenarios="1"/>
  <mergeCells count="1">
    <mergeCell ref="A2:G2"/>
  </mergeCells>
  <pageMargins left="0.59055118110236227" right="0.59055118110236227" top="0.70866141732283472" bottom="0.70866141732283472" header="0.19685039370078741" footer="0.39370078740157483"/>
  <pageSetup paperSize="9" scale="84" orientation="portrait" r:id="rId1"/>
  <headerFooter alignWithMargins="0">
    <oddFooter>&amp;R&amp;"Calibri,Standardowy"&amp;12s.&amp;P z &amp;N</oddFooter>
  </headerFooter>
  <tableParts count="2">
    <tablePart r:id="rId2"/>
    <tablePart r:id="rId3"/>
  </tableParts>
</worksheet>
</file>

<file path=xl/worksheets/sheet2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070917-2D3E-43E6-8877-375ABCDB2BAD}">
  <sheetPr codeName="Arkusz283"/>
  <dimension ref="A1:N50"/>
  <sheetViews>
    <sheetView zoomScaleNormal="100" workbookViewId="0"/>
  </sheetViews>
  <sheetFormatPr defaultColWidth="0" defaultRowHeight="12.75" zeroHeight="1" x14ac:dyDescent="0.2"/>
  <cols>
    <col min="1" max="1" width="4.140625" style="1" customWidth="1"/>
    <col min="2" max="2" width="57" style="2" customWidth="1"/>
    <col min="3" max="3" width="11.85546875" style="1" bestFit="1" customWidth="1"/>
    <col min="4" max="4" width="7.42578125" style="1" customWidth="1"/>
    <col min="5" max="5" width="10.85546875" style="1" bestFit="1" customWidth="1"/>
    <col min="6" max="7" width="8.7109375" style="1" customWidth="1"/>
    <col min="8" max="8" width="1" style="1" customWidth="1"/>
    <col min="9" max="14" width="0" style="1" hidden="1" customWidth="1"/>
    <col min="15" max="16384" width="9.140625" style="1" hidden="1"/>
  </cols>
  <sheetData>
    <row r="1" spans="1:7" s="16" customFormat="1" ht="24.95" customHeight="1" x14ac:dyDescent="0.2">
      <c r="A1" s="35" t="s">
        <v>730</v>
      </c>
      <c r="B1" s="23"/>
    </row>
    <row r="2" spans="1:7" s="16" customFormat="1" ht="39.950000000000003" customHeight="1" x14ac:dyDescent="0.2">
      <c r="A2" s="66" t="s">
        <v>448</v>
      </c>
      <c r="B2" s="67"/>
      <c r="C2" s="67"/>
      <c r="D2" s="67"/>
      <c r="E2" s="67"/>
      <c r="F2" s="67"/>
      <c r="G2" s="67"/>
    </row>
    <row r="3" spans="1:7" s="16" customFormat="1" ht="15.95" hidden="1" customHeight="1" x14ac:dyDescent="0.2">
      <c r="A3" s="22"/>
      <c r="B3" s="23"/>
    </row>
    <row r="4" spans="1:7" s="16" customFormat="1" ht="15.95" hidden="1" customHeight="1" x14ac:dyDescent="0.2">
      <c r="A4" s="22"/>
      <c r="B4" s="23"/>
    </row>
    <row r="5" spans="1:7" s="16" customFormat="1" ht="15.95" hidden="1" customHeight="1" x14ac:dyDescent="0.2">
      <c r="A5" s="22"/>
      <c r="B5" s="23"/>
    </row>
    <row r="6" spans="1:7" s="16" customFormat="1" ht="15.95" customHeight="1" x14ac:dyDescent="0.25">
      <c r="A6" s="17" t="s">
        <v>433</v>
      </c>
      <c r="B6" s="21" t="s">
        <v>438</v>
      </c>
    </row>
    <row r="7" spans="1:7" s="16" customFormat="1" ht="15.95" customHeight="1" x14ac:dyDescent="0.25">
      <c r="A7" s="18" t="s">
        <v>434</v>
      </c>
      <c r="B7" s="21" t="s">
        <v>439</v>
      </c>
    </row>
    <row r="8" spans="1:7" s="16" customFormat="1" ht="15.95" customHeight="1" x14ac:dyDescent="0.25">
      <c r="A8" s="19" t="s">
        <v>435</v>
      </c>
      <c r="B8" s="21" t="s">
        <v>440</v>
      </c>
    </row>
    <row r="9" spans="1:7" s="16" customFormat="1" ht="15.95" customHeight="1" x14ac:dyDescent="0.25">
      <c r="A9" s="20" t="s">
        <v>436</v>
      </c>
      <c r="B9" s="21" t="s">
        <v>441</v>
      </c>
    </row>
    <row r="10" spans="1:7" ht="65.099999999999994" customHeight="1" x14ac:dyDescent="0.2">
      <c r="A10" s="49" t="s">
        <v>430</v>
      </c>
      <c r="B10" s="42" t="s">
        <v>0</v>
      </c>
      <c r="C10" s="42" t="s">
        <v>424</v>
      </c>
      <c r="D10" s="42" t="s">
        <v>425</v>
      </c>
      <c r="E10" s="42" t="s">
        <v>426</v>
      </c>
      <c r="F10" s="42" t="s">
        <v>429</v>
      </c>
      <c r="G10" s="41" t="s">
        <v>413</v>
      </c>
    </row>
    <row r="11" spans="1:7" ht="21.95" customHeight="1" x14ac:dyDescent="0.2">
      <c r="A11" s="36">
        <v>1</v>
      </c>
      <c r="B11" s="24" t="s">
        <v>7</v>
      </c>
      <c r="C11" s="10">
        <v>0</v>
      </c>
      <c r="D11" s="9">
        <v>0</v>
      </c>
      <c r="E11" s="10" t="str">
        <f t="shared" ref="E11:E23" si="0">IF(D11=0,"-",C11/D11)</f>
        <v>-</v>
      </c>
      <c r="F11" s="25">
        <f t="shared" ref="F11:F35" si="1">C11/C$44</f>
        <v>0</v>
      </c>
      <c r="G11" s="38">
        <v>6.4906160983722356E-5</v>
      </c>
    </row>
    <row r="12" spans="1:7" s="3" customFormat="1" ht="21.95" customHeight="1" x14ac:dyDescent="0.2">
      <c r="A12" s="36">
        <v>2</v>
      </c>
      <c r="B12" s="24" t="s">
        <v>8</v>
      </c>
      <c r="C12" s="10">
        <v>0</v>
      </c>
      <c r="D12" s="9">
        <v>0</v>
      </c>
      <c r="E12" s="10" t="str">
        <f t="shared" si="0"/>
        <v>-</v>
      </c>
      <c r="F12" s="25">
        <f t="shared" si="1"/>
        <v>0</v>
      </c>
      <c r="G12" s="38">
        <v>1.3877154561966152E-2</v>
      </c>
    </row>
    <row r="13" spans="1:7" s="3" customFormat="1" ht="21.95" customHeight="1" x14ac:dyDescent="0.2">
      <c r="A13" s="36">
        <v>3</v>
      </c>
      <c r="B13" s="26" t="s">
        <v>1</v>
      </c>
      <c r="C13" s="10">
        <v>0</v>
      </c>
      <c r="D13" s="9">
        <v>0</v>
      </c>
      <c r="E13" s="10" t="str">
        <f t="shared" si="0"/>
        <v>-</v>
      </c>
      <c r="F13" s="25">
        <f t="shared" si="1"/>
        <v>0</v>
      </c>
      <c r="G13" s="38">
        <v>6.8195937419264344E-4</v>
      </c>
    </row>
    <row r="14" spans="1:7" s="3" customFormat="1" ht="21.95" customHeight="1" x14ac:dyDescent="0.2">
      <c r="A14" s="36">
        <v>4</v>
      </c>
      <c r="B14" s="24" t="s">
        <v>414</v>
      </c>
      <c r="C14" s="10">
        <v>0</v>
      </c>
      <c r="D14" s="9">
        <v>0</v>
      </c>
      <c r="E14" s="10" t="str">
        <f t="shared" si="0"/>
        <v>-</v>
      </c>
      <c r="F14" s="25">
        <f t="shared" si="1"/>
        <v>0</v>
      </c>
      <c r="G14" s="38">
        <v>1.6609844346228162E-4</v>
      </c>
    </row>
    <row r="15" spans="1:7" s="3" customFormat="1" ht="47.1" customHeight="1" x14ac:dyDescent="0.2">
      <c r="A15" s="36">
        <v>5</v>
      </c>
      <c r="B15" s="24" t="s">
        <v>412</v>
      </c>
      <c r="C15" s="10">
        <v>0</v>
      </c>
      <c r="D15" s="11">
        <v>0</v>
      </c>
      <c r="E15" s="10" t="str">
        <f t="shared" si="0"/>
        <v>-</v>
      </c>
      <c r="F15" s="25">
        <f t="shared" si="1"/>
        <v>0</v>
      </c>
      <c r="G15" s="38">
        <v>4.2843389065529559E-4</v>
      </c>
    </row>
    <row r="16" spans="1:7" s="3" customFormat="1" ht="21.95" customHeight="1" x14ac:dyDescent="0.2">
      <c r="A16" s="36">
        <v>6</v>
      </c>
      <c r="B16" s="26" t="s">
        <v>1</v>
      </c>
      <c r="C16" s="10">
        <v>0</v>
      </c>
      <c r="D16" s="11">
        <v>0</v>
      </c>
      <c r="E16" s="10" t="str">
        <f t="shared" si="0"/>
        <v>-</v>
      </c>
      <c r="F16" s="25">
        <f t="shared" si="1"/>
        <v>0</v>
      </c>
      <c r="G16" s="38">
        <v>5.7837072558623703E-5</v>
      </c>
    </row>
    <row r="17" spans="1:7" ht="47.1" customHeight="1" x14ac:dyDescent="0.2">
      <c r="A17" s="36">
        <v>7</v>
      </c>
      <c r="B17" s="24" t="s">
        <v>444</v>
      </c>
      <c r="C17" s="10">
        <v>0</v>
      </c>
      <c r="D17" s="11">
        <v>0</v>
      </c>
      <c r="E17" s="10" t="str">
        <f t="shared" si="0"/>
        <v>-</v>
      </c>
      <c r="F17" s="25">
        <f t="shared" si="1"/>
        <v>0</v>
      </c>
      <c r="G17" s="38">
        <v>3.69438658113685E-3</v>
      </c>
    </row>
    <row r="18" spans="1:7" ht="47.1" customHeight="1" x14ac:dyDescent="0.2">
      <c r="A18" s="36">
        <v>8</v>
      </c>
      <c r="B18" s="24" t="s">
        <v>447</v>
      </c>
      <c r="C18" s="10">
        <v>0</v>
      </c>
      <c r="D18" s="11">
        <v>0</v>
      </c>
      <c r="E18" s="10" t="str">
        <f t="shared" si="0"/>
        <v>-</v>
      </c>
      <c r="F18" s="25">
        <f t="shared" si="1"/>
        <v>0</v>
      </c>
      <c r="G18" s="38">
        <v>1.6572456388988053E-2</v>
      </c>
    </row>
    <row r="19" spans="1:7" ht="35.1" customHeight="1" x14ac:dyDescent="0.2">
      <c r="A19" s="36">
        <v>9</v>
      </c>
      <c r="B19" s="24" t="s">
        <v>443</v>
      </c>
      <c r="C19" s="10">
        <v>0</v>
      </c>
      <c r="D19" s="11">
        <v>0</v>
      </c>
      <c r="E19" s="10" t="str">
        <f t="shared" si="0"/>
        <v>-</v>
      </c>
      <c r="F19" s="25">
        <f t="shared" si="1"/>
        <v>0</v>
      </c>
      <c r="G19" s="38">
        <v>6.3015485400037228E-5</v>
      </c>
    </row>
    <row r="20" spans="1:7" ht="35.1" customHeight="1" x14ac:dyDescent="0.2">
      <c r="A20" s="36">
        <v>10</v>
      </c>
      <c r="B20" s="24" t="s">
        <v>9</v>
      </c>
      <c r="C20" s="10">
        <v>0</v>
      </c>
      <c r="D20" s="11">
        <v>0</v>
      </c>
      <c r="E20" s="10" t="str">
        <f t="shared" si="0"/>
        <v>-</v>
      </c>
      <c r="F20" s="25">
        <f t="shared" si="1"/>
        <v>0</v>
      </c>
      <c r="G20" s="38">
        <v>2.3263290581767475E-4</v>
      </c>
    </row>
    <row r="21" spans="1:7" ht="35.1" customHeight="1" x14ac:dyDescent="0.2">
      <c r="A21" s="36">
        <v>11</v>
      </c>
      <c r="B21" s="24" t="s">
        <v>442</v>
      </c>
      <c r="C21" s="10">
        <v>0</v>
      </c>
      <c r="D21" s="11">
        <v>0</v>
      </c>
      <c r="E21" s="10" t="str">
        <f t="shared" si="0"/>
        <v>-</v>
      </c>
      <c r="F21" s="25">
        <f t="shared" si="1"/>
        <v>0</v>
      </c>
      <c r="G21" s="38">
        <v>8.0879771630669933E-6</v>
      </c>
    </row>
    <row r="22" spans="1:7" ht="21.95" customHeight="1" x14ac:dyDescent="0.2">
      <c r="A22" s="36">
        <v>12</v>
      </c>
      <c r="B22" s="26" t="s">
        <v>1</v>
      </c>
      <c r="C22" s="10">
        <v>0</v>
      </c>
      <c r="D22" s="11">
        <v>0</v>
      </c>
      <c r="E22" s="10" t="str">
        <f t="shared" si="0"/>
        <v>-</v>
      </c>
      <c r="F22" s="25">
        <f t="shared" si="1"/>
        <v>0</v>
      </c>
      <c r="G22" s="38">
        <v>0</v>
      </c>
    </row>
    <row r="23" spans="1:7" ht="21.95" customHeight="1" x14ac:dyDescent="0.2">
      <c r="A23" s="36">
        <v>13</v>
      </c>
      <c r="B23" s="24" t="s">
        <v>415</v>
      </c>
      <c r="C23" s="10">
        <v>0</v>
      </c>
      <c r="D23" s="11">
        <v>0</v>
      </c>
      <c r="E23" s="10" t="str">
        <f t="shared" si="0"/>
        <v>-</v>
      </c>
      <c r="F23" s="25">
        <f t="shared" si="1"/>
        <v>0</v>
      </c>
      <c r="G23" s="38">
        <v>0</v>
      </c>
    </row>
    <row r="24" spans="1:7" s="3" customFormat="1" ht="24.95" customHeight="1" x14ac:dyDescent="0.2">
      <c r="A24" s="43">
        <v>14</v>
      </c>
      <c r="B24" s="50" t="s">
        <v>2</v>
      </c>
      <c r="C24" s="44">
        <f>C11+C12+C14+C15+C17+C18+C19+C20+C21+C23</f>
        <v>0</v>
      </c>
      <c r="D24" s="51" t="s">
        <v>5</v>
      </c>
      <c r="E24" s="51" t="s">
        <v>5</v>
      </c>
      <c r="F24" s="47">
        <f t="shared" si="1"/>
        <v>0</v>
      </c>
      <c r="G24" s="48">
        <v>3.5107172395573129E-2</v>
      </c>
    </row>
    <row r="25" spans="1:7" s="4" customFormat="1" ht="35.1" customHeight="1" x14ac:dyDescent="0.2">
      <c r="A25" s="37">
        <v>15</v>
      </c>
      <c r="B25" s="27" t="s">
        <v>419</v>
      </c>
      <c r="C25" s="12">
        <v>386624</v>
      </c>
      <c r="D25" s="11">
        <v>229</v>
      </c>
      <c r="E25" s="12">
        <f t="shared" ref="E25:E37" si="2">IF(D25=0,"-",C25/D25)</f>
        <v>1688.3144104803494</v>
      </c>
      <c r="F25" s="28">
        <f t="shared" si="1"/>
        <v>0.10476537001374994</v>
      </c>
      <c r="G25" s="39">
        <v>9.1912130594448124E-2</v>
      </c>
    </row>
    <row r="26" spans="1:7" s="3" customFormat="1" ht="21.95" customHeight="1" x14ac:dyDescent="0.2">
      <c r="A26" s="36">
        <v>16</v>
      </c>
      <c r="B26" s="26" t="s">
        <v>11</v>
      </c>
      <c r="C26" s="10">
        <v>27128</v>
      </c>
      <c r="D26" s="11">
        <v>16</v>
      </c>
      <c r="E26" s="10">
        <f t="shared" si="2"/>
        <v>1695.5</v>
      </c>
      <c r="F26" s="25">
        <f t="shared" si="1"/>
        <v>7.3510050015855415E-3</v>
      </c>
      <c r="G26" s="38">
        <v>1.5510248435910163E-2</v>
      </c>
    </row>
    <row r="27" spans="1:7" s="5" customFormat="1" ht="65.099999999999994" customHeight="1" x14ac:dyDescent="0.2">
      <c r="A27" s="37">
        <v>17</v>
      </c>
      <c r="B27" s="27" t="s">
        <v>445</v>
      </c>
      <c r="C27" s="12">
        <v>137797.69</v>
      </c>
      <c r="D27" s="11">
        <v>48</v>
      </c>
      <c r="E27" s="12">
        <f t="shared" si="2"/>
        <v>2870.7852083333332</v>
      </c>
      <c r="F27" s="28">
        <f t="shared" si="1"/>
        <v>3.73397046740244E-2</v>
      </c>
      <c r="G27" s="39">
        <v>9.6086621220457871E-2</v>
      </c>
    </row>
    <row r="28" spans="1:7" s="3" customFormat="1" ht="21.95" customHeight="1" x14ac:dyDescent="0.2">
      <c r="A28" s="36">
        <v>18</v>
      </c>
      <c r="B28" s="26" t="s">
        <v>3</v>
      </c>
      <c r="C28" s="10">
        <v>10139.049999999999</v>
      </c>
      <c r="D28" s="11">
        <v>7</v>
      </c>
      <c r="E28" s="10">
        <f t="shared" si="2"/>
        <v>1448.4357142857141</v>
      </c>
      <c r="F28" s="25">
        <f t="shared" si="1"/>
        <v>2.7474272803496712E-3</v>
      </c>
      <c r="G28" s="38">
        <v>1.1342599256575717E-2</v>
      </c>
    </row>
    <row r="29" spans="1:7" s="5" customFormat="1" ht="35.1" customHeight="1" x14ac:dyDescent="0.2">
      <c r="A29" s="37">
        <v>19</v>
      </c>
      <c r="B29" s="27" t="s">
        <v>15</v>
      </c>
      <c r="C29" s="12">
        <v>8634.06</v>
      </c>
      <c r="D29" s="11">
        <v>10</v>
      </c>
      <c r="E29" s="12">
        <f t="shared" si="2"/>
        <v>863.40599999999995</v>
      </c>
      <c r="F29" s="28">
        <f t="shared" si="1"/>
        <v>2.3396128813030692E-3</v>
      </c>
      <c r="G29" s="39">
        <v>1.1946311887438504E-2</v>
      </c>
    </row>
    <row r="30" spans="1:7" s="3" customFormat="1" ht="21.95" customHeight="1" x14ac:dyDescent="0.2">
      <c r="A30" s="36">
        <v>20</v>
      </c>
      <c r="B30" s="26" t="s">
        <v>3</v>
      </c>
      <c r="C30" s="10">
        <v>4839.67</v>
      </c>
      <c r="D30" s="11">
        <v>5</v>
      </c>
      <c r="E30" s="12">
        <f t="shared" si="2"/>
        <v>967.93399999999997</v>
      </c>
      <c r="F30" s="28">
        <f t="shared" si="1"/>
        <v>1.3114287222067051E-3</v>
      </c>
      <c r="G30" s="39">
        <v>2.247933536638041E-3</v>
      </c>
    </row>
    <row r="31" spans="1:7" s="3" customFormat="1" ht="47.1" customHeight="1" x14ac:dyDescent="0.2">
      <c r="A31" s="36">
        <v>21</v>
      </c>
      <c r="B31" s="27" t="s">
        <v>14</v>
      </c>
      <c r="C31" s="10">
        <v>508522.4</v>
      </c>
      <c r="D31" s="11">
        <v>166</v>
      </c>
      <c r="E31" s="10">
        <f t="shared" si="2"/>
        <v>3063.387951807229</v>
      </c>
      <c r="F31" s="25">
        <f t="shared" si="1"/>
        <v>0.13779676739229887</v>
      </c>
      <c r="G31" s="38">
        <v>0.21726673108985226</v>
      </c>
    </row>
    <row r="32" spans="1:7" s="3" customFormat="1" ht="21.95" customHeight="1" x14ac:dyDescent="0.2">
      <c r="A32" s="36">
        <v>22</v>
      </c>
      <c r="B32" s="26" t="s">
        <v>3</v>
      </c>
      <c r="C32" s="10">
        <v>93189.89</v>
      </c>
      <c r="D32" s="11">
        <v>17</v>
      </c>
      <c r="E32" s="10">
        <f t="shared" si="2"/>
        <v>5481.7582352941172</v>
      </c>
      <c r="F32" s="25">
        <f t="shared" si="1"/>
        <v>2.5252113959274788E-2</v>
      </c>
      <c r="G32" s="38">
        <v>3.0944666359992157E-2</v>
      </c>
    </row>
    <row r="33" spans="1:7" ht="35.1" customHeight="1" x14ac:dyDescent="0.2">
      <c r="A33" s="36">
        <v>23</v>
      </c>
      <c r="B33" s="24" t="s">
        <v>446</v>
      </c>
      <c r="C33" s="10">
        <v>9101.6</v>
      </c>
      <c r="D33" s="11">
        <v>101</v>
      </c>
      <c r="E33" s="10">
        <f t="shared" si="2"/>
        <v>90.11485148514852</v>
      </c>
      <c r="F33" s="25">
        <f t="shared" si="1"/>
        <v>2.466304450104356E-3</v>
      </c>
      <c r="G33" s="38">
        <v>8.5968104584330223E-3</v>
      </c>
    </row>
    <row r="34" spans="1:7" s="3" customFormat="1" ht="21.95" customHeight="1" x14ac:dyDescent="0.2">
      <c r="A34" s="36">
        <v>24</v>
      </c>
      <c r="B34" s="26" t="s">
        <v>3</v>
      </c>
      <c r="C34" s="10">
        <v>5101.6000000000004</v>
      </c>
      <c r="D34" s="11">
        <v>8</v>
      </c>
      <c r="E34" s="10">
        <f t="shared" si="2"/>
        <v>637.70000000000005</v>
      </c>
      <c r="F34" s="25">
        <f t="shared" si="1"/>
        <v>1.3824051576263935E-3</v>
      </c>
      <c r="G34" s="38">
        <v>1.4207856884874998E-3</v>
      </c>
    </row>
    <row r="35" spans="1:7" s="3" customFormat="1" ht="35.1" customHeight="1" x14ac:dyDescent="0.2">
      <c r="A35" s="36">
        <v>25</v>
      </c>
      <c r="B35" s="24" t="s">
        <v>10</v>
      </c>
      <c r="C35" s="10">
        <v>0</v>
      </c>
      <c r="D35" s="11">
        <v>0</v>
      </c>
      <c r="E35" s="10" t="str">
        <f t="shared" si="2"/>
        <v>-</v>
      </c>
      <c r="F35" s="25">
        <f t="shared" si="1"/>
        <v>0</v>
      </c>
      <c r="G35" s="38">
        <v>9.8652432849167496E-5</v>
      </c>
    </row>
    <row r="36" spans="1:7" ht="35.1" customHeight="1" x14ac:dyDescent="0.2">
      <c r="A36" s="36">
        <v>26</v>
      </c>
      <c r="B36" s="24" t="s">
        <v>420</v>
      </c>
      <c r="C36" s="10">
        <v>0</v>
      </c>
      <c r="D36" s="13">
        <v>0</v>
      </c>
      <c r="E36" s="10" t="str">
        <f t="shared" si="2"/>
        <v>-</v>
      </c>
      <c r="F36" s="29" t="s">
        <v>5</v>
      </c>
      <c r="G36" s="40" t="s">
        <v>5</v>
      </c>
    </row>
    <row r="37" spans="1:7" ht="21.95" customHeight="1" x14ac:dyDescent="0.2">
      <c r="A37" s="36">
        <v>27</v>
      </c>
      <c r="B37" s="26" t="s">
        <v>12</v>
      </c>
      <c r="C37" s="10">
        <v>0</v>
      </c>
      <c r="D37" s="13">
        <v>0</v>
      </c>
      <c r="E37" s="10" t="str">
        <f t="shared" si="2"/>
        <v>-</v>
      </c>
      <c r="F37" s="25">
        <f>C37/C$44</f>
        <v>0</v>
      </c>
      <c r="G37" s="38">
        <v>6.7001527600904129E-4</v>
      </c>
    </row>
    <row r="38" spans="1:7" ht="35.1" customHeight="1" x14ac:dyDescent="0.2">
      <c r="A38" s="36">
        <v>28</v>
      </c>
      <c r="B38" s="24" t="s">
        <v>421</v>
      </c>
      <c r="C38" s="10">
        <v>2933000</v>
      </c>
      <c r="D38" s="13">
        <v>1</v>
      </c>
      <c r="E38" s="14" t="s">
        <v>5</v>
      </c>
      <c r="F38" s="29" t="s">
        <v>5</v>
      </c>
      <c r="G38" s="40" t="s">
        <v>5</v>
      </c>
    </row>
    <row r="39" spans="1:7" ht="21.95" customHeight="1" x14ac:dyDescent="0.2">
      <c r="A39" s="36">
        <v>29</v>
      </c>
      <c r="B39" s="26" t="s">
        <v>12</v>
      </c>
      <c r="C39" s="10">
        <v>2639700</v>
      </c>
      <c r="D39" s="13">
        <v>1</v>
      </c>
      <c r="E39" s="14" t="s">
        <v>5</v>
      </c>
      <c r="F39" s="25">
        <f t="shared" ref="F39:F44" si="3">C39/C$44</f>
        <v>0.71529224058851937</v>
      </c>
      <c r="G39" s="38">
        <v>0.53240605380617201</v>
      </c>
    </row>
    <row r="40" spans="1:7" ht="47.1" customHeight="1" x14ac:dyDescent="0.2">
      <c r="A40" s="36">
        <v>30</v>
      </c>
      <c r="B40" s="27" t="s">
        <v>422</v>
      </c>
      <c r="C40" s="10">
        <v>0</v>
      </c>
      <c r="D40" s="15">
        <v>0</v>
      </c>
      <c r="E40" s="10" t="str">
        <f t="shared" ref="E40:E41" si="4">IF(D40=0,"-",C40/D40)</f>
        <v>-</v>
      </c>
      <c r="F40" s="25">
        <f t="shared" si="3"/>
        <v>0</v>
      </c>
      <c r="G40" s="38">
        <v>1.7724062653800183E-3</v>
      </c>
    </row>
    <row r="41" spans="1:7" ht="21.95" customHeight="1" x14ac:dyDescent="0.2">
      <c r="A41" s="36">
        <v>31</v>
      </c>
      <c r="B41" s="26" t="s">
        <v>13</v>
      </c>
      <c r="C41" s="10">
        <v>0</v>
      </c>
      <c r="D41" s="15">
        <v>0</v>
      </c>
      <c r="E41" s="10" t="str">
        <f t="shared" si="4"/>
        <v>-</v>
      </c>
      <c r="F41" s="25">
        <f t="shared" si="3"/>
        <v>0</v>
      </c>
      <c r="G41" s="38">
        <v>1.0404135579139232E-3</v>
      </c>
    </row>
    <row r="42" spans="1:7" ht="35.1" customHeight="1" x14ac:dyDescent="0.2">
      <c r="A42" s="36">
        <v>32</v>
      </c>
      <c r="B42" s="24" t="s">
        <v>16</v>
      </c>
      <c r="C42" s="10">
        <v>0</v>
      </c>
      <c r="D42" s="15">
        <v>0</v>
      </c>
      <c r="E42" s="14" t="s">
        <v>5</v>
      </c>
      <c r="F42" s="25">
        <f t="shared" si="3"/>
        <v>0</v>
      </c>
      <c r="G42" s="38">
        <v>4.1370945733870297E-3</v>
      </c>
    </row>
    <row r="43" spans="1:7" s="3" customFormat="1" ht="21.95" customHeight="1" x14ac:dyDescent="0.2">
      <c r="A43" s="43">
        <v>33</v>
      </c>
      <c r="B43" s="50" t="s">
        <v>4</v>
      </c>
      <c r="C43" s="44">
        <f>C25+C27+C29+C31+C33+C35+C37+C39+C40+C42</f>
        <v>3690379.75</v>
      </c>
      <c r="D43" s="51" t="s">
        <v>5</v>
      </c>
      <c r="E43" s="51" t="s">
        <v>5</v>
      </c>
      <c r="F43" s="47">
        <f t="shared" si="3"/>
        <v>1</v>
      </c>
      <c r="G43" s="48">
        <v>0.96489282760442685</v>
      </c>
    </row>
    <row r="44" spans="1:7" s="3" customFormat="1" ht="21.95" customHeight="1" x14ac:dyDescent="0.2">
      <c r="A44" s="45">
        <v>34</v>
      </c>
      <c r="B44" s="52" t="s">
        <v>6</v>
      </c>
      <c r="C44" s="46">
        <f>C24+C43</f>
        <v>3690379.75</v>
      </c>
      <c r="D44" s="53" t="s">
        <v>5</v>
      </c>
      <c r="E44" s="53" t="s">
        <v>5</v>
      </c>
      <c r="F44" s="54">
        <f t="shared" si="3"/>
        <v>1</v>
      </c>
      <c r="G44" s="55">
        <v>1</v>
      </c>
    </row>
    <row r="45" spans="1:7" s="3" customFormat="1" ht="21.95" customHeight="1" x14ac:dyDescent="0.2">
      <c r="A45" s="1"/>
      <c r="B45" s="2"/>
      <c r="C45" s="1"/>
      <c r="D45" s="1"/>
      <c r="E45" s="1"/>
      <c r="F45" s="1"/>
      <c r="G45" s="1"/>
    </row>
    <row r="46" spans="1:7" s="3" customFormat="1" ht="35.1" customHeight="1" x14ac:dyDescent="0.2">
      <c r="A46" s="62" t="s">
        <v>430</v>
      </c>
      <c r="B46" s="63" t="s">
        <v>431</v>
      </c>
      <c r="C46" s="64" t="s">
        <v>432</v>
      </c>
      <c r="D46" s="1"/>
      <c r="E46" s="1"/>
      <c r="F46" s="1"/>
      <c r="G46" s="1"/>
    </row>
    <row r="47" spans="1:7" s="3" customFormat="1" ht="21.95" customHeight="1" x14ac:dyDescent="0.2">
      <c r="A47" s="65">
        <v>1</v>
      </c>
      <c r="B47" s="30" t="s">
        <v>427</v>
      </c>
      <c r="C47" s="31">
        <v>92255</v>
      </c>
    </row>
    <row r="48" spans="1:7" ht="21.95" customHeight="1" x14ac:dyDescent="0.2">
      <c r="A48" s="8">
        <v>2</v>
      </c>
      <c r="B48" s="30" t="s">
        <v>428</v>
      </c>
      <c r="C48" s="31">
        <v>3690428</v>
      </c>
      <c r="D48" s="16"/>
      <c r="E48" s="16"/>
      <c r="F48" s="16"/>
      <c r="G48" s="16"/>
    </row>
    <row r="49" spans="1:7" ht="21.95" customHeight="1" x14ac:dyDescent="0.2">
      <c r="A49" s="32">
        <v>3</v>
      </c>
      <c r="B49" s="33" t="s">
        <v>423</v>
      </c>
      <c r="C49" s="34">
        <f>C44/C48</f>
        <v>0.99998692563572567</v>
      </c>
      <c r="D49" s="16"/>
      <c r="E49" s="16"/>
      <c r="F49" s="16"/>
      <c r="G49" s="16"/>
    </row>
    <row r="50" spans="1:7" s="16" customFormat="1" ht="35.1" customHeight="1" x14ac:dyDescent="0.25">
      <c r="A50" s="21" t="s">
        <v>449</v>
      </c>
      <c r="B50" s="23"/>
    </row>
  </sheetData>
  <sheetProtection algorithmName="SHA-512" hashValue="rcwB29J5wRDQyDFl3qkXJ7vaz25oqT4JAWVvU4GFFo/MxcsU2Ln6RsODWr/EZn4XfqL8lOVKGjODk7zpf6iq+Q==" saltValue="r1Po98q/kKUu25QSMkLyJw==" spinCount="100000" sheet="1" objects="1" scenarios="1"/>
  <mergeCells count="1">
    <mergeCell ref="A2:G2"/>
  </mergeCells>
  <pageMargins left="0.59055118110236227" right="0.59055118110236227" top="0.70866141732283472" bottom="0.70866141732283472" header="0.19685039370078741" footer="0.39370078740157483"/>
  <pageSetup paperSize="9" scale="84" orientation="portrait" r:id="rId1"/>
  <headerFooter alignWithMargins="0">
    <oddFooter>&amp;R&amp;"Calibri,Standardowy"&amp;12s.&amp;P z &amp;N</oddFooter>
  </headerFooter>
  <tableParts count="2">
    <tablePart r:id="rId2"/>
    <tablePart r:id="rId3"/>
  </tableParts>
</worksheet>
</file>

<file path=xl/worksheets/sheet2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F1CB8E-2B61-472F-8E48-3160E8031800}">
  <sheetPr codeName="Arkusz284"/>
  <dimension ref="A1:N50"/>
  <sheetViews>
    <sheetView zoomScaleNormal="100" workbookViewId="0"/>
  </sheetViews>
  <sheetFormatPr defaultColWidth="0" defaultRowHeight="12.75" zeroHeight="1" x14ac:dyDescent="0.2"/>
  <cols>
    <col min="1" max="1" width="4.140625" style="1" customWidth="1"/>
    <col min="2" max="2" width="57" style="2" customWidth="1"/>
    <col min="3" max="3" width="11.85546875" style="1" bestFit="1" customWidth="1"/>
    <col min="4" max="4" width="7.42578125" style="1" customWidth="1"/>
    <col min="5" max="5" width="10.85546875" style="1" bestFit="1" customWidth="1"/>
    <col min="6" max="7" width="8.7109375" style="1" customWidth="1"/>
    <col min="8" max="8" width="1" style="1" customWidth="1"/>
    <col min="9" max="14" width="0" style="1" hidden="1" customWidth="1"/>
    <col min="15" max="16384" width="9.140625" style="1" hidden="1"/>
  </cols>
  <sheetData>
    <row r="1" spans="1:7" s="16" customFormat="1" ht="24.95" customHeight="1" x14ac:dyDescent="0.2">
      <c r="A1" s="35" t="s">
        <v>731</v>
      </c>
      <c r="B1" s="23"/>
    </row>
    <row r="2" spans="1:7" s="16" customFormat="1" ht="39.950000000000003" customHeight="1" x14ac:dyDescent="0.2">
      <c r="A2" s="66" t="s">
        <v>448</v>
      </c>
      <c r="B2" s="67"/>
      <c r="C2" s="67"/>
      <c r="D2" s="67"/>
      <c r="E2" s="67"/>
      <c r="F2" s="67"/>
      <c r="G2" s="67"/>
    </row>
    <row r="3" spans="1:7" s="16" customFormat="1" ht="15.95" hidden="1" customHeight="1" x14ac:dyDescent="0.2">
      <c r="A3" s="22"/>
      <c r="B3" s="23"/>
    </row>
    <row r="4" spans="1:7" s="16" customFormat="1" ht="15.95" hidden="1" customHeight="1" x14ac:dyDescent="0.2">
      <c r="A4" s="22"/>
      <c r="B4" s="23"/>
    </row>
    <row r="5" spans="1:7" s="16" customFormat="1" ht="15.95" hidden="1" customHeight="1" x14ac:dyDescent="0.2">
      <c r="A5" s="22"/>
      <c r="B5" s="23"/>
    </row>
    <row r="6" spans="1:7" s="16" customFormat="1" ht="15.95" customHeight="1" x14ac:dyDescent="0.25">
      <c r="A6" s="17" t="s">
        <v>433</v>
      </c>
      <c r="B6" s="21" t="s">
        <v>438</v>
      </c>
    </row>
    <row r="7" spans="1:7" s="16" customFormat="1" ht="15.95" customHeight="1" x14ac:dyDescent="0.25">
      <c r="A7" s="18" t="s">
        <v>434</v>
      </c>
      <c r="B7" s="21" t="s">
        <v>439</v>
      </c>
    </row>
    <row r="8" spans="1:7" s="16" customFormat="1" ht="15.95" customHeight="1" x14ac:dyDescent="0.25">
      <c r="A8" s="19" t="s">
        <v>435</v>
      </c>
      <c r="B8" s="21" t="s">
        <v>440</v>
      </c>
    </row>
    <row r="9" spans="1:7" s="16" customFormat="1" ht="15.95" customHeight="1" x14ac:dyDescent="0.25">
      <c r="A9" s="20" t="s">
        <v>436</v>
      </c>
      <c r="B9" s="21" t="s">
        <v>441</v>
      </c>
    </row>
    <row r="10" spans="1:7" ht="65.099999999999994" customHeight="1" x14ac:dyDescent="0.2">
      <c r="A10" s="49" t="s">
        <v>430</v>
      </c>
      <c r="B10" s="42" t="s">
        <v>0</v>
      </c>
      <c r="C10" s="42" t="s">
        <v>424</v>
      </c>
      <c r="D10" s="42" t="s">
        <v>425</v>
      </c>
      <c r="E10" s="42" t="s">
        <v>426</v>
      </c>
      <c r="F10" s="42" t="s">
        <v>429</v>
      </c>
      <c r="G10" s="41" t="s">
        <v>413</v>
      </c>
    </row>
    <row r="11" spans="1:7" ht="21.95" customHeight="1" x14ac:dyDescent="0.2">
      <c r="A11" s="36">
        <v>1</v>
      </c>
      <c r="B11" s="24" t="s">
        <v>7</v>
      </c>
      <c r="C11" s="10">
        <v>0</v>
      </c>
      <c r="D11" s="9">
        <v>0</v>
      </c>
      <c r="E11" s="10" t="str">
        <f t="shared" ref="E11:E23" si="0">IF(D11=0,"-",C11/D11)</f>
        <v>-</v>
      </c>
      <c r="F11" s="25">
        <f t="shared" ref="F11:F35" si="1">C11/C$44</f>
        <v>0</v>
      </c>
      <c r="G11" s="38">
        <v>6.4906160983722356E-5</v>
      </c>
    </row>
    <row r="12" spans="1:7" s="3" customFormat="1" ht="21.95" customHeight="1" x14ac:dyDescent="0.2">
      <c r="A12" s="36">
        <v>2</v>
      </c>
      <c r="B12" s="24" t="s">
        <v>8</v>
      </c>
      <c r="C12" s="10">
        <v>0</v>
      </c>
      <c r="D12" s="9">
        <v>0</v>
      </c>
      <c r="E12" s="10" t="str">
        <f t="shared" si="0"/>
        <v>-</v>
      </c>
      <c r="F12" s="25">
        <f t="shared" si="1"/>
        <v>0</v>
      </c>
      <c r="G12" s="38">
        <v>1.3877154561966152E-2</v>
      </c>
    </row>
    <row r="13" spans="1:7" s="3" customFormat="1" ht="21.95" customHeight="1" x14ac:dyDescent="0.2">
      <c r="A13" s="36">
        <v>3</v>
      </c>
      <c r="B13" s="26" t="s">
        <v>1</v>
      </c>
      <c r="C13" s="10">
        <v>0</v>
      </c>
      <c r="D13" s="9">
        <v>0</v>
      </c>
      <c r="E13" s="10" t="str">
        <f t="shared" si="0"/>
        <v>-</v>
      </c>
      <c r="F13" s="25">
        <f t="shared" si="1"/>
        <v>0</v>
      </c>
      <c r="G13" s="38">
        <v>6.8195937419264344E-4</v>
      </c>
    </row>
    <row r="14" spans="1:7" s="3" customFormat="1" ht="21.95" customHeight="1" x14ac:dyDescent="0.2">
      <c r="A14" s="36">
        <v>4</v>
      </c>
      <c r="B14" s="24" t="s">
        <v>414</v>
      </c>
      <c r="C14" s="10">
        <v>0</v>
      </c>
      <c r="D14" s="9">
        <v>0</v>
      </c>
      <c r="E14" s="10" t="str">
        <f t="shared" si="0"/>
        <v>-</v>
      </c>
      <c r="F14" s="25">
        <f t="shared" si="1"/>
        <v>0</v>
      </c>
      <c r="G14" s="38">
        <v>1.6609844346228162E-4</v>
      </c>
    </row>
    <row r="15" spans="1:7" s="3" customFormat="1" ht="47.1" customHeight="1" x14ac:dyDescent="0.2">
      <c r="A15" s="36">
        <v>5</v>
      </c>
      <c r="B15" s="24" t="s">
        <v>412</v>
      </c>
      <c r="C15" s="10">
        <v>4199.3999999999996</v>
      </c>
      <c r="D15" s="11">
        <v>1</v>
      </c>
      <c r="E15" s="10">
        <f t="shared" si="0"/>
        <v>4199.3999999999996</v>
      </c>
      <c r="F15" s="25">
        <f t="shared" si="1"/>
        <v>5.9737498036222566E-4</v>
      </c>
      <c r="G15" s="38">
        <v>4.2843389065529559E-4</v>
      </c>
    </row>
    <row r="16" spans="1:7" s="3" customFormat="1" ht="21.95" customHeight="1" x14ac:dyDescent="0.2">
      <c r="A16" s="36">
        <v>6</v>
      </c>
      <c r="B16" s="26" t="s">
        <v>1</v>
      </c>
      <c r="C16" s="10">
        <v>0</v>
      </c>
      <c r="D16" s="11">
        <v>0</v>
      </c>
      <c r="E16" s="10" t="str">
        <f t="shared" si="0"/>
        <v>-</v>
      </c>
      <c r="F16" s="25">
        <f t="shared" si="1"/>
        <v>0</v>
      </c>
      <c r="G16" s="38">
        <v>5.7837072558623703E-5</v>
      </c>
    </row>
    <row r="17" spans="1:7" ht="47.1" customHeight="1" x14ac:dyDescent="0.2">
      <c r="A17" s="36">
        <v>7</v>
      </c>
      <c r="B17" s="24" t="s">
        <v>444</v>
      </c>
      <c r="C17" s="10">
        <v>57347.24</v>
      </c>
      <c r="D17" s="11">
        <v>4</v>
      </c>
      <c r="E17" s="10">
        <f t="shared" si="0"/>
        <v>14336.81</v>
      </c>
      <c r="F17" s="25">
        <f t="shared" si="1"/>
        <v>8.1577859620012017E-3</v>
      </c>
      <c r="G17" s="38">
        <v>3.69438658113685E-3</v>
      </c>
    </row>
    <row r="18" spans="1:7" ht="47.1" customHeight="1" x14ac:dyDescent="0.2">
      <c r="A18" s="36">
        <v>8</v>
      </c>
      <c r="B18" s="24" t="s">
        <v>447</v>
      </c>
      <c r="C18" s="10">
        <v>81230.36</v>
      </c>
      <c r="D18" s="11">
        <v>1</v>
      </c>
      <c r="E18" s="10">
        <f t="shared" si="0"/>
        <v>81230.36</v>
      </c>
      <c r="F18" s="25">
        <f t="shared" si="1"/>
        <v>1.1555218533556347E-2</v>
      </c>
      <c r="G18" s="38">
        <v>1.6572456388988053E-2</v>
      </c>
    </row>
    <row r="19" spans="1:7" ht="35.1" customHeight="1" x14ac:dyDescent="0.2">
      <c r="A19" s="36">
        <v>9</v>
      </c>
      <c r="B19" s="24" t="s">
        <v>443</v>
      </c>
      <c r="C19" s="10">
        <v>0</v>
      </c>
      <c r="D19" s="11">
        <v>0</v>
      </c>
      <c r="E19" s="10" t="str">
        <f t="shared" si="0"/>
        <v>-</v>
      </c>
      <c r="F19" s="25">
        <f t="shared" si="1"/>
        <v>0</v>
      </c>
      <c r="G19" s="38">
        <v>6.3015485400037228E-5</v>
      </c>
    </row>
    <row r="20" spans="1:7" ht="35.1" customHeight="1" x14ac:dyDescent="0.2">
      <c r="A20" s="36">
        <v>10</v>
      </c>
      <c r="B20" s="24" t="s">
        <v>9</v>
      </c>
      <c r="C20" s="10">
        <v>0</v>
      </c>
      <c r="D20" s="11">
        <v>0</v>
      </c>
      <c r="E20" s="10" t="str">
        <f t="shared" si="0"/>
        <v>-</v>
      </c>
      <c r="F20" s="25">
        <f t="shared" si="1"/>
        <v>0</v>
      </c>
      <c r="G20" s="38">
        <v>2.3263290581767475E-4</v>
      </c>
    </row>
    <row r="21" spans="1:7" ht="35.1" customHeight="1" x14ac:dyDescent="0.2">
      <c r="A21" s="36">
        <v>11</v>
      </c>
      <c r="B21" s="24" t="s">
        <v>442</v>
      </c>
      <c r="C21" s="10">
        <v>0</v>
      </c>
      <c r="D21" s="11">
        <v>0</v>
      </c>
      <c r="E21" s="10" t="str">
        <f t="shared" si="0"/>
        <v>-</v>
      </c>
      <c r="F21" s="25">
        <f t="shared" si="1"/>
        <v>0</v>
      </c>
      <c r="G21" s="38">
        <v>8.0879771630669933E-6</v>
      </c>
    </row>
    <row r="22" spans="1:7" ht="21.95" customHeight="1" x14ac:dyDescent="0.2">
      <c r="A22" s="36">
        <v>12</v>
      </c>
      <c r="B22" s="26" t="s">
        <v>1</v>
      </c>
      <c r="C22" s="10">
        <v>0</v>
      </c>
      <c r="D22" s="11">
        <v>0</v>
      </c>
      <c r="E22" s="10" t="str">
        <f t="shared" si="0"/>
        <v>-</v>
      </c>
      <c r="F22" s="25">
        <f t="shared" si="1"/>
        <v>0</v>
      </c>
      <c r="G22" s="38">
        <v>0</v>
      </c>
    </row>
    <row r="23" spans="1:7" ht="21.95" customHeight="1" x14ac:dyDescent="0.2">
      <c r="A23" s="36">
        <v>13</v>
      </c>
      <c r="B23" s="24" t="s">
        <v>415</v>
      </c>
      <c r="C23" s="10">
        <v>0</v>
      </c>
      <c r="D23" s="11">
        <v>0</v>
      </c>
      <c r="E23" s="10" t="str">
        <f t="shared" si="0"/>
        <v>-</v>
      </c>
      <c r="F23" s="25">
        <f t="shared" si="1"/>
        <v>0</v>
      </c>
      <c r="G23" s="38">
        <v>0</v>
      </c>
    </row>
    <row r="24" spans="1:7" s="3" customFormat="1" ht="24.95" customHeight="1" x14ac:dyDescent="0.2">
      <c r="A24" s="43">
        <v>14</v>
      </c>
      <c r="B24" s="50" t="s">
        <v>2</v>
      </c>
      <c r="C24" s="44">
        <f>C11+C12+C14+C15+C17+C18+C19+C20+C21+C23</f>
        <v>142777</v>
      </c>
      <c r="D24" s="51" t="s">
        <v>5</v>
      </c>
      <c r="E24" s="51" t="s">
        <v>5</v>
      </c>
      <c r="F24" s="47">
        <f t="shared" si="1"/>
        <v>2.0310379475919776E-2</v>
      </c>
      <c r="G24" s="48">
        <v>3.5107172395573129E-2</v>
      </c>
    </row>
    <row r="25" spans="1:7" s="4" customFormat="1" ht="35.1" customHeight="1" x14ac:dyDescent="0.2">
      <c r="A25" s="37">
        <v>15</v>
      </c>
      <c r="B25" s="27" t="s">
        <v>419</v>
      </c>
      <c r="C25" s="12">
        <v>614383</v>
      </c>
      <c r="D25" s="11">
        <v>292</v>
      </c>
      <c r="E25" s="12">
        <f t="shared" ref="E25:E37" si="2">IF(D25=0,"-",C25/D25)</f>
        <v>2104.0513698630139</v>
      </c>
      <c r="F25" s="28">
        <f t="shared" si="1"/>
        <v>8.7397493108512012E-2</v>
      </c>
      <c r="G25" s="39">
        <v>9.1912130594448124E-2</v>
      </c>
    </row>
    <row r="26" spans="1:7" s="3" customFormat="1" ht="21.95" customHeight="1" x14ac:dyDescent="0.2">
      <c r="A26" s="36">
        <v>16</v>
      </c>
      <c r="B26" s="26" t="s">
        <v>11</v>
      </c>
      <c r="C26" s="10">
        <v>84761</v>
      </c>
      <c r="D26" s="11">
        <v>39</v>
      </c>
      <c r="E26" s="10">
        <f t="shared" si="2"/>
        <v>2173.3589743589741</v>
      </c>
      <c r="F26" s="25">
        <f t="shared" si="1"/>
        <v>1.2057460758794736E-2</v>
      </c>
      <c r="G26" s="38">
        <v>1.5510248435910163E-2</v>
      </c>
    </row>
    <row r="27" spans="1:7" s="5" customFormat="1" ht="65.099999999999994" customHeight="1" x14ac:dyDescent="0.2">
      <c r="A27" s="37">
        <v>17</v>
      </c>
      <c r="B27" s="27" t="s">
        <v>445</v>
      </c>
      <c r="C27" s="12">
        <v>538908.16000000003</v>
      </c>
      <c r="D27" s="11">
        <v>50</v>
      </c>
      <c r="E27" s="12">
        <f t="shared" si="2"/>
        <v>10778.163200000001</v>
      </c>
      <c r="F27" s="28">
        <f t="shared" si="1"/>
        <v>7.6661011453313138E-2</v>
      </c>
      <c r="G27" s="39">
        <v>9.6086621220457871E-2</v>
      </c>
    </row>
    <row r="28" spans="1:7" s="3" customFormat="1" ht="21.95" customHeight="1" x14ac:dyDescent="0.2">
      <c r="A28" s="36">
        <v>18</v>
      </c>
      <c r="B28" s="26" t="s">
        <v>3</v>
      </c>
      <c r="C28" s="10">
        <v>188093.63</v>
      </c>
      <c r="D28" s="11">
        <v>12</v>
      </c>
      <c r="E28" s="10">
        <f t="shared" si="2"/>
        <v>15674.469166666668</v>
      </c>
      <c r="F28" s="25">
        <f t="shared" si="1"/>
        <v>2.6756781570583834E-2</v>
      </c>
      <c r="G28" s="38">
        <v>1.1342599256575717E-2</v>
      </c>
    </row>
    <row r="29" spans="1:7" s="5" customFormat="1" ht="35.1" customHeight="1" x14ac:dyDescent="0.2">
      <c r="A29" s="37">
        <v>19</v>
      </c>
      <c r="B29" s="27" t="s">
        <v>15</v>
      </c>
      <c r="C29" s="12">
        <v>20170.400000000001</v>
      </c>
      <c r="D29" s="11">
        <v>8</v>
      </c>
      <c r="E29" s="12">
        <f t="shared" si="2"/>
        <v>2521.3000000000002</v>
      </c>
      <c r="F29" s="28">
        <f t="shared" si="1"/>
        <v>2.8692890184069718E-3</v>
      </c>
      <c r="G29" s="39">
        <v>1.1946311887438504E-2</v>
      </c>
    </row>
    <row r="30" spans="1:7" s="3" customFormat="1" ht="21.95" customHeight="1" x14ac:dyDescent="0.2">
      <c r="A30" s="36">
        <v>20</v>
      </c>
      <c r="B30" s="26" t="s">
        <v>3</v>
      </c>
      <c r="C30" s="10">
        <v>1894.4</v>
      </c>
      <c r="D30" s="11">
        <v>1</v>
      </c>
      <c r="E30" s="12">
        <f t="shared" si="2"/>
        <v>1894.4</v>
      </c>
      <c r="F30" s="28">
        <f t="shared" si="1"/>
        <v>2.6948306015102169E-4</v>
      </c>
      <c r="G30" s="39">
        <v>2.247933536638041E-3</v>
      </c>
    </row>
    <row r="31" spans="1:7" s="3" customFormat="1" ht="47.1" customHeight="1" x14ac:dyDescent="0.2">
      <c r="A31" s="36">
        <v>21</v>
      </c>
      <c r="B31" s="27" t="s">
        <v>14</v>
      </c>
      <c r="C31" s="10">
        <v>945456.85</v>
      </c>
      <c r="D31" s="11">
        <v>349</v>
      </c>
      <c r="E31" s="10">
        <f t="shared" si="2"/>
        <v>2709.0454154727795</v>
      </c>
      <c r="F31" s="25">
        <f t="shared" si="1"/>
        <v>0.13449356269992899</v>
      </c>
      <c r="G31" s="38">
        <v>0.21726673108985226</v>
      </c>
    </row>
    <row r="32" spans="1:7" s="3" customFormat="1" ht="21.95" customHeight="1" x14ac:dyDescent="0.2">
      <c r="A32" s="36">
        <v>22</v>
      </c>
      <c r="B32" s="26" t="s">
        <v>3</v>
      </c>
      <c r="C32" s="10">
        <v>175569.65</v>
      </c>
      <c r="D32" s="11">
        <v>34</v>
      </c>
      <c r="E32" s="10">
        <f t="shared" si="2"/>
        <v>5163.8132352941175</v>
      </c>
      <c r="F32" s="25">
        <f t="shared" si="1"/>
        <v>2.4975214607075497E-2</v>
      </c>
      <c r="G32" s="38">
        <v>3.0944666359992157E-2</v>
      </c>
    </row>
    <row r="33" spans="1:7" ht="35.1" customHeight="1" x14ac:dyDescent="0.2">
      <c r="A33" s="36">
        <v>23</v>
      </c>
      <c r="B33" s="24" t="s">
        <v>446</v>
      </c>
      <c r="C33" s="10">
        <v>192580</v>
      </c>
      <c r="D33" s="11">
        <v>2347</v>
      </c>
      <c r="E33" s="10">
        <f t="shared" si="2"/>
        <v>82.053685556028967</v>
      </c>
      <c r="F33" s="25">
        <f t="shared" si="1"/>
        <v>2.7394978739381202E-2</v>
      </c>
      <c r="G33" s="38">
        <v>8.5968104584330223E-3</v>
      </c>
    </row>
    <row r="34" spans="1:7" s="3" customFormat="1" ht="21.95" customHeight="1" x14ac:dyDescent="0.2">
      <c r="A34" s="36">
        <v>24</v>
      </c>
      <c r="B34" s="26" t="s">
        <v>3</v>
      </c>
      <c r="C34" s="10">
        <v>26400</v>
      </c>
      <c r="D34" s="11">
        <v>79</v>
      </c>
      <c r="E34" s="10">
        <f t="shared" si="2"/>
        <v>334.17721518987344</v>
      </c>
      <c r="F34" s="25">
        <f t="shared" si="1"/>
        <v>3.7554649429829877E-3</v>
      </c>
      <c r="G34" s="38">
        <v>1.4207856884874998E-3</v>
      </c>
    </row>
    <row r="35" spans="1:7" s="3" customFormat="1" ht="35.1" customHeight="1" x14ac:dyDescent="0.2">
      <c r="A35" s="36">
        <v>25</v>
      </c>
      <c r="B35" s="24" t="s">
        <v>10</v>
      </c>
      <c r="C35" s="10">
        <v>0</v>
      </c>
      <c r="D35" s="11">
        <v>0</v>
      </c>
      <c r="E35" s="10" t="str">
        <f t="shared" si="2"/>
        <v>-</v>
      </c>
      <c r="F35" s="25">
        <f t="shared" si="1"/>
        <v>0</v>
      </c>
      <c r="G35" s="38">
        <v>9.8652432849167496E-5</v>
      </c>
    </row>
    <row r="36" spans="1:7" ht="35.1" customHeight="1" x14ac:dyDescent="0.2">
      <c r="A36" s="36">
        <v>26</v>
      </c>
      <c r="B36" s="24" t="s">
        <v>420</v>
      </c>
      <c r="C36" s="10">
        <v>0</v>
      </c>
      <c r="D36" s="13">
        <v>0</v>
      </c>
      <c r="E36" s="10" t="str">
        <f t="shared" si="2"/>
        <v>-</v>
      </c>
      <c r="F36" s="29" t="s">
        <v>5</v>
      </c>
      <c r="G36" s="40" t="s">
        <v>5</v>
      </c>
    </row>
    <row r="37" spans="1:7" ht="21.95" customHeight="1" x14ac:dyDescent="0.2">
      <c r="A37" s="36">
        <v>27</v>
      </c>
      <c r="B37" s="26" t="s">
        <v>12</v>
      </c>
      <c r="C37" s="10">
        <v>0</v>
      </c>
      <c r="D37" s="13">
        <v>0</v>
      </c>
      <c r="E37" s="10" t="str">
        <f t="shared" si="2"/>
        <v>-</v>
      </c>
      <c r="F37" s="25">
        <f>C37/C$44</f>
        <v>0</v>
      </c>
      <c r="G37" s="38">
        <v>6.7001527600904129E-4</v>
      </c>
    </row>
    <row r="38" spans="1:7" ht="35.1" customHeight="1" x14ac:dyDescent="0.2">
      <c r="A38" s="36">
        <v>28</v>
      </c>
      <c r="B38" s="24" t="s">
        <v>421</v>
      </c>
      <c r="C38" s="10">
        <v>5083866.67</v>
      </c>
      <c r="D38" s="13">
        <v>1</v>
      </c>
      <c r="E38" s="14" t="s">
        <v>5</v>
      </c>
      <c r="F38" s="29" t="s">
        <v>5</v>
      </c>
      <c r="G38" s="40" t="s">
        <v>5</v>
      </c>
    </row>
    <row r="39" spans="1:7" ht="21.95" customHeight="1" x14ac:dyDescent="0.2">
      <c r="A39" s="36">
        <v>29</v>
      </c>
      <c r="B39" s="26" t="s">
        <v>12</v>
      </c>
      <c r="C39" s="10">
        <v>4575480</v>
      </c>
      <c r="D39" s="13">
        <v>1</v>
      </c>
      <c r="E39" s="14" t="s">
        <v>5</v>
      </c>
      <c r="F39" s="25">
        <f t="shared" ref="F39:F44" si="3">C39/C$44</f>
        <v>0.65087328550453794</v>
      </c>
      <c r="G39" s="38">
        <v>0.53240605380617201</v>
      </c>
    </row>
    <row r="40" spans="1:7" ht="47.1" customHeight="1" x14ac:dyDescent="0.2">
      <c r="A40" s="36">
        <v>30</v>
      </c>
      <c r="B40" s="27" t="s">
        <v>422</v>
      </c>
      <c r="C40" s="10">
        <v>0</v>
      </c>
      <c r="D40" s="15">
        <v>0</v>
      </c>
      <c r="E40" s="10" t="str">
        <f t="shared" ref="E40:E41" si="4">IF(D40=0,"-",C40/D40)</f>
        <v>-</v>
      </c>
      <c r="F40" s="25">
        <f t="shared" si="3"/>
        <v>0</v>
      </c>
      <c r="G40" s="38">
        <v>1.7724062653800183E-3</v>
      </c>
    </row>
    <row r="41" spans="1:7" ht="21.95" customHeight="1" x14ac:dyDescent="0.2">
      <c r="A41" s="36">
        <v>31</v>
      </c>
      <c r="B41" s="26" t="s">
        <v>13</v>
      </c>
      <c r="C41" s="10">
        <v>0</v>
      </c>
      <c r="D41" s="15">
        <v>0</v>
      </c>
      <c r="E41" s="10" t="str">
        <f t="shared" si="4"/>
        <v>-</v>
      </c>
      <c r="F41" s="25">
        <f t="shared" si="3"/>
        <v>0</v>
      </c>
      <c r="G41" s="38">
        <v>1.0404135579139232E-3</v>
      </c>
    </row>
    <row r="42" spans="1:7" ht="35.1" customHeight="1" x14ac:dyDescent="0.2">
      <c r="A42" s="36">
        <v>32</v>
      </c>
      <c r="B42" s="24" t="s">
        <v>16</v>
      </c>
      <c r="C42" s="10">
        <v>0</v>
      </c>
      <c r="D42" s="15">
        <v>0</v>
      </c>
      <c r="E42" s="14" t="s">
        <v>5</v>
      </c>
      <c r="F42" s="25">
        <f t="shared" si="3"/>
        <v>0</v>
      </c>
      <c r="G42" s="38">
        <v>4.1370945733870297E-3</v>
      </c>
    </row>
    <row r="43" spans="1:7" s="3" customFormat="1" ht="21.95" customHeight="1" x14ac:dyDescent="0.2">
      <c r="A43" s="43">
        <v>33</v>
      </c>
      <c r="B43" s="50" t="s">
        <v>4</v>
      </c>
      <c r="C43" s="44">
        <f>C25+C27+C29+C31+C33+C35+C37+C39+C40+C42</f>
        <v>6886978.4100000001</v>
      </c>
      <c r="D43" s="51" t="s">
        <v>5</v>
      </c>
      <c r="E43" s="51" t="s">
        <v>5</v>
      </c>
      <c r="F43" s="47">
        <f t="shared" si="3"/>
        <v>0.97968962052408026</v>
      </c>
      <c r="G43" s="48">
        <v>0.96489282760442685</v>
      </c>
    </row>
    <row r="44" spans="1:7" s="3" customFormat="1" ht="21.95" customHeight="1" x14ac:dyDescent="0.2">
      <c r="A44" s="45">
        <v>34</v>
      </c>
      <c r="B44" s="52" t="s">
        <v>6</v>
      </c>
      <c r="C44" s="46">
        <f>C24+C43</f>
        <v>7029755.4100000001</v>
      </c>
      <c r="D44" s="53" t="s">
        <v>5</v>
      </c>
      <c r="E44" s="53" t="s">
        <v>5</v>
      </c>
      <c r="F44" s="54">
        <f t="shared" si="3"/>
        <v>1</v>
      </c>
      <c r="G44" s="55">
        <v>1</v>
      </c>
    </row>
    <row r="45" spans="1:7" s="3" customFormat="1" ht="21.95" customHeight="1" x14ac:dyDescent="0.2">
      <c r="A45" s="1"/>
      <c r="B45" s="2"/>
      <c r="C45" s="1"/>
      <c r="D45" s="1"/>
      <c r="E45" s="1"/>
      <c r="F45" s="1"/>
      <c r="G45" s="1"/>
    </row>
    <row r="46" spans="1:7" s="3" customFormat="1" ht="35.1" customHeight="1" x14ac:dyDescent="0.2">
      <c r="A46" s="62" t="s">
        <v>430</v>
      </c>
      <c r="B46" s="63" t="s">
        <v>431</v>
      </c>
      <c r="C46" s="64" t="s">
        <v>432</v>
      </c>
      <c r="D46" s="1"/>
      <c r="E46" s="1"/>
      <c r="F46" s="1"/>
      <c r="G46" s="1"/>
    </row>
    <row r="47" spans="1:7" s="3" customFormat="1" ht="21.95" customHeight="1" x14ac:dyDescent="0.2">
      <c r="A47" s="65">
        <v>1</v>
      </c>
      <c r="B47" s="30" t="s">
        <v>427</v>
      </c>
      <c r="C47" s="31">
        <v>175743.89</v>
      </c>
    </row>
    <row r="48" spans="1:7" ht="21.95" customHeight="1" x14ac:dyDescent="0.2">
      <c r="A48" s="8">
        <v>2</v>
      </c>
      <c r="B48" s="30" t="s">
        <v>428</v>
      </c>
      <c r="C48" s="31">
        <v>7108321</v>
      </c>
      <c r="D48" s="16"/>
      <c r="E48" s="16"/>
      <c r="F48" s="16"/>
      <c r="G48" s="16"/>
    </row>
    <row r="49" spans="1:7" ht="21.95" customHeight="1" x14ac:dyDescent="0.2">
      <c r="A49" s="32">
        <v>3</v>
      </c>
      <c r="B49" s="33" t="s">
        <v>423</v>
      </c>
      <c r="C49" s="34">
        <f>C44/C48</f>
        <v>0.9889473773061177</v>
      </c>
      <c r="D49" s="16"/>
      <c r="E49" s="16"/>
      <c r="F49" s="16"/>
      <c r="G49" s="16"/>
    </row>
    <row r="50" spans="1:7" s="16" customFormat="1" ht="35.1" customHeight="1" x14ac:dyDescent="0.25">
      <c r="A50" s="21" t="s">
        <v>449</v>
      </c>
      <c r="B50" s="23"/>
    </row>
  </sheetData>
  <sheetProtection algorithmName="SHA-512" hashValue="UDua/g1Xa5d32Fj9Gexk9EGBNqPJl8I9iQKBrBtPCmS6axB+hEbngDA3oGFJh+mcGiO7WAR6m/+YHpZdENgxXA==" saltValue="ufNUpprR+eA2xYYsDuuU7Q==" spinCount="100000" sheet="1" objects="1" scenarios="1"/>
  <mergeCells count="1">
    <mergeCell ref="A2:G2"/>
  </mergeCells>
  <pageMargins left="0.59055118110236227" right="0.59055118110236227" top="0.70866141732283472" bottom="0.70866141732283472" header="0.19685039370078741" footer="0.39370078740157483"/>
  <pageSetup paperSize="9" scale="84" orientation="portrait" r:id="rId1"/>
  <headerFooter alignWithMargins="0">
    <oddFooter>&amp;R&amp;"Calibri,Standardowy"&amp;12s.&amp;P z &amp;N</oddFooter>
  </headerFooter>
  <tableParts count="2">
    <tablePart r:id="rId2"/>
    <tablePart r:id="rId3"/>
  </tableParts>
</worksheet>
</file>

<file path=xl/worksheets/sheet2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D115A6-2275-44DD-A7B4-0A64D478BED3}">
  <sheetPr codeName="Arkusz285"/>
  <dimension ref="A1:N50"/>
  <sheetViews>
    <sheetView zoomScaleNormal="100" workbookViewId="0"/>
  </sheetViews>
  <sheetFormatPr defaultColWidth="0" defaultRowHeight="12.75" zeroHeight="1" x14ac:dyDescent="0.2"/>
  <cols>
    <col min="1" max="1" width="4.140625" style="1" customWidth="1"/>
    <col min="2" max="2" width="57" style="2" customWidth="1"/>
    <col min="3" max="3" width="11.85546875" style="1" bestFit="1" customWidth="1"/>
    <col min="4" max="4" width="7.42578125" style="1" customWidth="1"/>
    <col min="5" max="5" width="10.85546875" style="1" bestFit="1" customWidth="1"/>
    <col min="6" max="7" width="8.7109375" style="1" customWidth="1"/>
    <col min="8" max="8" width="1" style="1" customWidth="1"/>
    <col min="9" max="14" width="0" style="1" hidden="1" customWidth="1"/>
    <col min="15" max="16384" width="9.140625" style="1" hidden="1"/>
  </cols>
  <sheetData>
    <row r="1" spans="1:7" s="16" customFormat="1" ht="24.95" customHeight="1" x14ac:dyDescent="0.2">
      <c r="A1" s="35" t="s">
        <v>732</v>
      </c>
      <c r="B1" s="23"/>
    </row>
    <row r="2" spans="1:7" s="16" customFormat="1" ht="39.950000000000003" customHeight="1" x14ac:dyDescent="0.2">
      <c r="A2" s="66" t="s">
        <v>448</v>
      </c>
      <c r="B2" s="67"/>
      <c r="C2" s="67"/>
      <c r="D2" s="67"/>
      <c r="E2" s="67"/>
      <c r="F2" s="67"/>
      <c r="G2" s="67"/>
    </row>
    <row r="3" spans="1:7" s="16" customFormat="1" ht="15.95" hidden="1" customHeight="1" x14ac:dyDescent="0.2">
      <c r="A3" s="22"/>
      <c r="B3" s="23"/>
    </row>
    <row r="4" spans="1:7" s="16" customFormat="1" ht="15.95" hidden="1" customHeight="1" x14ac:dyDescent="0.2">
      <c r="A4" s="22"/>
      <c r="B4" s="23"/>
    </row>
    <row r="5" spans="1:7" s="16" customFormat="1" ht="15.95" hidden="1" customHeight="1" x14ac:dyDescent="0.2">
      <c r="A5" s="22"/>
      <c r="B5" s="23"/>
    </row>
    <row r="6" spans="1:7" s="16" customFormat="1" ht="15.95" customHeight="1" x14ac:dyDescent="0.25">
      <c r="A6" s="17" t="s">
        <v>433</v>
      </c>
      <c r="B6" s="21" t="s">
        <v>438</v>
      </c>
    </row>
    <row r="7" spans="1:7" s="16" customFormat="1" ht="15.95" customHeight="1" x14ac:dyDescent="0.25">
      <c r="A7" s="18" t="s">
        <v>434</v>
      </c>
      <c r="B7" s="21" t="s">
        <v>439</v>
      </c>
    </row>
    <row r="8" spans="1:7" s="16" customFormat="1" ht="15.95" customHeight="1" x14ac:dyDescent="0.25">
      <c r="A8" s="19" t="s">
        <v>435</v>
      </c>
      <c r="B8" s="21" t="s">
        <v>440</v>
      </c>
    </row>
    <row r="9" spans="1:7" s="16" customFormat="1" ht="15.95" customHeight="1" x14ac:dyDescent="0.25">
      <c r="A9" s="20" t="s">
        <v>436</v>
      </c>
      <c r="B9" s="21" t="s">
        <v>441</v>
      </c>
    </row>
    <row r="10" spans="1:7" ht="65.099999999999994" customHeight="1" x14ac:dyDescent="0.2">
      <c r="A10" s="49" t="s">
        <v>430</v>
      </c>
      <c r="B10" s="42" t="s">
        <v>0</v>
      </c>
      <c r="C10" s="42" t="s">
        <v>424</v>
      </c>
      <c r="D10" s="42" t="s">
        <v>425</v>
      </c>
      <c r="E10" s="42" t="s">
        <v>426</v>
      </c>
      <c r="F10" s="42" t="s">
        <v>429</v>
      </c>
      <c r="G10" s="41" t="s">
        <v>413</v>
      </c>
    </row>
    <row r="11" spans="1:7" ht="21.95" customHeight="1" x14ac:dyDescent="0.2">
      <c r="A11" s="36">
        <v>1</v>
      </c>
      <c r="B11" s="24" t="s">
        <v>7</v>
      </c>
      <c r="C11" s="10">
        <v>0</v>
      </c>
      <c r="D11" s="9">
        <v>0</v>
      </c>
      <c r="E11" s="10" t="str">
        <f t="shared" ref="E11:E23" si="0">IF(D11=0,"-",C11/D11)</f>
        <v>-</v>
      </c>
      <c r="F11" s="25">
        <f t="shared" ref="F11:F35" si="1">C11/C$44</f>
        <v>0</v>
      </c>
      <c r="G11" s="38">
        <v>6.4906160983722356E-5</v>
      </c>
    </row>
    <row r="12" spans="1:7" s="3" customFormat="1" ht="21.95" customHeight="1" x14ac:dyDescent="0.2">
      <c r="A12" s="36">
        <v>2</v>
      </c>
      <c r="B12" s="24" t="s">
        <v>8</v>
      </c>
      <c r="C12" s="10">
        <v>0</v>
      </c>
      <c r="D12" s="9">
        <v>0</v>
      </c>
      <c r="E12" s="10" t="str">
        <f t="shared" si="0"/>
        <v>-</v>
      </c>
      <c r="F12" s="25">
        <f t="shared" si="1"/>
        <v>0</v>
      </c>
      <c r="G12" s="38">
        <v>1.3877154561966152E-2</v>
      </c>
    </row>
    <row r="13" spans="1:7" s="3" customFormat="1" ht="21.95" customHeight="1" x14ac:dyDescent="0.2">
      <c r="A13" s="36">
        <v>3</v>
      </c>
      <c r="B13" s="26" t="s">
        <v>1</v>
      </c>
      <c r="C13" s="10">
        <v>0</v>
      </c>
      <c r="D13" s="9">
        <v>0</v>
      </c>
      <c r="E13" s="10" t="str">
        <f t="shared" si="0"/>
        <v>-</v>
      </c>
      <c r="F13" s="25">
        <f t="shared" si="1"/>
        <v>0</v>
      </c>
      <c r="G13" s="38">
        <v>6.8195937419264344E-4</v>
      </c>
    </row>
    <row r="14" spans="1:7" s="3" customFormat="1" ht="21.95" customHeight="1" x14ac:dyDescent="0.2">
      <c r="A14" s="36">
        <v>4</v>
      </c>
      <c r="B14" s="24" t="s">
        <v>414</v>
      </c>
      <c r="C14" s="10">
        <v>0</v>
      </c>
      <c r="D14" s="9">
        <v>0</v>
      </c>
      <c r="E14" s="10" t="str">
        <f t="shared" si="0"/>
        <v>-</v>
      </c>
      <c r="F14" s="25">
        <f t="shared" si="1"/>
        <v>0</v>
      </c>
      <c r="G14" s="38">
        <v>1.6609844346228162E-4</v>
      </c>
    </row>
    <row r="15" spans="1:7" s="3" customFormat="1" ht="47.1" customHeight="1" x14ac:dyDescent="0.2">
      <c r="A15" s="36">
        <v>5</v>
      </c>
      <c r="B15" s="24" t="s">
        <v>412</v>
      </c>
      <c r="C15" s="10">
        <v>11610</v>
      </c>
      <c r="D15" s="11">
        <v>2</v>
      </c>
      <c r="E15" s="10">
        <f t="shared" si="0"/>
        <v>5805</v>
      </c>
      <c r="F15" s="25">
        <f t="shared" si="1"/>
        <v>2.0544274237245998E-3</v>
      </c>
      <c r="G15" s="38">
        <v>4.2843389065529559E-4</v>
      </c>
    </row>
    <row r="16" spans="1:7" s="3" customFormat="1" ht="21.95" customHeight="1" x14ac:dyDescent="0.2">
      <c r="A16" s="36">
        <v>6</v>
      </c>
      <c r="B16" s="26" t="s">
        <v>1</v>
      </c>
      <c r="C16" s="10">
        <v>0</v>
      </c>
      <c r="D16" s="11">
        <v>0</v>
      </c>
      <c r="E16" s="10" t="str">
        <f t="shared" si="0"/>
        <v>-</v>
      </c>
      <c r="F16" s="25">
        <f t="shared" si="1"/>
        <v>0</v>
      </c>
      <c r="G16" s="38">
        <v>5.7837072558623703E-5</v>
      </c>
    </row>
    <row r="17" spans="1:7" ht="47.1" customHeight="1" x14ac:dyDescent="0.2">
      <c r="A17" s="36">
        <v>7</v>
      </c>
      <c r="B17" s="24" t="s">
        <v>444</v>
      </c>
      <c r="C17" s="10">
        <v>29627.02</v>
      </c>
      <c r="D17" s="11">
        <v>3</v>
      </c>
      <c r="E17" s="10">
        <f t="shared" si="0"/>
        <v>9875.6733333333341</v>
      </c>
      <c r="F17" s="25">
        <f t="shared" si="1"/>
        <v>5.2425979647921792E-3</v>
      </c>
      <c r="G17" s="38">
        <v>3.69438658113685E-3</v>
      </c>
    </row>
    <row r="18" spans="1:7" ht="47.1" customHeight="1" x14ac:dyDescent="0.2">
      <c r="A18" s="36">
        <v>8</v>
      </c>
      <c r="B18" s="24" t="s">
        <v>447</v>
      </c>
      <c r="C18" s="10">
        <v>40000</v>
      </c>
      <c r="D18" s="11">
        <v>1</v>
      </c>
      <c r="E18" s="10">
        <f t="shared" si="0"/>
        <v>40000</v>
      </c>
      <c r="F18" s="25">
        <f t="shared" si="1"/>
        <v>7.0781306588272178E-3</v>
      </c>
      <c r="G18" s="38">
        <v>1.6572456388988053E-2</v>
      </c>
    </row>
    <row r="19" spans="1:7" ht="35.1" customHeight="1" x14ac:dyDescent="0.2">
      <c r="A19" s="36">
        <v>9</v>
      </c>
      <c r="B19" s="24" t="s">
        <v>443</v>
      </c>
      <c r="C19" s="10">
        <v>0</v>
      </c>
      <c r="D19" s="11">
        <v>0</v>
      </c>
      <c r="E19" s="10" t="str">
        <f t="shared" si="0"/>
        <v>-</v>
      </c>
      <c r="F19" s="25">
        <f t="shared" si="1"/>
        <v>0</v>
      </c>
      <c r="G19" s="38">
        <v>6.3015485400037228E-5</v>
      </c>
    </row>
    <row r="20" spans="1:7" ht="35.1" customHeight="1" x14ac:dyDescent="0.2">
      <c r="A20" s="36">
        <v>10</v>
      </c>
      <c r="B20" s="24" t="s">
        <v>9</v>
      </c>
      <c r="C20" s="10">
        <v>0</v>
      </c>
      <c r="D20" s="11">
        <v>0</v>
      </c>
      <c r="E20" s="10" t="str">
        <f t="shared" si="0"/>
        <v>-</v>
      </c>
      <c r="F20" s="25">
        <f t="shared" si="1"/>
        <v>0</v>
      </c>
      <c r="G20" s="38">
        <v>2.3263290581767475E-4</v>
      </c>
    </row>
    <row r="21" spans="1:7" ht="35.1" customHeight="1" x14ac:dyDescent="0.2">
      <c r="A21" s="36">
        <v>11</v>
      </c>
      <c r="B21" s="24" t="s">
        <v>442</v>
      </c>
      <c r="C21" s="10">
        <v>0</v>
      </c>
      <c r="D21" s="11">
        <v>0</v>
      </c>
      <c r="E21" s="10" t="str">
        <f t="shared" si="0"/>
        <v>-</v>
      </c>
      <c r="F21" s="25">
        <f t="shared" si="1"/>
        <v>0</v>
      </c>
      <c r="G21" s="38">
        <v>8.0879771630669933E-6</v>
      </c>
    </row>
    <row r="22" spans="1:7" ht="21.95" customHeight="1" x14ac:dyDescent="0.2">
      <c r="A22" s="36">
        <v>12</v>
      </c>
      <c r="B22" s="26" t="s">
        <v>1</v>
      </c>
      <c r="C22" s="10">
        <v>0</v>
      </c>
      <c r="D22" s="11">
        <v>0</v>
      </c>
      <c r="E22" s="10" t="str">
        <f t="shared" si="0"/>
        <v>-</v>
      </c>
      <c r="F22" s="25">
        <f t="shared" si="1"/>
        <v>0</v>
      </c>
      <c r="G22" s="38">
        <v>0</v>
      </c>
    </row>
    <row r="23" spans="1:7" ht="21.95" customHeight="1" x14ac:dyDescent="0.2">
      <c r="A23" s="36">
        <v>13</v>
      </c>
      <c r="B23" s="24" t="s">
        <v>415</v>
      </c>
      <c r="C23" s="10">
        <v>0</v>
      </c>
      <c r="D23" s="11">
        <v>0</v>
      </c>
      <c r="E23" s="10" t="str">
        <f t="shared" si="0"/>
        <v>-</v>
      </c>
      <c r="F23" s="25">
        <f t="shared" si="1"/>
        <v>0</v>
      </c>
      <c r="G23" s="38">
        <v>0</v>
      </c>
    </row>
    <row r="24" spans="1:7" s="3" customFormat="1" ht="24.95" customHeight="1" x14ac:dyDescent="0.2">
      <c r="A24" s="43">
        <v>14</v>
      </c>
      <c r="B24" s="50" t="s">
        <v>2</v>
      </c>
      <c r="C24" s="44">
        <f>C11+C12+C14+C15+C17+C18+C19+C20+C21+C23</f>
        <v>81237.02</v>
      </c>
      <c r="D24" s="51" t="s">
        <v>5</v>
      </c>
      <c r="E24" s="51" t="s">
        <v>5</v>
      </c>
      <c r="F24" s="47">
        <f t="shared" si="1"/>
        <v>1.4375156047343997E-2</v>
      </c>
      <c r="G24" s="48">
        <v>3.5107172395573129E-2</v>
      </c>
    </row>
    <row r="25" spans="1:7" s="4" customFormat="1" ht="35.1" customHeight="1" x14ac:dyDescent="0.2">
      <c r="A25" s="37">
        <v>15</v>
      </c>
      <c r="B25" s="27" t="s">
        <v>419</v>
      </c>
      <c r="C25" s="12">
        <v>700220</v>
      </c>
      <c r="D25" s="11">
        <v>328</v>
      </c>
      <c r="E25" s="12">
        <f t="shared" ref="E25:E37" si="2">IF(D25=0,"-",C25/D25)</f>
        <v>2134.8170731707319</v>
      </c>
      <c r="F25" s="28">
        <f t="shared" si="1"/>
        <v>0.12390621624809986</v>
      </c>
      <c r="G25" s="39">
        <v>9.1912130594448124E-2</v>
      </c>
    </row>
    <row r="26" spans="1:7" s="3" customFormat="1" ht="21.95" customHeight="1" x14ac:dyDescent="0.2">
      <c r="A26" s="36">
        <v>16</v>
      </c>
      <c r="B26" s="26" t="s">
        <v>11</v>
      </c>
      <c r="C26" s="10">
        <v>87985</v>
      </c>
      <c r="D26" s="11">
        <v>42</v>
      </c>
      <c r="E26" s="10">
        <f t="shared" si="2"/>
        <v>2094.8809523809523</v>
      </c>
      <c r="F26" s="25">
        <f t="shared" si="1"/>
        <v>1.5569233150422818E-2</v>
      </c>
      <c r="G26" s="38">
        <v>1.5510248435910163E-2</v>
      </c>
    </row>
    <row r="27" spans="1:7" s="5" customFormat="1" ht="65.099999999999994" customHeight="1" x14ac:dyDescent="0.2">
      <c r="A27" s="37">
        <v>17</v>
      </c>
      <c r="B27" s="27" t="s">
        <v>445</v>
      </c>
      <c r="C27" s="12">
        <v>297486.59000000003</v>
      </c>
      <c r="D27" s="11">
        <v>64</v>
      </c>
      <c r="E27" s="12">
        <f t="shared" si="2"/>
        <v>4648.2279687500004</v>
      </c>
      <c r="F27" s="28">
        <f t="shared" si="1"/>
        <v>5.2641223831724065E-2</v>
      </c>
      <c r="G27" s="39">
        <v>9.6086621220457871E-2</v>
      </c>
    </row>
    <row r="28" spans="1:7" s="3" customFormat="1" ht="21.95" customHeight="1" x14ac:dyDescent="0.2">
      <c r="A28" s="36">
        <v>18</v>
      </c>
      <c r="B28" s="26" t="s">
        <v>3</v>
      </c>
      <c r="C28" s="10">
        <v>20565.59</v>
      </c>
      <c r="D28" s="11">
        <v>10</v>
      </c>
      <c r="E28" s="10">
        <f t="shared" si="2"/>
        <v>2056.5590000000002</v>
      </c>
      <c r="F28" s="25">
        <f t="shared" si="1"/>
        <v>3.6391483273967612E-3</v>
      </c>
      <c r="G28" s="38">
        <v>1.1342599256575717E-2</v>
      </c>
    </row>
    <row r="29" spans="1:7" s="5" customFormat="1" ht="35.1" customHeight="1" x14ac:dyDescent="0.2">
      <c r="A29" s="37">
        <v>19</v>
      </c>
      <c r="B29" s="27" t="s">
        <v>15</v>
      </c>
      <c r="C29" s="12">
        <v>23090.400000000001</v>
      </c>
      <c r="D29" s="11">
        <v>17</v>
      </c>
      <c r="E29" s="12">
        <f t="shared" si="2"/>
        <v>1358.2588235294118</v>
      </c>
      <c r="F29" s="28">
        <f t="shared" si="1"/>
        <v>4.0859217041146001E-3</v>
      </c>
      <c r="G29" s="39">
        <v>1.1946311887438504E-2</v>
      </c>
    </row>
    <row r="30" spans="1:7" s="3" customFormat="1" ht="21.95" customHeight="1" x14ac:dyDescent="0.2">
      <c r="A30" s="36">
        <v>20</v>
      </c>
      <c r="B30" s="26" t="s">
        <v>3</v>
      </c>
      <c r="C30" s="10">
        <v>10996</v>
      </c>
      <c r="D30" s="11">
        <v>8</v>
      </c>
      <c r="E30" s="12">
        <f t="shared" si="2"/>
        <v>1374.5</v>
      </c>
      <c r="F30" s="28">
        <f t="shared" si="1"/>
        <v>1.9457781181116021E-3</v>
      </c>
      <c r="G30" s="39">
        <v>2.247933536638041E-3</v>
      </c>
    </row>
    <row r="31" spans="1:7" s="3" customFormat="1" ht="47.1" customHeight="1" x14ac:dyDescent="0.2">
      <c r="A31" s="36">
        <v>21</v>
      </c>
      <c r="B31" s="27" t="s">
        <v>14</v>
      </c>
      <c r="C31" s="10">
        <v>1310919.6000000001</v>
      </c>
      <c r="D31" s="11">
        <v>485</v>
      </c>
      <c r="E31" s="10">
        <f t="shared" si="2"/>
        <v>2702.9270103092786</v>
      </c>
      <c r="F31" s="25">
        <f t="shared" si="1"/>
        <v>0.23197150530043784</v>
      </c>
      <c r="G31" s="38">
        <v>0.21726673108985226</v>
      </c>
    </row>
    <row r="32" spans="1:7" s="3" customFormat="1" ht="21.95" customHeight="1" x14ac:dyDescent="0.2">
      <c r="A32" s="36">
        <v>22</v>
      </c>
      <c r="B32" s="26" t="s">
        <v>3</v>
      </c>
      <c r="C32" s="10">
        <v>235884.34</v>
      </c>
      <c r="D32" s="11">
        <v>55</v>
      </c>
      <c r="E32" s="10">
        <f t="shared" si="2"/>
        <v>4288.8061818181814</v>
      </c>
      <c r="F32" s="25">
        <f t="shared" si="1"/>
        <v>4.1740504472280587E-2</v>
      </c>
      <c r="G32" s="38">
        <v>3.0944666359992157E-2</v>
      </c>
    </row>
    <row r="33" spans="1:7" ht="35.1" customHeight="1" x14ac:dyDescent="0.2">
      <c r="A33" s="36">
        <v>23</v>
      </c>
      <c r="B33" s="24" t="s">
        <v>446</v>
      </c>
      <c r="C33" s="10">
        <v>10000</v>
      </c>
      <c r="D33" s="11">
        <v>29</v>
      </c>
      <c r="E33" s="10">
        <f t="shared" si="2"/>
        <v>344.82758620689657</v>
      </c>
      <c r="F33" s="25">
        <f t="shared" si="1"/>
        <v>1.7695326647068044E-3</v>
      </c>
      <c r="G33" s="38">
        <v>8.5968104584330223E-3</v>
      </c>
    </row>
    <row r="34" spans="1:7" s="3" customFormat="1" ht="21.95" customHeight="1" x14ac:dyDescent="0.2">
      <c r="A34" s="36">
        <v>24</v>
      </c>
      <c r="B34" s="26" t="s">
        <v>3</v>
      </c>
      <c r="C34" s="10">
        <v>0</v>
      </c>
      <c r="D34" s="11">
        <v>0</v>
      </c>
      <c r="E34" s="10" t="str">
        <f t="shared" si="2"/>
        <v>-</v>
      </c>
      <c r="F34" s="25">
        <f t="shared" si="1"/>
        <v>0</v>
      </c>
      <c r="G34" s="38">
        <v>1.4207856884874998E-3</v>
      </c>
    </row>
    <row r="35" spans="1:7" s="3" customFormat="1" ht="35.1" customHeight="1" x14ac:dyDescent="0.2">
      <c r="A35" s="36">
        <v>25</v>
      </c>
      <c r="B35" s="24" t="s">
        <v>10</v>
      </c>
      <c r="C35" s="10">
        <v>420</v>
      </c>
      <c r="D35" s="11">
        <v>2</v>
      </c>
      <c r="E35" s="10">
        <f t="shared" si="2"/>
        <v>210</v>
      </c>
      <c r="F35" s="25">
        <f t="shared" si="1"/>
        <v>7.4320371917685783E-5</v>
      </c>
      <c r="G35" s="38">
        <v>9.8652432849167496E-5</v>
      </c>
    </row>
    <row r="36" spans="1:7" ht="35.1" customHeight="1" x14ac:dyDescent="0.2">
      <c r="A36" s="36">
        <v>26</v>
      </c>
      <c r="B36" s="24" t="s">
        <v>420</v>
      </c>
      <c r="C36" s="10">
        <v>0</v>
      </c>
      <c r="D36" s="13">
        <v>0</v>
      </c>
      <c r="E36" s="10" t="str">
        <f t="shared" si="2"/>
        <v>-</v>
      </c>
      <c r="F36" s="29" t="s">
        <v>5</v>
      </c>
      <c r="G36" s="40" t="s">
        <v>5</v>
      </c>
    </row>
    <row r="37" spans="1:7" ht="21.95" customHeight="1" x14ac:dyDescent="0.2">
      <c r="A37" s="36">
        <v>27</v>
      </c>
      <c r="B37" s="26" t="s">
        <v>12</v>
      </c>
      <c r="C37" s="10">
        <v>0</v>
      </c>
      <c r="D37" s="13">
        <v>0</v>
      </c>
      <c r="E37" s="10" t="str">
        <f t="shared" si="2"/>
        <v>-</v>
      </c>
      <c r="F37" s="25">
        <f>C37/C$44</f>
        <v>0</v>
      </c>
      <c r="G37" s="38">
        <v>6.7001527600904129E-4</v>
      </c>
    </row>
    <row r="38" spans="1:7" ht="35.1" customHeight="1" x14ac:dyDescent="0.2">
      <c r="A38" s="36">
        <v>28</v>
      </c>
      <c r="B38" s="24" t="s">
        <v>421</v>
      </c>
      <c r="C38" s="10">
        <v>3558706.97</v>
      </c>
      <c r="D38" s="13">
        <v>2</v>
      </c>
      <c r="E38" s="14" t="s">
        <v>5</v>
      </c>
      <c r="F38" s="29" t="s">
        <v>5</v>
      </c>
      <c r="G38" s="40" t="s">
        <v>5</v>
      </c>
    </row>
    <row r="39" spans="1:7" ht="21.95" customHeight="1" x14ac:dyDescent="0.2">
      <c r="A39" s="36">
        <v>29</v>
      </c>
      <c r="B39" s="26" t="s">
        <v>12</v>
      </c>
      <c r="C39" s="10">
        <v>3202836</v>
      </c>
      <c r="D39" s="13">
        <v>2</v>
      </c>
      <c r="E39" s="14" t="s">
        <v>5</v>
      </c>
      <c r="F39" s="25">
        <f t="shared" ref="F39:F44" si="3">C39/C$44</f>
        <v>0.56675229216988832</v>
      </c>
      <c r="G39" s="38">
        <v>0.53240605380617201</v>
      </c>
    </row>
    <row r="40" spans="1:7" ht="47.1" customHeight="1" x14ac:dyDescent="0.2">
      <c r="A40" s="36">
        <v>30</v>
      </c>
      <c r="B40" s="27" t="s">
        <v>422</v>
      </c>
      <c r="C40" s="10">
        <v>25000</v>
      </c>
      <c r="D40" s="15">
        <v>2</v>
      </c>
      <c r="E40" s="10">
        <f t="shared" ref="E40:E41" si="4">IF(D40=0,"-",C40/D40)</f>
        <v>12500</v>
      </c>
      <c r="F40" s="25">
        <f t="shared" si="3"/>
        <v>4.4238316617670114E-3</v>
      </c>
      <c r="G40" s="38">
        <v>1.7724062653800183E-3</v>
      </c>
    </row>
    <row r="41" spans="1:7" ht="21.95" customHeight="1" x14ac:dyDescent="0.2">
      <c r="A41" s="36">
        <v>31</v>
      </c>
      <c r="B41" s="26" t="s">
        <v>13</v>
      </c>
      <c r="C41" s="10">
        <v>0</v>
      </c>
      <c r="D41" s="15">
        <v>0</v>
      </c>
      <c r="E41" s="10" t="str">
        <f t="shared" si="4"/>
        <v>-</v>
      </c>
      <c r="F41" s="25">
        <f t="shared" si="3"/>
        <v>0</v>
      </c>
      <c r="G41" s="38">
        <v>1.0404135579139232E-3</v>
      </c>
    </row>
    <row r="42" spans="1:7" ht="35.1" customHeight="1" x14ac:dyDescent="0.2">
      <c r="A42" s="36">
        <v>32</v>
      </c>
      <c r="B42" s="24" t="s">
        <v>16</v>
      </c>
      <c r="C42" s="10">
        <v>0</v>
      </c>
      <c r="D42" s="15">
        <v>0</v>
      </c>
      <c r="E42" s="14" t="s">
        <v>5</v>
      </c>
      <c r="F42" s="25">
        <f t="shared" si="3"/>
        <v>0</v>
      </c>
      <c r="G42" s="38">
        <v>4.1370945733870297E-3</v>
      </c>
    </row>
    <row r="43" spans="1:7" s="3" customFormat="1" ht="21.95" customHeight="1" x14ac:dyDescent="0.2">
      <c r="A43" s="43">
        <v>33</v>
      </c>
      <c r="B43" s="50" t="s">
        <v>4</v>
      </c>
      <c r="C43" s="44">
        <f>C25+C27+C29+C31+C33+C35+C37+C39+C40+C42</f>
        <v>5569972.5899999999</v>
      </c>
      <c r="D43" s="51" t="s">
        <v>5</v>
      </c>
      <c r="E43" s="51" t="s">
        <v>5</v>
      </c>
      <c r="F43" s="47">
        <f t="shared" si="3"/>
        <v>0.98562484395265604</v>
      </c>
      <c r="G43" s="48">
        <v>0.96489282760442685</v>
      </c>
    </row>
    <row r="44" spans="1:7" s="3" customFormat="1" ht="21.95" customHeight="1" x14ac:dyDescent="0.2">
      <c r="A44" s="45">
        <v>34</v>
      </c>
      <c r="B44" s="52" t="s">
        <v>6</v>
      </c>
      <c r="C44" s="46">
        <f>C24+C43</f>
        <v>5651209.6099999994</v>
      </c>
      <c r="D44" s="53" t="s">
        <v>5</v>
      </c>
      <c r="E44" s="53" t="s">
        <v>5</v>
      </c>
      <c r="F44" s="54">
        <f t="shared" si="3"/>
        <v>1</v>
      </c>
      <c r="G44" s="55">
        <v>1</v>
      </c>
    </row>
    <row r="45" spans="1:7" s="3" customFormat="1" ht="21.95" customHeight="1" x14ac:dyDescent="0.2">
      <c r="A45" s="1"/>
      <c r="B45" s="2"/>
      <c r="C45" s="1"/>
      <c r="D45" s="1"/>
      <c r="E45" s="1"/>
      <c r="F45" s="1"/>
      <c r="G45" s="1"/>
    </row>
    <row r="46" spans="1:7" s="3" customFormat="1" ht="35.1" customHeight="1" x14ac:dyDescent="0.2">
      <c r="A46" s="62" t="s">
        <v>430</v>
      </c>
      <c r="B46" s="63" t="s">
        <v>431</v>
      </c>
      <c r="C46" s="64" t="s">
        <v>432</v>
      </c>
      <c r="D46" s="1"/>
      <c r="E46" s="1"/>
      <c r="F46" s="1"/>
      <c r="G46" s="1"/>
    </row>
    <row r="47" spans="1:7" s="3" customFormat="1" ht="21.95" customHeight="1" x14ac:dyDescent="0.2">
      <c r="A47" s="65">
        <v>1</v>
      </c>
      <c r="B47" s="30" t="s">
        <v>427</v>
      </c>
      <c r="C47" s="31">
        <v>141280</v>
      </c>
    </row>
    <row r="48" spans="1:7" ht="21.95" customHeight="1" x14ac:dyDescent="0.2">
      <c r="A48" s="8">
        <v>2</v>
      </c>
      <c r="B48" s="30" t="s">
        <v>428</v>
      </c>
      <c r="C48" s="31">
        <v>5655449</v>
      </c>
      <c r="D48" s="16"/>
      <c r="E48" s="16"/>
      <c r="F48" s="16"/>
      <c r="G48" s="16"/>
    </row>
    <row r="49" spans="1:7" ht="21.95" customHeight="1" x14ac:dyDescent="0.2">
      <c r="A49" s="32">
        <v>3</v>
      </c>
      <c r="B49" s="33" t="s">
        <v>423</v>
      </c>
      <c r="C49" s="34">
        <f>C44/C48</f>
        <v>0.99925038843069747</v>
      </c>
      <c r="D49" s="16"/>
      <c r="E49" s="16"/>
      <c r="F49" s="16"/>
      <c r="G49" s="16"/>
    </row>
    <row r="50" spans="1:7" s="16" customFormat="1" ht="35.1" customHeight="1" x14ac:dyDescent="0.25">
      <c r="A50" s="21" t="s">
        <v>449</v>
      </c>
      <c r="B50" s="23"/>
    </row>
  </sheetData>
  <sheetProtection algorithmName="SHA-512" hashValue="hIeF1lrVAP+gK0Fvc2lEdesvBUY2n4oaogpTmUMsF6G8nCXQc3Lszg3XKXcD6tByUo+dmMVgc4eNefg3o7pSgw==" saltValue="PHEMpGir9Fst8r1iEVewMg==" spinCount="100000" sheet="1" objects="1" scenarios="1"/>
  <mergeCells count="1">
    <mergeCell ref="A2:G2"/>
  </mergeCells>
  <pageMargins left="0.59055118110236227" right="0.59055118110236227" top="0.70866141732283472" bottom="0.70866141732283472" header="0.19685039370078741" footer="0.39370078740157483"/>
  <pageSetup paperSize="9" scale="84" orientation="portrait" r:id="rId1"/>
  <headerFooter alignWithMargins="0">
    <oddFooter>&amp;R&amp;"Calibri,Standardowy"&amp;12s.&amp;P z &amp;N</oddFooter>
  </headerFooter>
  <tableParts count="2">
    <tablePart r:id="rId2"/>
    <tablePart r:id="rId3"/>
  </tableParts>
</worksheet>
</file>

<file path=xl/worksheets/sheet2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2C993D-14B2-4249-A691-B6856C2719D6}">
  <sheetPr codeName="Arkusz286"/>
  <dimension ref="A1:N50"/>
  <sheetViews>
    <sheetView zoomScaleNormal="100" workbookViewId="0"/>
  </sheetViews>
  <sheetFormatPr defaultColWidth="0" defaultRowHeight="12.75" zeroHeight="1" x14ac:dyDescent="0.2"/>
  <cols>
    <col min="1" max="1" width="4.140625" style="1" customWidth="1"/>
    <col min="2" max="2" width="57" style="2" customWidth="1"/>
    <col min="3" max="3" width="11.85546875" style="1" bestFit="1" customWidth="1"/>
    <col min="4" max="4" width="7.42578125" style="1" customWidth="1"/>
    <col min="5" max="5" width="10.85546875" style="1" bestFit="1" customWidth="1"/>
    <col min="6" max="7" width="8.7109375" style="1" customWidth="1"/>
    <col min="8" max="8" width="1" style="1" customWidth="1"/>
    <col min="9" max="14" width="0" style="1" hidden="1" customWidth="1"/>
    <col min="15" max="16384" width="9.140625" style="1" hidden="1"/>
  </cols>
  <sheetData>
    <row r="1" spans="1:7" s="16" customFormat="1" ht="24.95" customHeight="1" x14ac:dyDescent="0.2">
      <c r="A1" s="35" t="s">
        <v>733</v>
      </c>
      <c r="B1" s="23"/>
    </row>
    <row r="2" spans="1:7" s="16" customFormat="1" ht="39.950000000000003" customHeight="1" x14ac:dyDescent="0.2">
      <c r="A2" s="66" t="s">
        <v>448</v>
      </c>
      <c r="B2" s="67"/>
      <c r="C2" s="67"/>
      <c r="D2" s="67"/>
      <c r="E2" s="67"/>
      <c r="F2" s="67"/>
      <c r="G2" s="67"/>
    </row>
    <row r="3" spans="1:7" s="16" customFormat="1" ht="15.95" hidden="1" customHeight="1" x14ac:dyDescent="0.2">
      <c r="A3" s="22"/>
      <c r="B3" s="23"/>
    </row>
    <row r="4" spans="1:7" s="16" customFormat="1" ht="15.95" hidden="1" customHeight="1" x14ac:dyDescent="0.2">
      <c r="A4" s="22"/>
      <c r="B4" s="23"/>
    </row>
    <row r="5" spans="1:7" s="16" customFormat="1" ht="15.95" hidden="1" customHeight="1" x14ac:dyDescent="0.2">
      <c r="A5" s="22"/>
      <c r="B5" s="23"/>
    </row>
    <row r="6" spans="1:7" s="16" customFormat="1" ht="15.95" customHeight="1" x14ac:dyDescent="0.25">
      <c r="A6" s="17" t="s">
        <v>433</v>
      </c>
      <c r="B6" s="21" t="s">
        <v>438</v>
      </c>
    </row>
    <row r="7" spans="1:7" s="16" customFormat="1" ht="15.95" customHeight="1" x14ac:dyDescent="0.25">
      <c r="A7" s="18" t="s">
        <v>434</v>
      </c>
      <c r="B7" s="21" t="s">
        <v>439</v>
      </c>
    </row>
    <row r="8" spans="1:7" s="16" customFormat="1" ht="15.95" customHeight="1" x14ac:dyDescent="0.25">
      <c r="A8" s="19" t="s">
        <v>435</v>
      </c>
      <c r="B8" s="21" t="s">
        <v>440</v>
      </c>
    </row>
    <row r="9" spans="1:7" s="16" customFormat="1" ht="15.95" customHeight="1" x14ac:dyDescent="0.25">
      <c r="A9" s="20" t="s">
        <v>436</v>
      </c>
      <c r="B9" s="21" t="s">
        <v>441</v>
      </c>
    </row>
    <row r="10" spans="1:7" ht="65.099999999999994" customHeight="1" x14ac:dyDescent="0.2">
      <c r="A10" s="49" t="s">
        <v>430</v>
      </c>
      <c r="B10" s="42" t="s">
        <v>0</v>
      </c>
      <c r="C10" s="42" t="s">
        <v>424</v>
      </c>
      <c r="D10" s="42" t="s">
        <v>425</v>
      </c>
      <c r="E10" s="42" t="s">
        <v>426</v>
      </c>
      <c r="F10" s="42" t="s">
        <v>429</v>
      </c>
      <c r="G10" s="41" t="s">
        <v>413</v>
      </c>
    </row>
    <row r="11" spans="1:7" ht="21.95" customHeight="1" x14ac:dyDescent="0.2">
      <c r="A11" s="36">
        <v>1</v>
      </c>
      <c r="B11" s="24" t="s">
        <v>7</v>
      </c>
      <c r="C11" s="10">
        <v>72000</v>
      </c>
      <c r="D11" s="9">
        <v>6</v>
      </c>
      <c r="E11" s="10">
        <f t="shared" ref="E11:E23" si="0">IF(D11=0,"-",C11/D11)</f>
        <v>12000</v>
      </c>
      <c r="F11" s="25">
        <f t="shared" ref="F11:F35" si="1">C11/C$44</f>
        <v>1.5475929186825209E-2</v>
      </c>
      <c r="G11" s="38">
        <v>6.4906160983722356E-5</v>
      </c>
    </row>
    <row r="12" spans="1:7" s="3" customFormat="1" ht="21.95" customHeight="1" x14ac:dyDescent="0.2">
      <c r="A12" s="36">
        <v>2</v>
      </c>
      <c r="B12" s="24" t="s">
        <v>8</v>
      </c>
      <c r="C12" s="10">
        <v>150000</v>
      </c>
      <c r="D12" s="9">
        <v>3</v>
      </c>
      <c r="E12" s="10">
        <f t="shared" si="0"/>
        <v>50000</v>
      </c>
      <c r="F12" s="25">
        <f t="shared" si="1"/>
        <v>3.2241519139219188E-2</v>
      </c>
      <c r="G12" s="38">
        <v>1.3877154561966152E-2</v>
      </c>
    </row>
    <row r="13" spans="1:7" s="3" customFormat="1" ht="21.95" customHeight="1" x14ac:dyDescent="0.2">
      <c r="A13" s="36">
        <v>3</v>
      </c>
      <c r="B13" s="26" t="s">
        <v>1</v>
      </c>
      <c r="C13" s="10">
        <v>0</v>
      </c>
      <c r="D13" s="9">
        <v>0</v>
      </c>
      <c r="E13" s="10" t="str">
        <f t="shared" si="0"/>
        <v>-</v>
      </c>
      <c r="F13" s="25">
        <f t="shared" si="1"/>
        <v>0</v>
      </c>
      <c r="G13" s="38">
        <v>6.8195937419264344E-4</v>
      </c>
    </row>
    <row r="14" spans="1:7" s="3" customFormat="1" ht="21.95" customHeight="1" x14ac:dyDescent="0.2">
      <c r="A14" s="36">
        <v>4</v>
      </c>
      <c r="B14" s="24" t="s">
        <v>414</v>
      </c>
      <c r="C14" s="10">
        <v>0</v>
      </c>
      <c r="D14" s="9">
        <v>0</v>
      </c>
      <c r="E14" s="10" t="str">
        <f t="shared" si="0"/>
        <v>-</v>
      </c>
      <c r="F14" s="25">
        <f t="shared" si="1"/>
        <v>0</v>
      </c>
      <c r="G14" s="38">
        <v>1.6609844346228162E-4</v>
      </c>
    </row>
    <row r="15" spans="1:7" s="3" customFormat="1" ht="47.1" customHeight="1" x14ac:dyDescent="0.2">
      <c r="A15" s="36">
        <v>5</v>
      </c>
      <c r="B15" s="24" t="s">
        <v>412</v>
      </c>
      <c r="C15" s="10">
        <v>153473.71</v>
      </c>
      <c r="D15" s="11">
        <v>35</v>
      </c>
      <c r="E15" s="10">
        <f t="shared" si="0"/>
        <v>4384.9631428571429</v>
      </c>
      <c r="F15" s="25">
        <f t="shared" si="1"/>
        <v>3.2988170388879835E-2</v>
      </c>
      <c r="G15" s="38">
        <v>4.2843389065529559E-4</v>
      </c>
    </row>
    <row r="16" spans="1:7" s="3" customFormat="1" ht="21.95" customHeight="1" x14ac:dyDescent="0.2">
      <c r="A16" s="36">
        <v>6</v>
      </c>
      <c r="B16" s="26" t="s">
        <v>1</v>
      </c>
      <c r="C16" s="10">
        <v>0</v>
      </c>
      <c r="D16" s="11">
        <v>0</v>
      </c>
      <c r="E16" s="10" t="str">
        <f t="shared" si="0"/>
        <v>-</v>
      </c>
      <c r="F16" s="25">
        <f t="shared" si="1"/>
        <v>0</v>
      </c>
      <c r="G16" s="38">
        <v>5.7837072558623703E-5</v>
      </c>
    </row>
    <row r="17" spans="1:7" ht="47.1" customHeight="1" x14ac:dyDescent="0.2">
      <c r="A17" s="36">
        <v>7</v>
      </c>
      <c r="B17" s="24" t="s">
        <v>444</v>
      </c>
      <c r="C17" s="10">
        <v>60074.01</v>
      </c>
      <c r="D17" s="11">
        <v>7</v>
      </c>
      <c r="E17" s="10">
        <f t="shared" si="0"/>
        <v>8582.0014285714296</v>
      </c>
      <c r="F17" s="25">
        <f t="shared" si="1"/>
        <v>1.2912515621230965E-2</v>
      </c>
      <c r="G17" s="38">
        <v>3.69438658113685E-3</v>
      </c>
    </row>
    <row r="18" spans="1:7" ht="47.1" customHeight="1" x14ac:dyDescent="0.2">
      <c r="A18" s="36">
        <v>8</v>
      </c>
      <c r="B18" s="24" t="s">
        <v>447</v>
      </c>
      <c r="C18" s="10">
        <v>0</v>
      </c>
      <c r="D18" s="11">
        <v>0</v>
      </c>
      <c r="E18" s="10" t="str">
        <f t="shared" si="0"/>
        <v>-</v>
      </c>
      <c r="F18" s="25">
        <f t="shared" si="1"/>
        <v>0</v>
      </c>
      <c r="G18" s="38">
        <v>1.6572456388988053E-2</v>
      </c>
    </row>
    <row r="19" spans="1:7" ht="35.1" customHeight="1" x14ac:dyDescent="0.2">
      <c r="A19" s="36">
        <v>9</v>
      </c>
      <c r="B19" s="24" t="s">
        <v>443</v>
      </c>
      <c r="C19" s="10">
        <v>0</v>
      </c>
      <c r="D19" s="11">
        <v>0</v>
      </c>
      <c r="E19" s="10" t="str">
        <f t="shared" si="0"/>
        <v>-</v>
      </c>
      <c r="F19" s="25">
        <f t="shared" si="1"/>
        <v>0</v>
      </c>
      <c r="G19" s="38">
        <v>6.3015485400037228E-5</v>
      </c>
    </row>
    <row r="20" spans="1:7" ht="35.1" customHeight="1" x14ac:dyDescent="0.2">
      <c r="A20" s="36">
        <v>10</v>
      </c>
      <c r="B20" s="24" t="s">
        <v>9</v>
      </c>
      <c r="C20" s="10">
        <v>0</v>
      </c>
      <c r="D20" s="11">
        <v>0</v>
      </c>
      <c r="E20" s="10" t="str">
        <f t="shared" si="0"/>
        <v>-</v>
      </c>
      <c r="F20" s="25">
        <f t="shared" si="1"/>
        <v>0</v>
      </c>
      <c r="G20" s="38">
        <v>2.3263290581767475E-4</v>
      </c>
    </row>
    <row r="21" spans="1:7" ht="35.1" customHeight="1" x14ac:dyDescent="0.2">
      <c r="A21" s="36">
        <v>11</v>
      </c>
      <c r="B21" s="24" t="s">
        <v>442</v>
      </c>
      <c r="C21" s="10">
        <v>14451.51</v>
      </c>
      <c r="D21" s="11">
        <v>25</v>
      </c>
      <c r="E21" s="10">
        <f t="shared" si="0"/>
        <v>578.06039999999996</v>
      </c>
      <c r="F21" s="25">
        <f t="shared" si="1"/>
        <v>3.1062575750374498E-3</v>
      </c>
      <c r="G21" s="38">
        <v>8.0879771630669933E-6</v>
      </c>
    </row>
    <row r="22" spans="1:7" ht="21.95" customHeight="1" x14ac:dyDescent="0.2">
      <c r="A22" s="36">
        <v>12</v>
      </c>
      <c r="B22" s="26" t="s">
        <v>1</v>
      </c>
      <c r="C22" s="10">
        <v>0</v>
      </c>
      <c r="D22" s="11">
        <v>0</v>
      </c>
      <c r="E22" s="10" t="str">
        <f t="shared" si="0"/>
        <v>-</v>
      </c>
      <c r="F22" s="25">
        <f t="shared" si="1"/>
        <v>0</v>
      </c>
      <c r="G22" s="38">
        <v>0</v>
      </c>
    </row>
    <row r="23" spans="1:7" ht="21.95" customHeight="1" x14ac:dyDescent="0.2">
      <c r="A23" s="36">
        <v>13</v>
      </c>
      <c r="B23" s="24" t="s">
        <v>415</v>
      </c>
      <c r="C23" s="10">
        <v>0</v>
      </c>
      <c r="D23" s="11">
        <v>0</v>
      </c>
      <c r="E23" s="10" t="str">
        <f t="shared" si="0"/>
        <v>-</v>
      </c>
      <c r="F23" s="25">
        <f t="shared" si="1"/>
        <v>0</v>
      </c>
      <c r="G23" s="38">
        <v>0</v>
      </c>
    </row>
    <row r="24" spans="1:7" s="3" customFormat="1" ht="24.95" customHeight="1" x14ac:dyDescent="0.2">
      <c r="A24" s="43">
        <v>14</v>
      </c>
      <c r="B24" s="50" t="s">
        <v>2</v>
      </c>
      <c r="C24" s="44">
        <f>C11+C12+C14+C15+C17+C18+C19+C20+C21+C23</f>
        <v>449999.23</v>
      </c>
      <c r="D24" s="51" t="s">
        <v>5</v>
      </c>
      <c r="E24" s="51" t="s">
        <v>5</v>
      </c>
      <c r="F24" s="47">
        <f t="shared" si="1"/>
        <v>9.6724391911192642E-2</v>
      </c>
      <c r="G24" s="48">
        <v>3.5107172395573129E-2</v>
      </c>
    </row>
    <row r="25" spans="1:7" s="4" customFormat="1" ht="35.1" customHeight="1" x14ac:dyDescent="0.2">
      <c r="A25" s="37">
        <v>15</v>
      </c>
      <c r="B25" s="27" t="s">
        <v>419</v>
      </c>
      <c r="C25" s="12">
        <v>534220</v>
      </c>
      <c r="D25" s="11">
        <v>245</v>
      </c>
      <c r="E25" s="12">
        <f t="shared" ref="E25:E37" si="2">IF(D25=0,"-",C25/D25)</f>
        <v>2180.4897959183672</v>
      </c>
      <c r="F25" s="28">
        <f t="shared" si="1"/>
        <v>0.1148270956970245</v>
      </c>
      <c r="G25" s="39">
        <v>9.1912130594448124E-2</v>
      </c>
    </row>
    <row r="26" spans="1:7" s="3" customFormat="1" ht="21.95" customHeight="1" x14ac:dyDescent="0.2">
      <c r="A26" s="36">
        <v>16</v>
      </c>
      <c r="B26" s="26" t="s">
        <v>11</v>
      </c>
      <c r="C26" s="10">
        <v>95887</v>
      </c>
      <c r="D26" s="11">
        <v>45</v>
      </c>
      <c r="E26" s="10">
        <f t="shared" si="2"/>
        <v>2130.8222222222221</v>
      </c>
      <c r="F26" s="25">
        <f t="shared" si="1"/>
        <v>2.0610283638015401E-2</v>
      </c>
      <c r="G26" s="38">
        <v>1.5510248435910163E-2</v>
      </c>
    </row>
    <row r="27" spans="1:7" s="5" customFormat="1" ht="65.099999999999994" customHeight="1" x14ac:dyDescent="0.2">
      <c r="A27" s="37">
        <v>17</v>
      </c>
      <c r="B27" s="27" t="s">
        <v>445</v>
      </c>
      <c r="C27" s="12">
        <v>271800.09999999998</v>
      </c>
      <c r="D27" s="11">
        <v>49</v>
      </c>
      <c r="E27" s="12">
        <f t="shared" si="2"/>
        <v>5546.9408163265298</v>
      </c>
      <c r="F27" s="28">
        <f t="shared" si="1"/>
        <v>5.8421654174611252E-2</v>
      </c>
      <c r="G27" s="39">
        <v>9.6086621220457871E-2</v>
      </c>
    </row>
    <row r="28" spans="1:7" s="3" customFormat="1" ht="21.95" customHeight="1" x14ac:dyDescent="0.2">
      <c r="A28" s="36">
        <v>18</v>
      </c>
      <c r="B28" s="26" t="s">
        <v>3</v>
      </c>
      <c r="C28" s="10">
        <v>28357.1</v>
      </c>
      <c r="D28" s="11">
        <v>10</v>
      </c>
      <c r="E28" s="10">
        <f t="shared" si="2"/>
        <v>2835.71</v>
      </c>
      <c r="F28" s="25">
        <f t="shared" si="1"/>
        <v>6.0951732158850162E-3</v>
      </c>
      <c r="G28" s="38">
        <v>1.1342599256575717E-2</v>
      </c>
    </row>
    <row r="29" spans="1:7" s="5" customFormat="1" ht="35.1" customHeight="1" x14ac:dyDescent="0.2">
      <c r="A29" s="37">
        <v>19</v>
      </c>
      <c r="B29" s="27" t="s">
        <v>15</v>
      </c>
      <c r="C29" s="12">
        <v>8548</v>
      </c>
      <c r="D29" s="11">
        <v>4</v>
      </c>
      <c r="E29" s="12">
        <f t="shared" si="2"/>
        <v>2137</v>
      </c>
      <c r="F29" s="28">
        <f t="shared" si="1"/>
        <v>1.8373367040136375E-3</v>
      </c>
      <c r="G29" s="39">
        <v>1.1946311887438504E-2</v>
      </c>
    </row>
    <row r="30" spans="1:7" s="3" customFormat="1" ht="21.95" customHeight="1" x14ac:dyDescent="0.2">
      <c r="A30" s="36">
        <v>20</v>
      </c>
      <c r="B30" s="26" t="s">
        <v>3</v>
      </c>
      <c r="C30" s="10">
        <v>0</v>
      </c>
      <c r="D30" s="11">
        <v>0</v>
      </c>
      <c r="E30" s="12" t="str">
        <f t="shared" si="2"/>
        <v>-</v>
      </c>
      <c r="F30" s="28">
        <f t="shared" si="1"/>
        <v>0</v>
      </c>
      <c r="G30" s="39">
        <v>2.247933536638041E-3</v>
      </c>
    </row>
    <row r="31" spans="1:7" s="3" customFormat="1" ht="47.1" customHeight="1" x14ac:dyDescent="0.2">
      <c r="A31" s="36">
        <v>21</v>
      </c>
      <c r="B31" s="27" t="s">
        <v>14</v>
      </c>
      <c r="C31" s="10">
        <v>720705</v>
      </c>
      <c r="D31" s="11">
        <v>234</v>
      </c>
      <c r="E31" s="10">
        <f t="shared" si="2"/>
        <v>3079.9358974358975</v>
      </c>
      <c r="F31" s="25">
        <f t="shared" si="1"/>
        <v>0.15491082700820644</v>
      </c>
      <c r="G31" s="38">
        <v>0.21726673108985226</v>
      </c>
    </row>
    <row r="32" spans="1:7" s="3" customFormat="1" ht="21.95" customHeight="1" x14ac:dyDescent="0.2">
      <c r="A32" s="36">
        <v>22</v>
      </c>
      <c r="B32" s="26" t="s">
        <v>3</v>
      </c>
      <c r="C32" s="10">
        <v>93683</v>
      </c>
      <c r="D32" s="11">
        <v>28</v>
      </c>
      <c r="E32" s="10">
        <f t="shared" si="2"/>
        <v>3345.8214285714284</v>
      </c>
      <c r="F32" s="25">
        <f t="shared" si="1"/>
        <v>2.0136548250129806E-2</v>
      </c>
      <c r="G32" s="38">
        <v>3.0944666359992157E-2</v>
      </c>
    </row>
    <row r="33" spans="1:7" ht="35.1" customHeight="1" x14ac:dyDescent="0.2">
      <c r="A33" s="36">
        <v>23</v>
      </c>
      <c r="B33" s="24" t="s">
        <v>446</v>
      </c>
      <c r="C33" s="10">
        <v>27413.91</v>
      </c>
      <c r="D33" s="11">
        <v>217</v>
      </c>
      <c r="E33" s="10">
        <f t="shared" si="2"/>
        <v>126.33138248847926</v>
      </c>
      <c r="F33" s="25">
        <f t="shared" si="1"/>
        <v>5.8924406929722149E-3</v>
      </c>
      <c r="G33" s="38">
        <v>8.5968104584330223E-3</v>
      </c>
    </row>
    <row r="34" spans="1:7" s="3" customFormat="1" ht="21.95" customHeight="1" x14ac:dyDescent="0.2">
      <c r="A34" s="36">
        <v>24</v>
      </c>
      <c r="B34" s="26" t="s">
        <v>3</v>
      </c>
      <c r="C34" s="10">
        <v>14822</v>
      </c>
      <c r="D34" s="11">
        <v>44</v>
      </c>
      <c r="E34" s="10">
        <f t="shared" si="2"/>
        <v>336.86363636363637</v>
      </c>
      <c r="F34" s="25">
        <f t="shared" si="1"/>
        <v>3.1858919778767121E-3</v>
      </c>
      <c r="G34" s="38">
        <v>1.4207856884874998E-3</v>
      </c>
    </row>
    <row r="35" spans="1:7" s="3" customFormat="1" ht="35.1" customHeight="1" x14ac:dyDescent="0.2">
      <c r="A35" s="36">
        <v>25</v>
      </c>
      <c r="B35" s="24" t="s">
        <v>10</v>
      </c>
      <c r="C35" s="10">
        <v>0</v>
      </c>
      <c r="D35" s="11">
        <v>0</v>
      </c>
      <c r="E35" s="10" t="str">
        <f t="shared" si="2"/>
        <v>-</v>
      </c>
      <c r="F35" s="25">
        <f t="shared" si="1"/>
        <v>0</v>
      </c>
      <c r="G35" s="38">
        <v>9.8652432849167496E-5</v>
      </c>
    </row>
    <row r="36" spans="1:7" ht="35.1" customHeight="1" x14ac:dyDescent="0.2">
      <c r="A36" s="36">
        <v>26</v>
      </c>
      <c r="B36" s="24" t="s">
        <v>420</v>
      </c>
      <c r="C36" s="10">
        <v>0</v>
      </c>
      <c r="D36" s="13">
        <v>0</v>
      </c>
      <c r="E36" s="10" t="str">
        <f t="shared" si="2"/>
        <v>-</v>
      </c>
      <c r="F36" s="29" t="s">
        <v>5</v>
      </c>
      <c r="G36" s="40" t="s">
        <v>5</v>
      </c>
    </row>
    <row r="37" spans="1:7" ht="21.95" customHeight="1" x14ac:dyDescent="0.2">
      <c r="A37" s="36">
        <v>27</v>
      </c>
      <c r="B37" s="26" t="s">
        <v>12</v>
      </c>
      <c r="C37" s="10">
        <v>0</v>
      </c>
      <c r="D37" s="13">
        <v>0</v>
      </c>
      <c r="E37" s="10" t="str">
        <f t="shared" si="2"/>
        <v>-</v>
      </c>
      <c r="F37" s="25">
        <f>C37/C$44</f>
        <v>0</v>
      </c>
      <c r="G37" s="38">
        <v>6.7001527600904129E-4</v>
      </c>
    </row>
    <row r="38" spans="1:7" ht="35.1" customHeight="1" x14ac:dyDescent="0.2">
      <c r="A38" s="36">
        <v>28</v>
      </c>
      <c r="B38" s="24" t="s">
        <v>421</v>
      </c>
      <c r="C38" s="10">
        <v>2933000</v>
      </c>
      <c r="D38" s="13">
        <v>1</v>
      </c>
      <c r="E38" s="14" t="s">
        <v>5</v>
      </c>
      <c r="F38" s="29" t="s">
        <v>5</v>
      </c>
      <c r="G38" s="40" t="s">
        <v>5</v>
      </c>
    </row>
    <row r="39" spans="1:7" ht="21.95" customHeight="1" x14ac:dyDescent="0.2">
      <c r="A39" s="36">
        <v>29</v>
      </c>
      <c r="B39" s="26" t="s">
        <v>12</v>
      </c>
      <c r="C39" s="10">
        <v>2639700</v>
      </c>
      <c r="D39" s="13">
        <v>1</v>
      </c>
      <c r="E39" s="14" t="s">
        <v>5</v>
      </c>
      <c r="F39" s="25">
        <f t="shared" ref="F39:F44" si="3">C39/C$44</f>
        <v>0.56738625381197927</v>
      </c>
      <c r="G39" s="38">
        <v>0.53240605380617201</v>
      </c>
    </row>
    <row r="40" spans="1:7" ht="47.1" customHeight="1" x14ac:dyDescent="0.2">
      <c r="A40" s="36">
        <v>30</v>
      </c>
      <c r="B40" s="27" t="s">
        <v>422</v>
      </c>
      <c r="C40" s="10">
        <v>0</v>
      </c>
      <c r="D40" s="15">
        <v>0</v>
      </c>
      <c r="E40" s="10" t="str">
        <f t="shared" ref="E40:E41" si="4">IF(D40=0,"-",C40/D40)</f>
        <v>-</v>
      </c>
      <c r="F40" s="25">
        <f t="shared" si="3"/>
        <v>0</v>
      </c>
      <c r="G40" s="38">
        <v>1.7724062653800183E-3</v>
      </c>
    </row>
    <row r="41" spans="1:7" ht="21.95" customHeight="1" x14ac:dyDescent="0.2">
      <c r="A41" s="36">
        <v>31</v>
      </c>
      <c r="B41" s="26" t="s">
        <v>13</v>
      </c>
      <c r="C41" s="10">
        <v>0</v>
      </c>
      <c r="D41" s="15">
        <v>0</v>
      </c>
      <c r="E41" s="10" t="str">
        <f t="shared" si="4"/>
        <v>-</v>
      </c>
      <c r="F41" s="25">
        <f t="shared" si="3"/>
        <v>0</v>
      </c>
      <c r="G41" s="38">
        <v>1.0404135579139232E-3</v>
      </c>
    </row>
    <row r="42" spans="1:7" ht="35.1" customHeight="1" x14ac:dyDescent="0.2">
      <c r="A42" s="36">
        <v>32</v>
      </c>
      <c r="B42" s="24" t="s">
        <v>16</v>
      </c>
      <c r="C42" s="10">
        <v>0</v>
      </c>
      <c r="D42" s="15">
        <v>0</v>
      </c>
      <c r="E42" s="14" t="s">
        <v>5</v>
      </c>
      <c r="F42" s="25">
        <f t="shared" si="3"/>
        <v>0</v>
      </c>
      <c r="G42" s="38">
        <v>4.1370945733870297E-3</v>
      </c>
    </row>
    <row r="43" spans="1:7" s="3" customFormat="1" ht="21.95" customHeight="1" x14ac:dyDescent="0.2">
      <c r="A43" s="43">
        <v>33</v>
      </c>
      <c r="B43" s="50" t="s">
        <v>4</v>
      </c>
      <c r="C43" s="44">
        <f>C25+C27+C29+C31+C33+C35+C37+C39+C40+C42</f>
        <v>4202387.01</v>
      </c>
      <c r="D43" s="51" t="s">
        <v>5</v>
      </c>
      <c r="E43" s="51" t="s">
        <v>5</v>
      </c>
      <c r="F43" s="47">
        <f t="shared" si="3"/>
        <v>0.90327560808880725</v>
      </c>
      <c r="G43" s="48">
        <v>0.96489282760442685</v>
      </c>
    </row>
    <row r="44" spans="1:7" s="3" customFormat="1" ht="21.95" customHeight="1" x14ac:dyDescent="0.2">
      <c r="A44" s="45">
        <v>34</v>
      </c>
      <c r="B44" s="52" t="s">
        <v>6</v>
      </c>
      <c r="C44" s="46">
        <f>C24+C43</f>
        <v>4652386.24</v>
      </c>
      <c r="D44" s="53" t="s">
        <v>5</v>
      </c>
      <c r="E44" s="53" t="s">
        <v>5</v>
      </c>
      <c r="F44" s="54">
        <f t="shared" si="3"/>
        <v>1</v>
      </c>
      <c r="G44" s="55">
        <v>1</v>
      </c>
    </row>
    <row r="45" spans="1:7" s="3" customFormat="1" ht="21.95" customHeight="1" x14ac:dyDescent="0.2">
      <c r="A45" s="1"/>
      <c r="B45" s="2"/>
      <c r="C45" s="1"/>
      <c r="D45" s="1"/>
      <c r="E45" s="1"/>
      <c r="F45" s="1"/>
      <c r="G45" s="1"/>
    </row>
    <row r="46" spans="1:7" s="3" customFormat="1" ht="35.1" customHeight="1" x14ac:dyDescent="0.2">
      <c r="A46" s="62" t="s">
        <v>430</v>
      </c>
      <c r="B46" s="63" t="s">
        <v>431</v>
      </c>
      <c r="C46" s="64" t="s">
        <v>432</v>
      </c>
      <c r="D46" s="1"/>
      <c r="E46" s="1"/>
      <c r="F46" s="1"/>
      <c r="G46" s="1"/>
    </row>
    <row r="47" spans="1:7" s="3" customFormat="1" ht="21.95" customHeight="1" x14ac:dyDescent="0.2">
      <c r="A47" s="65">
        <v>1</v>
      </c>
      <c r="B47" s="30" t="s">
        <v>427</v>
      </c>
      <c r="C47" s="31">
        <v>116309.66</v>
      </c>
    </row>
    <row r="48" spans="1:7" ht="21.95" customHeight="1" x14ac:dyDescent="0.2">
      <c r="A48" s="8">
        <v>2</v>
      </c>
      <c r="B48" s="30" t="s">
        <v>428</v>
      </c>
      <c r="C48" s="31">
        <v>4656664</v>
      </c>
      <c r="D48" s="16"/>
      <c r="E48" s="16"/>
      <c r="F48" s="16"/>
      <c r="G48" s="16"/>
    </row>
    <row r="49" spans="1:7" ht="21.95" customHeight="1" x14ac:dyDescent="0.2">
      <c r="A49" s="32">
        <v>3</v>
      </c>
      <c r="B49" s="33" t="s">
        <v>423</v>
      </c>
      <c r="C49" s="34">
        <f>C44/C48</f>
        <v>0.9990813681210412</v>
      </c>
      <c r="D49" s="16"/>
      <c r="E49" s="16"/>
      <c r="F49" s="16"/>
      <c r="G49" s="16"/>
    </row>
    <row r="50" spans="1:7" s="16" customFormat="1" ht="35.1" customHeight="1" x14ac:dyDescent="0.25">
      <c r="A50" s="21" t="s">
        <v>449</v>
      </c>
      <c r="B50" s="23"/>
    </row>
  </sheetData>
  <sheetProtection algorithmName="SHA-512" hashValue="hVHBrP8F+xSCPif+JUTSNApkDjv1fXcn6/dsM4srsiMr50Uw+if4IJkzzrIlZVXdoXOrtqaQRhrqnfZg3qF4kQ==" saltValue="FZ7NfgHRaFDKIHmwVe439A==" spinCount="100000" sheet="1" objects="1" scenarios="1"/>
  <mergeCells count="1">
    <mergeCell ref="A2:G2"/>
  </mergeCells>
  <pageMargins left="0.59055118110236227" right="0.59055118110236227" top="0.70866141732283472" bottom="0.70866141732283472" header="0.19685039370078741" footer="0.39370078740157483"/>
  <pageSetup paperSize="9" scale="84" orientation="portrait" r:id="rId1"/>
  <headerFooter alignWithMargins="0">
    <oddFooter>&amp;R&amp;"Calibri,Standardowy"&amp;12s.&amp;P z &amp;N</oddFooter>
  </headerFooter>
  <tableParts count="2">
    <tablePart r:id="rId2"/>
    <tablePart r:id="rId3"/>
  </tableParts>
</worksheet>
</file>

<file path=xl/worksheets/sheet2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7241DD-6D38-4338-8B25-AFB7BF94123C}">
  <sheetPr codeName="Arkusz287"/>
  <dimension ref="A1:N50"/>
  <sheetViews>
    <sheetView zoomScaleNormal="100" workbookViewId="0"/>
  </sheetViews>
  <sheetFormatPr defaultColWidth="0" defaultRowHeight="12.75" zeroHeight="1" x14ac:dyDescent="0.2"/>
  <cols>
    <col min="1" max="1" width="4.140625" style="1" customWidth="1"/>
    <col min="2" max="2" width="57" style="2" customWidth="1"/>
    <col min="3" max="3" width="11.85546875" style="1" bestFit="1" customWidth="1"/>
    <col min="4" max="4" width="7.42578125" style="1" customWidth="1"/>
    <col min="5" max="5" width="10.85546875" style="1" bestFit="1" customWidth="1"/>
    <col min="6" max="7" width="8.7109375" style="1" customWidth="1"/>
    <col min="8" max="8" width="1" style="1" customWidth="1"/>
    <col min="9" max="14" width="0" style="1" hidden="1" customWidth="1"/>
    <col min="15" max="16384" width="9.140625" style="1" hidden="1"/>
  </cols>
  <sheetData>
    <row r="1" spans="1:7" s="16" customFormat="1" ht="24.95" customHeight="1" x14ac:dyDescent="0.2">
      <c r="A1" s="35" t="s">
        <v>734</v>
      </c>
      <c r="B1" s="23"/>
    </row>
    <row r="2" spans="1:7" s="16" customFormat="1" ht="39.950000000000003" customHeight="1" x14ac:dyDescent="0.2">
      <c r="A2" s="66" t="s">
        <v>448</v>
      </c>
      <c r="B2" s="67"/>
      <c r="C2" s="67"/>
      <c r="D2" s="67"/>
      <c r="E2" s="67"/>
      <c r="F2" s="67"/>
      <c r="G2" s="67"/>
    </row>
    <row r="3" spans="1:7" s="16" customFormat="1" ht="15.95" hidden="1" customHeight="1" x14ac:dyDescent="0.2">
      <c r="A3" s="22"/>
      <c r="B3" s="23"/>
    </row>
    <row r="4" spans="1:7" s="16" customFormat="1" ht="15.95" hidden="1" customHeight="1" x14ac:dyDescent="0.2">
      <c r="A4" s="22"/>
      <c r="B4" s="23"/>
    </row>
    <row r="5" spans="1:7" s="16" customFormat="1" ht="15.95" hidden="1" customHeight="1" x14ac:dyDescent="0.2">
      <c r="A5" s="22"/>
      <c r="B5" s="23"/>
    </row>
    <row r="6" spans="1:7" s="16" customFormat="1" ht="15.95" customHeight="1" x14ac:dyDescent="0.25">
      <c r="A6" s="17" t="s">
        <v>433</v>
      </c>
      <c r="B6" s="21" t="s">
        <v>438</v>
      </c>
    </row>
    <row r="7" spans="1:7" s="16" customFormat="1" ht="15.95" customHeight="1" x14ac:dyDescent="0.25">
      <c r="A7" s="18" t="s">
        <v>434</v>
      </c>
      <c r="B7" s="21" t="s">
        <v>439</v>
      </c>
    </row>
    <row r="8" spans="1:7" s="16" customFormat="1" ht="15.95" customHeight="1" x14ac:dyDescent="0.25">
      <c r="A8" s="19" t="s">
        <v>435</v>
      </c>
      <c r="B8" s="21" t="s">
        <v>440</v>
      </c>
    </row>
    <row r="9" spans="1:7" s="16" customFormat="1" ht="15.95" customHeight="1" x14ac:dyDescent="0.25">
      <c r="A9" s="20" t="s">
        <v>436</v>
      </c>
      <c r="B9" s="21" t="s">
        <v>441</v>
      </c>
    </row>
    <row r="10" spans="1:7" ht="65.099999999999994" customHeight="1" x14ac:dyDescent="0.2">
      <c r="A10" s="49" t="s">
        <v>430</v>
      </c>
      <c r="B10" s="42" t="s">
        <v>0</v>
      </c>
      <c r="C10" s="42" t="s">
        <v>424</v>
      </c>
      <c r="D10" s="42" t="s">
        <v>425</v>
      </c>
      <c r="E10" s="42" t="s">
        <v>426</v>
      </c>
      <c r="F10" s="42" t="s">
        <v>429</v>
      </c>
      <c r="G10" s="41" t="s">
        <v>413</v>
      </c>
    </row>
    <row r="11" spans="1:7" ht="21.95" customHeight="1" x14ac:dyDescent="0.2">
      <c r="A11" s="36">
        <v>1</v>
      </c>
      <c r="B11" s="24" t="s">
        <v>7</v>
      </c>
      <c r="C11" s="10">
        <v>0</v>
      </c>
      <c r="D11" s="9">
        <v>0</v>
      </c>
      <c r="E11" s="10" t="str">
        <f t="shared" ref="E11:E23" si="0">IF(D11=0,"-",C11/D11)</f>
        <v>-</v>
      </c>
      <c r="F11" s="25">
        <f t="shared" ref="F11:F35" si="1">C11/C$44</f>
        <v>0</v>
      </c>
      <c r="G11" s="38">
        <v>6.4906160983722356E-5</v>
      </c>
    </row>
    <row r="12" spans="1:7" s="3" customFormat="1" ht="21.95" customHeight="1" x14ac:dyDescent="0.2">
      <c r="A12" s="36">
        <v>2</v>
      </c>
      <c r="B12" s="24" t="s">
        <v>8</v>
      </c>
      <c r="C12" s="10">
        <v>100000</v>
      </c>
      <c r="D12" s="9">
        <v>1</v>
      </c>
      <c r="E12" s="10">
        <f t="shared" si="0"/>
        <v>100000</v>
      </c>
      <c r="F12" s="25">
        <f t="shared" si="1"/>
        <v>1.2596840684895116E-2</v>
      </c>
      <c r="G12" s="38">
        <v>1.3877154561966152E-2</v>
      </c>
    </row>
    <row r="13" spans="1:7" s="3" customFormat="1" ht="21.95" customHeight="1" x14ac:dyDescent="0.2">
      <c r="A13" s="36">
        <v>3</v>
      </c>
      <c r="B13" s="26" t="s">
        <v>1</v>
      </c>
      <c r="C13" s="10">
        <v>100000</v>
      </c>
      <c r="D13" s="9">
        <v>1</v>
      </c>
      <c r="E13" s="10">
        <f t="shared" si="0"/>
        <v>100000</v>
      </c>
      <c r="F13" s="25">
        <f t="shared" si="1"/>
        <v>1.2596840684895116E-2</v>
      </c>
      <c r="G13" s="38">
        <v>6.8195937419264344E-4</v>
      </c>
    </row>
    <row r="14" spans="1:7" s="3" customFormat="1" ht="21.95" customHeight="1" x14ac:dyDescent="0.2">
      <c r="A14" s="36">
        <v>4</v>
      </c>
      <c r="B14" s="24" t="s">
        <v>414</v>
      </c>
      <c r="C14" s="10">
        <v>0</v>
      </c>
      <c r="D14" s="9">
        <v>0</v>
      </c>
      <c r="E14" s="10" t="str">
        <f t="shared" si="0"/>
        <v>-</v>
      </c>
      <c r="F14" s="25">
        <f t="shared" si="1"/>
        <v>0</v>
      </c>
      <c r="G14" s="38">
        <v>1.6609844346228162E-4</v>
      </c>
    </row>
    <row r="15" spans="1:7" s="3" customFormat="1" ht="47.1" customHeight="1" x14ac:dyDescent="0.2">
      <c r="A15" s="36">
        <v>5</v>
      </c>
      <c r="B15" s="24" t="s">
        <v>412</v>
      </c>
      <c r="C15" s="10">
        <v>0</v>
      </c>
      <c r="D15" s="11">
        <v>0</v>
      </c>
      <c r="E15" s="10" t="str">
        <f t="shared" si="0"/>
        <v>-</v>
      </c>
      <c r="F15" s="25">
        <f t="shared" si="1"/>
        <v>0</v>
      </c>
      <c r="G15" s="38">
        <v>4.2843389065529559E-4</v>
      </c>
    </row>
    <row r="16" spans="1:7" s="3" customFormat="1" ht="21.95" customHeight="1" x14ac:dyDescent="0.2">
      <c r="A16" s="36">
        <v>6</v>
      </c>
      <c r="B16" s="26" t="s">
        <v>1</v>
      </c>
      <c r="C16" s="10">
        <v>0</v>
      </c>
      <c r="D16" s="11">
        <v>0</v>
      </c>
      <c r="E16" s="10" t="str">
        <f t="shared" si="0"/>
        <v>-</v>
      </c>
      <c r="F16" s="25">
        <f t="shared" si="1"/>
        <v>0</v>
      </c>
      <c r="G16" s="38">
        <v>5.7837072558623703E-5</v>
      </c>
    </row>
    <row r="17" spans="1:7" ht="47.1" customHeight="1" x14ac:dyDescent="0.2">
      <c r="A17" s="36">
        <v>7</v>
      </c>
      <c r="B17" s="24" t="s">
        <v>444</v>
      </c>
      <c r="C17" s="10">
        <v>22321.69</v>
      </c>
      <c r="D17" s="11">
        <v>4</v>
      </c>
      <c r="E17" s="10">
        <f t="shared" si="0"/>
        <v>5580.4224999999997</v>
      </c>
      <c r="F17" s="25">
        <f t="shared" si="1"/>
        <v>2.8118277274761646E-3</v>
      </c>
      <c r="G17" s="38">
        <v>3.69438658113685E-3</v>
      </c>
    </row>
    <row r="18" spans="1:7" ht="47.1" customHeight="1" x14ac:dyDescent="0.2">
      <c r="A18" s="36">
        <v>8</v>
      </c>
      <c r="B18" s="24" t="s">
        <v>447</v>
      </c>
      <c r="C18" s="10">
        <v>147975</v>
      </c>
      <c r="D18" s="11">
        <v>2</v>
      </c>
      <c r="E18" s="10">
        <f t="shared" si="0"/>
        <v>73987.5</v>
      </c>
      <c r="F18" s="25">
        <f t="shared" si="1"/>
        <v>1.864017500347355E-2</v>
      </c>
      <c r="G18" s="38">
        <v>1.6572456388988053E-2</v>
      </c>
    </row>
    <row r="19" spans="1:7" ht="35.1" customHeight="1" x14ac:dyDescent="0.2">
      <c r="A19" s="36">
        <v>9</v>
      </c>
      <c r="B19" s="24" t="s">
        <v>443</v>
      </c>
      <c r="C19" s="10">
        <v>0</v>
      </c>
      <c r="D19" s="11">
        <v>0</v>
      </c>
      <c r="E19" s="10" t="str">
        <f t="shared" si="0"/>
        <v>-</v>
      </c>
      <c r="F19" s="25">
        <f t="shared" si="1"/>
        <v>0</v>
      </c>
      <c r="G19" s="38">
        <v>6.3015485400037228E-5</v>
      </c>
    </row>
    <row r="20" spans="1:7" ht="35.1" customHeight="1" x14ac:dyDescent="0.2">
      <c r="A20" s="36">
        <v>10</v>
      </c>
      <c r="B20" s="24" t="s">
        <v>9</v>
      </c>
      <c r="C20" s="10">
        <v>0</v>
      </c>
      <c r="D20" s="11">
        <v>0</v>
      </c>
      <c r="E20" s="10" t="str">
        <f t="shared" si="0"/>
        <v>-</v>
      </c>
      <c r="F20" s="25">
        <f t="shared" si="1"/>
        <v>0</v>
      </c>
      <c r="G20" s="38">
        <v>2.3263290581767475E-4</v>
      </c>
    </row>
    <row r="21" spans="1:7" ht="35.1" customHeight="1" x14ac:dyDescent="0.2">
      <c r="A21" s="36">
        <v>11</v>
      </c>
      <c r="B21" s="24" t="s">
        <v>442</v>
      </c>
      <c r="C21" s="10">
        <v>0</v>
      </c>
      <c r="D21" s="11">
        <v>0</v>
      </c>
      <c r="E21" s="10" t="str">
        <f t="shared" si="0"/>
        <v>-</v>
      </c>
      <c r="F21" s="25">
        <f t="shared" si="1"/>
        <v>0</v>
      </c>
      <c r="G21" s="38">
        <v>8.0879771630669933E-6</v>
      </c>
    </row>
    <row r="22" spans="1:7" ht="21.95" customHeight="1" x14ac:dyDescent="0.2">
      <c r="A22" s="36">
        <v>12</v>
      </c>
      <c r="B22" s="26" t="s">
        <v>1</v>
      </c>
      <c r="C22" s="10">
        <v>0</v>
      </c>
      <c r="D22" s="11">
        <v>0</v>
      </c>
      <c r="E22" s="10" t="str">
        <f t="shared" si="0"/>
        <v>-</v>
      </c>
      <c r="F22" s="25">
        <f t="shared" si="1"/>
        <v>0</v>
      </c>
      <c r="G22" s="38">
        <v>0</v>
      </c>
    </row>
    <row r="23" spans="1:7" ht="21.95" customHeight="1" x14ac:dyDescent="0.2">
      <c r="A23" s="36">
        <v>13</v>
      </c>
      <c r="B23" s="24" t="s">
        <v>415</v>
      </c>
      <c r="C23" s="10">
        <v>0</v>
      </c>
      <c r="D23" s="11">
        <v>0</v>
      </c>
      <c r="E23" s="10" t="str">
        <f t="shared" si="0"/>
        <v>-</v>
      </c>
      <c r="F23" s="25">
        <f t="shared" si="1"/>
        <v>0</v>
      </c>
      <c r="G23" s="38">
        <v>0</v>
      </c>
    </row>
    <row r="24" spans="1:7" s="3" customFormat="1" ht="24.95" customHeight="1" x14ac:dyDescent="0.2">
      <c r="A24" s="43">
        <v>14</v>
      </c>
      <c r="B24" s="50" t="s">
        <v>2</v>
      </c>
      <c r="C24" s="44">
        <f>C11+C12+C14+C15+C17+C18+C19+C20+C21+C23</f>
        <v>270296.69</v>
      </c>
      <c r="D24" s="51" t="s">
        <v>5</v>
      </c>
      <c r="E24" s="51" t="s">
        <v>5</v>
      </c>
      <c r="F24" s="47">
        <f t="shared" si="1"/>
        <v>3.4048843415844826E-2</v>
      </c>
      <c r="G24" s="48">
        <v>3.5107172395573129E-2</v>
      </c>
    </row>
    <row r="25" spans="1:7" s="4" customFormat="1" ht="35.1" customHeight="1" x14ac:dyDescent="0.2">
      <c r="A25" s="37">
        <v>15</v>
      </c>
      <c r="B25" s="27" t="s">
        <v>419</v>
      </c>
      <c r="C25" s="12">
        <v>1355826.74</v>
      </c>
      <c r="D25" s="11">
        <v>653</v>
      </c>
      <c r="E25" s="12">
        <f t="shared" ref="E25:E37" si="2">IF(D25=0,"-",C25/D25)</f>
        <v>2076.3043491577337</v>
      </c>
      <c r="F25" s="28">
        <f t="shared" si="1"/>
        <v>0.17079133440100713</v>
      </c>
      <c r="G25" s="39">
        <v>9.1912130594448124E-2</v>
      </c>
    </row>
    <row r="26" spans="1:7" s="3" customFormat="1" ht="21.95" customHeight="1" x14ac:dyDescent="0.2">
      <c r="A26" s="36">
        <v>16</v>
      </c>
      <c r="B26" s="26" t="s">
        <v>11</v>
      </c>
      <c r="C26" s="10">
        <v>173808</v>
      </c>
      <c r="D26" s="11">
        <v>85</v>
      </c>
      <c r="E26" s="10">
        <f t="shared" si="2"/>
        <v>2044.8</v>
      </c>
      <c r="F26" s="25">
        <f t="shared" si="1"/>
        <v>2.1894316857602503E-2</v>
      </c>
      <c r="G26" s="38">
        <v>1.5510248435910163E-2</v>
      </c>
    </row>
    <row r="27" spans="1:7" s="5" customFormat="1" ht="65.099999999999994" customHeight="1" x14ac:dyDescent="0.2">
      <c r="A27" s="37">
        <v>17</v>
      </c>
      <c r="B27" s="27" t="s">
        <v>445</v>
      </c>
      <c r="C27" s="12">
        <v>788483.44</v>
      </c>
      <c r="D27" s="11">
        <v>150</v>
      </c>
      <c r="E27" s="12">
        <f t="shared" si="2"/>
        <v>5256.5562666666665</v>
      </c>
      <c r="F27" s="28">
        <f t="shared" si="1"/>
        <v>9.9324002763580568E-2</v>
      </c>
      <c r="G27" s="39">
        <v>9.6086621220457871E-2</v>
      </c>
    </row>
    <row r="28" spans="1:7" s="3" customFormat="1" ht="21.95" customHeight="1" x14ac:dyDescent="0.2">
      <c r="A28" s="36">
        <v>18</v>
      </c>
      <c r="B28" s="26" t="s">
        <v>3</v>
      </c>
      <c r="C28" s="10">
        <v>109090.15</v>
      </c>
      <c r="D28" s="11">
        <v>26</v>
      </c>
      <c r="E28" s="10">
        <f t="shared" si="2"/>
        <v>4195.7749999999996</v>
      </c>
      <c r="F28" s="25">
        <f t="shared" si="1"/>
        <v>1.3741912398413108E-2</v>
      </c>
      <c r="G28" s="38">
        <v>1.1342599256575717E-2</v>
      </c>
    </row>
    <row r="29" spans="1:7" s="5" customFormat="1" ht="35.1" customHeight="1" x14ac:dyDescent="0.2">
      <c r="A29" s="37">
        <v>19</v>
      </c>
      <c r="B29" s="27" t="s">
        <v>15</v>
      </c>
      <c r="C29" s="12">
        <v>16003.97</v>
      </c>
      <c r="D29" s="11">
        <v>15</v>
      </c>
      <c r="E29" s="12">
        <f t="shared" si="2"/>
        <v>1066.9313333333332</v>
      </c>
      <c r="F29" s="28">
        <f t="shared" si="1"/>
        <v>2.0159946041584088E-3</v>
      </c>
      <c r="G29" s="39">
        <v>1.1946311887438504E-2</v>
      </c>
    </row>
    <row r="30" spans="1:7" s="3" customFormat="1" ht="21.95" customHeight="1" x14ac:dyDescent="0.2">
      <c r="A30" s="36">
        <v>20</v>
      </c>
      <c r="B30" s="26" t="s">
        <v>3</v>
      </c>
      <c r="C30" s="10">
        <v>4732.79</v>
      </c>
      <c r="D30" s="11">
        <v>5</v>
      </c>
      <c r="E30" s="12">
        <f t="shared" si="2"/>
        <v>946.55799999999999</v>
      </c>
      <c r="F30" s="28">
        <f t="shared" si="1"/>
        <v>5.9618201625064753E-4</v>
      </c>
      <c r="G30" s="39">
        <v>2.247933536638041E-3</v>
      </c>
    </row>
    <row r="31" spans="1:7" s="3" customFormat="1" ht="47.1" customHeight="1" x14ac:dyDescent="0.2">
      <c r="A31" s="36">
        <v>21</v>
      </c>
      <c r="B31" s="27" t="s">
        <v>14</v>
      </c>
      <c r="C31" s="10">
        <v>2025383.99</v>
      </c>
      <c r="D31" s="11">
        <v>805</v>
      </c>
      <c r="E31" s="10">
        <f t="shared" si="2"/>
        <v>2516.0049565217391</v>
      </c>
      <c r="F31" s="25">
        <f t="shared" si="1"/>
        <v>0.25513439447767206</v>
      </c>
      <c r="G31" s="38">
        <v>0.21726673108985226</v>
      </c>
    </row>
    <row r="32" spans="1:7" s="3" customFormat="1" ht="21.95" customHeight="1" x14ac:dyDescent="0.2">
      <c r="A32" s="36">
        <v>22</v>
      </c>
      <c r="B32" s="26" t="s">
        <v>3</v>
      </c>
      <c r="C32" s="10">
        <v>163429.20000000001</v>
      </c>
      <c r="D32" s="11">
        <v>49</v>
      </c>
      <c r="E32" s="10">
        <f t="shared" si="2"/>
        <v>3335.2897959183674</v>
      </c>
      <c r="F32" s="25">
        <f t="shared" si="1"/>
        <v>2.058691595659861E-2</v>
      </c>
      <c r="G32" s="38">
        <v>3.0944666359992157E-2</v>
      </c>
    </row>
    <row r="33" spans="1:7" ht="35.1" customHeight="1" x14ac:dyDescent="0.2">
      <c r="A33" s="36">
        <v>23</v>
      </c>
      <c r="B33" s="24" t="s">
        <v>446</v>
      </c>
      <c r="C33" s="10">
        <v>33295.599999999999</v>
      </c>
      <c r="D33" s="11">
        <v>104</v>
      </c>
      <c r="E33" s="10">
        <f t="shared" si="2"/>
        <v>320.14999999999998</v>
      </c>
      <c r="F33" s="25">
        <f t="shared" si="1"/>
        <v>4.1941936870799378E-3</v>
      </c>
      <c r="G33" s="38">
        <v>8.5968104584330223E-3</v>
      </c>
    </row>
    <row r="34" spans="1:7" s="3" customFormat="1" ht="21.95" customHeight="1" x14ac:dyDescent="0.2">
      <c r="A34" s="36">
        <v>24</v>
      </c>
      <c r="B34" s="26" t="s">
        <v>3</v>
      </c>
      <c r="C34" s="10">
        <v>0</v>
      </c>
      <c r="D34" s="11">
        <v>0</v>
      </c>
      <c r="E34" s="10" t="str">
        <f t="shared" si="2"/>
        <v>-</v>
      </c>
      <c r="F34" s="25">
        <f t="shared" si="1"/>
        <v>0</v>
      </c>
      <c r="G34" s="38">
        <v>1.4207856884874998E-3</v>
      </c>
    </row>
    <row r="35" spans="1:7" s="3" customFormat="1" ht="35.1" customHeight="1" x14ac:dyDescent="0.2">
      <c r="A35" s="36">
        <v>25</v>
      </c>
      <c r="B35" s="24" t="s">
        <v>10</v>
      </c>
      <c r="C35" s="10">
        <v>0</v>
      </c>
      <c r="D35" s="11">
        <v>0</v>
      </c>
      <c r="E35" s="10" t="str">
        <f t="shared" si="2"/>
        <v>-</v>
      </c>
      <c r="F35" s="25">
        <f t="shared" si="1"/>
        <v>0</v>
      </c>
      <c r="G35" s="38">
        <v>9.8652432849167496E-5</v>
      </c>
    </row>
    <row r="36" spans="1:7" ht="35.1" customHeight="1" x14ac:dyDescent="0.2">
      <c r="A36" s="36">
        <v>26</v>
      </c>
      <c r="B36" s="24" t="s">
        <v>420</v>
      </c>
      <c r="C36" s="10">
        <v>0</v>
      </c>
      <c r="D36" s="13">
        <v>0</v>
      </c>
      <c r="E36" s="10" t="str">
        <f t="shared" si="2"/>
        <v>-</v>
      </c>
      <c r="F36" s="29" t="s">
        <v>5</v>
      </c>
      <c r="G36" s="40" t="s">
        <v>5</v>
      </c>
    </row>
    <row r="37" spans="1:7" ht="21.95" customHeight="1" x14ac:dyDescent="0.2">
      <c r="A37" s="36">
        <v>27</v>
      </c>
      <c r="B37" s="26" t="s">
        <v>12</v>
      </c>
      <c r="C37" s="10">
        <v>0</v>
      </c>
      <c r="D37" s="13">
        <v>0</v>
      </c>
      <c r="E37" s="10" t="str">
        <f t="shared" si="2"/>
        <v>-</v>
      </c>
      <c r="F37" s="25">
        <f>C37/C$44</f>
        <v>0</v>
      </c>
      <c r="G37" s="38">
        <v>6.7001527600904129E-4</v>
      </c>
    </row>
    <row r="38" spans="1:7" ht="35.1" customHeight="1" x14ac:dyDescent="0.2">
      <c r="A38" s="36">
        <v>28</v>
      </c>
      <c r="B38" s="24" t="s">
        <v>421</v>
      </c>
      <c r="C38" s="10">
        <v>3832453.33</v>
      </c>
      <c r="D38" s="13">
        <v>2</v>
      </c>
      <c r="E38" s="14" t="s">
        <v>5</v>
      </c>
      <c r="F38" s="29" t="s">
        <v>5</v>
      </c>
      <c r="G38" s="40" t="s">
        <v>5</v>
      </c>
    </row>
    <row r="39" spans="1:7" ht="21.95" customHeight="1" x14ac:dyDescent="0.2">
      <c r="A39" s="36">
        <v>29</v>
      </c>
      <c r="B39" s="26" t="s">
        <v>12</v>
      </c>
      <c r="C39" s="10">
        <v>3449208</v>
      </c>
      <c r="D39" s="13">
        <v>2</v>
      </c>
      <c r="E39" s="14" t="s">
        <v>5</v>
      </c>
      <c r="F39" s="25">
        <f t="shared" ref="F39:F44" si="3">C39/C$44</f>
        <v>0.43449123665065714</v>
      </c>
      <c r="G39" s="38">
        <v>0.53240605380617201</v>
      </c>
    </row>
    <row r="40" spans="1:7" ht="47.1" customHeight="1" x14ac:dyDescent="0.2">
      <c r="A40" s="36">
        <v>30</v>
      </c>
      <c r="B40" s="27" t="s">
        <v>422</v>
      </c>
      <c r="C40" s="10">
        <v>0</v>
      </c>
      <c r="D40" s="15">
        <v>0</v>
      </c>
      <c r="E40" s="10" t="str">
        <f t="shared" ref="E40:E41" si="4">IF(D40=0,"-",C40/D40)</f>
        <v>-</v>
      </c>
      <c r="F40" s="25">
        <f t="shared" si="3"/>
        <v>0</v>
      </c>
      <c r="G40" s="38">
        <v>1.7724062653800183E-3</v>
      </c>
    </row>
    <row r="41" spans="1:7" ht="21.95" customHeight="1" x14ac:dyDescent="0.2">
      <c r="A41" s="36">
        <v>31</v>
      </c>
      <c r="B41" s="26" t="s">
        <v>13</v>
      </c>
      <c r="C41" s="10">
        <v>0</v>
      </c>
      <c r="D41" s="15">
        <v>0</v>
      </c>
      <c r="E41" s="10" t="str">
        <f t="shared" si="4"/>
        <v>-</v>
      </c>
      <c r="F41" s="25">
        <f t="shared" si="3"/>
        <v>0</v>
      </c>
      <c r="G41" s="38">
        <v>1.0404135579139232E-3</v>
      </c>
    </row>
    <row r="42" spans="1:7" ht="35.1" customHeight="1" x14ac:dyDescent="0.2">
      <c r="A42" s="36">
        <v>32</v>
      </c>
      <c r="B42" s="24" t="s">
        <v>16</v>
      </c>
      <c r="C42" s="10">
        <v>0</v>
      </c>
      <c r="D42" s="15">
        <v>0</v>
      </c>
      <c r="E42" s="14" t="s">
        <v>5</v>
      </c>
      <c r="F42" s="25">
        <f t="shared" si="3"/>
        <v>0</v>
      </c>
      <c r="G42" s="38">
        <v>4.1370945733870297E-3</v>
      </c>
    </row>
    <row r="43" spans="1:7" s="3" customFormat="1" ht="21.95" customHeight="1" x14ac:dyDescent="0.2">
      <c r="A43" s="43">
        <v>33</v>
      </c>
      <c r="B43" s="50" t="s">
        <v>4</v>
      </c>
      <c r="C43" s="44">
        <f>C25+C27+C29+C31+C33+C35+C37+C39+C40+C42</f>
        <v>7668201.7399999993</v>
      </c>
      <c r="D43" s="51" t="s">
        <v>5</v>
      </c>
      <c r="E43" s="51" t="s">
        <v>5</v>
      </c>
      <c r="F43" s="47">
        <f t="shared" si="3"/>
        <v>0.96595115658415509</v>
      </c>
      <c r="G43" s="48">
        <v>0.96489282760442685</v>
      </c>
    </row>
    <row r="44" spans="1:7" s="3" customFormat="1" ht="21.95" customHeight="1" x14ac:dyDescent="0.2">
      <c r="A44" s="45">
        <v>34</v>
      </c>
      <c r="B44" s="52" t="s">
        <v>6</v>
      </c>
      <c r="C44" s="46">
        <f>C24+C43</f>
        <v>7938498.4299999997</v>
      </c>
      <c r="D44" s="53" t="s">
        <v>5</v>
      </c>
      <c r="E44" s="53" t="s">
        <v>5</v>
      </c>
      <c r="F44" s="54">
        <f t="shared" si="3"/>
        <v>1</v>
      </c>
      <c r="G44" s="55">
        <v>1</v>
      </c>
    </row>
    <row r="45" spans="1:7" s="3" customFormat="1" ht="21.95" customHeight="1" x14ac:dyDescent="0.2">
      <c r="A45" s="1"/>
      <c r="B45" s="2"/>
      <c r="C45" s="1"/>
      <c r="D45" s="1"/>
      <c r="E45" s="1"/>
      <c r="F45" s="1"/>
      <c r="G45" s="1"/>
    </row>
    <row r="46" spans="1:7" s="3" customFormat="1" ht="35.1" customHeight="1" x14ac:dyDescent="0.2">
      <c r="A46" s="62" t="s">
        <v>430</v>
      </c>
      <c r="B46" s="63" t="s">
        <v>431</v>
      </c>
      <c r="C46" s="64" t="s">
        <v>432</v>
      </c>
      <c r="D46" s="1"/>
      <c r="E46" s="1"/>
      <c r="F46" s="1"/>
      <c r="G46" s="1"/>
    </row>
    <row r="47" spans="1:7" s="3" customFormat="1" ht="21.95" customHeight="1" x14ac:dyDescent="0.2">
      <c r="A47" s="65">
        <v>1</v>
      </c>
      <c r="B47" s="30" t="s">
        <v>427</v>
      </c>
      <c r="C47" s="31">
        <v>197986</v>
      </c>
    </row>
    <row r="48" spans="1:7" ht="21.95" customHeight="1" x14ac:dyDescent="0.2">
      <c r="A48" s="8">
        <v>2</v>
      </c>
      <c r="B48" s="30" t="s">
        <v>428</v>
      </c>
      <c r="C48" s="31">
        <v>8092836</v>
      </c>
      <c r="D48" s="16"/>
      <c r="E48" s="16"/>
      <c r="F48" s="16"/>
      <c r="G48" s="16"/>
    </row>
    <row r="49" spans="1:7" ht="21.95" customHeight="1" x14ac:dyDescent="0.2">
      <c r="A49" s="32">
        <v>3</v>
      </c>
      <c r="B49" s="33" t="s">
        <v>423</v>
      </c>
      <c r="C49" s="34">
        <f>C44/C48</f>
        <v>0.98092911187128962</v>
      </c>
      <c r="D49" s="16"/>
      <c r="E49" s="16"/>
      <c r="F49" s="16"/>
      <c r="G49" s="16"/>
    </row>
    <row r="50" spans="1:7" s="16" customFormat="1" ht="35.1" customHeight="1" x14ac:dyDescent="0.25">
      <c r="A50" s="21" t="s">
        <v>449</v>
      </c>
      <c r="B50" s="23"/>
    </row>
  </sheetData>
  <sheetProtection algorithmName="SHA-512" hashValue="ntE65WGXsWEe2AGVAAVtIF9ESiV2RIEsxoXS1LmPBq0BdVTDePLqSAJ8yuTq4I6wxDxmZ6XryPltOctZbQSoLg==" saltValue="2ipH/5v+NvrfQ7O5Zxtbbg==" spinCount="100000" sheet="1" objects="1" scenarios="1"/>
  <mergeCells count="1">
    <mergeCell ref="A2:G2"/>
  </mergeCells>
  <pageMargins left="0.59055118110236227" right="0.59055118110236227" top="0.70866141732283472" bottom="0.70866141732283472" header="0.19685039370078741" footer="0.39370078740157483"/>
  <pageSetup paperSize="9" scale="84" orientation="portrait" r:id="rId1"/>
  <headerFooter alignWithMargins="0">
    <oddFooter>&amp;R&amp;"Calibri,Standardowy"&amp;12s.&amp;P z &amp;N</oddFooter>
  </headerFooter>
  <tableParts count="2">
    <tablePart r:id="rId2"/>
    <tablePart r:id="rId3"/>
  </tableParts>
</worksheet>
</file>

<file path=xl/worksheets/sheet2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AB6FA7-F192-4DC5-9579-96BE249128DA}">
  <sheetPr codeName="Arkusz288"/>
  <dimension ref="A1:N50"/>
  <sheetViews>
    <sheetView zoomScaleNormal="100" workbookViewId="0"/>
  </sheetViews>
  <sheetFormatPr defaultColWidth="0" defaultRowHeight="12.75" zeroHeight="1" x14ac:dyDescent="0.2"/>
  <cols>
    <col min="1" max="1" width="4.140625" style="1" customWidth="1"/>
    <col min="2" max="2" width="57" style="2" customWidth="1"/>
    <col min="3" max="3" width="11.85546875" style="1" bestFit="1" customWidth="1"/>
    <col min="4" max="4" width="7.42578125" style="1" customWidth="1"/>
    <col min="5" max="5" width="10.85546875" style="1" bestFit="1" customWidth="1"/>
    <col min="6" max="7" width="8.7109375" style="1" customWidth="1"/>
    <col min="8" max="8" width="1" style="1" customWidth="1"/>
    <col min="9" max="14" width="0" style="1" hidden="1" customWidth="1"/>
    <col min="15" max="16384" width="9.140625" style="1" hidden="1"/>
  </cols>
  <sheetData>
    <row r="1" spans="1:7" s="16" customFormat="1" ht="24.95" customHeight="1" x14ac:dyDescent="0.2">
      <c r="A1" s="35" t="s">
        <v>735</v>
      </c>
      <c r="B1" s="23"/>
    </row>
    <row r="2" spans="1:7" s="16" customFormat="1" ht="39.950000000000003" customHeight="1" x14ac:dyDescent="0.2">
      <c r="A2" s="66" t="s">
        <v>448</v>
      </c>
      <c r="B2" s="67"/>
      <c r="C2" s="67"/>
      <c r="D2" s="67"/>
      <c r="E2" s="67"/>
      <c r="F2" s="67"/>
      <c r="G2" s="67"/>
    </row>
    <row r="3" spans="1:7" s="16" customFormat="1" ht="15.95" hidden="1" customHeight="1" x14ac:dyDescent="0.2">
      <c r="A3" s="22"/>
      <c r="B3" s="23"/>
    </row>
    <row r="4" spans="1:7" s="16" customFormat="1" ht="15.95" hidden="1" customHeight="1" x14ac:dyDescent="0.2">
      <c r="A4" s="22"/>
      <c r="B4" s="23"/>
    </row>
    <row r="5" spans="1:7" s="16" customFormat="1" ht="15.95" hidden="1" customHeight="1" x14ac:dyDescent="0.2">
      <c r="A5" s="22"/>
      <c r="B5" s="23"/>
    </row>
    <row r="6" spans="1:7" s="16" customFormat="1" ht="15.95" customHeight="1" x14ac:dyDescent="0.25">
      <c r="A6" s="17" t="s">
        <v>433</v>
      </c>
      <c r="B6" s="21" t="s">
        <v>438</v>
      </c>
    </row>
    <row r="7" spans="1:7" s="16" customFormat="1" ht="15.95" customHeight="1" x14ac:dyDescent="0.25">
      <c r="A7" s="18" t="s">
        <v>434</v>
      </c>
      <c r="B7" s="21" t="s">
        <v>439</v>
      </c>
    </row>
    <row r="8" spans="1:7" s="16" customFormat="1" ht="15.95" customHeight="1" x14ac:dyDescent="0.25">
      <c r="A8" s="19" t="s">
        <v>435</v>
      </c>
      <c r="B8" s="21" t="s">
        <v>440</v>
      </c>
    </row>
    <row r="9" spans="1:7" s="16" customFormat="1" ht="15.95" customHeight="1" x14ac:dyDescent="0.25">
      <c r="A9" s="20" t="s">
        <v>436</v>
      </c>
      <c r="B9" s="21" t="s">
        <v>441</v>
      </c>
    </row>
    <row r="10" spans="1:7" ht="65.099999999999994" customHeight="1" x14ac:dyDescent="0.2">
      <c r="A10" s="49" t="s">
        <v>430</v>
      </c>
      <c r="B10" s="42" t="s">
        <v>0</v>
      </c>
      <c r="C10" s="42" t="s">
        <v>424</v>
      </c>
      <c r="D10" s="42" t="s">
        <v>425</v>
      </c>
      <c r="E10" s="42" t="s">
        <v>426</v>
      </c>
      <c r="F10" s="42" t="s">
        <v>429</v>
      </c>
      <c r="G10" s="41" t="s">
        <v>413</v>
      </c>
    </row>
    <row r="11" spans="1:7" ht="21.95" customHeight="1" x14ac:dyDescent="0.2">
      <c r="A11" s="36">
        <v>1</v>
      </c>
      <c r="B11" s="24" t="s">
        <v>7</v>
      </c>
      <c r="C11" s="10">
        <v>0</v>
      </c>
      <c r="D11" s="9">
        <v>0</v>
      </c>
      <c r="E11" s="10" t="str">
        <f t="shared" ref="E11:E23" si="0">IF(D11=0,"-",C11/D11)</f>
        <v>-</v>
      </c>
      <c r="F11" s="25">
        <f t="shared" ref="F11:F35" si="1">C11/C$44</f>
        <v>0</v>
      </c>
      <c r="G11" s="38">
        <v>6.4906160983722356E-5</v>
      </c>
    </row>
    <row r="12" spans="1:7" s="3" customFormat="1" ht="21.95" customHeight="1" x14ac:dyDescent="0.2">
      <c r="A12" s="36">
        <v>2</v>
      </c>
      <c r="B12" s="24" t="s">
        <v>8</v>
      </c>
      <c r="C12" s="10">
        <v>0</v>
      </c>
      <c r="D12" s="9">
        <v>0</v>
      </c>
      <c r="E12" s="10" t="str">
        <f t="shared" si="0"/>
        <v>-</v>
      </c>
      <c r="F12" s="25">
        <f t="shared" si="1"/>
        <v>0</v>
      </c>
      <c r="G12" s="38">
        <v>1.3877154561966152E-2</v>
      </c>
    </row>
    <row r="13" spans="1:7" s="3" customFormat="1" ht="21.95" customHeight="1" x14ac:dyDescent="0.2">
      <c r="A13" s="36">
        <v>3</v>
      </c>
      <c r="B13" s="26" t="s">
        <v>1</v>
      </c>
      <c r="C13" s="10">
        <v>0</v>
      </c>
      <c r="D13" s="9">
        <v>0</v>
      </c>
      <c r="E13" s="10" t="str">
        <f t="shared" si="0"/>
        <v>-</v>
      </c>
      <c r="F13" s="25">
        <f t="shared" si="1"/>
        <v>0</v>
      </c>
      <c r="G13" s="38">
        <v>6.8195937419264344E-4</v>
      </c>
    </row>
    <row r="14" spans="1:7" s="3" customFormat="1" ht="21.95" customHeight="1" x14ac:dyDescent="0.2">
      <c r="A14" s="36">
        <v>4</v>
      </c>
      <c r="B14" s="24" t="s">
        <v>414</v>
      </c>
      <c r="C14" s="10">
        <v>0</v>
      </c>
      <c r="D14" s="9">
        <v>0</v>
      </c>
      <c r="E14" s="10" t="str">
        <f t="shared" si="0"/>
        <v>-</v>
      </c>
      <c r="F14" s="25">
        <f t="shared" si="1"/>
        <v>0</v>
      </c>
      <c r="G14" s="38">
        <v>1.6609844346228162E-4</v>
      </c>
    </row>
    <row r="15" spans="1:7" s="3" customFormat="1" ht="47.1" customHeight="1" x14ac:dyDescent="0.2">
      <c r="A15" s="36">
        <v>5</v>
      </c>
      <c r="B15" s="24" t="s">
        <v>412</v>
      </c>
      <c r="C15" s="10">
        <v>0</v>
      </c>
      <c r="D15" s="11">
        <v>0</v>
      </c>
      <c r="E15" s="10" t="str">
        <f t="shared" si="0"/>
        <v>-</v>
      </c>
      <c r="F15" s="25">
        <f t="shared" si="1"/>
        <v>0</v>
      </c>
      <c r="G15" s="38">
        <v>4.2843389065529559E-4</v>
      </c>
    </row>
    <row r="16" spans="1:7" s="3" customFormat="1" ht="21.95" customHeight="1" x14ac:dyDescent="0.2">
      <c r="A16" s="36">
        <v>6</v>
      </c>
      <c r="B16" s="26" t="s">
        <v>1</v>
      </c>
      <c r="C16" s="10">
        <v>0</v>
      </c>
      <c r="D16" s="11">
        <v>0</v>
      </c>
      <c r="E16" s="10" t="str">
        <f t="shared" si="0"/>
        <v>-</v>
      </c>
      <c r="F16" s="25">
        <f t="shared" si="1"/>
        <v>0</v>
      </c>
      <c r="G16" s="38">
        <v>5.7837072558623703E-5</v>
      </c>
    </row>
    <row r="17" spans="1:7" ht="47.1" customHeight="1" x14ac:dyDescent="0.2">
      <c r="A17" s="36">
        <v>7</v>
      </c>
      <c r="B17" s="24" t="s">
        <v>444</v>
      </c>
      <c r="C17" s="10">
        <v>0</v>
      </c>
      <c r="D17" s="11">
        <v>0</v>
      </c>
      <c r="E17" s="10" t="str">
        <f t="shared" si="0"/>
        <v>-</v>
      </c>
      <c r="F17" s="25">
        <f t="shared" si="1"/>
        <v>0</v>
      </c>
      <c r="G17" s="38">
        <v>3.69438658113685E-3</v>
      </c>
    </row>
    <row r="18" spans="1:7" ht="47.1" customHeight="1" x14ac:dyDescent="0.2">
      <c r="A18" s="36">
        <v>8</v>
      </c>
      <c r="B18" s="24" t="s">
        <v>447</v>
      </c>
      <c r="C18" s="10">
        <v>0</v>
      </c>
      <c r="D18" s="11">
        <v>0</v>
      </c>
      <c r="E18" s="10" t="str">
        <f t="shared" si="0"/>
        <v>-</v>
      </c>
      <c r="F18" s="25">
        <f t="shared" si="1"/>
        <v>0</v>
      </c>
      <c r="G18" s="38">
        <v>1.6572456388988053E-2</v>
      </c>
    </row>
    <row r="19" spans="1:7" ht="35.1" customHeight="1" x14ac:dyDescent="0.2">
      <c r="A19" s="36">
        <v>9</v>
      </c>
      <c r="B19" s="24" t="s">
        <v>443</v>
      </c>
      <c r="C19" s="10">
        <v>0</v>
      </c>
      <c r="D19" s="11">
        <v>0</v>
      </c>
      <c r="E19" s="10" t="str">
        <f t="shared" si="0"/>
        <v>-</v>
      </c>
      <c r="F19" s="25">
        <f t="shared" si="1"/>
        <v>0</v>
      </c>
      <c r="G19" s="38">
        <v>6.3015485400037228E-5</v>
      </c>
    </row>
    <row r="20" spans="1:7" ht="35.1" customHeight="1" x14ac:dyDescent="0.2">
      <c r="A20" s="36">
        <v>10</v>
      </c>
      <c r="B20" s="24" t="s">
        <v>9</v>
      </c>
      <c r="C20" s="10">
        <v>0</v>
      </c>
      <c r="D20" s="11">
        <v>0</v>
      </c>
      <c r="E20" s="10" t="str">
        <f t="shared" si="0"/>
        <v>-</v>
      </c>
      <c r="F20" s="25">
        <f t="shared" si="1"/>
        <v>0</v>
      </c>
      <c r="G20" s="38">
        <v>2.3263290581767475E-4</v>
      </c>
    </row>
    <row r="21" spans="1:7" ht="35.1" customHeight="1" x14ac:dyDescent="0.2">
      <c r="A21" s="36">
        <v>11</v>
      </c>
      <c r="B21" s="24" t="s">
        <v>442</v>
      </c>
      <c r="C21" s="10">
        <v>0</v>
      </c>
      <c r="D21" s="11">
        <v>0</v>
      </c>
      <c r="E21" s="10" t="str">
        <f t="shared" si="0"/>
        <v>-</v>
      </c>
      <c r="F21" s="25">
        <f t="shared" si="1"/>
        <v>0</v>
      </c>
      <c r="G21" s="38">
        <v>8.0879771630669933E-6</v>
      </c>
    </row>
    <row r="22" spans="1:7" ht="21.95" customHeight="1" x14ac:dyDescent="0.2">
      <c r="A22" s="36">
        <v>12</v>
      </c>
      <c r="B22" s="26" t="s">
        <v>1</v>
      </c>
      <c r="C22" s="10">
        <v>0</v>
      </c>
      <c r="D22" s="11">
        <v>0</v>
      </c>
      <c r="E22" s="10" t="str">
        <f t="shared" si="0"/>
        <v>-</v>
      </c>
      <c r="F22" s="25">
        <f t="shared" si="1"/>
        <v>0</v>
      </c>
      <c r="G22" s="38">
        <v>0</v>
      </c>
    </row>
    <row r="23" spans="1:7" ht="21.95" customHeight="1" x14ac:dyDescent="0.2">
      <c r="A23" s="36">
        <v>13</v>
      </c>
      <c r="B23" s="24" t="s">
        <v>415</v>
      </c>
      <c r="C23" s="10">
        <v>0</v>
      </c>
      <c r="D23" s="11">
        <v>0</v>
      </c>
      <c r="E23" s="10" t="str">
        <f t="shared" si="0"/>
        <v>-</v>
      </c>
      <c r="F23" s="25">
        <f t="shared" si="1"/>
        <v>0</v>
      </c>
      <c r="G23" s="38">
        <v>0</v>
      </c>
    </row>
    <row r="24" spans="1:7" s="3" customFormat="1" ht="24.95" customHeight="1" x14ac:dyDescent="0.2">
      <c r="A24" s="43">
        <v>14</v>
      </c>
      <c r="B24" s="50" t="s">
        <v>2</v>
      </c>
      <c r="C24" s="44">
        <f>C11+C12+C14+C15+C17+C18+C19+C20+C21+C23</f>
        <v>0</v>
      </c>
      <c r="D24" s="51" t="s">
        <v>5</v>
      </c>
      <c r="E24" s="51" t="s">
        <v>5</v>
      </c>
      <c r="F24" s="47">
        <f t="shared" si="1"/>
        <v>0</v>
      </c>
      <c r="G24" s="48">
        <v>3.5107172395573129E-2</v>
      </c>
    </row>
    <row r="25" spans="1:7" s="4" customFormat="1" ht="35.1" customHeight="1" x14ac:dyDescent="0.2">
      <c r="A25" s="37">
        <v>15</v>
      </c>
      <c r="B25" s="27" t="s">
        <v>419</v>
      </c>
      <c r="C25" s="12">
        <v>246887</v>
      </c>
      <c r="D25" s="11">
        <v>120</v>
      </c>
      <c r="E25" s="12">
        <f t="shared" ref="E25:E37" si="2">IF(D25=0,"-",C25/D25)</f>
        <v>2057.3916666666669</v>
      </c>
      <c r="F25" s="28">
        <f t="shared" si="1"/>
        <v>8.9342088180304854E-2</v>
      </c>
      <c r="G25" s="39">
        <v>9.1912130594448124E-2</v>
      </c>
    </row>
    <row r="26" spans="1:7" s="3" customFormat="1" ht="21.95" customHeight="1" x14ac:dyDescent="0.2">
      <c r="A26" s="36">
        <v>16</v>
      </c>
      <c r="B26" s="26" t="s">
        <v>11</v>
      </c>
      <c r="C26" s="10">
        <v>33904</v>
      </c>
      <c r="D26" s="11">
        <v>16</v>
      </c>
      <c r="E26" s="10">
        <f t="shared" si="2"/>
        <v>2119</v>
      </c>
      <c r="F26" s="25">
        <f t="shared" si="1"/>
        <v>1.2268990095327238E-2</v>
      </c>
      <c r="G26" s="38">
        <v>1.5510248435910163E-2</v>
      </c>
    </row>
    <row r="27" spans="1:7" s="5" customFormat="1" ht="65.099999999999994" customHeight="1" x14ac:dyDescent="0.2">
      <c r="A27" s="37">
        <v>17</v>
      </c>
      <c r="B27" s="27" t="s">
        <v>445</v>
      </c>
      <c r="C27" s="12">
        <v>254352.39</v>
      </c>
      <c r="D27" s="11">
        <v>31</v>
      </c>
      <c r="E27" s="12">
        <f t="shared" si="2"/>
        <v>8204.9158064516141</v>
      </c>
      <c r="F27" s="28">
        <f t="shared" si="1"/>
        <v>9.20436218037049E-2</v>
      </c>
      <c r="G27" s="39">
        <v>9.6086621220457871E-2</v>
      </c>
    </row>
    <row r="28" spans="1:7" s="3" customFormat="1" ht="21.95" customHeight="1" x14ac:dyDescent="0.2">
      <c r="A28" s="36">
        <v>18</v>
      </c>
      <c r="B28" s="26" t="s">
        <v>3</v>
      </c>
      <c r="C28" s="10">
        <v>29991.09</v>
      </c>
      <c r="D28" s="11">
        <v>13</v>
      </c>
      <c r="E28" s="10">
        <f t="shared" si="2"/>
        <v>2307.0069230769232</v>
      </c>
      <c r="F28" s="25">
        <f t="shared" si="1"/>
        <v>1.0853008086304501E-2</v>
      </c>
      <c r="G28" s="38">
        <v>1.1342599256575717E-2</v>
      </c>
    </row>
    <row r="29" spans="1:7" s="5" customFormat="1" ht="35.1" customHeight="1" x14ac:dyDescent="0.2">
      <c r="A29" s="37">
        <v>19</v>
      </c>
      <c r="B29" s="27" t="s">
        <v>15</v>
      </c>
      <c r="C29" s="12">
        <v>13369.8</v>
      </c>
      <c r="D29" s="11">
        <v>6</v>
      </c>
      <c r="E29" s="12">
        <f t="shared" si="2"/>
        <v>2228.2999999999997</v>
      </c>
      <c r="F29" s="28">
        <f t="shared" si="1"/>
        <v>4.8381885257346062E-3</v>
      </c>
      <c r="G29" s="39">
        <v>1.1946311887438504E-2</v>
      </c>
    </row>
    <row r="30" spans="1:7" s="3" customFormat="1" ht="21.95" customHeight="1" x14ac:dyDescent="0.2">
      <c r="A30" s="36">
        <v>20</v>
      </c>
      <c r="B30" s="26" t="s">
        <v>3</v>
      </c>
      <c r="C30" s="10">
        <v>0</v>
      </c>
      <c r="D30" s="11">
        <v>0</v>
      </c>
      <c r="E30" s="12" t="str">
        <f t="shared" si="2"/>
        <v>-</v>
      </c>
      <c r="F30" s="28">
        <f t="shared" si="1"/>
        <v>0</v>
      </c>
      <c r="G30" s="39">
        <v>2.247933536638041E-3</v>
      </c>
    </row>
    <row r="31" spans="1:7" s="3" customFormat="1" ht="47.1" customHeight="1" x14ac:dyDescent="0.2">
      <c r="A31" s="36">
        <v>21</v>
      </c>
      <c r="B31" s="27" t="s">
        <v>14</v>
      </c>
      <c r="C31" s="10">
        <v>488980.44</v>
      </c>
      <c r="D31" s="11">
        <v>170</v>
      </c>
      <c r="E31" s="10">
        <f t="shared" si="2"/>
        <v>2876.3555294117646</v>
      </c>
      <c r="F31" s="25">
        <f t="shared" si="1"/>
        <v>0.17694950964985709</v>
      </c>
      <c r="G31" s="38">
        <v>0.21726673108985226</v>
      </c>
    </row>
    <row r="32" spans="1:7" s="3" customFormat="1" ht="21.95" customHeight="1" x14ac:dyDescent="0.2">
      <c r="A32" s="36">
        <v>22</v>
      </c>
      <c r="B32" s="26" t="s">
        <v>3</v>
      </c>
      <c r="C32" s="10">
        <v>53998.2</v>
      </c>
      <c r="D32" s="11">
        <v>15</v>
      </c>
      <c r="E32" s="10">
        <f t="shared" si="2"/>
        <v>3599.8799999999997</v>
      </c>
      <c r="F32" s="25">
        <f t="shared" si="1"/>
        <v>1.9540566923239123E-2</v>
      </c>
      <c r="G32" s="38">
        <v>3.0944666359992157E-2</v>
      </c>
    </row>
    <row r="33" spans="1:7" ht="35.1" customHeight="1" x14ac:dyDescent="0.2">
      <c r="A33" s="36">
        <v>23</v>
      </c>
      <c r="B33" s="24" t="s">
        <v>446</v>
      </c>
      <c r="C33" s="10">
        <v>0</v>
      </c>
      <c r="D33" s="11">
        <v>0</v>
      </c>
      <c r="E33" s="10" t="str">
        <f t="shared" si="2"/>
        <v>-</v>
      </c>
      <c r="F33" s="25">
        <f t="shared" si="1"/>
        <v>0</v>
      </c>
      <c r="G33" s="38">
        <v>8.5968104584330223E-3</v>
      </c>
    </row>
    <row r="34" spans="1:7" s="3" customFormat="1" ht="21.95" customHeight="1" x14ac:dyDescent="0.2">
      <c r="A34" s="36">
        <v>24</v>
      </c>
      <c r="B34" s="26" t="s">
        <v>3</v>
      </c>
      <c r="C34" s="10">
        <v>0</v>
      </c>
      <c r="D34" s="11">
        <v>0</v>
      </c>
      <c r="E34" s="10" t="str">
        <f t="shared" si="2"/>
        <v>-</v>
      </c>
      <c r="F34" s="25">
        <f t="shared" si="1"/>
        <v>0</v>
      </c>
      <c r="G34" s="38">
        <v>1.4207856884874998E-3</v>
      </c>
    </row>
    <row r="35" spans="1:7" s="3" customFormat="1" ht="35.1" customHeight="1" x14ac:dyDescent="0.2">
      <c r="A35" s="36">
        <v>25</v>
      </c>
      <c r="B35" s="24" t="s">
        <v>10</v>
      </c>
      <c r="C35" s="10">
        <v>0</v>
      </c>
      <c r="D35" s="11">
        <v>0</v>
      </c>
      <c r="E35" s="10" t="str">
        <f t="shared" si="2"/>
        <v>-</v>
      </c>
      <c r="F35" s="25">
        <f t="shared" si="1"/>
        <v>0</v>
      </c>
      <c r="G35" s="38">
        <v>9.8652432849167496E-5</v>
      </c>
    </row>
    <row r="36" spans="1:7" ht="35.1" customHeight="1" x14ac:dyDescent="0.2">
      <c r="A36" s="36">
        <v>26</v>
      </c>
      <c r="B36" s="24" t="s">
        <v>420</v>
      </c>
      <c r="C36" s="10">
        <v>0</v>
      </c>
      <c r="D36" s="13">
        <v>0</v>
      </c>
      <c r="E36" s="10" t="str">
        <f t="shared" si="2"/>
        <v>-</v>
      </c>
      <c r="F36" s="29" t="s">
        <v>5</v>
      </c>
      <c r="G36" s="40" t="s">
        <v>5</v>
      </c>
    </row>
    <row r="37" spans="1:7" ht="21.95" customHeight="1" x14ac:dyDescent="0.2">
      <c r="A37" s="36">
        <v>27</v>
      </c>
      <c r="B37" s="26" t="s">
        <v>12</v>
      </c>
      <c r="C37" s="10">
        <v>0</v>
      </c>
      <c r="D37" s="13">
        <v>0</v>
      </c>
      <c r="E37" s="10" t="str">
        <f t="shared" si="2"/>
        <v>-</v>
      </c>
      <c r="F37" s="25">
        <f>C37/C$44</f>
        <v>0</v>
      </c>
      <c r="G37" s="38">
        <v>6.7001527600904129E-4</v>
      </c>
    </row>
    <row r="38" spans="1:7" ht="35.1" customHeight="1" x14ac:dyDescent="0.2">
      <c r="A38" s="36">
        <v>28</v>
      </c>
      <c r="B38" s="24" t="s">
        <v>421</v>
      </c>
      <c r="C38" s="10">
        <v>1955333.5</v>
      </c>
      <c r="D38" s="13">
        <v>1</v>
      </c>
      <c r="E38" s="14" t="s">
        <v>5</v>
      </c>
      <c r="F38" s="29" t="s">
        <v>5</v>
      </c>
      <c r="G38" s="40" t="s">
        <v>5</v>
      </c>
    </row>
    <row r="39" spans="1:7" ht="21.95" customHeight="1" x14ac:dyDescent="0.2">
      <c r="A39" s="36">
        <v>29</v>
      </c>
      <c r="B39" s="26" t="s">
        <v>12</v>
      </c>
      <c r="C39" s="10">
        <v>1759800</v>
      </c>
      <c r="D39" s="13">
        <v>1</v>
      </c>
      <c r="E39" s="14" t="s">
        <v>5</v>
      </c>
      <c r="F39" s="25">
        <f t="shared" ref="F39:F44" si="3">C39/C$44</f>
        <v>0.63682659184039858</v>
      </c>
      <c r="G39" s="38">
        <v>0.53240605380617201</v>
      </c>
    </row>
    <row r="40" spans="1:7" ht="47.1" customHeight="1" x14ac:dyDescent="0.2">
      <c r="A40" s="36">
        <v>30</v>
      </c>
      <c r="B40" s="27" t="s">
        <v>422</v>
      </c>
      <c r="C40" s="10">
        <v>0</v>
      </c>
      <c r="D40" s="15">
        <v>0</v>
      </c>
      <c r="E40" s="10" t="str">
        <f t="shared" ref="E40:E41" si="4">IF(D40=0,"-",C40/D40)</f>
        <v>-</v>
      </c>
      <c r="F40" s="25">
        <f t="shared" si="3"/>
        <v>0</v>
      </c>
      <c r="G40" s="38">
        <v>1.7724062653800183E-3</v>
      </c>
    </row>
    <row r="41" spans="1:7" ht="21.95" customHeight="1" x14ac:dyDescent="0.2">
      <c r="A41" s="36">
        <v>31</v>
      </c>
      <c r="B41" s="26" t="s">
        <v>13</v>
      </c>
      <c r="C41" s="10">
        <v>0</v>
      </c>
      <c r="D41" s="15">
        <v>0</v>
      </c>
      <c r="E41" s="10" t="str">
        <f t="shared" si="4"/>
        <v>-</v>
      </c>
      <c r="F41" s="25">
        <f t="shared" si="3"/>
        <v>0</v>
      </c>
      <c r="G41" s="38">
        <v>1.0404135579139232E-3</v>
      </c>
    </row>
    <row r="42" spans="1:7" ht="35.1" customHeight="1" x14ac:dyDescent="0.2">
      <c r="A42" s="36">
        <v>32</v>
      </c>
      <c r="B42" s="24" t="s">
        <v>16</v>
      </c>
      <c r="C42" s="10">
        <v>0</v>
      </c>
      <c r="D42" s="15">
        <v>0</v>
      </c>
      <c r="E42" s="14" t="s">
        <v>5</v>
      </c>
      <c r="F42" s="25">
        <f t="shared" si="3"/>
        <v>0</v>
      </c>
      <c r="G42" s="38">
        <v>4.1370945733870297E-3</v>
      </c>
    </row>
    <row r="43" spans="1:7" s="3" customFormat="1" ht="21.95" customHeight="1" x14ac:dyDescent="0.2">
      <c r="A43" s="43">
        <v>33</v>
      </c>
      <c r="B43" s="50" t="s">
        <v>4</v>
      </c>
      <c r="C43" s="44">
        <f>C25+C27+C29+C31+C33+C35+C37+C39+C40+C42</f>
        <v>2763389.63</v>
      </c>
      <c r="D43" s="51" t="s">
        <v>5</v>
      </c>
      <c r="E43" s="51" t="s">
        <v>5</v>
      </c>
      <c r="F43" s="47">
        <f t="shared" si="3"/>
        <v>1</v>
      </c>
      <c r="G43" s="48">
        <v>0.96489282760442685</v>
      </c>
    </row>
    <row r="44" spans="1:7" s="3" customFormat="1" ht="21.95" customHeight="1" x14ac:dyDescent="0.2">
      <c r="A44" s="45">
        <v>34</v>
      </c>
      <c r="B44" s="52" t="s">
        <v>6</v>
      </c>
      <c r="C44" s="46">
        <f>C24+C43</f>
        <v>2763389.63</v>
      </c>
      <c r="D44" s="53" t="s">
        <v>5</v>
      </c>
      <c r="E44" s="53" t="s">
        <v>5</v>
      </c>
      <c r="F44" s="54">
        <f t="shared" si="3"/>
        <v>1</v>
      </c>
      <c r="G44" s="55">
        <v>1</v>
      </c>
    </row>
    <row r="45" spans="1:7" s="3" customFormat="1" ht="21.95" customHeight="1" x14ac:dyDescent="0.2">
      <c r="A45" s="1"/>
      <c r="B45" s="2"/>
      <c r="C45" s="1"/>
      <c r="D45" s="1"/>
      <c r="E45" s="1"/>
      <c r="F45" s="1"/>
      <c r="G45" s="1"/>
    </row>
    <row r="46" spans="1:7" s="3" customFormat="1" ht="35.1" customHeight="1" x14ac:dyDescent="0.2">
      <c r="A46" s="62" t="s">
        <v>430</v>
      </c>
      <c r="B46" s="63" t="s">
        <v>431</v>
      </c>
      <c r="C46" s="64" t="s">
        <v>432</v>
      </c>
      <c r="D46" s="1"/>
      <c r="E46" s="1"/>
      <c r="F46" s="1"/>
      <c r="G46" s="1"/>
    </row>
    <row r="47" spans="1:7" s="3" customFormat="1" ht="21.95" customHeight="1" x14ac:dyDescent="0.2">
      <c r="A47" s="65">
        <v>1</v>
      </c>
      <c r="B47" s="30" t="s">
        <v>427</v>
      </c>
      <c r="C47" s="31">
        <v>69084.740000000005</v>
      </c>
    </row>
    <row r="48" spans="1:7" ht="21.95" customHeight="1" x14ac:dyDescent="0.2">
      <c r="A48" s="8">
        <v>2</v>
      </c>
      <c r="B48" s="30" t="s">
        <v>428</v>
      </c>
      <c r="C48" s="31">
        <v>2763453</v>
      </c>
      <c r="D48" s="16"/>
      <c r="E48" s="16"/>
      <c r="F48" s="16"/>
      <c r="G48" s="16"/>
    </row>
    <row r="49" spans="1:7" ht="21.95" customHeight="1" x14ac:dyDescent="0.2">
      <c r="A49" s="32">
        <v>3</v>
      </c>
      <c r="B49" s="33" t="s">
        <v>423</v>
      </c>
      <c r="C49" s="34">
        <f>C44/C48</f>
        <v>0.99997706854431756</v>
      </c>
      <c r="D49" s="16"/>
      <c r="E49" s="16"/>
      <c r="F49" s="16"/>
      <c r="G49" s="16"/>
    </row>
    <row r="50" spans="1:7" s="16" customFormat="1" ht="35.1" customHeight="1" x14ac:dyDescent="0.25">
      <c r="A50" s="21" t="s">
        <v>449</v>
      </c>
      <c r="B50" s="23"/>
    </row>
  </sheetData>
  <sheetProtection algorithmName="SHA-512" hashValue="nCel29z3BasunE5Mopm5uP2/OI6dMTZ9TdkZy3jlMJhPWM590zkBNdeGs+gMaCidJ3VsbuhRoIp7FujzQBvpjw==" saltValue="QWqPG6yxUmlGInY5h9nMYw==" spinCount="100000" sheet="1" objects="1" scenarios="1"/>
  <mergeCells count="1">
    <mergeCell ref="A2:G2"/>
  </mergeCells>
  <pageMargins left="0.59055118110236227" right="0.59055118110236227" top="0.70866141732283472" bottom="0.70866141732283472" header="0.19685039370078741" footer="0.39370078740157483"/>
  <pageSetup paperSize="9" scale="84" orientation="portrait" r:id="rId1"/>
  <headerFooter alignWithMargins="0">
    <oddFooter>&amp;R&amp;"Calibri,Standardowy"&amp;12s.&amp;P z &amp;N</oddFooter>
  </headerFooter>
  <tableParts count="2">
    <tablePart r:id="rId2"/>
    <tablePart r:id="rId3"/>
  </tableParts>
</worksheet>
</file>

<file path=xl/worksheets/sheet2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C74BC3-76E8-4DC5-8954-E8B2FF623AC9}">
  <sheetPr codeName="Arkusz289"/>
  <dimension ref="A1:N50"/>
  <sheetViews>
    <sheetView zoomScaleNormal="100" workbookViewId="0"/>
  </sheetViews>
  <sheetFormatPr defaultColWidth="0" defaultRowHeight="12.75" zeroHeight="1" x14ac:dyDescent="0.2"/>
  <cols>
    <col min="1" max="1" width="4.140625" style="1" customWidth="1"/>
    <col min="2" max="2" width="57" style="2" customWidth="1"/>
    <col min="3" max="3" width="11.85546875" style="1" bestFit="1" customWidth="1"/>
    <col min="4" max="4" width="7.42578125" style="1" customWidth="1"/>
    <col min="5" max="5" width="10.85546875" style="1" bestFit="1" customWidth="1"/>
    <col min="6" max="7" width="8.7109375" style="1" customWidth="1"/>
    <col min="8" max="8" width="1" style="1" customWidth="1"/>
    <col min="9" max="14" width="0" style="1" hidden="1" customWidth="1"/>
    <col min="15" max="16384" width="9.140625" style="1" hidden="1"/>
  </cols>
  <sheetData>
    <row r="1" spans="1:7" s="16" customFormat="1" ht="24.95" customHeight="1" x14ac:dyDescent="0.2">
      <c r="A1" s="35" t="s">
        <v>736</v>
      </c>
      <c r="B1" s="23"/>
    </row>
    <row r="2" spans="1:7" s="16" customFormat="1" ht="39.950000000000003" customHeight="1" x14ac:dyDescent="0.2">
      <c r="A2" s="66" t="s">
        <v>448</v>
      </c>
      <c r="B2" s="67"/>
      <c r="C2" s="67"/>
      <c r="D2" s="67"/>
      <c r="E2" s="67"/>
      <c r="F2" s="67"/>
      <c r="G2" s="67"/>
    </row>
    <row r="3" spans="1:7" s="16" customFormat="1" ht="15.95" hidden="1" customHeight="1" x14ac:dyDescent="0.2">
      <c r="A3" s="22"/>
      <c r="B3" s="23"/>
    </row>
    <row r="4" spans="1:7" s="16" customFormat="1" ht="15.95" hidden="1" customHeight="1" x14ac:dyDescent="0.2">
      <c r="A4" s="22"/>
      <c r="B4" s="23"/>
    </row>
    <row r="5" spans="1:7" s="16" customFormat="1" ht="15.95" hidden="1" customHeight="1" x14ac:dyDescent="0.2">
      <c r="A5" s="22"/>
      <c r="B5" s="23"/>
    </row>
    <row r="6" spans="1:7" s="16" customFormat="1" ht="15.95" customHeight="1" x14ac:dyDescent="0.25">
      <c r="A6" s="17" t="s">
        <v>433</v>
      </c>
      <c r="B6" s="21" t="s">
        <v>438</v>
      </c>
    </row>
    <row r="7" spans="1:7" s="16" customFormat="1" ht="15.95" customHeight="1" x14ac:dyDescent="0.25">
      <c r="A7" s="18" t="s">
        <v>434</v>
      </c>
      <c r="B7" s="21" t="s">
        <v>439</v>
      </c>
    </row>
    <row r="8" spans="1:7" s="16" customFormat="1" ht="15.95" customHeight="1" x14ac:dyDescent="0.25">
      <c r="A8" s="19" t="s">
        <v>435</v>
      </c>
      <c r="B8" s="21" t="s">
        <v>440</v>
      </c>
    </row>
    <row r="9" spans="1:7" s="16" customFormat="1" ht="15.95" customHeight="1" x14ac:dyDescent="0.25">
      <c r="A9" s="20" t="s">
        <v>436</v>
      </c>
      <c r="B9" s="21" t="s">
        <v>441</v>
      </c>
    </row>
    <row r="10" spans="1:7" ht="65.099999999999994" customHeight="1" x14ac:dyDescent="0.2">
      <c r="A10" s="49" t="s">
        <v>430</v>
      </c>
      <c r="B10" s="42" t="s">
        <v>0</v>
      </c>
      <c r="C10" s="42" t="s">
        <v>424</v>
      </c>
      <c r="D10" s="42" t="s">
        <v>425</v>
      </c>
      <c r="E10" s="42" t="s">
        <v>426</v>
      </c>
      <c r="F10" s="42" t="s">
        <v>429</v>
      </c>
      <c r="G10" s="41" t="s">
        <v>413</v>
      </c>
    </row>
    <row r="11" spans="1:7" ht="21.95" customHeight="1" x14ac:dyDescent="0.2">
      <c r="A11" s="36">
        <v>1</v>
      </c>
      <c r="B11" s="24" t="s">
        <v>7</v>
      </c>
      <c r="C11" s="10">
        <v>0</v>
      </c>
      <c r="D11" s="9">
        <v>0</v>
      </c>
      <c r="E11" s="10" t="str">
        <f t="shared" ref="E11:E23" si="0">IF(D11=0,"-",C11/D11)</f>
        <v>-</v>
      </c>
      <c r="F11" s="25">
        <f t="shared" ref="F11:F35" si="1">C11/C$44</f>
        <v>0</v>
      </c>
      <c r="G11" s="38">
        <v>6.4906160983722356E-5</v>
      </c>
    </row>
    <row r="12" spans="1:7" s="3" customFormat="1" ht="21.95" customHeight="1" x14ac:dyDescent="0.2">
      <c r="A12" s="36">
        <v>2</v>
      </c>
      <c r="B12" s="24" t="s">
        <v>8</v>
      </c>
      <c r="C12" s="10">
        <v>0</v>
      </c>
      <c r="D12" s="9">
        <v>0</v>
      </c>
      <c r="E12" s="10" t="str">
        <f t="shared" si="0"/>
        <v>-</v>
      </c>
      <c r="F12" s="25">
        <f t="shared" si="1"/>
        <v>0</v>
      </c>
      <c r="G12" s="38">
        <v>1.3877154561966152E-2</v>
      </c>
    </row>
    <row r="13" spans="1:7" s="3" customFormat="1" ht="21.95" customHeight="1" x14ac:dyDescent="0.2">
      <c r="A13" s="36">
        <v>3</v>
      </c>
      <c r="B13" s="26" t="s">
        <v>1</v>
      </c>
      <c r="C13" s="10">
        <v>0</v>
      </c>
      <c r="D13" s="9">
        <v>0</v>
      </c>
      <c r="E13" s="10" t="str">
        <f t="shared" si="0"/>
        <v>-</v>
      </c>
      <c r="F13" s="25">
        <f t="shared" si="1"/>
        <v>0</v>
      </c>
      <c r="G13" s="38">
        <v>6.8195937419264344E-4</v>
      </c>
    </row>
    <row r="14" spans="1:7" s="3" customFormat="1" ht="21.95" customHeight="1" x14ac:dyDescent="0.2">
      <c r="A14" s="36">
        <v>4</v>
      </c>
      <c r="B14" s="24" t="s">
        <v>414</v>
      </c>
      <c r="C14" s="10">
        <v>0</v>
      </c>
      <c r="D14" s="9">
        <v>0</v>
      </c>
      <c r="E14" s="10" t="str">
        <f t="shared" si="0"/>
        <v>-</v>
      </c>
      <c r="F14" s="25">
        <f t="shared" si="1"/>
        <v>0</v>
      </c>
      <c r="G14" s="38">
        <v>1.6609844346228162E-4</v>
      </c>
    </row>
    <row r="15" spans="1:7" s="3" customFormat="1" ht="47.1" customHeight="1" x14ac:dyDescent="0.2">
      <c r="A15" s="36">
        <v>5</v>
      </c>
      <c r="B15" s="24" t="s">
        <v>412</v>
      </c>
      <c r="C15" s="10">
        <v>0</v>
      </c>
      <c r="D15" s="11">
        <v>0</v>
      </c>
      <c r="E15" s="10" t="str">
        <f t="shared" si="0"/>
        <v>-</v>
      </c>
      <c r="F15" s="25">
        <f t="shared" si="1"/>
        <v>0</v>
      </c>
      <c r="G15" s="38">
        <v>4.2843389065529559E-4</v>
      </c>
    </row>
    <row r="16" spans="1:7" s="3" customFormat="1" ht="21.95" customHeight="1" x14ac:dyDescent="0.2">
      <c r="A16" s="36">
        <v>6</v>
      </c>
      <c r="B16" s="26" t="s">
        <v>1</v>
      </c>
      <c r="C16" s="10">
        <v>0</v>
      </c>
      <c r="D16" s="11">
        <v>0</v>
      </c>
      <c r="E16" s="10" t="str">
        <f t="shared" si="0"/>
        <v>-</v>
      </c>
      <c r="F16" s="25">
        <f t="shared" si="1"/>
        <v>0</v>
      </c>
      <c r="G16" s="38">
        <v>5.7837072558623703E-5</v>
      </c>
    </row>
    <row r="17" spans="1:7" ht="47.1" customHeight="1" x14ac:dyDescent="0.2">
      <c r="A17" s="36">
        <v>7</v>
      </c>
      <c r="B17" s="24" t="s">
        <v>444</v>
      </c>
      <c r="C17" s="10">
        <v>0</v>
      </c>
      <c r="D17" s="11">
        <v>0</v>
      </c>
      <c r="E17" s="10" t="str">
        <f t="shared" si="0"/>
        <v>-</v>
      </c>
      <c r="F17" s="25">
        <f t="shared" si="1"/>
        <v>0</v>
      </c>
      <c r="G17" s="38">
        <v>3.69438658113685E-3</v>
      </c>
    </row>
    <row r="18" spans="1:7" ht="47.1" customHeight="1" x14ac:dyDescent="0.2">
      <c r="A18" s="36">
        <v>8</v>
      </c>
      <c r="B18" s="24" t="s">
        <v>447</v>
      </c>
      <c r="C18" s="10">
        <v>70000</v>
      </c>
      <c r="D18" s="11">
        <v>1</v>
      </c>
      <c r="E18" s="10">
        <f t="shared" si="0"/>
        <v>70000</v>
      </c>
      <c r="F18" s="25">
        <f t="shared" si="1"/>
        <v>1.9791545042910107E-2</v>
      </c>
      <c r="G18" s="38">
        <v>1.6572456388988053E-2</v>
      </c>
    </row>
    <row r="19" spans="1:7" ht="35.1" customHeight="1" x14ac:dyDescent="0.2">
      <c r="A19" s="36">
        <v>9</v>
      </c>
      <c r="B19" s="24" t="s">
        <v>443</v>
      </c>
      <c r="C19" s="10">
        <v>0</v>
      </c>
      <c r="D19" s="11">
        <v>0</v>
      </c>
      <c r="E19" s="10" t="str">
        <f t="shared" si="0"/>
        <v>-</v>
      </c>
      <c r="F19" s="25">
        <f t="shared" si="1"/>
        <v>0</v>
      </c>
      <c r="G19" s="38">
        <v>6.3015485400037228E-5</v>
      </c>
    </row>
    <row r="20" spans="1:7" ht="35.1" customHeight="1" x14ac:dyDescent="0.2">
      <c r="A20" s="36">
        <v>10</v>
      </c>
      <c r="B20" s="24" t="s">
        <v>9</v>
      </c>
      <c r="C20" s="10">
        <v>0</v>
      </c>
      <c r="D20" s="11">
        <v>0</v>
      </c>
      <c r="E20" s="10" t="str">
        <f t="shared" si="0"/>
        <v>-</v>
      </c>
      <c r="F20" s="25">
        <f t="shared" si="1"/>
        <v>0</v>
      </c>
      <c r="G20" s="38">
        <v>2.3263290581767475E-4</v>
      </c>
    </row>
    <row r="21" spans="1:7" ht="35.1" customHeight="1" x14ac:dyDescent="0.2">
      <c r="A21" s="36">
        <v>11</v>
      </c>
      <c r="B21" s="24" t="s">
        <v>442</v>
      </c>
      <c r="C21" s="10">
        <v>0</v>
      </c>
      <c r="D21" s="11">
        <v>0</v>
      </c>
      <c r="E21" s="10" t="str">
        <f t="shared" si="0"/>
        <v>-</v>
      </c>
      <c r="F21" s="25">
        <f t="shared" si="1"/>
        <v>0</v>
      </c>
      <c r="G21" s="38">
        <v>8.0879771630669933E-6</v>
      </c>
    </row>
    <row r="22" spans="1:7" ht="21.95" customHeight="1" x14ac:dyDescent="0.2">
      <c r="A22" s="36">
        <v>12</v>
      </c>
      <c r="B22" s="26" t="s">
        <v>1</v>
      </c>
      <c r="C22" s="10">
        <v>0</v>
      </c>
      <c r="D22" s="11">
        <v>0</v>
      </c>
      <c r="E22" s="10" t="str">
        <f t="shared" si="0"/>
        <v>-</v>
      </c>
      <c r="F22" s="25">
        <f t="shared" si="1"/>
        <v>0</v>
      </c>
      <c r="G22" s="38">
        <v>0</v>
      </c>
    </row>
    <row r="23" spans="1:7" ht="21.95" customHeight="1" x14ac:dyDescent="0.2">
      <c r="A23" s="36">
        <v>13</v>
      </c>
      <c r="B23" s="24" t="s">
        <v>415</v>
      </c>
      <c r="C23" s="10">
        <v>0</v>
      </c>
      <c r="D23" s="11">
        <v>0</v>
      </c>
      <c r="E23" s="10" t="str">
        <f t="shared" si="0"/>
        <v>-</v>
      </c>
      <c r="F23" s="25">
        <f t="shared" si="1"/>
        <v>0</v>
      </c>
      <c r="G23" s="38">
        <v>0</v>
      </c>
    </row>
    <row r="24" spans="1:7" s="3" customFormat="1" ht="24.95" customHeight="1" x14ac:dyDescent="0.2">
      <c r="A24" s="43">
        <v>14</v>
      </c>
      <c r="B24" s="50" t="s">
        <v>2</v>
      </c>
      <c r="C24" s="44">
        <f>C11+C12+C14+C15+C17+C18+C19+C20+C21+C23</f>
        <v>70000</v>
      </c>
      <c r="D24" s="51" t="s">
        <v>5</v>
      </c>
      <c r="E24" s="51" t="s">
        <v>5</v>
      </c>
      <c r="F24" s="47">
        <f t="shared" si="1"/>
        <v>1.9791545042910107E-2</v>
      </c>
      <c r="G24" s="48">
        <v>3.5107172395573129E-2</v>
      </c>
    </row>
    <row r="25" spans="1:7" s="4" customFormat="1" ht="35.1" customHeight="1" x14ac:dyDescent="0.2">
      <c r="A25" s="37">
        <v>15</v>
      </c>
      <c r="B25" s="27" t="s">
        <v>419</v>
      </c>
      <c r="C25" s="12">
        <v>610342</v>
      </c>
      <c r="D25" s="11">
        <v>354</v>
      </c>
      <c r="E25" s="12">
        <f t="shared" ref="E25:E37" si="2">IF(D25=0,"-",C25/D25)</f>
        <v>1724.129943502825</v>
      </c>
      <c r="F25" s="28">
        <f t="shared" si="1"/>
        <v>0.17256587406542628</v>
      </c>
      <c r="G25" s="39">
        <v>9.1912130594448124E-2</v>
      </c>
    </row>
    <row r="26" spans="1:7" s="3" customFormat="1" ht="21.95" customHeight="1" x14ac:dyDescent="0.2">
      <c r="A26" s="36">
        <v>16</v>
      </c>
      <c r="B26" s="26" t="s">
        <v>11</v>
      </c>
      <c r="C26" s="10">
        <v>117578</v>
      </c>
      <c r="D26" s="11">
        <v>69</v>
      </c>
      <c r="E26" s="10">
        <f t="shared" si="2"/>
        <v>1704.0289855072465</v>
      </c>
      <c r="F26" s="25">
        <f t="shared" si="1"/>
        <v>3.3243575472218352E-2</v>
      </c>
      <c r="G26" s="38">
        <v>1.5510248435910163E-2</v>
      </c>
    </row>
    <row r="27" spans="1:7" s="5" customFormat="1" ht="65.099999999999994" customHeight="1" x14ac:dyDescent="0.2">
      <c r="A27" s="37">
        <v>17</v>
      </c>
      <c r="B27" s="27" t="s">
        <v>445</v>
      </c>
      <c r="C27" s="12">
        <v>640342.81999999995</v>
      </c>
      <c r="D27" s="11">
        <v>60</v>
      </c>
      <c r="E27" s="12">
        <f t="shared" si="2"/>
        <v>10672.380333333333</v>
      </c>
      <c r="F27" s="28">
        <f t="shared" si="1"/>
        <v>0.1810481966419154</v>
      </c>
      <c r="G27" s="39">
        <v>9.6086621220457871E-2</v>
      </c>
    </row>
    <row r="28" spans="1:7" s="3" customFormat="1" ht="21.95" customHeight="1" x14ac:dyDescent="0.2">
      <c r="A28" s="36">
        <v>18</v>
      </c>
      <c r="B28" s="26" t="s">
        <v>3</v>
      </c>
      <c r="C28" s="10">
        <v>25589.32</v>
      </c>
      <c r="D28" s="11">
        <v>4</v>
      </c>
      <c r="E28" s="10">
        <f t="shared" si="2"/>
        <v>6397.33</v>
      </c>
      <c r="F28" s="25">
        <f t="shared" si="1"/>
        <v>7.2350311342491494E-3</v>
      </c>
      <c r="G28" s="38">
        <v>1.1342599256575717E-2</v>
      </c>
    </row>
    <row r="29" spans="1:7" s="5" customFormat="1" ht="35.1" customHeight="1" x14ac:dyDescent="0.2">
      <c r="A29" s="37">
        <v>19</v>
      </c>
      <c r="B29" s="27" t="s">
        <v>15</v>
      </c>
      <c r="C29" s="12">
        <v>0</v>
      </c>
      <c r="D29" s="11">
        <v>0</v>
      </c>
      <c r="E29" s="12" t="str">
        <f t="shared" si="2"/>
        <v>-</v>
      </c>
      <c r="F29" s="28">
        <f t="shared" si="1"/>
        <v>0</v>
      </c>
      <c r="G29" s="39">
        <v>1.1946311887438504E-2</v>
      </c>
    </row>
    <row r="30" spans="1:7" s="3" customFormat="1" ht="21.95" customHeight="1" x14ac:dyDescent="0.2">
      <c r="A30" s="36">
        <v>20</v>
      </c>
      <c r="B30" s="26" t="s">
        <v>3</v>
      </c>
      <c r="C30" s="10">
        <v>0</v>
      </c>
      <c r="D30" s="11">
        <v>0</v>
      </c>
      <c r="E30" s="12" t="str">
        <f t="shared" si="2"/>
        <v>-</v>
      </c>
      <c r="F30" s="28">
        <f t="shared" si="1"/>
        <v>0</v>
      </c>
      <c r="G30" s="39">
        <v>2.247933536638041E-3</v>
      </c>
    </row>
    <row r="31" spans="1:7" s="3" customFormat="1" ht="47.1" customHeight="1" x14ac:dyDescent="0.2">
      <c r="A31" s="36">
        <v>21</v>
      </c>
      <c r="B31" s="27" t="s">
        <v>14</v>
      </c>
      <c r="C31" s="10">
        <v>765806</v>
      </c>
      <c r="D31" s="11">
        <v>379</v>
      </c>
      <c r="E31" s="10">
        <f t="shared" si="2"/>
        <v>2020.5963060686015</v>
      </c>
      <c r="F31" s="25">
        <f t="shared" si="1"/>
        <v>0.21652119918758309</v>
      </c>
      <c r="G31" s="38">
        <v>0.21726673108985226</v>
      </c>
    </row>
    <row r="32" spans="1:7" s="3" customFormat="1" ht="21.95" customHeight="1" x14ac:dyDescent="0.2">
      <c r="A32" s="36">
        <v>22</v>
      </c>
      <c r="B32" s="26" t="s">
        <v>3</v>
      </c>
      <c r="C32" s="10">
        <v>155080.20000000001</v>
      </c>
      <c r="D32" s="11">
        <v>44</v>
      </c>
      <c r="E32" s="10">
        <f t="shared" si="2"/>
        <v>3524.55</v>
      </c>
      <c r="F32" s="25">
        <f t="shared" si="1"/>
        <v>4.3846810908050114E-2</v>
      </c>
      <c r="G32" s="38">
        <v>3.0944666359992157E-2</v>
      </c>
    </row>
    <row r="33" spans="1:7" ht="35.1" customHeight="1" x14ac:dyDescent="0.2">
      <c r="A33" s="36">
        <v>23</v>
      </c>
      <c r="B33" s="24" t="s">
        <v>446</v>
      </c>
      <c r="C33" s="10">
        <v>42533.02</v>
      </c>
      <c r="D33" s="11">
        <v>154</v>
      </c>
      <c r="E33" s="10">
        <f t="shared" si="2"/>
        <v>276.18844155844153</v>
      </c>
      <c r="F33" s="25">
        <f t="shared" si="1"/>
        <v>1.202563115915709E-2</v>
      </c>
      <c r="G33" s="38">
        <v>8.5968104584330223E-3</v>
      </c>
    </row>
    <row r="34" spans="1:7" s="3" customFormat="1" ht="21.95" customHeight="1" x14ac:dyDescent="0.2">
      <c r="A34" s="36">
        <v>24</v>
      </c>
      <c r="B34" s="26" t="s">
        <v>3</v>
      </c>
      <c r="C34" s="10">
        <v>0</v>
      </c>
      <c r="D34" s="11">
        <v>0</v>
      </c>
      <c r="E34" s="10" t="str">
        <f t="shared" si="2"/>
        <v>-</v>
      </c>
      <c r="F34" s="25">
        <f t="shared" si="1"/>
        <v>0</v>
      </c>
      <c r="G34" s="38">
        <v>1.4207856884874998E-3</v>
      </c>
    </row>
    <row r="35" spans="1:7" s="3" customFormat="1" ht="35.1" customHeight="1" x14ac:dyDescent="0.2">
      <c r="A35" s="36">
        <v>25</v>
      </c>
      <c r="B35" s="24" t="s">
        <v>10</v>
      </c>
      <c r="C35" s="10">
        <v>0</v>
      </c>
      <c r="D35" s="11">
        <v>0</v>
      </c>
      <c r="E35" s="10" t="str">
        <f t="shared" si="2"/>
        <v>-</v>
      </c>
      <c r="F35" s="25">
        <f t="shared" si="1"/>
        <v>0</v>
      </c>
      <c r="G35" s="38">
        <v>9.8652432849167496E-5</v>
      </c>
    </row>
    <row r="36" spans="1:7" ht="35.1" customHeight="1" x14ac:dyDescent="0.2">
      <c r="A36" s="36">
        <v>26</v>
      </c>
      <c r="B36" s="24" t="s">
        <v>420</v>
      </c>
      <c r="C36" s="10">
        <v>0</v>
      </c>
      <c r="D36" s="13">
        <v>0</v>
      </c>
      <c r="E36" s="10" t="str">
        <f t="shared" si="2"/>
        <v>-</v>
      </c>
      <c r="F36" s="29" t="s">
        <v>5</v>
      </c>
      <c r="G36" s="40" t="s">
        <v>5</v>
      </c>
    </row>
    <row r="37" spans="1:7" ht="21.95" customHeight="1" x14ac:dyDescent="0.2">
      <c r="A37" s="36">
        <v>27</v>
      </c>
      <c r="B37" s="26" t="s">
        <v>12</v>
      </c>
      <c r="C37" s="10">
        <v>0</v>
      </c>
      <c r="D37" s="13">
        <v>0</v>
      </c>
      <c r="E37" s="10" t="str">
        <f t="shared" si="2"/>
        <v>-</v>
      </c>
      <c r="F37" s="25">
        <f>C37/C$44</f>
        <v>0</v>
      </c>
      <c r="G37" s="38">
        <v>6.7001527600904129E-4</v>
      </c>
    </row>
    <row r="38" spans="1:7" ht="35.1" customHeight="1" x14ac:dyDescent="0.2">
      <c r="A38" s="36">
        <v>28</v>
      </c>
      <c r="B38" s="24" t="s">
        <v>421</v>
      </c>
      <c r="C38" s="10">
        <v>1564266.8</v>
      </c>
      <c r="D38" s="13">
        <v>1</v>
      </c>
      <c r="E38" s="14" t="s">
        <v>5</v>
      </c>
      <c r="F38" s="29" t="s">
        <v>5</v>
      </c>
      <c r="G38" s="40" t="s">
        <v>5</v>
      </c>
    </row>
    <row r="39" spans="1:7" ht="21.95" customHeight="1" x14ac:dyDescent="0.2">
      <c r="A39" s="36">
        <v>29</v>
      </c>
      <c r="B39" s="26" t="s">
        <v>12</v>
      </c>
      <c r="C39" s="10">
        <v>1407840</v>
      </c>
      <c r="D39" s="13">
        <v>1</v>
      </c>
      <c r="E39" s="14" t="s">
        <v>5</v>
      </c>
      <c r="F39" s="25">
        <f t="shared" ref="F39:F44" si="3">C39/C$44</f>
        <v>0.39804755390300806</v>
      </c>
      <c r="G39" s="38">
        <v>0.53240605380617201</v>
      </c>
    </row>
    <row r="40" spans="1:7" ht="47.1" customHeight="1" x14ac:dyDescent="0.2">
      <c r="A40" s="36">
        <v>30</v>
      </c>
      <c r="B40" s="27" t="s">
        <v>422</v>
      </c>
      <c r="C40" s="10">
        <v>0</v>
      </c>
      <c r="D40" s="15">
        <v>0</v>
      </c>
      <c r="E40" s="10" t="str">
        <f t="shared" ref="E40:E41" si="4">IF(D40=0,"-",C40/D40)</f>
        <v>-</v>
      </c>
      <c r="F40" s="25">
        <f t="shared" si="3"/>
        <v>0</v>
      </c>
      <c r="G40" s="38">
        <v>1.7724062653800183E-3</v>
      </c>
    </row>
    <row r="41" spans="1:7" ht="21.95" customHeight="1" x14ac:dyDescent="0.2">
      <c r="A41" s="36">
        <v>31</v>
      </c>
      <c r="B41" s="26" t="s">
        <v>13</v>
      </c>
      <c r="C41" s="10">
        <v>0</v>
      </c>
      <c r="D41" s="15">
        <v>0</v>
      </c>
      <c r="E41" s="10" t="str">
        <f t="shared" si="4"/>
        <v>-</v>
      </c>
      <c r="F41" s="25">
        <f t="shared" si="3"/>
        <v>0</v>
      </c>
      <c r="G41" s="38">
        <v>1.0404135579139232E-3</v>
      </c>
    </row>
    <row r="42" spans="1:7" ht="35.1" customHeight="1" x14ac:dyDescent="0.2">
      <c r="A42" s="36">
        <v>32</v>
      </c>
      <c r="B42" s="24" t="s">
        <v>16</v>
      </c>
      <c r="C42" s="10">
        <v>0</v>
      </c>
      <c r="D42" s="15">
        <v>0</v>
      </c>
      <c r="E42" s="14" t="s">
        <v>5</v>
      </c>
      <c r="F42" s="25">
        <f t="shared" si="3"/>
        <v>0</v>
      </c>
      <c r="G42" s="38">
        <v>4.1370945733870297E-3</v>
      </c>
    </row>
    <row r="43" spans="1:7" s="3" customFormat="1" ht="21.95" customHeight="1" x14ac:dyDescent="0.2">
      <c r="A43" s="43">
        <v>33</v>
      </c>
      <c r="B43" s="50" t="s">
        <v>4</v>
      </c>
      <c r="C43" s="44">
        <f>C25+C27+C29+C31+C33+C35+C37+C39+C40+C42</f>
        <v>3466863.84</v>
      </c>
      <c r="D43" s="51" t="s">
        <v>5</v>
      </c>
      <c r="E43" s="51" t="s">
        <v>5</v>
      </c>
      <c r="F43" s="47">
        <f t="shared" si="3"/>
        <v>0.98020845495708986</v>
      </c>
      <c r="G43" s="48">
        <v>0.96489282760442685</v>
      </c>
    </row>
    <row r="44" spans="1:7" s="3" customFormat="1" ht="21.95" customHeight="1" x14ac:dyDescent="0.2">
      <c r="A44" s="45">
        <v>34</v>
      </c>
      <c r="B44" s="52" t="s">
        <v>6</v>
      </c>
      <c r="C44" s="46">
        <f>C24+C43</f>
        <v>3536863.84</v>
      </c>
      <c r="D44" s="53" t="s">
        <v>5</v>
      </c>
      <c r="E44" s="53" t="s">
        <v>5</v>
      </c>
      <c r="F44" s="54">
        <f t="shared" si="3"/>
        <v>1</v>
      </c>
      <c r="G44" s="55">
        <v>1</v>
      </c>
    </row>
    <row r="45" spans="1:7" s="3" customFormat="1" ht="21.95" customHeight="1" x14ac:dyDescent="0.2">
      <c r="A45" s="1"/>
      <c r="B45" s="2"/>
      <c r="C45" s="1"/>
      <c r="D45" s="1"/>
      <c r="E45" s="1"/>
      <c r="F45" s="1"/>
      <c r="G45" s="1"/>
    </row>
    <row r="46" spans="1:7" s="3" customFormat="1" ht="35.1" customHeight="1" x14ac:dyDescent="0.2">
      <c r="A46" s="62" t="s">
        <v>430</v>
      </c>
      <c r="B46" s="63" t="s">
        <v>431</v>
      </c>
      <c r="C46" s="64" t="s">
        <v>432</v>
      </c>
      <c r="D46" s="1"/>
      <c r="E46" s="1"/>
      <c r="F46" s="1"/>
      <c r="G46" s="1"/>
    </row>
    <row r="47" spans="1:7" s="3" customFormat="1" ht="21.95" customHeight="1" x14ac:dyDescent="0.2">
      <c r="A47" s="65">
        <v>1</v>
      </c>
      <c r="B47" s="30" t="s">
        <v>427</v>
      </c>
      <c r="C47" s="31">
        <v>87765.33</v>
      </c>
    </row>
    <row r="48" spans="1:7" ht="21.95" customHeight="1" x14ac:dyDescent="0.2">
      <c r="A48" s="8">
        <v>2</v>
      </c>
      <c r="B48" s="30" t="s">
        <v>428</v>
      </c>
      <c r="C48" s="31">
        <v>3549296</v>
      </c>
      <c r="D48" s="16"/>
      <c r="E48" s="16"/>
      <c r="F48" s="16"/>
      <c r="G48" s="16"/>
    </row>
    <row r="49" spans="1:7" ht="21.95" customHeight="1" x14ac:dyDescent="0.2">
      <c r="A49" s="32">
        <v>3</v>
      </c>
      <c r="B49" s="33" t="s">
        <v>423</v>
      </c>
      <c r="C49" s="34">
        <f>C44/C48</f>
        <v>0.99649728847636254</v>
      </c>
      <c r="D49" s="16"/>
      <c r="E49" s="16"/>
      <c r="F49" s="16"/>
      <c r="G49" s="16"/>
    </row>
    <row r="50" spans="1:7" s="16" customFormat="1" ht="35.1" customHeight="1" x14ac:dyDescent="0.25">
      <c r="A50" s="21" t="s">
        <v>449</v>
      </c>
      <c r="B50" s="23"/>
    </row>
  </sheetData>
  <sheetProtection algorithmName="SHA-512" hashValue="59hpvzEj0wHBFqh0UBEtc6rajdTcqZuSUHLeU1mYUGW0hpL0uex50Kwb3TBnCxmeLgMetKML4pfr0ADtSLrE8A==" saltValue="UWQV9Jv8VyjgBQ2FLNq+bg==" spinCount="100000" sheet="1" objects="1" scenarios="1"/>
  <mergeCells count="1">
    <mergeCell ref="A2:G2"/>
  </mergeCells>
  <pageMargins left="0.59055118110236227" right="0.59055118110236227" top="0.70866141732283472" bottom="0.70866141732283472" header="0.19685039370078741" footer="0.39370078740157483"/>
  <pageSetup paperSize="9" scale="84" orientation="portrait" r:id="rId1"/>
  <headerFooter alignWithMargins="0">
    <oddFooter>&amp;R&amp;"Calibri,Standardowy"&amp;12s.&amp;P z &amp;N</oddFooter>
  </headerFooter>
  <tableParts count="2">
    <tablePart r:id="rId2"/>
    <tablePart r:id="rId3"/>
  </tableParts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90F072-9E7F-4098-B8E6-1A81BD9CCBDF}">
  <sheetPr codeName="Arkusz29"/>
  <dimension ref="A1:N50"/>
  <sheetViews>
    <sheetView zoomScaleNormal="100" workbookViewId="0"/>
  </sheetViews>
  <sheetFormatPr defaultColWidth="0" defaultRowHeight="12.75" zeroHeight="1" x14ac:dyDescent="0.2"/>
  <cols>
    <col min="1" max="1" width="4.140625" style="1" customWidth="1"/>
    <col min="2" max="2" width="57" style="2" customWidth="1"/>
    <col min="3" max="3" width="11.85546875" style="1" bestFit="1" customWidth="1"/>
    <col min="4" max="4" width="7.42578125" style="1" customWidth="1"/>
    <col min="5" max="5" width="10.85546875" style="1" bestFit="1" customWidth="1"/>
    <col min="6" max="7" width="8.7109375" style="1" customWidth="1"/>
    <col min="8" max="8" width="1" style="1" customWidth="1"/>
    <col min="9" max="14" width="0" style="1" hidden="1" customWidth="1"/>
    <col min="15" max="16384" width="9.140625" style="1" hidden="1"/>
  </cols>
  <sheetData>
    <row r="1" spans="1:7" s="16" customFormat="1" ht="24.95" customHeight="1" x14ac:dyDescent="0.2">
      <c r="A1" s="35" t="s">
        <v>476</v>
      </c>
      <c r="B1" s="23"/>
    </row>
    <row r="2" spans="1:7" s="16" customFormat="1" ht="39.950000000000003" customHeight="1" x14ac:dyDescent="0.2">
      <c r="A2" s="66" t="s">
        <v>448</v>
      </c>
      <c r="B2" s="67"/>
      <c r="C2" s="67"/>
      <c r="D2" s="67"/>
      <c r="E2" s="67"/>
      <c r="F2" s="67"/>
      <c r="G2" s="67"/>
    </row>
    <row r="3" spans="1:7" s="16" customFormat="1" ht="15.95" hidden="1" customHeight="1" x14ac:dyDescent="0.2">
      <c r="A3" s="22"/>
      <c r="B3" s="23"/>
    </row>
    <row r="4" spans="1:7" s="16" customFormat="1" ht="15.95" hidden="1" customHeight="1" x14ac:dyDescent="0.2">
      <c r="A4" s="22"/>
      <c r="B4" s="23"/>
    </row>
    <row r="5" spans="1:7" s="16" customFormat="1" ht="15.95" hidden="1" customHeight="1" x14ac:dyDescent="0.2">
      <c r="A5" s="22"/>
      <c r="B5" s="23"/>
    </row>
    <row r="6" spans="1:7" s="16" customFormat="1" ht="15.95" customHeight="1" x14ac:dyDescent="0.25">
      <c r="A6" s="17" t="s">
        <v>433</v>
      </c>
      <c r="B6" s="21" t="s">
        <v>438</v>
      </c>
    </row>
    <row r="7" spans="1:7" s="16" customFormat="1" ht="15.95" customHeight="1" x14ac:dyDescent="0.25">
      <c r="A7" s="18" t="s">
        <v>434</v>
      </c>
      <c r="B7" s="21" t="s">
        <v>439</v>
      </c>
    </row>
    <row r="8" spans="1:7" s="16" customFormat="1" ht="15.95" customHeight="1" x14ac:dyDescent="0.25">
      <c r="A8" s="19" t="s">
        <v>435</v>
      </c>
      <c r="B8" s="21" t="s">
        <v>440</v>
      </c>
    </row>
    <row r="9" spans="1:7" s="16" customFormat="1" ht="15.95" customHeight="1" x14ac:dyDescent="0.25">
      <c r="A9" s="20" t="s">
        <v>436</v>
      </c>
      <c r="B9" s="21" t="s">
        <v>441</v>
      </c>
    </row>
    <row r="10" spans="1:7" ht="65.099999999999994" customHeight="1" x14ac:dyDescent="0.2">
      <c r="A10" s="49" t="s">
        <v>430</v>
      </c>
      <c r="B10" s="42" t="s">
        <v>0</v>
      </c>
      <c r="C10" s="42" t="s">
        <v>424</v>
      </c>
      <c r="D10" s="42" t="s">
        <v>425</v>
      </c>
      <c r="E10" s="42" t="s">
        <v>426</v>
      </c>
      <c r="F10" s="42" t="s">
        <v>429</v>
      </c>
      <c r="G10" s="41" t="s">
        <v>413</v>
      </c>
    </row>
    <row r="11" spans="1:7" ht="21.95" customHeight="1" x14ac:dyDescent="0.2">
      <c r="A11" s="36">
        <v>1</v>
      </c>
      <c r="B11" s="24" t="s">
        <v>7</v>
      </c>
      <c r="C11" s="10">
        <v>0</v>
      </c>
      <c r="D11" s="9">
        <v>0</v>
      </c>
      <c r="E11" s="10" t="str">
        <f t="shared" ref="E11:E23" si="0">IF(D11=0,"-",C11/D11)</f>
        <v>-</v>
      </c>
      <c r="F11" s="25">
        <f t="shared" ref="F11:F35" si="1">C11/C$44</f>
        <v>0</v>
      </c>
      <c r="G11" s="38">
        <v>6.4906160983722356E-5</v>
      </c>
    </row>
    <row r="12" spans="1:7" s="3" customFormat="1" ht="21.95" customHeight="1" x14ac:dyDescent="0.2">
      <c r="A12" s="36">
        <v>2</v>
      </c>
      <c r="B12" s="24" t="s">
        <v>8</v>
      </c>
      <c r="C12" s="10">
        <v>0</v>
      </c>
      <c r="D12" s="9">
        <v>0</v>
      </c>
      <c r="E12" s="10" t="str">
        <f t="shared" si="0"/>
        <v>-</v>
      </c>
      <c r="F12" s="25">
        <f t="shared" si="1"/>
        <v>0</v>
      </c>
      <c r="G12" s="38">
        <v>1.3877154561966152E-2</v>
      </c>
    </row>
    <row r="13" spans="1:7" s="3" customFormat="1" ht="21.95" customHeight="1" x14ac:dyDescent="0.2">
      <c r="A13" s="36">
        <v>3</v>
      </c>
      <c r="B13" s="26" t="s">
        <v>1</v>
      </c>
      <c r="C13" s="10">
        <v>0</v>
      </c>
      <c r="D13" s="9">
        <v>0</v>
      </c>
      <c r="E13" s="10" t="str">
        <f t="shared" si="0"/>
        <v>-</v>
      </c>
      <c r="F13" s="25">
        <f t="shared" si="1"/>
        <v>0</v>
      </c>
      <c r="G13" s="38">
        <v>6.8195937419264344E-4</v>
      </c>
    </row>
    <row r="14" spans="1:7" s="3" customFormat="1" ht="21.95" customHeight="1" x14ac:dyDescent="0.2">
      <c r="A14" s="36">
        <v>4</v>
      </c>
      <c r="B14" s="24" t="s">
        <v>414</v>
      </c>
      <c r="C14" s="10">
        <v>0</v>
      </c>
      <c r="D14" s="9">
        <v>0</v>
      </c>
      <c r="E14" s="10" t="str">
        <f t="shared" si="0"/>
        <v>-</v>
      </c>
      <c r="F14" s="25">
        <f t="shared" si="1"/>
        <v>0</v>
      </c>
      <c r="G14" s="38">
        <v>1.6609844346228162E-4</v>
      </c>
    </row>
    <row r="15" spans="1:7" s="3" customFormat="1" ht="47.1" customHeight="1" x14ac:dyDescent="0.2">
      <c r="A15" s="36">
        <v>5</v>
      </c>
      <c r="B15" s="24" t="s">
        <v>412</v>
      </c>
      <c r="C15" s="10">
        <v>0</v>
      </c>
      <c r="D15" s="11">
        <v>0</v>
      </c>
      <c r="E15" s="10" t="str">
        <f t="shared" si="0"/>
        <v>-</v>
      </c>
      <c r="F15" s="25">
        <f t="shared" si="1"/>
        <v>0</v>
      </c>
      <c r="G15" s="38">
        <v>4.2843389065529559E-4</v>
      </c>
    </row>
    <row r="16" spans="1:7" s="3" customFormat="1" ht="21.95" customHeight="1" x14ac:dyDescent="0.2">
      <c r="A16" s="36">
        <v>6</v>
      </c>
      <c r="B16" s="26" t="s">
        <v>1</v>
      </c>
      <c r="C16" s="10">
        <v>0</v>
      </c>
      <c r="D16" s="11">
        <v>0</v>
      </c>
      <c r="E16" s="10" t="str">
        <f t="shared" si="0"/>
        <v>-</v>
      </c>
      <c r="F16" s="25">
        <f t="shared" si="1"/>
        <v>0</v>
      </c>
      <c r="G16" s="38">
        <v>5.7837072558623703E-5</v>
      </c>
    </row>
    <row r="17" spans="1:7" ht="47.1" customHeight="1" x14ac:dyDescent="0.2">
      <c r="A17" s="36">
        <v>7</v>
      </c>
      <c r="B17" s="24" t="s">
        <v>444</v>
      </c>
      <c r="C17" s="10">
        <v>0</v>
      </c>
      <c r="D17" s="11">
        <v>0</v>
      </c>
      <c r="E17" s="10" t="str">
        <f t="shared" si="0"/>
        <v>-</v>
      </c>
      <c r="F17" s="25">
        <f t="shared" si="1"/>
        <v>0</v>
      </c>
      <c r="G17" s="38">
        <v>3.69438658113685E-3</v>
      </c>
    </row>
    <row r="18" spans="1:7" ht="47.1" customHeight="1" x14ac:dyDescent="0.2">
      <c r="A18" s="36">
        <v>8</v>
      </c>
      <c r="B18" s="24" t="s">
        <v>447</v>
      </c>
      <c r="C18" s="10">
        <v>0</v>
      </c>
      <c r="D18" s="11">
        <v>0</v>
      </c>
      <c r="E18" s="10" t="str">
        <f t="shared" si="0"/>
        <v>-</v>
      </c>
      <c r="F18" s="25">
        <f t="shared" si="1"/>
        <v>0</v>
      </c>
      <c r="G18" s="38">
        <v>1.6572456388988053E-2</v>
      </c>
    </row>
    <row r="19" spans="1:7" ht="35.1" customHeight="1" x14ac:dyDescent="0.2">
      <c r="A19" s="36">
        <v>9</v>
      </c>
      <c r="B19" s="24" t="s">
        <v>443</v>
      </c>
      <c r="C19" s="10">
        <v>0</v>
      </c>
      <c r="D19" s="11">
        <v>0</v>
      </c>
      <c r="E19" s="10" t="str">
        <f t="shared" si="0"/>
        <v>-</v>
      </c>
      <c r="F19" s="25">
        <f t="shared" si="1"/>
        <v>0</v>
      </c>
      <c r="G19" s="38">
        <v>6.3015485400037228E-5</v>
      </c>
    </row>
    <row r="20" spans="1:7" ht="35.1" customHeight="1" x14ac:dyDescent="0.2">
      <c r="A20" s="36">
        <v>10</v>
      </c>
      <c r="B20" s="24" t="s">
        <v>9</v>
      </c>
      <c r="C20" s="10">
        <v>0</v>
      </c>
      <c r="D20" s="11">
        <v>0</v>
      </c>
      <c r="E20" s="10" t="str">
        <f t="shared" si="0"/>
        <v>-</v>
      </c>
      <c r="F20" s="25">
        <f t="shared" si="1"/>
        <v>0</v>
      </c>
      <c r="G20" s="38">
        <v>2.3263290581767475E-4</v>
      </c>
    </row>
    <row r="21" spans="1:7" ht="35.1" customHeight="1" x14ac:dyDescent="0.2">
      <c r="A21" s="36">
        <v>11</v>
      </c>
      <c r="B21" s="24" t="s">
        <v>442</v>
      </c>
      <c r="C21" s="10">
        <v>0</v>
      </c>
      <c r="D21" s="11">
        <v>0</v>
      </c>
      <c r="E21" s="10" t="str">
        <f t="shared" si="0"/>
        <v>-</v>
      </c>
      <c r="F21" s="25">
        <f t="shared" si="1"/>
        <v>0</v>
      </c>
      <c r="G21" s="38">
        <v>8.0879771630669933E-6</v>
      </c>
    </row>
    <row r="22" spans="1:7" ht="21.95" customHeight="1" x14ac:dyDescent="0.2">
      <c r="A22" s="36">
        <v>12</v>
      </c>
      <c r="B22" s="26" t="s">
        <v>1</v>
      </c>
      <c r="C22" s="10">
        <v>0</v>
      </c>
      <c r="D22" s="11">
        <v>0</v>
      </c>
      <c r="E22" s="10" t="str">
        <f t="shared" si="0"/>
        <v>-</v>
      </c>
      <c r="F22" s="25">
        <f t="shared" si="1"/>
        <v>0</v>
      </c>
      <c r="G22" s="38">
        <v>0</v>
      </c>
    </row>
    <row r="23" spans="1:7" ht="21.95" customHeight="1" x14ac:dyDescent="0.2">
      <c r="A23" s="36">
        <v>13</v>
      </c>
      <c r="B23" s="24" t="s">
        <v>415</v>
      </c>
      <c r="C23" s="10">
        <v>0</v>
      </c>
      <c r="D23" s="11">
        <v>0</v>
      </c>
      <c r="E23" s="10" t="str">
        <f t="shared" si="0"/>
        <v>-</v>
      </c>
      <c r="F23" s="25">
        <f t="shared" si="1"/>
        <v>0</v>
      </c>
      <c r="G23" s="38">
        <v>0</v>
      </c>
    </row>
    <row r="24" spans="1:7" s="3" customFormat="1" ht="24.95" customHeight="1" x14ac:dyDescent="0.2">
      <c r="A24" s="43">
        <v>14</v>
      </c>
      <c r="B24" s="50" t="s">
        <v>2</v>
      </c>
      <c r="C24" s="44">
        <f>C11+C12+C14+C15+C17+C18+C19+C20+C21+C23</f>
        <v>0</v>
      </c>
      <c r="D24" s="51" t="s">
        <v>5</v>
      </c>
      <c r="E24" s="51" t="s">
        <v>5</v>
      </c>
      <c r="F24" s="47">
        <f t="shared" si="1"/>
        <v>0</v>
      </c>
      <c r="G24" s="48">
        <v>3.5107172395573129E-2</v>
      </c>
    </row>
    <row r="25" spans="1:7" s="4" customFormat="1" ht="35.1" customHeight="1" x14ac:dyDescent="0.2">
      <c r="A25" s="37">
        <v>15</v>
      </c>
      <c r="B25" s="27" t="s">
        <v>419</v>
      </c>
      <c r="C25" s="12">
        <v>569605</v>
      </c>
      <c r="D25" s="11">
        <v>264</v>
      </c>
      <c r="E25" s="12">
        <f t="shared" ref="E25:E37" si="2">IF(D25=0,"-",C25/D25)</f>
        <v>2157.594696969697</v>
      </c>
      <c r="F25" s="28">
        <f t="shared" si="1"/>
        <v>0.12507559557754055</v>
      </c>
      <c r="G25" s="39">
        <v>9.1912130594448124E-2</v>
      </c>
    </row>
    <row r="26" spans="1:7" s="3" customFormat="1" ht="21.95" customHeight="1" x14ac:dyDescent="0.2">
      <c r="A26" s="36">
        <v>16</v>
      </c>
      <c r="B26" s="26" t="s">
        <v>11</v>
      </c>
      <c r="C26" s="10">
        <v>138721</v>
      </c>
      <c r="D26" s="11">
        <v>65</v>
      </c>
      <c r="E26" s="10">
        <f t="shared" si="2"/>
        <v>2134.1692307692306</v>
      </c>
      <c r="F26" s="25">
        <f t="shared" si="1"/>
        <v>3.0460778423841092E-2</v>
      </c>
      <c r="G26" s="38">
        <v>1.5510248435910163E-2</v>
      </c>
    </row>
    <row r="27" spans="1:7" s="5" customFormat="1" ht="65.099999999999994" customHeight="1" x14ac:dyDescent="0.2">
      <c r="A27" s="37">
        <v>17</v>
      </c>
      <c r="B27" s="27" t="s">
        <v>445</v>
      </c>
      <c r="C27" s="12">
        <v>625123.5</v>
      </c>
      <c r="D27" s="11">
        <v>62</v>
      </c>
      <c r="E27" s="12">
        <f t="shared" si="2"/>
        <v>10082.637096774193</v>
      </c>
      <c r="F27" s="28">
        <f t="shared" si="1"/>
        <v>0.13726651639647944</v>
      </c>
      <c r="G27" s="39">
        <v>9.6086621220457871E-2</v>
      </c>
    </row>
    <row r="28" spans="1:7" s="3" customFormat="1" ht="21.95" customHeight="1" x14ac:dyDescent="0.2">
      <c r="A28" s="36">
        <v>18</v>
      </c>
      <c r="B28" s="26" t="s">
        <v>3</v>
      </c>
      <c r="C28" s="10">
        <v>10040</v>
      </c>
      <c r="D28" s="11">
        <v>3</v>
      </c>
      <c r="E28" s="10">
        <f t="shared" si="2"/>
        <v>3346.6666666666665</v>
      </c>
      <c r="F28" s="25">
        <f t="shared" si="1"/>
        <v>2.2046136877283506E-3</v>
      </c>
      <c r="G28" s="38">
        <v>1.1342599256575717E-2</v>
      </c>
    </row>
    <row r="29" spans="1:7" s="5" customFormat="1" ht="35.1" customHeight="1" x14ac:dyDescent="0.2">
      <c r="A29" s="37">
        <v>19</v>
      </c>
      <c r="B29" s="27" t="s">
        <v>15</v>
      </c>
      <c r="C29" s="12">
        <v>54060.4</v>
      </c>
      <c r="D29" s="11">
        <v>16</v>
      </c>
      <c r="E29" s="12">
        <f t="shared" si="2"/>
        <v>3378.7750000000001</v>
      </c>
      <c r="F29" s="28">
        <f t="shared" si="1"/>
        <v>1.1870746793234037E-2</v>
      </c>
      <c r="G29" s="39">
        <v>1.1946311887438504E-2</v>
      </c>
    </row>
    <row r="30" spans="1:7" s="3" customFormat="1" ht="21.95" customHeight="1" x14ac:dyDescent="0.2">
      <c r="A30" s="36">
        <v>20</v>
      </c>
      <c r="B30" s="26" t="s">
        <v>3</v>
      </c>
      <c r="C30" s="10">
        <v>32094.720000000001</v>
      </c>
      <c r="D30" s="11">
        <v>8</v>
      </c>
      <c r="E30" s="12">
        <f t="shared" si="2"/>
        <v>4011.84</v>
      </c>
      <c r="F30" s="28">
        <f t="shared" si="1"/>
        <v>7.047456077271798E-3</v>
      </c>
      <c r="G30" s="39">
        <v>2.247933536638041E-3</v>
      </c>
    </row>
    <row r="31" spans="1:7" s="3" customFormat="1" ht="47.1" customHeight="1" x14ac:dyDescent="0.2">
      <c r="A31" s="36">
        <v>21</v>
      </c>
      <c r="B31" s="27" t="s">
        <v>14</v>
      </c>
      <c r="C31" s="10">
        <v>1102018.54</v>
      </c>
      <c r="D31" s="11">
        <v>712</v>
      </c>
      <c r="E31" s="10">
        <f t="shared" si="2"/>
        <v>1547.7788483146069</v>
      </c>
      <c r="F31" s="25">
        <f t="shared" si="1"/>
        <v>0.24198457743171445</v>
      </c>
      <c r="G31" s="38">
        <v>0.21726673108985226</v>
      </c>
    </row>
    <row r="32" spans="1:7" s="3" customFormat="1" ht="21.95" customHeight="1" x14ac:dyDescent="0.2">
      <c r="A32" s="36">
        <v>22</v>
      </c>
      <c r="B32" s="26" t="s">
        <v>3</v>
      </c>
      <c r="C32" s="10">
        <v>158330.14000000001</v>
      </c>
      <c r="D32" s="11">
        <v>30</v>
      </c>
      <c r="E32" s="10">
        <f t="shared" si="2"/>
        <v>5277.6713333333337</v>
      </c>
      <c r="F32" s="25">
        <f t="shared" si="1"/>
        <v>3.4766612930671924E-2</v>
      </c>
      <c r="G32" s="38">
        <v>3.0944666359992157E-2</v>
      </c>
    </row>
    <row r="33" spans="1:7" ht="35.1" customHeight="1" x14ac:dyDescent="0.2">
      <c r="A33" s="36">
        <v>23</v>
      </c>
      <c r="B33" s="24" t="s">
        <v>446</v>
      </c>
      <c r="C33" s="10">
        <v>62960</v>
      </c>
      <c r="D33" s="11">
        <v>564</v>
      </c>
      <c r="E33" s="10">
        <f t="shared" si="2"/>
        <v>111.63120567375887</v>
      </c>
      <c r="F33" s="25">
        <f t="shared" si="1"/>
        <v>1.3824947985993721E-2</v>
      </c>
      <c r="G33" s="38">
        <v>8.5968104584330223E-3</v>
      </c>
    </row>
    <row r="34" spans="1:7" s="3" customFormat="1" ht="21.95" customHeight="1" x14ac:dyDescent="0.2">
      <c r="A34" s="36">
        <v>24</v>
      </c>
      <c r="B34" s="26" t="s">
        <v>3</v>
      </c>
      <c r="C34" s="10">
        <v>0</v>
      </c>
      <c r="D34" s="11">
        <v>0</v>
      </c>
      <c r="E34" s="10" t="str">
        <f t="shared" si="2"/>
        <v>-</v>
      </c>
      <c r="F34" s="25">
        <f t="shared" si="1"/>
        <v>0</v>
      </c>
      <c r="G34" s="38">
        <v>1.4207856884874998E-3</v>
      </c>
    </row>
    <row r="35" spans="1:7" s="3" customFormat="1" ht="35.1" customHeight="1" x14ac:dyDescent="0.2">
      <c r="A35" s="36">
        <v>25</v>
      </c>
      <c r="B35" s="24" t="s">
        <v>10</v>
      </c>
      <c r="C35" s="10">
        <v>0</v>
      </c>
      <c r="D35" s="11">
        <v>0</v>
      </c>
      <c r="E35" s="10" t="str">
        <f t="shared" si="2"/>
        <v>-</v>
      </c>
      <c r="F35" s="25">
        <f t="shared" si="1"/>
        <v>0</v>
      </c>
      <c r="G35" s="38">
        <v>9.8652432849167496E-5</v>
      </c>
    </row>
    <row r="36" spans="1:7" ht="35.1" customHeight="1" x14ac:dyDescent="0.2">
      <c r="A36" s="36">
        <v>26</v>
      </c>
      <c r="B36" s="24" t="s">
        <v>420</v>
      </c>
      <c r="C36" s="10">
        <v>0</v>
      </c>
      <c r="D36" s="13">
        <v>0</v>
      </c>
      <c r="E36" s="10" t="str">
        <f t="shared" si="2"/>
        <v>-</v>
      </c>
      <c r="F36" s="29" t="s">
        <v>5</v>
      </c>
      <c r="G36" s="40" t="s">
        <v>5</v>
      </c>
    </row>
    <row r="37" spans="1:7" ht="21.95" customHeight="1" x14ac:dyDescent="0.2">
      <c r="A37" s="36">
        <v>27</v>
      </c>
      <c r="B37" s="26" t="s">
        <v>12</v>
      </c>
      <c r="C37" s="10">
        <v>0</v>
      </c>
      <c r="D37" s="13">
        <v>0</v>
      </c>
      <c r="E37" s="10" t="str">
        <f t="shared" si="2"/>
        <v>-</v>
      </c>
      <c r="F37" s="25">
        <f>C37/C$44</f>
        <v>0</v>
      </c>
      <c r="G37" s="38">
        <v>6.7001527600904129E-4</v>
      </c>
    </row>
    <row r="38" spans="1:7" ht="35.1" customHeight="1" x14ac:dyDescent="0.2">
      <c r="A38" s="36">
        <v>28</v>
      </c>
      <c r="B38" s="24" t="s">
        <v>421</v>
      </c>
      <c r="C38" s="10">
        <v>2354007.12</v>
      </c>
      <c r="D38" s="13">
        <v>2</v>
      </c>
      <c r="E38" s="14" t="s">
        <v>5</v>
      </c>
      <c r="F38" s="29" t="s">
        <v>5</v>
      </c>
      <c r="G38" s="40" t="s">
        <v>5</v>
      </c>
    </row>
    <row r="39" spans="1:7" ht="21.95" customHeight="1" x14ac:dyDescent="0.2">
      <c r="A39" s="36">
        <v>29</v>
      </c>
      <c r="B39" s="26" t="s">
        <v>12</v>
      </c>
      <c r="C39" s="10">
        <v>2110506.41</v>
      </c>
      <c r="D39" s="13">
        <v>2</v>
      </c>
      <c r="E39" s="14" t="s">
        <v>5</v>
      </c>
      <c r="F39" s="25">
        <f t="shared" ref="F39:F44" si="3">C39/C$44</f>
        <v>0.46343140632713375</v>
      </c>
      <c r="G39" s="38">
        <v>0.53240605380617201</v>
      </c>
    </row>
    <row r="40" spans="1:7" ht="47.1" customHeight="1" x14ac:dyDescent="0.2">
      <c r="A40" s="36">
        <v>30</v>
      </c>
      <c r="B40" s="27" t="s">
        <v>422</v>
      </c>
      <c r="C40" s="10">
        <v>29812</v>
      </c>
      <c r="D40" s="15">
        <v>5</v>
      </c>
      <c r="E40" s="10">
        <f t="shared" ref="E40:E41" si="4">IF(D40=0,"-",C40/D40)</f>
        <v>5962.4</v>
      </c>
      <c r="F40" s="25">
        <f t="shared" si="3"/>
        <v>6.5462094879041423E-3</v>
      </c>
      <c r="G40" s="38">
        <v>1.7724062653800183E-3</v>
      </c>
    </row>
    <row r="41" spans="1:7" ht="21.95" customHeight="1" x14ac:dyDescent="0.2">
      <c r="A41" s="36">
        <v>31</v>
      </c>
      <c r="B41" s="26" t="s">
        <v>13</v>
      </c>
      <c r="C41" s="10">
        <v>14000</v>
      </c>
      <c r="D41" s="15">
        <v>2</v>
      </c>
      <c r="E41" s="10">
        <f t="shared" si="4"/>
        <v>7000</v>
      </c>
      <c r="F41" s="25">
        <f t="shared" si="3"/>
        <v>3.0741625127686167E-3</v>
      </c>
      <c r="G41" s="38">
        <v>1.0404135579139232E-3</v>
      </c>
    </row>
    <row r="42" spans="1:7" ht="35.1" customHeight="1" x14ac:dyDescent="0.2">
      <c r="A42" s="36">
        <v>32</v>
      </c>
      <c r="B42" s="24" t="s">
        <v>16</v>
      </c>
      <c r="C42" s="10">
        <v>0</v>
      </c>
      <c r="D42" s="15">
        <v>0</v>
      </c>
      <c r="E42" s="14" t="s">
        <v>5</v>
      </c>
      <c r="F42" s="25">
        <f t="shared" si="3"/>
        <v>0</v>
      </c>
      <c r="G42" s="38">
        <v>4.1370945733870297E-3</v>
      </c>
    </row>
    <row r="43" spans="1:7" s="3" customFormat="1" ht="21.95" customHeight="1" x14ac:dyDescent="0.2">
      <c r="A43" s="43">
        <v>33</v>
      </c>
      <c r="B43" s="50" t="s">
        <v>4</v>
      </c>
      <c r="C43" s="44">
        <f>C25+C27+C29+C31+C33+C35+C37+C39+C40+C42</f>
        <v>4554085.8499999996</v>
      </c>
      <c r="D43" s="51" t="s">
        <v>5</v>
      </c>
      <c r="E43" s="51" t="s">
        <v>5</v>
      </c>
      <c r="F43" s="47">
        <f t="shared" si="3"/>
        <v>1</v>
      </c>
      <c r="G43" s="48">
        <v>0.96489282760442685</v>
      </c>
    </row>
    <row r="44" spans="1:7" s="3" customFormat="1" ht="21.95" customHeight="1" x14ac:dyDescent="0.2">
      <c r="A44" s="45">
        <v>34</v>
      </c>
      <c r="B44" s="52" t="s">
        <v>6</v>
      </c>
      <c r="C44" s="46">
        <f>C24+C43</f>
        <v>4554085.8499999996</v>
      </c>
      <c r="D44" s="53" t="s">
        <v>5</v>
      </c>
      <c r="E44" s="53" t="s">
        <v>5</v>
      </c>
      <c r="F44" s="54">
        <f t="shared" si="3"/>
        <v>1</v>
      </c>
      <c r="G44" s="55">
        <v>1</v>
      </c>
    </row>
    <row r="45" spans="1:7" s="3" customFormat="1" ht="21.95" customHeight="1" x14ac:dyDescent="0.2">
      <c r="A45" s="1"/>
      <c r="B45" s="2"/>
      <c r="C45" s="1"/>
      <c r="D45" s="1"/>
      <c r="E45" s="1"/>
      <c r="F45" s="1"/>
      <c r="G45" s="1"/>
    </row>
    <row r="46" spans="1:7" s="3" customFormat="1" ht="35.1" customHeight="1" x14ac:dyDescent="0.2">
      <c r="A46" s="62" t="s">
        <v>430</v>
      </c>
      <c r="B46" s="63" t="s">
        <v>431</v>
      </c>
      <c r="C46" s="64" t="s">
        <v>432</v>
      </c>
      <c r="D46" s="1"/>
      <c r="E46" s="1"/>
      <c r="F46" s="1"/>
      <c r="G46" s="1"/>
    </row>
    <row r="47" spans="1:7" s="3" customFormat="1" ht="21.95" customHeight="1" x14ac:dyDescent="0.2">
      <c r="A47" s="65">
        <v>1</v>
      </c>
      <c r="B47" s="30" t="s">
        <v>427</v>
      </c>
      <c r="C47" s="31">
        <v>113854.13</v>
      </c>
    </row>
    <row r="48" spans="1:7" ht="21.95" customHeight="1" x14ac:dyDescent="0.2">
      <c r="A48" s="8">
        <v>2</v>
      </c>
      <c r="B48" s="30" t="s">
        <v>428</v>
      </c>
      <c r="C48" s="31">
        <v>4555758</v>
      </c>
      <c r="D48" s="16"/>
      <c r="E48" s="16"/>
      <c r="F48" s="16"/>
      <c r="G48" s="16"/>
    </row>
    <row r="49" spans="1:7" ht="21.95" customHeight="1" x14ac:dyDescent="0.2">
      <c r="A49" s="32">
        <v>3</v>
      </c>
      <c r="B49" s="33" t="s">
        <v>423</v>
      </c>
      <c r="C49" s="34">
        <f>C44/C48</f>
        <v>0.99963295899387095</v>
      </c>
      <c r="D49" s="16"/>
      <c r="E49" s="16"/>
      <c r="F49" s="16"/>
      <c r="G49" s="16"/>
    </row>
    <row r="50" spans="1:7" s="16" customFormat="1" ht="35.1" customHeight="1" x14ac:dyDescent="0.25">
      <c r="A50" s="21" t="s">
        <v>449</v>
      </c>
      <c r="B50" s="23"/>
    </row>
  </sheetData>
  <sheetProtection algorithmName="SHA-512" hashValue="mLx3zVzLEg/gfmgtfKD7XlCt9nN/2QvpU+ZpSt5dVIwpbKdaZOJJtTFqRENmkyswaU26feiF2N04N8uS+jWOtg==" saltValue="+rOzTm/I7QcDJNnRWnX+nA==" spinCount="100000" sheet="1" objects="1" scenarios="1"/>
  <mergeCells count="1">
    <mergeCell ref="A2:G2"/>
  </mergeCells>
  <pageMargins left="0.59055118110236227" right="0.59055118110236227" top="0.70866141732283472" bottom="0.70866141732283472" header="0.19685039370078741" footer="0.39370078740157483"/>
  <pageSetup paperSize="9" scale="84" orientation="portrait" r:id="rId1"/>
  <headerFooter alignWithMargins="0">
    <oddFooter>&amp;R&amp;"Calibri,Standardowy"&amp;12s.&amp;P z &amp;N</oddFooter>
  </headerFooter>
  <tableParts count="2">
    <tablePart r:id="rId2"/>
    <tablePart r:id="rId3"/>
  </tableParts>
</worksheet>
</file>

<file path=xl/worksheets/sheet2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0A7DBA-58E0-442E-85A7-E732E79682AA}">
  <sheetPr codeName="Arkusz290"/>
  <dimension ref="A1:N50"/>
  <sheetViews>
    <sheetView zoomScaleNormal="100" workbookViewId="0"/>
  </sheetViews>
  <sheetFormatPr defaultColWidth="0" defaultRowHeight="12.75" zeroHeight="1" x14ac:dyDescent="0.2"/>
  <cols>
    <col min="1" max="1" width="4.140625" style="1" customWidth="1"/>
    <col min="2" max="2" width="57" style="2" customWidth="1"/>
    <col min="3" max="3" width="11.85546875" style="1" bestFit="1" customWidth="1"/>
    <col min="4" max="4" width="7.42578125" style="1" customWidth="1"/>
    <col min="5" max="5" width="10.85546875" style="1" bestFit="1" customWidth="1"/>
    <col min="6" max="7" width="8.7109375" style="1" customWidth="1"/>
    <col min="8" max="8" width="1" style="1" customWidth="1"/>
    <col min="9" max="14" width="0" style="1" hidden="1" customWidth="1"/>
    <col min="15" max="16384" width="9.140625" style="1" hidden="1"/>
  </cols>
  <sheetData>
    <row r="1" spans="1:7" s="16" customFormat="1" ht="24.95" customHeight="1" x14ac:dyDescent="0.2">
      <c r="A1" s="35" t="s">
        <v>737</v>
      </c>
      <c r="B1" s="23"/>
    </row>
    <row r="2" spans="1:7" s="16" customFormat="1" ht="39.950000000000003" customHeight="1" x14ac:dyDescent="0.2">
      <c r="A2" s="66" t="s">
        <v>448</v>
      </c>
      <c r="B2" s="67"/>
      <c r="C2" s="67"/>
      <c r="D2" s="67"/>
      <c r="E2" s="67"/>
      <c r="F2" s="67"/>
      <c r="G2" s="67"/>
    </row>
    <row r="3" spans="1:7" s="16" customFormat="1" ht="15.95" hidden="1" customHeight="1" x14ac:dyDescent="0.2">
      <c r="A3" s="22"/>
      <c r="B3" s="23"/>
    </row>
    <row r="4" spans="1:7" s="16" customFormat="1" ht="15.95" hidden="1" customHeight="1" x14ac:dyDescent="0.2">
      <c r="A4" s="22"/>
      <c r="B4" s="23"/>
    </row>
    <row r="5" spans="1:7" s="16" customFormat="1" ht="15.95" hidden="1" customHeight="1" x14ac:dyDescent="0.2">
      <c r="A5" s="22"/>
      <c r="B5" s="23"/>
    </row>
    <row r="6" spans="1:7" s="16" customFormat="1" ht="15.95" customHeight="1" x14ac:dyDescent="0.25">
      <c r="A6" s="17" t="s">
        <v>433</v>
      </c>
      <c r="B6" s="21" t="s">
        <v>438</v>
      </c>
    </row>
    <row r="7" spans="1:7" s="16" customFormat="1" ht="15.95" customHeight="1" x14ac:dyDescent="0.25">
      <c r="A7" s="18" t="s">
        <v>434</v>
      </c>
      <c r="B7" s="21" t="s">
        <v>439</v>
      </c>
    </row>
    <row r="8" spans="1:7" s="16" customFormat="1" ht="15.95" customHeight="1" x14ac:dyDescent="0.25">
      <c r="A8" s="19" t="s">
        <v>435</v>
      </c>
      <c r="B8" s="21" t="s">
        <v>440</v>
      </c>
    </row>
    <row r="9" spans="1:7" s="16" customFormat="1" ht="15.95" customHeight="1" x14ac:dyDescent="0.25">
      <c r="A9" s="20" t="s">
        <v>436</v>
      </c>
      <c r="B9" s="21" t="s">
        <v>441</v>
      </c>
    </row>
    <row r="10" spans="1:7" ht="65.099999999999994" customHeight="1" x14ac:dyDescent="0.2">
      <c r="A10" s="49" t="s">
        <v>430</v>
      </c>
      <c r="B10" s="42" t="s">
        <v>0</v>
      </c>
      <c r="C10" s="42" t="s">
        <v>424</v>
      </c>
      <c r="D10" s="42" t="s">
        <v>425</v>
      </c>
      <c r="E10" s="42" t="s">
        <v>426</v>
      </c>
      <c r="F10" s="42" t="s">
        <v>429</v>
      </c>
      <c r="G10" s="41" t="s">
        <v>413</v>
      </c>
    </row>
    <row r="11" spans="1:7" ht="21.95" customHeight="1" x14ac:dyDescent="0.2">
      <c r="A11" s="36">
        <v>1</v>
      </c>
      <c r="B11" s="24" t="s">
        <v>7</v>
      </c>
      <c r="C11" s="10">
        <v>0</v>
      </c>
      <c r="D11" s="9">
        <v>0</v>
      </c>
      <c r="E11" s="10" t="str">
        <f t="shared" ref="E11:E23" si="0">IF(D11=0,"-",C11/D11)</f>
        <v>-</v>
      </c>
      <c r="F11" s="25">
        <f t="shared" ref="F11:F35" si="1">C11/C$44</f>
        <v>0</v>
      </c>
      <c r="G11" s="38">
        <v>6.4906160983722356E-5</v>
      </c>
    </row>
    <row r="12" spans="1:7" s="3" customFormat="1" ht="21.95" customHeight="1" x14ac:dyDescent="0.2">
      <c r="A12" s="36">
        <v>2</v>
      </c>
      <c r="B12" s="24" t="s">
        <v>8</v>
      </c>
      <c r="C12" s="10">
        <v>85967</v>
      </c>
      <c r="D12" s="9">
        <v>2</v>
      </c>
      <c r="E12" s="10">
        <f t="shared" si="0"/>
        <v>42983.5</v>
      </c>
      <c r="F12" s="25">
        <f t="shared" si="1"/>
        <v>1.1166810953948029E-2</v>
      </c>
      <c r="G12" s="38">
        <v>1.3877154561966152E-2</v>
      </c>
    </row>
    <row r="13" spans="1:7" s="3" customFormat="1" ht="21.95" customHeight="1" x14ac:dyDescent="0.2">
      <c r="A13" s="36">
        <v>3</v>
      </c>
      <c r="B13" s="26" t="s">
        <v>1</v>
      </c>
      <c r="C13" s="10">
        <v>0</v>
      </c>
      <c r="D13" s="9">
        <v>0</v>
      </c>
      <c r="E13" s="10" t="str">
        <f t="shared" si="0"/>
        <v>-</v>
      </c>
      <c r="F13" s="25">
        <f t="shared" si="1"/>
        <v>0</v>
      </c>
      <c r="G13" s="38">
        <v>6.8195937419264344E-4</v>
      </c>
    </row>
    <row r="14" spans="1:7" s="3" customFormat="1" ht="21.95" customHeight="1" x14ac:dyDescent="0.2">
      <c r="A14" s="36">
        <v>4</v>
      </c>
      <c r="B14" s="24" t="s">
        <v>414</v>
      </c>
      <c r="C14" s="10">
        <v>0</v>
      </c>
      <c r="D14" s="9">
        <v>0</v>
      </c>
      <c r="E14" s="10" t="str">
        <f t="shared" si="0"/>
        <v>-</v>
      </c>
      <c r="F14" s="25">
        <f t="shared" si="1"/>
        <v>0</v>
      </c>
      <c r="G14" s="38">
        <v>1.6609844346228162E-4</v>
      </c>
    </row>
    <row r="15" spans="1:7" s="3" customFormat="1" ht="47.1" customHeight="1" x14ac:dyDescent="0.2">
      <c r="A15" s="36">
        <v>5</v>
      </c>
      <c r="B15" s="24" t="s">
        <v>412</v>
      </c>
      <c r="C15" s="10">
        <v>0</v>
      </c>
      <c r="D15" s="11">
        <v>0</v>
      </c>
      <c r="E15" s="10" t="str">
        <f t="shared" si="0"/>
        <v>-</v>
      </c>
      <c r="F15" s="25">
        <f t="shared" si="1"/>
        <v>0</v>
      </c>
      <c r="G15" s="38">
        <v>4.2843389065529559E-4</v>
      </c>
    </row>
    <row r="16" spans="1:7" s="3" customFormat="1" ht="21.95" customHeight="1" x14ac:dyDescent="0.2">
      <c r="A16" s="36">
        <v>6</v>
      </c>
      <c r="B16" s="26" t="s">
        <v>1</v>
      </c>
      <c r="C16" s="10">
        <v>0</v>
      </c>
      <c r="D16" s="11">
        <v>0</v>
      </c>
      <c r="E16" s="10" t="str">
        <f t="shared" si="0"/>
        <v>-</v>
      </c>
      <c r="F16" s="25">
        <f t="shared" si="1"/>
        <v>0</v>
      </c>
      <c r="G16" s="38">
        <v>5.7837072558623703E-5</v>
      </c>
    </row>
    <row r="17" spans="1:7" ht="47.1" customHeight="1" x14ac:dyDescent="0.2">
      <c r="A17" s="36">
        <v>7</v>
      </c>
      <c r="B17" s="24" t="s">
        <v>444</v>
      </c>
      <c r="C17" s="10">
        <v>5138.8599999999997</v>
      </c>
      <c r="D17" s="11">
        <v>3</v>
      </c>
      <c r="E17" s="10">
        <f t="shared" si="0"/>
        <v>1712.9533333333331</v>
      </c>
      <c r="F17" s="25">
        <f t="shared" si="1"/>
        <v>6.6751984062262684E-4</v>
      </c>
      <c r="G17" s="38">
        <v>3.69438658113685E-3</v>
      </c>
    </row>
    <row r="18" spans="1:7" ht="47.1" customHeight="1" x14ac:dyDescent="0.2">
      <c r="A18" s="36">
        <v>8</v>
      </c>
      <c r="B18" s="24" t="s">
        <v>447</v>
      </c>
      <c r="C18" s="10">
        <v>35000</v>
      </c>
      <c r="D18" s="11">
        <v>1</v>
      </c>
      <c r="E18" s="10">
        <f t="shared" si="0"/>
        <v>35000</v>
      </c>
      <c r="F18" s="25">
        <f t="shared" si="1"/>
        <v>4.5463769049540054E-3</v>
      </c>
      <c r="G18" s="38">
        <v>1.6572456388988053E-2</v>
      </c>
    </row>
    <row r="19" spans="1:7" ht="35.1" customHeight="1" x14ac:dyDescent="0.2">
      <c r="A19" s="36">
        <v>9</v>
      </c>
      <c r="B19" s="24" t="s">
        <v>443</v>
      </c>
      <c r="C19" s="10">
        <v>0</v>
      </c>
      <c r="D19" s="11">
        <v>0</v>
      </c>
      <c r="E19" s="10" t="str">
        <f t="shared" si="0"/>
        <v>-</v>
      </c>
      <c r="F19" s="25">
        <f t="shared" si="1"/>
        <v>0</v>
      </c>
      <c r="G19" s="38">
        <v>6.3015485400037228E-5</v>
      </c>
    </row>
    <row r="20" spans="1:7" ht="35.1" customHeight="1" x14ac:dyDescent="0.2">
      <c r="A20" s="36">
        <v>10</v>
      </c>
      <c r="B20" s="24" t="s">
        <v>9</v>
      </c>
      <c r="C20" s="10">
        <v>15772.31</v>
      </c>
      <c r="D20" s="11">
        <v>3</v>
      </c>
      <c r="E20" s="10">
        <f t="shared" si="0"/>
        <v>5257.4366666666665</v>
      </c>
      <c r="F20" s="25">
        <f t="shared" si="1"/>
        <v>2.0487675977650032E-3</v>
      </c>
      <c r="G20" s="38">
        <v>2.3263290581767475E-4</v>
      </c>
    </row>
    <row r="21" spans="1:7" ht="35.1" customHeight="1" x14ac:dyDescent="0.2">
      <c r="A21" s="36">
        <v>11</v>
      </c>
      <c r="B21" s="24" t="s">
        <v>442</v>
      </c>
      <c r="C21" s="10">
        <v>0</v>
      </c>
      <c r="D21" s="11">
        <v>0</v>
      </c>
      <c r="E21" s="10" t="str">
        <f t="shared" si="0"/>
        <v>-</v>
      </c>
      <c r="F21" s="25">
        <f t="shared" si="1"/>
        <v>0</v>
      </c>
      <c r="G21" s="38">
        <v>8.0879771630669933E-6</v>
      </c>
    </row>
    <row r="22" spans="1:7" ht="21.95" customHeight="1" x14ac:dyDescent="0.2">
      <c r="A22" s="36">
        <v>12</v>
      </c>
      <c r="B22" s="26" t="s">
        <v>1</v>
      </c>
      <c r="C22" s="10">
        <v>0</v>
      </c>
      <c r="D22" s="11">
        <v>0</v>
      </c>
      <c r="E22" s="10" t="str">
        <f t="shared" si="0"/>
        <v>-</v>
      </c>
      <c r="F22" s="25">
        <f t="shared" si="1"/>
        <v>0</v>
      </c>
      <c r="G22" s="38">
        <v>0</v>
      </c>
    </row>
    <row r="23" spans="1:7" ht="21.95" customHeight="1" x14ac:dyDescent="0.2">
      <c r="A23" s="36">
        <v>13</v>
      </c>
      <c r="B23" s="24" t="s">
        <v>415</v>
      </c>
      <c r="C23" s="10">
        <v>0</v>
      </c>
      <c r="D23" s="11">
        <v>0</v>
      </c>
      <c r="E23" s="10" t="str">
        <f t="shared" si="0"/>
        <v>-</v>
      </c>
      <c r="F23" s="25">
        <f t="shared" si="1"/>
        <v>0</v>
      </c>
      <c r="G23" s="38">
        <v>0</v>
      </c>
    </row>
    <row r="24" spans="1:7" s="3" customFormat="1" ht="24.95" customHeight="1" x14ac:dyDescent="0.2">
      <c r="A24" s="43">
        <v>14</v>
      </c>
      <c r="B24" s="50" t="s">
        <v>2</v>
      </c>
      <c r="C24" s="44">
        <f>C11+C12+C14+C15+C17+C18+C19+C20+C21+C23</f>
        <v>141878.17000000001</v>
      </c>
      <c r="D24" s="51" t="s">
        <v>5</v>
      </c>
      <c r="E24" s="51" t="s">
        <v>5</v>
      </c>
      <c r="F24" s="47">
        <f t="shared" si="1"/>
        <v>1.8429475297289666E-2</v>
      </c>
      <c r="G24" s="48">
        <v>3.5107172395573129E-2</v>
      </c>
    </row>
    <row r="25" spans="1:7" s="4" customFormat="1" ht="35.1" customHeight="1" x14ac:dyDescent="0.2">
      <c r="A25" s="37">
        <v>15</v>
      </c>
      <c r="B25" s="27" t="s">
        <v>419</v>
      </c>
      <c r="C25" s="12">
        <v>799265</v>
      </c>
      <c r="D25" s="11">
        <v>480</v>
      </c>
      <c r="E25" s="12">
        <f t="shared" ref="E25:E37" si="2">IF(D25=0,"-",C25/D25)</f>
        <v>1665.1354166666667</v>
      </c>
      <c r="F25" s="28">
        <f t="shared" si="1"/>
        <v>0.10382171248394467</v>
      </c>
      <c r="G25" s="39">
        <v>9.1912130594448124E-2</v>
      </c>
    </row>
    <row r="26" spans="1:7" s="3" customFormat="1" ht="21.95" customHeight="1" x14ac:dyDescent="0.2">
      <c r="A26" s="36">
        <v>16</v>
      </c>
      <c r="B26" s="26" t="s">
        <v>11</v>
      </c>
      <c r="C26" s="10">
        <v>56970</v>
      </c>
      <c r="D26" s="11">
        <v>33</v>
      </c>
      <c r="E26" s="10">
        <f t="shared" si="2"/>
        <v>1726.3636363636363</v>
      </c>
      <c r="F26" s="25">
        <f t="shared" si="1"/>
        <v>7.4002026364351344E-3</v>
      </c>
      <c r="G26" s="38">
        <v>1.5510248435910163E-2</v>
      </c>
    </row>
    <row r="27" spans="1:7" s="5" customFormat="1" ht="65.099999999999994" customHeight="1" x14ac:dyDescent="0.2">
      <c r="A27" s="37">
        <v>17</v>
      </c>
      <c r="B27" s="27" t="s">
        <v>445</v>
      </c>
      <c r="C27" s="12">
        <v>1109954.45</v>
      </c>
      <c r="D27" s="11">
        <v>116</v>
      </c>
      <c r="E27" s="12">
        <f t="shared" si="2"/>
        <v>9568.5728448275859</v>
      </c>
      <c r="F27" s="28">
        <f t="shared" si="1"/>
        <v>0.14417917934374072</v>
      </c>
      <c r="G27" s="39">
        <v>9.6086621220457871E-2</v>
      </c>
    </row>
    <row r="28" spans="1:7" s="3" customFormat="1" ht="21.95" customHeight="1" x14ac:dyDescent="0.2">
      <c r="A28" s="36">
        <v>18</v>
      </c>
      <c r="B28" s="26" t="s">
        <v>3</v>
      </c>
      <c r="C28" s="10">
        <v>71836.44</v>
      </c>
      <c r="D28" s="11">
        <v>14</v>
      </c>
      <c r="E28" s="10">
        <f t="shared" si="2"/>
        <v>5131.1742857142863</v>
      </c>
      <c r="F28" s="25">
        <f t="shared" si="1"/>
        <v>9.3313009071461176E-3</v>
      </c>
      <c r="G28" s="38">
        <v>1.1342599256575717E-2</v>
      </c>
    </row>
    <row r="29" spans="1:7" s="5" customFormat="1" ht="35.1" customHeight="1" x14ac:dyDescent="0.2">
      <c r="A29" s="37">
        <v>19</v>
      </c>
      <c r="B29" s="27" t="s">
        <v>15</v>
      </c>
      <c r="C29" s="12">
        <v>57963.77</v>
      </c>
      <c r="D29" s="11">
        <v>25</v>
      </c>
      <c r="E29" s="12">
        <f t="shared" si="2"/>
        <v>2318.5508</v>
      </c>
      <c r="F29" s="28">
        <f t="shared" si="1"/>
        <v>7.5292898643447379E-3</v>
      </c>
      <c r="G29" s="39">
        <v>1.1946311887438504E-2</v>
      </c>
    </row>
    <row r="30" spans="1:7" s="3" customFormat="1" ht="21.95" customHeight="1" x14ac:dyDescent="0.2">
      <c r="A30" s="36">
        <v>20</v>
      </c>
      <c r="B30" s="26" t="s">
        <v>3</v>
      </c>
      <c r="C30" s="10">
        <v>8223.77</v>
      </c>
      <c r="D30" s="11">
        <v>4</v>
      </c>
      <c r="E30" s="12">
        <f t="shared" si="2"/>
        <v>2055.9425000000001</v>
      </c>
      <c r="F30" s="28">
        <f t="shared" si="1"/>
        <v>1.068238799990103E-3</v>
      </c>
      <c r="G30" s="39">
        <v>2.247933536638041E-3</v>
      </c>
    </row>
    <row r="31" spans="1:7" s="3" customFormat="1" ht="47.1" customHeight="1" x14ac:dyDescent="0.2">
      <c r="A31" s="36">
        <v>21</v>
      </c>
      <c r="B31" s="27" t="s">
        <v>14</v>
      </c>
      <c r="C31" s="10">
        <v>1119733.2</v>
      </c>
      <c r="D31" s="11">
        <v>934</v>
      </c>
      <c r="E31" s="10">
        <f t="shared" si="2"/>
        <v>1198.8578158458245</v>
      </c>
      <c r="F31" s="25">
        <f t="shared" si="1"/>
        <v>0.14544940457686412</v>
      </c>
      <c r="G31" s="38">
        <v>0.21726673108985226</v>
      </c>
    </row>
    <row r="32" spans="1:7" s="3" customFormat="1" ht="21.95" customHeight="1" x14ac:dyDescent="0.2">
      <c r="A32" s="36">
        <v>22</v>
      </c>
      <c r="B32" s="26" t="s">
        <v>3</v>
      </c>
      <c r="C32" s="10">
        <v>261129.7</v>
      </c>
      <c r="D32" s="11">
        <v>124</v>
      </c>
      <c r="E32" s="10">
        <f t="shared" si="2"/>
        <v>2105.8846774193548</v>
      </c>
      <c r="F32" s="25">
        <f t="shared" si="1"/>
        <v>3.3919829636501947E-2</v>
      </c>
      <c r="G32" s="38">
        <v>3.0944666359992157E-2</v>
      </c>
    </row>
    <row r="33" spans="1:7" ht="35.1" customHeight="1" x14ac:dyDescent="0.2">
      <c r="A33" s="36">
        <v>23</v>
      </c>
      <c r="B33" s="24" t="s">
        <v>446</v>
      </c>
      <c r="C33" s="10">
        <v>42665.25</v>
      </c>
      <c r="D33" s="11">
        <v>75</v>
      </c>
      <c r="E33" s="10">
        <f t="shared" si="2"/>
        <v>568.87</v>
      </c>
      <c r="F33" s="25">
        <f t="shared" si="1"/>
        <v>5.5420659212596828E-3</v>
      </c>
      <c r="G33" s="38">
        <v>8.5968104584330223E-3</v>
      </c>
    </row>
    <row r="34" spans="1:7" s="3" customFormat="1" ht="21.95" customHeight="1" x14ac:dyDescent="0.2">
      <c r="A34" s="36">
        <v>24</v>
      </c>
      <c r="B34" s="26" t="s">
        <v>3</v>
      </c>
      <c r="C34" s="10">
        <v>1706.61</v>
      </c>
      <c r="D34" s="11">
        <v>3</v>
      </c>
      <c r="E34" s="10">
        <f t="shared" si="2"/>
        <v>568.87</v>
      </c>
      <c r="F34" s="25">
        <f t="shared" si="1"/>
        <v>2.216826368503873E-4</v>
      </c>
      <c r="G34" s="38">
        <v>1.4207856884874998E-3</v>
      </c>
    </row>
    <row r="35" spans="1:7" s="3" customFormat="1" ht="35.1" customHeight="1" x14ac:dyDescent="0.2">
      <c r="A35" s="36">
        <v>25</v>
      </c>
      <c r="B35" s="24" t="s">
        <v>10</v>
      </c>
      <c r="C35" s="10">
        <v>0</v>
      </c>
      <c r="D35" s="11">
        <v>0</v>
      </c>
      <c r="E35" s="10" t="str">
        <f t="shared" si="2"/>
        <v>-</v>
      </c>
      <c r="F35" s="25">
        <f t="shared" si="1"/>
        <v>0</v>
      </c>
      <c r="G35" s="38">
        <v>9.8652432849167496E-5</v>
      </c>
    </row>
    <row r="36" spans="1:7" ht="35.1" customHeight="1" x14ac:dyDescent="0.2">
      <c r="A36" s="36">
        <v>26</v>
      </c>
      <c r="B36" s="24" t="s">
        <v>420</v>
      </c>
      <c r="C36" s="10">
        <v>0</v>
      </c>
      <c r="D36" s="13">
        <v>0</v>
      </c>
      <c r="E36" s="10" t="str">
        <f t="shared" si="2"/>
        <v>-</v>
      </c>
      <c r="F36" s="29" t="s">
        <v>5</v>
      </c>
      <c r="G36" s="40" t="s">
        <v>5</v>
      </c>
    </row>
    <row r="37" spans="1:7" ht="21.95" customHeight="1" x14ac:dyDescent="0.2">
      <c r="A37" s="36">
        <v>27</v>
      </c>
      <c r="B37" s="26" t="s">
        <v>12</v>
      </c>
      <c r="C37" s="10">
        <v>0</v>
      </c>
      <c r="D37" s="13">
        <v>0</v>
      </c>
      <c r="E37" s="10" t="str">
        <f t="shared" si="2"/>
        <v>-</v>
      </c>
      <c r="F37" s="25">
        <f>C37/C$44</f>
        <v>0</v>
      </c>
      <c r="G37" s="38">
        <v>6.7001527600904129E-4</v>
      </c>
    </row>
    <row r="38" spans="1:7" ht="35.1" customHeight="1" x14ac:dyDescent="0.2">
      <c r="A38" s="36">
        <v>28</v>
      </c>
      <c r="B38" s="24" t="s">
        <v>421</v>
      </c>
      <c r="C38" s="10">
        <v>4653740.21</v>
      </c>
      <c r="D38" s="13">
        <v>2</v>
      </c>
      <c r="E38" s="14" t="s">
        <v>5</v>
      </c>
      <c r="F38" s="29" t="s">
        <v>5</v>
      </c>
      <c r="G38" s="40" t="s">
        <v>5</v>
      </c>
    </row>
    <row r="39" spans="1:7" ht="21.95" customHeight="1" x14ac:dyDescent="0.2">
      <c r="A39" s="36">
        <v>29</v>
      </c>
      <c r="B39" s="26" t="s">
        <v>12</v>
      </c>
      <c r="C39" s="10">
        <v>4188324</v>
      </c>
      <c r="D39" s="13">
        <v>2</v>
      </c>
      <c r="E39" s="14" t="s">
        <v>5</v>
      </c>
      <c r="F39" s="25">
        <f t="shared" ref="F39:F44" si="3">C39/C$44</f>
        <v>0.54404855725898804</v>
      </c>
      <c r="G39" s="38">
        <v>0.53240605380617201</v>
      </c>
    </row>
    <row r="40" spans="1:7" ht="47.1" customHeight="1" x14ac:dyDescent="0.2">
      <c r="A40" s="36">
        <v>30</v>
      </c>
      <c r="B40" s="27" t="s">
        <v>422</v>
      </c>
      <c r="C40" s="10">
        <v>56984</v>
      </c>
      <c r="D40" s="15">
        <v>2</v>
      </c>
      <c r="E40" s="10">
        <f t="shared" ref="E40:E41" si="4">IF(D40=0,"-",C40/D40)</f>
        <v>28492</v>
      </c>
      <c r="F40" s="25">
        <f t="shared" si="3"/>
        <v>7.4020211871971163E-3</v>
      </c>
      <c r="G40" s="38">
        <v>1.7724062653800183E-3</v>
      </c>
    </row>
    <row r="41" spans="1:7" ht="21.95" customHeight="1" x14ac:dyDescent="0.2">
      <c r="A41" s="36">
        <v>31</v>
      </c>
      <c r="B41" s="26" t="s">
        <v>13</v>
      </c>
      <c r="C41" s="10">
        <v>0</v>
      </c>
      <c r="D41" s="15">
        <v>0</v>
      </c>
      <c r="E41" s="10" t="str">
        <f t="shared" si="4"/>
        <v>-</v>
      </c>
      <c r="F41" s="25">
        <f t="shared" si="3"/>
        <v>0</v>
      </c>
      <c r="G41" s="38">
        <v>1.0404135579139232E-3</v>
      </c>
    </row>
    <row r="42" spans="1:7" ht="35.1" customHeight="1" x14ac:dyDescent="0.2">
      <c r="A42" s="36">
        <v>32</v>
      </c>
      <c r="B42" s="24" t="s">
        <v>16</v>
      </c>
      <c r="C42" s="10">
        <v>181670</v>
      </c>
      <c r="D42" s="15">
        <v>4</v>
      </c>
      <c r="E42" s="14" t="s">
        <v>5</v>
      </c>
      <c r="F42" s="25">
        <f t="shared" si="3"/>
        <v>2.3598294066371261E-2</v>
      </c>
      <c r="G42" s="38">
        <v>4.1370945733870297E-3</v>
      </c>
    </row>
    <row r="43" spans="1:7" s="3" customFormat="1" ht="21.95" customHeight="1" x14ac:dyDescent="0.2">
      <c r="A43" s="43">
        <v>33</v>
      </c>
      <c r="B43" s="50" t="s">
        <v>4</v>
      </c>
      <c r="C43" s="44">
        <f>C25+C27+C29+C31+C33+C35+C37+C39+C40+C42</f>
        <v>7556559.6699999999</v>
      </c>
      <c r="D43" s="51" t="s">
        <v>5</v>
      </c>
      <c r="E43" s="51" t="s">
        <v>5</v>
      </c>
      <c r="F43" s="47">
        <f t="shared" si="3"/>
        <v>0.98157052470271033</v>
      </c>
      <c r="G43" s="48">
        <v>0.96489282760442685</v>
      </c>
    </row>
    <row r="44" spans="1:7" s="3" customFormat="1" ht="21.95" customHeight="1" x14ac:dyDescent="0.2">
      <c r="A44" s="45">
        <v>34</v>
      </c>
      <c r="B44" s="52" t="s">
        <v>6</v>
      </c>
      <c r="C44" s="46">
        <f>C24+C43</f>
        <v>7698437.8399999999</v>
      </c>
      <c r="D44" s="53" t="s">
        <v>5</v>
      </c>
      <c r="E44" s="53" t="s">
        <v>5</v>
      </c>
      <c r="F44" s="54">
        <f t="shared" si="3"/>
        <v>1</v>
      </c>
      <c r="G44" s="55">
        <v>1</v>
      </c>
    </row>
    <row r="45" spans="1:7" s="3" customFormat="1" ht="21.95" customHeight="1" x14ac:dyDescent="0.2">
      <c r="A45" s="1"/>
      <c r="B45" s="2"/>
      <c r="C45" s="1"/>
      <c r="D45" s="1"/>
      <c r="E45" s="1"/>
      <c r="F45" s="1"/>
      <c r="G45" s="1"/>
    </row>
    <row r="46" spans="1:7" s="3" customFormat="1" ht="35.1" customHeight="1" x14ac:dyDescent="0.2">
      <c r="A46" s="62" t="s">
        <v>430</v>
      </c>
      <c r="B46" s="63" t="s">
        <v>431</v>
      </c>
      <c r="C46" s="64" t="s">
        <v>432</v>
      </c>
      <c r="D46" s="1"/>
      <c r="E46" s="1"/>
      <c r="F46" s="1"/>
      <c r="G46" s="1"/>
    </row>
    <row r="47" spans="1:7" s="3" customFormat="1" ht="21.95" customHeight="1" x14ac:dyDescent="0.2">
      <c r="A47" s="65">
        <v>1</v>
      </c>
      <c r="B47" s="30" t="s">
        <v>427</v>
      </c>
      <c r="C47" s="31">
        <v>192461</v>
      </c>
    </row>
    <row r="48" spans="1:7" ht="21.95" customHeight="1" x14ac:dyDescent="0.2">
      <c r="A48" s="8">
        <v>2</v>
      </c>
      <c r="B48" s="30" t="s">
        <v>428</v>
      </c>
      <c r="C48" s="31">
        <v>7785100</v>
      </c>
      <c r="D48" s="16"/>
      <c r="E48" s="16"/>
      <c r="F48" s="16"/>
      <c r="G48" s="16"/>
    </row>
    <row r="49" spans="1:7" ht="21.95" customHeight="1" x14ac:dyDescent="0.2">
      <c r="A49" s="32">
        <v>3</v>
      </c>
      <c r="B49" s="33" t="s">
        <v>423</v>
      </c>
      <c r="C49" s="34">
        <f>C44/C48</f>
        <v>0.98886820207832915</v>
      </c>
      <c r="D49" s="16"/>
      <c r="E49" s="16"/>
      <c r="F49" s="16"/>
      <c r="G49" s="16"/>
    </row>
    <row r="50" spans="1:7" s="16" customFormat="1" ht="35.1" customHeight="1" x14ac:dyDescent="0.25">
      <c r="A50" s="21" t="s">
        <v>449</v>
      </c>
      <c r="B50" s="23"/>
    </row>
  </sheetData>
  <sheetProtection algorithmName="SHA-512" hashValue="i2azTpEa90vEBgf6NfWnBhW7Yy8icOprxwXnGn0PPdE8dcwdVg5l4i1cRERj78DBZmMG7sfkH8Tbf3pgHGlcCg==" saltValue="khILspHpkWsrN11PNAvqxg==" spinCount="100000" sheet="1" objects="1" scenarios="1"/>
  <mergeCells count="1">
    <mergeCell ref="A2:G2"/>
  </mergeCells>
  <pageMargins left="0.59055118110236227" right="0.59055118110236227" top="0.70866141732283472" bottom="0.70866141732283472" header="0.19685039370078741" footer="0.39370078740157483"/>
  <pageSetup paperSize="9" scale="84" orientation="portrait" r:id="rId1"/>
  <headerFooter alignWithMargins="0">
    <oddFooter>&amp;R&amp;"Calibri,Standardowy"&amp;12s.&amp;P z &amp;N</oddFooter>
  </headerFooter>
  <tableParts count="2">
    <tablePart r:id="rId2"/>
    <tablePart r:id="rId3"/>
  </tableParts>
</worksheet>
</file>

<file path=xl/worksheets/sheet2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886FEC-C004-4893-8E81-538B45AB8487}">
  <sheetPr codeName="Arkusz291"/>
  <dimension ref="A1:N50"/>
  <sheetViews>
    <sheetView zoomScaleNormal="100" workbookViewId="0"/>
  </sheetViews>
  <sheetFormatPr defaultColWidth="0" defaultRowHeight="12.75" zeroHeight="1" x14ac:dyDescent="0.2"/>
  <cols>
    <col min="1" max="1" width="4.140625" style="1" customWidth="1"/>
    <col min="2" max="2" width="57" style="2" customWidth="1"/>
    <col min="3" max="3" width="11.85546875" style="1" bestFit="1" customWidth="1"/>
    <col min="4" max="4" width="7.42578125" style="1" customWidth="1"/>
    <col min="5" max="5" width="10.85546875" style="1" bestFit="1" customWidth="1"/>
    <col min="6" max="7" width="8.7109375" style="1" customWidth="1"/>
    <col min="8" max="8" width="1" style="1" customWidth="1"/>
    <col min="9" max="14" width="0" style="1" hidden="1" customWidth="1"/>
    <col min="15" max="16384" width="9.140625" style="1" hidden="1"/>
  </cols>
  <sheetData>
    <row r="1" spans="1:7" s="16" customFormat="1" ht="24.95" customHeight="1" x14ac:dyDescent="0.2">
      <c r="A1" s="35" t="s">
        <v>738</v>
      </c>
      <c r="B1" s="23"/>
    </row>
    <row r="2" spans="1:7" s="16" customFormat="1" ht="39.950000000000003" customHeight="1" x14ac:dyDescent="0.2">
      <c r="A2" s="66" t="s">
        <v>448</v>
      </c>
      <c r="B2" s="67"/>
      <c r="C2" s="67"/>
      <c r="D2" s="67"/>
      <c r="E2" s="67"/>
      <c r="F2" s="67"/>
      <c r="G2" s="67"/>
    </row>
    <row r="3" spans="1:7" s="16" customFormat="1" ht="15.95" hidden="1" customHeight="1" x14ac:dyDescent="0.2">
      <c r="A3" s="22"/>
      <c r="B3" s="23"/>
    </row>
    <row r="4" spans="1:7" s="16" customFormat="1" ht="15.95" hidden="1" customHeight="1" x14ac:dyDescent="0.2">
      <c r="A4" s="22"/>
      <c r="B4" s="23"/>
    </row>
    <row r="5" spans="1:7" s="16" customFormat="1" ht="15.95" hidden="1" customHeight="1" x14ac:dyDescent="0.2">
      <c r="A5" s="22"/>
      <c r="B5" s="23"/>
    </row>
    <row r="6" spans="1:7" s="16" customFormat="1" ht="15.95" customHeight="1" x14ac:dyDescent="0.25">
      <c r="A6" s="17" t="s">
        <v>433</v>
      </c>
      <c r="B6" s="21" t="s">
        <v>438</v>
      </c>
    </row>
    <row r="7" spans="1:7" s="16" customFormat="1" ht="15.95" customHeight="1" x14ac:dyDescent="0.25">
      <c r="A7" s="18" t="s">
        <v>434</v>
      </c>
      <c r="B7" s="21" t="s">
        <v>439</v>
      </c>
    </row>
    <row r="8" spans="1:7" s="16" customFormat="1" ht="15.95" customHeight="1" x14ac:dyDescent="0.25">
      <c r="A8" s="19" t="s">
        <v>435</v>
      </c>
      <c r="B8" s="21" t="s">
        <v>440</v>
      </c>
    </row>
    <row r="9" spans="1:7" s="16" customFormat="1" ht="15.95" customHeight="1" x14ac:dyDescent="0.25">
      <c r="A9" s="20" t="s">
        <v>436</v>
      </c>
      <c r="B9" s="21" t="s">
        <v>441</v>
      </c>
    </row>
    <row r="10" spans="1:7" ht="65.099999999999994" customHeight="1" x14ac:dyDescent="0.2">
      <c r="A10" s="49" t="s">
        <v>430</v>
      </c>
      <c r="B10" s="42" t="s">
        <v>0</v>
      </c>
      <c r="C10" s="42" t="s">
        <v>424</v>
      </c>
      <c r="D10" s="42" t="s">
        <v>425</v>
      </c>
      <c r="E10" s="42" t="s">
        <v>426</v>
      </c>
      <c r="F10" s="42" t="s">
        <v>429</v>
      </c>
      <c r="G10" s="41" t="s">
        <v>413</v>
      </c>
    </row>
    <row r="11" spans="1:7" ht="21.95" customHeight="1" x14ac:dyDescent="0.2">
      <c r="A11" s="36">
        <v>1</v>
      </c>
      <c r="B11" s="24" t="s">
        <v>7</v>
      </c>
      <c r="C11" s="10">
        <v>0</v>
      </c>
      <c r="D11" s="9">
        <v>0</v>
      </c>
      <c r="E11" s="10" t="str">
        <f t="shared" ref="E11:E23" si="0">IF(D11=0,"-",C11/D11)</f>
        <v>-</v>
      </c>
      <c r="F11" s="25">
        <f t="shared" ref="F11:F35" si="1">C11/C$44</f>
        <v>0</v>
      </c>
      <c r="G11" s="38">
        <v>6.4906160983722356E-5</v>
      </c>
    </row>
    <row r="12" spans="1:7" s="3" customFormat="1" ht="21.95" customHeight="1" x14ac:dyDescent="0.2">
      <c r="A12" s="36">
        <v>2</v>
      </c>
      <c r="B12" s="24" t="s">
        <v>8</v>
      </c>
      <c r="C12" s="10">
        <v>0</v>
      </c>
      <c r="D12" s="9">
        <v>0</v>
      </c>
      <c r="E12" s="10" t="str">
        <f t="shared" si="0"/>
        <v>-</v>
      </c>
      <c r="F12" s="25">
        <f t="shared" si="1"/>
        <v>0</v>
      </c>
      <c r="G12" s="38">
        <v>1.3877154561966152E-2</v>
      </c>
    </row>
    <row r="13" spans="1:7" s="3" customFormat="1" ht="21.95" customHeight="1" x14ac:dyDescent="0.2">
      <c r="A13" s="36">
        <v>3</v>
      </c>
      <c r="B13" s="26" t="s">
        <v>1</v>
      </c>
      <c r="C13" s="10">
        <v>0</v>
      </c>
      <c r="D13" s="9">
        <v>0</v>
      </c>
      <c r="E13" s="10" t="str">
        <f t="shared" si="0"/>
        <v>-</v>
      </c>
      <c r="F13" s="25">
        <f t="shared" si="1"/>
        <v>0</v>
      </c>
      <c r="G13" s="38">
        <v>6.8195937419264344E-4</v>
      </c>
    </row>
    <row r="14" spans="1:7" s="3" customFormat="1" ht="21.95" customHeight="1" x14ac:dyDescent="0.2">
      <c r="A14" s="36">
        <v>4</v>
      </c>
      <c r="B14" s="24" t="s">
        <v>414</v>
      </c>
      <c r="C14" s="10">
        <v>0</v>
      </c>
      <c r="D14" s="9">
        <v>0</v>
      </c>
      <c r="E14" s="10" t="str">
        <f t="shared" si="0"/>
        <v>-</v>
      </c>
      <c r="F14" s="25">
        <f t="shared" si="1"/>
        <v>0</v>
      </c>
      <c r="G14" s="38">
        <v>1.6609844346228162E-4</v>
      </c>
    </row>
    <row r="15" spans="1:7" s="3" customFormat="1" ht="47.1" customHeight="1" x14ac:dyDescent="0.2">
      <c r="A15" s="36">
        <v>5</v>
      </c>
      <c r="B15" s="24" t="s">
        <v>412</v>
      </c>
      <c r="C15" s="10">
        <v>0</v>
      </c>
      <c r="D15" s="11">
        <v>0</v>
      </c>
      <c r="E15" s="10" t="str">
        <f t="shared" si="0"/>
        <v>-</v>
      </c>
      <c r="F15" s="25">
        <f t="shared" si="1"/>
        <v>0</v>
      </c>
      <c r="G15" s="38">
        <v>4.2843389065529559E-4</v>
      </c>
    </row>
    <row r="16" spans="1:7" s="3" customFormat="1" ht="21.95" customHeight="1" x14ac:dyDescent="0.2">
      <c r="A16" s="36">
        <v>6</v>
      </c>
      <c r="B16" s="26" t="s">
        <v>1</v>
      </c>
      <c r="C16" s="10">
        <v>0</v>
      </c>
      <c r="D16" s="11">
        <v>0</v>
      </c>
      <c r="E16" s="10" t="str">
        <f t="shared" si="0"/>
        <v>-</v>
      </c>
      <c r="F16" s="25">
        <f t="shared" si="1"/>
        <v>0</v>
      </c>
      <c r="G16" s="38">
        <v>5.7837072558623703E-5</v>
      </c>
    </row>
    <row r="17" spans="1:7" ht="47.1" customHeight="1" x14ac:dyDescent="0.2">
      <c r="A17" s="36">
        <v>7</v>
      </c>
      <c r="B17" s="24" t="s">
        <v>444</v>
      </c>
      <c r="C17" s="10">
        <v>0</v>
      </c>
      <c r="D17" s="11">
        <v>0</v>
      </c>
      <c r="E17" s="10" t="str">
        <f t="shared" si="0"/>
        <v>-</v>
      </c>
      <c r="F17" s="25">
        <f t="shared" si="1"/>
        <v>0</v>
      </c>
      <c r="G17" s="38">
        <v>3.69438658113685E-3</v>
      </c>
    </row>
    <row r="18" spans="1:7" ht="47.1" customHeight="1" x14ac:dyDescent="0.2">
      <c r="A18" s="36">
        <v>8</v>
      </c>
      <c r="B18" s="24" t="s">
        <v>447</v>
      </c>
      <c r="C18" s="10">
        <v>88000</v>
      </c>
      <c r="D18" s="11">
        <v>2</v>
      </c>
      <c r="E18" s="10">
        <f t="shared" si="0"/>
        <v>44000</v>
      </c>
      <c r="F18" s="25">
        <f t="shared" si="1"/>
        <v>2.1866086619023447E-2</v>
      </c>
      <c r="G18" s="38">
        <v>1.6572456388988053E-2</v>
      </c>
    </row>
    <row r="19" spans="1:7" ht="35.1" customHeight="1" x14ac:dyDescent="0.2">
      <c r="A19" s="36">
        <v>9</v>
      </c>
      <c r="B19" s="24" t="s">
        <v>443</v>
      </c>
      <c r="C19" s="10">
        <v>0</v>
      </c>
      <c r="D19" s="11">
        <v>0</v>
      </c>
      <c r="E19" s="10" t="str">
        <f t="shared" si="0"/>
        <v>-</v>
      </c>
      <c r="F19" s="25">
        <f t="shared" si="1"/>
        <v>0</v>
      </c>
      <c r="G19" s="38">
        <v>6.3015485400037228E-5</v>
      </c>
    </row>
    <row r="20" spans="1:7" ht="35.1" customHeight="1" x14ac:dyDescent="0.2">
      <c r="A20" s="36">
        <v>10</v>
      </c>
      <c r="B20" s="24" t="s">
        <v>9</v>
      </c>
      <c r="C20" s="10">
        <v>0</v>
      </c>
      <c r="D20" s="11">
        <v>0</v>
      </c>
      <c r="E20" s="10" t="str">
        <f t="shared" si="0"/>
        <v>-</v>
      </c>
      <c r="F20" s="25">
        <f t="shared" si="1"/>
        <v>0</v>
      </c>
      <c r="G20" s="38">
        <v>2.3263290581767475E-4</v>
      </c>
    </row>
    <row r="21" spans="1:7" ht="35.1" customHeight="1" x14ac:dyDescent="0.2">
      <c r="A21" s="36">
        <v>11</v>
      </c>
      <c r="B21" s="24" t="s">
        <v>442</v>
      </c>
      <c r="C21" s="10">
        <v>0</v>
      </c>
      <c r="D21" s="11">
        <v>0</v>
      </c>
      <c r="E21" s="10" t="str">
        <f t="shared" si="0"/>
        <v>-</v>
      </c>
      <c r="F21" s="25">
        <f t="shared" si="1"/>
        <v>0</v>
      </c>
      <c r="G21" s="38">
        <v>8.0879771630669933E-6</v>
      </c>
    </row>
    <row r="22" spans="1:7" ht="21.95" customHeight="1" x14ac:dyDescent="0.2">
      <c r="A22" s="36">
        <v>12</v>
      </c>
      <c r="B22" s="26" t="s">
        <v>1</v>
      </c>
      <c r="C22" s="10">
        <v>0</v>
      </c>
      <c r="D22" s="11">
        <v>0</v>
      </c>
      <c r="E22" s="10" t="str">
        <f t="shared" si="0"/>
        <v>-</v>
      </c>
      <c r="F22" s="25">
        <f t="shared" si="1"/>
        <v>0</v>
      </c>
      <c r="G22" s="38">
        <v>0</v>
      </c>
    </row>
    <row r="23" spans="1:7" ht="21.95" customHeight="1" x14ac:dyDescent="0.2">
      <c r="A23" s="36">
        <v>13</v>
      </c>
      <c r="B23" s="24" t="s">
        <v>415</v>
      </c>
      <c r="C23" s="10">
        <v>0</v>
      </c>
      <c r="D23" s="11">
        <v>0</v>
      </c>
      <c r="E23" s="10" t="str">
        <f t="shared" si="0"/>
        <v>-</v>
      </c>
      <c r="F23" s="25">
        <f t="shared" si="1"/>
        <v>0</v>
      </c>
      <c r="G23" s="38">
        <v>0</v>
      </c>
    </row>
    <row r="24" spans="1:7" s="3" customFormat="1" ht="24.95" customHeight="1" x14ac:dyDescent="0.2">
      <c r="A24" s="43">
        <v>14</v>
      </c>
      <c r="B24" s="50" t="s">
        <v>2</v>
      </c>
      <c r="C24" s="44">
        <f>C11+C12+C14+C15+C17+C18+C19+C20+C21+C23</f>
        <v>88000</v>
      </c>
      <c r="D24" s="51" t="s">
        <v>5</v>
      </c>
      <c r="E24" s="51" t="s">
        <v>5</v>
      </c>
      <c r="F24" s="47">
        <f t="shared" si="1"/>
        <v>2.1866086619023447E-2</v>
      </c>
      <c r="G24" s="48">
        <v>3.5107172395573129E-2</v>
      </c>
    </row>
    <row r="25" spans="1:7" s="4" customFormat="1" ht="35.1" customHeight="1" x14ac:dyDescent="0.2">
      <c r="A25" s="37">
        <v>15</v>
      </c>
      <c r="B25" s="27" t="s">
        <v>419</v>
      </c>
      <c r="C25" s="12">
        <v>349315</v>
      </c>
      <c r="D25" s="11">
        <v>203</v>
      </c>
      <c r="E25" s="12">
        <f t="shared" ref="E25:E37" si="2">IF(D25=0,"-",C25/D25)</f>
        <v>1720.7635467980297</v>
      </c>
      <c r="F25" s="28">
        <f t="shared" si="1"/>
        <v>8.6797182355956529E-2</v>
      </c>
      <c r="G25" s="39">
        <v>9.1912130594448124E-2</v>
      </c>
    </row>
    <row r="26" spans="1:7" s="3" customFormat="1" ht="21.95" customHeight="1" x14ac:dyDescent="0.2">
      <c r="A26" s="36">
        <v>16</v>
      </c>
      <c r="B26" s="26" t="s">
        <v>11</v>
      </c>
      <c r="C26" s="10">
        <v>10170</v>
      </c>
      <c r="D26" s="11">
        <v>6</v>
      </c>
      <c r="E26" s="10">
        <f t="shared" si="2"/>
        <v>1695</v>
      </c>
      <c r="F26" s="25">
        <f t="shared" si="1"/>
        <v>2.527023874039414E-3</v>
      </c>
      <c r="G26" s="38">
        <v>1.5510248435910163E-2</v>
      </c>
    </row>
    <row r="27" spans="1:7" s="5" customFormat="1" ht="65.099999999999994" customHeight="1" x14ac:dyDescent="0.2">
      <c r="A27" s="37">
        <v>17</v>
      </c>
      <c r="B27" s="27" t="s">
        <v>445</v>
      </c>
      <c r="C27" s="12">
        <v>126628.55</v>
      </c>
      <c r="D27" s="11">
        <v>32</v>
      </c>
      <c r="E27" s="12">
        <f t="shared" si="2"/>
        <v>3957.1421875000001</v>
      </c>
      <c r="F27" s="28">
        <f t="shared" si="1"/>
        <v>3.1464441394787969E-2</v>
      </c>
      <c r="G27" s="39">
        <v>9.6086621220457871E-2</v>
      </c>
    </row>
    <row r="28" spans="1:7" s="3" customFormat="1" ht="21.95" customHeight="1" x14ac:dyDescent="0.2">
      <c r="A28" s="36">
        <v>18</v>
      </c>
      <c r="B28" s="26" t="s">
        <v>3</v>
      </c>
      <c r="C28" s="10">
        <v>25800</v>
      </c>
      <c r="D28" s="11">
        <v>10</v>
      </c>
      <c r="E28" s="10">
        <f t="shared" si="2"/>
        <v>2580</v>
      </c>
      <c r="F28" s="25">
        <f t="shared" si="1"/>
        <v>6.4107390314864189E-3</v>
      </c>
      <c r="G28" s="38">
        <v>1.1342599256575717E-2</v>
      </c>
    </row>
    <row r="29" spans="1:7" s="5" customFormat="1" ht="35.1" customHeight="1" x14ac:dyDescent="0.2">
      <c r="A29" s="37">
        <v>19</v>
      </c>
      <c r="B29" s="27" t="s">
        <v>15</v>
      </c>
      <c r="C29" s="12">
        <v>12670.4</v>
      </c>
      <c r="D29" s="11">
        <v>13</v>
      </c>
      <c r="E29" s="12">
        <f t="shared" si="2"/>
        <v>974.64615384615377</v>
      </c>
      <c r="F29" s="28">
        <f t="shared" si="1"/>
        <v>3.1483189079281209E-3</v>
      </c>
      <c r="G29" s="39">
        <v>1.1946311887438504E-2</v>
      </c>
    </row>
    <row r="30" spans="1:7" s="3" customFormat="1" ht="21.95" customHeight="1" x14ac:dyDescent="0.2">
      <c r="A30" s="36">
        <v>20</v>
      </c>
      <c r="B30" s="26" t="s">
        <v>3</v>
      </c>
      <c r="C30" s="10">
        <v>1000</v>
      </c>
      <c r="D30" s="11">
        <v>1</v>
      </c>
      <c r="E30" s="12">
        <f t="shared" si="2"/>
        <v>1000</v>
      </c>
      <c r="F30" s="28">
        <f t="shared" si="1"/>
        <v>2.4847825703435734E-4</v>
      </c>
      <c r="G30" s="39">
        <v>2.247933536638041E-3</v>
      </c>
    </row>
    <row r="31" spans="1:7" s="3" customFormat="1" ht="47.1" customHeight="1" x14ac:dyDescent="0.2">
      <c r="A31" s="36">
        <v>21</v>
      </c>
      <c r="B31" s="27" t="s">
        <v>14</v>
      </c>
      <c r="C31" s="10">
        <v>430897.05</v>
      </c>
      <c r="D31" s="11">
        <v>184</v>
      </c>
      <c r="E31" s="10">
        <f t="shared" si="2"/>
        <v>2341.8317934782608</v>
      </c>
      <c r="F31" s="25">
        <f t="shared" si="1"/>
        <v>0.10706854794524633</v>
      </c>
      <c r="G31" s="38">
        <v>0.21726673108985226</v>
      </c>
    </row>
    <row r="32" spans="1:7" s="3" customFormat="1" ht="21.95" customHeight="1" x14ac:dyDescent="0.2">
      <c r="A32" s="36">
        <v>22</v>
      </c>
      <c r="B32" s="26" t="s">
        <v>3</v>
      </c>
      <c r="C32" s="10">
        <v>85968.9</v>
      </c>
      <c r="D32" s="11">
        <v>25</v>
      </c>
      <c r="E32" s="10">
        <f t="shared" si="2"/>
        <v>3438.7559999999999</v>
      </c>
      <c r="F32" s="25">
        <f t="shared" si="1"/>
        <v>2.1361402431160963E-2</v>
      </c>
      <c r="G32" s="38">
        <v>3.0944666359992157E-2</v>
      </c>
    </row>
    <row r="33" spans="1:7" ht="35.1" customHeight="1" x14ac:dyDescent="0.2">
      <c r="A33" s="36">
        <v>23</v>
      </c>
      <c r="B33" s="24" t="s">
        <v>446</v>
      </c>
      <c r="C33" s="10">
        <v>25326</v>
      </c>
      <c r="D33" s="11">
        <v>26</v>
      </c>
      <c r="E33" s="10">
        <f t="shared" si="2"/>
        <v>974.07692307692309</v>
      </c>
      <c r="F33" s="25">
        <f t="shared" si="1"/>
        <v>6.2929603376521339E-3</v>
      </c>
      <c r="G33" s="38">
        <v>8.5968104584330223E-3</v>
      </c>
    </row>
    <row r="34" spans="1:7" s="3" customFormat="1" ht="21.95" customHeight="1" x14ac:dyDescent="0.2">
      <c r="A34" s="36">
        <v>24</v>
      </c>
      <c r="B34" s="26" t="s">
        <v>3</v>
      </c>
      <c r="C34" s="10">
        <v>0</v>
      </c>
      <c r="D34" s="11">
        <v>0</v>
      </c>
      <c r="E34" s="10" t="str">
        <f t="shared" si="2"/>
        <v>-</v>
      </c>
      <c r="F34" s="25">
        <f t="shared" si="1"/>
        <v>0</v>
      </c>
      <c r="G34" s="38">
        <v>1.4207856884874998E-3</v>
      </c>
    </row>
    <row r="35" spans="1:7" s="3" customFormat="1" ht="35.1" customHeight="1" x14ac:dyDescent="0.2">
      <c r="A35" s="36">
        <v>25</v>
      </c>
      <c r="B35" s="24" t="s">
        <v>10</v>
      </c>
      <c r="C35" s="10">
        <v>0</v>
      </c>
      <c r="D35" s="11">
        <v>0</v>
      </c>
      <c r="E35" s="10" t="str">
        <f t="shared" si="2"/>
        <v>-</v>
      </c>
      <c r="F35" s="25">
        <f t="shared" si="1"/>
        <v>0</v>
      </c>
      <c r="G35" s="38">
        <v>9.8652432849167496E-5</v>
      </c>
    </row>
    <row r="36" spans="1:7" ht="35.1" customHeight="1" x14ac:dyDescent="0.2">
      <c r="A36" s="36">
        <v>26</v>
      </c>
      <c r="B36" s="24" t="s">
        <v>420</v>
      </c>
      <c r="C36" s="10">
        <v>0</v>
      </c>
      <c r="D36" s="13">
        <v>0</v>
      </c>
      <c r="E36" s="10" t="str">
        <f t="shared" si="2"/>
        <v>-</v>
      </c>
      <c r="F36" s="29" t="s">
        <v>5</v>
      </c>
      <c r="G36" s="40" t="s">
        <v>5</v>
      </c>
    </row>
    <row r="37" spans="1:7" ht="21.95" customHeight="1" x14ac:dyDescent="0.2">
      <c r="A37" s="36">
        <v>27</v>
      </c>
      <c r="B37" s="26" t="s">
        <v>12</v>
      </c>
      <c r="C37" s="10">
        <v>0</v>
      </c>
      <c r="D37" s="13">
        <v>0</v>
      </c>
      <c r="E37" s="10" t="str">
        <f t="shared" si="2"/>
        <v>-</v>
      </c>
      <c r="F37" s="25">
        <f>C37/C$44</f>
        <v>0</v>
      </c>
      <c r="G37" s="38">
        <v>6.7001527600904129E-4</v>
      </c>
    </row>
    <row r="38" spans="1:7" ht="35.1" customHeight="1" x14ac:dyDescent="0.2">
      <c r="A38" s="36">
        <v>28</v>
      </c>
      <c r="B38" s="24" t="s">
        <v>421</v>
      </c>
      <c r="C38" s="10">
        <v>3374401.83</v>
      </c>
      <c r="D38" s="13">
        <v>1</v>
      </c>
      <c r="E38" s="14" t="s">
        <v>5</v>
      </c>
      <c r="F38" s="29" t="s">
        <v>5</v>
      </c>
      <c r="G38" s="40" t="s">
        <v>5</v>
      </c>
    </row>
    <row r="39" spans="1:7" ht="21.95" customHeight="1" x14ac:dyDescent="0.2">
      <c r="A39" s="36">
        <v>29</v>
      </c>
      <c r="B39" s="26" t="s">
        <v>12</v>
      </c>
      <c r="C39" s="10">
        <v>2991660</v>
      </c>
      <c r="D39" s="13">
        <v>1</v>
      </c>
      <c r="E39" s="14" t="s">
        <v>5</v>
      </c>
      <c r="F39" s="25">
        <f t="shared" ref="F39:F44" si="3">C39/C$44</f>
        <v>0.74336246243940551</v>
      </c>
      <c r="G39" s="38">
        <v>0.53240605380617201</v>
      </c>
    </row>
    <row r="40" spans="1:7" ht="47.1" customHeight="1" x14ac:dyDescent="0.2">
      <c r="A40" s="36">
        <v>30</v>
      </c>
      <c r="B40" s="27" t="s">
        <v>422</v>
      </c>
      <c r="C40" s="10">
        <v>0</v>
      </c>
      <c r="D40" s="15">
        <v>0</v>
      </c>
      <c r="E40" s="10" t="str">
        <f t="shared" ref="E40:E41" si="4">IF(D40=0,"-",C40/D40)</f>
        <v>-</v>
      </c>
      <c r="F40" s="25">
        <f t="shared" si="3"/>
        <v>0</v>
      </c>
      <c r="G40" s="38">
        <v>1.7724062653800183E-3</v>
      </c>
    </row>
    <row r="41" spans="1:7" ht="21.95" customHeight="1" x14ac:dyDescent="0.2">
      <c r="A41" s="36">
        <v>31</v>
      </c>
      <c r="B41" s="26" t="s">
        <v>13</v>
      </c>
      <c r="C41" s="10">
        <v>0</v>
      </c>
      <c r="D41" s="15">
        <v>0</v>
      </c>
      <c r="E41" s="10" t="str">
        <f t="shared" si="4"/>
        <v>-</v>
      </c>
      <c r="F41" s="25">
        <f t="shared" si="3"/>
        <v>0</v>
      </c>
      <c r="G41" s="38">
        <v>1.0404135579139232E-3</v>
      </c>
    </row>
    <row r="42" spans="1:7" ht="35.1" customHeight="1" x14ac:dyDescent="0.2">
      <c r="A42" s="36">
        <v>32</v>
      </c>
      <c r="B42" s="24" t="s">
        <v>16</v>
      </c>
      <c r="C42" s="10">
        <v>0</v>
      </c>
      <c r="D42" s="15">
        <v>0</v>
      </c>
      <c r="E42" s="14" t="s">
        <v>5</v>
      </c>
      <c r="F42" s="25">
        <f t="shared" si="3"/>
        <v>0</v>
      </c>
      <c r="G42" s="38">
        <v>4.1370945733870297E-3</v>
      </c>
    </row>
    <row r="43" spans="1:7" s="3" customFormat="1" ht="21.95" customHeight="1" x14ac:dyDescent="0.2">
      <c r="A43" s="43">
        <v>33</v>
      </c>
      <c r="B43" s="50" t="s">
        <v>4</v>
      </c>
      <c r="C43" s="44">
        <f>C25+C27+C29+C31+C33+C35+C37+C39+C40+C42</f>
        <v>3936497</v>
      </c>
      <c r="D43" s="51" t="s">
        <v>5</v>
      </c>
      <c r="E43" s="51" t="s">
        <v>5</v>
      </c>
      <c r="F43" s="47">
        <f t="shared" si="3"/>
        <v>0.97813391338097655</v>
      </c>
      <c r="G43" s="48">
        <v>0.96489282760442685</v>
      </c>
    </row>
    <row r="44" spans="1:7" s="3" customFormat="1" ht="21.95" customHeight="1" x14ac:dyDescent="0.2">
      <c r="A44" s="45">
        <v>34</v>
      </c>
      <c r="B44" s="52" t="s">
        <v>6</v>
      </c>
      <c r="C44" s="46">
        <f>C24+C43</f>
        <v>4024497</v>
      </c>
      <c r="D44" s="53" t="s">
        <v>5</v>
      </c>
      <c r="E44" s="53" t="s">
        <v>5</v>
      </c>
      <c r="F44" s="54">
        <f t="shared" si="3"/>
        <v>1</v>
      </c>
      <c r="G44" s="55">
        <v>1</v>
      </c>
    </row>
    <row r="45" spans="1:7" s="3" customFormat="1" ht="21.95" customHeight="1" x14ac:dyDescent="0.2">
      <c r="A45" s="1"/>
      <c r="B45" s="2"/>
      <c r="C45" s="1"/>
      <c r="D45" s="1"/>
      <c r="E45" s="1"/>
      <c r="F45" s="1"/>
      <c r="G45" s="1"/>
    </row>
    <row r="46" spans="1:7" s="3" customFormat="1" ht="35.1" customHeight="1" x14ac:dyDescent="0.2">
      <c r="A46" s="62" t="s">
        <v>430</v>
      </c>
      <c r="B46" s="63" t="s">
        <v>431</v>
      </c>
      <c r="C46" s="64" t="s">
        <v>432</v>
      </c>
      <c r="D46" s="1"/>
      <c r="E46" s="1"/>
      <c r="F46" s="1"/>
      <c r="G46" s="1"/>
    </row>
    <row r="47" spans="1:7" s="3" customFormat="1" ht="21.95" customHeight="1" x14ac:dyDescent="0.2">
      <c r="A47" s="65">
        <v>1</v>
      </c>
      <c r="B47" s="30" t="s">
        <v>427</v>
      </c>
      <c r="C47" s="31">
        <v>100612</v>
      </c>
    </row>
    <row r="48" spans="1:7" ht="21.95" customHeight="1" x14ac:dyDescent="0.2">
      <c r="A48" s="8">
        <v>2</v>
      </c>
      <c r="B48" s="30" t="s">
        <v>428</v>
      </c>
      <c r="C48" s="31">
        <v>4026672</v>
      </c>
      <c r="D48" s="16"/>
      <c r="E48" s="16"/>
      <c r="F48" s="16"/>
      <c r="G48" s="16"/>
    </row>
    <row r="49" spans="1:7" ht="21.95" customHeight="1" x14ac:dyDescent="0.2">
      <c r="A49" s="32">
        <v>3</v>
      </c>
      <c r="B49" s="33" t="s">
        <v>423</v>
      </c>
      <c r="C49" s="34">
        <f>C44/C48</f>
        <v>0.99945985170880569</v>
      </c>
      <c r="D49" s="16"/>
      <c r="E49" s="16"/>
      <c r="F49" s="16"/>
      <c r="G49" s="16"/>
    </row>
    <row r="50" spans="1:7" s="16" customFormat="1" ht="35.1" customHeight="1" x14ac:dyDescent="0.25">
      <c r="A50" s="21" t="s">
        <v>449</v>
      </c>
      <c r="B50" s="23"/>
    </row>
  </sheetData>
  <sheetProtection algorithmName="SHA-512" hashValue="Fs+GB7b9+YYalKtDYiQJ5zDlPsOwlAms8tFU7RRgGjaSWGhObmBL2sdDlheHP1rwKbmz3lFS0jsZrIpoeOvBPA==" saltValue="aoXdj3Om3RXGriOg2qdsIg==" spinCount="100000" sheet="1" objects="1" scenarios="1"/>
  <mergeCells count="1">
    <mergeCell ref="A2:G2"/>
  </mergeCells>
  <pageMargins left="0.59055118110236227" right="0.59055118110236227" top="0.70866141732283472" bottom="0.70866141732283472" header="0.19685039370078741" footer="0.39370078740157483"/>
  <pageSetup paperSize="9" scale="84" orientation="portrait" r:id="rId1"/>
  <headerFooter alignWithMargins="0">
    <oddFooter>&amp;R&amp;"Calibri,Standardowy"&amp;12s.&amp;P z &amp;N</oddFooter>
  </headerFooter>
  <tableParts count="2">
    <tablePart r:id="rId2"/>
    <tablePart r:id="rId3"/>
  </tableParts>
</worksheet>
</file>

<file path=xl/worksheets/sheet2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205306-25C8-4BEE-93EC-864C684782E9}">
  <sheetPr codeName="Arkusz292"/>
  <dimension ref="A1:N50"/>
  <sheetViews>
    <sheetView zoomScaleNormal="100" workbookViewId="0"/>
  </sheetViews>
  <sheetFormatPr defaultColWidth="0" defaultRowHeight="12.75" zeroHeight="1" x14ac:dyDescent="0.2"/>
  <cols>
    <col min="1" max="1" width="4.140625" style="1" customWidth="1"/>
    <col min="2" max="2" width="57" style="2" customWidth="1"/>
    <col min="3" max="3" width="11.85546875" style="1" bestFit="1" customWidth="1"/>
    <col min="4" max="4" width="7.42578125" style="1" customWidth="1"/>
    <col min="5" max="5" width="10.85546875" style="1" bestFit="1" customWidth="1"/>
    <col min="6" max="7" width="8.7109375" style="1" customWidth="1"/>
    <col min="8" max="8" width="1" style="1" customWidth="1"/>
    <col min="9" max="14" width="0" style="1" hidden="1" customWidth="1"/>
    <col min="15" max="16384" width="9.140625" style="1" hidden="1"/>
  </cols>
  <sheetData>
    <row r="1" spans="1:7" s="16" customFormat="1" ht="24.95" customHeight="1" x14ac:dyDescent="0.2">
      <c r="A1" s="35" t="s">
        <v>739</v>
      </c>
      <c r="B1" s="23"/>
    </row>
    <row r="2" spans="1:7" s="16" customFormat="1" ht="39.950000000000003" customHeight="1" x14ac:dyDescent="0.2">
      <c r="A2" s="66" t="s">
        <v>448</v>
      </c>
      <c r="B2" s="67"/>
      <c r="C2" s="67"/>
      <c r="D2" s="67"/>
      <c r="E2" s="67"/>
      <c r="F2" s="67"/>
      <c r="G2" s="67"/>
    </row>
    <row r="3" spans="1:7" s="16" customFormat="1" ht="15.95" hidden="1" customHeight="1" x14ac:dyDescent="0.2">
      <c r="A3" s="22"/>
      <c r="B3" s="23"/>
    </row>
    <row r="4" spans="1:7" s="16" customFormat="1" ht="15.95" hidden="1" customHeight="1" x14ac:dyDescent="0.2">
      <c r="A4" s="22"/>
      <c r="B4" s="23"/>
    </row>
    <row r="5" spans="1:7" s="16" customFormat="1" ht="15.95" hidden="1" customHeight="1" x14ac:dyDescent="0.2">
      <c r="A5" s="22"/>
      <c r="B5" s="23"/>
    </row>
    <row r="6" spans="1:7" s="16" customFormat="1" ht="15.95" customHeight="1" x14ac:dyDescent="0.25">
      <c r="A6" s="17" t="s">
        <v>433</v>
      </c>
      <c r="B6" s="21" t="s">
        <v>438</v>
      </c>
    </row>
    <row r="7" spans="1:7" s="16" customFormat="1" ht="15.95" customHeight="1" x14ac:dyDescent="0.25">
      <c r="A7" s="18" t="s">
        <v>434</v>
      </c>
      <c r="B7" s="21" t="s">
        <v>439</v>
      </c>
    </row>
    <row r="8" spans="1:7" s="16" customFormat="1" ht="15.95" customHeight="1" x14ac:dyDescent="0.25">
      <c r="A8" s="19" t="s">
        <v>435</v>
      </c>
      <c r="B8" s="21" t="s">
        <v>440</v>
      </c>
    </row>
    <row r="9" spans="1:7" s="16" customFormat="1" ht="15.95" customHeight="1" x14ac:dyDescent="0.25">
      <c r="A9" s="20" t="s">
        <v>436</v>
      </c>
      <c r="B9" s="21" t="s">
        <v>441</v>
      </c>
    </row>
    <row r="10" spans="1:7" ht="65.099999999999994" customHeight="1" x14ac:dyDescent="0.2">
      <c r="A10" s="49" t="s">
        <v>430</v>
      </c>
      <c r="B10" s="42" t="s">
        <v>0</v>
      </c>
      <c r="C10" s="42" t="s">
        <v>424</v>
      </c>
      <c r="D10" s="42" t="s">
        <v>425</v>
      </c>
      <c r="E10" s="42" t="s">
        <v>426</v>
      </c>
      <c r="F10" s="42" t="s">
        <v>429</v>
      </c>
      <c r="G10" s="41" t="s">
        <v>413</v>
      </c>
    </row>
    <row r="11" spans="1:7" ht="21.95" customHeight="1" x14ac:dyDescent="0.2">
      <c r="A11" s="36">
        <v>1</v>
      </c>
      <c r="B11" s="24" t="s">
        <v>7</v>
      </c>
      <c r="C11" s="10">
        <v>0</v>
      </c>
      <c r="D11" s="9">
        <v>0</v>
      </c>
      <c r="E11" s="10" t="str">
        <f t="shared" ref="E11:E23" si="0">IF(D11=0,"-",C11/D11)</f>
        <v>-</v>
      </c>
      <c r="F11" s="25">
        <f t="shared" ref="F11:F35" si="1">C11/C$44</f>
        <v>0</v>
      </c>
      <c r="G11" s="38">
        <v>6.4906160983722356E-5</v>
      </c>
    </row>
    <row r="12" spans="1:7" s="3" customFormat="1" ht="21.95" customHeight="1" x14ac:dyDescent="0.2">
      <c r="A12" s="36">
        <v>2</v>
      </c>
      <c r="B12" s="24" t="s">
        <v>8</v>
      </c>
      <c r="C12" s="10">
        <v>185000</v>
      </c>
      <c r="D12" s="9">
        <v>2</v>
      </c>
      <c r="E12" s="10">
        <f t="shared" si="0"/>
        <v>92500</v>
      </c>
      <c r="F12" s="25">
        <f t="shared" si="1"/>
        <v>3.209772359803871E-2</v>
      </c>
      <c r="G12" s="38">
        <v>1.3877154561966152E-2</v>
      </c>
    </row>
    <row r="13" spans="1:7" s="3" customFormat="1" ht="21.95" customHeight="1" x14ac:dyDescent="0.2">
      <c r="A13" s="36">
        <v>3</v>
      </c>
      <c r="B13" s="26" t="s">
        <v>1</v>
      </c>
      <c r="C13" s="10">
        <v>0</v>
      </c>
      <c r="D13" s="9">
        <v>0</v>
      </c>
      <c r="E13" s="10" t="str">
        <f t="shared" si="0"/>
        <v>-</v>
      </c>
      <c r="F13" s="25">
        <f t="shared" si="1"/>
        <v>0</v>
      </c>
      <c r="G13" s="38">
        <v>6.8195937419264344E-4</v>
      </c>
    </row>
    <row r="14" spans="1:7" s="3" customFormat="1" ht="21.95" customHeight="1" x14ac:dyDescent="0.2">
      <c r="A14" s="36">
        <v>4</v>
      </c>
      <c r="B14" s="24" t="s">
        <v>414</v>
      </c>
      <c r="C14" s="10">
        <v>0</v>
      </c>
      <c r="D14" s="9">
        <v>0</v>
      </c>
      <c r="E14" s="10" t="str">
        <f t="shared" si="0"/>
        <v>-</v>
      </c>
      <c r="F14" s="25">
        <f t="shared" si="1"/>
        <v>0</v>
      </c>
      <c r="G14" s="38">
        <v>1.6609844346228162E-4</v>
      </c>
    </row>
    <row r="15" spans="1:7" s="3" customFormat="1" ht="47.1" customHeight="1" x14ac:dyDescent="0.2">
      <c r="A15" s="36">
        <v>5</v>
      </c>
      <c r="B15" s="24" t="s">
        <v>412</v>
      </c>
      <c r="C15" s="10">
        <v>0</v>
      </c>
      <c r="D15" s="11">
        <v>0</v>
      </c>
      <c r="E15" s="10" t="str">
        <f t="shared" si="0"/>
        <v>-</v>
      </c>
      <c r="F15" s="25">
        <f t="shared" si="1"/>
        <v>0</v>
      </c>
      <c r="G15" s="38">
        <v>4.2843389065529559E-4</v>
      </c>
    </row>
    <row r="16" spans="1:7" s="3" customFormat="1" ht="21.95" customHeight="1" x14ac:dyDescent="0.2">
      <c r="A16" s="36">
        <v>6</v>
      </c>
      <c r="B16" s="26" t="s">
        <v>1</v>
      </c>
      <c r="C16" s="10">
        <v>0</v>
      </c>
      <c r="D16" s="11">
        <v>0</v>
      </c>
      <c r="E16" s="10" t="str">
        <f t="shared" si="0"/>
        <v>-</v>
      </c>
      <c r="F16" s="25">
        <f t="shared" si="1"/>
        <v>0</v>
      </c>
      <c r="G16" s="38">
        <v>5.7837072558623703E-5</v>
      </c>
    </row>
    <row r="17" spans="1:7" ht="47.1" customHeight="1" x14ac:dyDescent="0.2">
      <c r="A17" s="36">
        <v>7</v>
      </c>
      <c r="B17" s="24" t="s">
        <v>444</v>
      </c>
      <c r="C17" s="10">
        <v>0</v>
      </c>
      <c r="D17" s="11">
        <v>0</v>
      </c>
      <c r="E17" s="10" t="str">
        <f t="shared" si="0"/>
        <v>-</v>
      </c>
      <c r="F17" s="25">
        <f t="shared" si="1"/>
        <v>0</v>
      </c>
      <c r="G17" s="38">
        <v>3.69438658113685E-3</v>
      </c>
    </row>
    <row r="18" spans="1:7" ht="47.1" customHeight="1" x14ac:dyDescent="0.2">
      <c r="A18" s="36">
        <v>8</v>
      </c>
      <c r="B18" s="24" t="s">
        <v>447</v>
      </c>
      <c r="C18" s="10">
        <v>0</v>
      </c>
      <c r="D18" s="11">
        <v>0</v>
      </c>
      <c r="E18" s="10" t="str">
        <f t="shared" si="0"/>
        <v>-</v>
      </c>
      <c r="F18" s="25">
        <f t="shared" si="1"/>
        <v>0</v>
      </c>
      <c r="G18" s="38">
        <v>1.6572456388988053E-2</v>
      </c>
    </row>
    <row r="19" spans="1:7" ht="35.1" customHeight="1" x14ac:dyDescent="0.2">
      <c r="A19" s="36">
        <v>9</v>
      </c>
      <c r="B19" s="24" t="s">
        <v>443</v>
      </c>
      <c r="C19" s="10">
        <v>0</v>
      </c>
      <c r="D19" s="11">
        <v>0</v>
      </c>
      <c r="E19" s="10" t="str">
        <f t="shared" si="0"/>
        <v>-</v>
      </c>
      <c r="F19" s="25">
        <f t="shared" si="1"/>
        <v>0</v>
      </c>
      <c r="G19" s="38">
        <v>6.3015485400037228E-5</v>
      </c>
    </row>
    <row r="20" spans="1:7" ht="35.1" customHeight="1" x14ac:dyDescent="0.2">
      <c r="A20" s="36">
        <v>10</v>
      </c>
      <c r="B20" s="24" t="s">
        <v>9</v>
      </c>
      <c r="C20" s="10">
        <v>0</v>
      </c>
      <c r="D20" s="11">
        <v>0</v>
      </c>
      <c r="E20" s="10" t="str">
        <f t="shared" si="0"/>
        <v>-</v>
      </c>
      <c r="F20" s="25">
        <f t="shared" si="1"/>
        <v>0</v>
      </c>
      <c r="G20" s="38">
        <v>2.3263290581767475E-4</v>
      </c>
    </row>
    <row r="21" spans="1:7" ht="35.1" customHeight="1" x14ac:dyDescent="0.2">
      <c r="A21" s="36">
        <v>11</v>
      </c>
      <c r="B21" s="24" t="s">
        <v>442</v>
      </c>
      <c r="C21" s="10">
        <v>0</v>
      </c>
      <c r="D21" s="11">
        <v>0</v>
      </c>
      <c r="E21" s="10" t="str">
        <f t="shared" si="0"/>
        <v>-</v>
      </c>
      <c r="F21" s="25">
        <f t="shared" si="1"/>
        <v>0</v>
      </c>
      <c r="G21" s="38">
        <v>8.0879771630669933E-6</v>
      </c>
    </row>
    <row r="22" spans="1:7" ht="21.95" customHeight="1" x14ac:dyDescent="0.2">
      <c r="A22" s="36">
        <v>12</v>
      </c>
      <c r="B22" s="26" t="s">
        <v>1</v>
      </c>
      <c r="C22" s="10">
        <v>0</v>
      </c>
      <c r="D22" s="11">
        <v>0</v>
      </c>
      <c r="E22" s="10" t="str">
        <f t="shared" si="0"/>
        <v>-</v>
      </c>
      <c r="F22" s="25">
        <f t="shared" si="1"/>
        <v>0</v>
      </c>
      <c r="G22" s="38">
        <v>0</v>
      </c>
    </row>
    <row r="23" spans="1:7" ht="21.95" customHeight="1" x14ac:dyDescent="0.2">
      <c r="A23" s="36">
        <v>13</v>
      </c>
      <c r="B23" s="24" t="s">
        <v>415</v>
      </c>
      <c r="C23" s="10">
        <v>0</v>
      </c>
      <c r="D23" s="11">
        <v>0</v>
      </c>
      <c r="E23" s="10" t="str">
        <f t="shared" si="0"/>
        <v>-</v>
      </c>
      <c r="F23" s="25">
        <f t="shared" si="1"/>
        <v>0</v>
      </c>
      <c r="G23" s="38">
        <v>0</v>
      </c>
    </row>
    <row r="24" spans="1:7" s="3" customFormat="1" ht="24.95" customHeight="1" x14ac:dyDescent="0.2">
      <c r="A24" s="43">
        <v>14</v>
      </c>
      <c r="B24" s="50" t="s">
        <v>2</v>
      </c>
      <c r="C24" s="44">
        <f>C11+C12+C14+C15+C17+C18+C19+C20+C21+C23</f>
        <v>185000</v>
      </c>
      <c r="D24" s="51" t="s">
        <v>5</v>
      </c>
      <c r="E24" s="51" t="s">
        <v>5</v>
      </c>
      <c r="F24" s="47">
        <f t="shared" si="1"/>
        <v>3.209772359803871E-2</v>
      </c>
      <c r="G24" s="48">
        <v>3.5107172395573129E-2</v>
      </c>
    </row>
    <row r="25" spans="1:7" s="4" customFormat="1" ht="35.1" customHeight="1" x14ac:dyDescent="0.2">
      <c r="A25" s="37">
        <v>15</v>
      </c>
      <c r="B25" s="27" t="s">
        <v>419</v>
      </c>
      <c r="C25" s="12">
        <v>205109</v>
      </c>
      <c r="D25" s="11">
        <v>117</v>
      </c>
      <c r="E25" s="12">
        <f t="shared" ref="E25:E37" si="2">IF(D25=0,"-",C25/D25)</f>
        <v>1753.068376068376</v>
      </c>
      <c r="F25" s="28">
        <f t="shared" si="1"/>
        <v>3.5586659402541201E-2</v>
      </c>
      <c r="G25" s="39">
        <v>9.1912130594448124E-2</v>
      </c>
    </row>
    <row r="26" spans="1:7" s="3" customFormat="1" ht="21.95" customHeight="1" x14ac:dyDescent="0.2">
      <c r="A26" s="36">
        <v>16</v>
      </c>
      <c r="B26" s="26" t="s">
        <v>11</v>
      </c>
      <c r="C26" s="10">
        <v>32544</v>
      </c>
      <c r="D26" s="11">
        <v>19</v>
      </c>
      <c r="E26" s="10">
        <f t="shared" si="2"/>
        <v>1712.8421052631579</v>
      </c>
      <c r="F26" s="25">
        <f t="shared" si="1"/>
        <v>5.6464233339166047E-3</v>
      </c>
      <c r="G26" s="38">
        <v>1.5510248435910163E-2</v>
      </c>
    </row>
    <row r="27" spans="1:7" s="5" customFormat="1" ht="65.099999999999994" customHeight="1" x14ac:dyDescent="0.2">
      <c r="A27" s="37">
        <v>17</v>
      </c>
      <c r="B27" s="27" t="s">
        <v>445</v>
      </c>
      <c r="C27" s="12">
        <v>254909.86</v>
      </c>
      <c r="D27" s="11">
        <v>40</v>
      </c>
      <c r="E27" s="12">
        <f t="shared" si="2"/>
        <v>6372.7464999999993</v>
      </c>
      <c r="F27" s="28">
        <f t="shared" si="1"/>
        <v>4.4227168803755372E-2</v>
      </c>
      <c r="G27" s="39">
        <v>9.6086621220457871E-2</v>
      </c>
    </row>
    <row r="28" spans="1:7" s="3" customFormat="1" ht="21.95" customHeight="1" x14ac:dyDescent="0.2">
      <c r="A28" s="36">
        <v>18</v>
      </c>
      <c r="B28" s="26" t="s">
        <v>3</v>
      </c>
      <c r="C28" s="10">
        <v>9988.77</v>
      </c>
      <c r="D28" s="11">
        <v>6</v>
      </c>
      <c r="E28" s="10">
        <f t="shared" si="2"/>
        <v>1664.7950000000001</v>
      </c>
      <c r="F28" s="25">
        <f t="shared" si="1"/>
        <v>1.7330636678074658E-3</v>
      </c>
      <c r="G28" s="38">
        <v>1.1342599256575717E-2</v>
      </c>
    </row>
    <row r="29" spans="1:7" s="5" customFormat="1" ht="35.1" customHeight="1" x14ac:dyDescent="0.2">
      <c r="A29" s="37">
        <v>19</v>
      </c>
      <c r="B29" s="27" t="s">
        <v>15</v>
      </c>
      <c r="C29" s="12">
        <v>34395.599999999999</v>
      </c>
      <c r="D29" s="11">
        <v>21</v>
      </c>
      <c r="E29" s="12">
        <f t="shared" si="2"/>
        <v>1637.8857142857141</v>
      </c>
      <c r="F29" s="28">
        <f t="shared" si="1"/>
        <v>5.9676781718308123E-3</v>
      </c>
      <c r="G29" s="39">
        <v>1.1946311887438504E-2</v>
      </c>
    </row>
    <row r="30" spans="1:7" s="3" customFormat="1" ht="21.95" customHeight="1" x14ac:dyDescent="0.2">
      <c r="A30" s="36">
        <v>20</v>
      </c>
      <c r="B30" s="26" t="s">
        <v>3</v>
      </c>
      <c r="C30" s="10">
        <v>9576.4</v>
      </c>
      <c r="D30" s="11">
        <v>1</v>
      </c>
      <c r="E30" s="12">
        <f t="shared" si="2"/>
        <v>9576.4</v>
      </c>
      <c r="F30" s="28">
        <f t="shared" si="1"/>
        <v>1.661516974401394E-3</v>
      </c>
      <c r="G30" s="39">
        <v>2.247933536638041E-3</v>
      </c>
    </row>
    <row r="31" spans="1:7" s="3" customFormat="1" ht="47.1" customHeight="1" x14ac:dyDescent="0.2">
      <c r="A31" s="36">
        <v>21</v>
      </c>
      <c r="B31" s="27" t="s">
        <v>14</v>
      </c>
      <c r="C31" s="10">
        <v>880554.67</v>
      </c>
      <c r="D31" s="11">
        <v>421</v>
      </c>
      <c r="E31" s="10">
        <f t="shared" si="2"/>
        <v>2091.5787885985751</v>
      </c>
      <c r="F31" s="25">
        <f t="shared" si="1"/>
        <v>0.15277729951687671</v>
      </c>
      <c r="G31" s="38">
        <v>0.21726673108985226</v>
      </c>
    </row>
    <row r="32" spans="1:7" s="3" customFormat="1" ht="21.95" customHeight="1" x14ac:dyDescent="0.2">
      <c r="A32" s="36">
        <v>22</v>
      </c>
      <c r="B32" s="26" t="s">
        <v>3</v>
      </c>
      <c r="C32" s="10">
        <v>88691.61</v>
      </c>
      <c r="D32" s="11">
        <v>25</v>
      </c>
      <c r="E32" s="10">
        <f t="shared" si="2"/>
        <v>3547.6644000000001</v>
      </c>
      <c r="F32" s="25">
        <f t="shared" si="1"/>
        <v>1.5388101531054304E-2</v>
      </c>
      <c r="G32" s="38">
        <v>3.0944666359992157E-2</v>
      </c>
    </row>
    <row r="33" spans="1:7" ht="35.1" customHeight="1" x14ac:dyDescent="0.2">
      <c r="A33" s="36">
        <v>23</v>
      </c>
      <c r="B33" s="24" t="s">
        <v>446</v>
      </c>
      <c r="C33" s="10">
        <v>10460</v>
      </c>
      <c r="D33" s="11">
        <v>47</v>
      </c>
      <c r="E33" s="10">
        <f t="shared" si="2"/>
        <v>222.55319148936169</v>
      </c>
      <c r="F33" s="25">
        <f t="shared" si="1"/>
        <v>1.8148226423539725E-3</v>
      </c>
      <c r="G33" s="38">
        <v>8.5968104584330223E-3</v>
      </c>
    </row>
    <row r="34" spans="1:7" s="3" customFormat="1" ht="21.95" customHeight="1" x14ac:dyDescent="0.2">
      <c r="A34" s="36">
        <v>24</v>
      </c>
      <c r="B34" s="26" t="s">
        <v>3</v>
      </c>
      <c r="C34" s="10">
        <v>2700</v>
      </c>
      <c r="D34" s="11">
        <v>1</v>
      </c>
      <c r="E34" s="10">
        <f t="shared" si="2"/>
        <v>2700</v>
      </c>
      <c r="F34" s="25">
        <f t="shared" si="1"/>
        <v>4.6845326332272714E-4</v>
      </c>
      <c r="G34" s="38">
        <v>1.4207856884874998E-3</v>
      </c>
    </row>
    <row r="35" spans="1:7" s="3" customFormat="1" ht="35.1" customHeight="1" x14ac:dyDescent="0.2">
      <c r="A35" s="36">
        <v>25</v>
      </c>
      <c r="B35" s="24" t="s">
        <v>10</v>
      </c>
      <c r="C35" s="10">
        <v>0</v>
      </c>
      <c r="D35" s="11">
        <v>0</v>
      </c>
      <c r="E35" s="10" t="str">
        <f t="shared" si="2"/>
        <v>-</v>
      </c>
      <c r="F35" s="25">
        <f t="shared" si="1"/>
        <v>0</v>
      </c>
      <c r="G35" s="38">
        <v>9.8652432849167496E-5</v>
      </c>
    </row>
    <row r="36" spans="1:7" ht="35.1" customHeight="1" x14ac:dyDescent="0.2">
      <c r="A36" s="36">
        <v>26</v>
      </c>
      <c r="B36" s="24" t="s">
        <v>420</v>
      </c>
      <c r="C36" s="10">
        <v>0</v>
      </c>
      <c r="D36" s="13">
        <v>0</v>
      </c>
      <c r="E36" s="10" t="str">
        <f t="shared" si="2"/>
        <v>-</v>
      </c>
      <c r="F36" s="29" t="s">
        <v>5</v>
      </c>
      <c r="G36" s="40" t="s">
        <v>5</v>
      </c>
    </row>
    <row r="37" spans="1:7" ht="21.95" customHeight="1" x14ac:dyDescent="0.2">
      <c r="A37" s="36">
        <v>27</v>
      </c>
      <c r="B37" s="26" t="s">
        <v>12</v>
      </c>
      <c r="C37" s="10">
        <v>0</v>
      </c>
      <c r="D37" s="13">
        <v>0</v>
      </c>
      <c r="E37" s="10" t="str">
        <f t="shared" si="2"/>
        <v>-</v>
      </c>
      <c r="F37" s="25">
        <f>C37/C$44</f>
        <v>0</v>
      </c>
      <c r="G37" s="38">
        <v>6.7001527600904129E-4</v>
      </c>
    </row>
    <row r="38" spans="1:7" ht="35.1" customHeight="1" x14ac:dyDescent="0.2">
      <c r="A38" s="36">
        <v>28</v>
      </c>
      <c r="B38" s="24" t="s">
        <v>421</v>
      </c>
      <c r="C38" s="10">
        <v>4649228.4800000004</v>
      </c>
      <c r="D38" s="13">
        <v>4</v>
      </c>
      <c r="E38" s="14" t="s">
        <v>5</v>
      </c>
      <c r="F38" s="29" t="s">
        <v>5</v>
      </c>
      <c r="G38" s="40" t="s">
        <v>5</v>
      </c>
    </row>
    <row r="39" spans="1:7" ht="21.95" customHeight="1" x14ac:dyDescent="0.2">
      <c r="A39" s="36">
        <v>29</v>
      </c>
      <c r="B39" s="26" t="s">
        <v>12</v>
      </c>
      <c r="C39" s="10">
        <v>4183819.48</v>
      </c>
      <c r="D39" s="13">
        <v>4</v>
      </c>
      <c r="E39" s="14" t="s">
        <v>5</v>
      </c>
      <c r="F39" s="25">
        <f t="shared" ref="F39:F44" si="3">C39/C$44</f>
        <v>0.72589773650340572</v>
      </c>
      <c r="G39" s="38">
        <v>0.53240605380617201</v>
      </c>
    </row>
    <row r="40" spans="1:7" ht="47.1" customHeight="1" x14ac:dyDescent="0.2">
      <c r="A40" s="36">
        <v>30</v>
      </c>
      <c r="B40" s="27" t="s">
        <v>422</v>
      </c>
      <c r="C40" s="10">
        <v>9400</v>
      </c>
      <c r="D40" s="15">
        <v>1</v>
      </c>
      <c r="E40" s="10">
        <f t="shared" ref="E40:E41" si="4">IF(D40=0,"-",C40/D40)</f>
        <v>9400</v>
      </c>
      <c r="F40" s="25">
        <f t="shared" si="3"/>
        <v>1.6309113611976426E-3</v>
      </c>
      <c r="G40" s="38">
        <v>1.7724062653800183E-3</v>
      </c>
    </row>
    <row r="41" spans="1:7" ht="21.95" customHeight="1" x14ac:dyDescent="0.2">
      <c r="A41" s="36">
        <v>31</v>
      </c>
      <c r="B41" s="26" t="s">
        <v>13</v>
      </c>
      <c r="C41" s="10">
        <v>9400</v>
      </c>
      <c r="D41" s="15">
        <v>1</v>
      </c>
      <c r="E41" s="10">
        <f t="shared" si="4"/>
        <v>9400</v>
      </c>
      <c r="F41" s="25">
        <f t="shared" si="3"/>
        <v>1.6309113611976426E-3</v>
      </c>
      <c r="G41" s="38">
        <v>1.0404135579139232E-3</v>
      </c>
    </row>
    <row r="42" spans="1:7" ht="35.1" customHeight="1" x14ac:dyDescent="0.2">
      <c r="A42" s="36">
        <v>32</v>
      </c>
      <c r="B42" s="24" t="s">
        <v>16</v>
      </c>
      <c r="C42" s="10">
        <v>0</v>
      </c>
      <c r="D42" s="15">
        <v>0</v>
      </c>
      <c r="E42" s="14" t="s">
        <v>5</v>
      </c>
      <c r="F42" s="25">
        <f t="shared" si="3"/>
        <v>0</v>
      </c>
      <c r="G42" s="38">
        <v>4.1370945733870297E-3</v>
      </c>
    </row>
    <row r="43" spans="1:7" s="3" customFormat="1" ht="21.95" customHeight="1" x14ac:dyDescent="0.2">
      <c r="A43" s="43">
        <v>33</v>
      </c>
      <c r="B43" s="50" t="s">
        <v>4</v>
      </c>
      <c r="C43" s="44">
        <f>C25+C27+C29+C31+C33+C35+C37+C39+C40+C42</f>
        <v>5578648.6099999994</v>
      </c>
      <c r="D43" s="51" t="s">
        <v>5</v>
      </c>
      <c r="E43" s="51" t="s">
        <v>5</v>
      </c>
      <c r="F43" s="47">
        <f t="shared" si="3"/>
        <v>0.96790227640196125</v>
      </c>
      <c r="G43" s="48">
        <v>0.96489282760442685</v>
      </c>
    </row>
    <row r="44" spans="1:7" s="3" customFormat="1" ht="21.95" customHeight="1" x14ac:dyDescent="0.2">
      <c r="A44" s="45">
        <v>34</v>
      </c>
      <c r="B44" s="52" t="s">
        <v>6</v>
      </c>
      <c r="C44" s="46">
        <f>C24+C43</f>
        <v>5763648.6099999994</v>
      </c>
      <c r="D44" s="53" t="s">
        <v>5</v>
      </c>
      <c r="E44" s="53" t="s">
        <v>5</v>
      </c>
      <c r="F44" s="54">
        <f t="shared" si="3"/>
        <v>1</v>
      </c>
      <c r="G44" s="55">
        <v>1</v>
      </c>
    </row>
    <row r="45" spans="1:7" s="3" customFormat="1" ht="21.95" customHeight="1" x14ac:dyDescent="0.2">
      <c r="A45" s="1"/>
      <c r="B45" s="2"/>
      <c r="C45" s="1"/>
      <c r="D45" s="1"/>
      <c r="E45" s="1"/>
      <c r="F45" s="1"/>
      <c r="G45" s="1"/>
    </row>
    <row r="46" spans="1:7" s="3" customFormat="1" ht="35.1" customHeight="1" x14ac:dyDescent="0.2">
      <c r="A46" s="62" t="s">
        <v>430</v>
      </c>
      <c r="B46" s="63" t="s">
        <v>431</v>
      </c>
      <c r="C46" s="64" t="s">
        <v>432</v>
      </c>
      <c r="D46" s="1"/>
      <c r="E46" s="1"/>
      <c r="F46" s="1"/>
      <c r="G46" s="1"/>
    </row>
    <row r="47" spans="1:7" s="3" customFormat="1" ht="21.95" customHeight="1" x14ac:dyDescent="0.2">
      <c r="A47" s="65">
        <v>1</v>
      </c>
      <c r="B47" s="30" t="s">
        <v>427</v>
      </c>
      <c r="C47" s="31">
        <v>144091.22</v>
      </c>
    </row>
    <row r="48" spans="1:7" ht="21.95" customHeight="1" x14ac:dyDescent="0.2">
      <c r="A48" s="8">
        <v>2</v>
      </c>
      <c r="B48" s="30" t="s">
        <v>428</v>
      </c>
      <c r="C48" s="31">
        <v>5768186</v>
      </c>
      <c r="D48" s="16"/>
      <c r="E48" s="16"/>
      <c r="F48" s="16"/>
      <c r="G48" s="16"/>
    </row>
    <row r="49" spans="1:7" ht="21.95" customHeight="1" x14ac:dyDescent="0.2">
      <c r="A49" s="32">
        <v>3</v>
      </c>
      <c r="B49" s="33" t="s">
        <v>423</v>
      </c>
      <c r="C49" s="34">
        <f>C44/C48</f>
        <v>0.99921337661441556</v>
      </c>
      <c r="D49" s="16"/>
      <c r="E49" s="16"/>
      <c r="F49" s="16"/>
      <c r="G49" s="16"/>
    </row>
    <row r="50" spans="1:7" s="16" customFormat="1" ht="35.1" customHeight="1" x14ac:dyDescent="0.25">
      <c r="A50" s="21" t="s">
        <v>449</v>
      </c>
      <c r="B50" s="23"/>
    </row>
  </sheetData>
  <sheetProtection algorithmName="SHA-512" hashValue="KaB2M8cVmZQ4WTg+zKF+VapUnCd18jP4/7C6EXPfelPmmeK/JWwlrGCQu3mVjpsOElNa+mV6+Ck0y+BiT5Esjw==" saltValue="joLOVrI1dYkPFcV6M/bddg==" spinCount="100000" sheet="1" objects="1" scenarios="1"/>
  <mergeCells count="1">
    <mergeCell ref="A2:G2"/>
  </mergeCells>
  <pageMargins left="0.59055118110236227" right="0.59055118110236227" top="0.70866141732283472" bottom="0.70866141732283472" header="0.19685039370078741" footer="0.39370078740157483"/>
  <pageSetup paperSize="9" scale="84" orientation="portrait" r:id="rId1"/>
  <headerFooter alignWithMargins="0">
    <oddFooter>&amp;R&amp;"Calibri,Standardowy"&amp;12s.&amp;P z &amp;N</oddFooter>
  </headerFooter>
  <tableParts count="2">
    <tablePart r:id="rId2"/>
    <tablePart r:id="rId3"/>
  </tableParts>
</worksheet>
</file>

<file path=xl/worksheets/sheet2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C0CBC9-F5E5-4E93-881B-5BD9142DB488}">
  <sheetPr codeName="Arkusz293"/>
  <dimension ref="A1:N50"/>
  <sheetViews>
    <sheetView zoomScaleNormal="100" workbookViewId="0"/>
  </sheetViews>
  <sheetFormatPr defaultColWidth="0" defaultRowHeight="12.75" zeroHeight="1" x14ac:dyDescent="0.2"/>
  <cols>
    <col min="1" max="1" width="4.140625" style="1" customWidth="1"/>
    <col min="2" max="2" width="57" style="2" customWidth="1"/>
    <col min="3" max="3" width="11.85546875" style="1" bestFit="1" customWidth="1"/>
    <col min="4" max="4" width="7.42578125" style="1" customWidth="1"/>
    <col min="5" max="5" width="10.85546875" style="1" bestFit="1" customWidth="1"/>
    <col min="6" max="7" width="8.7109375" style="1" customWidth="1"/>
    <col min="8" max="8" width="1" style="1" customWidth="1"/>
    <col min="9" max="14" width="0" style="1" hidden="1" customWidth="1"/>
    <col min="15" max="16384" width="9.140625" style="1" hidden="1"/>
  </cols>
  <sheetData>
    <row r="1" spans="1:7" s="16" customFormat="1" ht="24.95" customHeight="1" x14ac:dyDescent="0.2">
      <c r="A1" s="35" t="s">
        <v>740</v>
      </c>
      <c r="B1" s="23"/>
    </row>
    <row r="2" spans="1:7" s="16" customFormat="1" ht="39.950000000000003" customHeight="1" x14ac:dyDescent="0.2">
      <c r="A2" s="66" t="s">
        <v>448</v>
      </c>
      <c r="B2" s="67"/>
      <c r="C2" s="67"/>
      <c r="D2" s="67"/>
      <c r="E2" s="67"/>
      <c r="F2" s="67"/>
      <c r="G2" s="67"/>
    </row>
    <row r="3" spans="1:7" s="16" customFormat="1" ht="15.95" hidden="1" customHeight="1" x14ac:dyDescent="0.2">
      <c r="A3" s="22"/>
      <c r="B3" s="23"/>
    </row>
    <row r="4" spans="1:7" s="16" customFormat="1" ht="15.95" hidden="1" customHeight="1" x14ac:dyDescent="0.2">
      <c r="A4" s="22"/>
      <c r="B4" s="23"/>
    </row>
    <row r="5" spans="1:7" s="16" customFormat="1" ht="15.95" hidden="1" customHeight="1" x14ac:dyDescent="0.2">
      <c r="A5" s="22"/>
      <c r="B5" s="23"/>
    </row>
    <row r="6" spans="1:7" s="16" customFormat="1" ht="15.95" customHeight="1" x14ac:dyDescent="0.25">
      <c r="A6" s="17" t="s">
        <v>433</v>
      </c>
      <c r="B6" s="21" t="s">
        <v>438</v>
      </c>
    </row>
    <row r="7" spans="1:7" s="16" customFormat="1" ht="15.95" customHeight="1" x14ac:dyDescent="0.25">
      <c r="A7" s="18" t="s">
        <v>434</v>
      </c>
      <c r="B7" s="21" t="s">
        <v>439</v>
      </c>
    </row>
    <row r="8" spans="1:7" s="16" customFormat="1" ht="15.95" customHeight="1" x14ac:dyDescent="0.25">
      <c r="A8" s="19" t="s">
        <v>435</v>
      </c>
      <c r="B8" s="21" t="s">
        <v>440</v>
      </c>
    </row>
    <row r="9" spans="1:7" s="16" customFormat="1" ht="15.95" customHeight="1" x14ac:dyDescent="0.25">
      <c r="A9" s="20" t="s">
        <v>436</v>
      </c>
      <c r="B9" s="21" t="s">
        <v>441</v>
      </c>
    </row>
    <row r="10" spans="1:7" ht="65.099999999999994" customHeight="1" x14ac:dyDescent="0.2">
      <c r="A10" s="49" t="s">
        <v>430</v>
      </c>
      <c r="B10" s="42" t="s">
        <v>0</v>
      </c>
      <c r="C10" s="42" t="s">
        <v>424</v>
      </c>
      <c r="D10" s="42" t="s">
        <v>425</v>
      </c>
      <c r="E10" s="42" t="s">
        <v>426</v>
      </c>
      <c r="F10" s="42" t="s">
        <v>429</v>
      </c>
      <c r="G10" s="41" t="s">
        <v>413</v>
      </c>
    </row>
    <row r="11" spans="1:7" ht="21.95" customHeight="1" x14ac:dyDescent="0.2">
      <c r="A11" s="36">
        <v>1</v>
      </c>
      <c r="B11" s="24" t="s">
        <v>7</v>
      </c>
      <c r="C11" s="10">
        <v>0</v>
      </c>
      <c r="D11" s="9">
        <v>0</v>
      </c>
      <c r="E11" s="10" t="str">
        <f t="shared" ref="E11:E23" si="0">IF(D11=0,"-",C11/D11)</f>
        <v>-</v>
      </c>
      <c r="F11" s="25">
        <f t="shared" ref="F11:F35" si="1">C11/C$44</f>
        <v>0</v>
      </c>
      <c r="G11" s="38">
        <v>6.4906160983722356E-5</v>
      </c>
    </row>
    <row r="12" spans="1:7" s="3" customFormat="1" ht="21.95" customHeight="1" x14ac:dyDescent="0.2">
      <c r="A12" s="36">
        <v>2</v>
      </c>
      <c r="B12" s="24" t="s">
        <v>8</v>
      </c>
      <c r="C12" s="10">
        <v>0</v>
      </c>
      <c r="D12" s="9">
        <v>0</v>
      </c>
      <c r="E12" s="10" t="str">
        <f t="shared" si="0"/>
        <v>-</v>
      </c>
      <c r="F12" s="25">
        <f t="shared" si="1"/>
        <v>0</v>
      </c>
      <c r="G12" s="38">
        <v>1.3877154561966152E-2</v>
      </c>
    </row>
    <row r="13" spans="1:7" s="3" customFormat="1" ht="21.95" customHeight="1" x14ac:dyDescent="0.2">
      <c r="A13" s="36">
        <v>3</v>
      </c>
      <c r="B13" s="26" t="s">
        <v>1</v>
      </c>
      <c r="C13" s="10">
        <v>0</v>
      </c>
      <c r="D13" s="9">
        <v>0</v>
      </c>
      <c r="E13" s="10" t="str">
        <f t="shared" si="0"/>
        <v>-</v>
      </c>
      <c r="F13" s="25">
        <f t="shared" si="1"/>
        <v>0</v>
      </c>
      <c r="G13" s="38">
        <v>6.8195937419264344E-4</v>
      </c>
    </row>
    <row r="14" spans="1:7" s="3" customFormat="1" ht="21.95" customHeight="1" x14ac:dyDescent="0.2">
      <c r="A14" s="36">
        <v>4</v>
      </c>
      <c r="B14" s="24" t="s">
        <v>414</v>
      </c>
      <c r="C14" s="10">
        <v>0</v>
      </c>
      <c r="D14" s="9">
        <v>0</v>
      </c>
      <c r="E14" s="10" t="str">
        <f t="shared" si="0"/>
        <v>-</v>
      </c>
      <c r="F14" s="25">
        <f t="shared" si="1"/>
        <v>0</v>
      </c>
      <c r="G14" s="38">
        <v>1.6609844346228162E-4</v>
      </c>
    </row>
    <row r="15" spans="1:7" s="3" customFormat="1" ht="47.1" customHeight="1" x14ac:dyDescent="0.2">
      <c r="A15" s="36">
        <v>5</v>
      </c>
      <c r="B15" s="24" t="s">
        <v>412</v>
      </c>
      <c r="C15" s="10">
        <v>0</v>
      </c>
      <c r="D15" s="11">
        <v>0</v>
      </c>
      <c r="E15" s="10" t="str">
        <f t="shared" si="0"/>
        <v>-</v>
      </c>
      <c r="F15" s="25">
        <f t="shared" si="1"/>
        <v>0</v>
      </c>
      <c r="G15" s="38">
        <v>4.2843389065529559E-4</v>
      </c>
    </row>
    <row r="16" spans="1:7" s="3" customFormat="1" ht="21.95" customHeight="1" x14ac:dyDescent="0.2">
      <c r="A16" s="36">
        <v>6</v>
      </c>
      <c r="B16" s="26" t="s">
        <v>1</v>
      </c>
      <c r="C16" s="10">
        <v>0</v>
      </c>
      <c r="D16" s="11">
        <v>0</v>
      </c>
      <c r="E16" s="10" t="str">
        <f t="shared" si="0"/>
        <v>-</v>
      </c>
      <c r="F16" s="25">
        <f t="shared" si="1"/>
        <v>0</v>
      </c>
      <c r="G16" s="38">
        <v>5.7837072558623703E-5</v>
      </c>
    </row>
    <row r="17" spans="1:7" ht="47.1" customHeight="1" x14ac:dyDescent="0.2">
      <c r="A17" s="36">
        <v>7</v>
      </c>
      <c r="B17" s="24" t="s">
        <v>444</v>
      </c>
      <c r="C17" s="10">
        <v>0</v>
      </c>
      <c r="D17" s="11">
        <v>0</v>
      </c>
      <c r="E17" s="10" t="str">
        <f t="shared" si="0"/>
        <v>-</v>
      </c>
      <c r="F17" s="25">
        <f t="shared" si="1"/>
        <v>0</v>
      </c>
      <c r="G17" s="38">
        <v>3.69438658113685E-3</v>
      </c>
    </row>
    <row r="18" spans="1:7" ht="47.1" customHeight="1" x14ac:dyDescent="0.2">
      <c r="A18" s="36">
        <v>8</v>
      </c>
      <c r="B18" s="24" t="s">
        <v>447</v>
      </c>
      <c r="C18" s="10">
        <v>40000</v>
      </c>
      <c r="D18" s="11">
        <v>1</v>
      </c>
      <c r="E18" s="10">
        <f t="shared" si="0"/>
        <v>40000</v>
      </c>
      <c r="F18" s="25">
        <f t="shared" si="1"/>
        <v>7.2001808685434182E-3</v>
      </c>
      <c r="G18" s="38">
        <v>1.6572456388988053E-2</v>
      </c>
    </row>
    <row r="19" spans="1:7" ht="35.1" customHeight="1" x14ac:dyDescent="0.2">
      <c r="A19" s="36">
        <v>9</v>
      </c>
      <c r="B19" s="24" t="s">
        <v>443</v>
      </c>
      <c r="C19" s="10">
        <v>0</v>
      </c>
      <c r="D19" s="11">
        <v>0</v>
      </c>
      <c r="E19" s="10" t="str">
        <f t="shared" si="0"/>
        <v>-</v>
      </c>
      <c r="F19" s="25">
        <f t="shared" si="1"/>
        <v>0</v>
      </c>
      <c r="G19" s="38">
        <v>6.3015485400037228E-5</v>
      </c>
    </row>
    <row r="20" spans="1:7" ht="35.1" customHeight="1" x14ac:dyDescent="0.2">
      <c r="A20" s="36">
        <v>10</v>
      </c>
      <c r="B20" s="24" t="s">
        <v>9</v>
      </c>
      <c r="C20" s="10">
        <v>0</v>
      </c>
      <c r="D20" s="11">
        <v>0</v>
      </c>
      <c r="E20" s="10" t="str">
        <f t="shared" si="0"/>
        <v>-</v>
      </c>
      <c r="F20" s="25">
        <f t="shared" si="1"/>
        <v>0</v>
      </c>
      <c r="G20" s="38">
        <v>2.3263290581767475E-4</v>
      </c>
    </row>
    <row r="21" spans="1:7" ht="35.1" customHeight="1" x14ac:dyDescent="0.2">
      <c r="A21" s="36">
        <v>11</v>
      </c>
      <c r="B21" s="24" t="s">
        <v>442</v>
      </c>
      <c r="C21" s="10">
        <v>0</v>
      </c>
      <c r="D21" s="11">
        <v>0</v>
      </c>
      <c r="E21" s="10" t="str">
        <f t="shared" si="0"/>
        <v>-</v>
      </c>
      <c r="F21" s="25">
        <f t="shared" si="1"/>
        <v>0</v>
      </c>
      <c r="G21" s="38">
        <v>8.0879771630669933E-6</v>
      </c>
    </row>
    <row r="22" spans="1:7" ht="21.95" customHeight="1" x14ac:dyDescent="0.2">
      <c r="A22" s="36">
        <v>12</v>
      </c>
      <c r="B22" s="26" t="s">
        <v>1</v>
      </c>
      <c r="C22" s="10">
        <v>0</v>
      </c>
      <c r="D22" s="11">
        <v>0</v>
      </c>
      <c r="E22" s="10" t="str">
        <f t="shared" si="0"/>
        <v>-</v>
      </c>
      <c r="F22" s="25">
        <f t="shared" si="1"/>
        <v>0</v>
      </c>
      <c r="G22" s="38">
        <v>0</v>
      </c>
    </row>
    <row r="23" spans="1:7" ht="21.95" customHeight="1" x14ac:dyDescent="0.2">
      <c r="A23" s="36">
        <v>13</v>
      </c>
      <c r="B23" s="24" t="s">
        <v>415</v>
      </c>
      <c r="C23" s="10">
        <v>0</v>
      </c>
      <c r="D23" s="11">
        <v>0</v>
      </c>
      <c r="E23" s="10" t="str">
        <f t="shared" si="0"/>
        <v>-</v>
      </c>
      <c r="F23" s="25">
        <f t="shared" si="1"/>
        <v>0</v>
      </c>
      <c r="G23" s="38">
        <v>0</v>
      </c>
    </row>
    <row r="24" spans="1:7" s="3" customFormat="1" ht="24.95" customHeight="1" x14ac:dyDescent="0.2">
      <c r="A24" s="43">
        <v>14</v>
      </c>
      <c r="B24" s="50" t="s">
        <v>2</v>
      </c>
      <c r="C24" s="44">
        <f>C11+C12+C14+C15+C17+C18+C19+C20+C21+C23</f>
        <v>40000</v>
      </c>
      <c r="D24" s="51" t="s">
        <v>5</v>
      </c>
      <c r="E24" s="51" t="s">
        <v>5</v>
      </c>
      <c r="F24" s="47">
        <f t="shared" si="1"/>
        <v>7.2001808685434182E-3</v>
      </c>
      <c r="G24" s="48">
        <v>3.5107172395573129E-2</v>
      </c>
    </row>
    <row r="25" spans="1:7" s="4" customFormat="1" ht="35.1" customHeight="1" x14ac:dyDescent="0.2">
      <c r="A25" s="37">
        <v>15</v>
      </c>
      <c r="B25" s="27" t="s">
        <v>419</v>
      </c>
      <c r="C25" s="12">
        <v>283683</v>
      </c>
      <c r="D25" s="11">
        <v>128</v>
      </c>
      <c r="E25" s="12">
        <f t="shared" ref="E25:E37" si="2">IF(D25=0,"-",C25/D25)</f>
        <v>2216.2734375</v>
      </c>
      <c r="F25" s="28">
        <f t="shared" si="1"/>
        <v>5.1064222733275058E-2</v>
      </c>
      <c r="G25" s="39">
        <v>9.1912130594448124E-2</v>
      </c>
    </row>
    <row r="26" spans="1:7" s="3" customFormat="1" ht="21.95" customHeight="1" x14ac:dyDescent="0.2">
      <c r="A26" s="36">
        <v>16</v>
      </c>
      <c r="B26" s="26" t="s">
        <v>11</v>
      </c>
      <c r="C26" s="10">
        <v>56066</v>
      </c>
      <c r="D26" s="11">
        <v>26</v>
      </c>
      <c r="E26" s="10">
        <f t="shared" si="2"/>
        <v>2156.3846153846152</v>
      </c>
      <c r="F26" s="25">
        <f t="shared" si="1"/>
        <v>1.0092133514393881E-2</v>
      </c>
      <c r="G26" s="38">
        <v>1.5510248435910163E-2</v>
      </c>
    </row>
    <row r="27" spans="1:7" s="5" customFormat="1" ht="65.099999999999994" customHeight="1" x14ac:dyDescent="0.2">
      <c r="A27" s="37">
        <v>17</v>
      </c>
      <c r="B27" s="27" t="s">
        <v>445</v>
      </c>
      <c r="C27" s="12">
        <v>223158.39999999999</v>
      </c>
      <c r="D27" s="11">
        <v>76</v>
      </c>
      <c r="E27" s="12">
        <f t="shared" si="2"/>
        <v>2936.2947368421051</v>
      </c>
      <c r="F27" s="28">
        <f t="shared" si="1"/>
        <v>4.0169521058368983E-2</v>
      </c>
      <c r="G27" s="39">
        <v>9.6086621220457871E-2</v>
      </c>
    </row>
    <row r="28" spans="1:7" s="3" customFormat="1" ht="21.95" customHeight="1" x14ac:dyDescent="0.2">
      <c r="A28" s="36">
        <v>18</v>
      </c>
      <c r="B28" s="26" t="s">
        <v>3</v>
      </c>
      <c r="C28" s="10">
        <v>38815.11</v>
      </c>
      <c r="D28" s="11">
        <v>17</v>
      </c>
      <c r="E28" s="10">
        <f t="shared" si="2"/>
        <v>2283.2417647058824</v>
      </c>
      <c r="F28" s="25">
        <f t="shared" si="1"/>
        <v>6.9868953108102073E-3</v>
      </c>
      <c r="G28" s="38">
        <v>1.1342599256575717E-2</v>
      </c>
    </row>
    <row r="29" spans="1:7" s="5" customFormat="1" ht="35.1" customHeight="1" x14ac:dyDescent="0.2">
      <c r="A29" s="37">
        <v>19</v>
      </c>
      <c r="B29" s="27" t="s">
        <v>15</v>
      </c>
      <c r="C29" s="12">
        <v>177818.81</v>
      </c>
      <c r="D29" s="11">
        <v>75</v>
      </c>
      <c r="E29" s="12">
        <f t="shared" si="2"/>
        <v>2370.9174666666668</v>
      </c>
      <c r="F29" s="28">
        <f t="shared" si="1"/>
        <v>3.2008189845728924E-2</v>
      </c>
      <c r="G29" s="39">
        <v>1.1946311887438504E-2</v>
      </c>
    </row>
    <row r="30" spans="1:7" s="3" customFormat="1" ht="21.95" customHeight="1" x14ac:dyDescent="0.2">
      <c r="A30" s="36">
        <v>20</v>
      </c>
      <c r="B30" s="26" t="s">
        <v>3</v>
      </c>
      <c r="C30" s="10">
        <v>12009.6</v>
      </c>
      <c r="D30" s="11">
        <v>5</v>
      </c>
      <c r="E30" s="12">
        <f t="shared" si="2"/>
        <v>2401.92</v>
      </c>
      <c r="F30" s="28">
        <f t="shared" si="1"/>
        <v>2.1617823039714757E-3</v>
      </c>
      <c r="G30" s="39">
        <v>2.247933536638041E-3</v>
      </c>
    </row>
    <row r="31" spans="1:7" s="3" customFormat="1" ht="47.1" customHeight="1" x14ac:dyDescent="0.2">
      <c r="A31" s="36">
        <v>21</v>
      </c>
      <c r="B31" s="27" t="s">
        <v>14</v>
      </c>
      <c r="C31" s="10">
        <v>1080089.21</v>
      </c>
      <c r="D31" s="11">
        <v>617</v>
      </c>
      <c r="E31" s="10">
        <f t="shared" si="2"/>
        <v>1750.549773095624</v>
      </c>
      <c r="F31" s="25">
        <f t="shared" si="1"/>
        <v>0.19442094165405435</v>
      </c>
      <c r="G31" s="38">
        <v>0.21726673108985226</v>
      </c>
    </row>
    <row r="32" spans="1:7" s="3" customFormat="1" ht="21.95" customHeight="1" x14ac:dyDescent="0.2">
      <c r="A32" s="36">
        <v>22</v>
      </c>
      <c r="B32" s="26" t="s">
        <v>3</v>
      </c>
      <c r="C32" s="10">
        <v>84666.8</v>
      </c>
      <c r="D32" s="11">
        <v>32</v>
      </c>
      <c r="E32" s="10">
        <f t="shared" si="2"/>
        <v>2645.8375000000001</v>
      </c>
      <c r="F32" s="25">
        <f t="shared" si="1"/>
        <v>1.5240406839019796E-2</v>
      </c>
      <c r="G32" s="38">
        <v>3.0944666359992157E-2</v>
      </c>
    </row>
    <row r="33" spans="1:7" ht="35.1" customHeight="1" x14ac:dyDescent="0.2">
      <c r="A33" s="36">
        <v>23</v>
      </c>
      <c r="B33" s="24" t="s">
        <v>446</v>
      </c>
      <c r="C33" s="10">
        <v>19890.580000000002</v>
      </c>
      <c r="D33" s="11">
        <v>214</v>
      </c>
      <c r="E33" s="10">
        <f t="shared" si="2"/>
        <v>92.946635514018695</v>
      </c>
      <c r="F33" s="25">
        <f t="shared" si="1"/>
        <v>3.5803943395058086E-3</v>
      </c>
      <c r="G33" s="38">
        <v>8.5968104584330223E-3</v>
      </c>
    </row>
    <row r="34" spans="1:7" s="3" customFormat="1" ht="21.95" customHeight="1" x14ac:dyDescent="0.2">
      <c r="A34" s="36">
        <v>24</v>
      </c>
      <c r="B34" s="26" t="s">
        <v>3</v>
      </c>
      <c r="C34" s="10">
        <v>1800</v>
      </c>
      <c r="D34" s="11">
        <v>20</v>
      </c>
      <c r="E34" s="10">
        <f t="shared" si="2"/>
        <v>90</v>
      </c>
      <c r="F34" s="25">
        <f t="shared" si="1"/>
        <v>3.2400813908445378E-4</v>
      </c>
      <c r="G34" s="38">
        <v>1.4207856884874998E-3</v>
      </c>
    </row>
    <row r="35" spans="1:7" s="3" customFormat="1" ht="35.1" customHeight="1" x14ac:dyDescent="0.2">
      <c r="A35" s="36">
        <v>25</v>
      </c>
      <c r="B35" s="24" t="s">
        <v>10</v>
      </c>
      <c r="C35" s="10">
        <v>0</v>
      </c>
      <c r="D35" s="11">
        <v>0</v>
      </c>
      <c r="E35" s="10" t="str">
        <f t="shared" si="2"/>
        <v>-</v>
      </c>
      <c r="F35" s="25">
        <f t="shared" si="1"/>
        <v>0</v>
      </c>
      <c r="G35" s="38">
        <v>9.8652432849167496E-5</v>
      </c>
    </row>
    <row r="36" spans="1:7" ht="35.1" customHeight="1" x14ac:dyDescent="0.2">
      <c r="A36" s="36">
        <v>26</v>
      </c>
      <c r="B36" s="24" t="s">
        <v>420</v>
      </c>
      <c r="C36" s="10">
        <v>0</v>
      </c>
      <c r="D36" s="13">
        <v>0</v>
      </c>
      <c r="E36" s="10" t="str">
        <f t="shared" si="2"/>
        <v>-</v>
      </c>
      <c r="F36" s="29" t="s">
        <v>5</v>
      </c>
      <c r="G36" s="40" t="s">
        <v>5</v>
      </c>
    </row>
    <row r="37" spans="1:7" ht="21.95" customHeight="1" x14ac:dyDescent="0.2">
      <c r="A37" s="36">
        <v>27</v>
      </c>
      <c r="B37" s="26" t="s">
        <v>12</v>
      </c>
      <c r="C37" s="10">
        <v>0</v>
      </c>
      <c r="D37" s="13">
        <v>0</v>
      </c>
      <c r="E37" s="10" t="str">
        <f t="shared" si="2"/>
        <v>-</v>
      </c>
      <c r="F37" s="25">
        <f>C37/C$44</f>
        <v>0</v>
      </c>
      <c r="G37" s="38">
        <v>6.7001527600904129E-4</v>
      </c>
    </row>
    <row r="38" spans="1:7" ht="35.1" customHeight="1" x14ac:dyDescent="0.2">
      <c r="A38" s="36">
        <v>28</v>
      </c>
      <c r="B38" s="24" t="s">
        <v>421</v>
      </c>
      <c r="C38" s="10">
        <v>4145342</v>
      </c>
      <c r="D38" s="13">
        <v>2</v>
      </c>
      <c r="E38" s="14" t="s">
        <v>5</v>
      </c>
      <c r="F38" s="29" t="s">
        <v>5</v>
      </c>
      <c r="G38" s="40" t="s">
        <v>5</v>
      </c>
    </row>
    <row r="39" spans="1:7" ht="21.95" customHeight="1" x14ac:dyDescent="0.2">
      <c r="A39" s="36">
        <v>29</v>
      </c>
      <c r="B39" s="26" t="s">
        <v>12</v>
      </c>
      <c r="C39" s="10">
        <v>3730776</v>
      </c>
      <c r="D39" s="13">
        <v>2</v>
      </c>
      <c r="E39" s="14" t="s">
        <v>5</v>
      </c>
      <c r="F39" s="25">
        <f t="shared" ref="F39:F44" si="3">C39/C$44</f>
        <v>0.67155654950052346</v>
      </c>
      <c r="G39" s="38">
        <v>0.53240605380617201</v>
      </c>
    </row>
    <row r="40" spans="1:7" ht="47.1" customHeight="1" x14ac:dyDescent="0.2">
      <c r="A40" s="36">
        <v>30</v>
      </c>
      <c r="B40" s="27" t="s">
        <v>422</v>
      </c>
      <c r="C40" s="10">
        <v>0</v>
      </c>
      <c r="D40" s="15">
        <v>0</v>
      </c>
      <c r="E40" s="10" t="str">
        <f t="shared" ref="E40:E41" si="4">IF(D40=0,"-",C40/D40)</f>
        <v>-</v>
      </c>
      <c r="F40" s="25">
        <f t="shared" si="3"/>
        <v>0</v>
      </c>
      <c r="G40" s="38">
        <v>1.7724062653800183E-3</v>
      </c>
    </row>
    <row r="41" spans="1:7" ht="21.95" customHeight="1" x14ac:dyDescent="0.2">
      <c r="A41" s="36">
        <v>31</v>
      </c>
      <c r="B41" s="26" t="s">
        <v>13</v>
      </c>
      <c r="C41" s="10">
        <v>0</v>
      </c>
      <c r="D41" s="15">
        <v>0</v>
      </c>
      <c r="E41" s="10" t="str">
        <f t="shared" si="4"/>
        <v>-</v>
      </c>
      <c r="F41" s="25">
        <f t="shared" si="3"/>
        <v>0</v>
      </c>
      <c r="G41" s="38">
        <v>1.0404135579139232E-3</v>
      </c>
    </row>
    <row r="42" spans="1:7" ht="35.1" customHeight="1" x14ac:dyDescent="0.2">
      <c r="A42" s="36">
        <v>32</v>
      </c>
      <c r="B42" s="24" t="s">
        <v>16</v>
      </c>
      <c r="C42" s="10">
        <v>0</v>
      </c>
      <c r="D42" s="15">
        <v>0</v>
      </c>
      <c r="E42" s="14" t="s">
        <v>5</v>
      </c>
      <c r="F42" s="25">
        <f t="shared" si="3"/>
        <v>0</v>
      </c>
      <c r="G42" s="38">
        <v>4.1370945733870297E-3</v>
      </c>
    </row>
    <row r="43" spans="1:7" s="3" customFormat="1" ht="21.95" customHeight="1" x14ac:dyDescent="0.2">
      <c r="A43" s="43">
        <v>33</v>
      </c>
      <c r="B43" s="50" t="s">
        <v>4</v>
      </c>
      <c r="C43" s="44">
        <f>C25+C27+C29+C31+C33+C35+C37+C39+C40+C42</f>
        <v>5515416</v>
      </c>
      <c r="D43" s="51" t="s">
        <v>5</v>
      </c>
      <c r="E43" s="51" t="s">
        <v>5</v>
      </c>
      <c r="F43" s="47">
        <f t="shared" si="3"/>
        <v>0.99279981913145654</v>
      </c>
      <c r="G43" s="48">
        <v>0.96489282760442685</v>
      </c>
    </row>
    <row r="44" spans="1:7" s="3" customFormat="1" ht="21.95" customHeight="1" x14ac:dyDescent="0.2">
      <c r="A44" s="45">
        <v>34</v>
      </c>
      <c r="B44" s="52" t="s">
        <v>6</v>
      </c>
      <c r="C44" s="46">
        <f>C24+C43</f>
        <v>5555416</v>
      </c>
      <c r="D44" s="53" t="s">
        <v>5</v>
      </c>
      <c r="E44" s="53" t="s">
        <v>5</v>
      </c>
      <c r="F44" s="54">
        <f t="shared" si="3"/>
        <v>1</v>
      </c>
      <c r="G44" s="55">
        <v>1</v>
      </c>
    </row>
    <row r="45" spans="1:7" s="3" customFormat="1" ht="21.95" customHeight="1" x14ac:dyDescent="0.2">
      <c r="A45" s="1"/>
      <c r="B45" s="2"/>
      <c r="C45" s="1"/>
      <c r="D45" s="1"/>
      <c r="E45" s="1"/>
      <c r="F45" s="1"/>
      <c r="G45" s="1"/>
    </row>
    <row r="46" spans="1:7" s="3" customFormat="1" ht="35.1" customHeight="1" x14ac:dyDescent="0.2">
      <c r="A46" s="62" t="s">
        <v>430</v>
      </c>
      <c r="B46" s="63" t="s">
        <v>431</v>
      </c>
      <c r="C46" s="64" t="s">
        <v>432</v>
      </c>
      <c r="D46" s="1"/>
      <c r="E46" s="1"/>
      <c r="F46" s="1"/>
      <c r="G46" s="1"/>
    </row>
    <row r="47" spans="1:7" s="3" customFormat="1" ht="21.95" customHeight="1" x14ac:dyDescent="0.2">
      <c r="A47" s="65">
        <v>1</v>
      </c>
      <c r="B47" s="30" t="s">
        <v>427</v>
      </c>
      <c r="C47" s="31">
        <v>138884</v>
      </c>
    </row>
    <row r="48" spans="1:7" ht="21.95" customHeight="1" x14ac:dyDescent="0.2">
      <c r="A48" s="8">
        <v>2</v>
      </c>
      <c r="B48" s="30" t="s">
        <v>428</v>
      </c>
      <c r="C48" s="31">
        <v>5555416</v>
      </c>
      <c r="D48" s="16"/>
      <c r="E48" s="16"/>
      <c r="F48" s="16"/>
      <c r="G48" s="16"/>
    </row>
    <row r="49" spans="1:7" ht="21.95" customHeight="1" x14ac:dyDescent="0.2">
      <c r="A49" s="32">
        <v>3</v>
      </c>
      <c r="B49" s="33" t="s">
        <v>423</v>
      </c>
      <c r="C49" s="34">
        <f>C44/C48</f>
        <v>1</v>
      </c>
      <c r="D49" s="16"/>
      <c r="E49" s="16"/>
      <c r="F49" s="16"/>
      <c r="G49" s="16"/>
    </row>
    <row r="50" spans="1:7" s="16" customFormat="1" ht="35.1" customHeight="1" x14ac:dyDescent="0.25">
      <c r="A50" s="21" t="s">
        <v>449</v>
      </c>
      <c r="B50" s="23"/>
    </row>
  </sheetData>
  <sheetProtection algorithmName="SHA-512" hashValue="BNcBLH1FWcV+cszpPSioGv5l20q/IgJy2cKv/xeWsATVjTguPGMFN5CiCWQgY/fY0rvmrmwShjmwSuKpfAMTKg==" saltValue="VQjgrcQMhKWMdgvoivT92A==" spinCount="100000" sheet="1" objects="1" scenarios="1"/>
  <mergeCells count="1">
    <mergeCell ref="A2:G2"/>
  </mergeCells>
  <pageMargins left="0.59055118110236227" right="0.59055118110236227" top="0.70866141732283472" bottom="0.70866141732283472" header="0.19685039370078741" footer="0.39370078740157483"/>
  <pageSetup paperSize="9" scale="84" orientation="portrait" r:id="rId1"/>
  <headerFooter alignWithMargins="0">
    <oddFooter>&amp;R&amp;"Calibri,Standardowy"&amp;12s.&amp;P z &amp;N</oddFooter>
  </headerFooter>
  <tableParts count="2">
    <tablePart r:id="rId2"/>
    <tablePart r:id="rId3"/>
  </tableParts>
</worksheet>
</file>

<file path=xl/worksheets/sheet2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204AF3-B3CF-48DE-AE4E-9D3062FCE9E0}">
  <sheetPr codeName="Arkusz294"/>
  <dimension ref="A1:N50"/>
  <sheetViews>
    <sheetView zoomScaleNormal="100" workbookViewId="0"/>
  </sheetViews>
  <sheetFormatPr defaultColWidth="0" defaultRowHeight="12.75" zeroHeight="1" x14ac:dyDescent="0.2"/>
  <cols>
    <col min="1" max="1" width="4.140625" style="1" customWidth="1"/>
    <col min="2" max="2" width="57" style="2" customWidth="1"/>
    <col min="3" max="3" width="11.85546875" style="1" bestFit="1" customWidth="1"/>
    <col min="4" max="4" width="7.42578125" style="1" customWidth="1"/>
    <col min="5" max="5" width="10.85546875" style="1" bestFit="1" customWidth="1"/>
    <col min="6" max="7" width="8.7109375" style="1" customWidth="1"/>
    <col min="8" max="8" width="1" style="1" customWidth="1"/>
    <col min="9" max="14" width="0" style="1" hidden="1" customWidth="1"/>
    <col min="15" max="16384" width="9.140625" style="1" hidden="1"/>
  </cols>
  <sheetData>
    <row r="1" spans="1:7" s="16" customFormat="1" ht="24.95" customHeight="1" x14ac:dyDescent="0.2">
      <c r="A1" s="35" t="s">
        <v>741</v>
      </c>
      <c r="B1" s="23"/>
    </row>
    <row r="2" spans="1:7" s="16" customFormat="1" ht="39.950000000000003" customHeight="1" x14ac:dyDescent="0.2">
      <c r="A2" s="66" t="s">
        <v>448</v>
      </c>
      <c r="B2" s="67"/>
      <c r="C2" s="67"/>
      <c r="D2" s="67"/>
      <c r="E2" s="67"/>
      <c r="F2" s="67"/>
      <c r="G2" s="67"/>
    </row>
    <row r="3" spans="1:7" s="16" customFormat="1" ht="15.95" hidden="1" customHeight="1" x14ac:dyDescent="0.2">
      <c r="A3" s="22"/>
      <c r="B3" s="23"/>
    </row>
    <row r="4" spans="1:7" s="16" customFormat="1" ht="15.95" hidden="1" customHeight="1" x14ac:dyDescent="0.2">
      <c r="A4" s="22"/>
      <c r="B4" s="23"/>
    </row>
    <row r="5" spans="1:7" s="16" customFormat="1" ht="15.95" hidden="1" customHeight="1" x14ac:dyDescent="0.2">
      <c r="A5" s="22"/>
      <c r="B5" s="23"/>
    </row>
    <row r="6" spans="1:7" s="16" customFormat="1" ht="15.95" customHeight="1" x14ac:dyDescent="0.25">
      <c r="A6" s="17" t="s">
        <v>433</v>
      </c>
      <c r="B6" s="21" t="s">
        <v>438</v>
      </c>
    </row>
    <row r="7" spans="1:7" s="16" customFormat="1" ht="15.95" customHeight="1" x14ac:dyDescent="0.25">
      <c r="A7" s="18" t="s">
        <v>434</v>
      </c>
      <c r="B7" s="21" t="s">
        <v>439</v>
      </c>
    </row>
    <row r="8" spans="1:7" s="16" customFormat="1" ht="15.95" customHeight="1" x14ac:dyDescent="0.25">
      <c r="A8" s="19" t="s">
        <v>435</v>
      </c>
      <c r="B8" s="21" t="s">
        <v>440</v>
      </c>
    </row>
    <row r="9" spans="1:7" s="16" customFormat="1" ht="15.95" customHeight="1" x14ac:dyDescent="0.25">
      <c r="A9" s="20" t="s">
        <v>436</v>
      </c>
      <c r="B9" s="21" t="s">
        <v>441</v>
      </c>
    </row>
    <row r="10" spans="1:7" ht="65.099999999999994" customHeight="1" x14ac:dyDescent="0.2">
      <c r="A10" s="49" t="s">
        <v>430</v>
      </c>
      <c r="B10" s="42" t="s">
        <v>0</v>
      </c>
      <c r="C10" s="42" t="s">
        <v>424</v>
      </c>
      <c r="D10" s="42" t="s">
        <v>425</v>
      </c>
      <c r="E10" s="42" t="s">
        <v>426</v>
      </c>
      <c r="F10" s="42" t="s">
        <v>429</v>
      </c>
      <c r="G10" s="41" t="s">
        <v>413</v>
      </c>
    </row>
    <row r="11" spans="1:7" ht="21.95" customHeight="1" x14ac:dyDescent="0.2">
      <c r="A11" s="36">
        <v>1</v>
      </c>
      <c r="B11" s="24" t="s">
        <v>7</v>
      </c>
      <c r="C11" s="10">
        <v>0</v>
      </c>
      <c r="D11" s="9">
        <v>0</v>
      </c>
      <c r="E11" s="10" t="str">
        <f t="shared" ref="E11:E23" si="0">IF(D11=0,"-",C11/D11)</f>
        <v>-</v>
      </c>
      <c r="F11" s="25">
        <f t="shared" ref="F11:F35" si="1">C11/C$44</f>
        <v>0</v>
      </c>
      <c r="G11" s="38">
        <v>6.4906160983722356E-5</v>
      </c>
    </row>
    <row r="12" spans="1:7" s="3" customFormat="1" ht="21.95" customHeight="1" x14ac:dyDescent="0.2">
      <c r="A12" s="36">
        <v>2</v>
      </c>
      <c r="B12" s="24" t="s">
        <v>8</v>
      </c>
      <c r="C12" s="10">
        <v>0</v>
      </c>
      <c r="D12" s="9">
        <v>0</v>
      </c>
      <c r="E12" s="10" t="str">
        <f t="shared" si="0"/>
        <v>-</v>
      </c>
      <c r="F12" s="25">
        <f t="shared" si="1"/>
        <v>0</v>
      </c>
      <c r="G12" s="38">
        <v>1.3877154561966152E-2</v>
      </c>
    </row>
    <row r="13" spans="1:7" s="3" customFormat="1" ht="21.95" customHeight="1" x14ac:dyDescent="0.2">
      <c r="A13" s="36">
        <v>3</v>
      </c>
      <c r="B13" s="26" t="s">
        <v>1</v>
      </c>
      <c r="C13" s="10">
        <v>0</v>
      </c>
      <c r="D13" s="9">
        <v>0</v>
      </c>
      <c r="E13" s="10" t="str">
        <f t="shared" si="0"/>
        <v>-</v>
      </c>
      <c r="F13" s="25">
        <f t="shared" si="1"/>
        <v>0</v>
      </c>
      <c r="G13" s="38">
        <v>6.8195937419264344E-4</v>
      </c>
    </row>
    <row r="14" spans="1:7" s="3" customFormat="1" ht="21.95" customHeight="1" x14ac:dyDescent="0.2">
      <c r="A14" s="36">
        <v>4</v>
      </c>
      <c r="B14" s="24" t="s">
        <v>414</v>
      </c>
      <c r="C14" s="10">
        <v>0</v>
      </c>
      <c r="D14" s="9">
        <v>0</v>
      </c>
      <c r="E14" s="10" t="str">
        <f t="shared" si="0"/>
        <v>-</v>
      </c>
      <c r="F14" s="25">
        <f t="shared" si="1"/>
        <v>0</v>
      </c>
      <c r="G14" s="38">
        <v>1.6609844346228162E-4</v>
      </c>
    </row>
    <row r="15" spans="1:7" s="3" customFormat="1" ht="47.1" customHeight="1" x14ac:dyDescent="0.2">
      <c r="A15" s="36">
        <v>5</v>
      </c>
      <c r="B15" s="24" t="s">
        <v>412</v>
      </c>
      <c r="C15" s="10">
        <v>0</v>
      </c>
      <c r="D15" s="11">
        <v>0</v>
      </c>
      <c r="E15" s="10" t="str">
        <f t="shared" si="0"/>
        <v>-</v>
      </c>
      <c r="F15" s="25">
        <f t="shared" si="1"/>
        <v>0</v>
      </c>
      <c r="G15" s="38">
        <v>4.2843389065529559E-4</v>
      </c>
    </row>
    <row r="16" spans="1:7" s="3" customFormat="1" ht="21.95" customHeight="1" x14ac:dyDescent="0.2">
      <c r="A16" s="36">
        <v>6</v>
      </c>
      <c r="B16" s="26" t="s">
        <v>1</v>
      </c>
      <c r="C16" s="10">
        <v>0</v>
      </c>
      <c r="D16" s="11">
        <v>0</v>
      </c>
      <c r="E16" s="10" t="str">
        <f t="shared" si="0"/>
        <v>-</v>
      </c>
      <c r="F16" s="25">
        <f t="shared" si="1"/>
        <v>0</v>
      </c>
      <c r="G16" s="38">
        <v>5.7837072558623703E-5</v>
      </c>
    </row>
    <row r="17" spans="1:7" ht="47.1" customHeight="1" x14ac:dyDescent="0.2">
      <c r="A17" s="36">
        <v>7</v>
      </c>
      <c r="B17" s="24" t="s">
        <v>444</v>
      </c>
      <c r="C17" s="10">
        <v>15951.43</v>
      </c>
      <c r="D17" s="11">
        <v>1</v>
      </c>
      <c r="E17" s="10">
        <f t="shared" si="0"/>
        <v>15951.43</v>
      </c>
      <c r="F17" s="25">
        <f t="shared" si="1"/>
        <v>7.7561010001799061E-3</v>
      </c>
      <c r="G17" s="38">
        <v>3.69438658113685E-3</v>
      </c>
    </row>
    <row r="18" spans="1:7" ht="47.1" customHeight="1" x14ac:dyDescent="0.2">
      <c r="A18" s="36">
        <v>8</v>
      </c>
      <c r="B18" s="24" t="s">
        <v>447</v>
      </c>
      <c r="C18" s="10">
        <v>0</v>
      </c>
      <c r="D18" s="11">
        <v>0</v>
      </c>
      <c r="E18" s="10" t="str">
        <f t="shared" si="0"/>
        <v>-</v>
      </c>
      <c r="F18" s="25">
        <f t="shared" si="1"/>
        <v>0</v>
      </c>
      <c r="G18" s="38">
        <v>1.6572456388988053E-2</v>
      </c>
    </row>
    <row r="19" spans="1:7" ht="35.1" customHeight="1" x14ac:dyDescent="0.2">
      <c r="A19" s="36">
        <v>9</v>
      </c>
      <c r="B19" s="24" t="s">
        <v>443</v>
      </c>
      <c r="C19" s="10">
        <v>0</v>
      </c>
      <c r="D19" s="11">
        <v>0</v>
      </c>
      <c r="E19" s="10" t="str">
        <f t="shared" si="0"/>
        <v>-</v>
      </c>
      <c r="F19" s="25">
        <f t="shared" si="1"/>
        <v>0</v>
      </c>
      <c r="G19" s="38">
        <v>6.3015485400037228E-5</v>
      </c>
    </row>
    <row r="20" spans="1:7" ht="35.1" customHeight="1" x14ac:dyDescent="0.2">
      <c r="A20" s="36">
        <v>10</v>
      </c>
      <c r="B20" s="24" t="s">
        <v>9</v>
      </c>
      <c r="C20" s="10">
        <v>0</v>
      </c>
      <c r="D20" s="11">
        <v>0</v>
      </c>
      <c r="E20" s="10" t="str">
        <f t="shared" si="0"/>
        <v>-</v>
      </c>
      <c r="F20" s="25">
        <f t="shared" si="1"/>
        <v>0</v>
      </c>
      <c r="G20" s="38">
        <v>2.3263290581767475E-4</v>
      </c>
    </row>
    <row r="21" spans="1:7" ht="35.1" customHeight="1" x14ac:dyDescent="0.2">
      <c r="A21" s="36">
        <v>11</v>
      </c>
      <c r="B21" s="24" t="s">
        <v>442</v>
      </c>
      <c r="C21" s="10">
        <v>0</v>
      </c>
      <c r="D21" s="11">
        <v>0</v>
      </c>
      <c r="E21" s="10" t="str">
        <f t="shared" si="0"/>
        <v>-</v>
      </c>
      <c r="F21" s="25">
        <f t="shared" si="1"/>
        <v>0</v>
      </c>
      <c r="G21" s="38">
        <v>8.0879771630669933E-6</v>
      </c>
    </row>
    <row r="22" spans="1:7" ht="21.95" customHeight="1" x14ac:dyDescent="0.2">
      <c r="A22" s="36">
        <v>12</v>
      </c>
      <c r="B22" s="26" t="s">
        <v>1</v>
      </c>
      <c r="C22" s="10">
        <v>0</v>
      </c>
      <c r="D22" s="11">
        <v>0</v>
      </c>
      <c r="E22" s="10" t="str">
        <f t="shared" si="0"/>
        <v>-</v>
      </c>
      <c r="F22" s="25">
        <f t="shared" si="1"/>
        <v>0</v>
      </c>
      <c r="G22" s="38">
        <v>0</v>
      </c>
    </row>
    <row r="23" spans="1:7" ht="21.95" customHeight="1" x14ac:dyDescent="0.2">
      <c r="A23" s="36">
        <v>13</v>
      </c>
      <c r="B23" s="24" t="s">
        <v>415</v>
      </c>
      <c r="C23" s="10">
        <v>0</v>
      </c>
      <c r="D23" s="11">
        <v>0</v>
      </c>
      <c r="E23" s="10" t="str">
        <f t="shared" si="0"/>
        <v>-</v>
      </c>
      <c r="F23" s="25">
        <f t="shared" si="1"/>
        <v>0</v>
      </c>
      <c r="G23" s="38">
        <v>0</v>
      </c>
    </row>
    <row r="24" spans="1:7" s="3" customFormat="1" ht="24.95" customHeight="1" x14ac:dyDescent="0.2">
      <c r="A24" s="43">
        <v>14</v>
      </c>
      <c r="B24" s="50" t="s">
        <v>2</v>
      </c>
      <c r="C24" s="44">
        <f>C11+C12+C14+C15+C17+C18+C19+C20+C21+C23</f>
        <v>15951.43</v>
      </c>
      <c r="D24" s="51" t="s">
        <v>5</v>
      </c>
      <c r="E24" s="51" t="s">
        <v>5</v>
      </c>
      <c r="F24" s="47">
        <f t="shared" si="1"/>
        <v>7.7561010001799061E-3</v>
      </c>
      <c r="G24" s="48">
        <v>3.5107172395573129E-2</v>
      </c>
    </row>
    <row r="25" spans="1:7" s="4" customFormat="1" ht="35.1" customHeight="1" x14ac:dyDescent="0.2">
      <c r="A25" s="37">
        <v>15</v>
      </c>
      <c r="B25" s="27" t="s">
        <v>419</v>
      </c>
      <c r="C25" s="12">
        <v>126163</v>
      </c>
      <c r="D25" s="11">
        <v>71</v>
      </c>
      <c r="E25" s="12">
        <f t="shared" ref="E25:E37" si="2">IF(D25=0,"-",C25/D25)</f>
        <v>1776.943661971831</v>
      </c>
      <c r="F25" s="28">
        <f t="shared" si="1"/>
        <v>6.1344529643154094E-2</v>
      </c>
      <c r="G25" s="39">
        <v>9.1912130594448124E-2</v>
      </c>
    </row>
    <row r="26" spans="1:7" s="3" customFormat="1" ht="21.95" customHeight="1" x14ac:dyDescent="0.2">
      <c r="A26" s="36">
        <v>16</v>
      </c>
      <c r="B26" s="26" t="s">
        <v>11</v>
      </c>
      <c r="C26" s="10">
        <v>3390</v>
      </c>
      <c r="D26" s="11">
        <v>2</v>
      </c>
      <c r="E26" s="10">
        <f t="shared" si="2"/>
        <v>1695</v>
      </c>
      <c r="F26" s="25">
        <f t="shared" si="1"/>
        <v>1.6483276038956934E-3</v>
      </c>
      <c r="G26" s="38">
        <v>1.5510248435910163E-2</v>
      </c>
    </row>
    <row r="27" spans="1:7" s="5" customFormat="1" ht="65.099999999999994" customHeight="1" x14ac:dyDescent="0.2">
      <c r="A27" s="37">
        <v>17</v>
      </c>
      <c r="B27" s="27" t="s">
        <v>445</v>
      </c>
      <c r="C27" s="12">
        <v>65338.02</v>
      </c>
      <c r="D27" s="11">
        <v>18</v>
      </c>
      <c r="E27" s="12">
        <f t="shared" si="2"/>
        <v>3629.89</v>
      </c>
      <c r="F27" s="28">
        <f t="shared" si="1"/>
        <v>3.1769457802327108E-2</v>
      </c>
      <c r="G27" s="39">
        <v>9.6086621220457871E-2</v>
      </c>
    </row>
    <row r="28" spans="1:7" s="3" customFormat="1" ht="21.95" customHeight="1" x14ac:dyDescent="0.2">
      <c r="A28" s="36">
        <v>18</v>
      </c>
      <c r="B28" s="26" t="s">
        <v>3</v>
      </c>
      <c r="C28" s="10">
        <v>2703.69</v>
      </c>
      <c r="D28" s="11">
        <v>1</v>
      </c>
      <c r="E28" s="10">
        <f t="shared" si="2"/>
        <v>2703.69</v>
      </c>
      <c r="F28" s="25">
        <f t="shared" si="1"/>
        <v>1.3146214924415185E-3</v>
      </c>
      <c r="G28" s="38">
        <v>1.1342599256575717E-2</v>
      </c>
    </row>
    <row r="29" spans="1:7" s="5" customFormat="1" ht="35.1" customHeight="1" x14ac:dyDescent="0.2">
      <c r="A29" s="37">
        <v>19</v>
      </c>
      <c r="B29" s="27" t="s">
        <v>15</v>
      </c>
      <c r="C29" s="12">
        <v>10639.17</v>
      </c>
      <c r="D29" s="11">
        <v>10</v>
      </c>
      <c r="E29" s="12">
        <f t="shared" si="2"/>
        <v>1063.9169999999999</v>
      </c>
      <c r="F29" s="28">
        <f t="shared" si="1"/>
        <v>5.1731084346722548E-3</v>
      </c>
      <c r="G29" s="39">
        <v>1.1946311887438504E-2</v>
      </c>
    </row>
    <row r="30" spans="1:7" s="3" customFormat="1" ht="21.95" customHeight="1" x14ac:dyDescent="0.2">
      <c r="A30" s="36">
        <v>20</v>
      </c>
      <c r="B30" s="26" t="s">
        <v>3</v>
      </c>
      <c r="C30" s="10">
        <v>2600</v>
      </c>
      <c r="D30" s="11">
        <v>2</v>
      </c>
      <c r="E30" s="12">
        <f t="shared" si="2"/>
        <v>1300</v>
      </c>
      <c r="F30" s="28">
        <f t="shared" si="1"/>
        <v>1.2642040619848976E-3</v>
      </c>
      <c r="G30" s="39">
        <v>2.247933536638041E-3</v>
      </c>
    </row>
    <row r="31" spans="1:7" s="3" customFormat="1" ht="47.1" customHeight="1" x14ac:dyDescent="0.2">
      <c r="A31" s="36">
        <v>21</v>
      </c>
      <c r="B31" s="27" t="s">
        <v>14</v>
      </c>
      <c r="C31" s="10">
        <v>430698.38</v>
      </c>
      <c r="D31" s="11">
        <v>300</v>
      </c>
      <c r="E31" s="10">
        <f t="shared" si="2"/>
        <v>1435.6612666666667</v>
      </c>
      <c r="F31" s="25">
        <f t="shared" si="1"/>
        <v>0.20941947749473655</v>
      </c>
      <c r="G31" s="38">
        <v>0.21726673108985226</v>
      </c>
    </row>
    <row r="32" spans="1:7" s="3" customFormat="1" ht="21.95" customHeight="1" x14ac:dyDescent="0.2">
      <c r="A32" s="36">
        <v>22</v>
      </c>
      <c r="B32" s="26" t="s">
        <v>3</v>
      </c>
      <c r="C32" s="10">
        <v>40135.1</v>
      </c>
      <c r="D32" s="11">
        <v>13</v>
      </c>
      <c r="E32" s="10">
        <f t="shared" si="2"/>
        <v>3087.3153846153846</v>
      </c>
      <c r="F32" s="25">
        <f t="shared" si="1"/>
        <v>1.9514983249296177E-2</v>
      </c>
      <c r="G32" s="38">
        <v>3.0944666359992157E-2</v>
      </c>
    </row>
    <row r="33" spans="1:7" ht="35.1" customHeight="1" x14ac:dyDescent="0.2">
      <c r="A33" s="36">
        <v>23</v>
      </c>
      <c r="B33" s="24" t="s">
        <v>446</v>
      </c>
      <c r="C33" s="10">
        <v>0</v>
      </c>
      <c r="D33" s="11">
        <v>0</v>
      </c>
      <c r="E33" s="10" t="str">
        <f t="shared" si="2"/>
        <v>-</v>
      </c>
      <c r="F33" s="25">
        <f t="shared" si="1"/>
        <v>0</v>
      </c>
      <c r="G33" s="38">
        <v>8.5968104584330223E-3</v>
      </c>
    </row>
    <row r="34" spans="1:7" s="3" customFormat="1" ht="21.95" customHeight="1" x14ac:dyDescent="0.2">
      <c r="A34" s="36">
        <v>24</v>
      </c>
      <c r="B34" s="26" t="s">
        <v>3</v>
      </c>
      <c r="C34" s="10">
        <v>0</v>
      </c>
      <c r="D34" s="11">
        <v>0</v>
      </c>
      <c r="E34" s="10" t="str">
        <f t="shared" si="2"/>
        <v>-</v>
      </c>
      <c r="F34" s="25">
        <f t="shared" si="1"/>
        <v>0</v>
      </c>
      <c r="G34" s="38">
        <v>1.4207856884874998E-3</v>
      </c>
    </row>
    <row r="35" spans="1:7" s="3" customFormat="1" ht="35.1" customHeight="1" x14ac:dyDescent="0.2">
      <c r="A35" s="36">
        <v>25</v>
      </c>
      <c r="B35" s="24" t="s">
        <v>10</v>
      </c>
      <c r="C35" s="10">
        <v>0</v>
      </c>
      <c r="D35" s="11">
        <v>0</v>
      </c>
      <c r="E35" s="10" t="str">
        <f t="shared" si="2"/>
        <v>-</v>
      </c>
      <c r="F35" s="25">
        <f t="shared" si="1"/>
        <v>0</v>
      </c>
      <c r="G35" s="38">
        <v>9.8652432849167496E-5</v>
      </c>
    </row>
    <row r="36" spans="1:7" ht="35.1" customHeight="1" x14ac:dyDescent="0.2">
      <c r="A36" s="36">
        <v>26</v>
      </c>
      <c r="B36" s="24" t="s">
        <v>420</v>
      </c>
      <c r="C36" s="10">
        <v>0</v>
      </c>
      <c r="D36" s="13">
        <v>0</v>
      </c>
      <c r="E36" s="10" t="str">
        <f t="shared" si="2"/>
        <v>-</v>
      </c>
      <c r="F36" s="29" t="s">
        <v>5</v>
      </c>
      <c r="G36" s="40" t="s">
        <v>5</v>
      </c>
    </row>
    <row r="37" spans="1:7" ht="21.95" customHeight="1" x14ac:dyDescent="0.2">
      <c r="A37" s="36">
        <v>27</v>
      </c>
      <c r="B37" s="26" t="s">
        <v>12</v>
      </c>
      <c r="C37" s="10">
        <v>0</v>
      </c>
      <c r="D37" s="13">
        <v>0</v>
      </c>
      <c r="E37" s="10" t="str">
        <f t="shared" si="2"/>
        <v>-</v>
      </c>
      <c r="F37" s="25">
        <f>C37/C$44</f>
        <v>0</v>
      </c>
      <c r="G37" s="38">
        <v>6.7001527600904129E-4</v>
      </c>
    </row>
    <row r="38" spans="1:7" ht="35.1" customHeight="1" x14ac:dyDescent="0.2">
      <c r="A38" s="36">
        <v>28</v>
      </c>
      <c r="B38" s="24" t="s">
        <v>421</v>
      </c>
      <c r="C38" s="10">
        <v>1564280</v>
      </c>
      <c r="D38" s="13">
        <v>1</v>
      </c>
      <c r="E38" s="14" t="s">
        <v>5</v>
      </c>
      <c r="F38" s="29" t="s">
        <v>5</v>
      </c>
      <c r="G38" s="40" t="s">
        <v>5</v>
      </c>
    </row>
    <row r="39" spans="1:7" ht="21.95" customHeight="1" x14ac:dyDescent="0.2">
      <c r="A39" s="36">
        <v>29</v>
      </c>
      <c r="B39" s="26" t="s">
        <v>12</v>
      </c>
      <c r="C39" s="10">
        <v>1407840</v>
      </c>
      <c r="D39" s="13">
        <v>1</v>
      </c>
      <c r="E39" s="14" t="s">
        <v>5</v>
      </c>
      <c r="F39" s="25">
        <f t="shared" ref="F39:F44" si="3">C39/C$44</f>
        <v>0.68453732562493008</v>
      </c>
      <c r="G39" s="38">
        <v>0.53240605380617201</v>
      </c>
    </row>
    <row r="40" spans="1:7" ht="47.1" customHeight="1" x14ac:dyDescent="0.2">
      <c r="A40" s="36">
        <v>30</v>
      </c>
      <c r="B40" s="27" t="s">
        <v>422</v>
      </c>
      <c r="C40" s="10">
        <v>0</v>
      </c>
      <c r="D40" s="15">
        <v>0</v>
      </c>
      <c r="E40" s="10" t="str">
        <f t="shared" ref="E40:E41" si="4">IF(D40=0,"-",C40/D40)</f>
        <v>-</v>
      </c>
      <c r="F40" s="25">
        <f t="shared" si="3"/>
        <v>0</v>
      </c>
      <c r="G40" s="38">
        <v>1.7724062653800183E-3</v>
      </c>
    </row>
    <row r="41" spans="1:7" ht="21.95" customHeight="1" x14ac:dyDescent="0.2">
      <c r="A41" s="36">
        <v>31</v>
      </c>
      <c r="B41" s="26" t="s">
        <v>13</v>
      </c>
      <c r="C41" s="10">
        <v>0</v>
      </c>
      <c r="D41" s="15">
        <v>0</v>
      </c>
      <c r="E41" s="10" t="str">
        <f t="shared" si="4"/>
        <v>-</v>
      </c>
      <c r="F41" s="25">
        <f t="shared" si="3"/>
        <v>0</v>
      </c>
      <c r="G41" s="38">
        <v>1.0404135579139232E-3</v>
      </c>
    </row>
    <row r="42" spans="1:7" ht="35.1" customHeight="1" x14ac:dyDescent="0.2">
      <c r="A42" s="36">
        <v>32</v>
      </c>
      <c r="B42" s="24" t="s">
        <v>16</v>
      </c>
      <c r="C42" s="10">
        <v>0</v>
      </c>
      <c r="D42" s="15">
        <v>0</v>
      </c>
      <c r="E42" s="14" t="s">
        <v>5</v>
      </c>
      <c r="F42" s="25">
        <f t="shared" si="3"/>
        <v>0</v>
      </c>
      <c r="G42" s="38">
        <v>4.1370945733870297E-3</v>
      </c>
    </row>
    <row r="43" spans="1:7" s="3" customFormat="1" ht="21.95" customHeight="1" x14ac:dyDescent="0.2">
      <c r="A43" s="43">
        <v>33</v>
      </c>
      <c r="B43" s="50" t="s">
        <v>4</v>
      </c>
      <c r="C43" s="44">
        <f>C25+C27+C29+C31+C33+C35+C37+C39+C40+C42</f>
        <v>2040678.57</v>
      </c>
      <c r="D43" s="51" t="s">
        <v>5</v>
      </c>
      <c r="E43" s="51" t="s">
        <v>5</v>
      </c>
      <c r="F43" s="47">
        <f t="shared" si="3"/>
        <v>0.99224389899982013</v>
      </c>
      <c r="G43" s="48">
        <v>0.96489282760442685</v>
      </c>
    </row>
    <row r="44" spans="1:7" s="3" customFormat="1" ht="21.95" customHeight="1" x14ac:dyDescent="0.2">
      <c r="A44" s="45">
        <v>34</v>
      </c>
      <c r="B44" s="52" t="s">
        <v>6</v>
      </c>
      <c r="C44" s="46">
        <f>C24+C43</f>
        <v>2056630</v>
      </c>
      <c r="D44" s="53" t="s">
        <v>5</v>
      </c>
      <c r="E44" s="53" t="s">
        <v>5</v>
      </c>
      <c r="F44" s="54">
        <f t="shared" si="3"/>
        <v>1</v>
      </c>
      <c r="G44" s="55">
        <v>1</v>
      </c>
    </row>
    <row r="45" spans="1:7" s="3" customFormat="1" ht="21.95" customHeight="1" x14ac:dyDescent="0.2">
      <c r="A45" s="1"/>
      <c r="B45" s="2"/>
      <c r="C45" s="1"/>
      <c r="D45" s="1"/>
      <c r="E45" s="1"/>
      <c r="F45" s="1"/>
      <c r="G45" s="1"/>
    </row>
    <row r="46" spans="1:7" s="3" customFormat="1" ht="35.1" customHeight="1" x14ac:dyDescent="0.2">
      <c r="A46" s="62" t="s">
        <v>430</v>
      </c>
      <c r="B46" s="63" t="s">
        <v>431</v>
      </c>
      <c r="C46" s="64" t="s">
        <v>432</v>
      </c>
      <c r="D46" s="1"/>
      <c r="E46" s="1"/>
      <c r="F46" s="1"/>
      <c r="G46" s="1"/>
    </row>
    <row r="47" spans="1:7" s="3" customFormat="1" ht="21.95" customHeight="1" x14ac:dyDescent="0.2">
      <c r="A47" s="65">
        <v>1</v>
      </c>
      <c r="B47" s="30" t="s">
        <v>427</v>
      </c>
      <c r="C47" s="31">
        <v>51416</v>
      </c>
    </row>
    <row r="48" spans="1:7" ht="21.95" customHeight="1" x14ac:dyDescent="0.2">
      <c r="A48" s="8">
        <v>2</v>
      </c>
      <c r="B48" s="30" t="s">
        <v>428</v>
      </c>
      <c r="C48" s="31">
        <v>2056630</v>
      </c>
      <c r="D48" s="16"/>
      <c r="E48" s="16"/>
      <c r="F48" s="16"/>
      <c r="G48" s="16"/>
    </row>
    <row r="49" spans="1:7" ht="21.95" customHeight="1" x14ac:dyDescent="0.2">
      <c r="A49" s="32">
        <v>3</v>
      </c>
      <c r="B49" s="33" t="s">
        <v>423</v>
      </c>
      <c r="C49" s="34">
        <f>C44/C48</f>
        <v>1</v>
      </c>
      <c r="D49" s="16"/>
      <c r="E49" s="16"/>
      <c r="F49" s="16"/>
      <c r="G49" s="16"/>
    </row>
    <row r="50" spans="1:7" s="16" customFormat="1" ht="35.1" customHeight="1" x14ac:dyDescent="0.25">
      <c r="A50" s="21" t="s">
        <v>449</v>
      </c>
      <c r="B50" s="23"/>
    </row>
  </sheetData>
  <sheetProtection algorithmName="SHA-512" hashValue="oz4D2xGF92/CqeZvvV7/fBc9HeZJXNjNth550Kq6s3NBdLEOpwmrx8SlpR49qd+/bvk8wGgYf192sKC9vrLEwQ==" saltValue="lIfEOzdPbMuiHQUh8H4MKw==" spinCount="100000" sheet="1" objects="1" scenarios="1"/>
  <mergeCells count="1">
    <mergeCell ref="A2:G2"/>
  </mergeCells>
  <pageMargins left="0.59055118110236227" right="0.59055118110236227" top="0.70866141732283472" bottom="0.70866141732283472" header="0.19685039370078741" footer="0.39370078740157483"/>
  <pageSetup paperSize="9" scale="84" orientation="portrait" r:id="rId1"/>
  <headerFooter alignWithMargins="0">
    <oddFooter>&amp;R&amp;"Calibri,Standardowy"&amp;12s.&amp;P z &amp;N</oddFooter>
  </headerFooter>
  <tableParts count="2">
    <tablePart r:id="rId2"/>
    <tablePart r:id="rId3"/>
  </tableParts>
</worksheet>
</file>

<file path=xl/worksheets/sheet2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879509-319F-4AAF-8A64-E197410AEB7D}">
  <sheetPr codeName="Arkusz295"/>
  <dimension ref="A1:N50"/>
  <sheetViews>
    <sheetView zoomScaleNormal="100" workbookViewId="0"/>
  </sheetViews>
  <sheetFormatPr defaultColWidth="0" defaultRowHeight="12.75" zeroHeight="1" x14ac:dyDescent="0.2"/>
  <cols>
    <col min="1" max="1" width="4.140625" style="1" customWidth="1"/>
    <col min="2" max="2" width="57" style="2" customWidth="1"/>
    <col min="3" max="3" width="11.85546875" style="1" bestFit="1" customWidth="1"/>
    <col min="4" max="4" width="7.42578125" style="1" customWidth="1"/>
    <col min="5" max="5" width="10.85546875" style="1" bestFit="1" customWidth="1"/>
    <col min="6" max="7" width="8.7109375" style="1" customWidth="1"/>
    <col min="8" max="8" width="1" style="1" customWidth="1"/>
    <col min="9" max="14" width="0" style="1" hidden="1" customWidth="1"/>
    <col min="15" max="16384" width="9.140625" style="1" hidden="1"/>
  </cols>
  <sheetData>
    <row r="1" spans="1:7" s="16" customFormat="1" ht="24.95" customHeight="1" x14ac:dyDescent="0.2">
      <c r="A1" s="35" t="s">
        <v>742</v>
      </c>
      <c r="B1" s="23"/>
    </row>
    <row r="2" spans="1:7" s="16" customFormat="1" ht="39.950000000000003" customHeight="1" x14ac:dyDescent="0.2">
      <c r="A2" s="66" t="s">
        <v>448</v>
      </c>
      <c r="B2" s="67"/>
      <c r="C2" s="67"/>
      <c r="D2" s="67"/>
      <c r="E2" s="67"/>
      <c r="F2" s="67"/>
      <c r="G2" s="67"/>
    </row>
    <row r="3" spans="1:7" s="16" customFormat="1" ht="15.95" hidden="1" customHeight="1" x14ac:dyDescent="0.2">
      <c r="A3" s="22"/>
      <c r="B3" s="23"/>
    </row>
    <row r="4" spans="1:7" s="16" customFormat="1" ht="15.95" hidden="1" customHeight="1" x14ac:dyDescent="0.2">
      <c r="A4" s="22"/>
      <c r="B4" s="23"/>
    </row>
    <row r="5" spans="1:7" s="16" customFormat="1" ht="15.95" hidden="1" customHeight="1" x14ac:dyDescent="0.2">
      <c r="A5" s="22"/>
      <c r="B5" s="23"/>
    </row>
    <row r="6" spans="1:7" s="16" customFormat="1" ht="15.95" customHeight="1" x14ac:dyDescent="0.25">
      <c r="A6" s="17" t="s">
        <v>433</v>
      </c>
      <c r="B6" s="21" t="s">
        <v>438</v>
      </c>
    </row>
    <row r="7" spans="1:7" s="16" customFormat="1" ht="15.95" customHeight="1" x14ac:dyDescent="0.25">
      <c r="A7" s="18" t="s">
        <v>434</v>
      </c>
      <c r="B7" s="21" t="s">
        <v>439</v>
      </c>
    </row>
    <row r="8" spans="1:7" s="16" customFormat="1" ht="15.95" customHeight="1" x14ac:dyDescent="0.25">
      <c r="A8" s="19" t="s">
        <v>435</v>
      </c>
      <c r="B8" s="21" t="s">
        <v>440</v>
      </c>
    </row>
    <row r="9" spans="1:7" s="16" customFormat="1" ht="15.95" customHeight="1" x14ac:dyDescent="0.25">
      <c r="A9" s="20" t="s">
        <v>436</v>
      </c>
      <c r="B9" s="21" t="s">
        <v>441</v>
      </c>
    </row>
    <row r="10" spans="1:7" ht="65.099999999999994" customHeight="1" x14ac:dyDescent="0.2">
      <c r="A10" s="49" t="s">
        <v>430</v>
      </c>
      <c r="B10" s="42" t="s">
        <v>0</v>
      </c>
      <c r="C10" s="42" t="s">
        <v>424</v>
      </c>
      <c r="D10" s="42" t="s">
        <v>425</v>
      </c>
      <c r="E10" s="42" t="s">
        <v>426</v>
      </c>
      <c r="F10" s="42" t="s">
        <v>429</v>
      </c>
      <c r="G10" s="41" t="s">
        <v>413</v>
      </c>
    </row>
    <row r="11" spans="1:7" ht="21.95" customHeight="1" x14ac:dyDescent="0.2">
      <c r="A11" s="36">
        <v>1</v>
      </c>
      <c r="B11" s="24" t="s">
        <v>7</v>
      </c>
      <c r="C11" s="10">
        <v>0</v>
      </c>
      <c r="D11" s="9">
        <v>0</v>
      </c>
      <c r="E11" s="10" t="str">
        <f t="shared" ref="E11:E23" si="0">IF(D11=0,"-",C11/D11)</f>
        <v>-</v>
      </c>
      <c r="F11" s="25">
        <f t="shared" ref="F11:F35" si="1">C11/C$44</f>
        <v>0</v>
      </c>
      <c r="G11" s="38">
        <v>6.4906160983722356E-5</v>
      </c>
    </row>
    <row r="12" spans="1:7" s="3" customFormat="1" ht="21.95" customHeight="1" x14ac:dyDescent="0.2">
      <c r="A12" s="36">
        <v>2</v>
      </c>
      <c r="B12" s="24" t="s">
        <v>8</v>
      </c>
      <c r="C12" s="10">
        <v>800000</v>
      </c>
      <c r="D12" s="9">
        <v>9</v>
      </c>
      <c r="E12" s="10">
        <f t="shared" si="0"/>
        <v>88888.888888888891</v>
      </c>
      <c r="F12" s="25">
        <f t="shared" si="1"/>
        <v>6.5559036152165004E-2</v>
      </c>
      <c r="G12" s="38">
        <v>1.3877154561966152E-2</v>
      </c>
    </row>
    <row r="13" spans="1:7" s="3" customFormat="1" ht="21.95" customHeight="1" x14ac:dyDescent="0.2">
      <c r="A13" s="36">
        <v>3</v>
      </c>
      <c r="B13" s="26" t="s">
        <v>1</v>
      </c>
      <c r="C13" s="10">
        <v>0</v>
      </c>
      <c r="D13" s="9">
        <v>1</v>
      </c>
      <c r="E13" s="10">
        <f t="shared" si="0"/>
        <v>0</v>
      </c>
      <c r="F13" s="25">
        <f t="shared" si="1"/>
        <v>0</v>
      </c>
      <c r="G13" s="38">
        <v>6.8195937419264344E-4</v>
      </c>
    </row>
    <row r="14" spans="1:7" s="3" customFormat="1" ht="21.95" customHeight="1" x14ac:dyDescent="0.2">
      <c r="A14" s="36">
        <v>4</v>
      </c>
      <c r="B14" s="24" t="s">
        <v>414</v>
      </c>
      <c r="C14" s="10">
        <v>0</v>
      </c>
      <c r="D14" s="9">
        <v>0</v>
      </c>
      <c r="E14" s="10" t="str">
        <f t="shared" si="0"/>
        <v>-</v>
      </c>
      <c r="F14" s="25">
        <f t="shared" si="1"/>
        <v>0</v>
      </c>
      <c r="G14" s="38">
        <v>1.6609844346228162E-4</v>
      </c>
    </row>
    <row r="15" spans="1:7" s="3" customFormat="1" ht="47.1" customHeight="1" x14ac:dyDescent="0.2">
      <c r="A15" s="36">
        <v>5</v>
      </c>
      <c r="B15" s="24" t="s">
        <v>412</v>
      </c>
      <c r="C15" s="10">
        <v>0</v>
      </c>
      <c r="D15" s="11">
        <v>0</v>
      </c>
      <c r="E15" s="10" t="str">
        <f t="shared" si="0"/>
        <v>-</v>
      </c>
      <c r="F15" s="25">
        <f t="shared" si="1"/>
        <v>0</v>
      </c>
      <c r="G15" s="38">
        <v>4.2843389065529559E-4</v>
      </c>
    </row>
    <row r="16" spans="1:7" s="3" customFormat="1" ht="21.95" customHeight="1" x14ac:dyDescent="0.2">
      <c r="A16" s="36">
        <v>6</v>
      </c>
      <c r="B16" s="26" t="s">
        <v>1</v>
      </c>
      <c r="C16" s="10">
        <v>0</v>
      </c>
      <c r="D16" s="11">
        <v>0</v>
      </c>
      <c r="E16" s="10" t="str">
        <f t="shared" si="0"/>
        <v>-</v>
      </c>
      <c r="F16" s="25">
        <f t="shared" si="1"/>
        <v>0</v>
      </c>
      <c r="G16" s="38">
        <v>5.7837072558623703E-5</v>
      </c>
    </row>
    <row r="17" spans="1:7" ht="47.1" customHeight="1" x14ac:dyDescent="0.2">
      <c r="A17" s="36">
        <v>7</v>
      </c>
      <c r="B17" s="24" t="s">
        <v>444</v>
      </c>
      <c r="C17" s="10">
        <v>62790.94</v>
      </c>
      <c r="D17" s="11">
        <v>6</v>
      </c>
      <c r="E17" s="10">
        <f t="shared" si="0"/>
        <v>10465.156666666668</v>
      </c>
      <c r="F17" s="25">
        <f t="shared" si="1"/>
        <v>5.1456418818605293E-3</v>
      </c>
      <c r="G17" s="38">
        <v>3.69438658113685E-3</v>
      </c>
    </row>
    <row r="18" spans="1:7" ht="47.1" customHeight="1" x14ac:dyDescent="0.2">
      <c r="A18" s="36">
        <v>8</v>
      </c>
      <c r="B18" s="24" t="s">
        <v>447</v>
      </c>
      <c r="C18" s="10">
        <v>1169168</v>
      </c>
      <c r="D18" s="11">
        <v>21</v>
      </c>
      <c r="E18" s="10">
        <f t="shared" si="0"/>
        <v>55674.666666666664</v>
      </c>
      <c r="F18" s="25">
        <f t="shared" si="1"/>
        <v>9.5811908974943058E-2</v>
      </c>
      <c r="G18" s="38">
        <v>1.6572456388988053E-2</v>
      </c>
    </row>
    <row r="19" spans="1:7" ht="35.1" customHeight="1" x14ac:dyDescent="0.2">
      <c r="A19" s="36">
        <v>9</v>
      </c>
      <c r="B19" s="24" t="s">
        <v>443</v>
      </c>
      <c r="C19" s="10">
        <v>0</v>
      </c>
      <c r="D19" s="11">
        <v>0</v>
      </c>
      <c r="E19" s="10" t="str">
        <f t="shared" si="0"/>
        <v>-</v>
      </c>
      <c r="F19" s="25">
        <f t="shared" si="1"/>
        <v>0</v>
      </c>
      <c r="G19" s="38">
        <v>6.3015485400037228E-5</v>
      </c>
    </row>
    <row r="20" spans="1:7" ht="35.1" customHeight="1" x14ac:dyDescent="0.2">
      <c r="A20" s="36">
        <v>10</v>
      </c>
      <c r="B20" s="24" t="s">
        <v>9</v>
      </c>
      <c r="C20" s="10">
        <v>0</v>
      </c>
      <c r="D20" s="11">
        <v>0</v>
      </c>
      <c r="E20" s="10" t="str">
        <f t="shared" si="0"/>
        <v>-</v>
      </c>
      <c r="F20" s="25">
        <f t="shared" si="1"/>
        <v>0</v>
      </c>
      <c r="G20" s="38">
        <v>2.3263290581767475E-4</v>
      </c>
    </row>
    <row r="21" spans="1:7" ht="35.1" customHeight="1" x14ac:dyDescent="0.2">
      <c r="A21" s="36">
        <v>11</v>
      </c>
      <c r="B21" s="24" t="s">
        <v>442</v>
      </c>
      <c r="C21" s="10">
        <v>0</v>
      </c>
      <c r="D21" s="11">
        <v>0</v>
      </c>
      <c r="E21" s="10" t="str">
        <f t="shared" si="0"/>
        <v>-</v>
      </c>
      <c r="F21" s="25">
        <f t="shared" si="1"/>
        <v>0</v>
      </c>
      <c r="G21" s="38">
        <v>8.0879771630669933E-6</v>
      </c>
    </row>
    <row r="22" spans="1:7" ht="21.95" customHeight="1" x14ac:dyDescent="0.2">
      <c r="A22" s="36">
        <v>12</v>
      </c>
      <c r="B22" s="26" t="s">
        <v>1</v>
      </c>
      <c r="C22" s="10">
        <v>0</v>
      </c>
      <c r="D22" s="11">
        <v>0</v>
      </c>
      <c r="E22" s="10" t="str">
        <f t="shared" si="0"/>
        <v>-</v>
      </c>
      <c r="F22" s="25">
        <f t="shared" si="1"/>
        <v>0</v>
      </c>
      <c r="G22" s="38">
        <v>0</v>
      </c>
    </row>
    <row r="23" spans="1:7" ht="21.95" customHeight="1" x14ac:dyDescent="0.2">
      <c r="A23" s="36">
        <v>13</v>
      </c>
      <c r="B23" s="24" t="s">
        <v>415</v>
      </c>
      <c r="C23" s="10">
        <v>0</v>
      </c>
      <c r="D23" s="11">
        <v>0</v>
      </c>
      <c r="E23" s="10" t="str">
        <f t="shared" si="0"/>
        <v>-</v>
      </c>
      <c r="F23" s="25">
        <f t="shared" si="1"/>
        <v>0</v>
      </c>
      <c r="G23" s="38">
        <v>0</v>
      </c>
    </row>
    <row r="24" spans="1:7" s="3" customFormat="1" ht="24.95" customHeight="1" x14ac:dyDescent="0.2">
      <c r="A24" s="43">
        <v>14</v>
      </c>
      <c r="B24" s="50" t="s">
        <v>2</v>
      </c>
      <c r="C24" s="44">
        <f>C11+C12+C14+C15+C17+C18+C19+C20+C21+C23</f>
        <v>2031958.94</v>
      </c>
      <c r="D24" s="51" t="s">
        <v>5</v>
      </c>
      <c r="E24" s="51" t="s">
        <v>5</v>
      </c>
      <c r="F24" s="47">
        <f t="shared" si="1"/>
        <v>0.16651658700896857</v>
      </c>
      <c r="G24" s="48">
        <v>3.5107172395573129E-2</v>
      </c>
    </row>
    <row r="25" spans="1:7" s="4" customFormat="1" ht="35.1" customHeight="1" x14ac:dyDescent="0.2">
      <c r="A25" s="37">
        <v>15</v>
      </c>
      <c r="B25" s="27" t="s">
        <v>419</v>
      </c>
      <c r="C25" s="12">
        <v>456192</v>
      </c>
      <c r="D25" s="11">
        <v>258</v>
      </c>
      <c r="E25" s="12">
        <f t="shared" ref="E25:E37" si="2">IF(D25=0,"-",C25/D25)</f>
        <v>1768.1860465116279</v>
      </c>
      <c r="F25" s="28">
        <f t="shared" si="1"/>
        <v>3.7384384775410569E-2</v>
      </c>
      <c r="G25" s="39">
        <v>9.1912130594448124E-2</v>
      </c>
    </row>
    <row r="26" spans="1:7" s="3" customFormat="1" ht="21.95" customHeight="1" x14ac:dyDescent="0.2">
      <c r="A26" s="36">
        <v>16</v>
      </c>
      <c r="B26" s="26" t="s">
        <v>11</v>
      </c>
      <c r="C26" s="10">
        <v>56579</v>
      </c>
      <c r="D26" s="11">
        <v>33</v>
      </c>
      <c r="E26" s="10">
        <f t="shared" si="2"/>
        <v>1714.5151515151515</v>
      </c>
      <c r="F26" s="25">
        <f t="shared" si="1"/>
        <v>4.6365808830666792E-3</v>
      </c>
      <c r="G26" s="38">
        <v>1.5510248435910163E-2</v>
      </c>
    </row>
    <row r="27" spans="1:7" s="5" customFormat="1" ht="65.099999999999994" customHeight="1" x14ac:dyDescent="0.2">
      <c r="A27" s="37">
        <v>17</v>
      </c>
      <c r="B27" s="27" t="s">
        <v>445</v>
      </c>
      <c r="C27" s="12">
        <v>600308</v>
      </c>
      <c r="D27" s="11">
        <v>113</v>
      </c>
      <c r="E27" s="12">
        <f t="shared" si="2"/>
        <v>5312.4601769911505</v>
      </c>
      <c r="F27" s="28">
        <f t="shared" si="1"/>
        <v>4.9194517343042331E-2</v>
      </c>
      <c r="G27" s="39">
        <v>9.6086621220457871E-2</v>
      </c>
    </row>
    <row r="28" spans="1:7" s="3" customFormat="1" ht="21.95" customHeight="1" x14ac:dyDescent="0.2">
      <c r="A28" s="36">
        <v>18</v>
      </c>
      <c r="B28" s="26" t="s">
        <v>3</v>
      </c>
      <c r="C28" s="10">
        <v>71800</v>
      </c>
      <c r="D28" s="11">
        <v>16</v>
      </c>
      <c r="E28" s="10">
        <f t="shared" si="2"/>
        <v>4487.5</v>
      </c>
      <c r="F28" s="25">
        <f t="shared" si="1"/>
        <v>5.8839234946568087E-3</v>
      </c>
      <c r="G28" s="38">
        <v>1.1342599256575717E-2</v>
      </c>
    </row>
    <row r="29" spans="1:7" s="5" customFormat="1" ht="35.1" customHeight="1" x14ac:dyDescent="0.2">
      <c r="A29" s="37">
        <v>19</v>
      </c>
      <c r="B29" s="27" t="s">
        <v>15</v>
      </c>
      <c r="C29" s="12">
        <v>16374</v>
      </c>
      <c r="D29" s="11">
        <v>17</v>
      </c>
      <c r="E29" s="12">
        <f t="shared" si="2"/>
        <v>963.17647058823525</v>
      </c>
      <c r="F29" s="28">
        <f t="shared" si="1"/>
        <v>1.341829572444437E-3</v>
      </c>
      <c r="G29" s="39">
        <v>1.1946311887438504E-2</v>
      </c>
    </row>
    <row r="30" spans="1:7" s="3" customFormat="1" ht="21.95" customHeight="1" x14ac:dyDescent="0.2">
      <c r="A30" s="36">
        <v>20</v>
      </c>
      <c r="B30" s="26" t="s">
        <v>3</v>
      </c>
      <c r="C30" s="10">
        <v>0</v>
      </c>
      <c r="D30" s="11">
        <v>0</v>
      </c>
      <c r="E30" s="12" t="str">
        <f t="shared" si="2"/>
        <v>-</v>
      </c>
      <c r="F30" s="28">
        <f t="shared" si="1"/>
        <v>0</v>
      </c>
      <c r="G30" s="39">
        <v>2.247933536638041E-3</v>
      </c>
    </row>
    <row r="31" spans="1:7" s="3" customFormat="1" ht="47.1" customHeight="1" x14ac:dyDescent="0.2">
      <c r="A31" s="36">
        <v>21</v>
      </c>
      <c r="B31" s="27" t="s">
        <v>14</v>
      </c>
      <c r="C31" s="10">
        <v>2021793</v>
      </c>
      <c r="D31" s="11">
        <v>910</v>
      </c>
      <c r="E31" s="10">
        <f t="shared" si="2"/>
        <v>2221.7505494505494</v>
      </c>
      <c r="F31" s="25">
        <f t="shared" si="1"/>
        <v>0.16568350047399266</v>
      </c>
      <c r="G31" s="38">
        <v>0.21726673108985226</v>
      </c>
    </row>
    <row r="32" spans="1:7" s="3" customFormat="1" ht="21.95" customHeight="1" x14ac:dyDescent="0.2">
      <c r="A32" s="36">
        <v>22</v>
      </c>
      <c r="B32" s="26" t="s">
        <v>3</v>
      </c>
      <c r="C32" s="10">
        <v>215609.54</v>
      </c>
      <c r="D32" s="11">
        <v>73</v>
      </c>
      <c r="E32" s="10">
        <f t="shared" si="2"/>
        <v>2953.5553424657537</v>
      </c>
      <c r="F32" s="25">
        <f t="shared" si="1"/>
        <v>1.7668942034514582E-2</v>
      </c>
      <c r="G32" s="38">
        <v>3.0944666359992157E-2</v>
      </c>
    </row>
    <row r="33" spans="1:7" ht="35.1" customHeight="1" x14ac:dyDescent="0.2">
      <c r="A33" s="36">
        <v>23</v>
      </c>
      <c r="B33" s="24" t="s">
        <v>446</v>
      </c>
      <c r="C33" s="10">
        <v>1720</v>
      </c>
      <c r="D33" s="11">
        <v>20</v>
      </c>
      <c r="E33" s="10">
        <f t="shared" si="2"/>
        <v>86</v>
      </c>
      <c r="F33" s="25">
        <f t="shared" si="1"/>
        <v>1.4095192772715475E-4</v>
      </c>
      <c r="G33" s="38">
        <v>8.5968104584330223E-3</v>
      </c>
    </row>
    <row r="34" spans="1:7" s="3" customFormat="1" ht="21.95" customHeight="1" x14ac:dyDescent="0.2">
      <c r="A34" s="36">
        <v>24</v>
      </c>
      <c r="B34" s="26" t="s">
        <v>3</v>
      </c>
      <c r="C34" s="10">
        <v>0</v>
      </c>
      <c r="D34" s="11">
        <v>0</v>
      </c>
      <c r="E34" s="10" t="str">
        <f t="shared" si="2"/>
        <v>-</v>
      </c>
      <c r="F34" s="25">
        <f t="shared" si="1"/>
        <v>0</v>
      </c>
      <c r="G34" s="38">
        <v>1.4207856884874998E-3</v>
      </c>
    </row>
    <row r="35" spans="1:7" s="3" customFormat="1" ht="35.1" customHeight="1" x14ac:dyDescent="0.2">
      <c r="A35" s="36">
        <v>25</v>
      </c>
      <c r="B35" s="24" t="s">
        <v>10</v>
      </c>
      <c r="C35" s="10">
        <v>0</v>
      </c>
      <c r="D35" s="11">
        <v>0</v>
      </c>
      <c r="E35" s="10" t="str">
        <f t="shared" si="2"/>
        <v>-</v>
      </c>
      <c r="F35" s="25">
        <f t="shared" si="1"/>
        <v>0</v>
      </c>
      <c r="G35" s="38">
        <v>9.8652432849167496E-5</v>
      </c>
    </row>
    <row r="36" spans="1:7" ht="35.1" customHeight="1" x14ac:dyDescent="0.2">
      <c r="A36" s="36">
        <v>26</v>
      </c>
      <c r="B36" s="24" t="s">
        <v>420</v>
      </c>
      <c r="C36" s="10">
        <v>0</v>
      </c>
      <c r="D36" s="13">
        <v>0</v>
      </c>
      <c r="E36" s="10" t="str">
        <f t="shared" si="2"/>
        <v>-</v>
      </c>
      <c r="F36" s="29" t="s">
        <v>5</v>
      </c>
      <c r="G36" s="40" t="s">
        <v>5</v>
      </c>
    </row>
    <row r="37" spans="1:7" ht="21.95" customHeight="1" x14ac:dyDescent="0.2">
      <c r="A37" s="36">
        <v>27</v>
      </c>
      <c r="B37" s="26" t="s">
        <v>12</v>
      </c>
      <c r="C37" s="10">
        <v>0</v>
      </c>
      <c r="D37" s="13">
        <v>0</v>
      </c>
      <c r="E37" s="10" t="str">
        <f t="shared" si="2"/>
        <v>-</v>
      </c>
      <c r="F37" s="25">
        <f>C37/C$44</f>
        <v>0</v>
      </c>
      <c r="G37" s="38">
        <v>6.7001527600904129E-4</v>
      </c>
    </row>
    <row r="38" spans="1:7" ht="35.1" customHeight="1" x14ac:dyDescent="0.2">
      <c r="A38" s="36">
        <v>28</v>
      </c>
      <c r="B38" s="24" t="s">
        <v>421</v>
      </c>
      <c r="C38" s="10">
        <v>7860505.7999999998</v>
      </c>
      <c r="D38" s="13">
        <v>5</v>
      </c>
      <c r="E38" s="14" t="s">
        <v>5</v>
      </c>
      <c r="F38" s="29" t="s">
        <v>5</v>
      </c>
      <c r="G38" s="40" t="s">
        <v>5</v>
      </c>
    </row>
    <row r="39" spans="1:7" ht="21.95" customHeight="1" x14ac:dyDescent="0.2">
      <c r="A39" s="36">
        <v>29</v>
      </c>
      <c r="B39" s="26" t="s">
        <v>12</v>
      </c>
      <c r="C39" s="10">
        <v>7074396</v>
      </c>
      <c r="D39" s="13">
        <v>5</v>
      </c>
      <c r="E39" s="14" t="s">
        <v>5</v>
      </c>
      <c r="F39" s="25">
        <f t="shared" ref="F39:F44" si="3">C39/C$44</f>
        <v>0.57973822889841431</v>
      </c>
      <c r="G39" s="38">
        <v>0.53240605380617201</v>
      </c>
    </row>
    <row r="40" spans="1:7" ht="47.1" customHeight="1" x14ac:dyDescent="0.2">
      <c r="A40" s="36">
        <v>30</v>
      </c>
      <c r="B40" s="27" t="s">
        <v>422</v>
      </c>
      <c r="C40" s="10">
        <v>0</v>
      </c>
      <c r="D40" s="15">
        <v>0</v>
      </c>
      <c r="E40" s="10" t="str">
        <f t="shared" ref="E40:E41" si="4">IF(D40=0,"-",C40/D40)</f>
        <v>-</v>
      </c>
      <c r="F40" s="25">
        <f t="shared" si="3"/>
        <v>0</v>
      </c>
      <c r="G40" s="38">
        <v>1.7724062653800183E-3</v>
      </c>
    </row>
    <row r="41" spans="1:7" ht="21.95" customHeight="1" x14ac:dyDescent="0.2">
      <c r="A41" s="36">
        <v>31</v>
      </c>
      <c r="B41" s="26" t="s">
        <v>13</v>
      </c>
      <c r="C41" s="10">
        <v>0</v>
      </c>
      <c r="D41" s="15">
        <v>0</v>
      </c>
      <c r="E41" s="10" t="str">
        <f t="shared" si="4"/>
        <v>-</v>
      </c>
      <c r="F41" s="25">
        <f t="shared" si="3"/>
        <v>0</v>
      </c>
      <c r="G41" s="38">
        <v>1.0404135579139232E-3</v>
      </c>
    </row>
    <row r="42" spans="1:7" ht="35.1" customHeight="1" x14ac:dyDescent="0.2">
      <c r="A42" s="36">
        <v>32</v>
      </c>
      <c r="B42" s="24" t="s">
        <v>16</v>
      </c>
      <c r="C42" s="10">
        <v>0</v>
      </c>
      <c r="D42" s="15">
        <v>0</v>
      </c>
      <c r="E42" s="14" t="s">
        <v>5</v>
      </c>
      <c r="F42" s="25">
        <f t="shared" si="3"/>
        <v>0</v>
      </c>
      <c r="G42" s="38">
        <v>4.1370945733870297E-3</v>
      </c>
    </row>
    <row r="43" spans="1:7" s="3" customFormat="1" ht="21.95" customHeight="1" x14ac:dyDescent="0.2">
      <c r="A43" s="43">
        <v>33</v>
      </c>
      <c r="B43" s="50" t="s">
        <v>4</v>
      </c>
      <c r="C43" s="44">
        <f>C25+C27+C29+C31+C33+C35+C37+C39+C40+C42</f>
        <v>10170783</v>
      </c>
      <c r="D43" s="51" t="s">
        <v>5</v>
      </c>
      <c r="E43" s="51" t="s">
        <v>5</v>
      </c>
      <c r="F43" s="47">
        <f t="shared" si="3"/>
        <v>0.83348341299103146</v>
      </c>
      <c r="G43" s="48">
        <v>0.96489282760442685</v>
      </c>
    </row>
    <row r="44" spans="1:7" s="3" customFormat="1" ht="21.95" customHeight="1" x14ac:dyDescent="0.2">
      <c r="A44" s="45">
        <v>34</v>
      </c>
      <c r="B44" s="52" t="s">
        <v>6</v>
      </c>
      <c r="C44" s="46">
        <f>C24+C43</f>
        <v>12202741.939999999</v>
      </c>
      <c r="D44" s="53" t="s">
        <v>5</v>
      </c>
      <c r="E44" s="53" t="s">
        <v>5</v>
      </c>
      <c r="F44" s="54">
        <f t="shared" si="3"/>
        <v>1</v>
      </c>
      <c r="G44" s="55">
        <v>1</v>
      </c>
    </row>
    <row r="45" spans="1:7" s="3" customFormat="1" ht="21.95" customHeight="1" x14ac:dyDescent="0.2">
      <c r="A45" s="1"/>
      <c r="B45" s="2"/>
      <c r="C45" s="1"/>
      <c r="D45" s="1"/>
      <c r="E45" s="1"/>
      <c r="F45" s="1"/>
      <c r="G45" s="1"/>
    </row>
    <row r="46" spans="1:7" s="3" customFormat="1" ht="35.1" customHeight="1" x14ac:dyDescent="0.2">
      <c r="A46" s="62" t="s">
        <v>430</v>
      </c>
      <c r="B46" s="63" t="s">
        <v>431</v>
      </c>
      <c r="C46" s="64" t="s">
        <v>432</v>
      </c>
      <c r="D46" s="1"/>
      <c r="E46" s="1"/>
      <c r="F46" s="1"/>
      <c r="G46" s="1"/>
    </row>
    <row r="47" spans="1:7" s="3" customFormat="1" ht="21.95" customHeight="1" x14ac:dyDescent="0.2">
      <c r="A47" s="65">
        <v>1</v>
      </c>
      <c r="B47" s="30" t="s">
        <v>427</v>
      </c>
      <c r="C47" s="31">
        <v>305069</v>
      </c>
    </row>
    <row r="48" spans="1:7" ht="21.95" customHeight="1" x14ac:dyDescent="0.2">
      <c r="A48" s="8">
        <v>2</v>
      </c>
      <c r="B48" s="30" t="s">
        <v>428</v>
      </c>
      <c r="C48" s="31">
        <v>12202783</v>
      </c>
      <c r="D48" s="16"/>
      <c r="E48" s="16"/>
      <c r="F48" s="16"/>
      <c r="G48" s="16"/>
    </row>
    <row r="49" spans="1:7" ht="21.95" customHeight="1" x14ac:dyDescent="0.2">
      <c r="A49" s="32">
        <v>3</v>
      </c>
      <c r="B49" s="33" t="s">
        <v>423</v>
      </c>
      <c r="C49" s="34">
        <f>C44/C48</f>
        <v>0.99999663519379145</v>
      </c>
      <c r="D49" s="16"/>
      <c r="E49" s="16"/>
      <c r="F49" s="16"/>
      <c r="G49" s="16"/>
    </row>
    <row r="50" spans="1:7" s="16" customFormat="1" ht="35.1" customHeight="1" x14ac:dyDescent="0.25">
      <c r="A50" s="21" t="s">
        <v>449</v>
      </c>
      <c r="B50" s="23"/>
    </row>
  </sheetData>
  <sheetProtection algorithmName="SHA-512" hashValue="fraBicW64j75vLuwpS19846wU/G6VR7KmOOQWuhQncVIwpyKug8RwPl+JEfez5+7KYESfdlPK1HlPtYLLVtu6w==" saltValue="3/J9hkOUCvIpFHukMOFn2A==" spinCount="100000" sheet="1" objects="1" scenarios="1"/>
  <mergeCells count="1">
    <mergeCell ref="A2:G2"/>
  </mergeCells>
  <pageMargins left="0.59055118110236227" right="0.59055118110236227" top="0.70866141732283472" bottom="0.70866141732283472" header="0.19685039370078741" footer="0.39370078740157483"/>
  <pageSetup paperSize="9" scale="84" orientation="portrait" r:id="rId1"/>
  <headerFooter alignWithMargins="0">
    <oddFooter>&amp;R&amp;"Calibri,Standardowy"&amp;12s.&amp;P z &amp;N</oddFooter>
  </headerFooter>
  <tableParts count="2">
    <tablePart r:id="rId2"/>
    <tablePart r:id="rId3"/>
  </tableParts>
</worksheet>
</file>

<file path=xl/worksheets/sheet2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ED1BA4-B57A-4C87-8D56-435F8B9D3F0F}">
  <sheetPr codeName="Arkusz296"/>
  <dimension ref="A1:N50"/>
  <sheetViews>
    <sheetView zoomScaleNormal="100" workbookViewId="0"/>
  </sheetViews>
  <sheetFormatPr defaultColWidth="0" defaultRowHeight="12.75" zeroHeight="1" x14ac:dyDescent="0.2"/>
  <cols>
    <col min="1" max="1" width="4.140625" style="1" customWidth="1"/>
    <col min="2" max="2" width="57" style="2" customWidth="1"/>
    <col min="3" max="3" width="11.85546875" style="1" bestFit="1" customWidth="1"/>
    <col min="4" max="4" width="7.42578125" style="1" customWidth="1"/>
    <col min="5" max="5" width="10.85546875" style="1" bestFit="1" customWidth="1"/>
    <col min="6" max="7" width="8.7109375" style="1" customWidth="1"/>
    <col min="8" max="8" width="1" style="1" customWidth="1"/>
    <col min="9" max="14" width="0" style="1" hidden="1" customWidth="1"/>
    <col min="15" max="16384" width="9.140625" style="1" hidden="1"/>
  </cols>
  <sheetData>
    <row r="1" spans="1:7" s="16" customFormat="1" ht="24.95" customHeight="1" x14ac:dyDescent="0.2">
      <c r="A1" s="35" t="s">
        <v>743</v>
      </c>
      <c r="B1" s="23"/>
    </row>
    <row r="2" spans="1:7" s="16" customFormat="1" ht="39.950000000000003" customHeight="1" x14ac:dyDescent="0.2">
      <c r="A2" s="66" t="s">
        <v>448</v>
      </c>
      <c r="B2" s="67"/>
      <c r="C2" s="67"/>
      <c r="D2" s="67"/>
      <c r="E2" s="67"/>
      <c r="F2" s="67"/>
      <c r="G2" s="67"/>
    </row>
    <row r="3" spans="1:7" s="16" customFormat="1" ht="15.95" hidden="1" customHeight="1" x14ac:dyDescent="0.2">
      <c r="A3" s="22"/>
      <c r="B3" s="23"/>
    </row>
    <row r="4" spans="1:7" s="16" customFormat="1" ht="15.95" hidden="1" customHeight="1" x14ac:dyDescent="0.2">
      <c r="A4" s="22"/>
      <c r="B4" s="23"/>
    </row>
    <row r="5" spans="1:7" s="16" customFormat="1" ht="15.95" hidden="1" customHeight="1" x14ac:dyDescent="0.2">
      <c r="A5" s="22"/>
      <c r="B5" s="23"/>
    </row>
    <row r="6" spans="1:7" s="16" customFormat="1" ht="15.95" customHeight="1" x14ac:dyDescent="0.25">
      <c r="A6" s="17" t="s">
        <v>433</v>
      </c>
      <c r="B6" s="21" t="s">
        <v>438</v>
      </c>
    </row>
    <row r="7" spans="1:7" s="16" customFormat="1" ht="15.95" customHeight="1" x14ac:dyDescent="0.25">
      <c r="A7" s="18" t="s">
        <v>434</v>
      </c>
      <c r="B7" s="21" t="s">
        <v>439</v>
      </c>
    </row>
    <row r="8" spans="1:7" s="16" customFormat="1" ht="15.95" customHeight="1" x14ac:dyDescent="0.25">
      <c r="A8" s="19" t="s">
        <v>435</v>
      </c>
      <c r="B8" s="21" t="s">
        <v>440</v>
      </c>
    </row>
    <row r="9" spans="1:7" s="16" customFormat="1" ht="15.95" customHeight="1" x14ac:dyDescent="0.25">
      <c r="A9" s="20" t="s">
        <v>436</v>
      </c>
      <c r="B9" s="21" t="s">
        <v>441</v>
      </c>
    </row>
    <row r="10" spans="1:7" ht="65.099999999999994" customHeight="1" x14ac:dyDescent="0.2">
      <c r="A10" s="49" t="s">
        <v>430</v>
      </c>
      <c r="B10" s="42" t="s">
        <v>0</v>
      </c>
      <c r="C10" s="42" t="s">
        <v>424</v>
      </c>
      <c r="D10" s="42" t="s">
        <v>425</v>
      </c>
      <c r="E10" s="42" t="s">
        <v>426</v>
      </c>
      <c r="F10" s="42" t="s">
        <v>429</v>
      </c>
      <c r="G10" s="41" t="s">
        <v>413</v>
      </c>
    </row>
    <row r="11" spans="1:7" ht="21.95" customHeight="1" x14ac:dyDescent="0.2">
      <c r="A11" s="36">
        <v>1</v>
      </c>
      <c r="B11" s="24" t="s">
        <v>7</v>
      </c>
      <c r="C11" s="10">
        <v>0</v>
      </c>
      <c r="D11" s="9">
        <v>0</v>
      </c>
      <c r="E11" s="10" t="str">
        <f t="shared" ref="E11:E23" si="0">IF(D11=0,"-",C11/D11)</f>
        <v>-</v>
      </c>
      <c r="F11" s="25">
        <f t="shared" ref="F11:F35" si="1">C11/C$44</f>
        <v>0</v>
      </c>
      <c r="G11" s="38">
        <v>6.4906160983722356E-5</v>
      </c>
    </row>
    <row r="12" spans="1:7" s="3" customFormat="1" ht="21.95" customHeight="1" x14ac:dyDescent="0.2">
      <c r="A12" s="36">
        <v>2</v>
      </c>
      <c r="B12" s="24" t="s">
        <v>8</v>
      </c>
      <c r="C12" s="10">
        <v>100000</v>
      </c>
      <c r="D12" s="9">
        <v>2</v>
      </c>
      <c r="E12" s="10">
        <f t="shared" si="0"/>
        <v>50000</v>
      </c>
      <c r="F12" s="25">
        <f t="shared" si="1"/>
        <v>2.4538443532906701E-2</v>
      </c>
      <c r="G12" s="38">
        <v>1.3877154561966152E-2</v>
      </c>
    </row>
    <row r="13" spans="1:7" s="3" customFormat="1" ht="21.95" customHeight="1" x14ac:dyDescent="0.2">
      <c r="A13" s="36">
        <v>3</v>
      </c>
      <c r="B13" s="26" t="s">
        <v>1</v>
      </c>
      <c r="C13" s="10">
        <v>0</v>
      </c>
      <c r="D13" s="9">
        <v>0</v>
      </c>
      <c r="E13" s="10" t="str">
        <f t="shared" si="0"/>
        <v>-</v>
      </c>
      <c r="F13" s="25">
        <f t="shared" si="1"/>
        <v>0</v>
      </c>
      <c r="G13" s="38">
        <v>6.8195937419264344E-4</v>
      </c>
    </row>
    <row r="14" spans="1:7" s="3" customFormat="1" ht="21.95" customHeight="1" x14ac:dyDescent="0.2">
      <c r="A14" s="36">
        <v>4</v>
      </c>
      <c r="B14" s="24" t="s">
        <v>414</v>
      </c>
      <c r="C14" s="10">
        <v>0</v>
      </c>
      <c r="D14" s="9">
        <v>0</v>
      </c>
      <c r="E14" s="10" t="str">
        <f t="shared" si="0"/>
        <v>-</v>
      </c>
      <c r="F14" s="25">
        <f t="shared" si="1"/>
        <v>0</v>
      </c>
      <c r="G14" s="38">
        <v>1.6609844346228162E-4</v>
      </c>
    </row>
    <row r="15" spans="1:7" s="3" customFormat="1" ht="47.1" customHeight="1" x14ac:dyDescent="0.2">
      <c r="A15" s="36">
        <v>5</v>
      </c>
      <c r="B15" s="24" t="s">
        <v>412</v>
      </c>
      <c r="C15" s="10">
        <v>0</v>
      </c>
      <c r="D15" s="11">
        <v>0</v>
      </c>
      <c r="E15" s="10" t="str">
        <f t="shared" si="0"/>
        <v>-</v>
      </c>
      <c r="F15" s="25">
        <f t="shared" si="1"/>
        <v>0</v>
      </c>
      <c r="G15" s="38">
        <v>4.2843389065529559E-4</v>
      </c>
    </row>
    <row r="16" spans="1:7" s="3" customFormat="1" ht="21.95" customHeight="1" x14ac:dyDescent="0.2">
      <c r="A16" s="36">
        <v>6</v>
      </c>
      <c r="B16" s="26" t="s">
        <v>1</v>
      </c>
      <c r="C16" s="10">
        <v>0</v>
      </c>
      <c r="D16" s="11">
        <v>0</v>
      </c>
      <c r="E16" s="10" t="str">
        <f t="shared" si="0"/>
        <v>-</v>
      </c>
      <c r="F16" s="25">
        <f t="shared" si="1"/>
        <v>0</v>
      </c>
      <c r="G16" s="38">
        <v>5.7837072558623703E-5</v>
      </c>
    </row>
    <row r="17" spans="1:7" ht="47.1" customHeight="1" x14ac:dyDescent="0.2">
      <c r="A17" s="36">
        <v>7</v>
      </c>
      <c r="B17" s="24" t="s">
        <v>444</v>
      </c>
      <c r="C17" s="10">
        <v>103996.27</v>
      </c>
      <c r="D17" s="11">
        <v>5</v>
      </c>
      <c r="E17" s="10">
        <f t="shared" si="0"/>
        <v>20799.254000000001</v>
      </c>
      <c r="F17" s="25">
        <f t="shared" si="1"/>
        <v>2.5519065990279192E-2</v>
      </c>
      <c r="G17" s="38">
        <v>3.69438658113685E-3</v>
      </c>
    </row>
    <row r="18" spans="1:7" ht="47.1" customHeight="1" x14ac:dyDescent="0.2">
      <c r="A18" s="36">
        <v>8</v>
      </c>
      <c r="B18" s="24" t="s">
        <v>447</v>
      </c>
      <c r="C18" s="10">
        <v>410000</v>
      </c>
      <c r="D18" s="11">
        <v>6</v>
      </c>
      <c r="E18" s="10">
        <f t="shared" si="0"/>
        <v>68333.333333333328</v>
      </c>
      <c r="F18" s="25">
        <f t="shared" si="1"/>
        <v>0.10060761848491748</v>
      </c>
      <c r="G18" s="38">
        <v>1.6572456388988053E-2</v>
      </c>
    </row>
    <row r="19" spans="1:7" ht="35.1" customHeight="1" x14ac:dyDescent="0.2">
      <c r="A19" s="36">
        <v>9</v>
      </c>
      <c r="B19" s="24" t="s">
        <v>443</v>
      </c>
      <c r="C19" s="10">
        <v>0</v>
      </c>
      <c r="D19" s="11">
        <v>0</v>
      </c>
      <c r="E19" s="10" t="str">
        <f t="shared" si="0"/>
        <v>-</v>
      </c>
      <c r="F19" s="25">
        <f t="shared" si="1"/>
        <v>0</v>
      </c>
      <c r="G19" s="38">
        <v>6.3015485400037228E-5</v>
      </c>
    </row>
    <row r="20" spans="1:7" ht="35.1" customHeight="1" x14ac:dyDescent="0.2">
      <c r="A20" s="36">
        <v>10</v>
      </c>
      <c r="B20" s="24" t="s">
        <v>9</v>
      </c>
      <c r="C20" s="10">
        <v>0</v>
      </c>
      <c r="D20" s="11">
        <v>0</v>
      </c>
      <c r="E20" s="10" t="str">
        <f t="shared" si="0"/>
        <v>-</v>
      </c>
      <c r="F20" s="25">
        <f t="shared" si="1"/>
        <v>0</v>
      </c>
      <c r="G20" s="38">
        <v>2.3263290581767475E-4</v>
      </c>
    </row>
    <row r="21" spans="1:7" ht="35.1" customHeight="1" x14ac:dyDescent="0.2">
      <c r="A21" s="36">
        <v>11</v>
      </c>
      <c r="B21" s="24" t="s">
        <v>442</v>
      </c>
      <c r="C21" s="10">
        <v>0</v>
      </c>
      <c r="D21" s="11">
        <v>0</v>
      </c>
      <c r="E21" s="10" t="str">
        <f t="shared" si="0"/>
        <v>-</v>
      </c>
      <c r="F21" s="25">
        <f t="shared" si="1"/>
        <v>0</v>
      </c>
      <c r="G21" s="38">
        <v>8.0879771630669933E-6</v>
      </c>
    </row>
    <row r="22" spans="1:7" ht="21.95" customHeight="1" x14ac:dyDescent="0.2">
      <c r="A22" s="36">
        <v>12</v>
      </c>
      <c r="B22" s="26" t="s">
        <v>1</v>
      </c>
      <c r="C22" s="10">
        <v>0</v>
      </c>
      <c r="D22" s="11">
        <v>0</v>
      </c>
      <c r="E22" s="10" t="str">
        <f t="shared" si="0"/>
        <v>-</v>
      </c>
      <c r="F22" s="25">
        <f t="shared" si="1"/>
        <v>0</v>
      </c>
      <c r="G22" s="38">
        <v>0</v>
      </c>
    </row>
    <row r="23" spans="1:7" ht="21.95" customHeight="1" x14ac:dyDescent="0.2">
      <c r="A23" s="36">
        <v>13</v>
      </c>
      <c r="B23" s="24" t="s">
        <v>415</v>
      </c>
      <c r="C23" s="10">
        <v>0</v>
      </c>
      <c r="D23" s="11">
        <v>0</v>
      </c>
      <c r="E23" s="10" t="str">
        <f t="shared" si="0"/>
        <v>-</v>
      </c>
      <c r="F23" s="25">
        <f t="shared" si="1"/>
        <v>0</v>
      </c>
      <c r="G23" s="38">
        <v>0</v>
      </c>
    </row>
    <row r="24" spans="1:7" s="3" customFormat="1" ht="24.95" customHeight="1" x14ac:dyDescent="0.2">
      <c r="A24" s="43">
        <v>14</v>
      </c>
      <c r="B24" s="50" t="s">
        <v>2</v>
      </c>
      <c r="C24" s="44">
        <f>C11+C12+C14+C15+C17+C18+C19+C20+C21+C23</f>
        <v>613996.27</v>
      </c>
      <c r="D24" s="51" t="s">
        <v>5</v>
      </c>
      <c r="E24" s="51" t="s">
        <v>5</v>
      </c>
      <c r="F24" s="47">
        <f t="shared" si="1"/>
        <v>0.15066512800810339</v>
      </c>
      <c r="G24" s="48">
        <v>3.5107172395573129E-2</v>
      </c>
    </row>
    <row r="25" spans="1:7" s="4" customFormat="1" ht="35.1" customHeight="1" x14ac:dyDescent="0.2">
      <c r="A25" s="37">
        <v>15</v>
      </c>
      <c r="B25" s="27" t="s">
        <v>419</v>
      </c>
      <c r="C25" s="12">
        <v>706070.42</v>
      </c>
      <c r="D25" s="11">
        <v>322</v>
      </c>
      <c r="E25" s="12">
        <f t="shared" ref="E25:E37" si="2">IF(D25=0,"-",C25/D25)</f>
        <v>2192.7652795031058</v>
      </c>
      <c r="F25" s="28">
        <f t="shared" si="1"/>
        <v>0.1732586913142572</v>
      </c>
      <c r="G25" s="39">
        <v>9.1912130594448124E-2</v>
      </c>
    </row>
    <row r="26" spans="1:7" s="3" customFormat="1" ht="21.95" customHeight="1" x14ac:dyDescent="0.2">
      <c r="A26" s="36">
        <v>16</v>
      </c>
      <c r="B26" s="26" t="s">
        <v>11</v>
      </c>
      <c r="C26" s="10">
        <v>109174</v>
      </c>
      <c r="D26" s="11">
        <v>50</v>
      </c>
      <c r="E26" s="10">
        <f t="shared" si="2"/>
        <v>2183.48</v>
      </c>
      <c r="F26" s="25">
        <f t="shared" si="1"/>
        <v>2.6789600342615565E-2</v>
      </c>
      <c r="G26" s="38">
        <v>1.5510248435910163E-2</v>
      </c>
    </row>
    <row r="27" spans="1:7" s="5" customFormat="1" ht="65.099999999999994" customHeight="1" x14ac:dyDescent="0.2">
      <c r="A27" s="37">
        <v>17</v>
      </c>
      <c r="B27" s="27" t="s">
        <v>445</v>
      </c>
      <c r="C27" s="12">
        <v>626351.38</v>
      </c>
      <c r="D27" s="11">
        <v>114</v>
      </c>
      <c r="E27" s="12">
        <f t="shared" si="2"/>
        <v>5494.3103508771928</v>
      </c>
      <c r="F27" s="28">
        <f t="shared" si="1"/>
        <v>0.15369687969888188</v>
      </c>
      <c r="G27" s="39">
        <v>9.6086621220457871E-2</v>
      </c>
    </row>
    <row r="28" spans="1:7" s="3" customFormat="1" ht="21.95" customHeight="1" x14ac:dyDescent="0.2">
      <c r="A28" s="36">
        <v>18</v>
      </c>
      <c r="B28" s="26" t="s">
        <v>3</v>
      </c>
      <c r="C28" s="10">
        <v>75679.73</v>
      </c>
      <c r="D28" s="11">
        <v>18</v>
      </c>
      <c r="E28" s="10">
        <f t="shared" si="2"/>
        <v>4204.429444444444</v>
      </c>
      <c r="F28" s="25">
        <f t="shared" si="1"/>
        <v>1.8570627811906253E-2</v>
      </c>
      <c r="G28" s="38">
        <v>1.1342599256575717E-2</v>
      </c>
    </row>
    <row r="29" spans="1:7" s="5" customFormat="1" ht="35.1" customHeight="1" x14ac:dyDescent="0.2">
      <c r="A29" s="37">
        <v>19</v>
      </c>
      <c r="B29" s="27" t="s">
        <v>15</v>
      </c>
      <c r="C29" s="12">
        <v>22243.360000000001</v>
      </c>
      <c r="D29" s="11">
        <v>19</v>
      </c>
      <c r="E29" s="12">
        <f t="shared" si="2"/>
        <v>1170.7031578947369</v>
      </c>
      <c r="F29" s="28">
        <f t="shared" si="1"/>
        <v>5.4581743334211567E-3</v>
      </c>
      <c r="G29" s="39">
        <v>1.1946311887438504E-2</v>
      </c>
    </row>
    <row r="30" spans="1:7" s="3" customFormat="1" ht="21.95" customHeight="1" x14ac:dyDescent="0.2">
      <c r="A30" s="36">
        <v>20</v>
      </c>
      <c r="B30" s="26" t="s">
        <v>3</v>
      </c>
      <c r="C30" s="10">
        <v>2697.82</v>
      </c>
      <c r="D30" s="11">
        <v>2</v>
      </c>
      <c r="E30" s="12">
        <f t="shared" si="2"/>
        <v>1348.91</v>
      </c>
      <c r="F30" s="28">
        <f t="shared" si="1"/>
        <v>6.6200303731946369E-4</v>
      </c>
      <c r="G30" s="39">
        <v>2.247933536638041E-3</v>
      </c>
    </row>
    <row r="31" spans="1:7" s="3" customFormat="1" ht="47.1" customHeight="1" x14ac:dyDescent="0.2">
      <c r="A31" s="36">
        <v>21</v>
      </c>
      <c r="B31" s="27" t="s">
        <v>14</v>
      </c>
      <c r="C31" s="10">
        <v>1000696.67</v>
      </c>
      <c r="D31" s="11">
        <v>434</v>
      </c>
      <c r="E31" s="10">
        <f t="shared" si="2"/>
        <v>2305.7526958525345</v>
      </c>
      <c r="F31" s="25">
        <f t="shared" si="1"/>
        <v>0.24555538730362775</v>
      </c>
      <c r="G31" s="38">
        <v>0.21726673108985226</v>
      </c>
    </row>
    <row r="32" spans="1:7" s="3" customFormat="1" ht="21.95" customHeight="1" x14ac:dyDescent="0.2">
      <c r="A32" s="36">
        <v>22</v>
      </c>
      <c r="B32" s="26" t="s">
        <v>3</v>
      </c>
      <c r="C32" s="10">
        <v>59980.1</v>
      </c>
      <c r="D32" s="11">
        <v>24</v>
      </c>
      <c r="E32" s="10">
        <f t="shared" si="2"/>
        <v>2499.1708333333331</v>
      </c>
      <c r="F32" s="25">
        <f t="shared" si="1"/>
        <v>1.4718182969480973E-2</v>
      </c>
      <c r="G32" s="38">
        <v>3.0944666359992157E-2</v>
      </c>
    </row>
    <row r="33" spans="1:7" ht="35.1" customHeight="1" x14ac:dyDescent="0.2">
      <c r="A33" s="36">
        <v>23</v>
      </c>
      <c r="B33" s="24" t="s">
        <v>446</v>
      </c>
      <c r="C33" s="10">
        <v>50000</v>
      </c>
      <c r="D33" s="11">
        <v>92</v>
      </c>
      <c r="E33" s="10">
        <f t="shared" si="2"/>
        <v>543.47826086956525</v>
      </c>
      <c r="F33" s="25">
        <f t="shared" si="1"/>
        <v>1.2269221766453351E-2</v>
      </c>
      <c r="G33" s="38">
        <v>8.5968104584330223E-3</v>
      </c>
    </row>
    <row r="34" spans="1:7" s="3" customFormat="1" ht="21.95" customHeight="1" x14ac:dyDescent="0.2">
      <c r="A34" s="36">
        <v>24</v>
      </c>
      <c r="B34" s="26" t="s">
        <v>3</v>
      </c>
      <c r="C34" s="10">
        <v>0</v>
      </c>
      <c r="D34" s="11">
        <v>0</v>
      </c>
      <c r="E34" s="10" t="str">
        <f t="shared" si="2"/>
        <v>-</v>
      </c>
      <c r="F34" s="25">
        <f t="shared" si="1"/>
        <v>0</v>
      </c>
      <c r="G34" s="38">
        <v>1.4207856884874998E-3</v>
      </c>
    </row>
    <row r="35" spans="1:7" s="3" customFormat="1" ht="35.1" customHeight="1" x14ac:dyDescent="0.2">
      <c r="A35" s="36">
        <v>25</v>
      </c>
      <c r="B35" s="24" t="s">
        <v>10</v>
      </c>
      <c r="C35" s="10">
        <v>0</v>
      </c>
      <c r="D35" s="11">
        <v>0</v>
      </c>
      <c r="E35" s="10" t="str">
        <f t="shared" si="2"/>
        <v>-</v>
      </c>
      <c r="F35" s="25">
        <f t="shared" si="1"/>
        <v>0</v>
      </c>
      <c r="G35" s="38">
        <v>9.8652432849167496E-5</v>
      </c>
    </row>
    <row r="36" spans="1:7" ht="35.1" customHeight="1" x14ac:dyDescent="0.2">
      <c r="A36" s="36">
        <v>26</v>
      </c>
      <c r="B36" s="24" t="s">
        <v>420</v>
      </c>
      <c r="C36" s="10">
        <v>0</v>
      </c>
      <c r="D36" s="13">
        <v>0</v>
      </c>
      <c r="E36" s="10" t="str">
        <f t="shared" si="2"/>
        <v>-</v>
      </c>
      <c r="F36" s="29" t="s">
        <v>5</v>
      </c>
      <c r="G36" s="40" t="s">
        <v>5</v>
      </c>
    </row>
    <row r="37" spans="1:7" ht="21.95" customHeight="1" x14ac:dyDescent="0.2">
      <c r="A37" s="36">
        <v>27</v>
      </c>
      <c r="B37" s="26" t="s">
        <v>12</v>
      </c>
      <c r="C37" s="10">
        <v>0</v>
      </c>
      <c r="D37" s="13">
        <v>0</v>
      </c>
      <c r="E37" s="10" t="str">
        <f t="shared" si="2"/>
        <v>-</v>
      </c>
      <c r="F37" s="25">
        <f>C37/C$44</f>
        <v>0</v>
      </c>
      <c r="G37" s="38">
        <v>6.7001527600904129E-4</v>
      </c>
    </row>
    <row r="38" spans="1:7" ht="35.1" customHeight="1" x14ac:dyDescent="0.2">
      <c r="A38" s="36">
        <v>28</v>
      </c>
      <c r="B38" s="24" t="s">
        <v>421</v>
      </c>
      <c r="C38" s="10">
        <v>1173200</v>
      </c>
      <c r="D38" s="13">
        <v>1</v>
      </c>
      <c r="E38" s="14" t="s">
        <v>5</v>
      </c>
      <c r="F38" s="29" t="s">
        <v>5</v>
      </c>
      <c r="G38" s="40" t="s">
        <v>5</v>
      </c>
    </row>
    <row r="39" spans="1:7" ht="21.95" customHeight="1" x14ac:dyDescent="0.2">
      <c r="A39" s="36">
        <v>29</v>
      </c>
      <c r="B39" s="26" t="s">
        <v>12</v>
      </c>
      <c r="C39" s="10">
        <v>1055880</v>
      </c>
      <c r="D39" s="13">
        <v>1</v>
      </c>
      <c r="E39" s="14" t="s">
        <v>5</v>
      </c>
      <c r="F39" s="25">
        <f t="shared" ref="F39:F44" si="3">C39/C$44</f>
        <v>0.25909651757525531</v>
      </c>
      <c r="G39" s="38">
        <v>0.53240605380617201</v>
      </c>
    </row>
    <row r="40" spans="1:7" ht="47.1" customHeight="1" x14ac:dyDescent="0.2">
      <c r="A40" s="36">
        <v>30</v>
      </c>
      <c r="B40" s="27" t="s">
        <v>422</v>
      </c>
      <c r="C40" s="10">
        <v>0</v>
      </c>
      <c r="D40" s="15">
        <v>0</v>
      </c>
      <c r="E40" s="10" t="str">
        <f t="shared" ref="E40:E41" si="4">IF(D40=0,"-",C40/D40)</f>
        <v>-</v>
      </c>
      <c r="F40" s="25">
        <f t="shared" si="3"/>
        <v>0</v>
      </c>
      <c r="G40" s="38">
        <v>1.7724062653800183E-3</v>
      </c>
    </row>
    <row r="41" spans="1:7" ht="21.95" customHeight="1" x14ac:dyDescent="0.2">
      <c r="A41" s="36">
        <v>31</v>
      </c>
      <c r="B41" s="26" t="s">
        <v>13</v>
      </c>
      <c r="C41" s="10">
        <v>0</v>
      </c>
      <c r="D41" s="15">
        <v>0</v>
      </c>
      <c r="E41" s="10" t="str">
        <f t="shared" si="4"/>
        <v>-</v>
      </c>
      <c r="F41" s="25">
        <f t="shared" si="3"/>
        <v>0</v>
      </c>
      <c r="G41" s="38">
        <v>1.0404135579139232E-3</v>
      </c>
    </row>
    <row r="42" spans="1:7" ht="35.1" customHeight="1" x14ac:dyDescent="0.2">
      <c r="A42" s="36">
        <v>32</v>
      </c>
      <c r="B42" s="24" t="s">
        <v>16</v>
      </c>
      <c r="C42" s="10">
        <v>0</v>
      </c>
      <c r="D42" s="15">
        <v>0</v>
      </c>
      <c r="E42" s="14" t="s">
        <v>5</v>
      </c>
      <c r="F42" s="25">
        <f t="shared" si="3"/>
        <v>0</v>
      </c>
      <c r="G42" s="38">
        <v>4.1370945733870297E-3</v>
      </c>
    </row>
    <row r="43" spans="1:7" s="3" customFormat="1" ht="21.95" customHeight="1" x14ac:dyDescent="0.2">
      <c r="A43" s="43">
        <v>33</v>
      </c>
      <c r="B43" s="50" t="s">
        <v>4</v>
      </c>
      <c r="C43" s="44">
        <f>C25+C27+C29+C31+C33+C35+C37+C39+C40+C42</f>
        <v>3461241.83</v>
      </c>
      <c r="D43" s="51" t="s">
        <v>5</v>
      </c>
      <c r="E43" s="51" t="s">
        <v>5</v>
      </c>
      <c r="F43" s="47">
        <f t="shared" si="3"/>
        <v>0.84933487199189661</v>
      </c>
      <c r="G43" s="48">
        <v>0.96489282760442685</v>
      </c>
    </row>
    <row r="44" spans="1:7" s="3" customFormat="1" ht="21.95" customHeight="1" x14ac:dyDescent="0.2">
      <c r="A44" s="45">
        <v>34</v>
      </c>
      <c r="B44" s="52" t="s">
        <v>6</v>
      </c>
      <c r="C44" s="46">
        <f>C24+C43</f>
        <v>4075238.1</v>
      </c>
      <c r="D44" s="53" t="s">
        <v>5</v>
      </c>
      <c r="E44" s="53" t="s">
        <v>5</v>
      </c>
      <c r="F44" s="54">
        <f t="shared" si="3"/>
        <v>1</v>
      </c>
      <c r="G44" s="55">
        <v>1</v>
      </c>
    </row>
    <row r="45" spans="1:7" s="3" customFormat="1" ht="21.95" customHeight="1" x14ac:dyDescent="0.2">
      <c r="A45" s="1"/>
      <c r="B45" s="2"/>
      <c r="C45" s="1"/>
      <c r="D45" s="1"/>
      <c r="E45" s="1"/>
      <c r="F45" s="1"/>
      <c r="G45" s="1"/>
    </row>
    <row r="46" spans="1:7" s="3" customFormat="1" ht="35.1" customHeight="1" x14ac:dyDescent="0.2">
      <c r="A46" s="62" t="s">
        <v>430</v>
      </c>
      <c r="B46" s="63" t="s">
        <v>431</v>
      </c>
      <c r="C46" s="64" t="s">
        <v>432</v>
      </c>
      <c r="D46" s="1"/>
      <c r="E46" s="1"/>
      <c r="F46" s="1"/>
      <c r="G46" s="1"/>
    </row>
    <row r="47" spans="1:7" s="3" customFormat="1" ht="21.95" customHeight="1" x14ac:dyDescent="0.2">
      <c r="A47" s="65">
        <v>1</v>
      </c>
      <c r="B47" s="30" t="s">
        <v>427</v>
      </c>
      <c r="C47" s="31">
        <v>101881</v>
      </c>
    </row>
    <row r="48" spans="1:7" ht="21.95" customHeight="1" x14ac:dyDescent="0.2">
      <c r="A48" s="8">
        <v>2</v>
      </c>
      <c r="B48" s="30" t="s">
        <v>428</v>
      </c>
      <c r="C48" s="31">
        <v>4182510</v>
      </c>
      <c r="D48" s="16"/>
      <c r="E48" s="16"/>
      <c r="F48" s="16"/>
      <c r="G48" s="16"/>
    </row>
    <row r="49" spans="1:7" ht="21.95" customHeight="1" x14ac:dyDescent="0.2">
      <c r="A49" s="32">
        <v>3</v>
      </c>
      <c r="B49" s="33" t="s">
        <v>423</v>
      </c>
      <c r="C49" s="34">
        <f>C44/C48</f>
        <v>0.97435226694018662</v>
      </c>
      <c r="D49" s="16"/>
      <c r="E49" s="16"/>
      <c r="F49" s="16"/>
      <c r="G49" s="16"/>
    </row>
    <row r="50" spans="1:7" s="16" customFormat="1" ht="35.1" customHeight="1" x14ac:dyDescent="0.25">
      <c r="A50" s="21" t="s">
        <v>449</v>
      </c>
      <c r="B50" s="23"/>
    </row>
  </sheetData>
  <sheetProtection algorithmName="SHA-512" hashValue="pzHgQ3FU0xBF839vaTsNxGjLB4l4OdBFTQCDj6VpeGXl21nLibcbv/FI4Woehij61Q3Rg1OuUr4fWra5iZ5Rag==" saltValue="7trmDOobW9nMsuDxUbUWsQ==" spinCount="100000" sheet="1" objects="1" scenarios="1"/>
  <mergeCells count="1">
    <mergeCell ref="A2:G2"/>
  </mergeCells>
  <pageMargins left="0.59055118110236227" right="0.59055118110236227" top="0.70866141732283472" bottom="0.70866141732283472" header="0.19685039370078741" footer="0.39370078740157483"/>
  <pageSetup paperSize="9" scale="84" orientation="portrait" r:id="rId1"/>
  <headerFooter alignWithMargins="0">
    <oddFooter>&amp;R&amp;"Calibri,Standardowy"&amp;12s.&amp;P z &amp;N</oddFooter>
  </headerFooter>
  <tableParts count="2">
    <tablePart r:id="rId2"/>
    <tablePart r:id="rId3"/>
  </tableParts>
</worksheet>
</file>

<file path=xl/worksheets/sheet2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F4EA84-47A7-4FEB-9952-953BFDD321F3}">
  <sheetPr codeName="Arkusz297"/>
  <dimension ref="A1:N50"/>
  <sheetViews>
    <sheetView zoomScaleNormal="100" workbookViewId="0"/>
  </sheetViews>
  <sheetFormatPr defaultColWidth="0" defaultRowHeight="12.75" zeroHeight="1" x14ac:dyDescent="0.2"/>
  <cols>
    <col min="1" max="1" width="4.140625" style="1" customWidth="1"/>
    <col min="2" max="2" width="57" style="2" customWidth="1"/>
    <col min="3" max="3" width="11.85546875" style="1" bestFit="1" customWidth="1"/>
    <col min="4" max="4" width="7.42578125" style="1" customWidth="1"/>
    <col min="5" max="5" width="10.85546875" style="1" bestFit="1" customWidth="1"/>
    <col min="6" max="7" width="8.7109375" style="1" customWidth="1"/>
    <col min="8" max="8" width="1" style="1" customWidth="1"/>
    <col min="9" max="14" width="0" style="1" hidden="1" customWidth="1"/>
    <col min="15" max="16384" width="9.140625" style="1" hidden="1"/>
  </cols>
  <sheetData>
    <row r="1" spans="1:7" s="16" customFormat="1" ht="24.95" customHeight="1" x14ac:dyDescent="0.2">
      <c r="A1" s="35" t="s">
        <v>744</v>
      </c>
      <c r="B1" s="23"/>
    </row>
    <row r="2" spans="1:7" s="16" customFormat="1" ht="39.950000000000003" customHeight="1" x14ac:dyDescent="0.2">
      <c r="A2" s="66" t="s">
        <v>448</v>
      </c>
      <c r="B2" s="67"/>
      <c r="C2" s="67"/>
      <c r="D2" s="67"/>
      <c r="E2" s="67"/>
      <c r="F2" s="67"/>
      <c r="G2" s="67"/>
    </row>
    <row r="3" spans="1:7" s="16" customFormat="1" ht="15.95" hidden="1" customHeight="1" x14ac:dyDescent="0.2">
      <c r="A3" s="22"/>
      <c r="B3" s="23"/>
    </row>
    <row r="4" spans="1:7" s="16" customFormat="1" ht="15.95" hidden="1" customHeight="1" x14ac:dyDescent="0.2">
      <c r="A4" s="22"/>
      <c r="B4" s="23"/>
    </row>
    <row r="5" spans="1:7" s="16" customFormat="1" ht="15.95" hidden="1" customHeight="1" x14ac:dyDescent="0.2">
      <c r="A5" s="22"/>
      <c r="B5" s="23"/>
    </row>
    <row r="6" spans="1:7" s="16" customFormat="1" ht="15.95" customHeight="1" x14ac:dyDescent="0.25">
      <c r="A6" s="17" t="s">
        <v>433</v>
      </c>
      <c r="B6" s="21" t="s">
        <v>438</v>
      </c>
    </row>
    <row r="7" spans="1:7" s="16" customFormat="1" ht="15.95" customHeight="1" x14ac:dyDescent="0.25">
      <c r="A7" s="18" t="s">
        <v>434</v>
      </c>
      <c r="B7" s="21" t="s">
        <v>439</v>
      </c>
    </row>
    <row r="8" spans="1:7" s="16" customFormat="1" ht="15.95" customHeight="1" x14ac:dyDescent="0.25">
      <c r="A8" s="19" t="s">
        <v>435</v>
      </c>
      <c r="B8" s="21" t="s">
        <v>440</v>
      </c>
    </row>
    <row r="9" spans="1:7" s="16" customFormat="1" ht="15.95" customHeight="1" x14ac:dyDescent="0.25">
      <c r="A9" s="20" t="s">
        <v>436</v>
      </c>
      <c r="B9" s="21" t="s">
        <v>441</v>
      </c>
    </row>
    <row r="10" spans="1:7" ht="65.099999999999994" customHeight="1" x14ac:dyDescent="0.2">
      <c r="A10" s="49" t="s">
        <v>430</v>
      </c>
      <c r="B10" s="42" t="s">
        <v>0</v>
      </c>
      <c r="C10" s="42" t="s">
        <v>424</v>
      </c>
      <c r="D10" s="42" t="s">
        <v>425</v>
      </c>
      <c r="E10" s="42" t="s">
        <v>426</v>
      </c>
      <c r="F10" s="42" t="s">
        <v>429</v>
      </c>
      <c r="G10" s="41" t="s">
        <v>413</v>
      </c>
    </row>
    <row r="11" spans="1:7" ht="21.95" customHeight="1" x14ac:dyDescent="0.2">
      <c r="A11" s="36">
        <v>1</v>
      </c>
      <c r="B11" s="24" t="s">
        <v>7</v>
      </c>
      <c r="C11" s="10">
        <v>0</v>
      </c>
      <c r="D11" s="9">
        <v>0</v>
      </c>
      <c r="E11" s="10" t="str">
        <f t="shared" ref="E11:E23" si="0">IF(D11=0,"-",C11/D11)</f>
        <v>-</v>
      </c>
      <c r="F11" s="25">
        <f t="shared" ref="F11:F35" si="1">C11/C$44</f>
        <v>0</v>
      </c>
      <c r="G11" s="38">
        <v>6.4906160983722356E-5</v>
      </c>
    </row>
    <row r="12" spans="1:7" s="3" customFormat="1" ht="21.95" customHeight="1" x14ac:dyDescent="0.2">
      <c r="A12" s="36">
        <v>2</v>
      </c>
      <c r="B12" s="24" t="s">
        <v>8</v>
      </c>
      <c r="C12" s="10">
        <v>0</v>
      </c>
      <c r="D12" s="9">
        <v>0</v>
      </c>
      <c r="E12" s="10" t="str">
        <f t="shared" si="0"/>
        <v>-</v>
      </c>
      <c r="F12" s="25">
        <f t="shared" si="1"/>
        <v>0</v>
      </c>
      <c r="G12" s="38">
        <v>1.3877154561966152E-2</v>
      </c>
    </row>
    <row r="13" spans="1:7" s="3" customFormat="1" ht="21.95" customHeight="1" x14ac:dyDescent="0.2">
      <c r="A13" s="36">
        <v>3</v>
      </c>
      <c r="B13" s="26" t="s">
        <v>1</v>
      </c>
      <c r="C13" s="10">
        <v>0</v>
      </c>
      <c r="D13" s="9">
        <v>0</v>
      </c>
      <c r="E13" s="10" t="str">
        <f t="shared" si="0"/>
        <v>-</v>
      </c>
      <c r="F13" s="25">
        <f t="shared" si="1"/>
        <v>0</v>
      </c>
      <c r="G13" s="38">
        <v>6.8195937419264344E-4</v>
      </c>
    </row>
    <row r="14" spans="1:7" s="3" customFormat="1" ht="21.95" customHeight="1" x14ac:dyDescent="0.2">
      <c r="A14" s="36">
        <v>4</v>
      </c>
      <c r="B14" s="24" t="s">
        <v>414</v>
      </c>
      <c r="C14" s="10">
        <v>0</v>
      </c>
      <c r="D14" s="9">
        <v>0</v>
      </c>
      <c r="E14" s="10" t="str">
        <f t="shared" si="0"/>
        <v>-</v>
      </c>
      <c r="F14" s="25">
        <f t="shared" si="1"/>
        <v>0</v>
      </c>
      <c r="G14" s="38">
        <v>1.6609844346228162E-4</v>
      </c>
    </row>
    <row r="15" spans="1:7" s="3" customFormat="1" ht="47.1" customHeight="1" x14ac:dyDescent="0.2">
      <c r="A15" s="36">
        <v>5</v>
      </c>
      <c r="B15" s="24" t="s">
        <v>412</v>
      </c>
      <c r="C15" s="10">
        <v>0</v>
      </c>
      <c r="D15" s="11">
        <v>0</v>
      </c>
      <c r="E15" s="10" t="str">
        <f t="shared" si="0"/>
        <v>-</v>
      </c>
      <c r="F15" s="25">
        <f t="shared" si="1"/>
        <v>0</v>
      </c>
      <c r="G15" s="38">
        <v>4.2843389065529559E-4</v>
      </c>
    </row>
    <row r="16" spans="1:7" s="3" customFormat="1" ht="21.95" customHeight="1" x14ac:dyDescent="0.2">
      <c r="A16" s="36">
        <v>6</v>
      </c>
      <c r="B16" s="26" t="s">
        <v>1</v>
      </c>
      <c r="C16" s="10">
        <v>0</v>
      </c>
      <c r="D16" s="11">
        <v>0</v>
      </c>
      <c r="E16" s="10" t="str">
        <f t="shared" si="0"/>
        <v>-</v>
      </c>
      <c r="F16" s="25">
        <f t="shared" si="1"/>
        <v>0</v>
      </c>
      <c r="G16" s="38">
        <v>5.7837072558623703E-5</v>
      </c>
    </row>
    <row r="17" spans="1:7" ht="47.1" customHeight="1" x14ac:dyDescent="0.2">
      <c r="A17" s="36">
        <v>7</v>
      </c>
      <c r="B17" s="24" t="s">
        <v>444</v>
      </c>
      <c r="C17" s="10">
        <v>8022.49</v>
      </c>
      <c r="D17" s="11">
        <v>1</v>
      </c>
      <c r="E17" s="10">
        <f t="shared" si="0"/>
        <v>8022.49</v>
      </c>
      <c r="F17" s="25">
        <f t="shared" si="1"/>
        <v>5.5101275394701021E-4</v>
      </c>
      <c r="G17" s="38">
        <v>3.69438658113685E-3</v>
      </c>
    </row>
    <row r="18" spans="1:7" ht="47.1" customHeight="1" x14ac:dyDescent="0.2">
      <c r="A18" s="36">
        <v>8</v>
      </c>
      <c r="B18" s="24" t="s">
        <v>447</v>
      </c>
      <c r="C18" s="10">
        <v>0</v>
      </c>
      <c r="D18" s="11">
        <v>0</v>
      </c>
      <c r="E18" s="10" t="str">
        <f t="shared" si="0"/>
        <v>-</v>
      </c>
      <c r="F18" s="25">
        <f t="shared" si="1"/>
        <v>0</v>
      </c>
      <c r="G18" s="38">
        <v>1.6572456388988053E-2</v>
      </c>
    </row>
    <row r="19" spans="1:7" ht="35.1" customHeight="1" x14ac:dyDescent="0.2">
      <c r="A19" s="36">
        <v>9</v>
      </c>
      <c r="B19" s="24" t="s">
        <v>443</v>
      </c>
      <c r="C19" s="10">
        <v>0</v>
      </c>
      <c r="D19" s="11">
        <v>0</v>
      </c>
      <c r="E19" s="10" t="str">
        <f t="shared" si="0"/>
        <v>-</v>
      </c>
      <c r="F19" s="25">
        <f t="shared" si="1"/>
        <v>0</v>
      </c>
      <c r="G19" s="38">
        <v>6.3015485400037228E-5</v>
      </c>
    </row>
    <row r="20" spans="1:7" ht="35.1" customHeight="1" x14ac:dyDescent="0.2">
      <c r="A20" s="36">
        <v>10</v>
      </c>
      <c r="B20" s="24" t="s">
        <v>9</v>
      </c>
      <c r="C20" s="10">
        <v>0</v>
      </c>
      <c r="D20" s="11">
        <v>0</v>
      </c>
      <c r="E20" s="10" t="str">
        <f t="shared" si="0"/>
        <v>-</v>
      </c>
      <c r="F20" s="25">
        <f t="shared" si="1"/>
        <v>0</v>
      </c>
      <c r="G20" s="38">
        <v>2.3263290581767475E-4</v>
      </c>
    </row>
    <row r="21" spans="1:7" ht="35.1" customHeight="1" x14ac:dyDescent="0.2">
      <c r="A21" s="36">
        <v>11</v>
      </c>
      <c r="B21" s="24" t="s">
        <v>442</v>
      </c>
      <c r="C21" s="10">
        <v>0</v>
      </c>
      <c r="D21" s="11">
        <v>0</v>
      </c>
      <c r="E21" s="10" t="str">
        <f t="shared" si="0"/>
        <v>-</v>
      </c>
      <c r="F21" s="25">
        <f t="shared" si="1"/>
        <v>0</v>
      </c>
      <c r="G21" s="38">
        <v>8.0879771630669933E-6</v>
      </c>
    </row>
    <row r="22" spans="1:7" ht="21.95" customHeight="1" x14ac:dyDescent="0.2">
      <c r="A22" s="36">
        <v>12</v>
      </c>
      <c r="B22" s="26" t="s">
        <v>1</v>
      </c>
      <c r="C22" s="10">
        <v>0</v>
      </c>
      <c r="D22" s="11">
        <v>0</v>
      </c>
      <c r="E22" s="10" t="str">
        <f t="shared" si="0"/>
        <v>-</v>
      </c>
      <c r="F22" s="25">
        <f t="shared" si="1"/>
        <v>0</v>
      </c>
      <c r="G22" s="38">
        <v>0</v>
      </c>
    </row>
    <row r="23" spans="1:7" ht="21.95" customHeight="1" x14ac:dyDescent="0.2">
      <c r="A23" s="36">
        <v>13</v>
      </c>
      <c r="B23" s="24" t="s">
        <v>415</v>
      </c>
      <c r="C23" s="10">
        <v>0</v>
      </c>
      <c r="D23" s="11">
        <v>0</v>
      </c>
      <c r="E23" s="10" t="str">
        <f t="shared" si="0"/>
        <v>-</v>
      </c>
      <c r="F23" s="25">
        <f t="shared" si="1"/>
        <v>0</v>
      </c>
      <c r="G23" s="38">
        <v>0</v>
      </c>
    </row>
    <row r="24" spans="1:7" s="3" customFormat="1" ht="24.95" customHeight="1" x14ac:dyDescent="0.2">
      <c r="A24" s="43">
        <v>14</v>
      </c>
      <c r="B24" s="50" t="s">
        <v>2</v>
      </c>
      <c r="C24" s="44">
        <f>C11+C12+C14+C15+C17+C18+C19+C20+C21+C23</f>
        <v>8022.49</v>
      </c>
      <c r="D24" s="51" t="s">
        <v>5</v>
      </c>
      <c r="E24" s="51" t="s">
        <v>5</v>
      </c>
      <c r="F24" s="47">
        <f t="shared" si="1"/>
        <v>5.5101275394701021E-4</v>
      </c>
      <c r="G24" s="48">
        <v>3.5107172395573129E-2</v>
      </c>
    </row>
    <row r="25" spans="1:7" s="4" customFormat="1" ht="35.1" customHeight="1" x14ac:dyDescent="0.2">
      <c r="A25" s="37">
        <v>15</v>
      </c>
      <c r="B25" s="27" t="s">
        <v>419</v>
      </c>
      <c r="C25" s="12">
        <v>170666</v>
      </c>
      <c r="D25" s="11">
        <v>80</v>
      </c>
      <c r="E25" s="12">
        <f t="shared" ref="E25:E37" si="2">IF(D25=0,"-",C25/D25)</f>
        <v>2133.3249999999998</v>
      </c>
      <c r="F25" s="28">
        <f t="shared" si="1"/>
        <v>1.172193953063456E-2</v>
      </c>
      <c r="G25" s="39">
        <v>9.1912130594448124E-2</v>
      </c>
    </row>
    <row r="26" spans="1:7" s="3" customFormat="1" ht="21.95" customHeight="1" x14ac:dyDescent="0.2">
      <c r="A26" s="36">
        <v>16</v>
      </c>
      <c r="B26" s="26" t="s">
        <v>11</v>
      </c>
      <c r="C26" s="10">
        <v>21190</v>
      </c>
      <c r="D26" s="11">
        <v>10</v>
      </c>
      <c r="E26" s="10">
        <f t="shared" si="2"/>
        <v>2119</v>
      </c>
      <c r="F26" s="25">
        <f t="shared" si="1"/>
        <v>1.4554035288466731E-3</v>
      </c>
      <c r="G26" s="38">
        <v>1.5510248435910163E-2</v>
      </c>
    </row>
    <row r="27" spans="1:7" s="5" customFormat="1" ht="65.099999999999994" customHeight="1" x14ac:dyDescent="0.2">
      <c r="A27" s="37">
        <v>17</v>
      </c>
      <c r="B27" s="27" t="s">
        <v>445</v>
      </c>
      <c r="C27" s="12">
        <v>449564.4</v>
      </c>
      <c r="D27" s="11">
        <v>44</v>
      </c>
      <c r="E27" s="12">
        <f t="shared" si="2"/>
        <v>10217.372727272728</v>
      </c>
      <c r="F27" s="28">
        <f t="shared" si="1"/>
        <v>3.0877659943550604E-2</v>
      </c>
      <c r="G27" s="39">
        <v>9.6086621220457871E-2</v>
      </c>
    </row>
    <row r="28" spans="1:7" s="3" customFormat="1" ht="21.95" customHeight="1" x14ac:dyDescent="0.2">
      <c r="A28" s="36">
        <v>18</v>
      </c>
      <c r="B28" s="26" t="s">
        <v>3</v>
      </c>
      <c r="C28" s="10">
        <v>49496.4</v>
      </c>
      <c r="D28" s="11">
        <v>7</v>
      </c>
      <c r="E28" s="10">
        <f t="shared" si="2"/>
        <v>7070.9142857142861</v>
      </c>
      <c r="F28" s="25">
        <f t="shared" si="1"/>
        <v>3.3995863721192295E-3</v>
      </c>
      <c r="G28" s="38">
        <v>1.1342599256575717E-2</v>
      </c>
    </row>
    <row r="29" spans="1:7" s="5" customFormat="1" ht="35.1" customHeight="1" x14ac:dyDescent="0.2">
      <c r="A29" s="37">
        <v>19</v>
      </c>
      <c r="B29" s="27" t="s">
        <v>15</v>
      </c>
      <c r="C29" s="12">
        <v>49855.199999999997</v>
      </c>
      <c r="D29" s="11">
        <v>12</v>
      </c>
      <c r="E29" s="12">
        <f t="shared" si="2"/>
        <v>4154.5999999999995</v>
      </c>
      <c r="F29" s="28">
        <f t="shared" si="1"/>
        <v>3.4242300146935653E-3</v>
      </c>
      <c r="G29" s="39">
        <v>1.1946311887438504E-2</v>
      </c>
    </row>
    <row r="30" spans="1:7" s="3" customFormat="1" ht="21.95" customHeight="1" x14ac:dyDescent="0.2">
      <c r="A30" s="36">
        <v>20</v>
      </c>
      <c r="B30" s="26" t="s">
        <v>3</v>
      </c>
      <c r="C30" s="10">
        <v>20400</v>
      </c>
      <c r="D30" s="11">
        <v>1</v>
      </c>
      <c r="E30" s="12">
        <f t="shared" si="2"/>
        <v>20400</v>
      </c>
      <c r="F30" s="28">
        <f t="shared" si="1"/>
        <v>1.4011435577381845E-3</v>
      </c>
      <c r="G30" s="39">
        <v>2.247933536638041E-3</v>
      </c>
    </row>
    <row r="31" spans="1:7" s="3" customFormat="1" ht="47.1" customHeight="1" x14ac:dyDescent="0.2">
      <c r="A31" s="36">
        <v>21</v>
      </c>
      <c r="B31" s="27" t="s">
        <v>14</v>
      </c>
      <c r="C31" s="10">
        <v>607535.86</v>
      </c>
      <c r="D31" s="11">
        <v>151</v>
      </c>
      <c r="E31" s="10">
        <f t="shared" si="2"/>
        <v>4023.4162913907285</v>
      </c>
      <c r="F31" s="25">
        <f t="shared" si="1"/>
        <v>4.1727693937937627E-2</v>
      </c>
      <c r="G31" s="38">
        <v>0.21726673108985226</v>
      </c>
    </row>
    <row r="32" spans="1:7" s="3" customFormat="1" ht="21.95" customHeight="1" x14ac:dyDescent="0.2">
      <c r="A32" s="36">
        <v>22</v>
      </c>
      <c r="B32" s="26" t="s">
        <v>3</v>
      </c>
      <c r="C32" s="10">
        <v>39381</v>
      </c>
      <c r="D32" s="11">
        <v>14</v>
      </c>
      <c r="E32" s="10">
        <f t="shared" si="2"/>
        <v>2812.9285714285716</v>
      </c>
      <c r="F32" s="25">
        <f t="shared" si="1"/>
        <v>2.7048252180042866E-3</v>
      </c>
      <c r="G32" s="38">
        <v>3.0944666359992157E-2</v>
      </c>
    </row>
    <row r="33" spans="1:7" ht="35.1" customHeight="1" x14ac:dyDescent="0.2">
      <c r="A33" s="36">
        <v>23</v>
      </c>
      <c r="B33" s="24" t="s">
        <v>446</v>
      </c>
      <c r="C33" s="10">
        <v>5000</v>
      </c>
      <c r="D33" s="11">
        <v>90</v>
      </c>
      <c r="E33" s="10">
        <f t="shared" si="2"/>
        <v>55.555555555555557</v>
      </c>
      <c r="F33" s="25">
        <f t="shared" si="1"/>
        <v>3.4341753866131975E-4</v>
      </c>
      <c r="G33" s="38">
        <v>8.5968104584330223E-3</v>
      </c>
    </row>
    <row r="34" spans="1:7" s="3" customFormat="1" ht="21.95" customHeight="1" x14ac:dyDescent="0.2">
      <c r="A34" s="36">
        <v>24</v>
      </c>
      <c r="B34" s="26" t="s">
        <v>3</v>
      </c>
      <c r="C34" s="10">
        <v>5000</v>
      </c>
      <c r="D34" s="11">
        <v>90</v>
      </c>
      <c r="E34" s="10">
        <f t="shared" si="2"/>
        <v>55.555555555555557</v>
      </c>
      <c r="F34" s="25">
        <f t="shared" si="1"/>
        <v>3.4341753866131975E-4</v>
      </c>
      <c r="G34" s="38">
        <v>1.4207856884874998E-3</v>
      </c>
    </row>
    <row r="35" spans="1:7" s="3" customFormat="1" ht="35.1" customHeight="1" x14ac:dyDescent="0.2">
      <c r="A35" s="36">
        <v>25</v>
      </c>
      <c r="B35" s="24" t="s">
        <v>10</v>
      </c>
      <c r="C35" s="10">
        <v>0</v>
      </c>
      <c r="D35" s="11">
        <v>0</v>
      </c>
      <c r="E35" s="10" t="str">
        <f t="shared" si="2"/>
        <v>-</v>
      </c>
      <c r="F35" s="25">
        <f t="shared" si="1"/>
        <v>0</v>
      </c>
      <c r="G35" s="38">
        <v>9.8652432849167496E-5</v>
      </c>
    </row>
    <row r="36" spans="1:7" ht="35.1" customHeight="1" x14ac:dyDescent="0.2">
      <c r="A36" s="36">
        <v>26</v>
      </c>
      <c r="B36" s="24" t="s">
        <v>420</v>
      </c>
      <c r="C36" s="10">
        <v>0</v>
      </c>
      <c r="D36" s="13">
        <v>0</v>
      </c>
      <c r="E36" s="10" t="str">
        <f t="shared" si="2"/>
        <v>-</v>
      </c>
      <c r="F36" s="29" t="s">
        <v>5</v>
      </c>
      <c r="G36" s="40" t="s">
        <v>5</v>
      </c>
    </row>
    <row r="37" spans="1:7" ht="21.95" customHeight="1" x14ac:dyDescent="0.2">
      <c r="A37" s="36">
        <v>27</v>
      </c>
      <c r="B37" s="26" t="s">
        <v>12</v>
      </c>
      <c r="C37" s="10">
        <v>0</v>
      </c>
      <c r="D37" s="13">
        <v>0</v>
      </c>
      <c r="E37" s="10" t="str">
        <f t="shared" si="2"/>
        <v>-</v>
      </c>
      <c r="F37" s="25">
        <f>C37/C$44</f>
        <v>0</v>
      </c>
      <c r="G37" s="38">
        <v>6.7001527600904129E-4</v>
      </c>
    </row>
    <row r="38" spans="1:7" ht="35.1" customHeight="1" x14ac:dyDescent="0.2">
      <c r="A38" s="36">
        <v>28</v>
      </c>
      <c r="B38" s="24" t="s">
        <v>421</v>
      </c>
      <c r="C38" s="10">
        <v>15710085.92</v>
      </c>
      <c r="D38" s="13">
        <v>5</v>
      </c>
      <c r="E38" s="14" t="s">
        <v>5</v>
      </c>
      <c r="F38" s="29" t="s">
        <v>5</v>
      </c>
      <c r="G38" s="40" t="s">
        <v>5</v>
      </c>
    </row>
    <row r="39" spans="1:7" ht="21.95" customHeight="1" x14ac:dyDescent="0.2">
      <c r="A39" s="36">
        <v>29</v>
      </c>
      <c r="B39" s="26" t="s">
        <v>12</v>
      </c>
      <c r="C39" s="10">
        <v>13268892</v>
      </c>
      <c r="D39" s="13">
        <v>5</v>
      </c>
      <c r="E39" s="14" t="s">
        <v>5</v>
      </c>
      <c r="F39" s="25">
        <f t="shared" ref="F39:F44" si="3">C39/C$44</f>
        <v>0.91135404628057526</v>
      </c>
      <c r="G39" s="38">
        <v>0.53240605380617201</v>
      </c>
    </row>
    <row r="40" spans="1:7" ht="47.1" customHeight="1" x14ac:dyDescent="0.2">
      <c r="A40" s="36">
        <v>30</v>
      </c>
      <c r="B40" s="27" t="s">
        <v>422</v>
      </c>
      <c r="C40" s="10">
        <v>0</v>
      </c>
      <c r="D40" s="15">
        <v>0</v>
      </c>
      <c r="E40" s="10" t="str">
        <f t="shared" ref="E40:E41" si="4">IF(D40=0,"-",C40/D40)</f>
        <v>-</v>
      </c>
      <c r="F40" s="25">
        <f t="shared" si="3"/>
        <v>0</v>
      </c>
      <c r="G40" s="38">
        <v>1.7724062653800183E-3</v>
      </c>
    </row>
    <row r="41" spans="1:7" ht="21.95" customHeight="1" x14ac:dyDescent="0.2">
      <c r="A41" s="36">
        <v>31</v>
      </c>
      <c r="B41" s="26" t="s">
        <v>13</v>
      </c>
      <c r="C41" s="10">
        <v>0</v>
      </c>
      <c r="D41" s="15">
        <v>0</v>
      </c>
      <c r="E41" s="10" t="str">
        <f t="shared" si="4"/>
        <v>-</v>
      </c>
      <c r="F41" s="25">
        <f t="shared" si="3"/>
        <v>0</v>
      </c>
      <c r="G41" s="38">
        <v>1.0404135579139232E-3</v>
      </c>
    </row>
    <row r="42" spans="1:7" ht="35.1" customHeight="1" x14ac:dyDescent="0.2">
      <c r="A42" s="36">
        <v>32</v>
      </c>
      <c r="B42" s="24" t="s">
        <v>16</v>
      </c>
      <c r="C42" s="10">
        <v>0</v>
      </c>
      <c r="D42" s="15">
        <v>0</v>
      </c>
      <c r="E42" s="14" t="s">
        <v>5</v>
      </c>
      <c r="F42" s="25">
        <f t="shared" si="3"/>
        <v>0</v>
      </c>
      <c r="G42" s="38">
        <v>4.1370945733870297E-3</v>
      </c>
    </row>
    <row r="43" spans="1:7" s="3" customFormat="1" ht="21.95" customHeight="1" x14ac:dyDescent="0.2">
      <c r="A43" s="43">
        <v>33</v>
      </c>
      <c r="B43" s="50" t="s">
        <v>4</v>
      </c>
      <c r="C43" s="44">
        <f>C25+C27+C29+C31+C33+C35+C37+C39+C40+C42</f>
        <v>14551513.460000001</v>
      </c>
      <c r="D43" s="51" t="s">
        <v>5</v>
      </c>
      <c r="E43" s="51" t="s">
        <v>5</v>
      </c>
      <c r="F43" s="47">
        <f t="shared" si="3"/>
        <v>0.99944898724605302</v>
      </c>
      <c r="G43" s="48">
        <v>0.96489282760442685</v>
      </c>
    </row>
    <row r="44" spans="1:7" s="3" customFormat="1" ht="21.95" customHeight="1" x14ac:dyDescent="0.2">
      <c r="A44" s="45">
        <v>34</v>
      </c>
      <c r="B44" s="52" t="s">
        <v>6</v>
      </c>
      <c r="C44" s="46">
        <f>C24+C43</f>
        <v>14559535.950000001</v>
      </c>
      <c r="D44" s="53" t="s">
        <v>5</v>
      </c>
      <c r="E44" s="53" t="s">
        <v>5</v>
      </c>
      <c r="F44" s="54">
        <f t="shared" si="3"/>
        <v>1</v>
      </c>
      <c r="G44" s="55">
        <v>1</v>
      </c>
    </row>
    <row r="45" spans="1:7" s="3" customFormat="1" ht="21.95" customHeight="1" x14ac:dyDescent="0.2">
      <c r="A45" s="1"/>
      <c r="B45" s="2"/>
      <c r="C45" s="1"/>
      <c r="D45" s="1"/>
      <c r="E45" s="1"/>
      <c r="F45" s="1"/>
      <c r="G45" s="1"/>
    </row>
    <row r="46" spans="1:7" s="3" customFormat="1" ht="35.1" customHeight="1" x14ac:dyDescent="0.2">
      <c r="A46" s="62" t="s">
        <v>430</v>
      </c>
      <c r="B46" s="63" t="s">
        <v>431</v>
      </c>
      <c r="C46" s="64" t="s">
        <v>432</v>
      </c>
      <c r="D46" s="1"/>
      <c r="E46" s="1"/>
      <c r="F46" s="1"/>
      <c r="G46" s="1"/>
    </row>
    <row r="47" spans="1:7" s="3" customFormat="1" ht="21.95" customHeight="1" x14ac:dyDescent="0.2">
      <c r="A47" s="65">
        <v>1</v>
      </c>
      <c r="B47" s="30" t="s">
        <v>427</v>
      </c>
      <c r="C47" s="31">
        <v>363988</v>
      </c>
    </row>
    <row r="48" spans="1:7" ht="21.95" customHeight="1" x14ac:dyDescent="0.2">
      <c r="A48" s="8">
        <v>2</v>
      </c>
      <c r="B48" s="30" t="s">
        <v>428</v>
      </c>
      <c r="C48" s="31">
        <v>14568568</v>
      </c>
      <c r="D48" s="16"/>
      <c r="E48" s="16"/>
      <c r="F48" s="16"/>
      <c r="G48" s="16"/>
    </row>
    <row r="49" spans="1:7" ht="21.95" customHeight="1" x14ac:dyDescent="0.2">
      <c r="A49" s="32">
        <v>3</v>
      </c>
      <c r="B49" s="33" t="s">
        <v>423</v>
      </c>
      <c r="C49" s="34">
        <f>C44/C48</f>
        <v>0.99938003172309053</v>
      </c>
      <c r="D49" s="16"/>
      <c r="E49" s="16"/>
      <c r="F49" s="16"/>
      <c r="G49" s="16"/>
    </row>
    <row r="50" spans="1:7" s="16" customFormat="1" ht="35.1" customHeight="1" x14ac:dyDescent="0.25">
      <c r="A50" s="21" t="s">
        <v>449</v>
      </c>
      <c r="B50" s="23"/>
    </row>
  </sheetData>
  <sheetProtection algorithmName="SHA-512" hashValue="cOgzJ1Nb1GmKfkO2dfwvBqg2eB6XIYa5GZmona8t/YfA+gmhdqoDV2RMoUH2+mHvKYcyLZRr8ayGcw1NHa8kzA==" saltValue="9zQCp60l+PAgPIxt32TjrQ==" spinCount="100000" sheet="1" objects="1" scenarios="1"/>
  <mergeCells count="1">
    <mergeCell ref="A2:G2"/>
  </mergeCells>
  <pageMargins left="0.59055118110236227" right="0.59055118110236227" top="0.70866141732283472" bottom="0.70866141732283472" header="0.19685039370078741" footer="0.39370078740157483"/>
  <pageSetup paperSize="9" scale="84" orientation="portrait" r:id="rId1"/>
  <headerFooter alignWithMargins="0">
    <oddFooter>&amp;R&amp;"Calibri,Standardowy"&amp;12s.&amp;P z &amp;N</oddFooter>
  </headerFooter>
  <tableParts count="2">
    <tablePart r:id="rId2"/>
    <tablePart r:id="rId3"/>
  </tableParts>
</worksheet>
</file>

<file path=xl/worksheets/sheet2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BE2B13-9457-4091-AC77-5628BF71E2A9}">
  <sheetPr codeName="Arkusz298"/>
  <dimension ref="A1:N50"/>
  <sheetViews>
    <sheetView zoomScaleNormal="100" workbookViewId="0"/>
  </sheetViews>
  <sheetFormatPr defaultColWidth="0" defaultRowHeight="12.75" zeroHeight="1" x14ac:dyDescent="0.2"/>
  <cols>
    <col min="1" max="1" width="4.140625" style="1" customWidth="1"/>
    <col min="2" max="2" width="57" style="2" customWidth="1"/>
    <col min="3" max="3" width="11.85546875" style="1" bestFit="1" customWidth="1"/>
    <col min="4" max="4" width="7.42578125" style="1" customWidth="1"/>
    <col min="5" max="5" width="10.85546875" style="1" bestFit="1" customWidth="1"/>
    <col min="6" max="7" width="8.7109375" style="1" customWidth="1"/>
    <col min="8" max="8" width="1" style="1" customWidth="1"/>
    <col min="9" max="14" width="0" style="1" hidden="1" customWidth="1"/>
    <col min="15" max="16384" width="9.140625" style="1" hidden="1"/>
  </cols>
  <sheetData>
    <row r="1" spans="1:7" s="16" customFormat="1" ht="24.95" customHeight="1" x14ac:dyDescent="0.2">
      <c r="A1" s="35" t="s">
        <v>745</v>
      </c>
      <c r="B1" s="23"/>
    </row>
    <row r="2" spans="1:7" s="16" customFormat="1" ht="39.950000000000003" customHeight="1" x14ac:dyDescent="0.2">
      <c r="A2" s="66" t="s">
        <v>448</v>
      </c>
      <c r="B2" s="67"/>
      <c r="C2" s="67"/>
      <c r="D2" s="67"/>
      <c r="E2" s="67"/>
      <c r="F2" s="67"/>
      <c r="G2" s="67"/>
    </row>
    <row r="3" spans="1:7" s="16" customFormat="1" ht="15.95" hidden="1" customHeight="1" x14ac:dyDescent="0.2">
      <c r="A3" s="22"/>
      <c r="B3" s="23"/>
    </row>
    <row r="4" spans="1:7" s="16" customFormat="1" ht="15.95" hidden="1" customHeight="1" x14ac:dyDescent="0.2">
      <c r="A4" s="22"/>
      <c r="B4" s="23"/>
    </row>
    <row r="5" spans="1:7" s="16" customFormat="1" ht="15.95" hidden="1" customHeight="1" x14ac:dyDescent="0.2">
      <c r="A5" s="22"/>
      <c r="B5" s="23"/>
    </row>
    <row r="6" spans="1:7" s="16" customFormat="1" ht="15.95" customHeight="1" x14ac:dyDescent="0.25">
      <c r="A6" s="17" t="s">
        <v>433</v>
      </c>
      <c r="B6" s="21" t="s">
        <v>438</v>
      </c>
    </row>
    <row r="7" spans="1:7" s="16" customFormat="1" ht="15.95" customHeight="1" x14ac:dyDescent="0.25">
      <c r="A7" s="18" t="s">
        <v>434</v>
      </c>
      <c r="B7" s="21" t="s">
        <v>439</v>
      </c>
    </row>
    <row r="8" spans="1:7" s="16" customFormat="1" ht="15.95" customHeight="1" x14ac:dyDescent="0.25">
      <c r="A8" s="19" t="s">
        <v>435</v>
      </c>
      <c r="B8" s="21" t="s">
        <v>440</v>
      </c>
    </row>
    <row r="9" spans="1:7" s="16" customFormat="1" ht="15.95" customHeight="1" x14ac:dyDescent="0.25">
      <c r="A9" s="20" t="s">
        <v>436</v>
      </c>
      <c r="B9" s="21" t="s">
        <v>441</v>
      </c>
    </row>
    <row r="10" spans="1:7" ht="65.099999999999994" customHeight="1" x14ac:dyDescent="0.2">
      <c r="A10" s="49" t="s">
        <v>430</v>
      </c>
      <c r="B10" s="42" t="s">
        <v>0</v>
      </c>
      <c r="C10" s="42" t="s">
        <v>424</v>
      </c>
      <c r="D10" s="42" t="s">
        <v>425</v>
      </c>
      <c r="E10" s="42" t="s">
        <v>426</v>
      </c>
      <c r="F10" s="42" t="s">
        <v>429</v>
      </c>
      <c r="G10" s="41" t="s">
        <v>413</v>
      </c>
    </row>
    <row r="11" spans="1:7" ht="21.95" customHeight="1" x14ac:dyDescent="0.2">
      <c r="A11" s="36">
        <v>1</v>
      </c>
      <c r="B11" s="24" t="s">
        <v>7</v>
      </c>
      <c r="C11" s="10">
        <v>0</v>
      </c>
      <c r="D11" s="9">
        <v>0</v>
      </c>
      <c r="E11" s="10" t="str">
        <f t="shared" ref="E11:E23" si="0">IF(D11=0,"-",C11/D11)</f>
        <v>-</v>
      </c>
      <c r="F11" s="25">
        <f t="shared" ref="F11:F35" si="1">C11/C$44</f>
        <v>0</v>
      </c>
      <c r="G11" s="38">
        <v>6.4906160983722356E-5</v>
      </c>
    </row>
    <row r="12" spans="1:7" s="3" customFormat="1" ht="21.95" customHeight="1" x14ac:dyDescent="0.2">
      <c r="A12" s="36">
        <v>2</v>
      </c>
      <c r="B12" s="24" t="s">
        <v>8</v>
      </c>
      <c r="C12" s="10">
        <v>718427.51</v>
      </c>
      <c r="D12" s="9">
        <v>12</v>
      </c>
      <c r="E12" s="10">
        <f t="shared" si="0"/>
        <v>59868.959166666667</v>
      </c>
      <c r="F12" s="25">
        <f t="shared" si="1"/>
        <v>5.0826966266802456E-2</v>
      </c>
      <c r="G12" s="38">
        <v>1.3877154561966152E-2</v>
      </c>
    </row>
    <row r="13" spans="1:7" s="3" customFormat="1" ht="21.95" customHeight="1" x14ac:dyDescent="0.2">
      <c r="A13" s="36">
        <v>3</v>
      </c>
      <c r="B13" s="26" t="s">
        <v>1</v>
      </c>
      <c r="C13" s="10">
        <v>0</v>
      </c>
      <c r="D13" s="9">
        <v>0</v>
      </c>
      <c r="E13" s="10" t="str">
        <f t="shared" si="0"/>
        <v>-</v>
      </c>
      <c r="F13" s="25">
        <f t="shared" si="1"/>
        <v>0</v>
      </c>
      <c r="G13" s="38">
        <v>6.8195937419264344E-4</v>
      </c>
    </row>
    <row r="14" spans="1:7" s="3" customFormat="1" ht="21.95" customHeight="1" x14ac:dyDescent="0.2">
      <c r="A14" s="36">
        <v>4</v>
      </c>
      <c r="B14" s="24" t="s">
        <v>414</v>
      </c>
      <c r="C14" s="10">
        <v>0</v>
      </c>
      <c r="D14" s="9">
        <v>0</v>
      </c>
      <c r="E14" s="10" t="str">
        <f t="shared" si="0"/>
        <v>-</v>
      </c>
      <c r="F14" s="25">
        <f t="shared" si="1"/>
        <v>0</v>
      </c>
      <c r="G14" s="38">
        <v>1.6609844346228162E-4</v>
      </c>
    </row>
    <row r="15" spans="1:7" s="3" customFormat="1" ht="47.1" customHeight="1" x14ac:dyDescent="0.2">
      <c r="A15" s="36">
        <v>5</v>
      </c>
      <c r="B15" s="24" t="s">
        <v>412</v>
      </c>
      <c r="C15" s="10">
        <v>0</v>
      </c>
      <c r="D15" s="11">
        <v>0</v>
      </c>
      <c r="E15" s="10" t="str">
        <f t="shared" si="0"/>
        <v>-</v>
      </c>
      <c r="F15" s="25">
        <f t="shared" si="1"/>
        <v>0</v>
      </c>
      <c r="G15" s="38">
        <v>4.2843389065529559E-4</v>
      </c>
    </row>
    <row r="16" spans="1:7" s="3" customFormat="1" ht="21.95" customHeight="1" x14ac:dyDescent="0.2">
      <c r="A16" s="36">
        <v>6</v>
      </c>
      <c r="B16" s="26" t="s">
        <v>1</v>
      </c>
      <c r="C16" s="10">
        <v>0</v>
      </c>
      <c r="D16" s="11">
        <v>0</v>
      </c>
      <c r="E16" s="10" t="str">
        <f t="shared" si="0"/>
        <v>-</v>
      </c>
      <c r="F16" s="25">
        <f t="shared" si="1"/>
        <v>0</v>
      </c>
      <c r="G16" s="38">
        <v>5.7837072558623703E-5</v>
      </c>
    </row>
    <row r="17" spans="1:7" ht="47.1" customHeight="1" x14ac:dyDescent="0.2">
      <c r="A17" s="36">
        <v>7</v>
      </c>
      <c r="B17" s="24" t="s">
        <v>444</v>
      </c>
      <c r="C17" s="10">
        <v>79035.960000000006</v>
      </c>
      <c r="D17" s="11">
        <v>5</v>
      </c>
      <c r="E17" s="10">
        <f t="shared" si="0"/>
        <v>15807.192000000001</v>
      </c>
      <c r="F17" s="25">
        <f t="shared" si="1"/>
        <v>5.591598340637524E-3</v>
      </c>
      <c r="G17" s="38">
        <v>3.69438658113685E-3</v>
      </c>
    </row>
    <row r="18" spans="1:7" ht="47.1" customHeight="1" x14ac:dyDescent="0.2">
      <c r="A18" s="36">
        <v>8</v>
      </c>
      <c r="B18" s="24" t="s">
        <v>447</v>
      </c>
      <c r="C18" s="10">
        <v>101572.49</v>
      </c>
      <c r="D18" s="11">
        <v>2</v>
      </c>
      <c r="E18" s="10">
        <f t="shared" si="0"/>
        <v>50786.245000000003</v>
      </c>
      <c r="F18" s="25">
        <f t="shared" si="1"/>
        <v>7.1860019988170135E-3</v>
      </c>
      <c r="G18" s="38">
        <v>1.6572456388988053E-2</v>
      </c>
    </row>
    <row r="19" spans="1:7" ht="35.1" customHeight="1" x14ac:dyDescent="0.2">
      <c r="A19" s="36">
        <v>9</v>
      </c>
      <c r="B19" s="24" t="s">
        <v>443</v>
      </c>
      <c r="C19" s="10">
        <v>0</v>
      </c>
      <c r="D19" s="11">
        <v>0</v>
      </c>
      <c r="E19" s="10" t="str">
        <f t="shared" si="0"/>
        <v>-</v>
      </c>
      <c r="F19" s="25">
        <f t="shared" si="1"/>
        <v>0</v>
      </c>
      <c r="G19" s="38">
        <v>6.3015485400037228E-5</v>
      </c>
    </row>
    <row r="20" spans="1:7" ht="35.1" customHeight="1" x14ac:dyDescent="0.2">
      <c r="A20" s="36">
        <v>10</v>
      </c>
      <c r="B20" s="24" t="s">
        <v>9</v>
      </c>
      <c r="C20" s="10">
        <v>0</v>
      </c>
      <c r="D20" s="11">
        <v>0</v>
      </c>
      <c r="E20" s="10" t="str">
        <f t="shared" si="0"/>
        <v>-</v>
      </c>
      <c r="F20" s="25">
        <f t="shared" si="1"/>
        <v>0</v>
      </c>
      <c r="G20" s="38">
        <v>2.3263290581767475E-4</v>
      </c>
    </row>
    <row r="21" spans="1:7" ht="35.1" customHeight="1" x14ac:dyDescent="0.2">
      <c r="A21" s="36">
        <v>11</v>
      </c>
      <c r="B21" s="24" t="s">
        <v>442</v>
      </c>
      <c r="C21" s="10">
        <v>0</v>
      </c>
      <c r="D21" s="11">
        <v>0</v>
      </c>
      <c r="E21" s="10" t="str">
        <f t="shared" si="0"/>
        <v>-</v>
      </c>
      <c r="F21" s="25">
        <f t="shared" si="1"/>
        <v>0</v>
      </c>
      <c r="G21" s="38">
        <v>8.0879771630669933E-6</v>
      </c>
    </row>
    <row r="22" spans="1:7" ht="21.95" customHeight="1" x14ac:dyDescent="0.2">
      <c r="A22" s="36">
        <v>12</v>
      </c>
      <c r="B22" s="26" t="s">
        <v>1</v>
      </c>
      <c r="C22" s="10">
        <v>0</v>
      </c>
      <c r="D22" s="11">
        <v>0</v>
      </c>
      <c r="E22" s="10" t="str">
        <f t="shared" si="0"/>
        <v>-</v>
      </c>
      <c r="F22" s="25">
        <f t="shared" si="1"/>
        <v>0</v>
      </c>
      <c r="G22" s="38">
        <v>0</v>
      </c>
    </row>
    <row r="23" spans="1:7" ht="21.95" customHeight="1" x14ac:dyDescent="0.2">
      <c r="A23" s="36">
        <v>13</v>
      </c>
      <c r="B23" s="24" t="s">
        <v>415</v>
      </c>
      <c r="C23" s="10">
        <v>0</v>
      </c>
      <c r="D23" s="11">
        <v>0</v>
      </c>
      <c r="E23" s="10" t="str">
        <f t="shared" si="0"/>
        <v>-</v>
      </c>
      <c r="F23" s="25">
        <f t="shared" si="1"/>
        <v>0</v>
      </c>
      <c r="G23" s="38">
        <v>0</v>
      </c>
    </row>
    <row r="24" spans="1:7" s="3" customFormat="1" ht="24.95" customHeight="1" x14ac:dyDescent="0.2">
      <c r="A24" s="43">
        <v>14</v>
      </c>
      <c r="B24" s="50" t="s">
        <v>2</v>
      </c>
      <c r="C24" s="44">
        <f>C11+C12+C14+C15+C17+C18+C19+C20+C21+C23</f>
        <v>899035.96</v>
      </c>
      <c r="D24" s="51" t="s">
        <v>5</v>
      </c>
      <c r="E24" s="51" t="s">
        <v>5</v>
      </c>
      <c r="F24" s="47">
        <f t="shared" si="1"/>
        <v>6.360456660625699E-2</v>
      </c>
      <c r="G24" s="48">
        <v>3.5107172395573129E-2</v>
      </c>
    </row>
    <row r="25" spans="1:7" s="4" customFormat="1" ht="35.1" customHeight="1" x14ac:dyDescent="0.2">
      <c r="A25" s="37">
        <v>15</v>
      </c>
      <c r="B25" s="27" t="s">
        <v>419</v>
      </c>
      <c r="C25" s="12">
        <v>1528807</v>
      </c>
      <c r="D25" s="11">
        <v>699</v>
      </c>
      <c r="E25" s="12">
        <f t="shared" ref="E25:E37" si="2">IF(D25=0,"-",C25/D25)</f>
        <v>2187.1344778254647</v>
      </c>
      <c r="F25" s="28">
        <f t="shared" si="1"/>
        <v>0.10815930728689865</v>
      </c>
      <c r="G25" s="39">
        <v>9.1912130594448124E-2</v>
      </c>
    </row>
    <row r="26" spans="1:7" s="3" customFormat="1" ht="21.95" customHeight="1" x14ac:dyDescent="0.2">
      <c r="A26" s="36">
        <v>16</v>
      </c>
      <c r="B26" s="26" t="s">
        <v>11</v>
      </c>
      <c r="C26" s="10">
        <v>125931</v>
      </c>
      <c r="D26" s="11">
        <v>59</v>
      </c>
      <c r="E26" s="10">
        <f t="shared" si="2"/>
        <v>2134.4237288135591</v>
      </c>
      <c r="F26" s="25">
        <f t="shared" si="1"/>
        <v>8.9093062276313726E-3</v>
      </c>
      <c r="G26" s="38">
        <v>1.5510248435910163E-2</v>
      </c>
    </row>
    <row r="27" spans="1:7" s="5" customFormat="1" ht="65.099999999999994" customHeight="1" x14ac:dyDescent="0.2">
      <c r="A27" s="37">
        <v>17</v>
      </c>
      <c r="B27" s="27" t="s">
        <v>445</v>
      </c>
      <c r="C27" s="12">
        <v>1176993.6299999999</v>
      </c>
      <c r="D27" s="11">
        <v>249</v>
      </c>
      <c r="E27" s="12">
        <f t="shared" si="2"/>
        <v>4726.8820481927705</v>
      </c>
      <c r="F27" s="28">
        <f t="shared" si="1"/>
        <v>8.3269383056129576E-2</v>
      </c>
      <c r="G27" s="39">
        <v>9.6086621220457871E-2</v>
      </c>
    </row>
    <row r="28" spans="1:7" s="3" customFormat="1" ht="21.95" customHeight="1" x14ac:dyDescent="0.2">
      <c r="A28" s="36">
        <v>18</v>
      </c>
      <c r="B28" s="26" t="s">
        <v>3</v>
      </c>
      <c r="C28" s="10">
        <v>127801.87</v>
      </c>
      <c r="D28" s="11">
        <v>30</v>
      </c>
      <c r="E28" s="10">
        <f t="shared" si="2"/>
        <v>4260.0623333333333</v>
      </c>
      <c r="F28" s="25">
        <f t="shared" si="1"/>
        <v>9.0416656446302736E-3</v>
      </c>
      <c r="G28" s="38">
        <v>1.1342599256575717E-2</v>
      </c>
    </row>
    <row r="29" spans="1:7" s="5" customFormat="1" ht="35.1" customHeight="1" x14ac:dyDescent="0.2">
      <c r="A29" s="37">
        <v>19</v>
      </c>
      <c r="B29" s="27" t="s">
        <v>15</v>
      </c>
      <c r="C29" s="12">
        <v>234766.98</v>
      </c>
      <c r="D29" s="11">
        <v>118</v>
      </c>
      <c r="E29" s="12">
        <f t="shared" si="2"/>
        <v>1989.5506779661018</v>
      </c>
      <c r="F29" s="28">
        <f t="shared" si="1"/>
        <v>1.6609182147018682E-2</v>
      </c>
      <c r="G29" s="39">
        <v>1.1946311887438504E-2</v>
      </c>
    </row>
    <row r="30" spans="1:7" s="3" customFormat="1" ht="21.95" customHeight="1" x14ac:dyDescent="0.2">
      <c r="A30" s="36">
        <v>20</v>
      </c>
      <c r="B30" s="26" t="s">
        <v>3</v>
      </c>
      <c r="C30" s="10">
        <v>3600</v>
      </c>
      <c r="D30" s="11">
        <v>3</v>
      </c>
      <c r="E30" s="12">
        <f t="shared" si="2"/>
        <v>1200</v>
      </c>
      <c r="F30" s="28">
        <f t="shared" si="1"/>
        <v>2.546910801905245E-4</v>
      </c>
      <c r="G30" s="39">
        <v>2.247933536638041E-3</v>
      </c>
    </row>
    <row r="31" spans="1:7" s="3" customFormat="1" ht="47.1" customHeight="1" x14ac:dyDescent="0.2">
      <c r="A31" s="36">
        <v>21</v>
      </c>
      <c r="B31" s="27" t="s">
        <v>14</v>
      </c>
      <c r="C31" s="10">
        <v>2665233.02</v>
      </c>
      <c r="D31" s="11">
        <v>1570</v>
      </c>
      <c r="E31" s="10">
        <f t="shared" si="2"/>
        <v>1697.6006496815287</v>
      </c>
      <c r="F31" s="25">
        <f t="shared" si="1"/>
        <v>0.18855863245090382</v>
      </c>
      <c r="G31" s="38">
        <v>0.21726673108985226</v>
      </c>
    </row>
    <row r="32" spans="1:7" s="3" customFormat="1" ht="21.95" customHeight="1" x14ac:dyDescent="0.2">
      <c r="A32" s="36">
        <v>22</v>
      </c>
      <c r="B32" s="26" t="s">
        <v>3</v>
      </c>
      <c r="C32" s="10">
        <v>191040.1</v>
      </c>
      <c r="D32" s="11">
        <v>54</v>
      </c>
      <c r="E32" s="10">
        <f t="shared" si="2"/>
        <v>3537.7796296296297</v>
      </c>
      <c r="F32" s="25">
        <f t="shared" si="1"/>
        <v>1.3515613730196061E-2</v>
      </c>
      <c r="G32" s="38">
        <v>3.0944666359992157E-2</v>
      </c>
    </row>
    <row r="33" spans="1:7" ht="35.1" customHeight="1" x14ac:dyDescent="0.2">
      <c r="A33" s="36">
        <v>23</v>
      </c>
      <c r="B33" s="24" t="s">
        <v>446</v>
      </c>
      <c r="C33" s="10">
        <v>180000</v>
      </c>
      <c r="D33" s="11">
        <v>383</v>
      </c>
      <c r="E33" s="10">
        <f t="shared" si="2"/>
        <v>469.97389033942557</v>
      </c>
      <c r="F33" s="25">
        <f t="shared" si="1"/>
        <v>1.2734554009526224E-2</v>
      </c>
      <c r="G33" s="38">
        <v>8.5968104584330223E-3</v>
      </c>
    </row>
    <row r="34" spans="1:7" s="3" customFormat="1" ht="21.95" customHeight="1" x14ac:dyDescent="0.2">
      <c r="A34" s="36">
        <v>24</v>
      </c>
      <c r="B34" s="26" t="s">
        <v>3</v>
      </c>
      <c r="C34" s="10">
        <v>0</v>
      </c>
      <c r="D34" s="11">
        <v>0</v>
      </c>
      <c r="E34" s="10" t="str">
        <f t="shared" si="2"/>
        <v>-</v>
      </c>
      <c r="F34" s="25">
        <f t="shared" si="1"/>
        <v>0</v>
      </c>
      <c r="G34" s="38">
        <v>1.4207856884874998E-3</v>
      </c>
    </row>
    <row r="35" spans="1:7" s="3" customFormat="1" ht="35.1" customHeight="1" x14ac:dyDescent="0.2">
      <c r="A35" s="36">
        <v>25</v>
      </c>
      <c r="B35" s="24" t="s">
        <v>10</v>
      </c>
      <c r="C35" s="10">
        <v>0</v>
      </c>
      <c r="D35" s="11">
        <v>0</v>
      </c>
      <c r="E35" s="10" t="str">
        <f t="shared" si="2"/>
        <v>-</v>
      </c>
      <c r="F35" s="25">
        <f t="shared" si="1"/>
        <v>0</v>
      </c>
      <c r="G35" s="38">
        <v>9.8652432849167496E-5</v>
      </c>
    </row>
    <row r="36" spans="1:7" ht="35.1" customHeight="1" x14ac:dyDescent="0.2">
      <c r="A36" s="36">
        <v>26</v>
      </c>
      <c r="B36" s="24" t="s">
        <v>420</v>
      </c>
      <c r="C36" s="10">
        <v>0</v>
      </c>
      <c r="D36" s="13">
        <v>0</v>
      </c>
      <c r="E36" s="10" t="str">
        <f t="shared" si="2"/>
        <v>-</v>
      </c>
      <c r="F36" s="29" t="s">
        <v>5</v>
      </c>
      <c r="G36" s="40" t="s">
        <v>5</v>
      </c>
    </row>
    <row r="37" spans="1:7" ht="21.95" customHeight="1" x14ac:dyDescent="0.2">
      <c r="A37" s="36">
        <v>27</v>
      </c>
      <c r="B37" s="26" t="s">
        <v>12</v>
      </c>
      <c r="C37" s="10">
        <v>0</v>
      </c>
      <c r="D37" s="13">
        <v>0</v>
      </c>
      <c r="E37" s="10" t="str">
        <f t="shared" si="2"/>
        <v>-</v>
      </c>
      <c r="F37" s="25">
        <f>C37/C$44</f>
        <v>0</v>
      </c>
      <c r="G37" s="38">
        <v>6.7001527600904129E-4</v>
      </c>
    </row>
    <row r="38" spans="1:7" ht="35.1" customHeight="1" x14ac:dyDescent="0.2">
      <c r="A38" s="36">
        <v>28</v>
      </c>
      <c r="B38" s="24" t="s">
        <v>421</v>
      </c>
      <c r="C38" s="10">
        <v>8212680</v>
      </c>
      <c r="D38" s="13">
        <v>3</v>
      </c>
      <c r="E38" s="14" t="s">
        <v>5</v>
      </c>
      <c r="F38" s="29" t="s">
        <v>5</v>
      </c>
      <c r="G38" s="40" t="s">
        <v>5</v>
      </c>
    </row>
    <row r="39" spans="1:7" ht="21.95" customHeight="1" x14ac:dyDescent="0.2">
      <c r="A39" s="36">
        <v>29</v>
      </c>
      <c r="B39" s="26" t="s">
        <v>12</v>
      </c>
      <c r="C39" s="10">
        <v>7391160</v>
      </c>
      <c r="D39" s="13">
        <v>3</v>
      </c>
      <c r="E39" s="14" t="s">
        <v>5</v>
      </c>
      <c r="F39" s="25">
        <f t="shared" ref="F39:F44" si="3">C39/C$44</f>
        <v>0.5229062567391658</v>
      </c>
      <c r="G39" s="38">
        <v>0.53240605380617201</v>
      </c>
    </row>
    <row r="40" spans="1:7" ht="47.1" customHeight="1" x14ac:dyDescent="0.2">
      <c r="A40" s="36">
        <v>30</v>
      </c>
      <c r="B40" s="27" t="s">
        <v>422</v>
      </c>
      <c r="C40" s="10">
        <v>0</v>
      </c>
      <c r="D40" s="15">
        <v>0</v>
      </c>
      <c r="E40" s="10" t="str">
        <f t="shared" ref="E40:E41" si="4">IF(D40=0,"-",C40/D40)</f>
        <v>-</v>
      </c>
      <c r="F40" s="25">
        <f t="shared" si="3"/>
        <v>0</v>
      </c>
      <c r="G40" s="38">
        <v>1.7724062653800183E-3</v>
      </c>
    </row>
    <row r="41" spans="1:7" ht="21.95" customHeight="1" x14ac:dyDescent="0.2">
      <c r="A41" s="36">
        <v>31</v>
      </c>
      <c r="B41" s="26" t="s">
        <v>13</v>
      </c>
      <c r="C41" s="10">
        <v>0</v>
      </c>
      <c r="D41" s="15">
        <v>0</v>
      </c>
      <c r="E41" s="10" t="str">
        <f t="shared" si="4"/>
        <v>-</v>
      </c>
      <c r="F41" s="25">
        <f t="shared" si="3"/>
        <v>0</v>
      </c>
      <c r="G41" s="38">
        <v>1.0404135579139232E-3</v>
      </c>
    </row>
    <row r="42" spans="1:7" ht="35.1" customHeight="1" x14ac:dyDescent="0.2">
      <c r="A42" s="36">
        <v>32</v>
      </c>
      <c r="B42" s="24" t="s">
        <v>16</v>
      </c>
      <c r="C42" s="10">
        <v>58774.04</v>
      </c>
      <c r="D42" s="15">
        <v>9</v>
      </c>
      <c r="E42" s="14" t="s">
        <v>5</v>
      </c>
      <c r="F42" s="25">
        <f t="shared" si="3"/>
        <v>4.1581177041003035E-3</v>
      </c>
      <c r="G42" s="38">
        <v>4.1370945733870297E-3</v>
      </c>
    </row>
    <row r="43" spans="1:7" s="3" customFormat="1" ht="21.95" customHeight="1" x14ac:dyDescent="0.2">
      <c r="A43" s="43">
        <v>33</v>
      </c>
      <c r="B43" s="50" t="s">
        <v>4</v>
      </c>
      <c r="C43" s="44">
        <f>C25+C27+C29+C31+C33+C35+C37+C39+C40+C42</f>
        <v>13235734.669999998</v>
      </c>
      <c r="D43" s="51" t="s">
        <v>5</v>
      </c>
      <c r="E43" s="51" t="s">
        <v>5</v>
      </c>
      <c r="F43" s="47">
        <f t="shared" si="3"/>
        <v>0.93639543339374298</v>
      </c>
      <c r="G43" s="48">
        <v>0.96489282760442685</v>
      </c>
    </row>
    <row r="44" spans="1:7" s="3" customFormat="1" ht="21.95" customHeight="1" x14ac:dyDescent="0.2">
      <c r="A44" s="45">
        <v>34</v>
      </c>
      <c r="B44" s="52" t="s">
        <v>6</v>
      </c>
      <c r="C44" s="46">
        <f>C24+C43</f>
        <v>14134770.629999999</v>
      </c>
      <c r="D44" s="53" t="s">
        <v>5</v>
      </c>
      <c r="E44" s="53" t="s">
        <v>5</v>
      </c>
      <c r="F44" s="54">
        <f t="shared" si="3"/>
        <v>1</v>
      </c>
      <c r="G44" s="55">
        <v>1</v>
      </c>
    </row>
    <row r="45" spans="1:7" s="3" customFormat="1" ht="21.95" customHeight="1" x14ac:dyDescent="0.2">
      <c r="A45" s="1"/>
      <c r="B45" s="2"/>
      <c r="C45" s="1"/>
      <c r="D45" s="1"/>
      <c r="E45" s="1"/>
      <c r="F45" s="1"/>
      <c r="G45" s="1"/>
    </row>
    <row r="46" spans="1:7" s="3" customFormat="1" ht="35.1" customHeight="1" x14ac:dyDescent="0.2">
      <c r="A46" s="62" t="s">
        <v>430</v>
      </c>
      <c r="B46" s="63" t="s">
        <v>431</v>
      </c>
      <c r="C46" s="64" t="s">
        <v>432</v>
      </c>
      <c r="D46" s="1"/>
      <c r="E46" s="1"/>
      <c r="F46" s="1"/>
      <c r="G46" s="1"/>
    </row>
    <row r="47" spans="1:7" s="3" customFormat="1" ht="21.95" customHeight="1" x14ac:dyDescent="0.2">
      <c r="A47" s="65">
        <v>1</v>
      </c>
      <c r="B47" s="30" t="s">
        <v>427</v>
      </c>
      <c r="C47" s="31">
        <v>350596.77</v>
      </c>
    </row>
    <row r="48" spans="1:7" ht="21.95" customHeight="1" x14ac:dyDescent="0.2">
      <c r="A48" s="8">
        <v>2</v>
      </c>
      <c r="B48" s="30" t="s">
        <v>428</v>
      </c>
      <c r="C48" s="31">
        <v>14213320</v>
      </c>
      <c r="D48" s="16"/>
      <c r="E48" s="16"/>
      <c r="F48" s="16"/>
      <c r="G48" s="16"/>
    </row>
    <row r="49" spans="1:7" ht="21.95" customHeight="1" x14ac:dyDescent="0.2">
      <c r="A49" s="32">
        <v>3</v>
      </c>
      <c r="B49" s="33" t="s">
        <v>423</v>
      </c>
      <c r="C49" s="34">
        <f>C44/C48</f>
        <v>0.99447353820219331</v>
      </c>
      <c r="D49" s="16"/>
      <c r="E49" s="16"/>
      <c r="F49" s="16"/>
      <c r="G49" s="16"/>
    </row>
    <row r="50" spans="1:7" s="16" customFormat="1" ht="35.1" customHeight="1" x14ac:dyDescent="0.25">
      <c r="A50" s="21" t="s">
        <v>449</v>
      </c>
      <c r="B50" s="23"/>
    </row>
  </sheetData>
  <sheetProtection algorithmName="SHA-512" hashValue="6HV7cGxd4V85yDz6uBwidFvvEFuWg97y5Jym3rca19UsneB+m1hiCzju1yTJ7/5zWhOzJgn7osI5V1SpC3ytKg==" saltValue="S7BIbtk/+uTJX6eunoN0Mg==" spinCount="100000" sheet="1" objects="1" scenarios="1"/>
  <mergeCells count="1">
    <mergeCell ref="A2:G2"/>
  </mergeCells>
  <pageMargins left="0.59055118110236227" right="0.59055118110236227" top="0.70866141732283472" bottom="0.70866141732283472" header="0.19685039370078741" footer="0.39370078740157483"/>
  <pageSetup paperSize="9" scale="84" orientation="portrait" r:id="rId1"/>
  <headerFooter alignWithMargins="0">
    <oddFooter>&amp;R&amp;"Calibri,Standardowy"&amp;12s.&amp;P z &amp;N</oddFooter>
  </headerFooter>
  <tableParts count="2">
    <tablePart r:id="rId2"/>
    <tablePart r:id="rId3"/>
  </tableParts>
</worksheet>
</file>

<file path=xl/worksheets/sheet2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8E8A4E-404B-456A-9FA5-3E3962F228A3}">
  <sheetPr codeName="Arkusz299"/>
  <dimension ref="A1:N50"/>
  <sheetViews>
    <sheetView zoomScaleNormal="100" workbookViewId="0"/>
  </sheetViews>
  <sheetFormatPr defaultColWidth="0" defaultRowHeight="12.75" zeroHeight="1" x14ac:dyDescent="0.2"/>
  <cols>
    <col min="1" max="1" width="4.140625" style="1" customWidth="1"/>
    <col min="2" max="2" width="57" style="2" customWidth="1"/>
    <col min="3" max="3" width="11.85546875" style="1" bestFit="1" customWidth="1"/>
    <col min="4" max="4" width="7.42578125" style="1" customWidth="1"/>
    <col min="5" max="5" width="10.85546875" style="1" bestFit="1" customWidth="1"/>
    <col min="6" max="7" width="8.7109375" style="1" customWidth="1"/>
    <col min="8" max="8" width="1" style="1" customWidth="1"/>
    <col min="9" max="14" width="0" style="1" hidden="1" customWidth="1"/>
    <col min="15" max="16384" width="9.140625" style="1" hidden="1"/>
  </cols>
  <sheetData>
    <row r="1" spans="1:7" s="16" customFormat="1" ht="24.95" customHeight="1" x14ac:dyDescent="0.2">
      <c r="A1" s="35" t="s">
        <v>746</v>
      </c>
      <c r="B1" s="23"/>
    </row>
    <row r="2" spans="1:7" s="16" customFormat="1" ht="39.950000000000003" customHeight="1" x14ac:dyDescent="0.2">
      <c r="A2" s="66" t="s">
        <v>448</v>
      </c>
      <c r="B2" s="67"/>
      <c r="C2" s="67"/>
      <c r="D2" s="67"/>
      <c r="E2" s="67"/>
      <c r="F2" s="67"/>
      <c r="G2" s="67"/>
    </row>
    <row r="3" spans="1:7" s="16" customFormat="1" ht="15.95" hidden="1" customHeight="1" x14ac:dyDescent="0.2">
      <c r="A3" s="22"/>
      <c r="B3" s="23"/>
    </row>
    <row r="4" spans="1:7" s="16" customFormat="1" ht="15.95" hidden="1" customHeight="1" x14ac:dyDescent="0.2">
      <c r="A4" s="22"/>
      <c r="B4" s="23"/>
    </row>
    <row r="5" spans="1:7" s="16" customFormat="1" ht="15.95" hidden="1" customHeight="1" x14ac:dyDescent="0.2">
      <c r="A5" s="22"/>
      <c r="B5" s="23"/>
    </row>
    <row r="6" spans="1:7" s="16" customFormat="1" ht="15.95" customHeight="1" x14ac:dyDescent="0.25">
      <c r="A6" s="17" t="s">
        <v>433</v>
      </c>
      <c r="B6" s="21" t="s">
        <v>438</v>
      </c>
    </row>
    <row r="7" spans="1:7" s="16" customFormat="1" ht="15.95" customHeight="1" x14ac:dyDescent="0.25">
      <c r="A7" s="18" t="s">
        <v>434</v>
      </c>
      <c r="B7" s="21" t="s">
        <v>439</v>
      </c>
    </row>
    <row r="8" spans="1:7" s="16" customFormat="1" ht="15.95" customHeight="1" x14ac:dyDescent="0.25">
      <c r="A8" s="19" t="s">
        <v>435</v>
      </c>
      <c r="B8" s="21" t="s">
        <v>440</v>
      </c>
    </row>
    <row r="9" spans="1:7" s="16" customFormat="1" ht="15.95" customHeight="1" x14ac:dyDescent="0.25">
      <c r="A9" s="20" t="s">
        <v>436</v>
      </c>
      <c r="B9" s="21" t="s">
        <v>441</v>
      </c>
    </row>
    <row r="10" spans="1:7" ht="65.099999999999994" customHeight="1" x14ac:dyDescent="0.2">
      <c r="A10" s="49" t="s">
        <v>430</v>
      </c>
      <c r="B10" s="42" t="s">
        <v>0</v>
      </c>
      <c r="C10" s="42" t="s">
        <v>424</v>
      </c>
      <c r="D10" s="42" t="s">
        <v>425</v>
      </c>
      <c r="E10" s="42" t="s">
        <v>426</v>
      </c>
      <c r="F10" s="42" t="s">
        <v>429</v>
      </c>
      <c r="G10" s="41" t="s">
        <v>413</v>
      </c>
    </row>
    <row r="11" spans="1:7" ht="21.95" customHeight="1" x14ac:dyDescent="0.2">
      <c r="A11" s="36">
        <v>1</v>
      </c>
      <c r="B11" s="24" t="s">
        <v>7</v>
      </c>
      <c r="C11" s="10">
        <v>0</v>
      </c>
      <c r="D11" s="9">
        <v>0</v>
      </c>
      <c r="E11" s="10" t="str">
        <f t="shared" ref="E11:E23" si="0">IF(D11=0,"-",C11/D11)</f>
        <v>-</v>
      </c>
      <c r="F11" s="25">
        <f t="shared" ref="F11:F35" si="1">C11/C$44</f>
        <v>0</v>
      </c>
      <c r="G11" s="38">
        <v>6.4906160983722356E-5</v>
      </c>
    </row>
    <row r="12" spans="1:7" s="3" customFormat="1" ht="21.95" customHeight="1" x14ac:dyDescent="0.2">
      <c r="A12" s="36">
        <v>2</v>
      </c>
      <c r="B12" s="24" t="s">
        <v>8</v>
      </c>
      <c r="C12" s="10">
        <v>0</v>
      </c>
      <c r="D12" s="9">
        <v>0</v>
      </c>
      <c r="E12" s="10" t="str">
        <f t="shared" si="0"/>
        <v>-</v>
      </c>
      <c r="F12" s="25">
        <f t="shared" si="1"/>
        <v>0</v>
      </c>
      <c r="G12" s="38">
        <v>1.3877154561966152E-2</v>
      </c>
    </row>
    <row r="13" spans="1:7" s="3" customFormat="1" ht="21.95" customHeight="1" x14ac:dyDescent="0.2">
      <c r="A13" s="36">
        <v>3</v>
      </c>
      <c r="B13" s="26" t="s">
        <v>1</v>
      </c>
      <c r="C13" s="10">
        <v>0</v>
      </c>
      <c r="D13" s="9">
        <v>0</v>
      </c>
      <c r="E13" s="10" t="str">
        <f t="shared" si="0"/>
        <v>-</v>
      </c>
      <c r="F13" s="25">
        <f t="shared" si="1"/>
        <v>0</v>
      </c>
      <c r="G13" s="38">
        <v>6.8195937419264344E-4</v>
      </c>
    </row>
    <row r="14" spans="1:7" s="3" customFormat="1" ht="21.95" customHeight="1" x14ac:dyDescent="0.2">
      <c r="A14" s="36">
        <v>4</v>
      </c>
      <c r="B14" s="24" t="s">
        <v>414</v>
      </c>
      <c r="C14" s="10">
        <v>0</v>
      </c>
      <c r="D14" s="9">
        <v>0</v>
      </c>
      <c r="E14" s="10" t="str">
        <f t="shared" si="0"/>
        <v>-</v>
      </c>
      <c r="F14" s="25">
        <f t="shared" si="1"/>
        <v>0</v>
      </c>
      <c r="G14" s="38">
        <v>1.6609844346228162E-4</v>
      </c>
    </row>
    <row r="15" spans="1:7" s="3" customFormat="1" ht="47.1" customHeight="1" x14ac:dyDescent="0.2">
      <c r="A15" s="36">
        <v>5</v>
      </c>
      <c r="B15" s="24" t="s">
        <v>412</v>
      </c>
      <c r="C15" s="10">
        <v>0</v>
      </c>
      <c r="D15" s="11">
        <v>0</v>
      </c>
      <c r="E15" s="10" t="str">
        <f t="shared" si="0"/>
        <v>-</v>
      </c>
      <c r="F15" s="25">
        <f t="shared" si="1"/>
        <v>0</v>
      </c>
      <c r="G15" s="38">
        <v>4.2843389065529559E-4</v>
      </c>
    </row>
    <row r="16" spans="1:7" s="3" customFormat="1" ht="21.95" customHeight="1" x14ac:dyDescent="0.2">
      <c r="A16" s="36">
        <v>6</v>
      </c>
      <c r="B16" s="26" t="s">
        <v>1</v>
      </c>
      <c r="C16" s="10">
        <v>0</v>
      </c>
      <c r="D16" s="11">
        <v>0</v>
      </c>
      <c r="E16" s="10" t="str">
        <f t="shared" si="0"/>
        <v>-</v>
      </c>
      <c r="F16" s="25">
        <f t="shared" si="1"/>
        <v>0</v>
      </c>
      <c r="G16" s="38">
        <v>5.7837072558623703E-5</v>
      </c>
    </row>
    <row r="17" spans="1:7" ht="47.1" customHeight="1" x14ac:dyDescent="0.2">
      <c r="A17" s="36">
        <v>7</v>
      </c>
      <c r="B17" s="24" t="s">
        <v>444</v>
      </c>
      <c r="C17" s="10">
        <v>0</v>
      </c>
      <c r="D17" s="11">
        <v>0</v>
      </c>
      <c r="E17" s="10" t="str">
        <f t="shared" si="0"/>
        <v>-</v>
      </c>
      <c r="F17" s="25">
        <f t="shared" si="1"/>
        <v>0</v>
      </c>
      <c r="G17" s="38">
        <v>3.69438658113685E-3</v>
      </c>
    </row>
    <row r="18" spans="1:7" ht="47.1" customHeight="1" x14ac:dyDescent="0.2">
      <c r="A18" s="36">
        <v>8</v>
      </c>
      <c r="B18" s="24" t="s">
        <v>447</v>
      </c>
      <c r="C18" s="10">
        <v>0</v>
      </c>
      <c r="D18" s="11">
        <v>0</v>
      </c>
      <c r="E18" s="10" t="str">
        <f t="shared" si="0"/>
        <v>-</v>
      </c>
      <c r="F18" s="25">
        <f t="shared" si="1"/>
        <v>0</v>
      </c>
      <c r="G18" s="38">
        <v>1.6572456388988053E-2</v>
      </c>
    </row>
    <row r="19" spans="1:7" ht="35.1" customHeight="1" x14ac:dyDescent="0.2">
      <c r="A19" s="36">
        <v>9</v>
      </c>
      <c r="B19" s="24" t="s">
        <v>443</v>
      </c>
      <c r="C19" s="10">
        <v>0</v>
      </c>
      <c r="D19" s="11">
        <v>0</v>
      </c>
      <c r="E19" s="10" t="str">
        <f t="shared" si="0"/>
        <v>-</v>
      </c>
      <c r="F19" s="25">
        <f t="shared" si="1"/>
        <v>0</v>
      </c>
      <c r="G19" s="38">
        <v>6.3015485400037228E-5</v>
      </c>
    </row>
    <row r="20" spans="1:7" ht="35.1" customHeight="1" x14ac:dyDescent="0.2">
      <c r="A20" s="36">
        <v>10</v>
      </c>
      <c r="B20" s="24" t="s">
        <v>9</v>
      </c>
      <c r="C20" s="10">
        <v>0</v>
      </c>
      <c r="D20" s="11">
        <v>0</v>
      </c>
      <c r="E20" s="10" t="str">
        <f t="shared" si="0"/>
        <v>-</v>
      </c>
      <c r="F20" s="25">
        <f t="shared" si="1"/>
        <v>0</v>
      </c>
      <c r="G20" s="38">
        <v>2.3263290581767475E-4</v>
      </c>
    </row>
    <row r="21" spans="1:7" ht="35.1" customHeight="1" x14ac:dyDescent="0.2">
      <c r="A21" s="36">
        <v>11</v>
      </c>
      <c r="B21" s="24" t="s">
        <v>442</v>
      </c>
      <c r="C21" s="10">
        <v>0</v>
      </c>
      <c r="D21" s="11">
        <v>0</v>
      </c>
      <c r="E21" s="10" t="str">
        <f t="shared" si="0"/>
        <v>-</v>
      </c>
      <c r="F21" s="25">
        <f t="shared" si="1"/>
        <v>0</v>
      </c>
      <c r="G21" s="38">
        <v>8.0879771630669933E-6</v>
      </c>
    </row>
    <row r="22" spans="1:7" ht="21.95" customHeight="1" x14ac:dyDescent="0.2">
      <c r="A22" s="36">
        <v>12</v>
      </c>
      <c r="B22" s="26" t="s">
        <v>1</v>
      </c>
      <c r="C22" s="10">
        <v>0</v>
      </c>
      <c r="D22" s="11">
        <v>0</v>
      </c>
      <c r="E22" s="10" t="str">
        <f t="shared" si="0"/>
        <v>-</v>
      </c>
      <c r="F22" s="25">
        <f t="shared" si="1"/>
        <v>0</v>
      </c>
      <c r="G22" s="38">
        <v>0</v>
      </c>
    </row>
    <row r="23" spans="1:7" ht="21.95" customHeight="1" x14ac:dyDescent="0.2">
      <c r="A23" s="36">
        <v>13</v>
      </c>
      <c r="B23" s="24" t="s">
        <v>415</v>
      </c>
      <c r="C23" s="10">
        <v>0</v>
      </c>
      <c r="D23" s="11">
        <v>0</v>
      </c>
      <c r="E23" s="10" t="str">
        <f t="shared" si="0"/>
        <v>-</v>
      </c>
      <c r="F23" s="25">
        <f t="shared" si="1"/>
        <v>0</v>
      </c>
      <c r="G23" s="38">
        <v>0</v>
      </c>
    </row>
    <row r="24" spans="1:7" s="3" customFormat="1" ht="24.95" customHeight="1" x14ac:dyDescent="0.2">
      <c r="A24" s="43">
        <v>14</v>
      </c>
      <c r="B24" s="50" t="s">
        <v>2</v>
      </c>
      <c r="C24" s="44">
        <f>C11+C12+C14+C15+C17+C18+C19+C20+C21+C23</f>
        <v>0</v>
      </c>
      <c r="D24" s="51" t="s">
        <v>5</v>
      </c>
      <c r="E24" s="51" t="s">
        <v>5</v>
      </c>
      <c r="F24" s="47">
        <f t="shared" si="1"/>
        <v>0</v>
      </c>
      <c r="G24" s="48">
        <v>3.5107172395573129E-2</v>
      </c>
    </row>
    <row r="25" spans="1:7" s="4" customFormat="1" ht="35.1" customHeight="1" x14ac:dyDescent="0.2">
      <c r="A25" s="37">
        <v>15</v>
      </c>
      <c r="B25" s="27" t="s">
        <v>419</v>
      </c>
      <c r="C25" s="12">
        <v>184284</v>
      </c>
      <c r="D25" s="11">
        <v>109</v>
      </c>
      <c r="E25" s="12">
        <f t="shared" ref="E25:E37" si="2">IF(D25=0,"-",C25/D25)</f>
        <v>1690.6788990825687</v>
      </c>
      <c r="F25" s="28">
        <f t="shared" si="1"/>
        <v>4.4655563759408955E-2</v>
      </c>
      <c r="G25" s="39">
        <v>9.1912130594448124E-2</v>
      </c>
    </row>
    <row r="26" spans="1:7" s="3" customFormat="1" ht="21.95" customHeight="1" x14ac:dyDescent="0.2">
      <c r="A26" s="36">
        <v>16</v>
      </c>
      <c r="B26" s="26" t="s">
        <v>11</v>
      </c>
      <c r="C26" s="10">
        <v>16320</v>
      </c>
      <c r="D26" s="11">
        <v>10</v>
      </c>
      <c r="E26" s="10">
        <f t="shared" si="2"/>
        <v>1632</v>
      </c>
      <c r="F26" s="25">
        <f t="shared" si="1"/>
        <v>3.9546504338605314E-3</v>
      </c>
      <c r="G26" s="38">
        <v>1.5510248435910163E-2</v>
      </c>
    </row>
    <row r="27" spans="1:7" s="5" customFormat="1" ht="65.099999999999994" customHeight="1" x14ac:dyDescent="0.2">
      <c r="A27" s="37">
        <v>17</v>
      </c>
      <c r="B27" s="27" t="s">
        <v>445</v>
      </c>
      <c r="C27" s="12">
        <v>139450</v>
      </c>
      <c r="D27" s="11">
        <v>29</v>
      </c>
      <c r="E27" s="12">
        <f t="shared" si="2"/>
        <v>4808.6206896551721</v>
      </c>
      <c r="F27" s="28">
        <f t="shared" si="1"/>
        <v>3.3791421752564402E-2</v>
      </c>
      <c r="G27" s="39">
        <v>9.6086621220457871E-2</v>
      </c>
    </row>
    <row r="28" spans="1:7" s="3" customFormat="1" ht="21.95" customHeight="1" x14ac:dyDescent="0.2">
      <c r="A28" s="36">
        <v>18</v>
      </c>
      <c r="B28" s="26" t="s">
        <v>3</v>
      </c>
      <c r="C28" s="10">
        <v>14500</v>
      </c>
      <c r="D28" s="11">
        <v>3</v>
      </c>
      <c r="E28" s="10">
        <f t="shared" si="2"/>
        <v>4833.333333333333</v>
      </c>
      <c r="F28" s="25">
        <f t="shared" si="1"/>
        <v>3.5136293683197123E-3</v>
      </c>
      <c r="G28" s="38">
        <v>1.1342599256575717E-2</v>
      </c>
    </row>
    <row r="29" spans="1:7" s="5" customFormat="1" ht="35.1" customHeight="1" x14ac:dyDescent="0.2">
      <c r="A29" s="37">
        <v>19</v>
      </c>
      <c r="B29" s="27" t="s">
        <v>15</v>
      </c>
      <c r="C29" s="12">
        <v>0</v>
      </c>
      <c r="D29" s="11">
        <v>0</v>
      </c>
      <c r="E29" s="12" t="str">
        <f t="shared" si="2"/>
        <v>-</v>
      </c>
      <c r="F29" s="28">
        <f t="shared" si="1"/>
        <v>0</v>
      </c>
      <c r="G29" s="39">
        <v>1.1946311887438504E-2</v>
      </c>
    </row>
    <row r="30" spans="1:7" s="3" customFormat="1" ht="21.95" customHeight="1" x14ac:dyDescent="0.2">
      <c r="A30" s="36">
        <v>20</v>
      </c>
      <c r="B30" s="26" t="s">
        <v>3</v>
      </c>
      <c r="C30" s="10">
        <v>0</v>
      </c>
      <c r="D30" s="11">
        <v>0</v>
      </c>
      <c r="E30" s="12" t="str">
        <f t="shared" si="2"/>
        <v>-</v>
      </c>
      <c r="F30" s="28">
        <f t="shared" si="1"/>
        <v>0</v>
      </c>
      <c r="G30" s="39">
        <v>2.247933536638041E-3</v>
      </c>
    </row>
    <row r="31" spans="1:7" s="3" customFormat="1" ht="47.1" customHeight="1" x14ac:dyDescent="0.2">
      <c r="A31" s="36">
        <v>21</v>
      </c>
      <c r="B31" s="27" t="s">
        <v>14</v>
      </c>
      <c r="C31" s="10">
        <v>609413</v>
      </c>
      <c r="D31" s="11">
        <v>352</v>
      </c>
      <c r="E31" s="10">
        <f t="shared" si="2"/>
        <v>1731.2869318181818</v>
      </c>
      <c r="F31" s="25">
        <f t="shared" si="1"/>
        <v>0.14767251132660833</v>
      </c>
      <c r="G31" s="38">
        <v>0.21726673108985226</v>
      </c>
    </row>
    <row r="32" spans="1:7" s="3" customFormat="1" ht="21.95" customHeight="1" x14ac:dyDescent="0.2">
      <c r="A32" s="36">
        <v>22</v>
      </c>
      <c r="B32" s="26" t="s">
        <v>3</v>
      </c>
      <c r="C32" s="10">
        <v>45275</v>
      </c>
      <c r="D32" s="11">
        <v>16</v>
      </c>
      <c r="E32" s="10">
        <f t="shared" si="2"/>
        <v>2829.6875</v>
      </c>
      <c r="F32" s="25">
        <f t="shared" si="1"/>
        <v>1.0971004803494826E-2</v>
      </c>
      <c r="G32" s="38">
        <v>3.0944666359992157E-2</v>
      </c>
    </row>
    <row r="33" spans="1:7" ht="35.1" customHeight="1" x14ac:dyDescent="0.2">
      <c r="A33" s="36">
        <v>23</v>
      </c>
      <c r="B33" s="24" t="s">
        <v>446</v>
      </c>
      <c r="C33" s="10">
        <v>6000</v>
      </c>
      <c r="D33" s="11">
        <v>174</v>
      </c>
      <c r="E33" s="10">
        <f t="shared" si="2"/>
        <v>34.482758620689658</v>
      </c>
      <c r="F33" s="25">
        <f t="shared" si="1"/>
        <v>1.4539156006840189E-3</v>
      </c>
      <c r="G33" s="38">
        <v>8.5968104584330223E-3</v>
      </c>
    </row>
    <row r="34" spans="1:7" s="3" customFormat="1" ht="21.95" customHeight="1" x14ac:dyDescent="0.2">
      <c r="A34" s="36">
        <v>24</v>
      </c>
      <c r="B34" s="26" t="s">
        <v>3</v>
      </c>
      <c r="C34" s="10">
        <v>0</v>
      </c>
      <c r="D34" s="11">
        <v>0</v>
      </c>
      <c r="E34" s="10" t="str">
        <f t="shared" si="2"/>
        <v>-</v>
      </c>
      <c r="F34" s="25">
        <f t="shared" si="1"/>
        <v>0</v>
      </c>
      <c r="G34" s="38">
        <v>1.4207856884874998E-3</v>
      </c>
    </row>
    <row r="35" spans="1:7" s="3" customFormat="1" ht="35.1" customHeight="1" x14ac:dyDescent="0.2">
      <c r="A35" s="36">
        <v>25</v>
      </c>
      <c r="B35" s="24" t="s">
        <v>10</v>
      </c>
      <c r="C35" s="10">
        <v>0</v>
      </c>
      <c r="D35" s="11">
        <v>0</v>
      </c>
      <c r="E35" s="10" t="str">
        <f t="shared" si="2"/>
        <v>-</v>
      </c>
      <c r="F35" s="25">
        <f t="shared" si="1"/>
        <v>0</v>
      </c>
      <c r="G35" s="38">
        <v>9.8652432849167496E-5</v>
      </c>
    </row>
    <row r="36" spans="1:7" ht="35.1" customHeight="1" x14ac:dyDescent="0.2">
      <c r="A36" s="36">
        <v>26</v>
      </c>
      <c r="B36" s="24" t="s">
        <v>420</v>
      </c>
      <c r="C36" s="10">
        <v>0</v>
      </c>
      <c r="D36" s="13">
        <v>0</v>
      </c>
      <c r="E36" s="10" t="str">
        <f t="shared" si="2"/>
        <v>-</v>
      </c>
      <c r="F36" s="29" t="s">
        <v>5</v>
      </c>
      <c r="G36" s="40" t="s">
        <v>5</v>
      </c>
    </row>
    <row r="37" spans="1:7" ht="21.95" customHeight="1" x14ac:dyDescent="0.2">
      <c r="A37" s="36">
        <v>27</v>
      </c>
      <c r="B37" s="26" t="s">
        <v>12</v>
      </c>
      <c r="C37" s="10">
        <v>0</v>
      </c>
      <c r="D37" s="13">
        <v>0</v>
      </c>
      <c r="E37" s="10" t="str">
        <f t="shared" si="2"/>
        <v>-</v>
      </c>
      <c r="F37" s="25">
        <f>C37/C$44</f>
        <v>0</v>
      </c>
      <c r="G37" s="38">
        <v>6.7001527600904129E-4</v>
      </c>
    </row>
    <row r="38" spans="1:7" ht="35.1" customHeight="1" x14ac:dyDescent="0.2">
      <c r="A38" s="36">
        <v>28</v>
      </c>
      <c r="B38" s="24" t="s">
        <v>421</v>
      </c>
      <c r="C38" s="10">
        <v>3519600</v>
      </c>
      <c r="D38" s="13">
        <v>2</v>
      </c>
      <c r="E38" s="14" t="s">
        <v>5</v>
      </c>
      <c r="F38" s="29" t="s">
        <v>5</v>
      </c>
      <c r="G38" s="40" t="s">
        <v>5</v>
      </c>
    </row>
    <row r="39" spans="1:7" ht="21.95" customHeight="1" x14ac:dyDescent="0.2">
      <c r="A39" s="36">
        <v>29</v>
      </c>
      <c r="B39" s="26" t="s">
        <v>12</v>
      </c>
      <c r="C39" s="10">
        <v>3167640</v>
      </c>
      <c r="D39" s="13">
        <v>2</v>
      </c>
      <c r="E39" s="14" t="s">
        <v>5</v>
      </c>
      <c r="F39" s="25">
        <f t="shared" ref="F39:F44" si="3">C39/C$44</f>
        <v>0.76758020222512091</v>
      </c>
      <c r="G39" s="38">
        <v>0.53240605380617201</v>
      </c>
    </row>
    <row r="40" spans="1:7" ht="47.1" customHeight="1" x14ac:dyDescent="0.2">
      <c r="A40" s="36">
        <v>30</v>
      </c>
      <c r="B40" s="27" t="s">
        <v>422</v>
      </c>
      <c r="C40" s="10">
        <v>20000</v>
      </c>
      <c r="D40" s="15">
        <v>1</v>
      </c>
      <c r="E40" s="10">
        <f t="shared" ref="E40:E41" si="4">IF(D40=0,"-",C40/D40)</f>
        <v>20000</v>
      </c>
      <c r="F40" s="25">
        <f t="shared" si="3"/>
        <v>4.8463853356133964E-3</v>
      </c>
      <c r="G40" s="38">
        <v>1.7724062653800183E-3</v>
      </c>
    </row>
    <row r="41" spans="1:7" ht="21.95" customHeight="1" x14ac:dyDescent="0.2">
      <c r="A41" s="36">
        <v>31</v>
      </c>
      <c r="B41" s="26" t="s">
        <v>13</v>
      </c>
      <c r="C41" s="10">
        <v>20000</v>
      </c>
      <c r="D41" s="15">
        <v>1</v>
      </c>
      <c r="E41" s="10">
        <f t="shared" si="4"/>
        <v>20000</v>
      </c>
      <c r="F41" s="25">
        <f t="shared" si="3"/>
        <v>4.8463853356133964E-3</v>
      </c>
      <c r="G41" s="38">
        <v>1.0404135579139232E-3</v>
      </c>
    </row>
    <row r="42" spans="1:7" ht="35.1" customHeight="1" x14ac:dyDescent="0.2">
      <c r="A42" s="36">
        <v>32</v>
      </c>
      <c r="B42" s="24" t="s">
        <v>16</v>
      </c>
      <c r="C42" s="10">
        <v>0</v>
      </c>
      <c r="D42" s="15">
        <v>0</v>
      </c>
      <c r="E42" s="14" t="s">
        <v>5</v>
      </c>
      <c r="F42" s="25">
        <f t="shared" si="3"/>
        <v>0</v>
      </c>
      <c r="G42" s="38">
        <v>4.1370945733870297E-3</v>
      </c>
    </row>
    <row r="43" spans="1:7" s="3" customFormat="1" ht="21.95" customHeight="1" x14ac:dyDescent="0.2">
      <c r="A43" s="43">
        <v>33</v>
      </c>
      <c r="B43" s="50" t="s">
        <v>4</v>
      </c>
      <c r="C43" s="44">
        <f>C25+C27+C29+C31+C33+C35+C37+C39+C40+C42</f>
        <v>4126787</v>
      </c>
      <c r="D43" s="51" t="s">
        <v>5</v>
      </c>
      <c r="E43" s="51" t="s">
        <v>5</v>
      </c>
      <c r="F43" s="47">
        <f t="shared" si="3"/>
        <v>1</v>
      </c>
      <c r="G43" s="48">
        <v>0.96489282760442685</v>
      </c>
    </row>
    <row r="44" spans="1:7" s="3" customFormat="1" ht="21.95" customHeight="1" x14ac:dyDescent="0.2">
      <c r="A44" s="45">
        <v>34</v>
      </c>
      <c r="B44" s="52" t="s">
        <v>6</v>
      </c>
      <c r="C44" s="46">
        <f>C24+C43</f>
        <v>4126787</v>
      </c>
      <c r="D44" s="53" t="s">
        <v>5</v>
      </c>
      <c r="E44" s="53" t="s">
        <v>5</v>
      </c>
      <c r="F44" s="54">
        <f t="shared" si="3"/>
        <v>1</v>
      </c>
      <c r="G44" s="55">
        <v>1</v>
      </c>
    </row>
    <row r="45" spans="1:7" s="3" customFormat="1" ht="21.95" customHeight="1" x14ac:dyDescent="0.2">
      <c r="A45" s="1"/>
      <c r="B45" s="2"/>
      <c r="C45" s="1"/>
      <c r="D45" s="1"/>
      <c r="E45" s="1"/>
      <c r="F45" s="1"/>
      <c r="G45" s="1"/>
    </row>
    <row r="46" spans="1:7" s="3" customFormat="1" ht="35.1" customHeight="1" x14ac:dyDescent="0.2">
      <c r="A46" s="62" t="s">
        <v>430</v>
      </c>
      <c r="B46" s="63" t="s">
        <v>431</v>
      </c>
      <c r="C46" s="64" t="s">
        <v>432</v>
      </c>
      <c r="D46" s="1"/>
      <c r="E46" s="1"/>
      <c r="F46" s="1"/>
      <c r="G46" s="1"/>
    </row>
    <row r="47" spans="1:7" s="3" customFormat="1" ht="21.95" customHeight="1" x14ac:dyDescent="0.2">
      <c r="A47" s="65">
        <v>1</v>
      </c>
      <c r="B47" s="30" t="s">
        <v>427</v>
      </c>
      <c r="C47" s="31">
        <v>103170</v>
      </c>
    </row>
    <row r="48" spans="1:7" ht="21.95" customHeight="1" x14ac:dyDescent="0.2">
      <c r="A48" s="8">
        <v>2</v>
      </c>
      <c r="B48" s="30" t="s">
        <v>428</v>
      </c>
      <c r="C48" s="31">
        <v>4126787</v>
      </c>
      <c r="D48" s="16"/>
      <c r="E48" s="16"/>
      <c r="F48" s="16"/>
      <c r="G48" s="16"/>
    </row>
    <row r="49" spans="1:7" ht="21.95" customHeight="1" x14ac:dyDescent="0.2">
      <c r="A49" s="32">
        <v>3</v>
      </c>
      <c r="B49" s="33" t="s">
        <v>423</v>
      </c>
      <c r="C49" s="34">
        <f>C44/C48</f>
        <v>1</v>
      </c>
      <c r="D49" s="16"/>
      <c r="E49" s="16"/>
      <c r="F49" s="16"/>
      <c r="G49" s="16"/>
    </row>
    <row r="50" spans="1:7" s="16" customFormat="1" ht="35.1" customHeight="1" x14ac:dyDescent="0.25">
      <c r="A50" s="21" t="s">
        <v>449</v>
      </c>
      <c r="B50" s="23"/>
    </row>
  </sheetData>
  <sheetProtection algorithmName="SHA-512" hashValue="W9cMTw3wHgGfte1FAWTymrCt7bC3tZzo3bOfGPD6eelPoFoN/CCOfwu5Xf8Kqq8Nt3JmG0ySVfJvywiatgwZIQ==" saltValue="5h9qrMJXHA5ry//2l5F1oQ==" spinCount="100000" sheet="1" objects="1" scenarios="1"/>
  <mergeCells count="1">
    <mergeCell ref="A2:G2"/>
  </mergeCells>
  <pageMargins left="0.59055118110236227" right="0.59055118110236227" top="0.70866141732283472" bottom="0.70866141732283472" header="0.19685039370078741" footer="0.39370078740157483"/>
  <pageSetup paperSize="9" scale="84" orientation="portrait" r:id="rId1"/>
  <headerFooter alignWithMargins="0">
    <oddFooter>&amp;R&amp;"Calibri,Standardowy"&amp;12s.&amp;P z &amp;N</oddFooter>
  </headerFooter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5CCECC-D686-4F6E-8069-66CA73B5F8DB}">
  <sheetPr codeName="Arkusz3"/>
  <dimension ref="A1:N50"/>
  <sheetViews>
    <sheetView zoomScaleNormal="100" workbookViewId="0"/>
  </sheetViews>
  <sheetFormatPr defaultColWidth="0" defaultRowHeight="12.75" zeroHeight="1" x14ac:dyDescent="0.2"/>
  <cols>
    <col min="1" max="1" width="4.140625" style="1" customWidth="1"/>
    <col min="2" max="2" width="57" style="2" customWidth="1"/>
    <col min="3" max="3" width="11.85546875" style="1" bestFit="1" customWidth="1"/>
    <col min="4" max="4" width="7.42578125" style="1" customWidth="1"/>
    <col min="5" max="5" width="10.85546875" style="1" bestFit="1" customWidth="1"/>
    <col min="6" max="7" width="8.7109375" style="1" customWidth="1"/>
    <col min="8" max="8" width="1" style="1" customWidth="1"/>
    <col min="9" max="14" width="0" style="1" hidden="1" customWidth="1"/>
    <col min="15" max="16384" width="9.140625" style="1" hidden="1"/>
  </cols>
  <sheetData>
    <row r="1" spans="1:7" s="16" customFormat="1" ht="24.95" customHeight="1" x14ac:dyDescent="0.2">
      <c r="A1" s="35" t="s">
        <v>450</v>
      </c>
      <c r="B1" s="23"/>
    </row>
    <row r="2" spans="1:7" s="16" customFormat="1" ht="39.950000000000003" customHeight="1" x14ac:dyDescent="0.2">
      <c r="A2" s="66" t="s">
        <v>448</v>
      </c>
      <c r="B2" s="67"/>
      <c r="C2" s="67"/>
      <c r="D2" s="67"/>
      <c r="E2" s="67"/>
      <c r="F2" s="67"/>
      <c r="G2" s="67"/>
    </row>
    <row r="3" spans="1:7" s="16" customFormat="1" ht="15.95" hidden="1" customHeight="1" x14ac:dyDescent="0.2">
      <c r="A3" s="22"/>
      <c r="B3" s="23"/>
    </row>
    <row r="4" spans="1:7" s="16" customFormat="1" ht="15.95" hidden="1" customHeight="1" x14ac:dyDescent="0.2">
      <c r="A4" s="22"/>
      <c r="B4" s="23"/>
    </row>
    <row r="5" spans="1:7" s="16" customFormat="1" ht="15.95" hidden="1" customHeight="1" x14ac:dyDescent="0.2">
      <c r="A5" s="22"/>
      <c r="B5" s="23"/>
    </row>
    <row r="6" spans="1:7" s="16" customFormat="1" ht="15.95" customHeight="1" x14ac:dyDescent="0.25">
      <c r="A6" s="17" t="s">
        <v>433</v>
      </c>
      <c r="B6" s="21" t="s">
        <v>438</v>
      </c>
    </row>
    <row r="7" spans="1:7" s="16" customFormat="1" ht="15.95" customHeight="1" x14ac:dyDescent="0.25">
      <c r="A7" s="18" t="s">
        <v>434</v>
      </c>
      <c r="B7" s="21" t="s">
        <v>439</v>
      </c>
    </row>
    <row r="8" spans="1:7" s="16" customFormat="1" ht="15.95" customHeight="1" x14ac:dyDescent="0.25">
      <c r="A8" s="19" t="s">
        <v>435</v>
      </c>
      <c r="B8" s="21" t="s">
        <v>440</v>
      </c>
    </row>
    <row r="9" spans="1:7" s="16" customFormat="1" ht="15.95" customHeight="1" x14ac:dyDescent="0.25">
      <c r="A9" s="20" t="s">
        <v>436</v>
      </c>
      <c r="B9" s="21" t="s">
        <v>441</v>
      </c>
    </row>
    <row r="10" spans="1:7" ht="65.099999999999994" customHeight="1" x14ac:dyDescent="0.2">
      <c r="A10" s="49" t="s">
        <v>430</v>
      </c>
      <c r="B10" s="42" t="s">
        <v>0</v>
      </c>
      <c r="C10" s="42" t="s">
        <v>424</v>
      </c>
      <c r="D10" s="42" t="s">
        <v>425</v>
      </c>
      <c r="E10" s="42" t="s">
        <v>426</v>
      </c>
      <c r="F10" s="42" t="s">
        <v>429</v>
      </c>
      <c r="G10" s="41" t="s">
        <v>413</v>
      </c>
    </row>
    <row r="11" spans="1:7" ht="21.95" customHeight="1" x14ac:dyDescent="0.2">
      <c r="A11" s="36">
        <v>1</v>
      </c>
      <c r="B11" s="24" t="s">
        <v>7</v>
      </c>
      <c r="C11" s="10">
        <v>0</v>
      </c>
      <c r="D11" s="9">
        <v>0</v>
      </c>
      <c r="E11" s="10" t="str">
        <f t="shared" ref="E11:E23" si="0">IF(D11=0,"-",C11/D11)</f>
        <v>-</v>
      </c>
      <c r="F11" s="25">
        <f t="shared" ref="F11:F35" si="1">C11/C$44</f>
        <v>0</v>
      </c>
      <c r="G11" s="38">
        <v>6.4906160983722356E-5</v>
      </c>
    </row>
    <row r="12" spans="1:7" s="3" customFormat="1" ht="21.95" customHeight="1" x14ac:dyDescent="0.2">
      <c r="A12" s="36">
        <v>2</v>
      </c>
      <c r="B12" s="24" t="s">
        <v>8</v>
      </c>
      <c r="C12" s="10">
        <v>0</v>
      </c>
      <c r="D12" s="9">
        <v>0</v>
      </c>
      <c r="E12" s="10" t="str">
        <f t="shared" si="0"/>
        <v>-</v>
      </c>
      <c r="F12" s="25">
        <f t="shared" si="1"/>
        <v>0</v>
      </c>
      <c r="G12" s="38">
        <v>1.3877154561966152E-2</v>
      </c>
    </row>
    <row r="13" spans="1:7" s="3" customFormat="1" ht="21.95" customHeight="1" x14ac:dyDescent="0.2">
      <c r="A13" s="36">
        <v>3</v>
      </c>
      <c r="B13" s="26" t="s">
        <v>1</v>
      </c>
      <c r="C13" s="10">
        <v>0</v>
      </c>
      <c r="D13" s="9">
        <v>0</v>
      </c>
      <c r="E13" s="10" t="str">
        <f t="shared" si="0"/>
        <v>-</v>
      </c>
      <c r="F13" s="25">
        <f t="shared" si="1"/>
        <v>0</v>
      </c>
      <c r="G13" s="38">
        <v>6.8195937419264344E-4</v>
      </c>
    </row>
    <row r="14" spans="1:7" s="3" customFormat="1" ht="21.95" customHeight="1" x14ac:dyDescent="0.2">
      <c r="A14" s="36">
        <v>4</v>
      </c>
      <c r="B14" s="24" t="s">
        <v>414</v>
      </c>
      <c r="C14" s="10">
        <v>0</v>
      </c>
      <c r="D14" s="9">
        <v>0</v>
      </c>
      <c r="E14" s="10" t="str">
        <f t="shared" si="0"/>
        <v>-</v>
      </c>
      <c r="F14" s="25">
        <f t="shared" si="1"/>
        <v>0</v>
      </c>
      <c r="G14" s="38">
        <v>1.6609844346228162E-4</v>
      </c>
    </row>
    <row r="15" spans="1:7" s="3" customFormat="1" ht="47.1" customHeight="1" x14ac:dyDescent="0.2">
      <c r="A15" s="36">
        <v>5</v>
      </c>
      <c r="B15" s="24" t="s">
        <v>412</v>
      </c>
      <c r="C15" s="10">
        <v>0</v>
      </c>
      <c r="D15" s="11">
        <v>0</v>
      </c>
      <c r="E15" s="10" t="str">
        <f t="shared" si="0"/>
        <v>-</v>
      </c>
      <c r="F15" s="25">
        <f t="shared" si="1"/>
        <v>0</v>
      </c>
      <c r="G15" s="38">
        <v>4.2843389065529559E-4</v>
      </c>
    </row>
    <row r="16" spans="1:7" s="3" customFormat="1" ht="21.95" customHeight="1" x14ac:dyDescent="0.2">
      <c r="A16" s="36">
        <v>6</v>
      </c>
      <c r="B16" s="26" t="s">
        <v>1</v>
      </c>
      <c r="C16" s="10">
        <v>0</v>
      </c>
      <c r="D16" s="11">
        <v>0</v>
      </c>
      <c r="E16" s="10" t="str">
        <f t="shared" si="0"/>
        <v>-</v>
      </c>
      <c r="F16" s="25">
        <f t="shared" si="1"/>
        <v>0</v>
      </c>
      <c r="G16" s="38">
        <v>5.7837072558623703E-5</v>
      </c>
    </row>
    <row r="17" spans="1:7" ht="47.1" customHeight="1" x14ac:dyDescent="0.2">
      <c r="A17" s="36">
        <v>7</v>
      </c>
      <c r="B17" s="24" t="s">
        <v>444</v>
      </c>
      <c r="C17" s="10">
        <v>23670.55</v>
      </c>
      <c r="D17" s="11">
        <v>2</v>
      </c>
      <c r="E17" s="10">
        <f t="shared" si="0"/>
        <v>11835.275</v>
      </c>
      <c r="F17" s="25">
        <f t="shared" si="1"/>
        <v>7.8119434645593277E-3</v>
      </c>
      <c r="G17" s="38">
        <v>3.69438658113685E-3</v>
      </c>
    </row>
    <row r="18" spans="1:7" ht="47.1" customHeight="1" x14ac:dyDescent="0.2">
      <c r="A18" s="36">
        <v>8</v>
      </c>
      <c r="B18" s="24" t="s">
        <v>447</v>
      </c>
      <c r="C18" s="10">
        <v>0</v>
      </c>
      <c r="D18" s="11">
        <v>0</v>
      </c>
      <c r="E18" s="10" t="str">
        <f t="shared" si="0"/>
        <v>-</v>
      </c>
      <c r="F18" s="25">
        <f t="shared" si="1"/>
        <v>0</v>
      </c>
      <c r="G18" s="38">
        <v>1.6572456388988053E-2</v>
      </c>
    </row>
    <row r="19" spans="1:7" ht="35.1" customHeight="1" x14ac:dyDescent="0.2">
      <c r="A19" s="36">
        <v>9</v>
      </c>
      <c r="B19" s="24" t="s">
        <v>443</v>
      </c>
      <c r="C19" s="10">
        <v>0</v>
      </c>
      <c r="D19" s="11">
        <v>0</v>
      </c>
      <c r="E19" s="10" t="str">
        <f t="shared" si="0"/>
        <v>-</v>
      </c>
      <c r="F19" s="25">
        <f t="shared" si="1"/>
        <v>0</v>
      </c>
      <c r="G19" s="38">
        <v>6.3015485400037228E-5</v>
      </c>
    </row>
    <row r="20" spans="1:7" ht="35.1" customHeight="1" x14ac:dyDescent="0.2">
      <c r="A20" s="36">
        <v>10</v>
      </c>
      <c r="B20" s="24" t="s">
        <v>9</v>
      </c>
      <c r="C20" s="10">
        <v>0</v>
      </c>
      <c r="D20" s="11">
        <v>0</v>
      </c>
      <c r="E20" s="10" t="str">
        <f t="shared" si="0"/>
        <v>-</v>
      </c>
      <c r="F20" s="25">
        <f t="shared" si="1"/>
        <v>0</v>
      </c>
      <c r="G20" s="38">
        <v>2.3263290581767475E-4</v>
      </c>
    </row>
    <row r="21" spans="1:7" ht="35.1" customHeight="1" x14ac:dyDescent="0.2">
      <c r="A21" s="36">
        <v>11</v>
      </c>
      <c r="B21" s="24" t="s">
        <v>442</v>
      </c>
      <c r="C21" s="10">
        <v>0</v>
      </c>
      <c r="D21" s="11">
        <v>0</v>
      </c>
      <c r="E21" s="10" t="str">
        <f t="shared" si="0"/>
        <v>-</v>
      </c>
      <c r="F21" s="25">
        <f t="shared" si="1"/>
        <v>0</v>
      </c>
      <c r="G21" s="38">
        <v>8.0879771630669933E-6</v>
      </c>
    </row>
    <row r="22" spans="1:7" ht="21.95" customHeight="1" x14ac:dyDescent="0.2">
      <c r="A22" s="36">
        <v>12</v>
      </c>
      <c r="B22" s="26" t="s">
        <v>1</v>
      </c>
      <c r="C22" s="10">
        <v>0</v>
      </c>
      <c r="D22" s="11">
        <v>0</v>
      </c>
      <c r="E22" s="10" t="str">
        <f t="shared" si="0"/>
        <v>-</v>
      </c>
      <c r="F22" s="25">
        <f t="shared" si="1"/>
        <v>0</v>
      </c>
      <c r="G22" s="38">
        <v>0</v>
      </c>
    </row>
    <row r="23" spans="1:7" ht="21.95" customHeight="1" x14ac:dyDescent="0.2">
      <c r="A23" s="36">
        <v>13</v>
      </c>
      <c r="B23" s="24" t="s">
        <v>415</v>
      </c>
      <c r="C23" s="10">
        <v>0</v>
      </c>
      <c r="D23" s="11">
        <v>0</v>
      </c>
      <c r="E23" s="10" t="str">
        <f t="shared" si="0"/>
        <v>-</v>
      </c>
      <c r="F23" s="25">
        <f t="shared" si="1"/>
        <v>0</v>
      </c>
      <c r="G23" s="38">
        <v>0</v>
      </c>
    </row>
    <row r="24" spans="1:7" s="3" customFormat="1" ht="24.95" customHeight="1" x14ac:dyDescent="0.2">
      <c r="A24" s="43">
        <v>14</v>
      </c>
      <c r="B24" s="50" t="s">
        <v>2</v>
      </c>
      <c r="C24" s="44">
        <f>C11+C12+C14+C15+C17+C18+C19+C20+C21+C23</f>
        <v>23670.55</v>
      </c>
      <c r="D24" s="51" t="s">
        <v>5</v>
      </c>
      <c r="E24" s="51" t="s">
        <v>5</v>
      </c>
      <c r="F24" s="47">
        <f t="shared" si="1"/>
        <v>7.8119434645593277E-3</v>
      </c>
      <c r="G24" s="48">
        <v>3.5107172395573129E-2</v>
      </c>
    </row>
    <row r="25" spans="1:7" s="4" customFormat="1" ht="35.1" customHeight="1" x14ac:dyDescent="0.2">
      <c r="A25" s="37">
        <v>15</v>
      </c>
      <c r="B25" s="27" t="s">
        <v>419</v>
      </c>
      <c r="C25" s="12">
        <v>128836</v>
      </c>
      <c r="D25" s="11">
        <v>60</v>
      </c>
      <c r="E25" s="12">
        <f t="shared" ref="E25:E37" si="2">IF(D25=0,"-",C25/D25)</f>
        <v>2147.2666666666669</v>
      </c>
      <c r="F25" s="28">
        <f t="shared" si="1"/>
        <v>4.2519482994690265E-2</v>
      </c>
      <c r="G25" s="39">
        <v>9.1912130594448124E-2</v>
      </c>
    </row>
    <row r="26" spans="1:7" s="3" customFormat="1" ht="21.95" customHeight="1" x14ac:dyDescent="0.2">
      <c r="A26" s="36">
        <v>16</v>
      </c>
      <c r="B26" s="26" t="s">
        <v>11</v>
      </c>
      <c r="C26" s="10">
        <v>16952</v>
      </c>
      <c r="D26" s="11">
        <v>8</v>
      </c>
      <c r="E26" s="10">
        <f t="shared" si="2"/>
        <v>2119</v>
      </c>
      <c r="F26" s="25">
        <f t="shared" si="1"/>
        <v>5.5946340753049561E-3</v>
      </c>
      <c r="G26" s="38">
        <v>1.5510248435910163E-2</v>
      </c>
    </row>
    <row r="27" spans="1:7" s="5" customFormat="1" ht="65.099999999999994" customHeight="1" x14ac:dyDescent="0.2">
      <c r="A27" s="37">
        <v>17</v>
      </c>
      <c r="B27" s="27" t="s">
        <v>445</v>
      </c>
      <c r="C27" s="12">
        <v>75000</v>
      </c>
      <c r="D27" s="11">
        <v>12</v>
      </c>
      <c r="E27" s="12">
        <f t="shared" si="2"/>
        <v>6250</v>
      </c>
      <c r="F27" s="28">
        <f t="shared" si="1"/>
        <v>2.4752097430856046E-2</v>
      </c>
      <c r="G27" s="39">
        <v>9.6086621220457871E-2</v>
      </c>
    </row>
    <row r="28" spans="1:7" s="3" customFormat="1" ht="21.95" customHeight="1" x14ac:dyDescent="0.2">
      <c r="A28" s="36">
        <v>18</v>
      </c>
      <c r="B28" s="26" t="s">
        <v>3</v>
      </c>
      <c r="C28" s="10">
        <v>20000</v>
      </c>
      <c r="D28" s="11">
        <v>1</v>
      </c>
      <c r="E28" s="10">
        <f t="shared" si="2"/>
        <v>20000</v>
      </c>
      <c r="F28" s="25">
        <f t="shared" si="1"/>
        <v>6.6005593148949458E-3</v>
      </c>
      <c r="G28" s="38">
        <v>1.1342599256575717E-2</v>
      </c>
    </row>
    <row r="29" spans="1:7" s="5" customFormat="1" ht="35.1" customHeight="1" x14ac:dyDescent="0.2">
      <c r="A29" s="37">
        <v>19</v>
      </c>
      <c r="B29" s="27" t="s">
        <v>15</v>
      </c>
      <c r="C29" s="12">
        <v>90410.7</v>
      </c>
      <c r="D29" s="11">
        <v>8</v>
      </c>
      <c r="E29" s="12">
        <f t="shared" si="2"/>
        <v>11301.3375</v>
      </c>
      <c r="F29" s="28">
        <f t="shared" si="1"/>
        <v>2.9838059402558622E-2</v>
      </c>
      <c r="G29" s="39">
        <v>1.1946311887438504E-2</v>
      </c>
    </row>
    <row r="30" spans="1:7" s="3" customFormat="1" ht="21.95" customHeight="1" x14ac:dyDescent="0.2">
      <c r="A30" s="36">
        <v>20</v>
      </c>
      <c r="B30" s="26" t="s">
        <v>3</v>
      </c>
      <c r="C30" s="10">
        <v>9253.2999999999993</v>
      </c>
      <c r="D30" s="11">
        <v>3</v>
      </c>
      <c r="E30" s="12">
        <f t="shared" si="2"/>
        <v>3084.4333333333329</v>
      </c>
      <c r="F30" s="28">
        <f t="shared" si="1"/>
        <v>3.0538477754258699E-3</v>
      </c>
      <c r="G30" s="39">
        <v>2.247933536638041E-3</v>
      </c>
    </row>
    <row r="31" spans="1:7" s="3" customFormat="1" ht="47.1" customHeight="1" x14ac:dyDescent="0.2">
      <c r="A31" s="36">
        <v>21</v>
      </c>
      <c r="B31" s="27" t="s">
        <v>14</v>
      </c>
      <c r="C31" s="10">
        <v>1424649</v>
      </c>
      <c r="D31" s="11">
        <v>804</v>
      </c>
      <c r="E31" s="10">
        <f t="shared" si="2"/>
        <v>1771.9514925373135</v>
      </c>
      <c r="F31" s="25">
        <f t="shared" si="1"/>
        <v>0.47017401137028847</v>
      </c>
      <c r="G31" s="38">
        <v>0.21726673108985226</v>
      </c>
    </row>
    <row r="32" spans="1:7" s="3" customFormat="1" ht="21.95" customHeight="1" x14ac:dyDescent="0.2">
      <c r="A32" s="36">
        <v>22</v>
      </c>
      <c r="B32" s="26" t="s">
        <v>3</v>
      </c>
      <c r="C32" s="10">
        <v>97706.16</v>
      </c>
      <c r="D32" s="11">
        <v>24</v>
      </c>
      <c r="E32" s="10">
        <f t="shared" si="2"/>
        <v>4071.09</v>
      </c>
      <c r="F32" s="25">
        <f t="shared" si="1"/>
        <v>3.2245765225530798E-2</v>
      </c>
      <c r="G32" s="38">
        <v>3.0944666359992157E-2</v>
      </c>
    </row>
    <row r="33" spans="1:7" ht="35.1" customHeight="1" x14ac:dyDescent="0.2">
      <c r="A33" s="36">
        <v>23</v>
      </c>
      <c r="B33" s="24" t="s">
        <v>446</v>
      </c>
      <c r="C33" s="10">
        <v>45620</v>
      </c>
      <c r="D33" s="11">
        <v>635</v>
      </c>
      <c r="E33" s="10">
        <f t="shared" si="2"/>
        <v>71.842519685039363</v>
      </c>
      <c r="F33" s="25">
        <f t="shared" si="1"/>
        <v>1.5055875797275372E-2</v>
      </c>
      <c r="G33" s="38">
        <v>8.5968104584330223E-3</v>
      </c>
    </row>
    <row r="34" spans="1:7" s="3" customFormat="1" ht="21.95" customHeight="1" x14ac:dyDescent="0.2">
      <c r="A34" s="36">
        <v>24</v>
      </c>
      <c r="B34" s="26" t="s">
        <v>3</v>
      </c>
      <c r="C34" s="10">
        <v>6270</v>
      </c>
      <c r="D34" s="11">
        <v>100</v>
      </c>
      <c r="E34" s="10">
        <f t="shared" si="2"/>
        <v>62.7</v>
      </c>
      <c r="F34" s="25">
        <f t="shared" si="1"/>
        <v>2.0692753452195654E-3</v>
      </c>
      <c r="G34" s="38">
        <v>1.4207856884874998E-3</v>
      </c>
    </row>
    <row r="35" spans="1:7" s="3" customFormat="1" ht="35.1" customHeight="1" x14ac:dyDescent="0.2">
      <c r="A35" s="36">
        <v>25</v>
      </c>
      <c r="B35" s="24" t="s">
        <v>10</v>
      </c>
      <c r="C35" s="10">
        <v>0</v>
      </c>
      <c r="D35" s="11">
        <v>0</v>
      </c>
      <c r="E35" s="10" t="str">
        <f t="shared" si="2"/>
        <v>-</v>
      </c>
      <c r="F35" s="25">
        <f t="shared" si="1"/>
        <v>0</v>
      </c>
      <c r="G35" s="38">
        <v>9.8652432849167496E-5</v>
      </c>
    </row>
    <row r="36" spans="1:7" ht="35.1" customHeight="1" x14ac:dyDescent="0.2">
      <c r="A36" s="36">
        <v>26</v>
      </c>
      <c r="B36" s="24" t="s">
        <v>420</v>
      </c>
      <c r="C36" s="10">
        <v>0</v>
      </c>
      <c r="D36" s="13">
        <v>0</v>
      </c>
      <c r="E36" s="10" t="str">
        <f t="shared" si="2"/>
        <v>-</v>
      </c>
      <c r="F36" s="29" t="s">
        <v>5</v>
      </c>
      <c r="G36" s="40" t="s">
        <v>5</v>
      </c>
    </row>
    <row r="37" spans="1:7" ht="21.95" customHeight="1" x14ac:dyDescent="0.2">
      <c r="A37" s="36">
        <v>27</v>
      </c>
      <c r="B37" s="26" t="s">
        <v>12</v>
      </c>
      <c r="C37" s="10">
        <v>0</v>
      </c>
      <c r="D37" s="13">
        <v>0</v>
      </c>
      <c r="E37" s="10" t="str">
        <f t="shared" si="2"/>
        <v>-</v>
      </c>
      <c r="F37" s="25">
        <f>C37/C$44</f>
        <v>0</v>
      </c>
      <c r="G37" s="38">
        <v>6.7001527600904129E-4</v>
      </c>
    </row>
    <row r="38" spans="1:7" ht="35.1" customHeight="1" x14ac:dyDescent="0.2">
      <c r="A38" s="36">
        <v>28</v>
      </c>
      <c r="B38" s="24" t="s">
        <v>421</v>
      </c>
      <c r="C38" s="10">
        <v>1368734</v>
      </c>
      <c r="D38" s="13">
        <v>1</v>
      </c>
      <c r="E38" s="14" t="s">
        <v>5</v>
      </c>
      <c r="F38" s="29" t="s">
        <v>5</v>
      </c>
      <c r="G38" s="40" t="s">
        <v>5</v>
      </c>
    </row>
    <row r="39" spans="1:7" ht="21.95" customHeight="1" x14ac:dyDescent="0.2">
      <c r="A39" s="36">
        <v>29</v>
      </c>
      <c r="B39" s="26" t="s">
        <v>12</v>
      </c>
      <c r="C39" s="10">
        <v>1231860</v>
      </c>
      <c r="D39" s="13">
        <v>1</v>
      </c>
      <c r="E39" s="14" t="s">
        <v>5</v>
      </c>
      <c r="F39" s="25">
        <f t="shared" ref="F39:F44" si="3">C39/C$44</f>
        <v>0.40654824988232441</v>
      </c>
      <c r="G39" s="38">
        <v>0.53240605380617201</v>
      </c>
    </row>
    <row r="40" spans="1:7" ht="47.1" customHeight="1" x14ac:dyDescent="0.2">
      <c r="A40" s="36">
        <v>30</v>
      </c>
      <c r="B40" s="27" t="s">
        <v>422</v>
      </c>
      <c r="C40" s="10">
        <v>0</v>
      </c>
      <c r="D40" s="15">
        <v>0</v>
      </c>
      <c r="E40" s="10" t="str">
        <f t="shared" ref="E40:E41" si="4">IF(D40=0,"-",C40/D40)</f>
        <v>-</v>
      </c>
      <c r="F40" s="25">
        <f t="shared" si="3"/>
        <v>0</v>
      </c>
      <c r="G40" s="38">
        <v>1.7724062653800183E-3</v>
      </c>
    </row>
    <row r="41" spans="1:7" ht="21.95" customHeight="1" x14ac:dyDescent="0.2">
      <c r="A41" s="36">
        <v>31</v>
      </c>
      <c r="B41" s="26" t="s">
        <v>13</v>
      </c>
      <c r="C41" s="10">
        <v>0</v>
      </c>
      <c r="D41" s="15">
        <v>0</v>
      </c>
      <c r="E41" s="10" t="str">
        <f t="shared" si="4"/>
        <v>-</v>
      </c>
      <c r="F41" s="25">
        <f t="shared" si="3"/>
        <v>0</v>
      </c>
      <c r="G41" s="38">
        <v>1.0404135579139232E-3</v>
      </c>
    </row>
    <row r="42" spans="1:7" ht="35.1" customHeight="1" x14ac:dyDescent="0.2">
      <c r="A42" s="36">
        <v>32</v>
      </c>
      <c r="B42" s="24" t="s">
        <v>16</v>
      </c>
      <c r="C42" s="10">
        <v>10000</v>
      </c>
      <c r="D42" s="15">
        <v>4</v>
      </c>
      <c r="E42" s="14" t="s">
        <v>5</v>
      </c>
      <c r="F42" s="25">
        <f t="shared" si="3"/>
        <v>3.3002796574474729E-3</v>
      </c>
      <c r="G42" s="38">
        <v>4.1370945733870297E-3</v>
      </c>
    </row>
    <row r="43" spans="1:7" s="3" customFormat="1" ht="21.95" customHeight="1" x14ac:dyDescent="0.2">
      <c r="A43" s="43">
        <v>33</v>
      </c>
      <c r="B43" s="50" t="s">
        <v>4</v>
      </c>
      <c r="C43" s="44">
        <f>C25+C27+C29+C31+C33+C35+C37+C39+C40+C42</f>
        <v>3006375.7</v>
      </c>
      <c r="D43" s="51" t="s">
        <v>5</v>
      </c>
      <c r="E43" s="51" t="s">
        <v>5</v>
      </c>
      <c r="F43" s="47">
        <f t="shared" si="3"/>
        <v>0.99218805653544073</v>
      </c>
      <c r="G43" s="48">
        <v>0.96489282760442685</v>
      </c>
    </row>
    <row r="44" spans="1:7" s="3" customFormat="1" ht="21.95" customHeight="1" x14ac:dyDescent="0.2">
      <c r="A44" s="45">
        <v>34</v>
      </c>
      <c r="B44" s="52" t="s">
        <v>6</v>
      </c>
      <c r="C44" s="46">
        <f>C24+C43</f>
        <v>3030046.25</v>
      </c>
      <c r="D44" s="53" t="s">
        <v>5</v>
      </c>
      <c r="E44" s="53" t="s">
        <v>5</v>
      </c>
      <c r="F44" s="54">
        <f t="shared" si="3"/>
        <v>1</v>
      </c>
      <c r="G44" s="55">
        <v>1</v>
      </c>
    </row>
    <row r="45" spans="1:7" s="3" customFormat="1" ht="21.95" customHeight="1" x14ac:dyDescent="0.2">
      <c r="A45" s="1"/>
      <c r="B45" s="2"/>
      <c r="C45" s="1"/>
      <c r="D45" s="1"/>
      <c r="E45" s="1"/>
      <c r="F45" s="1"/>
      <c r="G45" s="1"/>
    </row>
    <row r="46" spans="1:7" s="3" customFormat="1" ht="35.1" customHeight="1" x14ac:dyDescent="0.2">
      <c r="A46" s="62" t="s">
        <v>430</v>
      </c>
      <c r="B46" s="63" t="s">
        <v>431</v>
      </c>
      <c r="C46" s="64" t="s">
        <v>432</v>
      </c>
      <c r="D46" s="1"/>
      <c r="E46" s="1"/>
      <c r="F46" s="1"/>
      <c r="G46" s="1"/>
    </row>
    <row r="47" spans="1:7" s="3" customFormat="1" ht="21.95" customHeight="1" x14ac:dyDescent="0.2">
      <c r="A47" s="65">
        <v>1</v>
      </c>
      <c r="B47" s="30" t="s">
        <v>427</v>
      </c>
      <c r="C47" s="31">
        <v>75751.16</v>
      </c>
    </row>
    <row r="48" spans="1:7" ht="21.95" customHeight="1" x14ac:dyDescent="0.2">
      <c r="A48" s="8">
        <v>2</v>
      </c>
      <c r="B48" s="30" t="s">
        <v>428</v>
      </c>
      <c r="C48" s="31">
        <v>3030400</v>
      </c>
      <c r="D48" s="16"/>
      <c r="E48" s="16"/>
      <c r="F48" s="16"/>
      <c r="G48" s="16"/>
    </row>
    <row r="49" spans="1:7" ht="21.95" customHeight="1" x14ac:dyDescent="0.2">
      <c r="A49" s="32">
        <v>3</v>
      </c>
      <c r="B49" s="33" t="s">
        <v>423</v>
      </c>
      <c r="C49" s="34">
        <f>C44/C48</f>
        <v>0.99988326623548052</v>
      </c>
      <c r="D49" s="16"/>
      <c r="E49" s="16"/>
      <c r="F49" s="16"/>
      <c r="G49" s="16"/>
    </row>
    <row r="50" spans="1:7" s="16" customFormat="1" ht="35.1" customHeight="1" x14ac:dyDescent="0.25">
      <c r="A50" s="21" t="s">
        <v>449</v>
      </c>
      <c r="B50" s="23"/>
    </row>
  </sheetData>
  <sheetProtection algorithmName="SHA-512" hashValue="2YhxaFYRLKP5L/ayPJsmD5nFlLE020tAHzXG1mPO/y2kvjIbPvzGQbrl49dMQvvlzRiN0pOAuW8W8yf06Fcvlg==" saltValue="1y0G1fsH+EKdHktQ+bsw+Q==" spinCount="100000" sheet="1" objects="1" scenarios="1"/>
  <mergeCells count="1">
    <mergeCell ref="A2:G2"/>
  </mergeCells>
  <pageMargins left="0.59055118110236227" right="0.59055118110236227" top="0.70866141732283472" bottom="0.70866141732283472" header="0.19685039370078741" footer="0.39370078740157483"/>
  <pageSetup paperSize="9" scale="84" orientation="portrait" r:id="rId1"/>
  <headerFooter alignWithMargins="0">
    <oddFooter>&amp;R&amp;"Calibri,Standardowy"&amp;12s.&amp;P z &amp;N</oddFooter>
  </headerFooter>
  <tableParts count="2">
    <tablePart r:id="rId2"/>
    <tablePart r:id="rId3"/>
  </tableParts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677DA8-F043-419A-A60D-FDEE86557DEA}">
  <sheetPr codeName="Arkusz30"/>
  <dimension ref="A1:N50"/>
  <sheetViews>
    <sheetView zoomScaleNormal="100" workbookViewId="0"/>
  </sheetViews>
  <sheetFormatPr defaultColWidth="0" defaultRowHeight="12.75" zeroHeight="1" x14ac:dyDescent="0.2"/>
  <cols>
    <col min="1" max="1" width="4.140625" style="1" customWidth="1"/>
    <col min="2" max="2" width="57" style="2" customWidth="1"/>
    <col min="3" max="3" width="11.85546875" style="1" bestFit="1" customWidth="1"/>
    <col min="4" max="4" width="7.42578125" style="1" customWidth="1"/>
    <col min="5" max="5" width="10.85546875" style="1" bestFit="1" customWidth="1"/>
    <col min="6" max="7" width="8.7109375" style="1" customWidth="1"/>
    <col min="8" max="8" width="1" style="1" customWidth="1"/>
    <col min="9" max="14" width="0" style="1" hidden="1" customWidth="1"/>
    <col min="15" max="16384" width="9.140625" style="1" hidden="1"/>
  </cols>
  <sheetData>
    <row r="1" spans="1:7" s="16" customFormat="1" ht="24.95" customHeight="1" x14ac:dyDescent="0.2">
      <c r="A1" s="35" t="s">
        <v>477</v>
      </c>
      <c r="B1" s="23"/>
    </row>
    <row r="2" spans="1:7" s="16" customFormat="1" ht="39.950000000000003" customHeight="1" x14ac:dyDescent="0.2">
      <c r="A2" s="66" t="s">
        <v>448</v>
      </c>
      <c r="B2" s="67"/>
      <c r="C2" s="67"/>
      <c r="D2" s="67"/>
      <c r="E2" s="67"/>
      <c r="F2" s="67"/>
      <c r="G2" s="67"/>
    </row>
    <row r="3" spans="1:7" s="16" customFormat="1" ht="15.95" hidden="1" customHeight="1" x14ac:dyDescent="0.2">
      <c r="A3" s="22"/>
      <c r="B3" s="23"/>
    </row>
    <row r="4" spans="1:7" s="16" customFormat="1" ht="15.95" hidden="1" customHeight="1" x14ac:dyDescent="0.2">
      <c r="A4" s="22"/>
      <c r="B4" s="23"/>
    </row>
    <row r="5" spans="1:7" s="16" customFormat="1" ht="15.95" hidden="1" customHeight="1" x14ac:dyDescent="0.2">
      <c r="A5" s="22"/>
      <c r="B5" s="23"/>
    </row>
    <row r="6" spans="1:7" s="16" customFormat="1" ht="15.95" customHeight="1" x14ac:dyDescent="0.25">
      <c r="A6" s="17" t="s">
        <v>433</v>
      </c>
      <c r="B6" s="21" t="s">
        <v>438</v>
      </c>
    </row>
    <row r="7" spans="1:7" s="16" customFormat="1" ht="15.95" customHeight="1" x14ac:dyDescent="0.25">
      <c r="A7" s="18" t="s">
        <v>434</v>
      </c>
      <c r="B7" s="21" t="s">
        <v>439</v>
      </c>
    </row>
    <row r="8" spans="1:7" s="16" customFormat="1" ht="15.95" customHeight="1" x14ac:dyDescent="0.25">
      <c r="A8" s="19" t="s">
        <v>435</v>
      </c>
      <c r="B8" s="21" t="s">
        <v>440</v>
      </c>
    </row>
    <row r="9" spans="1:7" s="16" customFormat="1" ht="15.95" customHeight="1" x14ac:dyDescent="0.25">
      <c r="A9" s="20" t="s">
        <v>436</v>
      </c>
      <c r="B9" s="21" t="s">
        <v>441</v>
      </c>
    </row>
    <row r="10" spans="1:7" ht="65.099999999999994" customHeight="1" x14ac:dyDescent="0.2">
      <c r="A10" s="49" t="s">
        <v>430</v>
      </c>
      <c r="B10" s="42" t="s">
        <v>0</v>
      </c>
      <c r="C10" s="42" t="s">
        <v>424</v>
      </c>
      <c r="D10" s="42" t="s">
        <v>425</v>
      </c>
      <c r="E10" s="42" t="s">
        <v>426</v>
      </c>
      <c r="F10" s="42" t="s">
        <v>429</v>
      </c>
      <c r="G10" s="41" t="s">
        <v>413</v>
      </c>
    </row>
    <row r="11" spans="1:7" ht="21.95" customHeight="1" x14ac:dyDescent="0.2">
      <c r="A11" s="36">
        <v>1</v>
      </c>
      <c r="B11" s="24" t="s">
        <v>7</v>
      </c>
      <c r="C11" s="10">
        <v>0</v>
      </c>
      <c r="D11" s="9">
        <v>0</v>
      </c>
      <c r="E11" s="10" t="str">
        <f t="shared" ref="E11:E23" si="0">IF(D11=0,"-",C11/D11)</f>
        <v>-</v>
      </c>
      <c r="F11" s="25">
        <f t="shared" ref="F11:F35" si="1">C11/C$44</f>
        <v>0</v>
      </c>
      <c r="G11" s="38">
        <v>6.4906160983722356E-5</v>
      </c>
    </row>
    <row r="12" spans="1:7" s="3" customFormat="1" ht="21.95" customHeight="1" x14ac:dyDescent="0.2">
      <c r="A12" s="36">
        <v>2</v>
      </c>
      <c r="B12" s="24" t="s">
        <v>8</v>
      </c>
      <c r="C12" s="10">
        <v>60000</v>
      </c>
      <c r="D12" s="9">
        <v>1</v>
      </c>
      <c r="E12" s="10">
        <f t="shared" si="0"/>
        <v>60000</v>
      </c>
      <c r="F12" s="25">
        <f t="shared" si="1"/>
        <v>8.9543644888063836E-3</v>
      </c>
      <c r="G12" s="38">
        <v>1.3877154561966152E-2</v>
      </c>
    </row>
    <row r="13" spans="1:7" s="3" customFormat="1" ht="21.95" customHeight="1" x14ac:dyDescent="0.2">
      <c r="A13" s="36">
        <v>3</v>
      </c>
      <c r="B13" s="26" t="s">
        <v>1</v>
      </c>
      <c r="C13" s="10">
        <v>60000</v>
      </c>
      <c r="D13" s="9">
        <v>1</v>
      </c>
      <c r="E13" s="10">
        <f t="shared" si="0"/>
        <v>60000</v>
      </c>
      <c r="F13" s="25">
        <f t="shared" si="1"/>
        <v>8.9543644888063836E-3</v>
      </c>
      <c r="G13" s="38">
        <v>6.8195937419264344E-4</v>
      </c>
    </row>
    <row r="14" spans="1:7" s="3" customFormat="1" ht="21.95" customHeight="1" x14ac:dyDescent="0.2">
      <c r="A14" s="36">
        <v>4</v>
      </c>
      <c r="B14" s="24" t="s">
        <v>414</v>
      </c>
      <c r="C14" s="10">
        <v>0</v>
      </c>
      <c r="D14" s="9">
        <v>0</v>
      </c>
      <c r="E14" s="10" t="str">
        <f t="shared" si="0"/>
        <v>-</v>
      </c>
      <c r="F14" s="25">
        <f t="shared" si="1"/>
        <v>0</v>
      </c>
      <c r="G14" s="38">
        <v>1.6609844346228162E-4</v>
      </c>
    </row>
    <row r="15" spans="1:7" s="3" customFormat="1" ht="47.1" customHeight="1" x14ac:dyDescent="0.2">
      <c r="A15" s="36">
        <v>5</v>
      </c>
      <c r="B15" s="24" t="s">
        <v>412</v>
      </c>
      <c r="C15" s="10">
        <v>0</v>
      </c>
      <c r="D15" s="11">
        <v>0</v>
      </c>
      <c r="E15" s="10" t="str">
        <f t="shared" si="0"/>
        <v>-</v>
      </c>
      <c r="F15" s="25">
        <f t="shared" si="1"/>
        <v>0</v>
      </c>
      <c r="G15" s="38">
        <v>4.2843389065529559E-4</v>
      </c>
    </row>
    <row r="16" spans="1:7" s="3" customFormat="1" ht="21.95" customHeight="1" x14ac:dyDescent="0.2">
      <c r="A16" s="36">
        <v>6</v>
      </c>
      <c r="B16" s="26" t="s">
        <v>1</v>
      </c>
      <c r="C16" s="10">
        <v>0</v>
      </c>
      <c r="D16" s="11">
        <v>0</v>
      </c>
      <c r="E16" s="10" t="str">
        <f t="shared" si="0"/>
        <v>-</v>
      </c>
      <c r="F16" s="25">
        <f t="shared" si="1"/>
        <v>0</v>
      </c>
      <c r="G16" s="38">
        <v>5.7837072558623703E-5</v>
      </c>
    </row>
    <row r="17" spans="1:7" ht="47.1" customHeight="1" x14ac:dyDescent="0.2">
      <c r="A17" s="36">
        <v>7</v>
      </c>
      <c r="B17" s="24" t="s">
        <v>444</v>
      </c>
      <c r="C17" s="10">
        <v>0</v>
      </c>
      <c r="D17" s="11">
        <v>0</v>
      </c>
      <c r="E17" s="10" t="str">
        <f t="shared" si="0"/>
        <v>-</v>
      </c>
      <c r="F17" s="25">
        <f t="shared" si="1"/>
        <v>0</v>
      </c>
      <c r="G17" s="38">
        <v>3.69438658113685E-3</v>
      </c>
    </row>
    <row r="18" spans="1:7" ht="47.1" customHeight="1" x14ac:dyDescent="0.2">
      <c r="A18" s="36">
        <v>8</v>
      </c>
      <c r="B18" s="24" t="s">
        <v>447</v>
      </c>
      <c r="C18" s="10">
        <v>83700</v>
      </c>
      <c r="D18" s="11">
        <v>2</v>
      </c>
      <c r="E18" s="10">
        <f t="shared" si="0"/>
        <v>41850</v>
      </c>
      <c r="F18" s="25">
        <f t="shared" si="1"/>
        <v>1.2491338461884905E-2</v>
      </c>
      <c r="G18" s="38">
        <v>1.6572456388988053E-2</v>
      </c>
    </row>
    <row r="19" spans="1:7" ht="35.1" customHeight="1" x14ac:dyDescent="0.2">
      <c r="A19" s="36">
        <v>9</v>
      </c>
      <c r="B19" s="24" t="s">
        <v>443</v>
      </c>
      <c r="C19" s="10">
        <v>0</v>
      </c>
      <c r="D19" s="11">
        <v>0</v>
      </c>
      <c r="E19" s="10" t="str">
        <f t="shared" si="0"/>
        <v>-</v>
      </c>
      <c r="F19" s="25">
        <f t="shared" si="1"/>
        <v>0</v>
      </c>
      <c r="G19" s="38">
        <v>6.3015485400037228E-5</v>
      </c>
    </row>
    <row r="20" spans="1:7" ht="35.1" customHeight="1" x14ac:dyDescent="0.2">
      <c r="A20" s="36">
        <v>10</v>
      </c>
      <c r="B20" s="24" t="s">
        <v>9</v>
      </c>
      <c r="C20" s="10">
        <v>991.49</v>
      </c>
      <c r="D20" s="11">
        <v>1</v>
      </c>
      <c r="E20" s="10">
        <f t="shared" si="0"/>
        <v>991.49</v>
      </c>
      <c r="F20" s="25">
        <f t="shared" si="1"/>
        <v>1.4796938078344402E-4</v>
      </c>
      <c r="G20" s="38">
        <v>2.3263290581767475E-4</v>
      </c>
    </row>
    <row r="21" spans="1:7" ht="35.1" customHeight="1" x14ac:dyDescent="0.2">
      <c r="A21" s="36">
        <v>11</v>
      </c>
      <c r="B21" s="24" t="s">
        <v>442</v>
      </c>
      <c r="C21" s="10">
        <v>0</v>
      </c>
      <c r="D21" s="11">
        <v>0</v>
      </c>
      <c r="E21" s="10" t="str">
        <f t="shared" si="0"/>
        <v>-</v>
      </c>
      <c r="F21" s="25">
        <f t="shared" si="1"/>
        <v>0</v>
      </c>
      <c r="G21" s="38">
        <v>8.0879771630669933E-6</v>
      </c>
    </row>
    <row r="22" spans="1:7" ht="21.95" customHeight="1" x14ac:dyDescent="0.2">
      <c r="A22" s="36">
        <v>12</v>
      </c>
      <c r="B22" s="26" t="s">
        <v>1</v>
      </c>
      <c r="C22" s="10">
        <v>0</v>
      </c>
      <c r="D22" s="11">
        <v>0</v>
      </c>
      <c r="E22" s="10" t="str">
        <f t="shared" si="0"/>
        <v>-</v>
      </c>
      <c r="F22" s="25">
        <f t="shared" si="1"/>
        <v>0</v>
      </c>
      <c r="G22" s="38">
        <v>0</v>
      </c>
    </row>
    <row r="23" spans="1:7" ht="21.95" customHeight="1" x14ac:dyDescent="0.2">
      <c r="A23" s="36">
        <v>13</v>
      </c>
      <c r="B23" s="24" t="s">
        <v>415</v>
      </c>
      <c r="C23" s="10">
        <v>0</v>
      </c>
      <c r="D23" s="11">
        <v>0</v>
      </c>
      <c r="E23" s="10" t="str">
        <f t="shared" si="0"/>
        <v>-</v>
      </c>
      <c r="F23" s="25">
        <f t="shared" si="1"/>
        <v>0</v>
      </c>
      <c r="G23" s="38">
        <v>0</v>
      </c>
    </row>
    <row r="24" spans="1:7" s="3" customFormat="1" ht="24.95" customHeight="1" x14ac:dyDescent="0.2">
      <c r="A24" s="43">
        <v>14</v>
      </c>
      <c r="B24" s="50" t="s">
        <v>2</v>
      </c>
      <c r="C24" s="44">
        <f>C11+C12+C14+C15+C17+C18+C19+C20+C21+C23</f>
        <v>144691.49</v>
      </c>
      <c r="D24" s="51" t="s">
        <v>5</v>
      </c>
      <c r="E24" s="51" t="s">
        <v>5</v>
      </c>
      <c r="F24" s="47">
        <f t="shared" si="1"/>
        <v>2.1593672331474731E-2</v>
      </c>
      <c r="G24" s="48">
        <v>3.5107172395573129E-2</v>
      </c>
    </row>
    <row r="25" spans="1:7" s="4" customFormat="1" ht="35.1" customHeight="1" x14ac:dyDescent="0.2">
      <c r="A25" s="37">
        <v>15</v>
      </c>
      <c r="B25" s="27" t="s">
        <v>419</v>
      </c>
      <c r="C25" s="12">
        <v>648457.43000000005</v>
      </c>
      <c r="D25" s="11">
        <v>297</v>
      </c>
      <c r="E25" s="12">
        <f t="shared" ref="E25:E37" si="2">IF(D25=0,"-",C25/D25)</f>
        <v>2183.3583501683502</v>
      </c>
      <c r="F25" s="28">
        <f t="shared" si="1"/>
        <v>9.6775403061577531E-2</v>
      </c>
      <c r="G25" s="39">
        <v>9.1912130594448124E-2</v>
      </c>
    </row>
    <row r="26" spans="1:7" s="3" customFormat="1" ht="21.95" customHeight="1" x14ac:dyDescent="0.2">
      <c r="A26" s="36">
        <v>16</v>
      </c>
      <c r="B26" s="26" t="s">
        <v>11</v>
      </c>
      <c r="C26" s="10">
        <v>76463</v>
      </c>
      <c r="D26" s="11">
        <v>36</v>
      </c>
      <c r="E26" s="10">
        <f t="shared" si="2"/>
        <v>2123.9722222222222</v>
      </c>
      <c r="F26" s="25">
        <f t="shared" si="1"/>
        <v>1.1411292865126708E-2</v>
      </c>
      <c r="G26" s="38">
        <v>1.5510248435910163E-2</v>
      </c>
    </row>
    <row r="27" spans="1:7" s="5" customFormat="1" ht="65.099999999999994" customHeight="1" x14ac:dyDescent="0.2">
      <c r="A27" s="37">
        <v>17</v>
      </c>
      <c r="B27" s="27" t="s">
        <v>445</v>
      </c>
      <c r="C27" s="12">
        <v>546163.09</v>
      </c>
      <c r="D27" s="11">
        <v>60</v>
      </c>
      <c r="E27" s="12">
        <f t="shared" si="2"/>
        <v>9102.7181666666656</v>
      </c>
      <c r="F27" s="28">
        <f t="shared" si="1"/>
        <v>8.1509056303212743E-2</v>
      </c>
      <c r="G27" s="39">
        <v>9.6086621220457871E-2</v>
      </c>
    </row>
    <row r="28" spans="1:7" s="3" customFormat="1" ht="21.95" customHeight="1" x14ac:dyDescent="0.2">
      <c r="A28" s="36">
        <v>18</v>
      </c>
      <c r="B28" s="26" t="s">
        <v>3</v>
      </c>
      <c r="C28" s="10">
        <v>91426.11</v>
      </c>
      <c r="D28" s="11">
        <v>24</v>
      </c>
      <c r="E28" s="10">
        <f t="shared" si="2"/>
        <v>3809.4212499999999</v>
      </c>
      <c r="F28" s="25">
        <f t="shared" si="1"/>
        <v>1.364437854556177E-2</v>
      </c>
      <c r="G28" s="38">
        <v>1.1342599256575717E-2</v>
      </c>
    </row>
    <row r="29" spans="1:7" s="5" customFormat="1" ht="35.1" customHeight="1" x14ac:dyDescent="0.2">
      <c r="A29" s="37">
        <v>19</v>
      </c>
      <c r="B29" s="27" t="s">
        <v>15</v>
      </c>
      <c r="C29" s="12">
        <v>105774.57</v>
      </c>
      <c r="D29" s="11">
        <v>44</v>
      </c>
      <c r="E29" s="12">
        <f t="shared" si="2"/>
        <v>2403.9675000000002</v>
      </c>
      <c r="F29" s="28">
        <f t="shared" si="1"/>
        <v>1.5785734223779418E-2</v>
      </c>
      <c r="G29" s="39">
        <v>1.1946311887438504E-2</v>
      </c>
    </row>
    <row r="30" spans="1:7" s="3" customFormat="1" ht="21.95" customHeight="1" x14ac:dyDescent="0.2">
      <c r="A30" s="36">
        <v>20</v>
      </c>
      <c r="B30" s="26" t="s">
        <v>3</v>
      </c>
      <c r="C30" s="10">
        <v>6834.78</v>
      </c>
      <c r="D30" s="11">
        <v>2</v>
      </c>
      <c r="E30" s="12">
        <f t="shared" si="2"/>
        <v>3417.39</v>
      </c>
      <c r="F30" s="28">
        <f t="shared" si="1"/>
        <v>1.0200185220134016E-3</v>
      </c>
      <c r="G30" s="39">
        <v>2.247933536638041E-3</v>
      </c>
    </row>
    <row r="31" spans="1:7" s="3" customFormat="1" ht="47.1" customHeight="1" x14ac:dyDescent="0.2">
      <c r="A31" s="36">
        <v>21</v>
      </c>
      <c r="B31" s="27" t="s">
        <v>14</v>
      </c>
      <c r="C31" s="10">
        <v>1623509.75</v>
      </c>
      <c r="D31" s="11">
        <v>611</v>
      </c>
      <c r="E31" s="10">
        <f t="shared" si="2"/>
        <v>2657.1354337152211</v>
      </c>
      <c r="F31" s="25">
        <f t="shared" si="1"/>
        <v>0.2422916342105155</v>
      </c>
      <c r="G31" s="38">
        <v>0.21726673108985226</v>
      </c>
    </row>
    <row r="32" spans="1:7" s="3" customFormat="1" ht="21.95" customHeight="1" x14ac:dyDescent="0.2">
      <c r="A32" s="36">
        <v>22</v>
      </c>
      <c r="B32" s="26" t="s">
        <v>3</v>
      </c>
      <c r="C32" s="10">
        <v>101982.88</v>
      </c>
      <c r="D32" s="11">
        <v>30</v>
      </c>
      <c r="E32" s="10">
        <f t="shared" si="2"/>
        <v>3399.4293333333335</v>
      </c>
      <c r="F32" s="25">
        <f t="shared" si="1"/>
        <v>1.5219864652303379E-2</v>
      </c>
      <c r="G32" s="38">
        <v>3.0944666359992157E-2</v>
      </c>
    </row>
    <row r="33" spans="1:7" ht="35.1" customHeight="1" x14ac:dyDescent="0.2">
      <c r="A33" s="36">
        <v>23</v>
      </c>
      <c r="B33" s="24" t="s">
        <v>446</v>
      </c>
      <c r="C33" s="10">
        <v>137840.59</v>
      </c>
      <c r="D33" s="11">
        <v>2650</v>
      </c>
      <c r="E33" s="10">
        <f t="shared" si="2"/>
        <v>52.015316981132074</v>
      </c>
      <c r="F33" s="25">
        <f t="shared" si="1"/>
        <v>2.0571248070202004E-2</v>
      </c>
      <c r="G33" s="38">
        <v>8.5968104584330223E-3</v>
      </c>
    </row>
    <row r="34" spans="1:7" s="3" customFormat="1" ht="21.95" customHeight="1" x14ac:dyDescent="0.2">
      <c r="A34" s="36">
        <v>24</v>
      </c>
      <c r="B34" s="26" t="s">
        <v>3</v>
      </c>
      <c r="C34" s="10">
        <v>46720.3</v>
      </c>
      <c r="D34" s="11">
        <v>520</v>
      </c>
      <c r="E34" s="10">
        <f t="shared" si="2"/>
        <v>89.846730769230774</v>
      </c>
      <c r="F34" s="25">
        <f t="shared" si="1"/>
        <v>6.9725099204396819E-3</v>
      </c>
      <c r="G34" s="38">
        <v>1.4207856884874998E-3</v>
      </c>
    </row>
    <row r="35" spans="1:7" s="3" customFormat="1" ht="35.1" customHeight="1" x14ac:dyDescent="0.2">
      <c r="A35" s="36">
        <v>25</v>
      </c>
      <c r="B35" s="24" t="s">
        <v>10</v>
      </c>
      <c r="C35" s="10">
        <v>0</v>
      </c>
      <c r="D35" s="11">
        <v>0</v>
      </c>
      <c r="E35" s="10" t="str">
        <f t="shared" si="2"/>
        <v>-</v>
      </c>
      <c r="F35" s="25">
        <f t="shared" si="1"/>
        <v>0</v>
      </c>
      <c r="G35" s="38">
        <v>9.8652432849167496E-5</v>
      </c>
    </row>
    <row r="36" spans="1:7" ht="35.1" customHeight="1" x14ac:dyDescent="0.2">
      <c r="A36" s="36">
        <v>26</v>
      </c>
      <c r="B36" s="24" t="s">
        <v>420</v>
      </c>
      <c r="C36" s="10">
        <v>0</v>
      </c>
      <c r="D36" s="13">
        <v>0</v>
      </c>
      <c r="E36" s="10" t="str">
        <f t="shared" si="2"/>
        <v>-</v>
      </c>
      <c r="F36" s="29" t="s">
        <v>5</v>
      </c>
      <c r="G36" s="40" t="s">
        <v>5</v>
      </c>
    </row>
    <row r="37" spans="1:7" ht="21.95" customHeight="1" x14ac:dyDescent="0.2">
      <c r="A37" s="36">
        <v>27</v>
      </c>
      <c r="B37" s="26" t="s">
        <v>12</v>
      </c>
      <c r="C37" s="10">
        <v>0</v>
      </c>
      <c r="D37" s="13">
        <v>0</v>
      </c>
      <c r="E37" s="10" t="str">
        <f t="shared" si="2"/>
        <v>-</v>
      </c>
      <c r="F37" s="25">
        <f>C37/C$44</f>
        <v>0</v>
      </c>
      <c r="G37" s="38">
        <v>6.7001527600904129E-4</v>
      </c>
    </row>
    <row r="38" spans="1:7" ht="35.1" customHeight="1" x14ac:dyDescent="0.2">
      <c r="A38" s="36">
        <v>28</v>
      </c>
      <c r="B38" s="24" t="s">
        <v>421</v>
      </c>
      <c r="C38" s="10">
        <v>3916963.05</v>
      </c>
      <c r="D38" s="13">
        <v>3</v>
      </c>
      <c r="E38" s="14" t="s">
        <v>5</v>
      </c>
      <c r="F38" s="29" t="s">
        <v>5</v>
      </c>
      <c r="G38" s="40" t="s">
        <v>5</v>
      </c>
    </row>
    <row r="39" spans="1:7" ht="21.95" customHeight="1" x14ac:dyDescent="0.2">
      <c r="A39" s="36">
        <v>29</v>
      </c>
      <c r="B39" s="26" t="s">
        <v>12</v>
      </c>
      <c r="C39" s="10">
        <v>3494206.11</v>
      </c>
      <c r="D39" s="13">
        <v>3</v>
      </c>
      <c r="E39" s="14" t="s">
        <v>5</v>
      </c>
      <c r="F39" s="25">
        <f t="shared" ref="F39:F44" si="3">C39/C$44</f>
        <v>0.5214732517992382</v>
      </c>
      <c r="G39" s="38">
        <v>0.53240605380617201</v>
      </c>
    </row>
    <row r="40" spans="1:7" ht="47.1" customHeight="1" x14ac:dyDescent="0.2">
      <c r="A40" s="36">
        <v>30</v>
      </c>
      <c r="B40" s="27" t="s">
        <v>422</v>
      </c>
      <c r="C40" s="10">
        <v>0</v>
      </c>
      <c r="D40" s="15">
        <v>0</v>
      </c>
      <c r="E40" s="10" t="str">
        <f t="shared" ref="E40:E41" si="4">IF(D40=0,"-",C40/D40)</f>
        <v>-</v>
      </c>
      <c r="F40" s="25">
        <f t="shared" si="3"/>
        <v>0</v>
      </c>
      <c r="G40" s="38">
        <v>1.7724062653800183E-3</v>
      </c>
    </row>
    <row r="41" spans="1:7" ht="21.95" customHeight="1" x14ac:dyDescent="0.2">
      <c r="A41" s="36">
        <v>31</v>
      </c>
      <c r="B41" s="26" t="s">
        <v>13</v>
      </c>
      <c r="C41" s="10">
        <v>0</v>
      </c>
      <c r="D41" s="15">
        <v>0</v>
      </c>
      <c r="E41" s="10" t="str">
        <f t="shared" si="4"/>
        <v>-</v>
      </c>
      <c r="F41" s="25">
        <f t="shared" si="3"/>
        <v>0</v>
      </c>
      <c r="G41" s="38">
        <v>1.0404135579139232E-3</v>
      </c>
    </row>
    <row r="42" spans="1:7" ht="35.1" customHeight="1" x14ac:dyDescent="0.2">
      <c r="A42" s="36">
        <v>32</v>
      </c>
      <c r="B42" s="24" t="s">
        <v>16</v>
      </c>
      <c r="C42" s="10">
        <v>0</v>
      </c>
      <c r="D42" s="15">
        <v>0</v>
      </c>
      <c r="E42" s="14" t="s">
        <v>5</v>
      </c>
      <c r="F42" s="25">
        <f t="shared" si="3"/>
        <v>0</v>
      </c>
      <c r="G42" s="38">
        <v>4.1370945733870297E-3</v>
      </c>
    </row>
    <row r="43" spans="1:7" s="3" customFormat="1" ht="21.95" customHeight="1" x14ac:dyDescent="0.2">
      <c r="A43" s="43">
        <v>33</v>
      </c>
      <c r="B43" s="50" t="s">
        <v>4</v>
      </c>
      <c r="C43" s="44">
        <f>C25+C27+C29+C31+C33+C35+C37+C39+C40+C42</f>
        <v>6555951.5399999991</v>
      </c>
      <c r="D43" s="51" t="s">
        <v>5</v>
      </c>
      <c r="E43" s="51" t="s">
        <v>5</v>
      </c>
      <c r="F43" s="47">
        <f t="shared" si="3"/>
        <v>0.9784063276685252</v>
      </c>
      <c r="G43" s="48">
        <v>0.96489282760442685</v>
      </c>
    </row>
    <row r="44" spans="1:7" s="3" customFormat="1" ht="21.95" customHeight="1" x14ac:dyDescent="0.2">
      <c r="A44" s="45">
        <v>34</v>
      </c>
      <c r="B44" s="52" t="s">
        <v>6</v>
      </c>
      <c r="C44" s="46">
        <f>C24+C43</f>
        <v>6700643.0299999993</v>
      </c>
      <c r="D44" s="53" t="s">
        <v>5</v>
      </c>
      <c r="E44" s="53" t="s">
        <v>5</v>
      </c>
      <c r="F44" s="54">
        <f t="shared" si="3"/>
        <v>1</v>
      </c>
      <c r="G44" s="55">
        <v>1</v>
      </c>
    </row>
    <row r="45" spans="1:7" s="3" customFormat="1" ht="21.95" customHeight="1" x14ac:dyDescent="0.2">
      <c r="A45" s="1"/>
      <c r="B45" s="2"/>
      <c r="C45" s="1"/>
      <c r="D45" s="1"/>
      <c r="E45" s="1"/>
      <c r="F45" s="1"/>
      <c r="G45" s="1"/>
    </row>
    <row r="46" spans="1:7" s="3" customFormat="1" ht="35.1" customHeight="1" x14ac:dyDescent="0.2">
      <c r="A46" s="62" t="s">
        <v>430</v>
      </c>
      <c r="B46" s="63" t="s">
        <v>431</v>
      </c>
      <c r="C46" s="64" t="s">
        <v>432</v>
      </c>
      <c r="D46" s="1"/>
      <c r="E46" s="1"/>
      <c r="F46" s="1"/>
      <c r="G46" s="1"/>
    </row>
    <row r="47" spans="1:7" s="3" customFormat="1" ht="21.95" customHeight="1" x14ac:dyDescent="0.2">
      <c r="A47" s="65">
        <v>1</v>
      </c>
      <c r="B47" s="30" t="s">
        <v>427</v>
      </c>
      <c r="C47" s="31">
        <v>166999.79</v>
      </c>
    </row>
    <row r="48" spans="1:7" ht="21.95" customHeight="1" x14ac:dyDescent="0.2">
      <c r="A48" s="8">
        <v>2</v>
      </c>
      <c r="B48" s="30" t="s">
        <v>428</v>
      </c>
      <c r="C48" s="31">
        <v>6859371</v>
      </c>
      <c r="D48" s="16"/>
      <c r="E48" s="16"/>
      <c r="F48" s="16"/>
      <c r="G48" s="16"/>
    </row>
    <row r="49" spans="1:7" ht="21.95" customHeight="1" x14ac:dyDescent="0.2">
      <c r="A49" s="32">
        <v>3</v>
      </c>
      <c r="B49" s="33" t="s">
        <v>423</v>
      </c>
      <c r="C49" s="34">
        <f>C44/C48</f>
        <v>0.97685969019608343</v>
      </c>
      <c r="D49" s="16"/>
      <c r="E49" s="16"/>
      <c r="F49" s="16"/>
      <c r="G49" s="16"/>
    </row>
    <row r="50" spans="1:7" s="16" customFormat="1" ht="35.1" customHeight="1" x14ac:dyDescent="0.25">
      <c r="A50" s="21" t="s">
        <v>449</v>
      </c>
      <c r="B50" s="23"/>
    </row>
  </sheetData>
  <sheetProtection algorithmName="SHA-512" hashValue="7ukmScBQVtaCa8OWidFUF5lMJqXyNFli4RGDJ6uVc06g00iy8PH50PzI/ZzXcdCxZH3ydgedEeb6oh0IKxIEbw==" saltValue="VtcUpiw0IkUMtq98oaXDiw==" spinCount="100000" sheet="1" objects="1" scenarios="1"/>
  <mergeCells count="1">
    <mergeCell ref="A2:G2"/>
  </mergeCells>
  <pageMargins left="0.59055118110236227" right="0.59055118110236227" top="0.70866141732283472" bottom="0.70866141732283472" header="0.19685039370078741" footer="0.39370078740157483"/>
  <pageSetup paperSize="9" scale="84" orientation="portrait" r:id="rId1"/>
  <headerFooter alignWithMargins="0">
    <oddFooter>&amp;R&amp;"Calibri,Standardowy"&amp;12s.&amp;P z &amp;N</oddFooter>
  </headerFooter>
  <tableParts count="2">
    <tablePart r:id="rId2"/>
    <tablePart r:id="rId3"/>
  </tableParts>
</worksheet>
</file>

<file path=xl/worksheets/sheet3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9AC245-2C4C-4686-932F-CC1E80EB2B29}">
  <sheetPr codeName="Arkusz300"/>
  <dimension ref="A1:N50"/>
  <sheetViews>
    <sheetView zoomScaleNormal="100" workbookViewId="0"/>
  </sheetViews>
  <sheetFormatPr defaultColWidth="0" defaultRowHeight="12.75" zeroHeight="1" x14ac:dyDescent="0.2"/>
  <cols>
    <col min="1" max="1" width="4.140625" style="1" customWidth="1"/>
    <col min="2" max="2" width="57" style="2" customWidth="1"/>
    <col min="3" max="3" width="11.85546875" style="1" bestFit="1" customWidth="1"/>
    <col min="4" max="4" width="7.42578125" style="1" customWidth="1"/>
    <col min="5" max="5" width="10.85546875" style="1" bestFit="1" customWidth="1"/>
    <col min="6" max="7" width="8.7109375" style="1" customWidth="1"/>
    <col min="8" max="8" width="1" style="1" customWidth="1"/>
    <col min="9" max="14" width="0" style="1" hidden="1" customWidth="1"/>
    <col min="15" max="16384" width="9.140625" style="1" hidden="1"/>
  </cols>
  <sheetData>
    <row r="1" spans="1:7" s="16" customFormat="1" ht="24.95" customHeight="1" x14ac:dyDescent="0.2">
      <c r="A1" s="35" t="s">
        <v>747</v>
      </c>
      <c r="B1" s="23"/>
    </row>
    <row r="2" spans="1:7" s="16" customFormat="1" ht="39.950000000000003" customHeight="1" x14ac:dyDescent="0.2">
      <c r="A2" s="66" t="s">
        <v>448</v>
      </c>
      <c r="B2" s="67"/>
      <c r="C2" s="67"/>
      <c r="D2" s="67"/>
      <c r="E2" s="67"/>
      <c r="F2" s="67"/>
      <c r="G2" s="67"/>
    </row>
    <row r="3" spans="1:7" s="16" customFormat="1" ht="15.95" hidden="1" customHeight="1" x14ac:dyDescent="0.2">
      <c r="A3" s="22"/>
      <c r="B3" s="23"/>
    </row>
    <row r="4" spans="1:7" s="16" customFormat="1" ht="15.95" hidden="1" customHeight="1" x14ac:dyDescent="0.2">
      <c r="A4" s="22"/>
      <c r="B4" s="23"/>
    </row>
    <row r="5" spans="1:7" s="16" customFormat="1" ht="15.95" hidden="1" customHeight="1" x14ac:dyDescent="0.2">
      <c r="A5" s="22"/>
      <c r="B5" s="23"/>
    </row>
    <row r="6" spans="1:7" s="16" customFormat="1" ht="15.95" customHeight="1" x14ac:dyDescent="0.25">
      <c r="A6" s="17" t="s">
        <v>433</v>
      </c>
      <c r="B6" s="21" t="s">
        <v>438</v>
      </c>
    </row>
    <row r="7" spans="1:7" s="16" customFormat="1" ht="15.95" customHeight="1" x14ac:dyDescent="0.25">
      <c r="A7" s="18" t="s">
        <v>434</v>
      </c>
      <c r="B7" s="21" t="s">
        <v>439</v>
      </c>
    </row>
    <row r="8" spans="1:7" s="16" customFormat="1" ht="15.95" customHeight="1" x14ac:dyDescent="0.25">
      <c r="A8" s="19" t="s">
        <v>435</v>
      </c>
      <c r="B8" s="21" t="s">
        <v>440</v>
      </c>
    </row>
    <row r="9" spans="1:7" s="16" customFormat="1" ht="15.95" customHeight="1" x14ac:dyDescent="0.25">
      <c r="A9" s="20" t="s">
        <v>436</v>
      </c>
      <c r="B9" s="21" t="s">
        <v>441</v>
      </c>
    </row>
    <row r="10" spans="1:7" ht="65.099999999999994" customHeight="1" x14ac:dyDescent="0.2">
      <c r="A10" s="49" t="s">
        <v>430</v>
      </c>
      <c r="B10" s="42" t="s">
        <v>0</v>
      </c>
      <c r="C10" s="42" t="s">
        <v>424</v>
      </c>
      <c r="D10" s="42" t="s">
        <v>425</v>
      </c>
      <c r="E10" s="42" t="s">
        <v>426</v>
      </c>
      <c r="F10" s="42" t="s">
        <v>429</v>
      </c>
      <c r="G10" s="41" t="s">
        <v>413</v>
      </c>
    </row>
    <row r="11" spans="1:7" ht="21.95" customHeight="1" x14ac:dyDescent="0.2">
      <c r="A11" s="36">
        <v>1</v>
      </c>
      <c r="B11" s="24" t="s">
        <v>7</v>
      </c>
      <c r="C11" s="10">
        <v>0</v>
      </c>
      <c r="D11" s="9">
        <v>0</v>
      </c>
      <c r="E11" s="10" t="str">
        <f t="shared" ref="E11:E23" si="0">IF(D11=0,"-",C11/D11)</f>
        <v>-</v>
      </c>
      <c r="F11" s="25">
        <f t="shared" ref="F11:F35" si="1">C11/C$44</f>
        <v>0</v>
      </c>
      <c r="G11" s="38">
        <v>6.4906160983722356E-5</v>
      </c>
    </row>
    <row r="12" spans="1:7" s="3" customFormat="1" ht="21.95" customHeight="1" x14ac:dyDescent="0.2">
      <c r="A12" s="36">
        <v>2</v>
      </c>
      <c r="B12" s="24" t="s">
        <v>8</v>
      </c>
      <c r="C12" s="10">
        <v>81300.81</v>
      </c>
      <c r="D12" s="9">
        <v>1</v>
      </c>
      <c r="E12" s="10">
        <f t="shared" si="0"/>
        <v>81300.81</v>
      </c>
      <c r="F12" s="25">
        <f t="shared" si="1"/>
        <v>9.0889424007742463E-3</v>
      </c>
      <c r="G12" s="38">
        <v>1.3877154561966152E-2</v>
      </c>
    </row>
    <row r="13" spans="1:7" s="3" customFormat="1" ht="21.95" customHeight="1" x14ac:dyDescent="0.2">
      <c r="A13" s="36">
        <v>3</v>
      </c>
      <c r="B13" s="26" t="s">
        <v>1</v>
      </c>
      <c r="C13" s="10">
        <v>0</v>
      </c>
      <c r="D13" s="9">
        <v>0</v>
      </c>
      <c r="E13" s="10" t="str">
        <f t="shared" si="0"/>
        <v>-</v>
      </c>
      <c r="F13" s="25">
        <f t="shared" si="1"/>
        <v>0</v>
      </c>
      <c r="G13" s="38">
        <v>6.8195937419264344E-4</v>
      </c>
    </row>
    <row r="14" spans="1:7" s="3" customFormat="1" ht="21.95" customHeight="1" x14ac:dyDescent="0.2">
      <c r="A14" s="36">
        <v>4</v>
      </c>
      <c r="B14" s="24" t="s">
        <v>414</v>
      </c>
      <c r="C14" s="10">
        <v>0</v>
      </c>
      <c r="D14" s="9">
        <v>0</v>
      </c>
      <c r="E14" s="10" t="str">
        <f t="shared" si="0"/>
        <v>-</v>
      </c>
      <c r="F14" s="25">
        <f t="shared" si="1"/>
        <v>0</v>
      </c>
      <c r="G14" s="38">
        <v>1.6609844346228162E-4</v>
      </c>
    </row>
    <row r="15" spans="1:7" s="3" customFormat="1" ht="47.1" customHeight="1" x14ac:dyDescent="0.2">
      <c r="A15" s="36">
        <v>5</v>
      </c>
      <c r="B15" s="24" t="s">
        <v>412</v>
      </c>
      <c r="C15" s="10">
        <v>0</v>
      </c>
      <c r="D15" s="11">
        <v>0</v>
      </c>
      <c r="E15" s="10" t="str">
        <f t="shared" si="0"/>
        <v>-</v>
      </c>
      <c r="F15" s="25">
        <f t="shared" si="1"/>
        <v>0</v>
      </c>
      <c r="G15" s="38">
        <v>4.2843389065529559E-4</v>
      </c>
    </row>
    <row r="16" spans="1:7" s="3" customFormat="1" ht="21.95" customHeight="1" x14ac:dyDescent="0.2">
      <c r="A16" s="36">
        <v>6</v>
      </c>
      <c r="B16" s="26" t="s">
        <v>1</v>
      </c>
      <c r="C16" s="10">
        <v>0</v>
      </c>
      <c r="D16" s="11">
        <v>0</v>
      </c>
      <c r="E16" s="10" t="str">
        <f t="shared" si="0"/>
        <v>-</v>
      </c>
      <c r="F16" s="25">
        <f t="shared" si="1"/>
        <v>0</v>
      </c>
      <c r="G16" s="38">
        <v>5.7837072558623703E-5</v>
      </c>
    </row>
    <row r="17" spans="1:7" ht="47.1" customHeight="1" x14ac:dyDescent="0.2">
      <c r="A17" s="36">
        <v>7</v>
      </c>
      <c r="B17" s="24" t="s">
        <v>444</v>
      </c>
      <c r="C17" s="10">
        <v>0</v>
      </c>
      <c r="D17" s="11">
        <v>0</v>
      </c>
      <c r="E17" s="10" t="str">
        <f t="shared" si="0"/>
        <v>-</v>
      </c>
      <c r="F17" s="25">
        <f t="shared" si="1"/>
        <v>0</v>
      </c>
      <c r="G17" s="38">
        <v>3.69438658113685E-3</v>
      </c>
    </row>
    <row r="18" spans="1:7" ht="47.1" customHeight="1" x14ac:dyDescent="0.2">
      <c r="A18" s="36">
        <v>8</v>
      </c>
      <c r="B18" s="24" t="s">
        <v>447</v>
      </c>
      <c r="C18" s="10">
        <v>206945.72</v>
      </c>
      <c r="D18" s="11">
        <v>3</v>
      </c>
      <c r="E18" s="10">
        <f t="shared" si="0"/>
        <v>68981.906666666662</v>
      </c>
      <c r="F18" s="25">
        <f t="shared" si="1"/>
        <v>2.3135288924756778E-2</v>
      </c>
      <c r="G18" s="38">
        <v>1.6572456388988053E-2</v>
      </c>
    </row>
    <row r="19" spans="1:7" ht="35.1" customHeight="1" x14ac:dyDescent="0.2">
      <c r="A19" s="36">
        <v>9</v>
      </c>
      <c r="B19" s="24" t="s">
        <v>443</v>
      </c>
      <c r="C19" s="10">
        <v>0</v>
      </c>
      <c r="D19" s="11">
        <v>0</v>
      </c>
      <c r="E19" s="10" t="str">
        <f t="shared" si="0"/>
        <v>-</v>
      </c>
      <c r="F19" s="25">
        <f t="shared" si="1"/>
        <v>0</v>
      </c>
      <c r="G19" s="38">
        <v>6.3015485400037228E-5</v>
      </c>
    </row>
    <row r="20" spans="1:7" ht="35.1" customHeight="1" x14ac:dyDescent="0.2">
      <c r="A20" s="36">
        <v>10</v>
      </c>
      <c r="B20" s="24" t="s">
        <v>9</v>
      </c>
      <c r="C20" s="10">
        <v>0</v>
      </c>
      <c r="D20" s="11">
        <v>0</v>
      </c>
      <c r="E20" s="10" t="str">
        <f t="shared" si="0"/>
        <v>-</v>
      </c>
      <c r="F20" s="25">
        <f t="shared" si="1"/>
        <v>0</v>
      </c>
      <c r="G20" s="38">
        <v>2.3263290581767475E-4</v>
      </c>
    </row>
    <row r="21" spans="1:7" ht="35.1" customHeight="1" x14ac:dyDescent="0.2">
      <c r="A21" s="36">
        <v>11</v>
      </c>
      <c r="B21" s="24" t="s">
        <v>442</v>
      </c>
      <c r="C21" s="10">
        <v>0</v>
      </c>
      <c r="D21" s="11">
        <v>0</v>
      </c>
      <c r="E21" s="10" t="str">
        <f t="shared" si="0"/>
        <v>-</v>
      </c>
      <c r="F21" s="25">
        <f t="shared" si="1"/>
        <v>0</v>
      </c>
      <c r="G21" s="38">
        <v>8.0879771630669933E-6</v>
      </c>
    </row>
    <row r="22" spans="1:7" ht="21.95" customHeight="1" x14ac:dyDescent="0.2">
      <c r="A22" s="36">
        <v>12</v>
      </c>
      <c r="B22" s="26" t="s">
        <v>1</v>
      </c>
      <c r="C22" s="10">
        <v>0</v>
      </c>
      <c r="D22" s="11">
        <v>0</v>
      </c>
      <c r="E22" s="10" t="str">
        <f t="shared" si="0"/>
        <v>-</v>
      </c>
      <c r="F22" s="25">
        <f t="shared" si="1"/>
        <v>0</v>
      </c>
      <c r="G22" s="38">
        <v>0</v>
      </c>
    </row>
    <row r="23" spans="1:7" ht="21.95" customHeight="1" x14ac:dyDescent="0.2">
      <c r="A23" s="36">
        <v>13</v>
      </c>
      <c r="B23" s="24" t="s">
        <v>415</v>
      </c>
      <c r="C23" s="10">
        <v>0</v>
      </c>
      <c r="D23" s="11">
        <v>0</v>
      </c>
      <c r="E23" s="10" t="str">
        <f t="shared" si="0"/>
        <v>-</v>
      </c>
      <c r="F23" s="25">
        <f t="shared" si="1"/>
        <v>0</v>
      </c>
      <c r="G23" s="38">
        <v>0</v>
      </c>
    </row>
    <row r="24" spans="1:7" s="3" customFormat="1" ht="24.95" customHeight="1" x14ac:dyDescent="0.2">
      <c r="A24" s="43">
        <v>14</v>
      </c>
      <c r="B24" s="50" t="s">
        <v>2</v>
      </c>
      <c r="C24" s="44">
        <f>C11+C12+C14+C15+C17+C18+C19+C20+C21+C23</f>
        <v>288246.53000000003</v>
      </c>
      <c r="D24" s="51" t="s">
        <v>5</v>
      </c>
      <c r="E24" s="51" t="s">
        <v>5</v>
      </c>
      <c r="F24" s="47">
        <f t="shared" si="1"/>
        <v>3.2224231325531032E-2</v>
      </c>
      <c r="G24" s="48">
        <v>3.5107172395573129E-2</v>
      </c>
    </row>
    <row r="25" spans="1:7" s="4" customFormat="1" ht="35.1" customHeight="1" x14ac:dyDescent="0.2">
      <c r="A25" s="37">
        <v>15</v>
      </c>
      <c r="B25" s="27" t="s">
        <v>419</v>
      </c>
      <c r="C25" s="12">
        <v>241060</v>
      </c>
      <c r="D25" s="11">
        <v>137</v>
      </c>
      <c r="E25" s="12">
        <f t="shared" ref="E25:E37" si="2">IF(D25=0,"-",C25/D25)</f>
        <v>1759.5620437956204</v>
      </c>
      <c r="F25" s="28">
        <f t="shared" si="1"/>
        <v>2.6949060595222115E-2</v>
      </c>
      <c r="G25" s="39">
        <v>9.1912130594448124E-2</v>
      </c>
    </row>
    <row r="26" spans="1:7" s="3" customFormat="1" ht="21.95" customHeight="1" x14ac:dyDescent="0.2">
      <c r="A26" s="36">
        <v>16</v>
      </c>
      <c r="B26" s="26" t="s">
        <v>11</v>
      </c>
      <c r="C26" s="10">
        <v>64410</v>
      </c>
      <c r="D26" s="11">
        <v>38</v>
      </c>
      <c r="E26" s="10">
        <f t="shared" si="2"/>
        <v>1695</v>
      </c>
      <c r="F26" s="25">
        <f t="shared" si="1"/>
        <v>7.2006512608406891E-3</v>
      </c>
      <c r="G26" s="38">
        <v>1.5510248435910163E-2</v>
      </c>
    </row>
    <row r="27" spans="1:7" s="5" customFormat="1" ht="65.099999999999994" customHeight="1" x14ac:dyDescent="0.2">
      <c r="A27" s="37">
        <v>17</v>
      </c>
      <c r="B27" s="27" t="s">
        <v>445</v>
      </c>
      <c r="C27" s="12">
        <v>348828.29</v>
      </c>
      <c r="D27" s="11">
        <v>41</v>
      </c>
      <c r="E27" s="12">
        <f t="shared" si="2"/>
        <v>8508.007073170731</v>
      </c>
      <c r="F27" s="28">
        <f t="shared" si="1"/>
        <v>3.8996908340403681E-2</v>
      </c>
      <c r="G27" s="39">
        <v>9.6086621220457871E-2</v>
      </c>
    </row>
    <row r="28" spans="1:7" s="3" customFormat="1" ht="21.95" customHeight="1" x14ac:dyDescent="0.2">
      <c r="A28" s="36">
        <v>18</v>
      </c>
      <c r="B28" s="26" t="s">
        <v>3</v>
      </c>
      <c r="C28" s="10">
        <v>14643</v>
      </c>
      <c r="D28" s="11">
        <v>9</v>
      </c>
      <c r="E28" s="10">
        <f t="shared" si="2"/>
        <v>1627</v>
      </c>
      <c r="F28" s="25">
        <f t="shared" si="1"/>
        <v>1.6369994785357894E-3</v>
      </c>
      <c r="G28" s="38">
        <v>1.1342599256575717E-2</v>
      </c>
    </row>
    <row r="29" spans="1:7" s="5" customFormat="1" ht="35.1" customHeight="1" x14ac:dyDescent="0.2">
      <c r="A29" s="37">
        <v>19</v>
      </c>
      <c r="B29" s="27" t="s">
        <v>15</v>
      </c>
      <c r="C29" s="12">
        <v>147032.6</v>
      </c>
      <c r="D29" s="11">
        <v>54</v>
      </c>
      <c r="E29" s="12">
        <f t="shared" si="2"/>
        <v>2722.8259259259262</v>
      </c>
      <c r="F29" s="28">
        <f t="shared" si="1"/>
        <v>1.6437361847146167E-2</v>
      </c>
      <c r="G29" s="39">
        <v>1.1946311887438504E-2</v>
      </c>
    </row>
    <row r="30" spans="1:7" s="3" customFormat="1" ht="21.95" customHeight="1" x14ac:dyDescent="0.2">
      <c r="A30" s="36">
        <v>20</v>
      </c>
      <c r="B30" s="26" t="s">
        <v>3</v>
      </c>
      <c r="C30" s="10">
        <v>6055</v>
      </c>
      <c r="D30" s="11">
        <v>2</v>
      </c>
      <c r="E30" s="12">
        <f t="shared" si="2"/>
        <v>3027.5</v>
      </c>
      <c r="F30" s="28">
        <f t="shared" si="1"/>
        <v>6.7691264375703108E-4</v>
      </c>
      <c r="G30" s="39">
        <v>2.247933536638041E-3</v>
      </c>
    </row>
    <row r="31" spans="1:7" s="3" customFormat="1" ht="47.1" customHeight="1" x14ac:dyDescent="0.2">
      <c r="A31" s="36">
        <v>21</v>
      </c>
      <c r="B31" s="27" t="s">
        <v>14</v>
      </c>
      <c r="C31" s="10">
        <v>821326.81</v>
      </c>
      <c r="D31" s="11">
        <v>435</v>
      </c>
      <c r="E31" s="10">
        <f t="shared" si="2"/>
        <v>1888.1076091954023</v>
      </c>
      <c r="F31" s="25">
        <f t="shared" si="1"/>
        <v>9.1819405837428369E-2</v>
      </c>
      <c r="G31" s="38">
        <v>0.21726673108985226</v>
      </c>
    </row>
    <row r="32" spans="1:7" s="3" customFormat="1" ht="21.95" customHeight="1" x14ac:dyDescent="0.2">
      <c r="A32" s="36">
        <v>22</v>
      </c>
      <c r="B32" s="26" t="s">
        <v>3</v>
      </c>
      <c r="C32" s="10">
        <v>33430</v>
      </c>
      <c r="D32" s="11">
        <v>16</v>
      </c>
      <c r="E32" s="10">
        <f t="shared" si="2"/>
        <v>2089.375</v>
      </c>
      <c r="F32" s="25">
        <f t="shared" si="1"/>
        <v>3.737273275111073E-3</v>
      </c>
      <c r="G32" s="38">
        <v>3.0944666359992157E-2</v>
      </c>
    </row>
    <row r="33" spans="1:7" ht="35.1" customHeight="1" x14ac:dyDescent="0.2">
      <c r="A33" s="36">
        <v>23</v>
      </c>
      <c r="B33" s="24" t="s">
        <v>446</v>
      </c>
      <c r="C33" s="10">
        <v>30000</v>
      </c>
      <c r="D33" s="11">
        <v>63</v>
      </c>
      <c r="E33" s="10">
        <f t="shared" si="2"/>
        <v>476.1904761904762</v>
      </c>
      <c r="F33" s="25">
        <f t="shared" si="1"/>
        <v>3.3538198699770323E-3</v>
      </c>
      <c r="G33" s="38">
        <v>8.5968104584330223E-3</v>
      </c>
    </row>
    <row r="34" spans="1:7" s="3" customFormat="1" ht="21.95" customHeight="1" x14ac:dyDescent="0.2">
      <c r="A34" s="36">
        <v>24</v>
      </c>
      <c r="B34" s="26" t="s">
        <v>3</v>
      </c>
      <c r="C34" s="10">
        <v>0</v>
      </c>
      <c r="D34" s="11">
        <v>0</v>
      </c>
      <c r="E34" s="10" t="str">
        <f t="shared" si="2"/>
        <v>-</v>
      </c>
      <c r="F34" s="25">
        <f t="shared" si="1"/>
        <v>0</v>
      </c>
      <c r="G34" s="38">
        <v>1.4207856884874998E-3</v>
      </c>
    </row>
    <row r="35" spans="1:7" s="3" customFormat="1" ht="35.1" customHeight="1" x14ac:dyDescent="0.2">
      <c r="A35" s="36">
        <v>25</v>
      </c>
      <c r="B35" s="24" t="s">
        <v>10</v>
      </c>
      <c r="C35" s="10">
        <v>0</v>
      </c>
      <c r="D35" s="11">
        <v>0</v>
      </c>
      <c r="E35" s="10" t="str">
        <f t="shared" si="2"/>
        <v>-</v>
      </c>
      <c r="F35" s="25">
        <f t="shared" si="1"/>
        <v>0</v>
      </c>
      <c r="G35" s="38">
        <v>9.8652432849167496E-5</v>
      </c>
    </row>
    <row r="36" spans="1:7" ht="35.1" customHeight="1" x14ac:dyDescent="0.2">
      <c r="A36" s="36">
        <v>26</v>
      </c>
      <c r="B36" s="24" t="s">
        <v>420</v>
      </c>
      <c r="C36" s="10">
        <v>0</v>
      </c>
      <c r="D36" s="13">
        <v>0</v>
      </c>
      <c r="E36" s="10" t="str">
        <f t="shared" si="2"/>
        <v>-</v>
      </c>
      <c r="F36" s="29" t="s">
        <v>5</v>
      </c>
      <c r="G36" s="40" t="s">
        <v>5</v>
      </c>
    </row>
    <row r="37" spans="1:7" ht="21.95" customHeight="1" x14ac:dyDescent="0.2">
      <c r="A37" s="36">
        <v>27</v>
      </c>
      <c r="B37" s="26" t="s">
        <v>12</v>
      </c>
      <c r="C37" s="10">
        <v>0</v>
      </c>
      <c r="D37" s="13">
        <v>0</v>
      </c>
      <c r="E37" s="10" t="str">
        <f t="shared" si="2"/>
        <v>-</v>
      </c>
      <c r="F37" s="25">
        <f>C37/C$44</f>
        <v>0</v>
      </c>
      <c r="G37" s="38">
        <v>6.7001527600904129E-4</v>
      </c>
    </row>
    <row r="38" spans="1:7" ht="35.1" customHeight="1" x14ac:dyDescent="0.2">
      <c r="A38" s="36">
        <v>28</v>
      </c>
      <c r="B38" s="24" t="s">
        <v>421</v>
      </c>
      <c r="C38" s="10">
        <v>7853989.1600000001</v>
      </c>
      <c r="D38" s="13">
        <v>4</v>
      </c>
      <c r="E38" s="14" t="s">
        <v>5</v>
      </c>
      <c r="F38" s="29" t="s">
        <v>5</v>
      </c>
      <c r="G38" s="40" t="s">
        <v>5</v>
      </c>
    </row>
    <row r="39" spans="1:7" ht="21.95" customHeight="1" x14ac:dyDescent="0.2">
      <c r="A39" s="36">
        <v>29</v>
      </c>
      <c r="B39" s="26" t="s">
        <v>12</v>
      </c>
      <c r="C39" s="10">
        <v>7068530</v>
      </c>
      <c r="D39" s="13">
        <v>4</v>
      </c>
      <c r="E39" s="14" t="s">
        <v>5</v>
      </c>
      <c r="F39" s="25">
        <f t="shared" ref="F39:F44" si="3">C39/C$44</f>
        <v>0.79021921218429181</v>
      </c>
      <c r="G39" s="38">
        <v>0.53240605380617201</v>
      </c>
    </row>
    <row r="40" spans="1:7" ht="47.1" customHeight="1" x14ac:dyDescent="0.2">
      <c r="A40" s="36">
        <v>30</v>
      </c>
      <c r="B40" s="27" t="s">
        <v>422</v>
      </c>
      <c r="C40" s="10">
        <v>0</v>
      </c>
      <c r="D40" s="15">
        <v>0</v>
      </c>
      <c r="E40" s="10" t="str">
        <f t="shared" ref="E40:E41" si="4">IF(D40=0,"-",C40/D40)</f>
        <v>-</v>
      </c>
      <c r="F40" s="25">
        <f t="shared" si="3"/>
        <v>0</v>
      </c>
      <c r="G40" s="38">
        <v>1.7724062653800183E-3</v>
      </c>
    </row>
    <row r="41" spans="1:7" ht="21.95" customHeight="1" x14ac:dyDescent="0.2">
      <c r="A41" s="36">
        <v>31</v>
      </c>
      <c r="B41" s="26" t="s">
        <v>13</v>
      </c>
      <c r="C41" s="10">
        <v>0</v>
      </c>
      <c r="D41" s="15">
        <v>0</v>
      </c>
      <c r="E41" s="10" t="str">
        <f t="shared" si="4"/>
        <v>-</v>
      </c>
      <c r="F41" s="25">
        <f t="shared" si="3"/>
        <v>0</v>
      </c>
      <c r="G41" s="38">
        <v>1.0404135579139232E-3</v>
      </c>
    </row>
    <row r="42" spans="1:7" ht="35.1" customHeight="1" x14ac:dyDescent="0.2">
      <c r="A42" s="36">
        <v>32</v>
      </c>
      <c r="B42" s="24" t="s">
        <v>16</v>
      </c>
      <c r="C42" s="10">
        <v>0</v>
      </c>
      <c r="D42" s="15">
        <v>0</v>
      </c>
      <c r="E42" s="14" t="s">
        <v>5</v>
      </c>
      <c r="F42" s="25">
        <f t="shared" si="3"/>
        <v>0</v>
      </c>
      <c r="G42" s="38">
        <v>4.1370945733870297E-3</v>
      </c>
    </row>
    <row r="43" spans="1:7" s="3" customFormat="1" ht="21.95" customHeight="1" x14ac:dyDescent="0.2">
      <c r="A43" s="43">
        <v>33</v>
      </c>
      <c r="B43" s="50" t="s">
        <v>4</v>
      </c>
      <c r="C43" s="44">
        <f>C25+C27+C29+C31+C33+C35+C37+C39+C40+C42</f>
        <v>8656777.6999999993</v>
      </c>
      <c r="D43" s="51" t="s">
        <v>5</v>
      </c>
      <c r="E43" s="51" t="s">
        <v>5</v>
      </c>
      <c r="F43" s="47">
        <f t="shared" si="3"/>
        <v>0.96777576867446902</v>
      </c>
      <c r="G43" s="48">
        <v>0.96489282760442685</v>
      </c>
    </row>
    <row r="44" spans="1:7" s="3" customFormat="1" ht="21.95" customHeight="1" x14ac:dyDescent="0.2">
      <c r="A44" s="45">
        <v>34</v>
      </c>
      <c r="B44" s="52" t="s">
        <v>6</v>
      </c>
      <c r="C44" s="46">
        <f>C24+C43</f>
        <v>8945024.2299999986</v>
      </c>
      <c r="D44" s="53" t="s">
        <v>5</v>
      </c>
      <c r="E44" s="53" t="s">
        <v>5</v>
      </c>
      <c r="F44" s="54">
        <f t="shared" si="3"/>
        <v>1</v>
      </c>
      <c r="G44" s="55">
        <v>1</v>
      </c>
    </row>
    <row r="45" spans="1:7" s="3" customFormat="1" ht="21.95" customHeight="1" x14ac:dyDescent="0.2">
      <c r="A45" s="1"/>
      <c r="B45" s="2"/>
      <c r="C45" s="1"/>
      <c r="D45" s="1"/>
      <c r="E45" s="1"/>
      <c r="F45" s="1"/>
      <c r="G45" s="1"/>
    </row>
    <row r="46" spans="1:7" s="3" customFormat="1" ht="35.1" customHeight="1" x14ac:dyDescent="0.2">
      <c r="A46" s="62" t="s">
        <v>430</v>
      </c>
      <c r="B46" s="63" t="s">
        <v>431</v>
      </c>
      <c r="C46" s="64" t="s">
        <v>432</v>
      </c>
      <c r="D46" s="1"/>
      <c r="E46" s="1"/>
      <c r="F46" s="1"/>
      <c r="G46" s="1"/>
    </row>
    <row r="47" spans="1:7" s="3" customFormat="1" ht="21.95" customHeight="1" x14ac:dyDescent="0.2">
      <c r="A47" s="65">
        <v>1</v>
      </c>
      <c r="B47" s="30" t="s">
        <v>427</v>
      </c>
      <c r="C47" s="31">
        <v>223626</v>
      </c>
    </row>
    <row r="48" spans="1:7" ht="21.95" customHeight="1" x14ac:dyDescent="0.2">
      <c r="A48" s="8">
        <v>2</v>
      </c>
      <c r="B48" s="30" t="s">
        <v>428</v>
      </c>
      <c r="C48" s="31">
        <v>8977798</v>
      </c>
      <c r="D48" s="16"/>
      <c r="E48" s="16"/>
      <c r="F48" s="16"/>
      <c r="G48" s="16"/>
    </row>
    <row r="49" spans="1:7" ht="21.95" customHeight="1" x14ac:dyDescent="0.2">
      <c r="A49" s="32">
        <v>3</v>
      </c>
      <c r="B49" s="33" t="s">
        <v>423</v>
      </c>
      <c r="C49" s="34">
        <f>C44/C48</f>
        <v>0.99634946453462181</v>
      </c>
      <c r="D49" s="16"/>
      <c r="E49" s="16"/>
      <c r="F49" s="16"/>
      <c r="G49" s="16"/>
    </row>
    <row r="50" spans="1:7" s="16" customFormat="1" ht="35.1" customHeight="1" x14ac:dyDescent="0.25">
      <c r="A50" s="21" t="s">
        <v>449</v>
      </c>
      <c r="B50" s="23"/>
    </row>
  </sheetData>
  <sheetProtection algorithmName="SHA-512" hashValue="B3nNscYEd2SEkVnpVGjwELk4W43sgd1pvb9HKFgsMKHc38kgDYJHkM6opimLRKzDg7EuxuZgPoGEYjF6gmv30Q==" saltValue="KBS54t7Ks5YTTsl6ynEv+w==" spinCount="100000" sheet="1" objects="1" scenarios="1"/>
  <mergeCells count="1">
    <mergeCell ref="A2:G2"/>
  </mergeCells>
  <pageMargins left="0.59055118110236227" right="0.59055118110236227" top="0.70866141732283472" bottom="0.70866141732283472" header="0.19685039370078741" footer="0.39370078740157483"/>
  <pageSetup paperSize="9" scale="84" orientation="portrait" r:id="rId1"/>
  <headerFooter alignWithMargins="0">
    <oddFooter>&amp;R&amp;"Calibri,Standardowy"&amp;12s.&amp;P z &amp;N</oddFooter>
  </headerFooter>
  <tableParts count="2">
    <tablePart r:id="rId2"/>
    <tablePart r:id="rId3"/>
  </tableParts>
</worksheet>
</file>

<file path=xl/worksheets/sheet3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654AF5-C7AB-4DD1-B47E-25134AFD3297}">
  <sheetPr codeName="Arkusz301"/>
  <dimension ref="A1:N50"/>
  <sheetViews>
    <sheetView zoomScaleNormal="100" workbookViewId="0"/>
  </sheetViews>
  <sheetFormatPr defaultColWidth="0" defaultRowHeight="12.75" zeroHeight="1" x14ac:dyDescent="0.2"/>
  <cols>
    <col min="1" max="1" width="4.140625" style="1" customWidth="1"/>
    <col min="2" max="2" width="57" style="2" customWidth="1"/>
    <col min="3" max="3" width="11.85546875" style="1" bestFit="1" customWidth="1"/>
    <col min="4" max="4" width="7.42578125" style="1" customWidth="1"/>
    <col min="5" max="5" width="10.85546875" style="1" bestFit="1" customWidth="1"/>
    <col min="6" max="7" width="8.7109375" style="1" customWidth="1"/>
    <col min="8" max="8" width="1" style="1" customWidth="1"/>
    <col min="9" max="14" width="0" style="1" hidden="1" customWidth="1"/>
    <col min="15" max="16384" width="9.140625" style="1" hidden="1"/>
  </cols>
  <sheetData>
    <row r="1" spans="1:7" s="16" customFormat="1" ht="24.95" customHeight="1" x14ac:dyDescent="0.2">
      <c r="A1" s="35" t="s">
        <v>748</v>
      </c>
      <c r="B1" s="23"/>
    </row>
    <row r="2" spans="1:7" s="16" customFormat="1" ht="39.950000000000003" customHeight="1" x14ac:dyDescent="0.2">
      <c r="A2" s="66" t="s">
        <v>448</v>
      </c>
      <c r="B2" s="67"/>
      <c r="C2" s="67"/>
      <c r="D2" s="67"/>
      <c r="E2" s="67"/>
      <c r="F2" s="67"/>
      <c r="G2" s="67"/>
    </row>
    <row r="3" spans="1:7" s="16" customFormat="1" ht="15.95" hidden="1" customHeight="1" x14ac:dyDescent="0.2">
      <c r="A3" s="22"/>
      <c r="B3" s="23"/>
    </row>
    <row r="4" spans="1:7" s="16" customFormat="1" ht="15.95" hidden="1" customHeight="1" x14ac:dyDescent="0.2">
      <c r="A4" s="22"/>
      <c r="B4" s="23"/>
    </row>
    <row r="5" spans="1:7" s="16" customFormat="1" ht="15.95" hidden="1" customHeight="1" x14ac:dyDescent="0.2">
      <c r="A5" s="22"/>
      <c r="B5" s="23"/>
    </row>
    <row r="6" spans="1:7" s="16" customFormat="1" ht="15.95" customHeight="1" x14ac:dyDescent="0.25">
      <c r="A6" s="17" t="s">
        <v>433</v>
      </c>
      <c r="B6" s="21" t="s">
        <v>438</v>
      </c>
    </row>
    <row r="7" spans="1:7" s="16" customFormat="1" ht="15.95" customHeight="1" x14ac:dyDescent="0.25">
      <c r="A7" s="18" t="s">
        <v>434</v>
      </c>
      <c r="B7" s="21" t="s">
        <v>439</v>
      </c>
    </row>
    <row r="8" spans="1:7" s="16" customFormat="1" ht="15.95" customHeight="1" x14ac:dyDescent="0.25">
      <c r="A8" s="19" t="s">
        <v>435</v>
      </c>
      <c r="B8" s="21" t="s">
        <v>440</v>
      </c>
    </row>
    <row r="9" spans="1:7" s="16" customFormat="1" ht="15.95" customHeight="1" x14ac:dyDescent="0.25">
      <c r="A9" s="20" t="s">
        <v>436</v>
      </c>
      <c r="B9" s="21" t="s">
        <v>441</v>
      </c>
    </row>
    <row r="10" spans="1:7" ht="65.099999999999994" customHeight="1" x14ac:dyDescent="0.2">
      <c r="A10" s="49" t="s">
        <v>430</v>
      </c>
      <c r="B10" s="42" t="s">
        <v>0</v>
      </c>
      <c r="C10" s="42" t="s">
        <v>424</v>
      </c>
      <c r="D10" s="42" t="s">
        <v>425</v>
      </c>
      <c r="E10" s="42" t="s">
        <v>426</v>
      </c>
      <c r="F10" s="42" t="s">
        <v>429</v>
      </c>
      <c r="G10" s="41" t="s">
        <v>413</v>
      </c>
    </row>
    <row r="11" spans="1:7" ht="21.95" customHeight="1" x14ac:dyDescent="0.2">
      <c r="A11" s="36">
        <v>1</v>
      </c>
      <c r="B11" s="24" t="s">
        <v>7</v>
      </c>
      <c r="C11" s="10">
        <v>0</v>
      </c>
      <c r="D11" s="9">
        <v>0</v>
      </c>
      <c r="E11" s="10" t="str">
        <f t="shared" ref="E11:E23" si="0">IF(D11=0,"-",C11/D11)</f>
        <v>-</v>
      </c>
      <c r="F11" s="25">
        <f t="shared" ref="F11:F35" si="1">C11/C$44</f>
        <v>0</v>
      </c>
      <c r="G11" s="38">
        <v>6.4906160983722356E-5</v>
      </c>
    </row>
    <row r="12" spans="1:7" s="3" customFormat="1" ht="21.95" customHeight="1" x14ac:dyDescent="0.2">
      <c r="A12" s="36">
        <v>2</v>
      </c>
      <c r="B12" s="24" t="s">
        <v>8</v>
      </c>
      <c r="C12" s="10">
        <v>0</v>
      </c>
      <c r="D12" s="9">
        <v>0</v>
      </c>
      <c r="E12" s="10" t="str">
        <f t="shared" si="0"/>
        <v>-</v>
      </c>
      <c r="F12" s="25">
        <f t="shared" si="1"/>
        <v>0</v>
      </c>
      <c r="G12" s="38">
        <v>1.3877154561966152E-2</v>
      </c>
    </row>
    <row r="13" spans="1:7" s="3" customFormat="1" ht="21.95" customHeight="1" x14ac:dyDescent="0.2">
      <c r="A13" s="36">
        <v>3</v>
      </c>
      <c r="B13" s="26" t="s">
        <v>1</v>
      </c>
      <c r="C13" s="10">
        <v>0</v>
      </c>
      <c r="D13" s="9">
        <v>0</v>
      </c>
      <c r="E13" s="10" t="str">
        <f t="shared" si="0"/>
        <v>-</v>
      </c>
      <c r="F13" s="25">
        <f t="shared" si="1"/>
        <v>0</v>
      </c>
      <c r="G13" s="38">
        <v>6.8195937419264344E-4</v>
      </c>
    </row>
    <row r="14" spans="1:7" s="3" customFormat="1" ht="21.95" customHeight="1" x14ac:dyDescent="0.2">
      <c r="A14" s="36">
        <v>4</v>
      </c>
      <c r="B14" s="24" t="s">
        <v>414</v>
      </c>
      <c r="C14" s="10">
        <v>0</v>
      </c>
      <c r="D14" s="9">
        <v>0</v>
      </c>
      <c r="E14" s="10" t="str">
        <f t="shared" si="0"/>
        <v>-</v>
      </c>
      <c r="F14" s="25">
        <f t="shared" si="1"/>
        <v>0</v>
      </c>
      <c r="G14" s="38">
        <v>1.6609844346228162E-4</v>
      </c>
    </row>
    <row r="15" spans="1:7" s="3" customFormat="1" ht="47.1" customHeight="1" x14ac:dyDescent="0.2">
      <c r="A15" s="36">
        <v>5</v>
      </c>
      <c r="B15" s="24" t="s">
        <v>412</v>
      </c>
      <c r="C15" s="10">
        <v>0</v>
      </c>
      <c r="D15" s="11">
        <v>0</v>
      </c>
      <c r="E15" s="10" t="str">
        <f t="shared" si="0"/>
        <v>-</v>
      </c>
      <c r="F15" s="25">
        <f t="shared" si="1"/>
        <v>0</v>
      </c>
      <c r="G15" s="38">
        <v>4.2843389065529559E-4</v>
      </c>
    </row>
    <row r="16" spans="1:7" s="3" customFormat="1" ht="21.95" customHeight="1" x14ac:dyDescent="0.2">
      <c r="A16" s="36">
        <v>6</v>
      </c>
      <c r="B16" s="26" t="s">
        <v>1</v>
      </c>
      <c r="C16" s="10">
        <v>0</v>
      </c>
      <c r="D16" s="11">
        <v>0</v>
      </c>
      <c r="E16" s="10" t="str">
        <f t="shared" si="0"/>
        <v>-</v>
      </c>
      <c r="F16" s="25">
        <f t="shared" si="1"/>
        <v>0</v>
      </c>
      <c r="G16" s="38">
        <v>5.7837072558623703E-5</v>
      </c>
    </row>
    <row r="17" spans="1:7" ht="47.1" customHeight="1" x14ac:dyDescent="0.2">
      <c r="A17" s="36">
        <v>7</v>
      </c>
      <c r="B17" s="24" t="s">
        <v>444</v>
      </c>
      <c r="C17" s="10">
        <v>43504.83</v>
      </c>
      <c r="D17" s="11">
        <v>5</v>
      </c>
      <c r="E17" s="10">
        <f t="shared" si="0"/>
        <v>8700.9660000000003</v>
      </c>
      <c r="F17" s="25">
        <f t="shared" si="1"/>
        <v>7.715963355499119E-3</v>
      </c>
      <c r="G17" s="38">
        <v>3.69438658113685E-3</v>
      </c>
    </row>
    <row r="18" spans="1:7" ht="47.1" customHeight="1" x14ac:dyDescent="0.2">
      <c r="A18" s="36">
        <v>8</v>
      </c>
      <c r="B18" s="24" t="s">
        <v>447</v>
      </c>
      <c r="C18" s="10">
        <v>0</v>
      </c>
      <c r="D18" s="11">
        <v>0</v>
      </c>
      <c r="E18" s="10" t="str">
        <f t="shared" si="0"/>
        <v>-</v>
      </c>
      <c r="F18" s="25">
        <f t="shared" si="1"/>
        <v>0</v>
      </c>
      <c r="G18" s="38">
        <v>1.6572456388988053E-2</v>
      </c>
    </row>
    <row r="19" spans="1:7" ht="35.1" customHeight="1" x14ac:dyDescent="0.2">
      <c r="A19" s="36">
        <v>9</v>
      </c>
      <c r="B19" s="24" t="s">
        <v>443</v>
      </c>
      <c r="C19" s="10">
        <v>0</v>
      </c>
      <c r="D19" s="11">
        <v>0</v>
      </c>
      <c r="E19" s="10" t="str">
        <f t="shared" si="0"/>
        <v>-</v>
      </c>
      <c r="F19" s="25">
        <f t="shared" si="1"/>
        <v>0</v>
      </c>
      <c r="G19" s="38">
        <v>6.3015485400037228E-5</v>
      </c>
    </row>
    <row r="20" spans="1:7" ht="35.1" customHeight="1" x14ac:dyDescent="0.2">
      <c r="A20" s="36">
        <v>10</v>
      </c>
      <c r="B20" s="24" t="s">
        <v>9</v>
      </c>
      <c r="C20" s="10">
        <v>0</v>
      </c>
      <c r="D20" s="11">
        <v>0</v>
      </c>
      <c r="E20" s="10" t="str">
        <f t="shared" si="0"/>
        <v>-</v>
      </c>
      <c r="F20" s="25">
        <f t="shared" si="1"/>
        <v>0</v>
      </c>
      <c r="G20" s="38">
        <v>2.3263290581767475E-4</v>
      </c>
    </row>
    <row r="21" spans="1:7" ht="35.1" customHeight="1" x14ac:dyDescent="0.2">
      <c r="A21" s="36">
        <v>11</v>
      </c>
      <c r="B21" s="24" t="s">
        <v>442</v>
      </c>
      <c r="C21" s="10">
        <v>0</v>
      </c>
      <c r="D21" s="11">
        <v>0</v>
      </c>
      <c r="E21" s="10" t="str">
        <f t="shared" si="0"/>
        <v>-</v>
      </c>
      <c r="F21" s="25">
        <f t="shared" si="1"/>
        <v>0</v>
      </c>
      <c r="G21" s="38">
        <v>8.0879771630669933E-6</v>
      </c>
    </row>
    <row r="22" spans="1:7" ht="21.95" customHeight="1" x14ac:dyDescent="0.2">
      <c r="A22" s="36">
        <v>12</v>
      </c>
      <c r="B22" s="26" t="s">
        <v>1</v>
      </c>
      <c r="C22" s="10">
        <v>0</v>
      </c>
      <c r="D22" s="11">
        <v>0</v>
      </c>
      <c r="E22" s="10" t="str">
        <f t="shared" si="0"/>
        <v>-</v>
      </c>
      <c r="F22" s="25">
        <f t="shared" si="1"/>
        <v>0</v>
      </c>
      <c r="G22" s="38">
        <v>0</v>
      </c>
    </row>
    <row r="23" spans="1:7" ht="21.95" customHeight="1" x14ac:dyDescent="0.2">
      <c r="A23" s="36">
        <v>13</v>
      </c>
      <c r="B23" s="24" t="s">
        <v>415</v>
      </c>
      <c r="C23" s="10">
        <v>0</v>
      </c>
      <c r="D23" s="11">
        <v>0</v>
      </c>
      <c r="E23" s="10" t="str">
        <f t="shared" si="0"/>
        <v>-</v>
      </c>
      <c r="F23" s="25">
        <f t="shared" si="1"/>
        <v>0</v>
      </c>
      <c r="G23" s="38">
        <v>0</v>
      </c>
    </row>
    <row r="24" spans="1:7" s="3" customFormat="1" ht="24.95" customHeight="1" x14ac:dyDescent="0.2">
      <c r="A24" s="43">
        <v>14</v>
      </c>
      <c r="B24" s="50" t="s">
        <v>2</v>
      </c>
      <c r="C24" s="44">
        <f>C11+C12+C14+C15+C17+C18+C19+C20+C21+C23</f>
        <v>43504.83</v>
      </c>
      <c r="D24" s="51" t="s">
        <v>5</v>
      </c>
      <c r="E24" s="51" t="s">
        <v>5</v>
      </c>
      <c r="F24" s="47">
        <f t="shared" si="1"/>
        <v>7.715963355499119E-3</v>
      </c>
      <c r="G24" s="48">
        <v>3.5107172395573129E-2</v>
      </c>
    </row>
    <row r="25" spans="1:7" s="4" customFormat="1" ht="35.1" customHeight="1" x14ac:dyDescent="0.2">
      <c r="A25" s="37">
        <v>15</v>
      </c>
      <c r="B25" s="27" t="s">
        <v>419</v>
      </c>
      <c r="C25" s="12">
        <v>598300.5</v>
      </c>
      <c r="D25" s="11">
        <v>277</v>
      </c>
      <c r="E25" s="12">
        <f t="shared" ref="E25:E37" si="2">IF(D25=0,"-",C25/D25)</f>
        <v>2159.9296028880867</v>
      </c>
      <c r="F25" s="28">
        <f t="shared" si="1"/>
        <v>0.10611384376348099</v>
      </c>
      <c r="G25" s="39">
        <v>9.1912130594448124E-2</v>
      </c>
    </row>
    <row r="26" spans="1:7" s="3" customFormat="1" ht="21.95" customHeight="1" x14ac:dyDescent="0.2">
      <c r="A26" s="36">
        <v>16</v>
      </c>
      <c r="B26" s="26" t="s">
        <v>11</v>
      </c>
      <c r="C26" s="10">
        <v>196320</v>
      </c>
      <c r="D26" s="11">
        <v>95</v>
      </c>
      <c r="E26" s="10">
        <f t="shared" si="2"/>
        <v>2066.5263157894738</v>
      </c>
      <c r="F26" s="25">
        <f t="shared" si="1"/>
        <v>3.4819074708522871E-2</v>
      </c>
      <c r="G26" s="38">
        <v>1.5510248435910163E-2</v>
      </c>
    </row>
    <row r="27" spans="1:7" s="5" customFormat="1" ht="65.099999999999994" customHeight="1" x14ac:dyDescent="0.2">
      <c r="A27" s="37">
        <v>17</v>
      </c>
      <c r="B27" s="27" t="s">
        <v>445</v>
      </c>
      <c r="C27" s="12">
        <v>284778.09000000003</v>
      </c>
      <c r="D27" s="11">
        <v>52</v>
      </c>
      <c r="E27" s="12">
        <f t="shared" si="2"/>
        <v>5476.5017307692315</v>
      </c>
      <c r="F27" s="28">
        <f t="shared" si="1"/>
        <v>5.0507893189998217E-2</v>
      </c>
      <c r="G27" s="39">
        <v>9.6086621220457871E-2</v>
      </c>
    </row>
    <row r="28" spans="1:7" s="3" customFormat="1" ht="21.95" customHeight="1" x14ac:dyDescent="0.2">
      <c r="A28" s="36">
        <v>18</v>
      </c>
      <c r="B28" s="26" t="s">
        <v>3</v>
      </c>
      <c r="C28" s="10">
        <v>8979.99</v>
      </c>
      <c r="D28" s="11">
        <v>4</v>
      </c>
      <c r="E28" s="10">
        <f t="shared" si="2"/>
        <v>2244.9974999999999</v>
      </c>
      <c r="F28" s="25">
        <f t="shared" si="1"/>
        <v>1.5926800259361668E-3</v>
      </c>
      <c r="G28" s="38">
        <v>1.1342599256575717E-2</v>
      </c>
    </row>
    <row r="29" spans="1:7" s="5" customFormat="1" ht="35.1" customHeight="1" x14ac:dyDescent="0.2">
      <c r="A29" s="37">
        <v>19</v>
      </c>
      <c r="B29" s="27" t="s">
        <v>15</v>
      </c>
      <c r="C29" s="12">
        <v>8902.7000000000007</v>
      </c>
      <c r="D29" s="11">
        <v>9</v>
      </c>
      <c r="E29" s="12">
        <f t="shared" si="2"/>
        <v>989.18888888888898</v>
      </c>
      <c r="F29" s="28">
        <f t="shared" si="1"/>
        <v>1.5789719662162112E-3</v>
      </c>
      <c r="G29" s="39">
        <v>1.1946311887438504E-2</v>
      </c>
    </row>
    <row r="30" spans="1:7" s="3" customFormat="1" ht="21.95" customHeight="1" x14ac:dyDescent="0.2">
      <c r="A30" s="36">
        <v>20</v>
      </c>
      <c r="B30" s="26" t="s">
        <v>3</v>
      </c>
      <c r="C30" s="10">
        <v>1705.9</v>
      </c>
      <c r="D30" s="11">
        <v>2</v>
      </c>
      <c r="E30" s="12">
        <f t="shared" si="2"/>
        <v>852.95</v>
      </c>
      <c r="F30" s="28">
        <f t="shared" si="1"/>
        <v>3.0255633427704343E-4</v>
      </c>
      <c r="G30" s="39">
        <v>2.247933536638041E-3</v>
      </c>
    </row>
    <row r="31" spans="1:7" s="3" customFormat="1" ht="47.1" customHeight="1" x14ac:dyDescent="0.2">
      <c r="A31" s="36">
        <v>21</v>
      </c>
      <c r="B31" s="27" t="s">
        <v>14</v>
      </c>
      <c r="C31" s="10">
        <v>1183202.71</v>
      </c>
      <c r="D31" s="11">
        <v>605</v>
      </c>
      <c r="E31" s="10">
        <f t="shared" si="2"/>
        <v>1955.7069586776859</v>
      </c>
      <c r="F31" s="25">
        <f t="shared" si="1"/>
        <v>0.20985138322543154</v>
      </c>
      <c r="G31" s="38">
        <v>0.21726673108985226</v>
      </c>
    </row>
    <row r="32" spans="1:7" s="3" customFormat="1" ht="21.95" customHeight="1" x14ac:dyDescent="0.2">
      <c r="A32" s="36">
        <v>22</v>
      </c>
      <c r="B32" s="26" t="s">
        <v>3</v>
      </c>
      <c r="C32" s="10">
        <v>110440.66</v>
      </c>
      <c r="D32" s="11">
        <v>27</v>
      </c>
      <c r="E32" s="10">
        <f t="shared" si="2"/>
        <v>4090.3948148148152</v>
      </c>
      <c r="F32" s="25">
        <f t="shared" si="1"/>
        <v>1.9587620168085643E-2</v>
      </c>
      <c r="G32" s="38">
        <v>3.0944666359992157E-2</v>
      </c>
    </row>
    <row r="33" spans="1:7" ht="35.1" customHeight="1" x14ac:dyDescent="0.2">
      <c r="A33" s="36">
        <v>23</v>
      </c>
      <c r="B33" s="24" t="s">
        <v>446</v>
      </c>
      <c r="C33" s="10">
        <v>0</v>
      </c>
      <c r="D33" s="11">
        <v>0</v>
      </c>
      <c r="E33" s="10" t="str">
        <f t="shared" si="2"/>
        <v>-</v>
      </c>
      <c r="F33" s="25">
        <f t="shared" si="1"/>
        <v>0</v>
      </c>
      <c r="G33" s="38">
        <v>8.5968104584330223E-3</v>
      </c>
    </row>
    <row r="34" spans="1:7" s="3" customFormat="1" ht="21.95" customHeight="1" x14ac:dyDescent="0.2">
      <c r="A34" s="36">
        <v>24</v>
      </c>
      <c r="B34" s="26" t="s">
        <v>3</v>
      </c>
      <c r="C34" s="10">
        <v>0</v>
      </c>
      <c r="D34" s="11">
        <v>0</v>
      </c>
      <c r="E34" s="10" t="str">
        <f t="shared" si="2"/>
        <v>-</v>
      </c>
      <c r="F34" s="25">
        <f t="shared" si="1"/>
        <v>0</v>
      </c>
      <c r="G34" s="38">
        <v>1.4207856884874998E-3</v>
      </c>
    </row>
    <row r="35" spans="1:7" s="3" customFormat="1" ht="35.1" customHeight="1" x14ac:dyDescent="0.2">
      <c r="A35" s="36">
        <v>25</v>
      </c>
      <c r="B35" s="24" t="s">
        <v>10</v>
      </c>
      <c r="C35" s="10">
        <v>0</v>
      </c>
      <c r="D35" s="11">
        <v>0</v>
      </c>
      <c r="E35" s="10" t="str">
        <f t="shared" si="2"/>
        <v>-</v>
      </c>
      <c r="F35" s="25">
        <f t="shared" si="1"/>
        <v>0</v>
      </c>
      <c r="G35" s="38">
        <v>9.8652432849167496E-5</v>
      </c>
    </row>
    <row r="36" spans="1:7" ht="35.1" customHeight="1" x14ac:dyDescent="0.2">
      <c r="A36" s="36">
        <v>26</v>
      </c>
      <c r="B36" s="24" t="s">
        <v>420</v>
      </c>
      <c r="C36" s="10">
        <v>0</v>
      </c>
      <c r="D36" s="13">
        <v>0</v>
      </c>
      <c r="E36" s="10" t="str">
        <f t="shared" si="2"/>
        <v>-</v>
      </c>
      <c r="F36" s="29" t="s">
        <v>5</v>
      </c>
      <c r="G36" s="40" t="s">
        <v>5</v>
      </c>
    </row>
    <row r="37" spans="1:7" ht="21.95" customHeight="1" x14ac:dyDescent="0.2">
      <c r="A37" s="36">
        <v>27</v>
      </c>
      <c r="B37" s="26" t="s">
        <v>12</v>
      </c>
      <c r="C37" s="10">
        <v>0</v>
      </c>
      <c r="D37" s="13">
        <v>0</v>
      </c>
      <c r="E37" s="10" t="str">
        <f t="shared" si="2"/>
        <v>-</v>
      </c>
      <c r="F37" s="25">
        <f>C37/C$44</f>
        <v>0</v>
      </c>
      <c r="G37" s="38">
        <v>6.7001527600904129E-4</v>
      </c>
    </row>
    <row r="38" spans="1:7" ht="35.1" customHeight="1" x14ac:dyDescent="0.2">
      <c r="A38" s="36">
        <v>28</v>
      </c>
      <c r="B38" s="24" t="s">
        <v>421</v>
      </c>
      <c r="C38" s="10">
        <v>3921864.57</v>
      </c>
      <c r="D38" s="13">
        <v>2</v>
      </c>
      <c r="E38" s="14" t="s">
        <v>5</v>
      </c>
      <c r="F38" s="29" t="s">
        <v>5</v>
      </c>
      <c r="G38" s="40" t="s">
        <v>5</v>
      </c>
    </row>
    <row r="39" spans="1:7" ht="21.95" customHeight="1" x14ac:dyDescent="0.2">
      <c r="A39" s="36">
        <v>29</v>
      </c>
      <c r="B39" s="26" t="s">
        <v>12</v>
      </c>
      <c r="C39" s="10">
        <v>3519600</v>
      </c>
      <c r="D39" s="13">
        <v>2</v>
      </c>
      <c r="E39" s="14" t="s">
        <v>5</v>
      </c>
      <c r="F39" s="25">
        <f t="shared" ref="F39:F44" si="3">C39/C$44</f>
        <v>0.62423194449937391</v>
      </c>
      <c r="G39" s="38">
        <v>0.53240605380617201</v>
      </c>
    </row>
    <row r="40" spans="1:7" ht="47.1" customHeight="1" x14ac:dyDescent="0.2">
      <c r="A40" s="36">
        <v>30</v>
      </c>
      <c r="B40" s="27" t="s">
        <v>422</v>
      </c>
      <c r="C40" s="10">
        <v>0</v>
      </c>
      <c r="D40" s="15">
        <v>0</v>
      </c>
      <c r="E40" s="10" t="str">
        <f t="shared" ref="E40:E41" si="4">IF(D40=0,"-",C40/D40)</f>
        <v>-</v>
      </c>
      <c r="F40" s="25">
        <f t="shared" si="3"/>
        <v>0</v>
      </c>
      <c r="G40" s="38">
        <v>1.7724062653800183E-3</v>
      </c>
    </row>
    <row r="41" spans="1:7" ht="21.95" customHeight="1" x14ac:dyDescent="0.2">
      <c r="A41" s="36">
        <v>31</v>
      </c>
      <c r="B41" s="26" t="s">
        <v>13</v>
      </c>
      <c r="C41" s="10">
        <v>0</v>
      </c>
      <c r="D41" s="15">
        <v>0</v>
      </c>
      <c r="E41" s="10" t="str">
        <f t="shared" si="4"/>
        <v>-</v>
      </c>
      <c r="F41" s="25">
        <f t="shared" si="3"/>
        <v>0</v>
      </c>
      <c r="G41" s="38">
        <v>1.0404135579139232E-3</v>
      </c>
    </row>
    <row r="42" spans="1:7" ht="35.1" customHeight="1" x14ac:dyDescent="0.2">
      <c r="A42" s="36">
        <v>32</v>
      </c>
      <c r="B42" s="24" t="s">
        <v>16</v>
      </c>
      <c r="C42" s="10">
        <v>0</v>
      </c>
      <c r="D42" s="15">
        <v>0</v>
      </c>
      <c r="E42" s="14" t="s">
        <v>5</v>
      </c>
      <c r="F42" s="25">
        <f t="shared" si="3"/>
        <v>0</v>
      </c>
      <c r="G42" s="38">
        <v>4.1370945733870297E-3</v>
      </c>
    </row>
    <row r="43" spans="1:7" s="3" customFormat="1" ht="21.95" customHeight="1" x14ac:dyDescent="0.2">
      <c r="A43" s="43">
        <v>33</v>
      </c>
      <c r="B43" s="50" t="s">
        <v>4</v>
      </c>
      <c r="C43" s="44">
        <f>C25+C27+C29+C31+C33+C35+C37+C39+C40+C42</f>
        <v>5594784</v>
      </c>
      <c r="D43" s="51" t="s">
        <v>5</v>
      </c>
      <c r="E43" s="51" t="s">
        <v>5</v>
      </c>
      <c r="F43" s="47">
        <f t="shared" si="3"/>
        <v>0.99228403664450082</v>
      </c>
      <c r="G43" s="48">
        <v>0.96489282760442685</v>
      </c>
    </row>
    <row r="44" spans="1:7" s="3" customFormat="1" ht="21.95" customHeight="1" x14ac:dyDescent="0.2">
      <c r="A44" s="45">
        <v>34</v>
      </c>
      <c r="B44" s="52" t="s">
        <v>6</v>
      </c>
      <c r="C44" s="46">
        <f>C24+C43</f>
        <v>5638288.8300000001</v>
      </c>
      <c r="D44" s="53" t="s">
        <v>5</v>
      </c>
      <c r="E44" s="53" t="s">
        <v>5</v>
      </c>
      <c r="F44" s="54">
        <f t="shared" si="3"/>
        <v>1</v>
      </c>
      <c r="G44" s="55">
        <v>1</v>
      </c>
    </row>
    <row r="45" spans="1:7" s="3" customFormat="1" ht="21.95" customHeight="1" x14ac:dyDescent="0.2">
      <c r="A45" s="1"/>
      <c r="B45" s="2"/>
      <c r="C45" s="1"/>
      <c r="D45" s="1"/>
      <c r="E45" s="1"/>
      <c r="F45" s="1"/>
      <c r="G45" s="1"/>
    </row>
    <row r="46" spans="1:7" s="3" customFormat="1" ht="35.1" customHeight="1" x14ac:dyDescent="0.2">
      <c r="A46" s="62" t="s">
        <v>430</v>
      </c>
      <c r="B46" s="63" t="s">
        <v>431</v>
      </c>
      <c r="C46" s="64" t="s">
        <v>432</v>
      </c>
      <c r="D46" s="1"/>
      <c r="E46" s="1"/>
      <c r="F46" s="1"/>
      <c r="G46" s="1"/>
    </row>
    <row r="47" spans="1:7" s="3" customFormat="1" ht="21.95" customHeight="1" x14ac:dyDescent="0.2">
      <c r="A47" s="65">
        <v>1</v>
      </c>
      <c r="B47" s="30" t="s">
        <v>427</v>
      </c>
      <c r="C47" s="31">
        <v>140957.22</v>
      </c>
    </row>
    <row r="48" spans="1:7" ht="21.95" customHeight="1" x14ac:dyDescent="0.2">
      <c r="A48" s="8">
        <v>2</v>
      </c>
      <c r="B48" s="30" t="s">
        <v>428</v>
      </c>
      <c r="C48" s="31">
        <v>5638784</v>
      </c>
      <c r="D48" s="16"/>
      <c r="E48" s="16"/>
      <c r="F48" s="16"/>
      <c r="G48" s="16"/>
    </row>
    <row r="49" spans="1:7" ht="21.95" customHeight="1" x14ac:dyDescent="0.2">
      <c r="A49" s="32">
        <v>3</v>
      </c>
      <c r="B49" s="33" t="s">
        <v>423</v>
      </c>
      <c r="C49" s="34">
        <f>C44/C48</f>
        <v>0.99991218496753909</v>
      </c>
      <c r="D49" s="16"/>
      <c r="E49" s="16"/>
      <c r="F49" s="16"/>
      <c r="G49" s="16"/>
    </row>
    <row r="50" spans="1:7" s="16" customFormat="1" ht="35.1" customHeight="1" x14ac:dyDescent="0.25">
      <c r="A50" s="21" t="s">
        <v>449</v>
      </c>
      <c r="B50" s="23"/>
    </row>
  </sheetData>
  <sheetProtection algorithmName="SHA-512" hashValue="2fNJBpSAbzMjQDQ6viWy7gtgqzUudjpAS9s5HR/mF3FmzkMVCOd0sSBFqVOzFNjeTc3qwwJwATENCoLCYS1TNg==" saltValue="eQBZZlyYfyrLmLUnsrgmKA==" spinCount="100000" sheet="1" objects="1" scenarios="1"/>
  <mergeCells count="1">
    <mergeCell ref="A2:G2"/>
  </mergeCells>
  <pageMargins left="0.59055118110236227" right="0.59055118110236227" top="0.70866141732283472" bottom="0.70866141732283472" header="0.19685039370078741" footer="0.39370078740157483"/>
  <pageSetup paperSize="9" scale="84" orientation="portrait" r:id="rId1"/>
  <headerFooter alignWithMargins="0">
    <oddFooter>&amp;R&amp;"Calibri,Standardowy"&amp;12s.&amp;P z &amp;N</oddFooter>
  </headerFooter>
  <tableParts count="2">
    <tablePart r:id="rId2"/>
    <tablePart r:id="rId3"/>
  </tableParts>
</worksheet>
</file>

<file path=xl/worksheets/sheet3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FDD403-54B7-4AAA-86CD-7C90C6770741}">
  <sheetPr codeName="Arkusz302"/>
  <dimension ref="A1:N50"/>
  <sheetViews>
    <sheetView zoomScaleNormal="100" workbookViewId="0"/>
  </sheetViews>
  <sheetFormatPr defaultColWidth="0" defaultRowHeight="12.75" zeroHeight="1" x14ac:dyDescent="0.2"/>
  <cols>
    <col min="1" max="1" width="4.140625" style="1" customWidth="1"/>
    <col min="2" max="2" width="57" style="2" customWidth="1"/>
    <col min="3" max="3" width="11.85546875" style="1" bestFit="1" customWidth="1"/>
    <col min="4" max="4" width="7.42578125" style="1" customWidth="1"/>
    <col min="5" max="5" width="10.85546875" style="1" bestFit="1" customWidth="1"/>
    <col min="6" max="7" width="8.7109375" style="1" customWidth="1"/>
    <col min="8" max="8" width="1" style="1" customWidth="1"/>
    <col min="9" max="14" width="0" style="1" hidden="1" customWidth="1"/>
    <col min="15" max="16384" width="9.140625" style="1" hidden="1"/>
  </cols>
  <sheetData>
    <row r="1" spans="1:7" s="16" customFormat="1" ht="24.95" customHeight="1" x14ac:dyDescent="0.2">
      <c r="A1" s="35" t="s">
        <v>749</v>
      </c>
      <c r="B1" s="23"/>
    </row>
    <row r="2" spans="1:7" s="16" customFormat="1" ht="39.950000000000003" customHeight="1" x14ac:dyDescent="0.2">
      <c r="A2" s="66" t="s">
        <v>448</v>
      </c>
      <c r="B2" s="67"/>
      <c r="C2" s="67"/>
      <c r="D2" s="67"/>
      <c r="E2" s="67"/>
      <c r="F2" s="67"/>
      <c r="G2" s="67"/>
    </row>
    <row r="3" spans="1:7" s="16" customFormat="1" ht="15.95" hidden="1" customHeight="1" x14ac:dyDescent="0.2">
      <c r="A3" s="22"/>
      <c r="B3" s="23"/>
    </row>
    <row r="4" spans="1:7" s="16" customFormat="1" ht="15.95" hidden="1" customHeight="1" x14ac:dyDescent="0.2">
      <c r="A4" s="22"/>
      <c r="B4" s="23"/>
    </row>
    <row r="5" spans="1:7" s="16" customFormat="1" ht="15.95" hidden="1" customHeight="1" x14ac:dyDescent="0.2">
      <c r="A5" s="22"/>
      <c r="B5" s="23"/>
    </row>
    <row r="6" spans="1:7" s="16" customFormat="1" ht="15.95" customHeight="1" x14ac:dyDescent="0.25">
      <c r="A6" s="17" t="s">
        <v>433</v>
      </c>
      <c r="B6" s="21" t="s">
        <v>438</v>
      </c>
    </row>
    <row r="7" spans="1:7" s="16" customFormat="1" ht="15.95" customHeight="1" x14ac:dyDescent="0.25">
      <c r="A7" s="18" t="s">
        <v>434</v>
      </c>
      <c r="B7" s="21" t="s">
        <v>439</v>
      </c>
    </row>
    <row r="8" spans="1:7" s="16" customFormat="1" ht="15.95" customHeight="1" x14ac:dyDescent="0.25">
      <c r="A8" s="19" t="s">
        <v>435</v>
      </c>
      <c r="B8" s="21" t="s">
        <v>440</v>
      </c>
    </row>
    <row r="9" spans="1:7" s="16" customFormat="1" ht="15.95" customHeight="1" x14ac:dyDescent="0.25">
      <c r="A9" s="20" t="s">
        <v>436</v>
      </c>
      <c r="B9" s="21" t="s">
        <v>441</v>
      </c>
    </row>
    <row r="10" spans="1:7" ht="65.099999999999994" customHeight="1" x14ac:dyDescent="0.2">
      <c r="A10" s="49" t="s">
        <v>430</v>
      </c>
      <c r="B10" s="42" t="s">
        <v>0</v>
      </c>
      <c r="C10" s="42" t="s">
        <v>424</v>
      </c>
      <c r="D10" s="42" t="s">
        <v>425</v>
      </c>
      <c r="E10" s="42" t="s">
        <v>426</v>
      </c>
      <c r="F10" s="42" t="s">
        <v>429</v>
      </c>
      <c r="G10" s="41" t="s">
        <v>413</v>
      </c>
    </row>
    <row r="11" spans="1:7" ht="21.95" customHeight="1" x14ac:dyDescent="0.2">
      <c r="A11" s="36">
        <v>1</v>
      </c>
      <c r="B11" s="24" t="s">
        <v>7</v>
      </c>
      <c r="C11" s="10">
        <v>0</v>
      </c>
      <c r="D11" s="9">
        <v>0</v>
      </c>
      <c r="E11" s="10" t="str">
        <f t="shared" ref="E11:E23" si="0">IF(D11=0,"-",C11/D11)</f>
        <v>-</v>
      </c>
      <c r="F11" s="25">
        <f t="shared" ref="F11:F35" si="1">C11/C$44</f>
        <v>0</v>
      </c>
      <c r="G11" s="38">
        <v>6.4906160983722356E-5</v>
      </c>
    </row>
    <row r="12" spans="1:7" s="3" customFormat="1" ht="21.95" customHeight="1" x14ac:dyDescent="0.2">
      <c r="A12" s="36">
        <v>2</v>
      </c>
      <c r="B12" s="24" t="s">
        <v>8</v>
      </c>
      <c r="C12" s="10">
        <v>350000</v>
      </c>
      <c r="D12" s="9">
        <v>5</v>
      </c>
      <c r="E12" s="10">
        <f t="shared" si="0"/>
        <v>70000</v>
      </c>
      <c r="F12" s="25">
        <f t="shared" si="1"/>
        <v>5.8038314905615604E-2</v>
      </c>
      <c r="G12" s="38">
        <v>1.3877154561966152E-2</v>
      </c>
    </row>
    <row r="13" spans="1:7" s="3" customFormat="1" ht="21.95" customHeight="1" x14ac:dyDescent="0.2">
      <c r="A13" s="36">
        <v>3</v>
      </c>
      <c r="B13" s="26" t="s">
        <v>1</v>
      </c>
      <c r="C13" s="10">
        <v>0</v>
      </c>
      <c r="D13" s="9">
        <v>0</v>
      </c>
      <c r="E13" s="10" t="str">
        <f t="shared" si="0"/>
        <v>-</v>
      </c>
      <c r="F13" s="25">
        <f t="shared" si="1"/>
        <v>0</v>
      </c>
      <c r="G13" s="38">
        <v>6.8195937419264344E-4</v>
      </c>
    </row>
    <row r="14" spans="1:7" s="3" customFormat="1" ht="21.95" customHeight="1" x14ac:dyDescent="0.2">
      <c r="A14" s="36">
        <v>4</v>
      </c>
      <c r="B14" s="24" t="s">
        <v>414</v>
      </c>
      <c r="C14" s="10">
        <v>0</v>
      </c>
      <c r="D14" s="9">
        <v>0</v>
      </c>
      <c r="E14" s="10" t="str">
        <f t="shared" si="0"/>
        <v>-</v>
      </c>
      <c r="F14" s="25">
        <f t="shared" si="1"/>
        <v>0</v>
      </c>
      <c r="G14" s="38">
        <v>1.6609844346228162E-4</v>
      </c>
    </row>
    <row r="15" spans="1:7" s="3" customFormat="1" ht="47.1" customHeight="1" x14ac:dyDescent="0.2">
      <c r="A15" s="36">
        <v>5</v>
      </c>
      <c r="B15" s="24" t="s">
        <v>412</v>
      </c>
      <c r="C15" s="10">
        <v>0</v>
      </c>
      <c r="D15" s="11">
        <v>0</v>
      </c>
      <c r="E15" s="10" t="str">
        <f t="shared" si="0"/>
        <v>-</v>
      </c>
      <c r="F15" s="25">
        <f t="shared" si="1"/>
        <v>0</v>
      </c>
      <c r="G15" s="38">
        <v>4.2843389065529559E-4</v>
      </c>
    </row>
    <row r="16" spans="1:7" s="3" customFormat="1" ht="21.95" customHeight="1" x14ac:dyDescent="0.2">
      <c r="A16" s="36">
        <v>6</v>
      </c>
      <c r="B16" s="26" t="s">
        <v>1</v>
      </c>
      <c r="C16" s="10">
        <v>0</v>
      </c>
      <c r="D16" s="11">
        <v>0</v>
      </c>
      <c r="E16" s="10" t="str">
        <f t="shared" si="0"/>
        <v>-</v>
      </c>
      <c r="F16" s="25">
        <f t="shared" si="1"/>
        <v>0</v>
      </c>
      <c r="G16" s="38">
        <v>5.7837072558623703E-5</v>
      </c>
    </row>
    <row r="17" spans="1:7" ht="47.1" customHeight="1" x14ac:dyDescent="0.2">
      <c r="A17" s="36">
        <v>7</v>
      </c>
      <c r="B17" s="24" t="s">
        <v>444</v>
      </c>
      <c r="C17" s="10">
        <v>0</v>
      </c>
      <c r="D17" s="11">
        <v>0</v>
      </c>
      <c r="E17" s="10" t="str">
        <f t="shared" si="0"/>
        <v>-</v>
      </c>
      <c r="F17" s="25">
        <f t="shared" si="1"/>
        <v>0</v>
      </c>
      <c r="G17" s="38">
        <v>3.69438658113685E-3</v>
      </c>
    </row>
    <row r="18" spans="1:7" ht="47.1" customHeight="1" x14ac:dyDescent="0.2">
      <c r="A18" s="36">
        <v>8</v>
      </c>
      <c r="B18" s="24" t="s">
        <v>447</v>
      </c>
      <c r="C18" s="10">
        <v>350000</v>
      </c>
      <c r="D18" s="11">
        <v>3</v>
      </c>
      <c r="E18" s="10">
        <f t="shared" si="0"/>
        <v>116666.66666666667</v>
      </c>
      <c r="F18" s="25">
        <f t="shared" si="1"/>
        <v>5.8038314905615604E-2</v>
      </c>
      <c r="G18" s="38">
        <v>1.6572456388988053E-2</v>
      </c>
    </row>
    <row r="19" spans="1:7" ht="35.1" customHeight="1" x14ac:dyDescent="0.2">
      <c r="A19" s="36">
        <v>9</v>
      </c>
      <c r="B19" s="24" t="s">
        <v>443</v>
      </c>
      <c r="C19" s="10">
        <v>0</v>
      </c>
      <c r="D19" s="11">
        <v>0</v>
      </c>
      <c r="E19" s="10" t="str">
        <f t="shared" si="0"/>
        <v>-</v>
      </c>
      <c r="F19" s="25">
        <f t="shared" si="1"/>
        <v>0</v>
      </c>
      <c r="G19" s="38">
        <v>6.3015485400037228E-5</v>
      </c>
    </row>
    <row r="20" spans="1:7" ht="35.1" customHeight="1" x14ac:dyDescent="0.2">
      <c r="A20" s="36">
        <v>10</v>
      </c>
      <c r="B20" s="24" t="s">
        <v>9</v>
      </c>
      <c r="C20" s="10">
        <v>0</v>
      </c>
      <c r="D20" s="11">
        <v>0</v>
      </c>
      <c r="E20" s="10" t="str">
        <f t="shared" si="0"/>
        <v>-</v>
      </c>
      <c r="F20" s="25">
        <f t="shared" si="1"/>
        <v>0</v>
      </c>
      <c r="G20" s="38">
        <v>2.3263290581767475E-4</v>
      </c>
    </row>
    <row r="21" spans="1:7" ht="35.1" customHeight="1" x14ac:dyDescent="0.2">
      <c r="A21" s="36">
        <v>11</v>
      </c>
      <c r="B21" s="24" t="s">
        <v>442</v>
      </c>
      <c r="C21" s="10">
        <v>0</v>
      </c>
      <c r="D21" s="11">
        <v>0</v>
      </c>
      <c r="E21" s="10" t="str">
        <f t="shared" si="0"/>
        <v>-</v>
      </c>
      <c r="F21" s="25">
        <f t="shared" si="1"/>
        <v>0</v>
      </c>
      <c r="G21" s="38">
        <v>8.0879771630669933E-6</v>
      </c>
    </row>
    <row r="22" spans="1:7" ht="21.95" customHeight="1" x14ac:dyDescent="0.2">
      <c r="A22" s="36">
        <v>12</v>
      </c>
      <c r="B22" s="26" t="s">
        <v>1</v>
      </c>
      <c r="C22" s="10">
        <v>0</v>
      </c>
      <c r="D22" s="11">
        <v>0</v>
      </c>
      <c r="E22" s="10" t="str">
        <f t="shared" si="0"/>
        <v>-</v>
      </c>
      <c r="F22" s="25">
        <f t="shared" si="1"/>
        <v>0</v>
      </c>
      <c r="G22" s="38">
        <v>0</v>
      </c>
    </row>
    <row r="23" spans="1:7" ht="21.95" customHeight="1" x14ac:dyDescent="0.2">
      <c r="A23" s="36">
        <v>13</v>
      </c>
      <c r="B23" s="24" t="s">
        <v>415</v>
      </c>
      <c r="C23" s="10">
        <v>0</v>
      </c>
      <c r="D23" s="11">
        <v>0</v>
      </c>
      <c r="E23" s="10" t="str">
        <f t="shared" si="0"/>
        <v>-</v>
      </c>
      <c r="F23" s="25">
        <f t="shared" si="1"/>
        <v>0</v>
      </c>
      <c r="G23" s="38">
        <v>0</v>
      </c>
    </row>
    <row r="24" spans="1:7" s="3" customFormat="1" ht="24.95" customHeight="1" x14ac:dyDescent="0.2">
      <c r="A24" s="43">
        <v>14</v>
      </c>
      <c r="B24" s="50" t="s">
        <v>2</v>
      </c>
      <c r="C24" s="44">
        <f>C11+C12+C14+C15+C17+C18+C19+C20+C21+C23</f>
        <v>700000</v>
      </c>
      <c r="D24" s="51" t="s">
        <v>5</v>
      </c>
      <c r="E24" s="51" t="s">
        <v>5</v>
      </c>
      <c r="F24" s="47">
        <f t="shared" si="1"/>
        <v>0.11607662981123121</v>
      </c>
      <c r="G24" s="48">
        <v>3.5107172395573129E-2</v>
      </c>
    </row>
    <row r="25" spans="1:7" s="4" customFormat="1" ht="35.1" customHeight="1" x14ac:dyDescent="0.2">
      <c r="A25" s="37">
        <v>15</v>
      </c>
      <c r="B25" s="27" t="s">
        <v>419</v>
      </c>
      <c r="C25" s="12">
        <v>652714</v>
      </c>
      <c r="D25" s="11">
        <v>293</v>
      </c>
      <c r="E25" s="12">
        <f t="shared" ref="E25:E37" si="2">IF(D25=0,"-",C25/D25)</f>
        <v>2227.6928327645051</v>
      </c>
      <c r="F25" s="28">
        <f t="shared" si="1"/>
        <v>0.10823548764372568</v>
      </c>
      <c r="G25" s="39">
        <v>9.1912130594448124E-2</v>
      </c>
    </row>
    <row r="26" spans="1:7" s="3" customFormat="1" ht="21.95" customHeight="1" x14ac:dyDescent="0.2">
      <c r="A26" s="36">
        <v>16</v>
      </c>
      <c r="B26" s="26" t="s">
        <v>11</v>
      </c>
      <c r="C26" s="10">
        <v>91058</v>
      </c>
      <c r="D26" s="11">
        <v>42</v>
      </c>
      <c r="E26" s="10">
        <f t="shared" si="2"/>
        <v>2168.0476190476193</v>
      </c>
      <c r="F26" s="25">
        <f t="shared" si="1"/>
        <v>1.5099579653358702E-2</v>
      </c>
      <c r="G26" s="38">
        <v>1.5510248435910163E-2</v>
      </c>
    </row>
    <row r="27" spans="1:7" s="5" customFormat="1" ht="65.099999999999994" customHeight="1" x14ac:dyDescent="0.2">
      <c r="A27" s="37">
        <v>17</v>
      </c>
      <c r="B27" s="27" t="s">
        <v>445</v>
      </c>
      <c r="C27" s="12">
        <v>504867</v>
      </c>
      <c r="D27" s="11">
        <v>109</v>
      </c>
      <c r="E27" s="12">
        <f t="shared" si="2"/>
        <v>4631.8073394495414</v>
      </c>
      <c r="F27" s="28">
        <f t="shared" si="1"/>
        <v>8.3718942661295523E-2</v>
      </c>
      <c r="G27" s="39">
        <v>9.6086621220457871E-2</v>
      </c>
    </row>
    <row r="28" spans="1:7" s="3" customFormat="1" ht="21.95" customHeight="1" x14ac:dyDescent="0.2">
      <c r="A28" s="36">
        <v>18</v>
      </c>
      <c r="B28" s="26" t="s">
        <v>3</v>
      </c>
      <c r="C28" s="10">
        <v>45125</v>
      </c>
      <c r="D28" s="11">
        <v>8</v>
      </c>
      <c r="E28" s="10">
        <f t="shared" si="2"/>
        <v>5640.625</v>
      </c>
      <c r="F28" s="25">
        <f t="shared" si="1"/>
        <v>7.4827970289025837E-3</v>
      </c>
      <c r="G28" s="38">
        <v>1.1342599256575717E-2</v>
      </c>
    </row>
    <row r="29" spans="1:7" s="5" customFormat="1" ht="35.1" customHeight="1" x14ac:dyDescent="0.2">
      <c r="A29" s="37">
        <v>19</v>
      </c>
      <c r="B29" s="27" t="s">
        <v>15</v>
      </c>
      <c r="C29" s="12">
        <v>25373.4</v>
      </c>
      <c r="D29" s="11">
        <v>24</v>
      </c>
      <c r="E29" s="12">
        <f t="shared" si="2"/>
        <v>1057.2250000000001</v>
      </c>
      <c r="F29" s="28">
        <f t="shared" si="1"/>
        <v>4.2075125126461348E-3</v>
      </c>
      <c r="G29" s="39">
        <v>1.1946311887438504E-2</v>
      </c>
    </row>
    <row r="30" spans="1:7" s="3" customFormat="1" ht="21.95" customHeight="1" x14ac:dyDescent="0.2">
      <c r="A30" s="36">
        <v>20</v>
      </c>
      <c r="B30" s="26" t="s">
        <v>3</v>
      </c>
      <c r="C30" s="10">
        <v>5881</v>
      </c>
      <c r="D30" s="11">
        <v>5</v>
      </c>
      <c r="E30" s="12">
        <f t="shared" si="2"/>
        <v>1176.2</v>
      </c>
      <c r="F30" s="28">
        <f t="shared" si="1"/>
        <v>9.7520951417121536E-4</v>
      </c>
      <c r="G30" s="39">
        <v>2.247933536638041E-3</v>
      </c>
    </row>
    <row r="31" spans="1:7" s="3" customFormat="1" ht="47.1" customHeight="1" x14ac:dyDescent="0.2">
      <c r="A31" s="36">
        <v>21</v>
      </c>
      <c r="B31" s="27" t="s">
        <v>14</v>
      </c>
      <c r="C31" s="10">
        <v>774626.6</v>
      </c>
      <c r="D31" s="11">
        <v>444</v>
      </c>
      <c r="E31" s="10">
        <f t="shared" si="2"/>
        <v>1744.6545045045045</v>
      </c>
      <c r="F31" s="25">
        <f t="shared" si="1"/>
        <v>0.1284514929859038</v>
      </c>
      <c r="G31" s="38">
        <v>0.21726673108985226</v>
      </c>
    </row>
    <row r="32" spans="1:7" s="3" customFormat="1" ht="21.95" customHeight="1" x14ac:dyDescent="0.2">
      <c r="A32" s="36">
        <v>22</v>
      </c>
      <c r="B32" s="26" t="s">
        <v>3</v>
      </c>
      <c r="C32" s="10">
        <v>68007.91</v>
      </c>
      <c r="D32" s="11">
        <v>24</v>
      </c>
      <c r="E32" s="10">
        <f t="shared" si="2"/>
        <v>2833.6629166666667</v>
      </c>
      <c r="F32" s="25">
        <f t="shared" si="1"/>
        <v>1.1277327133293614E-2</v>
      </c>
      <c r="G32" s="38">
        <v>3.0944666359992157E-2</v>
      </c>
    </row>
    <row r="33" spans="1:7" ht="35.1" customHeight="1" x14ac:dyDescent="0.2">
      <c r="A33" s="36">
        <v>23</v>
      </c>
      <c r="B33" s="24" t="s">
        <v>446</v>
      </c>
      <c r="C33" s="10">
        <v>69040</v>
      </c>
      <c r="D33" s="11">
        <v>378</v>
      </c>
      <c r="E33" s="10">
        <f t="shared" si="2"/>
        <v>182.64550264550263</v>
      </c>
      <c r="F33" s="25">
        <f t="shared" si="1"/>
        <v>1.1448472174524861E-2</v>
      </c>
      <c r="G33" s="38">
        <v>8.5968104584330223E-3</v>
      </c>
    </row>
    <row r="34" spans="1:7" s="3" customFormat="1" ht="21.95" customHeight="1" x14ac:dyDescent="0.2">
      <c r="A34" s="36">
        <v>24</v>
      </c>
      <c r="B34" s="26" t="s">
        <v>3</v>
      </c>
      <c r="C34" s="10">
        <v>4748.8999999999996</v>
      </c>
      <c r="D34" s="11">
        <v>26</v>
      </c>
      <c r="E34" s="10">
        <f t="shared" si="2"/>
        <v>182.64999999999998</v>
      </c>
      <c r="F34" s="25">
        <f t="shared" si="1"/>
        <v>7.8748043901507984E-4</v>
      </c>
      <c r="G34" s="38">
        <v>1.4207856884874998E-3</v>
      </c>
    </row>
    <row r="35" spans="1:7" s="3" customFormat="1" ht="35.1" customHeight="1" x14ac:dyDescent="0.2">
      <c r="A35" s="36">
        <v>25</v>
      </c>
      <c r="B35" s="24" t="s">
        <v>10</v>
      </c>
      <c r="C35" s="10">
        <v>0</v>
      </c>
      <c r="D35" s="11">
        <v>0</v>
      </c>
      <c r="E35" s="10" t="str">
        <f t="shared" si="2"/>
        <v>-</v>
      </c>
      <c r="F35" s="25">
        <f t="shared" si="1"/>
        <v>0</v>
      </c>
      <c r="G35" s="38">
        <v>9.8652432849167496E-5</v>
      </c>
    </row>
    <row r="36" spans="1:7" ht="35.1" customHeight="1" x14ac:dyDescent="0.2">
      <c r="A36" s="36">
        <v>26</v>
      </c>
      <c r="B36" s="24" t="s">
        <v>420</v>
      </c>
      <c r="C36" s="10">
        <v>0</v>
      </c>
      <c r="D36" s="13">
        <v>0</v>
      </c>
      <c r="E36" s="10" t="str">
        <f t="shared" si="2"/>
        <v>-</v>
      </c>
      <c r="F36" s="29" t="s">
        <v>5</v>
      </c>
      <c r="G36" s="40" t="s">
        <v>5</v>
      </c>
    </row>
    <row r="37" spans="1:7" ht="21.95" customHeight="1" x14ac:dyDescent="0.2">
      <c r="A37" s="36">
        <v>27</v>
      </c>
      <c r="B37" s="26" t="s">
        <v>12</v>
      </c>
      <c r="C37" s="10">
        <v>0</v>
      </c>
      <c r="D37" s="13">
        <v>0</v>
      </c>
      <c r="E37" s="10" t="str">
        <f t="shared" si="2"/>
        <v>-</v>
      </c>
      <c r="F37" s="25">
        <f>C37/C$44</f>
        <v>0</v>
      </c>
      <c r="G37" s="38">
        <v>6.7001527600904129E-4</v>
      </c>
    </row>
    <row r="38" spans="1:7" ht="35.1" customHeight="1" x14ac:dyDescent="0.2">
      <c r="A38" s="36">
        <v>28</v>
      </c>
      <c r="B38" s="24" t="s">
        <v>421</v>
      </c>
      <c r="C38" s="10">
        <v>3617171.9</v>
      </c>
      <c r="D38" s="13">
        <v>2</v>
      </c>
      <c r="E38" s="14" t="s">
        <v>5</v>
      </c>
      <c r="F38" s="29" t="s">
        <v>5</v>
      </c>
      <c r="G38" s="40" t="s">
        <v>5</v>
      </c>
    </row>
    <row r="39" spans="1:7" ht="21.95" customHeight="1" x14ac:dyDescent="0.2">
      <c r="A39" s="36">
        <v>29</v>
      </c>
      <c r="B39" s="26" t="s">
        <v>12</v>
      </c>
      <c r="C39" s="10">
        <v>3215680</v>
      </c>
      <c r="D39" s="13">
        <v>2</v>
      </c>
      <c r="E39" s="14" t="s">
        <v>5</v>
      </c>
      <c r="F39" s="25">
        <f t="shared" ref="F39:F44" si="3">C39/C$44</f>
        <v>0.53323613850197138</v>
      </c>
      <c r="G39" s="38">
        <v>0.53240605380617201</v>
      </c>
    </row>
    <row r="40" spans="1:7" ht="47.1" customHeight="1" x14ac:dyDescent="0.2">
      <c r="A40" s="36">
        <v>30</v>
      </c>
      <c r="B40" s="27" t="s">
        <v>422</v>
      </c>
      <c r="C40" s="10">
        <v>38198</v>
      </c>
      <c r="D40" s="15">
        <v>2</v>
      </c>
      <c r="E40" s="10">
        <f t="shared" ref="E40:E41" si="4">IF(D40=0,"-",C40/D40)</f>
        <v>19099</v>
      </c>
      <c r="F40" s="25">
        <f t="shared" si="3"/>
        <v>6.334135865042014E-3</v>
      </c>
      <c r="G40" s="38">
        <v>1.7724062653800183E-3</v>
      </c>
    </row>
    <row r="41" spans="1:7" ht="21.95" customHeight="1" x14ac:dyDescent="0.2">
      <c r="A41" s="36">
        <v>31</v>
      </c>
      <c r="B41" s="26" t="s">
        <v>13</v>
      </c>
      <c r="C41" s="10">
        <v>38198</v>
      </c>
      <c r="D41" s="15">
        <v>2</v>
      </c>
      <c r="E41" s="10">
        <f t="shared" si="4"/>
        <v>19099</v>
      </c>
      <c r="F41" s="25">
        <f t="shared" si="3"/>
        <v>6.334135865042014E-3</v>
      </c>
      <c r="G41" s="38">
        <v>1.0404135579139232E-3</v>
      </c>
    </row>
    <row r="42" spans="1:7" ht="35.1" customHeight="1" x14ac:dyDescent="0.2">
      <c r="A42" s="36">
        <v>32</v>
      </c>
      <c r="B42" s="24" t="s">
        <v>16</v>
      </c>
      <c r="C42" s="10">
        <v>50000</v>
      </c>
      <c r="D42" s="15">
        <v>4</v>
      </c>
      <c r="E42" s="14" t="s">
        <v>5</v>
      </c>
      <c r="F42" s="25">
        <f t="shared" si="3"/>
        <v>8.2911878436593717E-3</v>
      </c>
      <c r="G42" s="38">
        <v>4.1370945733870297E-3</v>
      </c>
    </row>
    <row r="43" spans="1:7" s="3" customFormat="1" ht="21.95" customHeight="1" x14ac:dyDescent="0.2">
      <c r="A43" s="43">
        <v>33</v>
      </c>
      <c r="B43" s="50" t="s">
        <v>4</v>
      </c>
      <c r="C43" s="44">
        <f>C25+C27+C29+C31+C33+C35+C37+C39+C40+C42</f>
        <v>5330499</v>
      </c>
      <c r="D43" s="51" t="s">
        <v>5</v>
      </c>
      <c r="E43" s="51" t="s">
        <v>5</v>
      </c>
      <c r="F43" s="47">
        <f t="shared" si="3"/>
        <v>0.88392337018876876</v>
      </c>
      <c r="G43" s="48">
        <v>0.96489282760442685</v>
      </c>
    </row>
    <row r="44" spans="1:7" s="3" customFormat="1" ht="21.95" customHeight="1" x14ac:dyDescent="0.2">
      <c r="A44" s="45">
        <v>34</v>
      </c>
      <c r="B44" s="52" t="s">
        <v>6</v>
      </c>
      <c r="C44" s="46">
        <f>C24+C43</f>
        <v>6030499</v>
      </c>
      <c r="D44" s="53" t="s">
        <v>5</v>
      </c>
      <c r="E44" s="53" t="s">
        <v>5</v>
      </c>
      <c r="F44" s="54">
        <f t="shared" si="3"/>
        <v>1</v>
      </c>
      <c r="G44" s="55">
        <v>1</v>
      </c>
    </row>
    <row r="45" spans="1:7" s="3" customFormat="1" ht="21.95" customHeight="1" x14ac:dyDescent="0.2">
      <c r="A45" s="1"/>
      <c r="B45" s="2"/>
      <c r="C45" s="1"/>
      <c r="D45" s="1"/>
      <c r="E45" s="1"/>
      <c r="F45" s="1"/>
      <c r="G45" s="1"/>
    </row>
    <row r="46" spans="1:7" s="3" customFormat="1" ht="35.1" customHeight="1" x14ac:dyDescent="0.2">
      <c r="A46" s="62" t="s">
        <v>430</v>
      </c>
      <c r="B46" s="63" t="s">
        <v>431</v>
      </c>
      <c r="C46" s="64" t="s">
        <v>432</v>
      </c>
      <c r="D46" s="1"/>
      <c r="E46" s="1"/>
      <c r="F46" s="1"/>
      <c r="G46" s="1"/>
    </row>
    <row r="47" spans="1:7" s="3" customFormat="1" ht="21.95" customHeight="1" x14ac:dyDescent="0.2">
      <c r="A47" s="65">
        <v>1</v>
      </c>
      <c r="B47" s="30" t="s">
        <v>427</v>
      </c>
      <c r="C47" s="31">
        <v>150762</v>
      </c>
    </row>
    <row r="48" spans="1:7" ht="21.95" customHeight="1" x14ac:dyDescent="0.2">
      <c r="A48" s="8">
        <v>2</v>
      </c>
      <c r="B48" s="30" t="s">
        <v>428</v>
      </c>
      <c r="C48" s="31">
        <v>6030499</v>
      </c>
      <c r="D48" s="16"/>
      <c r="E48" s="16"/>
      <c r="F48" s="16"/>
      <c r="G48" s="16"/>
    </row>
    <row r="49" spans="1:7" ht="21.95" customHeight="1" x14ac:dyDescent="0.2">
      <c r="A49" s="32">
        <v>3</v>
      </c>
      <c r="B49" s="33" t="s">
        <v>423</v>
      </c>
      <c r="C49" s="34">
        <f>C44/C48</f>
        <v>1</v>
      </c>
      <c r="D49" s="16"/>
      <c r="E49" s="16"/>
      <c r="F49" s="16"/>
      <c r="G49" s="16"/>
    </row>
    <row r="50" spans="1:7" s="16" customFormat="1" ht="35.1" customHeight="1" x14ac:dyDescent="0.25">
      <c r="A50" s="21" t="s">
        <v>449</v>
      </c>
      <c r="B50" s="23"/>
    </row>
  </sheetData>
  <sheetProtection algorithmName="SHA-512" hashValue="ndLlcuEuhkJzDsE8NsRKgX78zTq3GC2/porU+JKKCW98/tRy6zk8d7SjsEch38ywsHycoFEmh+QFFUnEHj7DRw==" saltValue="boefCn/npLFXIyQc60Dx7w==" spinCount="100000" sheet="1" objects="1" scenarios="1"/>
  <mergeCells count="1">
    <mergeCell ref="A2:G2"/>
  </mergeCells>
  <pageMargins left="0.59055118110236227" right="0.59055118110236227" top="0.70866141732283472" bottom="0.70866141732283472" header="0.19685039370078741" footer="0.39370078740157483"/>
  <pageSetup paperSize="9" scale="84" orientation="portrait" r:id="rId1"/>
  <headerFooter alignWithMargins="0">
    <oddFooter>&amp;R&amp;"Calibri,Standardowy"&amp;12s.&amp;P z &amp;N</oddFooter>
  </headerFooter>
  <tableParts count="2">
    <tablePart r:id="rId2"/>
    <tablePart r:id="rId3"/>
  </tableParts>
</worksheet>
</file>

<file path=xl/worksheets/sheet3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D58092-CF3B-4C0F-9457-AB98DEAF7C7F}">
  <sheetPr codeName="Arkusz303"/>
  <dimension ref="A1:N50"/>
  <sheetViews>
    <sheetView zoomScaleNormal="100" workbookViewId="0"/>
  </sheetViews>
  <sheetFormatPr defaultColWidth="0" defaultRowHeight="12.75" zeroHeight="1" x14ac:dyDescent="0.2"/>
  <cols>
    <col min="1" max="1" width="4.140625" style="1" customWidth="1"/>
    <col min="2" max="2" width="57" style="2" customWidth="1"/>
    <col min="3" max="3" width="11.85546875" style="1" bestFit="1" customWidth="1"/>
    <col min="4" max="4" width="7.42578125" style="1" customWidth="1"/>
    <col min="5" max="5" width="10.85546875" style="1" bestFit="1" customWidth="1"/>
    <col min="6" max="7" width="8.7109375" style="1" customWidth="1"/>
    <col min="8" max="8" width="1" style="1" customWidth="1"/>
    <col min="9" max="14" width="0" style="1" hidden="1" customWidth="1"/>
    <col min="15" max="16384" width="9.140625" style="1" hidden="1"/>
  </cols>
  <sheetData>
    <row r="1" spans="1:7" s="16" customFormat="1" ht="24.95" customHeight="1" x14ac:dyDescent="0.2">
      <c r="A1" s="35" t="s">
        <v>750</v>
      </c>
      <c r="B1" s="23"/>
    </row>
    <row r="2" spans="1:7" s="16" customFormat="1" ht="39.950000000000003" customHeight="1" x14ac:dyDescent="0.2">
      <c r="A2" s="66" t="s">
        <v>448</v>
      </c>
      <c r="B2" s="67"/>
      <c r="C2" s="67"/>
      <c r="D2" s="67"/>
      <c r="E2" s="67"/>
      <c r="F2" s="67"/>
      <c r="G2" s="67"/>
    </row>
    <row r="3" spans="1:7" s="16" customFormat="1" ht="15.95" hidden="1" customHeight="1" x14ac:dyDescent="0.2">
      <c r="A3" s="22"/>
      <c r="B3" s="23"/>
    </row>
    <row r="4" spans="1:7" s="16" customFormat="1" ht="15.95" hidden="1" customHeight="1" x14ac:dyDescent="0.2">
      <c r="A4" s="22"/>
      <c r="B4" s="23"/>
    </row>
    <row r="5" spans="1:7" s="16" customFormat="1" ht="15.95" hidden="1" customHeight="1" x14ac:dyDescent="0.2">
      <c r="A5" s="22"/>
      <c r="B5" s="23"/>
    </row>
    <row r="6" spans="1:7" s="16" customFormat="1" ht="15.95" customHeight="1" x14ac:dyDescent="0.25">
      <c r="A6" s="17" t="s">
        <v>433</v>
      </c>
      <c r="B6" s="21" t="s">
        <v>438</v>
      </c>
    </row>
    <row r="7" spans="1:7" s="16" customFormat="1" ht="15.95" customHeight="1" x14ac:dyDescent="0.25">
      <c r="A7" s="18" t="s">
        <v>434</v>
      </c>
      <c r="B7" s="21" t="s">
        <v>439</v>
      </c>
    </row>
    <row r="8" spans="1:7" s="16" customFormat="1" ht="15.95" customHeight="1" x14ac:dyDescent="0.25">
      <c r="A8" s="19" t="s">
        <v>435</v>
      </c>
      <c r="B8" s="21" t="s">
        <v>440</v>
      </c>
    </row>
    <row r="9" spans="1:7" s="16" customFormat="1" ht="15.95" customHeight="1" x14ac:dyDescent="0.25">
      <c r="A9" s="20" t="s">
        <v>436</v>
      </c>
      <c r="B9" s="21" t="s">
        <v>441</v>
      </c>
    </row>
    <row r="10" spans="1:7" ht="65.099999999999994" customHeight="1" x14ac:dyDescent="0.2">
      <c r="A10" s="49" t="s">
        <v>430</v>
      </c>
      <c r="B10" s="42" t="s">
        <v>0</v>
      </c>
      <c r="C10" s="42" t="s">
        <v>424</v>
      </c>
      <c r="D10" s="42" t="s">
        <v>425</v>
      </c>
      <c r="E10" s="42" t="s">
        <v>426</v>
      </c>
      <c r="F10" s="42" t="s">
        <v>429</v>
      </c>
      <c r="G10" s="41" t="s">
        <v>413</v>
      </c>
    </row>
    <row r="11" spans="1:7" ht="21.95" customHeight="1" x14ac:dyDescent="0.2">
      <c r="A11" s="36">
        <v>1</v>
      </c>
      <c r="B11" s="24" t="s">
        <v>7</v>
      </c>
      <c r="C11" s="10">
        <v>0</v>
      </c>
      <c r="D11" s="9">
        <v>0</v>
      </c>
      <c r="E11" s="10" t="str">
        <f t="shared" ref="E11:E23" si="0">IF(D11=0,"-",C11/D11)</f>
        <v>-</v>
      </c>
      <c r="F11" s="25">
        <f t="shared" ref="F11:F35" si="1">C11/C$44</f>
        <v>0</v>
      </c>
      <c r="G11" s="38">
        <v>6.4906160983722356E-5</v>
      </c>
    </row>
    <row r="12" spans="1:7" s="3" customFormat="1" ht="21.95" customHeight="1" x14ac:dyDescent="0.2">
      <c r="A12" s="36">
        <v>2</v>
      </c>
      <c r="B12" s="24" t="s">
        <v>8</v>
      </c>
      <c r="C12" s="10">
        <v>0</v>
      </c>
      <c r="D12" s="9">
        <v>0</v>
      </c>
      <c r="E12" s="10" t="str">
        <f t="shared" si="0"/>
        <v>-</v>
      </c>
      <c r="F12" s="25">
        <f t="shared" si="1"/>
        <v>0</v>
      </c>
      <c r="G12" s="38">
        <v>1.3877154561966152E-2</v>
      </c>
    </row>
    <row r="13" spans="1:7" s="3" customFormat="1" ht="21.95" customHeight="1" x14ac:dyDescent="0.2">
      <c r="A13" s="36">
        <v>3</v>
      </c>
      <c r="B13" s="26" t="s">
        <v>1</v>
      </c>
      <c r="C13" s="10">
        <v>0</v>
      </c>
      <c r="D13" s="9">
        <v>0</v>
      </c>
      <c r="E13" s="10" t="str">
        <f t="shared" si="0"/>
        <v>-</v>
      </c>
      <c r="F13" s="25">
        <f t="shared" si="1"/>
        <v>0</v>
      </c>
      <c r="G13" s="38">
        <v>6.8195937419264344E-4</v>
      </c>
    </row>
    <row r="14" spans="1:7" s="3" customFormat="1" ht="21.95" customHeight="1" x14ac:dyDescent="0.2">
      <c r="A14" s="36">
        <v>4</v>
      </c>
      <c r="B14" s="24" t="s">
        <v>414</v>
      </c>
      <c r="C14" s="10">
        <v>0</v>
      </c>
      <c r="D14" s="9">
        <v>0</v>
      </c>
      <c r="E14" s="10" t="str">
        <f t="shared" si="0"/>
        <v>-</v>
      </c>
      <c r="F14" s="25">
        <f t="shared" si="1"/>
        <v>0</v>
      </c>
      <c r="G14" s="38">
        <v>1.6609844346228162E-4</v>
      </c>
    </row>
    <row r="15" spans="1:7" s="3" customFormat="1" ht="47.1" customHeight="1" x14ac:dyDescent="0.2">
      <c r="A15" s="36">
        <v>5</v>
      </c>
      <c r="B15" s="24" t="s">
        <v>412</v>
      </c>
      <c r="C15" s="10">
        <v>0</v>
      </c>
      <c r="D15" s="11">
        <v>0</v>
      </c>
      <c r="E15" s="10" t="str">
        <f t="shared" si="0"/>
        <v>-</v>
      </c>
      <c r="F15" s="25">
        <f t="shared" si="1"/>
        <v>0</v>
      </c>
      <c r="G15" s="38">
        <v>4.2843389065529559E-4</v>
      </c>
    </row>
    <row r="16" spans="1:7" s="3" customFormat="1" ht="21.95" customHeight="1" x14ac:dyDescent="0.2">
      <c r="A16" s="36">
        <v>6</v>
      </c>
      <c r="B16" s="26" t="s">
        <v>1</v>
      </c>
      <c r="C16" s="10">
        <v>0</v>
      </c>
      <c r="D16" s="11">
        <v>0</v>
      </c>
      <c r="E16" s="10" t="str">
        <f t="shared" si="0"/>
        <v>-</v>
      </c>
      <c r="F16" s="25">
        <f t="shared" si="1"/>
        <v>0</v>
      </c>
      <c r="G16" s="38">
        <v>5.7837072558623703E-5</v>
      </c>
    </row>
    <row r="17" spans="1:7" ht="47.1" customHeight="1" x14ac:dyDescent="0.2">
      <c r="A17" s="36">
        <v>7</v>
      </c>
      <c r="B17" s="24" t="s">
        <v>444</v>
      </c>
      <c r="C17" s="10">
        <v>131076.79</v>
      </c>
      <c r="D17" s="11">
        <v>12</v>
      </c>
      <c r="E17" s="10">
        <f t="shared" si="0"/>
        <v>10923.065833333334</v>
      </c>
      <c r="F17" s="25">
        <f t="shared" si="1"/>
        <v>3.2611601933655608E-2</v>
      </c>
      <c r="G17" s="38">
        <v>3.69438658113685E-3</v>
      </c>
    </row>
    <row r="18" spans="1:7" ht="47.1" customHeight="1" x14ac:dyDescent="0.2">
      <c r="A18" s="36">
        <v>8</v>
      </c>
      <c r="B18" s="24" t="s">
        <v>447</v>
      </c>
      <c r="C18" s="10">
        <v>72626</v>
      </c>
      <c r="D18" s="11">
        <v>1</v>
      </c>
      <c r="E18" s="10">
        <f t="shared" si="0"/>
        <v>72626</v>
      </c>
      <c r="F18" s="25">
        <f t="shared" si="1"/>
        <v>1.8069180684342913E-2</v>
      </c>
      <c r="G18" s="38">
        <v>1.6572456388988053E-2</v>
      </c>
    </row>
    <row r="19" spans="1:7" ht="35.1" customHeight="1" x14ac:dyDescent="0.2">
      <c r="A19" s="36">
        <v>9</v>
      </c>
      <c r="B19" s="24" t="s">
        <v>443</v>
      </c>
      <c r="C19" s="10">
        <v>0</v>
      </c>
      <c r="D19" s="11">
        <v>0</v>
      </c>
      <c r="E19" s="10" t="str">
        <f t="shared" si="0"/>
        <v>-</v>
      </c>
      <c r="F19" s="25">
        <f t="shared" si="1"/>
        <v>0</v>
      </c>
      <c r="G19" s="38">
        <v>6.3015485400037228E-5</v>
      </c>
    </row>
    <row r="20" spans="1:7" ht="35.1" customHeight="1" x14ac:dyDescent="0.2">
      <c r="A20" s="36">
        <v>10</v>
      </c>
      <c r="B20" s="24" t="s">
        <v>9</v>
      </c>
      <c r="C20" s="10">
        <v>0</v>
      </c>
      <c r="D20" s="11">
        <v>0</v>
      </c>
      <c r="E20" s="10" t="str">
        <f t="shared" si="0"/>
        <v>-</v>
      </c>
      <c r="F20" s="25">
        <f t="shared" si="1"/>
        <v>0</v>
      </c>
      <c r="G20" s="38">
        <v>2.3263290581767475E-4</v>
      </c>
    </row>
    <row r="21" spans="1:7" ht="35.1" customHeight="1" x14ac:dyDescent="0.2">
      <c r="A21" s="36">
        <v>11</v>
      </c>
      <c r="B21" s="24" t="s">
        <v>442</v>
      </c>
      <c r="C21" s="10">
        <v>0</v>
      </c>
      <c r="D21" s="11">
        <v>0</v>
      </c>
      <c r="E21" s="10" t="str">
        <f t="shared" si="0"/>
        <v>-</v>
      </c>
      <c r="F21" s="25">
        <f t="shared" si="1"/>
        <v>0</v>
      </c>
      <c r="G21" s="38">
        <v>8.0879771630669933E-6</v>
      </c>
    </row>
    <row r="22" spans="1:7" ht="21.95" customHeight="1" x14ac:dyDescent="0.2">
      <c r="A22" s="36">
        <v>12</v>
      </c>
      <c r="B22" s="26" t="s">
        <v>1</v>
      </c>
      <c r="C22" s="10">
        <v>0</v>
      </c>
      <c r="D22" s="11">
        <v>0</v>
      </c>
      <c r="E22" s="10" t="str">
        <f t="shared" si="0"/>
        <v>-</v>
      </c>
      <c r="F22" s="25">
        <f t="shared" si="1"/>
        <v>0</v>
      </c>
      <c r="G22" s="38">
        <v>0</v>
      </c>
    </row>
    <row r="23" spans="1:7" ht="21.95" customHeight="1" x14ac:dyDescent="0.2">
      <c r="A23" s="36">
        <v>13</v>
      </c>
      <c r="B23" s="24" t="s">
        <v>415</v>
      </c>
      <c r="C23" s="10">
        <v>0</v>
      </c>
      <c r="D23" s="11">
        <v>0</v>
      </c>
      <c r="E23" s="10" t="str">
        <f t="shared" si="0"/>
        <v>-</v>
      </c>
      <c r="F23" s="25">
        <f t="shared" si="1"/>
        <v>0</v>
      </c>
      <c r="G23" s="38">
        <v>0</v>
      </c>
    </row>
    <row r="24" spans="1:7" s="3" customFormat="1" ht="24.95" customHeight="1" x14ac:dyDescent="0.2">
      <c r="A24" s="43">
        <v>14</v>
      </c>
      <c r="B24" s="50" t="s">
        <v>2</v>
      </c>
      <c r="C24" s="44">
        <f>C11+C12+C14+C15+C17+C18+C19+C20+C21+C23</f>
        <v>203702.79</v>
      </c>
      <c r="D24" s="51" t="s">
        <v>5</v>
      </c>
      <c r="E24" s="51" t="s">
        <v>5</v>
      </c>
      <c r="F24" s="47">
        <f t="shared" si="1"/>
        <v>5.0680782617998521E-2</v>
      </c>
      <c r="G24" s="48">
        <v>3.5107172395573129E-2</v>
      </c>
    </row>
    <row r="25" spans="1:7" s="4" customFormat="1" ht="35.1" customHeight="1" x14ac:dyDescent="0.2">
      <c r="A25" s="37">
        <v>15</v>
      </c>
      <c r="B25" s="27" t="s">
        <v>419</v>
      </c>
      <c r="C25" s="12">
        <v>239478</v>
      </c>
      <c r="D25" s="11">
        <v>114</v>
      </c>
      <c r="E25" s="12">
        <f t="shared" ref="E25:E37" si="2">IF(D25=0,"-",C25/D25)</f>
        <v>2100.6842105263158</v>
      </c>
      <c r="F25" s="28">
        <f t="shared" si="1"/>
        <v>5.9581572053053616E-2</v>
      </c>
      <c r="G25" s="39">
        <v>9.1912130594448124E-2</v>
      </c>
    </row>
    <row r="26" spans="1:7" s="3" customFormat="1" ht="21.95" customHeight="1" x14ac:dyDescent="0.2">
      <c r="A26" s="36">
        <v>16</v>
      </c>
      <c r="B26" s="26" t="s">
        <v>11</v>
      </c>
      <c r="C26" s="10">
        <v>57205</v>
      </c>
      <c r="D26" s="11">
        <v>27</v>
      </c>
      <c r="E26" s="10">
        <f t="shared" si="2"/>
        <v>2118.7037037037039</v>
      </c>
      <c r="F26" s="25">
        <f t="shared" si="1"/>
        <v>1.423247158108441E-2</v>
      </c>
      <c r="G26" s="38">
        <v>1.5510248435910163E-2</v>
      </c>
    </row>
    <row r="27" spans="1:7" s="5" customFormat="1" ht="65.099999999999994" customHeight="1" x14ac:dyDescent="0.2">
      <c r="A27" s="37">
        <v>17</v>
      </c>
      <c r="B27" s="27" t="s">
        <v>445</v>
      </c>
      <c r="C27" s="12">
        <v>311021.61</v>
      </c>
      <c r="D27" s="11">
        <v>78</v>
      </c>
      <c r="E27" s="12">
        <f t="shared" si="2"/>
        <v>3987.4565384615385</v>
      </c>
      <c r="F27" s="28">
        <f t="shared" si="1"/>
        <v>7.7381456610927685E-2</v>
      </c>
      <c r="G27" s="39">
        <v>9.6086621220457871E-2</v>
      </c>
    </row>
    <row r="28" spans="1:7" s="3" customFormat="1" ht="21.95" customHeight="1" x14ac:dyDescent="0.2">
      <c r="A28" s="36">
        <v>18</v>
      </c>
      <c r="B28" s="26" t="s">
        <v>3</v>
      </c>
      <c r="C28" s="10">
        <v>27827.51</v>
      </c>
      <c r="D28" s="11">
        <v>14</v>
      </c>
      <c r="E28" s="10">
        <f t="shared" si="2"/>
        <v>1987.6792857142857</v>
      </c>
      <c r="F28" s="25">
        <f t="shared" si="1"/>
        <v>6.9234200724996448E-3</v>
      </c>
      <c r="G28" s="38">
        <v>1.1342599256575717E-2</v>
      </c>
    </row>
    <row r="29" spans="1:7" s="5" customFormat="1" ht="35.1" customHeight="1" x14ac:dyDescent="0.2">
      <c r="A29" s="37">
        <v>19</v>
      </c>
      <c r="B29" s="27" t="s">
        <v>15</v>
      </c>
      <c r="C29" s="12">
        <v>23180.21</v>
      </c>
      <c r="D29" s="11">
        <v>25</v>
      </c>
      <c r="E29" s="12">
        <f t="shared" si="2"/>
        <v>927.20839999999998</v>
      </c>
      <c r="F29" s="28">
        <f t="shared" si="1"/>
        <v>5.7671825901331811E-3</v>
      </c>
      <c r="G29" s="39">
        <v>1.1946311887438504E-2</v>
      </c>
    </row>
    <row r="30" spans="1:7" s="3" customFormat="1" ht="21.95" customHeight="1" x14ac:dyDescent="0.2">
      <c r="A30" s="36">
        <v>20</v>
      </c>
      <c r="B30" s="26" t="s">
        <v>3</v>
      </c>
      <c r="C30" s="10">
        <v>1519.19</v>
      </c>
      <c r="D30" s="11">
        <v>1</v>
      </c>
      <c r="E30" s="12">
        <f t="shared" si="2"/>
        <v>1519.19</v>
      </c>
      <c r="F30" s="28">
        <f t="shared" si="1"/>
        <v>3.7797095535823137E-4</v>
      </c>
      <c r="G30" s="39">
        <v>2.247933536638041E-3</v>
      </c>
    </row>
    <row r="31" spans="1:7" s="3" customFormat="1" ht="47.1" customHeight="1" x14ac:dyDescent="0.2">
      <c r="A31" s="36">
        <v>21</v>
      </c>
      <c r="B31" s="27" t="s">
        <v>14</v>
      </c>
      <c r="C31" s="10">
        <v>1046873.39</v>
      </c>
      <c r="D31" s="11">
        <v>504</v>
      </c>
      <c r="E31" s="10">
        <f t="shared" si="2"/>
        <v>2077.1297420634919</v>
      </c>
      <c r="F31" s="25">
        <f t="shared" si="1"/>
        <v>0.26045967611517346</v>
      </c>
      <c r="G31" s="38">
        <v>0.21726673108985226</v>
      </c>
    </row>
    <row r="32" spans="1:7" s="3" customFormat="1" ht="21.95" customHeight="1" x14ac:dyDescent="0.2">
      <c r="A32" s="36">
        <v>22</v>
      </c>
      <c r="B32" s="26" t="s">
        <v>3</v>
      </c>
      <c r="C32" s="10">
        <v>101779.34</v>
      </c>
      <c r="D32" s="11">
        <v>30</v>
      </c>
      <c r="E32" s="10">
        <f t="shared" si="2"/>
        <v>3392.6446666666666</v>
      </c>
      <c r="F32" s="25">
        <f t="shared" si="1"/>
        <v>2.5322464191793157E-2</v>
      </c>
      <c r="G32" s="38">
        <v>3.0944666359992157E-2</v>
      </c>
    </row>
    <row r="33" spans="1:7" ht="35.1" customHeight="1" x14ac:dyDescent="0.2">
      <c r="A33" s="36">
        <v>23</v>
      </c>
      <c r="B33" s="24" t="s">
        <v>446</v>
      </c>
      <c r="C33" s="10">
        <v>68348.399999999994</v>
      </c>
      <c r="D33" s="11">
        <v>295</v>
      </c>
      <c r="E33" s="10">
        <f t="shared" si="2"/>
        <v>231.6894915254237</v>
      </c>
      <c r="F33" s="25">
        <f t="shared" si="1"/>
        <v>1.7004923706189837E-2</v>
      </c>
      <c r="G33" s="38">
        <v>8.5968104584330223E-3</v>
      </c>
    </row>
    <row r="34" spans="1:7" s="3" customFormat="1" ht="21.95" customHeight="1" x14ac:dyDescent="0.2">
      <c r="A34" s="36">
        <v>24</v>
      </c>
      <c r="B34" s="26" t="s">
        <v>3</v>
      </c>
      <c r="C34" s="10">
        <v>10889.43</v>
      </c>
      <c r="D34" s="11">
        <v>47</v>
      </c>
      <c r="E34" s="10">
        <f t="shared" si="2"/>
        <v>231.69</v>
      </c>
      <c r="F34" s="25">
        <f t="shared" si="1"/>
        <v>2.7092649769986541E-3</v>
      </c>
      <c r="G34" s="38">
        <v>1.4207856884874998E-3</v>
      </c>
    </row>
    <row r="35" spans="1:7" s="3" customFormat="1" ht="35.1" customHeight="1" x14ac:dyDescent="0.2">
      <c r="A35" s="36">
        <v>25</v>
      </c>
      <c r="B35" s="24" t="s">
        <v>10</v>
      </c>
      <c r="C35" s="10">
        <v>0</v>
      </c>
      <c r="D35" s="11">
        <v>0</v>
      </c>
      <c r="E35" s="10" t="str">
        <f t="shared" si="2"/>
        <v>-</v>
      </c>
      <c r="F35" s="25">
        <f t="shared" si="1"/>
        <v>0</v>
      </c>
      <c r="G35" s="38">
        <v>9.8652432849167496E-5</v>
      </c>
    </row>
    <row r="36" spans="1:7" ht="35.1" customHeight="1" x14ac:dyDescent="0.2">
      <c r="A36" s="36">
        <v>26</v>
      </c>
      <c r="B36" s="24" t="s">
        <v>420</v>
      </c>
      <c r="C36" s="10">
        <v>0</v>
      </c>
      <c r="D36" s="13">
        <v>0</v>
      </c>
      <c r="E36" s="10" t="str">
        <f t="shared" si="2"/>
        <v>-</v>
      </c>
      <c r="F36" s="29" t="s">
        <v>5</v>
      </c>
      <c r="G36" s="40" t="s">
        <v>5</v>
      </c>
    </row>
    <row r="37" spans="1:7" ht="21.95" customHeight="1" x14ac:dyDescent="0.2">
      <c r="A37" s="36">
        <v>27</v>
      </c>
      <c r="B37" s="26" t="s">
        <v>12</v>
      </c>
      <c r="C37" s="10">
        <v>0</v>
      </c>
      <c r="D37" s="13">
        <v>0</v>
      </c>
      <c r="E37" s="10" t="str">
        <f t="shared" si="2"/>
        <v>-</v>
      </c>
      <c r="F37" s="25">
        <f>C37/C$44</f>
        <v>0</v>
      </c>
      <c r="G37" s="38">
        <v>6.7001527600904129E-4</v>
      </c>
    </row>
    <row r="38" spans="1:7" ht="35.1" customHeight="1" x14ac:dyDescent="0.2">
      <c r="A38" s="36">
        <v>28</v>
      </c>
      <c r="B38" s="24" t="s">
        <v>421</v>
      </c>
      <c r="C38" s="10">
        <v>2407601.6800000002</v>
      </c>
      <c r="D38" s="13">
        <v>1</v>
      </c>
      <c r="E38" s="14" t="s">
        <v>5</v>
      </c>
      <c r="F38" s="29" t="s">
        <v>5</v>
      </c>
      <c r="G38" s="40" t="s">
        <v>5</v>
      </c>
    </row>
    <row r="39" spans="1:7" ht="21.95" customHeight="1" x14ac:dyDescent="0.2">
      <c r="A39" s="36">
        <v>29</v>
      </c>
      <c r="B39" s="26" t="s">
        <v>12</v>
      </c>
      <c r="C39" s="10">
        <v>2111760</v>
      </c>
      <c r="D39" s="13">
        <v>1</v>
      </c>
      <c r="E39" s="14" t="s">
        <v>5</v>
      </c>
      <c r="F39" s="25">
        <f t="shared" ref="F39:F44" si="3">C39/C$44</f>
        <v>0.52540099966909903</v>
      </c>
      <c r="G39" s="38">
        <v>0.53240605380617201</v>
      </c>
    </row>
    <row r="40" spans="1:7" ht="47.1" customHeight="1" x14ac:dyDescent="0.2">
      <c r="A40" s="36">
        <v>30</v>
      </c>
      <c r="B40" s="27" t="s">
        <v>422</v>
      </c>
      <c r="C40" s="10">
        <v>14965.6</v>
      </c>
      <c r="D40" s="15">
        <v>1</v>
      </c>
      <c r="E40" s="10">
        <f t="shared" ref="E40:E41" si="4">IF(D40=0,"-",C40/D40)</f>
        <v>14965.6</v>
      </c>
      <c r="F40" s="25">
        <f t="shared" si="3"/>
        <v>3.7234066374246455E-3</v>
      </c>
      <c r="G40" s="38">
        <v>1.7724062653800183E-3</v>
      </c>
    </row>
    <row r="41" spans="1:7" ht="21.95" customHeight="1" x14ac:dyDescent="0.2">
      <c r="A41" s="36">
        <v>31</v>
      </c>
      <c r="B41" s="26" t="s">
        <v>13</v>
      </c>
      <c r="C41" s="10">
        <v>14965.6</v>
      </c>
      <c r="D41" s="15">
        <v>1</v>
      </c>
      <c r="E41" s="10">
        <f t="shared" si="4"/>
        <v>14965.6</v>
      </c>
      <c r="F41" s="25">
        <f t="shared" si="3"/>
        <v>3.7234066374246455E-3</v>
      </c>
      <c r="G41" s="38">
        <v>1.0404135579139232E-3</v>
      </c>
    </row>
    <row r="42" spans="1:7" ht="35.1" customHeight="1" x14ac:dyDescent="0.2">
      <c r="A42" s="36">
        <v>32</v>
      </c>
      <c r="B42" s="24" t="s">
        <v>16</v>
      </c>
      <c r="C42" s="10">
        <v>0</v>
      </c>
      <c r="D42" s="15">
        <v>0</v>
      </c>
      <c r="E42" s="14" t="s">
        <v>5</v>
      </c>
      <c r="F42" s="25">
        <f t="shared" si="3"/>
        <v>0</v>
      </c>
      <c r="G42" s="38">
        <v>4.1370945733870297E-3</v>
      </c>
    </row>
    <row r="43" spans="1:7" s="3" customFormat="1" ht="21.95" customHeight="1" x14ac:dyDescent="0.2">
      <c r="A43" s="43">
        <v>33</v>
      </c>
      <c r="B43" s="50" t="s">
        <v>4</v>
      </c>
      <c r="C43" s="44">
        <f>C25+C27+C29+C31+C33+C35+C37+C39+C40+C42</f>
        <v>3815627.21</v>
      </c>
      <c r="D43" s="51" t="s">
        <v>5</v>
      </c>
      <c r="E43" s="51" t="s">
        <v>5</v>
      </c>
      <c r="F43" s="47">
        <f t="shared" si="3"/>
        <v>0.94931921738200142</v>
      </c>
      <c r="G43" s="48">
        <v>0.96489282760442685</v>
      </c>
    </row>
    <row r="44" spans="1:7" s="3" customFormat="1" ht="21.95" customHeight="1" x14ac:dyDescent="0.2">
      <c r="A44" s="45">
        <v>34</v>
      </c>
      <c r="B44" s="52" t="s">
        <v>6</v>
      </c>
      <c r="C44" s="46">
        <f>C24+C43</f>
        <v>4019330</v>
      </c>
      <c r="D44" s="53" t="s">
        <v>5</v>
      </c>
      <c r="E44" s="53" t="s">
        <v>5</v>
      </c>
      <c r="F44" s="54">
        <f t="shared" si="3"/>
        <v>1</v>
      </c>
      <c r="G44" s="55">
        <v>1</v>
      </c>
    </row>
    <row r="45" spans="1:7" s="3" customFormat="1" ht="21.95" customHeight="1" x14ac:dyDescent="0.2">
      <c r="A45" s="1"/>
      <c r="B45" s="2"/>
      <c r="C45" s="1"/>
      <c r="D45" s="1"/>
      <c r="E45" s="1"/>
      <c r="F45" s="1"/>
      <c r="G45" s="1"/>
    </row>
    <row r="46" spans="1:7" s="3" customFormat="1" ht="35.1" customHeight="1" x14ac:dyDescent="0.2">
      <c r="A46" s="62" t="s">
        <v>430</v>
      </c>
      <c r="B46" s="63" t="s">
        <v>431</v>
      </c>
      <c r="C46" s="64" t="s">
        <v>432</v>
      </c>
      <c r="D46" s="1"/>
      <c r="E46" s="1"/>
      <c r="F46" s="1"/>
      <c r="G46" s="1"/>
    </row>
    <row r="47" spans="1:7" s="3" customFormat="1" ht="21.95" customHeight="1" x14ac:dyDescent="0.2">
      <c r="A47" s="65">
        <v>1</v>
      </c>
      <c r="B47" s="30" t="s">
        <v>427</v>
      </c>
      <c r="C47" s="31">
        <v>100483.25</v>
      </c>
    </row>
    <row r="48" spans="1:7" ht="21.95" customHeight="1" x14ac:dyDescent="0.2">
      <c r="A48" s="8">
        <v>2</v>
      </c>
      <c r="B48" s="30" t="s">
        <v>428</v>
      </c>
      <c r="C48" s="31">
        <v>4019330</v>
      </c>
      <c r="D48" s="16"/>
      <c r="E48" s="16"/>
      <c r="F48" s="16"/>
      <c r="G48" s="16"/>
    </row>
    <row r="49" spans="1:7" ht="21.95" customHeight="1" x14ac:dyDescent="0.2">
      <c r="A49" s="32">
        <v>3</v>
      </c>
      <c r="B49" s="33" t="s">
        <v>423</v>
      </c>
      <c r="C49" s="34">
        <f>C44/C48</f>
        <v>1</v>
      </c>
      <c r="D49" s="16"/>
      <c r="E49" s="16"/>
      <c r="F49" s="16"/>
      <c r="G49" s="16"/>
    </row>
    <row r="50" spans="1:7" s="16" customFormat="1" ht="35.1" customHeight="1" x14ac:dyDescent="0.25">
      <c r="A50" s="21" t="s">
        <v>449</v>
      </c>
      <c r="B50" s="23"/>
    </row>
  </sheetData>
  <sheetProtection algorithmName="SHA-512" hashValue="85SLMpC4LgA8Dq2Nulc1s/6bIaUjL0aHuNgTnQEgtKKmU4bEFkls7+U0pEh+1A3f2uJ/fOr7ga3rf0CI57yIsQ==" saltValue="Xk56zJNY6RqzuWwlrgztgQ==" spinCount="100000" sheet="1" objects="1" scenarios="1"/>
  <mergeCells count="1">
    <mergeCell ref="A2:G2"/>
  </mergeCells>
  <pageMargins left="0.59055118110236227" right="0.59055118110236227" top="0.70866141732283472" bottom="0.70866141732283472" header="0.19685039370078741" footer="0.39370078740157483"/>
  <pageSetup paperSize="9" scale="84" orientation="portrait" r:id="rId1"/>
  <headerFooter alignWithMargins="0">
    <oddFooter>&amp;R&amp;"Calibri,Standardowy"&amp;12s.&amp;P z &amp;N</oddFooter>
  </headerFooter>
  <tableParts count="2">
    <tablePart r:id="rId2"/>
    <tablePart r:id="rId3"/>
  </tableParts>
</worksheet>
</file>

<file path=xl/worksheets/sheet3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9CAD65-C873-4AD2-8E8C-4D0AAA9FE732}">
  <sheetPr codeName="Arkusz304"/>
  <dimension ref="A1:N50"/>
  <sheetViews>
    <sheetView zoomScaleNormal="100" workbookViewId="0"/>
  </sheetViews>
  <sheetFormatPr defaultColWidth="0" defaultRowHeight="12.75" zeroHeight="1" x14ac:dyDescent="0.2"/>
  <cols>
    <col min="1" max="1" width="4.140625" style="1" customWidth="1"/>
    <col min="2" max="2" width="57" style="2" customWidth="1"/>
    <col min="3" max="3" width="11.85546875" style="1" bestFit="1" customWidth="1"/>
    <col min="4" max="4" width="7.42578125" style="1" customWidth="1"/>
    <col min="5" max="5" width="10.85546875" style="1" bestFit="1" customWidth="1"/>
    <col min="6" max="7" width="8.7109375" style="1" customWidth="1"/>
    <col min="8" max="8" width="1" style="1" customWidth="1"/>
    <col min="9" max="14" width="0" style="1" hidden="1" customWidth="1"/>
    <col min="15" max="16384" width="9.140625" style="1" hidden="1"/>
  </cols>
  <sheetData>
    <row r="1" spans="1:7" s="16" customFormat="1" ht="24.95" customHeight="1" x14ac:dyDescent="0.2">
      <c r="A1" s="35" t="s">
        <v>751</v>
      </c>
      <c r="B1" s="23"/>
    </row>
    <row r="2" spans="1:7" s="16" customFormat="1" ht="39.950000000000003" customHeight="1" x14ac:dyDescent="0.2">
      <c r="A2" s="66" t="s">
        <v>448</v>
      </c>
      <c r="B2" s="67"/>
      <c r="C2" s="67"/>
      <c r="D2" s="67"/>
      <c r="E2" s="67"/>
      <c r="F2" s="67"/>
      <c r="G2" s="67"/>
    </row>
    <row r="3" spans="1:7" s="16" customFormat="1" ht="15.95" hidden="1" customHeight="1" x14ac:dyDescent="0.2">
      <c r="A3" s="22"/>
      <c r="B3" s="23"/>
    </row>
    <row r="4" spans="1:7" s="16" customFormat="1" ht="15.95" hidden="1" customHeight="1" x14ac:dyDescent="0.2">
      <c r="A4" s="22"/>
      <c r="B4" s="23"/>
    </row>
    <row r="5" spans="1:7" s="16" customFormat="1" ht="15.95" hidden="1" customHeight="1" x14ac:dyDescent="0.2">
      <c r="A5" s="22"/>
      <c r="B5" s="23"/>
    </row>
    <row r="6" spans="1:7" s="16" customFormat="1" ht="15.95" customHeight="1" x14ac:dyDescent="0.25">
      <c r="A6" s="17" t="s">
        <v>433</v>
      </c>
      <c r="B6" s="21" t="s">
        <v>438</v>
      </c>
    </row>
    <row r="7" spans="1:7" s="16" customFormat="1" ht="15.95" customHeight="1" x14ac:dyDescent="0.25">
      <c r="A7" s="18" t="s">
        <v>434</v>
      </c>
      <c r="B7" s="21" t="s">
        <v>439</v>
      </c>
    </row>
    <row r="8" spans="1:7" s="16" customFormat="1" ht="15.95" customHeight="1" x14ac:dyDescent="0.25">
      <c r="A8" s="19" t="s">
        <v>435</v>
      </c>
      <c r="B8" s="21" t="s">
        <v>440</v>
      </c>
    </row>
    <row r="9" spans="1:7" s="16" customFormat="1" ht="15.95" customHeight="1" x14ac:dyDescent="0.25">
      <c r="A9" s="20" t="s">
        <v>436</v>
      </c>
      <c r="B9" s="21" t="s">
        <v>441</v>
      </c>
    </row>
    <row r="10" spans="1:7" ht="65.099999999999994" customHeight="1" x14ac:dyDescent="0.2">
      <c r="A10" s="49" t="s">
        <v>430</v>
      </c>
      <c r="B10" s="42" t="s">
        <v>0</v>
      </c>
      <c r="C10" s="42" t="s">
        <v>424</v>
      </c>
      <c r="D10" s="42" t="s">
        <v>425</v>
      </c>
      <c r="E10" s="42" t="s">
        <v>426</v>
      </c>
      <c r="F10" s="42" t="s">
        <v>429</v>
      </c>
      <c r="G10" s="41" t="s">
        <v>413</v>
      </c>
    </row>
    <row r="11" spans="1:7" ht="21.95" customHeight="1" x14ac:dyDescent="0.2">
      <c r="A11" s="36">
        <v>1</v>
      </c>
      <c r="B11" s="24" t="s">
        <v>7</v>
      </c>
      <c r="C11" s="10">
        <v>0</v>
      </c>
      <c r="D11" s="9">
        <v>0</v>
      </c>
      <c r="E11" s="10" t="str">
        <f t="shared" ref="E11:E23" si="0">IF(D11=0,"-",C11/D11)</f>
        <v>-</v>
      </c>
      <c r="F11" s="25">
        <f t="shared" ref="F11:F35" si="1">C11/C$44</f>
        <v>0</v>
      </c>
      <c r="G11" s="38">
        <v>6.4906160983722356E-5</v>
      </c>
    </row>
    <row r="12" spans="1:7" s="3" customFormat="1" ht="21.95" customHeight="1" x14ac:dyDescent="0.2">
      <c r="A12" s="36">
        <v>2</v>
      </c>
      <c r="B12" s="24" t="s">
        <v>8</v>
      </c>
      <c r="C12" s="10">
        <v>0</v>
      </c>
      <c r="D12" s="9">
        <v>0</v>
      </c>
      <c r="E12" s="10" t="str">
        <f t="shared" si="0"/>
        <v>-</v>
      </c>
      <c r="F12" s="25">
        <f t="shared" si="1"/>
        <v>0</v>
      </c>
      <c r="G12" s="38">
        <v>1.3877154561966152E-2</v>
      </c>
    </row>
    <row r="13" spans="1:7" s="3" customFormat="1" ht="21.95" customHeight="1" x14ac:dyDescent="0.2">
      <c r="A13" s="36">
        <v>3</v>
      </c>
      <c r="B13" s="26" t="s">
        <v>1</v>
      </c>
      <c r="C13" s="10">
        <v>0</v>
      </c>
      <c r="D13" s="9">
        <v>0</v>
      </c>
      <c r="E13" s="10" t="str">
        <f t="shared" si="0"/>
        <v>-</v>
      </c>
      <c r="F13" s="25">
        <f t="shared" si="1"/>
        <v>0</v>
      </c>
      <c r="G13" s="38">
        <v>6.8195937419264344E-4</v>
      </c>
    </row>
    <row r="14" spans="1:7" s="3" customFormat="1" ht="21.95" customHeight="1" x14ac:dyDescent="0.2">
      <c r="A14" s="36">
        <v>4</v>
      </c>
      <c r="B14" s="24" t="s">
        <v>414</v>
      </c>
      <c r="C14" s="10">
        <v>0</v>
      </c>
      <c r="D14" s="9">
        <v>0</v>
      </c>
      <c r="E14" s="10" t="str">
        <f t="shared" si="0"/>
        <v>-</v>
      </c>
      <c r="F14" s="25">
        <f t="shared" si="1"/>
        <v>0</v>
      </c>
      <c r="G14" s="38">
        <v>1.6609844346228162E-4</v>
      </c>
    </row>
    <row r="15" spans="1:7" s="3" customFormat="1" ht="47.1" customHeight="1" x14ac:dyDescent="0.2">
      <c r="A15" s="36">
        <v>5</v>
      </c>
      <c r="B15" s="24" t="s">
        <v>412</v>
      </c>
      <c r="C15" s="10">
        <v>0</v>
      </c>
      <c r="D15" s="11">
        <v>0</v>
      </c>
      <c r="E15" s="10" t="str">
        <f t="shared" si="0"/>
        <v>-</v>
      </c>
      <c r="F15" s="25">
        <f t="shared" si="1"/>
        <v>0</v>
      </c>
      <c r="G15" s="38">
        <v>4.2843389065529559E-4</v>
      </c>
    </row>
    <row r="16" spans="1:7" s="3" customFormat="1" ht="21.95" customHeight="1" x14ac:dyDescent="0.2">
      <c r="A16" s="36">
        <v>6</v>
      </c>
      <c r="B16" s="26" t="s">
        <v>1</v>
      </c>
      <c r="C16" s="10">
        <v>0</v>
      </c>
      <c r="D16" s="11">
        <v>0</v>
      </c>
      <c r="E16" s="10" t="str">
        <f t="shared" si="0"/>
        <v>-</v>
      </c>
      <c r="F16" s="25">
        <f t="shared" si="1"/>
        <v>0</v>
      </c>
      <c r="G16" s="38">
        <v>5.7837072558623703E-5</v>
      </c>
    </row>
    <row r="17" spans="1:7" ht="47.1" customHeight="1" x14ac:dyDescent="0.2">
      <c r="A17" s="36">
        <v>7</v>
      </c>
      <c r="B17" s="24" t="s">
        <v>444</v>
      </c>
      <c r="C17" s="10">
        <v>0</v>
      </c>
      <c r="D17" s="11">
        <v>0</v>
      </c>
      <c r="E17" s="10" t="str">
        <f t="shared" si="0"/>
        <v>-</v>
      </c>
      <c r="F17" s="25">
        <f t="shared" si="1"/>
        <v>0</v>
      </c>
      <c r="G17" s="38">
        <v>3.69438658113685E-3</v>
      </c>
    </row>
    <row r="18" spans="1:7" ht="47.1" customHeight="1" x14ac:dyDescent="0.2">
      <c r="A18" s="36">
        <v>8</v>
      </c>
      <c r="B18" s="24" t="s">
        <v>447</v>
      </c>
      <c r="C18" s="10">
        <v>30000</v>
      </c>
      <c r="D18" s="11">
        <v>1</v>
      </c>
      <c r="E18" s="10">
        <f t="shared" si="0"/>
        <v>30000</v>
      </c>
      <c r="F18" s="25">
        <f t="shared" si="1"/>
        <v>1.2550276407287593E-2</v>
      </c>
      <c r="G18" s="38">
        <v>1.6572456388988053E-2</v>
      </c>
    </row>
    <row r="19" spans="1:7" ht="35.1" customHeight="1" x14ac:dyDescent="0.2">
      <c r="A19" s="36">
        <v>9</v>
      </c>
      <c r="B19" s="24" t="s">
        <v>443</v>
      </c>
      <c r="C19" s="10">
        <v>0</v>
      </c>
      <c r="D19" s="11">
        <v>0</v>
      </c>
      <c r="E19" s="10" t="str">
        <f t="shared" si="0"/>
        <v>-</v>
      </c>
      <c r="F19" s="25">
        <f t="shared" si="1"/>
        <v>0</v>
      </c>
      <c r="G19" s="38">
        <v>6.3015485400037228E-5</v>
      </c>
    </row>
    <row r="20" spans="1:7" ht="35.1" customHeight="1" x14ac:dyDescent="0.2">
      <c r="A20" s="36">
        <v>10</v>
      </c>
      <c r="B20" s="24" t="s">
        <v>9</v>
      </c>
      <c r="C20" s="10">
        <v>0</v>
      </c>
      <c r="D20" s="11">
        <v>0</v>
      </c>
      <c r="E20" s="10" t="str">
        <f t="shared" si="0"/>
        <v>-</v>
      </c>
      <c r="F20" s="25">
        <f t="shared" si="1"/>
        <v>0</v>
      </c>
      <c r="G20" s="38">
        <v>2.3263290581767475E-4</v>
      </c>
    </row>
    <row r="21" spans="1:7" ht="35.1" customHeight="1" x14ac:dyDescent="0.2">
      <c r="A21" s="36">
        <v>11</v>
      </c>
      <c r="B21" s="24" t="s">
        <v>442</v>
      </c>
      <c r="C21" s="10">
        <v>0</v>
      </c>
      <c r="D21" s="11">
        <v>0</v>
      </c>
      <c r="E21" s="10" t="str">
        <f t="shared" si="0"/>
        <v>-</v>
      </c>
      <c r="F21" s="25">
        <f t="shared" si="1"/>
        <v>0</v>
      </c>
      <c r="G21" s="38">
        <v>8.0879771630669933E-6</v>
      </c>
    </row>
    <row r="22" spans="1:7" ht="21.95" customHeight="1" x14ac:dyDescent="0.2">
      <c r="A22" s="36">
        <v>12</v>
      </c>
      <c r="B22" s="26" t="s">
        <v>1</v>
      </c>
      <c r="C22" s="10">
        <v>0</v>
      </c>
      <c r="D22" s="11">
        <v>0</v>
      </c>
      <c r="E22" s="10" t="str">
        <f t="shared" si="0"/>
        <v>-</v>
      </c>
      <c r="F22" s="25">
        <f t="shared" si="1"/>
        <v>0</v>
      </c>
      <c r="G22" s="38">
        <v>0</v>
      </c>
    </row>
    <row r="23" spans="1:7" ht="21.95" customHeight="1" x14ac:dyDescent="0.2">
      <c r="A23" s="36">
        <v>13</v>
      </c>
      <c r="B23" s="24" t="s">
        <v>415</v>
      </c>
      <c r="C23" s="10">
        <v>0</v>
      </c>
      <c r="D23" s="11">
        <v>0</v>
      </c>
      <c r="E23" s="10" t="str">
        <f t="shared" si="0"/>
        <v>-</v>
      </c>
      <c r="F23" s="25">
        <f t="shared" si="1"/>
        <v>0</v>
      </c>
      <c r="G23" s="38">
        <v>0</v>
      </c>
    </row>
    <row r="24" spans="1:7" s="3" customFormat="1" ht="24.95" customHeight="1" x14ac:dyDescent="0.2">
      <c r="A24" s="43">
        <v>14</v>
      </c>
      <c r="B24" s="50" t="s">
        <v>2</v>
      </c>
      <c r="C24" s="44">
        <f>C11+C12+C14+C15+C17+C18+C19+C20+C21+C23</f>
        <v>30000</v>
      </c>
      <c r="D24" s="51" t="s">
        <v>5</v>
      </c>
      <c r="E24" s="51" t="s">
        <v>5</v>
      </c>
      <c r="F24" s="47">
        <f t="shared" si="1"/>
        <v>1.2550276407287593E-2</v>
      </c>
      <c r="G24" s="48">
        <v>3.5107172395573129E-2</v>
      </c>
    </row>
    <row r="25" spans="1:7" s="4" customFormat="1" ht="35.1" customHeight="1" x14ac:dyDescent="0.2">
      <c r="A25" s="37">
        <v>15</v>
      </c>
      <c r="B25" s="27" t="s">
        <v>419</v>
      </c>
      <c r="C25" s="12">
        <v>219484.56</v>
      </c>
      <c r="D25" s="11">
        <v>103</v>
      </c>
      <c r="E25" s="12">
        <f t="shared" ref="E25:E37" si="2">IF(D25=0,"-",C25/D25)</f>
        <v>2130.9180582524273</v>
      </c>
      <c r="F25" s="28">
        <f t="shared" si="1"/>
        <v>9.1819729837729944E-2</v>
      </c>
      <c r="G25" s="39">
        <v>9.1912130594448124E-2</v>
      </c>
    </row>
    <row r="26" spans="1:7" s="3" customFormat="1" ht="21.95" customHeight="1" x14ac:dyDescent="0.2">
      <c r="A26" s="36">
        <v>16</v>
      </c>
      <c r="B26" s="26" t="s">
        <v>11</v>
      </c>
      <c r="C26" s="10">
        <v>28819.42</v>
      </c>
      <c r="D26" s="11">
        <v>15</v>
      </c>
      <c r="E26" s="10">
        <f t="shared" si="2"/>
        <v>1921.2946666666664</v>
      </c>
      <c r="F26" s="25">
        <f t="shared" si="1"/>
        <v>1.2056389563257074E-2</v>
      </c>
      <c r="G26" s="38">
        <v>1.5510248435910163E-2</v>
      </c>
    </row>
    <row r="27" spans="1:7" s="5" customFormat="1" ht="65.099999999999994" customHeight="1" x14ac:dyDescent="0.2">
      <c r="A27" s="37">
        <v>17</v>
      </c>
      <c r="B27" s="27" t="s">
        <v>445</v>
      </c>
      <c r="C27" s="12">
        <v>73039.62</v>
      </c>
      <c r="D27" s="11">
        <v>16</v>
      </c>
      <c r="E27" s="12">
        <f t="shared" si="2"/>
        <v>4564.9762499999997</v>
      </c>
      <c r="F27" s="28">
        <f t="shared" si="1"/>
        <v>3.0555580656108368E-2</v>
      </c>
      <c r="G27" s="39">
        <v>9.6086621220457871E-2</v>
      </c>
    </row>
    <row r="28" spans="1:7" s="3" customFormat="1" ht="21.95" customHeight="1" x14ac:dyDescent="0.2">
      <c r="A28" s="36">
        <v>18</v>
      </c>
      <c r="B28" s="26" t="s">
        <v>3</v>
      </c>
      <c r="C28" s="10">
        <v>13915.6</v>
      </c>
      <c r="D28" s="11">
        <v>5</v>
      </c>
      <c r="E28" s="10">
        <f t="shared" si="2"/>
        <v>2783.12</v>
      </c>
      <c r="F28" s="25">
        <f t="shared" si="1"/>
        <v>5.8214875457750417E-3</v>
      </c>
      <c r="G28" s="38">
        <v>1.1342599256575717E-2</v>
      </c>
    </row>
    <row r="29" spans="1:7" s="5" customFormat="1" ht="35.1" customHeight="1" x14ac:dyDescent="0.2">
      <c r="A29" s="37">
        <v>19</v>
      </c>
      <c r="B29" s="27" t="s">
        <v>15</v>
      </c>
      <c r="C29" s="12">
        <v>50800</v>
      </c>
      <c r="D29" s="11">
        <v>22</v>
      </c>
      <c r="E29" s="12">
        <f t="shared" si="2"/>
        <v>2309.090909090909</v>
      </c>
      <c r="F29" s="28">
        <f t="shared" si="1"/>
        <v>2.1251801383006991E-2</v>
      </c>
      <c r="G29" s="39">
        <v>1.1946311887438504E-2</v>
      </c>
    </row>
    <row r="30" spans="1:7" s="3" customFormat="1" ht="21.95" customHeight="1" x14ac:dyDescent="0.2">
      <c r="A30" s="36">
        <v>20</v>
      </c>
      <c r="B30" s="26" t="s">
        <v>3</v>
      </c>
      <c r="C30" s="10">
        <v>0</v>
      </c>
      <c r="D30" s="11">
        <v>0</v>
      </c>
      <c r="E30" s="12" t="str">
        <f t="shared" si="2"/>
        <v>-</v>
      </c>
      <c r="F30" s="28">
        <f t="shared" si="1"/>
        <v>0</v>
      </c>
      <c r="G30" s="39">
        <v>2.247933536638041E-3</v>
      </c>
    </row>
    <row r="31" spans="1:7" s="3" customFormat="1" ht="47.1" customHeight="1" x14ac:dyDescent="0.2">
      <c r="A31" s="36">
        <v>21</v>
      </c>
      <c r="B31" s="27" t="s">
        <v>14</v>
      </c>
      <c r="C31" s="10">
        <v>552385.81999999995</v>
      </c>
      <c r="D31" s="11">
        <v>344</v>
      </c>
      <c r="E31" s="10">
        <f t="shared" si="2"/>
        <v>1605.7727325581393</v>
      </c>
      <c r="F31" s="25">
        <f t="shared" si="1"/>
        <v>0.23108649081554036</v>
      </c>
      <c r="G31" s="38">
        <v>0.21726673108985226</v>
      </c>
    </row>
    <row r="32" spans="1:7" s="3" customFormat="1" ht="21.95" customHeight="1" x14ac:dyDescent="0.2">
      <c r="A32" s="36">
        <v>22</v>
      </c>
      <c r="B32" s="26" t="s">
        <v>3</v>
      </c>
      <c r="C32" s="10">
        <v>39312.6</v>
      </c>
      <c r="D32" s="11">
        <v>15</v>
      </c>
      <c r="E32" s="10">
        <f t="shared" si="2"/>
        <v>2620.8399999999997</v>
      </c>
      <c r="F32" s="25">
        <f t="shared" si="1"/>
        <v>1.6446133209637809E-2</v>
      </c>
      <c r="G32" s="38">
        <v>3.0944666359992157E-2</v>
      </c>
    </row>
    <row r="33" spans="1:7" ht="35.1" customHeight="1" x14ac:dyDescent="0.2">
      <c r="A33" s="36">
        <v>23</v>
      </c>
      <c r="B33" s="24" t="s">
        <v>446</v>
      </c>
      <c r="C33" s="10">
        <v>13639.6</v>
      </c>
      <c r="D33" s="11">
        <v>119</v>
      </c>
      <c r="E33" s="10">
        <f t="shared" si="2"/>
        <v>114.61848739495798</v>
      </c>
      <c r="F33" s="25">
        <f t="shared" si="1"/>
        <v>5.7060250028279956E-3</v>
      </c>
      <c r="G33" s="38">
        <v>8.5968104584330223E-3</v>
      </c>
    </row>
    <row r="34" spans="1:7" s="3" customFormat="1" ht="21.95" customHeight="1" x14ac:dyDescent="0.2">
      <c r="A34" s="36">
        <v>24</v>
      </c>
      <c r="B34" s="26" t="s">
        <v>3</v>
      </c>
      <c r="C34" s="10">
        <v>0</v>
      </c>
      <c r="D34" s="11">
        <v>0</v>
      </c>
      <c r="E34" s="10" t="str">
        <f t="shared" si="2"/>
        <v>-</v>
      </c>
      <c r="F34" s="25">
        <f t="shared" si="1"/>
        <v>0</v>
      </c>
      <c r="G34" s="38">
        <v>1.4207856884874998E-3</v>
      </c>
    </row>
    <row r="35" spans="1:7" s="3" customFormat="1" ht="35.1" customHeight="1" x14ac:dyDescent="0.2">
      <c r="A35" s="36">
        <v>25</v>
      </c>
      <c r="B35" s="24" t="s">
        <v>10</v>
      </c>
      <c r="C35" s="10">
        <v>0</v>
      </c>
      <c r="D35" s="11">
        <v>0</v>
      </c>
      <c r="E35" s="10" t="str">
        <f t="shared" si="2"/>
        <v>-</v>
      </c>
      <c r="F35" s="25">
        <f t="shared" si="1"/>
        <v>0</v>
      </c>
      <c r="G35" s="38">
        <v>9.8652432849167496E-5</v>
      </c>
    </row>
    <row r="36" spans="1:7" ht="35.1" customHeight="1" x14ac:dyDescent="0.2">
      <c r="A36" s="36">
        <v>26</v>
      </c>
      <c r="B36" s="24" t="s">
        <v>420</v>
      </c>
      <c r="C36" s="10">
        <v>0</v>
      </c>
      <c r="D36" s="13">
        <v>0</v>
      </c>
      <c r="E36" s="10" t="str">
        <f t="shared" si="2"/>
        <v>-</v>
      </c>
      <c r="F36" s="29" t="s">
        <v>5</v>
      </c>
      <c r="G36" s="40" t="s">
        <v>5</v>
      </c>
    </row>
    <row r="37" spans="1:7" ht="21.95" customHeight="1" x14ac:dyDescent="0.2">
      <c r="A37" s="36">
        <v>27</v>
      </c>
      <c r="B37" s="26" t="s">
        <v>12</v>
      </c>
      <c r="C37" s="10">
        <v>0</v>
      </c>
      <c r="D37" s="13">
        <v>0</v>
      </c>
      <c r="E37" s="10" t="str">
        <f t="shared" si="2"/>
        <v>-</v>
      </c>
      <c r="F37" s="25">
        <f>C37/C$44</f>
        <v>0</v>
      </c>
      <c r="G37" s="38">
        <v>6.7001527600904129E-4</v>
      </c>
    </row>
    <row r="38" spans="1:7" ht="35.1" customHeight="1" x14ac:dyDescent="0.2">
      <c r="A38" s="36">
        <v>28</v>
      </c>
      <c r="B38" s="24" t="s">
        <v>421</v>
      </c>
      <c r="C38" s="10">
        <v>1603373.33</v>
      </c>
      <c r="D38" s="13">
        <v>1</v>
      </c>
      <c r="E38" s="14" t="s">
        <v>5</v>
      </c>
      <c r="F38" s="29" t="s">
        <v>5</v>
      </c>
      <c r="G38" s="40" t="s">
        <v>5</v>
      </c>
    </row>
    <row r="39" spans="1:7" ht="21.95" customHeight="1" x14ac:dyDescent="0.2">
      <c r="A39" s="36">
        <v>29</v>
      </c>
      <c r="B39" s="26" t="s">
        <v>12</v>
      </c>
      <c r="C39" s="10">
        <v>1443036</v>
      </c>
      <c r="D39" s="13">
        <v>1</v>
      </c>
      <c r="E39" s="14" t="s">
        <v>5</v>
      </c>
      <c r="F39" s="25">
        <f t="shared" ref="F39:F44" si="3">C39/C$44</f>
        <v>0.60368335552222196</v>
      </c>
      <c r="G39" s="38">
        <v>0.53240605380617201</v>
      </c>
    </row>
    <row r="40" spans="1:7" ht="47.1" customHeight="1" x14ac:dyDescent="0.2">
      <c r="A40" s="36">
        <v>30</v>
      </c>
      <c r="B40" s="27" t="s">
        <v>422</v>
      </c>
      <c r="C40" s="10">
        <v>8000</v>
      </c>
      <c r="D40" s="15">
        <v>1</v>
      </c>
      <c r="E40" s="10">
        <f t="shared" ref="E40:E41" si="4">IF(D40=0,"-",C40/D40)</f>
        <v>8000</v>
      </c>
      <c r="F40" s="25">
        <f t="shared" si="3"/>
        <v>3.3467403752766916E-3</v>
      </c>
      <c r="G40" s="38">
        <v>1.7724062653800183E-3</v>
      </c>
    </row>
    <row r="41" spans="1:7" ht="21.95" customHeight="1" x14ac:dyDescent="0.2">
      <c r="A41" s="36">
        <v>31</v>
      </c>
      <c r="B41" s="26" t="s">
        <v>13</v>
      </c>
      <c r="C41" s="10">
        <v>0</v>
      </c>
      <c r="D41" s="15">
        <v>0</v>
      </c>
      <c r="E41" s="10" t="str">
        <f t="shared" si="4"/>
        <v>-</v>
      </c>
      <c r="F41" s="25">
        <f t="shared" si="3"/>
        <v>0</v>
      </c>
      <c r="G41" s="38">
        <v>1.0404135579139232E-3</v>
      </c>
    </row>
    <row r="42" spans="1:7" ht="35.1" customHeight="1" x14ac:dyDescent="0.2">
      <c r="A42" s="36">
        <v>32</v>
      </c>
      <c r="B42" s="24" t="s">
        <v>16</v>
      </c>
      <c r="C42" s="10">
        <v>0</v>
      </c>
      <c r="D42" s="15">
        <v>0</v>
      </c>
      <c r="E42" s="14" t="s">
        <v>5</v>
      </c>
      <c r="F42" s="25">
        <f t="shared" si="3"/>
        <v>0</v>
      </c>
      <c r="G42" s="38">
        <v>4.1370945733870297E-3</v>
      </c>
    </row>
    <row r="43" spans="1:7" s="3" customFormat="1" ht="21.95" customHeight="1" x14ac:dyDescent="0.2">
      <c r="A43" s="43">
        <v>33</v>
      </c>
      <c r="B43" s="50" t="s">
        <v>4</v>
      </c>
      <c r="C43" s="44">
        <f>C25+C27+C29+C31+C33+C35+C37+C39+C40+C42</f>
        <v>2360385.6</v>
      </c>
      <c r="D43" s="51" t="s">
        <v>5</v>
      </c>
      <c r="E43" s="51" t="s">
        <v>5</v>
      </c>
      <c r="F43" s="47">
        <f t="shared" si="3"/>
        <v>0.98744972359271244</v>
      </c>
      <c r="G43" s="48">
        <v>0.96489282760442685</v>
      </c>
    </row>
    <row r="44" spans="1:7" s="3" customFormat="1" ht="21.95" customHeight="1" x14ac:dyDescent="0.2">
      <c r="A44" s="45">
        <v>34</v>
      </c>
      <c r="B44" s="52" t="s">
        <v>6</v>
      </c>
      <c r="C44" s="46">
        <f>C24+C43</f>
        <v>2390385.6</v>
      </c>
      <c r="D44" s="53" t="s">
        <v>5</v>
      </c>
      <c r="E44" s="53" t="s">
        <v>5</v>
      </c>
      <c r="F44" s="54">
        <f t="shared" si="3"/>
        <v>1</v>
      </c>
      <c r="G44" s="55">
        <v>1</v>
      </c>
    </row>
    <row r="45" spans="1:7" s="3" customFormat="1" ht="21.95" customHeight="1" x14ac:dyDescent="0.2">
      <c r="A45" s="1"/>
      <c r="B45" s="2"/>
      <c r="C45" s="1"/>
      <c r="D45" s="1"/>
      <c r="E45" s="1"/>
      <c r="F45" s="1"/>
      <c r="G45" s="1"/>
    </row>
    <row r="46" spans="1:7" s="3" customFormat="1" ht="35.1" customHeight="1" x14ac:dyDescent="0.2">
      <c r="A46" s="62" t="s">
        <v>430</v>
      </c>
      <c r="B46" s="63" t="s">
        <v>431</v>
      </c>
      <c r="C46" s="64" t="s">
        <v>432</v>
      </c>
      <c r="D46" s="1"/>
      <c r="E46" s="1"/>
      <c r="F46" s="1"/>
      <c r="G46" s="1"/>
    </row>
    <row r="47" spans="1:7" s="3" customFormat="1" ht="21.95" customHeight="1" x14ac:dyDescent="0.2">
      <c r="A47" s="65">
        <v>1</v>
      </c>
      <c r="B47" s="30" t="s">
        <v>427</v>
      </c>
      <c r="C47" s="31">
        <v>59759.64</v>
      </c>
    </row>
    <row r="48" spans="1:7" ht="21.95" customHeight="1" x14ac:dyDescent="0.2">
      <c r="A48" s="8">
        <v>2</v>
      </c>
      <c r="B48" s="30" t="s">
        <v>428</v>
      </c>
      <c r="C48" s="31">
        <v>2390466</v>
      </c>
      <c r="D48" s="16"/>
      <c r="E48" s="16"/>
      <c r="F48" s="16"/>
      <c r="G48" s="16"/>
    </row>
    <row r="49" spans="1:7" ht="21.95" customHeight="1" x14ac:dyDescent="0.2">
      <c r="A49" s="32">
        <v>3</v>
      </c>
      <c r="B49" s="33" t="s">
        <v>423</v>
      </c>
      <c r="C49" s="34">
        <f>C44/C48</f>
        <v>0.99996636639048619</v>
      </c>
      <c r="D49" s="16"/>
      <c r="E49" s="16"/>
      <c r="F49" s="16"/>
      <c r="G49" s="16"/>
    </row>
    <row r="50" spans="1:7" s="16" customFormat="1" ht="35.1" customHeight="1" x14ac:dyDescent="0.25">
      <c r="A50" s="21" t="s">
        <v>449</v>
      </c>
      <c r="B50" s="23"/>
    </row>
  </sheetData>
  <sheetProtection algorithmName="SHA-512" hashValue="90hNE3ySqpUJYPVkau3PG1hzkB3n1dLK47FWHrTSqZAoIWRUDFYFUXECZxCosehs4fWqHrBkMAY8MmSkLStMDg==" saltValue="ZKtzYjaO6o6rQ5f89vlJbA==" spinCount="100000" sheet="1" objects="1" scenarios="1"/>
  <mergeCells count="1">
    <mergeCell ref="A2:G2"/>
  </mergeCells>
  <pageMargins left="0.59055118110236227" right="0.59055118110236227" top="0.70866141732283472" bottom="0.70866141732283472" header="0.19685039370078741" footer="0.39370078740157483"/>
  <pageSetup paperSize="9" scale="84" orientation="portrait" r:id="rId1"/>
  <headerFooter alignWithMargins="0">
    <oddFooter>&amp;R&amp;"Calibri,Standardowy"&amp;12s.&amp;P z &amp;N</oddFooter>
  </headerFooter>
  <tableParts count="2">
    <tablePart r:id="rId2"/>
    <tablePart r:id="rId3"/>
  </tableParts>
</worksheet>
</file>

<file path=xl/worksheets/sheet3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9412DA-FD2C-49A9-B496-9E1BE76DBCBD}">
  <sheetPr codeName="Arkusz305"/>
  <dimension ref="A1:N50"/>
  <sheetViews>
    <sheetView zoomScaleNormal="100" workbookViewId="0"/>
  </sheetViews>
  <sheetFormatPr defaultColWidth="0" defaultRowHeight="12.75" zeroHeight="1" x14ac:dyDescent="0.2"/>
  <cols>
    <col min="1" max="1" width="4.140625" style="1" customWidth="1"/>
    <col min="2" max="2" width="57" style="2" customWidth="1"/>
    <col min="3" max="3" width="11.85546875" style="1" bestFit="1" customWidth="1"/>
    <col min="4" max="4" width="7.42578125" style="1" customWidth="1"/>
    <col min="5" max="5" width="10.85546875" style="1" bestFit="1" customWidth="1"/>
    <col min="6" max="7" width="8.7109375" style="1" customWidth="1"/>
    <col min="8" max="8" width="1" style="1" customWidth="1"/>
    <col min="9" max="14" width="0" style="1" hidden="1" customWidth="1"/>
    <col min="15" max="16384" width="9.140625" style="1" hidden="1"/>
  </cols>
  <sheetData>
    <row r="1" spans="1:7" s="16" customFormat="1" ht="24.95" customHeight="1" x14ac:dyDescent="0.2">
      <c r="A1" s="35" t="s">
        <v>752</v>
      </c>
      <c r="B1" s="23"/>
    </row>
    <row r="2" spans="1:7" s="16" customFormat="1" ht="39.950000000000003" customHeight="1" x14ac:dyDescent="0.2">
      <c r="A2" s="66" t="s">
        <v>448</v>
      </c>
      <c r="B2" s="67"/>
      <c r="C2" s="67"/>
      <c r="D2" s="67"/>
      <c r="E2" s="67"/>
      <c r="F2" s="67"/>
      <c r="G2" s="67"/>
    </row>
    <row r="3" spans="1:7" s="16" customFormat="1" ht="15.95" hidden="1" customHeight="1" x14ac:dyDescent="0.2">
      <c r="A3" s="22"/>
      <c r="B3" s="23"/>
    </row>
    <row r="4" spans="1:7" s="16" customFormat="1" ht="15.95" hidden="1" customHeight="1" x14ac:dyDescent="0.2">
      <c r="A4" s="22"/>
      <c r="B4" s="23"/>
    </row>
    <row r="5" spans="1:7" s="16" customFormat="1" ht="15.95" hidden="1" customHeight="1" x14ac:dyDescent="0.2">
      <c r="A5" s="22"/>
      <c r="B5" s="23"/>
    </row>
    <row r="6" spans="1:7" s="16" customFormat="1" ht="15.95" customHeight="1" x14ac:dyDescent="0.25">
      <c r="A6" s="17" t="s">
        <v>433</v>
      </c>
      <c r="B6" s="21" t="s">
        <v>438</v>
      </c>
    </row>
    <row r="7" spans="1:7" s="16" customFormat="1" ht="15.95" customHeight="1" x14ac:dyDescent="0.25">
      <c r="A7" s="18" t="s">
        <v>434</v>
      </c>
      <c r="B7" s="21" t="s">
        <v>439</v>
      </c>
    </row>
    <row r="8" spans="1:7" s="16" customFormat="1" ht="15.95" customHeight="1" x14ac:dyDescent="0.25">
      <c r="A8" s="19" t="s">
        <v>435</v>
      </c>
      <c r="B8" s="21" t="s">
        <v>440</v>
      </c>
    </row>
    <row r="9" spans="1:7" s="16" customFormat="1" ht="15.95" customHeight="1" x14ac:dyDescent="0.25">
      <c r="A9" s="20" t="s">
        <v>436</v>
      </c>
      <c r="B9" s="21" t="s">
        <v>441</v>
      </c>
    </row>
    <row r="10" spans="1:7" ht="65.099999999999994" customHeight="1" x14ac:dyDescent="0.2">
      <c r="A10" s="49" t="s">
        <v>430</v>
      </c>
      <c r="B10" s="42" t="s">
        <v>0</v>
      </c>
      <c r="C10" s="42" t="s">
        <v>424</v>
      </c>
      <c r="D10" s="42" t="s">
        <v>425</v>
      </c>
      <c r="E10" s="42" t="s">
        <v>426</v>
      </c>
      <c r="F10" s="42" t="s">
        <v>429</v>
      </c>
      <c r="G10" s="41" t="s">
        <v>413</v>
      </c>
    </row>
    <row r="11" spans="1:7" ht="21.95" customHeight="1" x14ac:dyDescent="0.2">
      <c r="A11" s="36">
        <v>1</v>
      </c>
      <c r="B11" s="24" t="s">
        <v>7</v>
      </c>
      <c r="C11" s="10">
        <v>0</v>
      </c>
      <c r="D11" s="9">
        <v>0</v>
      </c>
      <c r="E11" s="10" t="str">
        <f t="shared" ref="E11:E23" si="0">IF(D11=0,"-",C11/D11)</f>
        <v>-</v>
      </c>
      <c r="F11" s="25">
        <f t="shared" ref="F11:F35" si="1">C11/C$44</f>
        <v>0</v>
      </c>
      <c r="G11" s="38">
        <v>6.4906160983722356E-5</v>
      </c>
    </row>
    <row r="12" spans="1:7" s="3" customFormat="1" ht="21.95" customHeight="1" x14ac:dyDescent="0.2">
      <c r="A12" s="36">
        <v>2</v>
      </c>
      <c r="B12" s="24" t="s">
        <v>8</v>
      </c>
      <c r="C12" s="10">
        <v>0</v>
      </c>
      <c r="D12" s="9">
        <v>0</v>
      </c>
      <c r="E12" s="10" t="str">
        <f t="shared" si="0"/>
        <v>-</v>
      </c>
      <c r="F12" s="25">
        <f t="shared" si="1"/>
        <v>0</v>
      </c>
      <c r="G12" s="38">
        <v>1.3877154561966152E-2</v>
      </c>
    </row>
    <row r="13" spans="1:7" s="3" customFormat="1" ht="21.95" customHeight="1" x14ac:dyDescent="0.2">
      <c r="A13" s="36">
        <v>3</v>
      </c>
      <c r="B13" s="26" t="s">
        <v>1</v>
      </c>
      <c r="C13" s="10">
        <v>0</v>
      </c>
      <c r="D13" s="9">
        <v>0</v>
      </c>
      <c r="E13" s="10" t="str">
        <f t="shared" si="0"/>
        <v>-</v>
      </c>
      <c r="F13" s="25">
        <f t="shared" si="1"/>
        <v>0</v>
      </c>
      <c r="G13" s="38">
        <v>6.8195937419264344E-4</v>
      </c>
    </row>
    <row r="14" spans="1:7" s="3" customFormat="1" ht="21.95" customHeight="1" x14ac:dyDescent="0.2">
      <c r="A14" s="36">
        <v>4</v>
      </c>
      <c r="B14" s="24" t="s">
        <v>414</v>
      </c>
      <c r="C14" s="10">
        <v>0</v>
      </c>
      <c r="D14" s="9">
        <v>0</v>
      </c>
      <c r="E14" s="10" t="str">
        <f t="shared" si="0"/>
        <v>-</v>
      </c>
      <c r="F14" s="25">
        <f t="shared" si="1"/>
        <v>0</v>
      </c>
      <c r="G14" s="38">
        <v>1.6609844346228162E-4</v>
      </c>
    </row>
    <row r="15" spans="1:7" s="3" customFormat="1" ht="47.1" customHeight="1" x14ac:dyDescent="0.2">
      <c r="A15" s="36">
        <v>5</v>
      </c>
      <c r="B15" s="24" t="s">
        <v>412</v>
      </c>
      <c r="C15" s="10">
        <v>0</v>
      </c>
      <c r="D15" s="11">
        <v>0</v>
      </c>
      <c r="E15" s="10" t="str">
        <f t="shared" si="0"/>
        <v>-</v>
      </c>
      <c r="F15" s="25">
        <f t="shared" si="1"/>
        <v>0</v>
      </c>
      <c r="G15" s="38">
        <v>4.2843389065529559E-4</v>
      </c>
    </row>
    <row r="16" spans="1:7" s="3" customFormat="1" ht="21.95" customHeight="1" x14ac:dyDescent="0.2">
      <c r="A16" s="36">
        <v>6</v>
      </c>
      <c r="B16" s="26" t="s">
        <v>1</v>
      </c>
      <c r="C16" s="10">
        <v>0</v>
      </c>
      <c r="D16" s="11">
        <v>0</v>
      </c>
      <c r="E16" s="10" t="str">
        <f t="shared" si="0"/>
        <v>-</v>
      </c>
      <c r="F16" s="25">
        <f t="shared" si="1"/>
        <v>0</v>
      </c>
      <c r="G16" s="38">
        <v>5.7837072558623703E-5</v>
      </c>
    </row>
    <row r="17" spans="1:7" ht="47.1" customHeight="1" x14ac:dyDescent="0.2">
      <c r="A17" s="36">
        <v>7</v>
      </c>
      <c r="B17" s="24" t="s">
        <v>444</v>
      </c>
      <c r="C17" s="10">
        <v>126680.19</v>
      </c>
      <c r="D17" s="11">
        <v>12</v>
      </c>
      <c r="E17" s="10">
        <f t="shared" si="0"/>
        <v>10556.682500000001</v>
      </c>
      <c r="F17" s="25">
        <f t="shared" si="1"/>
        <v>1.2937033075917228E-2</v>
      </c>
      <c r="G17" s="38">
        <v>3.69438658113685E-3</v>
      </c>
    </row>
    <row r="18" spans="1:7" ht="47.1" customHeight="1" x14ac:dyDescent="0.2">
      <c r="A18" s="36">
        <v>8</v>
      </c>
      <c r="B18" s="24" t="s">
        <v>447</v>
      </c>
      <c r="C18" s="10">
        <v>569103.48</v>
      </c>
      <c r="D18" s="11">
        <v>10</v>
      </c>
      <c r="E18" s="10">
        <f t="shared" si="0"/>
        <v>56910.347999999998</v>
      </c>
      <c r="F18" s="25">
        <f t="shared" si="1"/>
        <v>5.8118878290122536E-2</v>
      </c>
      <c r="G18" s="38">
        <v>1.6572456388988053E-2</v>
      </c>
    </row>
    <row r="19" spans="1:7" ht="35.1" customHeight="1" x14ac:dyDescent="0.2">
      <c r="A19" s="36">
        <v>9</v>
      </c>
      <c r="B19" s="24" t="s">
        <v>443</v>
      </c>
      <c r="C19" s="10">
        <v>0</v>
      </c>
      <c r="D19" s="11">
        <v>0</v>
      </c>
      <c r="E19" s="10" t="str">
        <f t="shared" si="0"/>
        <v>-</v>
      </c>
      <c r="F19" s="25">
        <f t="shared" si="1"/>
        <v>0</v>
      </c>
      <c r="G19" s="38">
        <v>6.3015485400037228E-5</v>
      </c>
    </row>
    <row r="20" spans="1:7" ht="35.1" customHeight="1" x14ac:dyDescent="0.2">
      <c r="A20" s="36">
        <v>10</v>
      </c>
      <c r="B20" s="24" t="s">
        <v>9</v>
      </c>
      <c r="C20" s="10">
        <v>2990</v>
      </c>
      <c r="D20" s="11">
        <v>1</v>
      </c>
      <c r="E20" s="10">
        <f t="shared" si="0"/>
        <v>2990</v>
      </c>
      <c r="F20" s="25">
        <f t="shared" si="1"/>
        <v>3.0534947016571821E-4</v>
      </c>
      <c r="G20" s="38">
        <v>2.3263290581767475E-4</v>
      </c>
    </row>
    <row r="21" spans="1:7" ht="35.1" customHeight="1" x14ac:dyDescent="0.2">
      <c r="A21" s="36">
        <v>11</v>
      </c>
      <c r="B21" s="24" t="s">
        <v>442</v>
      </c>
      <c r="C21" s="10">
        <v>0</v>
      </c>
      <c r="D21" s="11">
        <v>0</v>
      </c>
      <c r="E21" s="10" t="str">
        <f t="shared" si="0"/>
        <v>-</v>
      </c>
      <c r="F21" s="25">
        <f t="shared" si="1"/>
        <v>0</v>
      </c>
      <c r="G21" s="38">
        <v>8.0879771630669933E-6</v>
      </c>
    </row>
    <row r="22" spans="1:7" ht="21.95" customHeight="1" x14ac:dyDescent="0.2">
      <c r="A22" s="36">
        <v>12</v>
      </c>
      <c r="B22" s="26" t="s">
        <v>1</v>
      </c>
      <c r="C22" s="10">
        <v>0</v>
      </c>
      <c r="D22" s="11">
        <v>0</v>
      </c>
      <c r="E22" s="10" t="str">
        <f t="shared" si="0"/>
        <v>-</v>
      </c>
      <c r="F22" s="25">
        <f t="shared" si="1"/>
        <v>0</v>
      </c>
      <c r="G22" s="38">
        <v>0</v>
      </c>
    </row>
    <row r="23" spans="1:7" ht="21.95" customHeight="1" x14ac:dyDescent="0.2">
      <c r="A23" s="36">
        <v>13</v>
      </c>
      <c r="B23" s="24" t="s">
        <v>415</v>
      </c>
      <c r="C23" s="10">
        <v>0</v>
      </c>
      <c r="D23" s="11">
        <v>0</v>
      </c>
      <c r="E23" s="10" t="str">
        <f t="shared" si="0"/>
        <v>-</v>
      </c>
      <c r="F23" s="25">
        <f t="shared" si="1"/>
        <v>0</v>
      </c>
      <c r="G23" s="38">
        <v>0</v>
      </c>
    </row>
    <row r="24" spans="1:7" s="3" customFormat="1" ht="24.95" customHeight="1" x14ac:dyDescent="0.2">
      <c r="A24" s="43">
        <v>14</v>
      </c>
      <c r="B24" s="50" t="s">
        <v>2</v>
      </c>
      <c r="C24" s="44">
        <f>C11+C12+C14+C15+C17+C18+C19+C20+C21+C23</f>
        <v>698773.66999999993</v>
      </c>
      <c r="D24" s="51" t="s">
        <v>5</v>
      </c>
      <c r="E24" s="51" t="s">
        <v>5</v>
      </c>
      <c r="F24" s="47">
        <f t="shared" si="1"/>
        <v>7.1361260836205476E-2</v>
      </c>
      <c r="G24" s="48">
        <v>3.5107172395573129E-2</v>
      </c>
    </row>
    <row r="25" spans="1:7" s="4" customFormat="1" ht="35.1" customHeight="1" x14ac:dyDescent="0.2">
      <c r="A25" s="37">
        <v>15</v>
      </c>
      <c r="B25" s="27" t="s">
        <v>419</v>
      </c>
      <c r="C25" s="12">
        <v>1802690</v>
      </c>
      <c r="D25" s="11">
        <v>832</v>
      </c>
      <c r="E25" s="12">
        <f t="shared" ref="E25:E37" si="2">IF(D25=0,"-",C25/D25)</f>
        <v>2166.6947115384614</v>
      </c>
      <c r="F25" s="28">
        <f t="shared" si="1"/>
        <v>0.18409713591071522</v>
      </c>
      <c r="G25" s="39">
        <v>9.1912130594448124E-2</v>
      </c>
    </row>
    <row r="26" spans="1:7" s="3" customFormat="1" ht="21.95" customHeight="1" x14ac:dyDescent="0.2">
      <c r="A26" s="36">
        <v>16</v>
      </c>
      <c r="B26" s="26" t="s">
        <v>11</v>
      </c>
      <c r="C26" s="10">
        <v>337786</v>
      </c>
      <c r="D26" s="11">
        <v>159</v>
      </c>
      <c r="E26" s="10">
        <f t="shared" si="2"/>
        <v>2124.4402515723273</v>
      </c>
      <c r="F26" s="25">
        <f t="shared" si="1"/>
        <v>3.4495911748962299E-2</v>
      </c>
      <c r="G26" s="38">
        <v>1.5510248435910163E-2</v>
      </c>
    </row>
    <row r="27" spans="1:7" s="5" customFormat="1" ht="65.099999999999994" customHeight="1" x14ac:dyDescent="0.2">
      <c r="A27" s="37">
        <v>17</v>
      </c>
      <c r="B27" s="27" t="s">
        <v>445</v>
      </c>
      <c r="C27" s="12">
        <v>1723594.02</v>
      </c>
      <c r="D27" s="11">
        <v>253</v>
      </c>
      <c r="E27" s="12">
        <f t="shared" si="2"/>
        <v>6812.6245849802372</v>
      </c>
      <c r="F27" s="28">
        <f t="shared" si="1"/>
        <v>0.17601957216983288</v>
      </c>
      <c r="G27" s="39">
        <v>9.6086621220457871E-2</v>
      </c>
    </row>
    <row r="28" spans="1:7" s="3" customFormat="1" ht="21.95" customHeight="1" x14ac:dyDescent="0.2">
      <c r="A28" s="36">
        <v>18</v>
      </c>
      <c r="B28" s="26" t="s">
        <v>3</v>
      </c>
      <c r="C28" s="10">
        <v>148688.07999999999</v>
      </c>
      <c r="D28" s="11">
        <v>39</v>
      </c>
      <c r="E28" s="10">
        <f t="shared" si="2"/>
        <v>3812.5148717948714</v>
      </c>
      <c r="F28" s="25">
        <f t="shared" si="1"/>
        <v>1.5184557340454152E-2</v>
      </c>
      <c r="G28" s="38">
        <v>1.1342599256575717E-2</v>
      </c>
    </row>
    <row r="29" spans="1:7" s="5" customFormat="1" ht="35.1" customHeight="1" x14ac:dyDescent="0.2">
      <c r="A29" s="37">
        <v>19</v>
      </c>
      <c r="B29" s="27" t="s">
        <v>15</v>
      </c>
      <c r="C29" s="12">
        <v>181462.31</v>
      </c>
      <c r="D29" s="11">
        <v>84</v>
      </c>
      <c r="E29" s="12">
        <f t="shared" si="2"/>
        <v>2160.2655952380951</v>
      </c>
      <c r="F29" s="28">
        <f t="shared" si="1"/>
        <v>1.8531578666738231E-2</v>
      </c>
      <c r="G29" s="39">
        <v>1.1946311887438504E-2</v>
      </c>
    </row>
    <row r="30" spans="1:7" s="3" customFormat="1" ht="21.95" customHeight="1" x14ac:dyDescent="0.2">
      <c r="A30" s="36">
        <v>20</v>
      </c>
      <c r="B30" s="26" t="s">
        <v>3</v>
      </c>
      <c r="C30" s="10">
        <v>17971.189999999999</v>
      </c>
      <c r="D30" s="11">
        <v>7</v>
      </c>
      <c r="E30" s="12">
        <f t="shared" si="2"/>
        <v>2567.312857142857</v>
      </c>
      <c r="F30" s="28">
        <f t="shared" si="1"/>
        <v>1.8352820550994824E-3</v>
      </c>
      <c r="G30" s="39">
        <v>2.247933536638041E-3</v>
      </c>
    </row>
    <row r="31" spans="1:7" s="3" customFormat="1" ht="47.1" customHeight="1" x14ac:dyDescent="0.2">
      <c r="A31" s="36">
        <v>21</v>
      </c>
      <c r="B31" s="27" t="s">
        <v>14</v>
      </c>
      <c r="C31" s="10">
        <v>2910781.89</v>
      </c>
      <c r="D31" s="11">
        <v>1370</v>
      </c>
      <c r="E31" s="10">
        <f t="shared" si="2"/>
        <v>2124.6583138686133</v>
      </c>
      <c r="F31" s="25">
        <f t="shared" si="1"/>
        <v>0.29725943407340061</v>
      </c>
      <c r="G31" s="38">
        <v>0.21726673108985226</v>
      </c>
    </row>
    <row r="32" spans="1:7" s="3" customFormat="1" ht="21.95" customHeight="1" x14ac:dyDescent="0.2">
      <c r="A32" s="36">
        <v>22</v>
      </c>
      <c r="B32" s="26" t="s">
        <v>3</v>
      </c>
      <c r="C32" s="10">
        <v>229309.46</v>
      </c>
      <c r="D32" s="11">
        <v>64</v>
      </c>
      <c r="E32" s="10">
        <f t="shared" si="2"/>
        <v>3582.9603124999999</v>
      </c>
      <c r="F32" s="25">
        <f t="shared" si="1"/>
        <v>2.3417900372905334E-2</v>
      </c>
      <c r="G32" s="38">
        <v>3.0944666359992157E-2</v>
      </c>
    </row>
    <row r="33" spans="1:7" ht="35.1" customHeight="1" x14ac:dyDescent="0.2">
      <c r="A33" s="36">
        <v>23</v>
      </c>
      <c r="B33" s="24" t="s">
        <v>446</v>
      </c>
      <c r="C33" s="10">
        <v>210487.1</v>
      </c>
      <c r="D33" s="11">
        <v>966</v>
      </c>
      <c r="E33" s="10">
        <f t="shared" si="2"/>
        <v>217.89554865424432</v>
      </c>
      <c r="F33" s="25">
        <f t="shared" si="1"/>
        <v>2.1495693799905867E-2</v>
      </c>
      <c r="G33" s="38">
        <v>8.5968104584330223E-3</v>
      </c>
    </row>
    <row r="34" spans="1:7" s="3" customFormat="1" ht="21.95" customHeight="1" x14ac:dyDescent="0.2">
      <c r="A34" s="36">
        <v>24</v>
      </c>
      <c r="B34" s="26" t="s">
        <v>3</v>
      </c>
      <c r="C34" s="10">
        <v>52277</v>
      </c>
      <c r="D34" s="11">
        <v>81</v>
      </c>
      <c r="E34" s="10">
        <f t="shared" si="2"/>
        <v>645.39506172839504</v>
      </c>
      <c r="F34" s="25">
        <f t="shared" si="1"/>
        <v>5.3387137966064381E-3</v>
      </c>
      <c r="G34" s="38">
        <v>1.4207856884874998E-3</v>
      </c>
    </row>
    <row r="35" spans="1:7" s="3" customFormat="1" ht="35.1" customHeight="1" x14ac:dyDescent="0.2">
      <c r="A35" s="36">
        <v>25</v>
      </c>
      <c r="B35" s="24" t="s">
        <v>10</v>
      </c>
      <c r="C35" s="10">
        <v>0</v>
      </c>
      <c r="D35" s="11">
        <v>0</v>
      </c>
      <c r="E35" s="10" t="str">
        <f t="shared" si="2"/>
        <v>-</v>
      </c>
      <c r="F35" s="25">
        <f t="shared" si="1"/>
        <v>0</v>
      </c>
      <c r="G35" s="38">
        <v>9.8652432849167496E-5</v>
      </c>
    </row>
    <row r="36" spans="1:7" ht="35.1" customHeight="1" x14ac:dyDescent="0.2">
      <c r="A36" s="36">
        <v>26</v>
      </c>
      <c r="B36" s="24" t="s">
        <v>420</v>
      </c>
      <c r="C36" s="10">
        <v>0</v>
      </c>
      <c r="D36" s="13">
        <v>0</v>
      </c>
      <c r="E36" s="10" t="str">
        <f t="shared" si="2"/>
        <v>-</v>
      </c>
      <c r="F36" s="29" t="s">
        <v>5</v>
      </c>
      <c r="G36" s="40" t="s">
        <v>5</v>
      </c>
    </row>
    <row r="37" spans="1:7" ht="21.95" customHeight="1" x14ac:dyDescent="0.2">
      <c r="A37" s="36">
        <v>27</v>
      </c>
      <c r="B37" s="26" t="s">
        <v>12</v>
      </c>
      <c r="C37" s="10">
        <v>0</v>
      </c>
      <c r="D37" s="13">
        <v>0</v>
      </c>
      <c r="E37" s="10" t="str">
        <f t="shared" si="2"/>
        <v>-</v>
      </c>
      <c r="F37" s="25">
        <f>C37/C$44</f>
        <v>0</v>
      </c>
      <c r="G37" s="38">
        <v>6.7001527600904129E-4</v>
      </c>
    </row>
    <row r="38" spans="1:7" ht="35.1" customHeight="1" x14ac:dyDescent="0.2">
      <c r="A38" s="36">
        <v>28</v>
      </c>
      <c r="B38" s="24" t="s">
        <v>421</v>
      </c>
      <c r="C38" s="10">
        <v>2465741</v>
      </c>
      <c r="D38" s="13">
        <v>2</v>
      </c>
      <c r="E38" s="14" t="s">
        <v>5</v>
      </c>
      <c r="F38" s="29" t="s">
        <v>5</v>
      </c>
      <c r="G38" s="40" t="s">
        <v>5</v>
      </c>
    </row>
    <row r="39" spans="1:7" ht="21.95" customHeight="1" x14ac:dyDescent="0.2">
      <c r="A39" s="36">
        <v>29</v>
      </c>
      <c r="B39" s="26" t="s">
        <v>12</v>
      </c>
      <c r="C39" s="10">
        <v>2217348</v>
      </c>
      <c r="D39" s="13">
        <v>2</v>
      </c>
      <c r="E39" s="14" t="s">
        <v>5</v>
      </c>
      <c r="F39" s="25">
        <f t="shared" ref="F39:F44" si="3">C39/C$44</f>
        <v>0.22644349062642638</v>
      </c>
      <c r="G39" s="38">
        <v>0.53240605380617201</v>
      </c>
    </row>
    <row r="40" spans="1:7" ht="47.1" customHeight="1" x14ac:dyDescent="0.2">
      <c r="A40" s="36">
        <v>30</v>
      </c>
      <c r="B40" s="27" t="s">
        <v>422</v>
      </c>
      <c r="C40" s="10">
        <v>46921.919999999998</v>
      </c>
      <c r="D40" s="15">
        <v>3</v>
      </c>
      <c r="E40" s="10">
        <f t="shared" ref="E40:E41" si="4">IF(D40=0,"-",C40/D40)</f>
        <v>15640.64</v>
      </c>
      <c r="F40" s="25">
        <f t="shared" si="3"/>
        <v>4.7918339167753229E-3</v>
      </c>
      <c r="G40" s="38">
        <v>1.7724062653800183E-3</v>
      </c>
    </row>
    <row r="41" spans="1:7" ht="21.95" customHeight="1" x14ac:dyDescent="0.2">
      <c r="A41" s="36">
        <v>31</v>
      </c>
      <c r="B41" s="26" t="s">
        <v>13</v>
      </c>
      <c r="C41" s="10">
        <v>46921.919999999998</v>
      </c>
      <c r="D41" s="15">
        <v>3</v>
      </c>
      <c r="E41" s="10">
        <f t="shared" si="4"/>
        <v>15640.64</v>
      </c>
      <c r="F41" s="25">
        <f t="shared" si="3"/>
        <v>4.7918339167753229E-3</v>
      </c>
      <c r="G41" s="38">
        <v>1.0404135579139232E-3</v>
      </c>
    </row>
    <row r="42" spans="1:7" ht="35.1" customHeight="1" x14ac:dyDescent="0.2">
      <c r="A42" s="36">
        <v>32</v>
      </c>
      <c r="B42" s="24" t="s">
        <v>16</v>
      </c>
      <c r="C42" s="10">
        <v>0</v>
      </c>
      <c r="D42" s="15">
        <v>0</v>
      </c>
      <c r="E42" s="14" t="s">
        <v>5</v>
      </c>
      <c r="F42" s="25">
        <f t="shared" si="3"/>
        <v>0</v>
      </c>
      <c r="G42" s="38">
        <v>4.1370945733870297E-3</v>
      </c>
    </row>
    <row r="43" spans="1:7" s="3" customFormat="1" ht="21.95" customHeight="1" x14ac:dyDescent="0.2">
      <c r="A43" s="43">
        <v>33</v>
      </c>
      <c r="B43" s="50" t="s">
        <v>4</v>
      </c>
      <c r="C43" s="44">
        <f>C25+C27+C29+C31+C33+C35+C37+C39+C40+C42</f>
        <v>9093285.2400000002</v>
      </c>
      <c r="D43" s="51" t="s">
        <v>5</v>
      </c>
      <c r="E43" s="51" t="s">
        <v>5</v>
      </c>
      <c r="F43" s="47">
        <f t="shared" si="3"/>
        <v>0.92863873916379447</v>
      </c>
      <c r="G43" s="48">
        <v>0.96489282760442685</v>
      </c>
    </row>
    <row r="44" spans="1:7" s="3" customFormat="1" ht="21.95" customHeight="1" x14ac:dyDescent="0.2">
      <c r="A44" s="45">
        <v>34</v>
      </c>
      <c r="B44" s="52" t="s">
        <v>6</v>
      </c>
      <c r="C44" s="46">
        <f>C24+C43</f>
        <v>9792058.9100000001</v>
      </c>
      <c r="D44" s="53" t="s">
        <v>5</v>
      </c>
      <c r="E44" s="53" t="s">
        <v>5</v>
      </c>
      <c r="F44" s="54">
        <f t="shared" si="3"/>
        <v>1</v>
      </c>
      <c r="G44" s="55">
        <v>1</v>
      </c>
    </row>
    <row r="45" spans="1:7" s="3" customFormat="1" ht="21.95" customHeight="1" x14ac:dyDescent="0.2">
      <c r="A45" s="1"/>
      <c r="B45" s="2"/>
      <c r="C45" s="1"/>
      <c r="D45" s="1"/>
      <c r="E45" s="1"/>
      <c r="F45" s="1"/>
      <c r="G45" s="1"/>
    </row>
    <row r="46" spans="1:7" s="3" customFormat="1" ht="35.1" customHeight="1" x14ac:dyDescent="0.2">
      <c r="A46" s="62" t="s">
        <v>430</v>
      </c>
      <c r="B46" s="63" t="s">
        <v>431</v>
      </c>
      <c r="C46" s="64" t="s">
        <v>432</v>
      </c>
      <c r="D46" s="1"/>
      <c r="E46" s="1"/>
      <c r="F46" s="1"/>
      <c r="G46" s="1"/>
    </row>
    <row r="47" spans="1:7" s="3" customFormat="1" ht="21.95" customHeight="1" x14ac:dyDescent="0.2">
      <c r="A47" s="65">
        <v>1</v>
      </c>
      <c r="B47" s="30" t="s">
        <v>427</v>
      </c>
      <c r="C47" s="31">
        <v>244801.47</v>
      </c>
    </row>
    <row r="48" spans="1:7" ht="21.95" customHeight="1" x14ac:dyDescent="0.2">
      <c r="A48" s="8">
        <v>2</v>
      </c>
      <c r="B48" s="30" t="s">
        <v>428</v>
      </c>
      <c r="C48" s="31">
        <v>9795148</v>
      </c>
      <c r="D48" s="16"/>
      <c r="E48" s="16"/>
      <c r="F48" s="16"/>
      <c r="G48" s="16"/>
    </row>
    <row r="49" spans="1:7" ht="21.95" customHeight="1" x14ac:dyDescent="0.2">
      <c r="A49" s="32">
        <v>3</v>
      </c>
      <c r="B49" s="33" t="s">
        <v>423</v>
      </c>
      <c r="C49" s="34">
        <f>C44/C48</f>
        <v>0.99968463059465773</v>
      </c>
      <c r="D49" s="16"/>
      <c r="E49" s="16"/>
      <c r="F49" s="16"/>
      <c r="G49" s="16"/>
    </row>
    <row r="50" spans="1:7" s="16" customFormat="1" ht="35.1" customHeight="1" x14ac:dyDescent="0.25">
      <c r="A50" s="21" t="s">
        <v>449</v>
      </c>
      <c r="B50" s="23"/>
    </row>
  </sheetData>
  <sheetProtection algorithmName="SHA-512" hashValue="8XNsf+lGP128X1VFx4tojgdlT7f/v0s2fee3kKCvoqQD/Gpp0oTPWgwr0XL+pA5FmVyCc0LMQ9a7b/CS8hxLAw==" saltValue="tvuw8d3JIPZDel51sqSBQQ==" spinCount="100000" sheet="1" objects="1" scenarios="1"/>
  <mergeCells count="1">
    <mergeCell ref="A2:G2"/>
  </mergeCells>
  <pageMargins left="0.59055118110236227" right="0.59055118110236227" top="0.70866141732283472" bottom="0.70866141732283472" header="0.19685039370078741" footer="0.39370078740157483"/>
  <pageSetup paperSize="9" scale="84" orientation="portrait" r:id="rId1"/>
  <headerFooter alignWithMargins="0">
    <oddFooter>&amp;R&amp;"Calibri,Standardowy"&amp;12s.&amp;P z &amp;N</oddFooter>
  </headerFooter>
  <tableParts count="2">
    <tablePart r:id="rId2"/>
    <tablePart r:id="rId3"/>
  </tableParts>
</worksheet>
</file>

<file path=xl/worksheets/sheet3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07BE04-FC06-4D1E-99B8-F7E96E82A8FC}">
  <sheetPr codeName="Arkusz306"/>
  <dimension ref="A1:N50"/>
  <sheetViews>
    <sheetView zoomScaleNormal="100" workbookViewId="0"/>
  </sheetViews>
  <sheetFormatPr defaultColWidth="0" defaultRowHeight="12.75" zeroHeight="1" x14ac:dyDescent="0.2"/>
  <cols>
    <col min="1" max="1" width="4.140625" style="1" customWidth="1"/>
    <col min="2" max="2" width="57" style="2" customWidth="1"/>
    <col min="3" max="3" width="11.85546875" style="1" bestFit="1" customWidth="1"/>
    <col min="4" max="4" width="7.42578125" style="1" customWidth="1"/>
    <col min="5" max="5" width="10.85546875" style="1" bestFit="1" customWidth="1"/>
    <col min="6" max="7" width="8.7109375" style="1" customWidth="1"/>
    <col min="8" max="8" width="1" style="1" customWidth="1"/>
    <col min="9" max="14" width="0" style="1" hidden="1" customWidth="1"/>
    <col min="15" max="16384" width="9.140625" style="1" hidden="1"/>
  </cols>
  <sheetData>
    <row r="1" spans="1:7" s="16" customFormat="1" ht="24.95" customHeight="1" x14ac:dyDescent="0.2">
      <c r="A1" s="35" t="s">
        <v>753</v>
      </c>
      <c r="B1" s="23"/>
    </row>
    <row r="2" spans="1:7" s="16" customFormat="1" ht="39.950000000000003" customHeight="1" x14ac:dyDescent="0.2">
      <c r="A2" s="66" t="s">
        <v>448</v>
      </c>
      <c r="B2" s="67"/>
      <c r="C2" s="67"/>
      <c r="D2" s="67"/>
      <c r="E2" s="67"/>
      <c r="F2" s="67"/>
      <c r="G2" s="67"/>
    </row>
    <row r="3" spans="1:7" s="16" customFormat="1" ht="15.95" hidden="1" customHeight="1" x14ac:dyDescent="0.2">
      <c r="A3" s="22"/>
      <c r="B3" s="23"/>
    </row>
    <row r="4" spans="1:7" s="16" customFormat="1" ht="15.95" hidden="1" customHeight="1" x14ac:dyDescent="0.2">
      <c r="A4" s="22"/>
      <c r="B4" s="23"/>
    </row>
    <row r="5" spans="1:7" s="16" customFormat="1" ht="15.95" hidden="1" customHeight="1" x14ac:dyDescent="0.2">
      <c r="A5" s="22"/>
      <c r="B5" s="23"/>
    </row>
    <row r="6" spans="1:7" s="16" customFormat="1" ht="15.95" customHeight="1" x14ac:dyDescent="0.25">
      <c r="A6" s="17" t="s">
        <v>433</v>
      </c>
      <c r="B6" s="21" t="s">
        <v>438</v>
      </c>
    </row>
    <row r="7" spans="1:7" s="16" customFormat="1" ht="15.95" customHeight="1" x14ac:dyDescent="0.25">
      <c r="A7" s="18" t="s">
        <v>434</v>
      </c>
      <c r="B7" s="21" t="s">
        <v>439</v>
      </c>
    </row>
    <row r="8" spans="1:7" s="16" customFormat="1" ht="15.95" customHeight="1" x14ac:dyDescent="0.25">
      <c r="A8" s="19" t="s">
        <v>435</v>
      </c>
      <c r="B8" s="21" t="s">
        <v>440</v>
      </c>
    </row>
    <row r="9" spans="1:7" s="16" customFormat="1" ht="15.95" customHeight="1" x14ac:dyDescent="0.25">
      <c r="A9" s="20" t="s">
        <v>436</v>
      </c>
      <c r="B9" s="21" t="s">
        <v>441</v>
      </c>
    </row>
    <row r="10" spans="1:7" ht="65.099999999999994" customHeight="1" x14ac:dyDescent="0.2">
      <c r="A10" s="49" t="s">
        <v>430</v>
      </c>
      <c r="B10" s="42" t="s">
        <v>0</v>
      </c>
      <c r="C10" s="42" t="s">
        <v>424</v>
      </c>
      <c r="D10" s="42" t="s">
        <v>425</v>
      </c>
      <c r="E10" s="42" t="s">
        <v>426</v>
      </c>
      <c r="F10" s="42" t="s">
        <v>429</v>
      </c>
      <c r="G10" s="41" t="s">
        <v>413</v>
      </c>
    </row>
    <row r="11" spans="1:7" ht="21.95" customHeight="1" x14ac:dyDescent="0.2">
      <c r="A11" s="36">
        <v>1</v>
      </c>
      <c r="B11" s="24" t="s">
        <v>7</v>
      </c>
      <c r="C11" s="10">
        <v>0</v>
      </c>
      <c r="D11" s="9">
        <v>0</v>
      </c>
      <c r="E11" s="10" t="str">
        <f t="shared" ref="E11:E23" si="0">IF(D11=0,"-",C11/D11)</f>
        <v>-</v>
      </c>
      <c r="F11" s="25">
        <f t="shared" ref="F11:F35" si="1">C11/C$44</f>
        <v>0</v>
      </c>
      <c r="G11" s="38">
        <v>6.4906160983722356E-5</v>
      </c>
    </row>
    <row r="12" spans="1:7" s="3" customFormat="1" ht="21.95" customHeight="1" x14ac:dyDescent="0.2">
      <c r="A12" s="36">
        <v>2</v>
      </c>
      <c r="B12" s="24" t="s">
        <v>8</v>
      </c>
      <c r="C12" s="10">
        <v>0</v>
      </c>
      <c r="D12" s="9">
        <v>0</v>
      </c>
      <c r="E12" s="10" t="str">
        <f t="shared" si="0"/>
        <v>-</v>
      </c>
      <c r="F12" s="25">
        <f t="shared" si="1"/>
        <v>0</v>
      </c>
      <c r="G12" s="38">
        <v>1.3877154561966152E-2</v>
      </c>
    </row>
    <row r="13" spans="1:7" s="3" customFormat="1" ht="21.95" customHeight="1" x14ac:dyDescent="0.2">
      <c r="A13" s="36">
        <v>3</v>
      </c>
      <c r="B13" s="26" t="s">
        <v>1</v>
      </c>
      <c r="C13" s="10">
        <v>0</v>
      </c>
      <c r="D13" s="9">
        <v>0</v>
      </c>
      <c r="E13" s="10" t="str">
        <f t="shared" si="0"/>
        <v>-</v>
      </c>
      <c r="F13" s="25">
        <f t="shared" si="1"/>
        <v>0</v>
      </c>
      <c r="G13" s="38">
        <v>6.8195937419264344E-4</v>
      </c>
    </row>
    <row r="14" spans="1:7" s="3" customFormat="1" ht="21.95" customHeight="1" x14ac:dyDescent="0.2">
      <c r="A14" s="36">
        <v>4</v>
      </c>
      <c r="B14" s="24" t="s">
        <v>414</v>
      </c>
      <c r="C14" s="10">
        <v>0</v>
      </c>
      <c r="D14" s="9">
        <v>0</v>
      </c>
      <c r="E14" s="10" t="str">
        <f t="shared" si="0"/>
        <v>-</v>
      </c>
      <c r="F14" s="25">
        <f t="shared" si="1"/>
        <v>0</v>
      </c>
      <c r="G14" s="38">
        <v>1.6609844346228162E-4</v>
      </c>
    </row>
    <row r="15" spans="1:7" s="3" customFormat="1" ht="47.1" customHeight="1" x14ac:dyDescent="0.2">
      <c r="A15" s="36">
        <v>5</v>
      </c>
      <c r="B15" s="24" t="s">
        <v>412</v>
      </c>
      <c r="C15" s="10">
        <v>0</v>
      </c>
      <c r="D15" s="11">
        <v>0</v>
      </c>
      <c r="E15" s="10" t="str">
        <f t="shared" si="0"/>
        <v>-</v>
      </c>
      <c r="F15" s="25">
        <f t="shared" si="1"/>
        <v>0</v>
      </c>
      <c r="G15" s="38">
        <v>4.2843389065529559E-4</v>
      </c>
    </row>
    <row r="16" spans="1:7" s="3" customFormat="1" ht="21.95" customHeight="1" x14ac:dyDescent="0.2">
      <c r="A16" s="36">
        <v>6</v>
      </c>
      <c r="B16" s="26" t="s">
        <v>1</v>
      </c>
      <c r="C16" s="10">
        <v>0</v>
      </c>
      <c r="D16" s="11">
        <v>0</v>
      </c>
      <c r="E16" s="10" t="str">
        <f t="shared" si="0"/>
        <v>-</v>
      </c>
      <c r="F16" s="25">
        <f t="shared" si="1"/>
        <v>0</v>
      </c>
      <c r="G16" s="38">
        <v>5.7837072558623703E-5</v>
      </c>
    </row>
    <row r="17" spans="1:7" ht="47.1" customHeight="1" x14ac:dyDescent="0.2">
      <c r="A17" s="36">
        <v>7</v>
      </c>
      <c r="B17" s="24" t="s">
        <v>444</v>
      </c>
      <c r="C17" s="10">
        <v>0</v>
      </c>
      <c r="D17" s="11">
        <v>0</v>
      </c>
      <c r="E17" s="10" t="str">
        <f t="shared" si="0"/>
        <v>-</v>
      </c>
      <c r="F17" s="25">
        <f t="shared" si="1"/>
        <v>0</v>
      </c>
      <c r="G17" s="38">
        <v>3.69438658113685E-3</v>
      </c>
    </row>
    <row r="18" spans="1:7" ht="47.1" customHeight="1" x14ac:dyDescent="0.2">
      <c r="A18" s="36">
        <v>8</v>
      </c>
      <c r="B18" s="24" t="s">
        <v>447</v>
      </c>
      <c r="C18" s="10">
        <v>200000</v>
      </c>
      <c r="D18" s="11">
        <v>2</v>
      </c>
      <c r="E18" s="10">
        <f t="shared" si="0"/>
        <v>100000</v>
      </c>
      <c r="F18" s="25">
        <f t="shared" si="1"/>
        <v>5.2166913287053404E-2</v>
      </c>
      <c r="G18" s="38">
        <v>1.6572456388988053E-2</v>
      </c>
    </row>
    <row r="19" spans="1:7" ht="35.1" customHeight="1" x14ac:dyDescent="0.2">
      <c r="A19" s="36">
        <v>9</v>
      </c>
      <c r="B19" s="24" t="s">
        <v>443</v>
      </c>
      <c r="C19" s="10">
        <v>0</v>
      </c>
      <c r="D19" s="11">
        <v>0</v>
      </c>
      <c r="E19" s="10" t="str">
        <f t="shared" si="0"/>
        <v>-</v>
      </c>
      <c r="F19" s="25">
        <f t="shared" si="1"/>
        <v>0</v>
      </c>
      <c r="G19" s="38">
        <v>6.3015485400037228E-5</v>
      </c>
    </row>
    <row r="20" spans="1:7" ht="35.1" customHeight="1" x14ac:dyDescent="0.2">
      <c r="A20" s="36">
        <v>10</v>
      </c>
      <c r="B20" s="24" t="s">
        <v>9</v>
      </c>
      <c r="C20" s="10">
        <v>0</v>
      </c>
      <c r="D20" s="11">
        <v>0</v>
      </c>
      <c r="E20" s="10" t="str">
        <f t="shared" si="0"/>
        <v>-</v>
      </c>
      <c r="F20" s="25">
        <f t="shared" si="1"/>
        <v>0</v>
      </c>
      <c r="G20" s="38">
        <v>2.3263290581767475E-4</v>
      </c>
    </row>
    <row r="21" spans="1:7" ht="35.1" customHeight="1" x14ac:dyDescent="0.2">
      <c r="A21" s="36">
        <v>11</v>
      </c>
      <c r="B21" s="24" t="s">
        <v>442</v>
      </c>
      <c r="C21" s="10">
        <v>0</v>
      </c>
      <c r="D21" s="11">
        <v>0</v>
      </c>
      <c r="E21" s="10" t="str">
        <f t="shared" si="0"/>
        <v>-</v>
      </c>
      <c r="F21" s="25">
        <f t="shared" si="1"/>
        <v>0</v>
      </c>
      <c r="G21" s="38">
        <v>8.0879771630669933E-6</v>
      </c>
    </row>
    <row r="22" spans="1:7" ht="21.95" customHeight="1" x14ac:dyDescent="0.2">
      <c r="A22" s="36">
        <v>12</v>
      </c>
      <c r="B22" s="26" t="s">
        <v>1</v>
      </c>
      <c r="C22" s="10">
        <v>0</v>
      </c>
      <c r="D22" s="11">
        <v>0</v>
      </c>
      <c r="E22" s="10" t="str">
        <f t="shared" si="0"/>
        <v>-</v>
      </c>
      <c r="F22" s="25">
        <f t="shared" si="1"/>
        <v>0</v>
      </c>
      <c r="G22" s="38">
        <v>0</v>
      </c>
    </row>
    <row r="23" spans="1:7" ht="21.95" customHeight="1" x14ac:dyDescent="0.2">
      <c r="A23" s="36">
        <v>13</v>
      </c>
      <c r="B23" s="24" t="s">
        <v>415</v>
      </c>
      <c r="C23" s="10">
        <v>0</v>
      </c>
      <c r="D23" s="11">
        <v>0</v>
      </c>
      <c r="E23" s="10" t="str">
        <f t="shared" si="0"/>
        <v>-</v>
      </c>
      <c r="F23" s="25">
        <f t="shared" si="1"/>
        <v>0</v>
      </c>
      <c r="G23" s="38">
        <v>0</v>
      </c>
    </row>
    <row r="24" spans="1:7" s="3" customFormat="1" ht="24.95" customHeight="1" x14ac:dyDescent="0.2">
      <c r="A24" s="43">
        <v>14</v>
      </c>
      <c r="B24" s="50" t="s">
        <v>2</v>
      </c>
      <c r="C24" s="44">
        <f>C11+C12+C14+C15+C17+C18+C19+C20+C21+C23</f>
        <v>200000</v>
      </c>
      <c r="D24" s="51" t="s">
        <v>5</v>
      </c>
      <c r="E24" s="51" t="s">
        <v>5</v>
      </c>
      <c r="F24" s="47">
        <f t="shared" si="1"/>
        <v>5.2166913287053404E-2</v>
      </c>
      <c r="G24" s="48">
        <v>3.5107172395573129E-2</v>
      </c>
    </row>
    <row r="25" spans="1:7" s="4" customFormat="1" ht="35.1" customHeight="1" x14ac:dyDescent="0.2">
      <c r="A25" s="37">
        <v>15</v>
      </c>
      <c r="B25" s="27" t="s">
        <v>419</v>
      </c>
      <c r="C25" s="12">
        <v>230954</v>
      </c>
      <c r="D25" s="11">
        <v>105</v>
      </c>
      <c r="E25" s="12">
        <f t="shared" ref="E25:E37" si="2">IF(D25=0,"-",C25/D25)</f>
        <v>2199.5619047619048</v>
      </c>
      <c r="F25" s="28">
        <f t="shared" si="1"/>
        <v>6.0240786456490662E-2</v>
      </c>
      <c r="G25" s="39">
        <v>9.1912130594448124E-2</v>
      </c>
    </row>
    <row r="26" spans="1:7" s="3" customFormat="1" ht="21.95" customHeight="1" x14ac:dyDescent="0.2">
      <c r="A26" s="36">
        <v>16</v>
      </c>
      <c r="B26" s="26" t="s">
        <v>11</v>
      </c>
      <c r="C26" s="10">
        <v>63147</v>
      </c>
      <c r="D26" s="11">
        <v>30</v>
      </c>
      <c r="E26" s="10">
        <f t="shared" si="2"/>
        <v>2104.9</v>
      </c>
      <c r="F26" s="25">
        <f t="shared" si="1"/>
        <v>1.6470920366687805E-2</v>
      </c>
      <c r="G26" s="38">
        <v>1.5510248435910163E-2</v>
      </c>
    </row>
    <row r="27" spans="1:7" s="5" customFormat="1" ht="65.099999999999994" customHeight="1" x14ac:dyDescent="0.2">
      <c r="A27" s="37">
        <v>17</v>
      </c>
      <c r="B27" s="27" t="s">
        <v>445</v>
      </c>
      <c r="C27" s="12">
        <v>334389.26</v>
      </c>
      <c r="D27" s="11">
        <v>62</v>
      </c>
      <c r="E27" s="12">
        <f t="shared" si="2"/>
        <v>5393.3751612903225</v>
      </c>
      <c r="F27" s="28">
        <f t="shared" si="1"/>
        <v>8.7220277652709774E-2</v>
      </c>
      <c r="G27" s="39">
        <v>9.6086621220457871E-2</v>
      </c>
    </row>
    <row r="28" spans="1:7" s="3" customFormat="1" ht="21.95" customHeight="1" x14ac:dyDescent="0.2">
      <c r="A28" s="36">
        <v>18</v>
      </c>
      <c r="B28" s="26" t="s">
        <v>3</v>
      </c>
      <c r="C28" s="10">
        <v>44664.55</v>
      </c>
      <c r="D28" s="11">
        <v>20</v>
      </c>
      <c r="E28" s="10">
        <f t="shared" si="2"/>
        <v>2233.2275</v>
      </c>
      <c r="F28" s="25">
        <f t="shared" si="1"/>
        <v>1.1650058534276307E-2</v>
      </c>
      <c r="G28" s="38">
        <v>1.1342599256575717E-2</v>
      </c>
    </row>
    <row r="29" spans="1:7" s="5" customFormat="1" ht="35.1" customHeight="1" x14ac:dyDescent="0.2">
      <c r="A29" s="37">
        <v>19</v>
      </c>
      <c r="B29" s="27" t="s">
        <v>15</v>
      </c>
      <c r="C29" s="12">
        <v>29056.43</v>
      </c>
      <c r="D29" s="11">
        <v>22</v>
      </c>
      <c r="E29" s="12">
        <f t="shared" si="2"/>
        <v>1320.7468181818183</v>
      </c>
      <c r="F29" s="28">
        <f t="shared" si="1"/>
        <v>7.578921321206686E-3</v>
      </c>
      <c r="G29" s="39">
        <v>1.1946311887438504E-2</v>
      </c>
    </row>
    <row r="30" spans="1:7" s="3" customFormat="1" ht="21.95" customHeight="1" x14ac:dyDescent="0.2">
      <c r="A30" s="36">
        <v>20</v>
      </c>
      <c r="B30" s="26" t="s">
        <v>3</v>
      </c>
      <c r="C30" s="10">
        <v>5857.48</v>
      </c>
      <c r="D30" s="11">
        <v>2</v>
      </c>
      <c r="E30" s="12">
        <f t="shared" si="2"/>
        <v>2928.74</v>
      </c>
      <c r="F30" s="28">
        <f t="shared" si="1"/>
        <v>1.5278332562032478E-3</v>
      </c>
      <c r="G30" s="39">
        <v>2.247933536638041E-3</v>
      </c>
    </row>
    <row r="31" spans="1:7" s="3" customFormat="1" ht="47.1" customHeight="1" x14ac:dyDescent="0.2">
      <c r="A31" s="36">
        <v>21</v>
      </c>
      <c r="B31" s="27" t="s">
        <v>14</v>
      </c>
      <c r="C31" s="10">
        <v>1050693</v>
      </c>
      <c r="D31" s="11">
        <v>428</v>
      </c>
      <c r="E31" s="10">
        <f t="shared" si="2"/>
        <v>2454.8901869158876</v>
      </c>
      <c r="F31" s="25">
        <f t="shared" si="1"/>
        <v>0.27405705311157003</v>
      </c>
      <c r="G31" s="38">
        <v>0.21726673108985226</v>
      </c>
    </row>
    <row r="32" spans="1:7" s="3" customFormat="1" ht="21.95" customHeight="1" x14ac:dyDescent="0.2">
      <c r="A32" s="36">
        <v>22</v>
      </c>
      <c r="B32" s="26" t="s">
        <v>3</v>
      </c>
      <c r="C32" s="10">
        <v>71505.119999999995</v>
      </c>
      <c r="D32" s="11">
        <v>17</v>
      </c>
      <c r="E32" s="10">
        <f t="shared" si="2"/>
        <v>4206.1835294117645</v>
      </c>
      <c r="F32" s="25">
        <f t="shared" si="1"/>
        <v>1.8651006973101739E-2</v>
      </c>
      <c r="G32" s="38">
        <v>3.0944666359992157E-2</v>
      </c>
    </row>
    <row r="33" spans="1:7" ht="35.1" customHeight="1" x14ac:dyDescent="0.2">
      <c r="A33" s="36">
        <v>23</v>
      </c>
      <c r="B33" s="24" t="s">
        <v>446</v>
      </c>
      <c r="C33" s="10">
        <v>52975</v>
      </c>
      <c r="D33" s="11">
        <v>1040</v>
      </c>
      <c r="E33" s="10">
        <f t="shared" si="2"/>
        <v>50.9375</v>
      </c>
      <c r="F33" s="25">
        <f t="shared" si="1"/>
        <v>1.3817711156908271E-2</v>
      </c>
      <c r="G33" s="38">
        <v>8.5968104584330223E-3</v>
      </c>
    </row>
    <row r="34" spans="1:7" s="3" customFormat="1" ht="21.95" customHeight="1" x14ac:dyDescent="0.2">
      <c r="A34" s="36">
        <v>24</v>
      </c>
      <c r="B34" s="26" t="s">
        <v>3</v>
      </c>
      <c r="C34" s="10">
        <v>0</v>
      </c>
      <c r="D34" s="11">
        <v>0</v>
      </c>
      <c r="E34" s="10" t="str">
        <f t="shared" si="2"/>
        <v>-</v>
      </c>
      <c r="F34" s="25">
        <f t="shared" si="1"/>
        <v>0</v>
      </c>
      <c r="G34" s="38">
        <v>1.4207856884874998E-3</v>
      </c>
    </row>
    <row r="35" spans="1:7" s="3" customFormat="1" ht="35.1" customHeight="1" x14ac:dyDescent="0.2">
      <c r="A35" s="36">
        <v>25</v>
      </c>
      <c r="B35" s="24" t="s">
        <v>10</v>
      </c>
      <c r="C35" s="10">
        <v>0</v>
      </c>
      <c r="D35" s="11">
        <v>0</v>
      </c>
      <c r="E35" s="10" t="str">
        <f t="shared" si="2"/>
        <v>-</v>
      </c>
      <c r="F35" s="25">
        <f t="shared" si="1"/>
        <v>0</v>
      </c>
      <c r="G35" s="38">
        <v>9.8652432849167496E-5</v>
      </c>
    </row>
    <row r="36" spans="1:7" ht="35.1" customHeight="1" x14ac:dyDescent="0.2">
      <c r="A36" s="36">
        <v>26</v>
      </c>
      <c r="B36" s="24" t="s">
        <v>420</v>
      </c>
      <c r="C36" s="10">
        <v>0</v>
      </c>
      <c r="D36" s="13">
        <v>0</v>
      </c>
      <c r="E36" s="10" t="str">
        <f t="shared" si="2"/>
        <v>-</v>
      </c>
      <c r="F36" s="29" t="s">
        <v>5</v>
      </c>
      <c r="G36" s="40" t="s">
        <v>5</v>
      </c>
    </row>
    <row r="37" spans="1:7" ht="21.95" customHeight="1" x14ac:dyDescent="0.2">
      <c r="A37" s="36">
        <v>27</v>
      </c>
      <c r="B37" s="26" t="s">
        <v>12</v>
      </c>
      <c r="C37" s="10">
        <v>0</v>
      </c>
      <c r="D37" s="13">
        <v>0</v>
      </c>
      <c r="E37" s="10" t="str">
        <f t="shared" si="2"/>
        <v>-</v>
      </c>
      <c r="F37" s="25">
        <f>C37/C$44</f>
        <v>0</v>
      </c>
      <c r="G37" s="38">
        <v>6.7001527600904129E-4</v>
      </c>
    </row>
    <row r="38" spans="1:7" ht="35.1" customHeight="1" x14ac:dyDescent="0.2">
      <c r="A38" s="36">
        <v>28</v>
      </c>
      <c r="B38" s="24" t="s">
        <v>421</v>
      </c>
      <c r="C38" s="10">
        <v>2150875</v>
      </c>
      <c r="D38" s="13">
        <v>2</v>
      </c>
      <c r="E38" s="14" t="s">
        <v>5</v>
      </c>
      <c r="F38" s="29" t="s">
        <v>5</v>
      </c>
      <c r="G38" s="40" t="s">
        <v>5</v>
      </c>
    </row>
    <row r="39" spans="1:7" ht="21.95" customHeight="1" x14ac:dyDescent="0.2">
      <c r="A39" s="36">
        <v>29</v>
      </c>
      <c r="B39" s="26" t="s">
        <v>12</v>
      </c>
      <c r="C39" s="10">
        <v>1935780</v>
      </c>
      <c r="D39" s="13">
        <v>2</v>
      </c>
      <c r="E39" s="14" t="s">
        <v>5</v>
      </c>
      <c r="F39" s="25">
        <f t="shared" ref="F39:F44" si="3">C39/C$44</f>
        <v>0.50491833701406119</v>
      </c>
      <c r="G39" s="38">
        <v>0.53240605380617201</v>
      </c>
    </row>
    <row r="40" spans="1:7" ht="47.1" customHeight="1" x14ac:dyDescent="0.2">
      <c r="A40" s="36">
        <v>30</v>
      </c>
      <c r="B40" s="27" t="s">
        <v>422</v>
      </c>
      <c r="C40" s="10">
        <v>0</v>
      </c>
      <c r="D40" s="15">
        <v>0</v>
      </c>
      <c r="E40" s="10" t="str">
        <f t="shared" ref="E40:E41" si="4">IF(D40=0,"-",C40/D40)</f>
        <v>-</v>
      </c>
      <c r="F40" s="25">
        <f t="shared" si="3"/>
        <v>0</v>
      </c>
      <c r="G40" s="38">
        <v>1.7724062653800183E-3</v>
      </c>
    </row>
    <row r="41" spans="1:7" ht="21.95" customHeight="1" x14ac:dyDescent="0.2">
      <c r="A41" s="36">
        <v>31</v>
      </c>
      <c r="B41" s="26" t="s">
        <v>13</v>
      </c>
      <c r="C41" s="10">
        <v>0</v>
      </c>
      <c r="D41" s="15">
        <v>0</v>
      </c>
      <c r="E41" s="10" t="str">
        <f t="shared" si="4"/>
        <v>-</v>
      </c>
      <c r="F41" s="25">
        <f t="shared" si="3"/>
        <v>0</v>
      </c>
      <c r="G41" s="38">
        <v>1.0404135579139232E-3</v>
      </c>
    </row>
    <row r="42" spans="1:7" ht="35.1" customHeight="1" x14ac:dyDescent="0.2">
      <c r="A42" s="36">
        <v>32</v>
      </c>
      <c r="B42" s="24" t="s">
        <v>16</v>
      </c>
      <c r="C42" s="10">
        <v>0</v>
      </c>
      <c r="D42" s="15">
        <v>0</v>
      </c>
      <c r="E42" s="14" t="s">
        <v>5</v>
      </c>
      <c r="F42" s="25">
        <f t="shared" si="3"/>
        <v>0</v>
      </c>
      <c r="G42" s="38">
        <v>4.1370945733870297E-3</v>
      </c>
    </row>
    <row r="43" spans="1:7" s="3" customFormat="1" ht="21.95" customHeight="1" x14ac:dyDescent="0.2">
      <c r="A43" s="43">
        <v>33</v>
      </c>
      <c r="B43" s="50" t="s">
        <v>4</v>
      </c>
      <c r="C43" s="44">
        <f>C25+C27+C29+C31+C33+C35+C37+C39+C40+C42</f>
        <v>3633847.69</v>
      </c>
      <c r="D43" s="51" t="s">
        <v>5</v>
      </c>
      <c r="E43" s="51" t="s">
        <v>5</v>
      </c>
      <c r="F43" s="47">
        <f t="shared" si="3"/>
        <v>0.94783308671294664</v>
      </c>
      <c r="G43" s="48">
        <v>0.96489282760442685</v>
      </c>
    </row>
    <row r="44" spans="1:7" s="3" customFormat="1" ht="21.95" customHeight="1" x14ac:dyDescent="0.2">
      <c r="A44" s="45">
        <v>34</v>
      </c>
      <c r="B44" s="52" t="s">
        <v>6</v>
      </c>
      <c r="C44" s="46">
        <f>C24+C43</f>
        <v>3833847.69</v>
      </c>
      <c r="D44" s="53" t="s">
        <v>5</v>
      </c>
      <c r="E44" s="53" t="s">
        <v>5</v>
      </c>
      <c r="F44" s="54">
        <f t="shared" si="3"/>
        <v>1</v>
      </c>
      <c r="G44" s="55">
        <v>1</v>
      </c>
    </row>
    <row r="45" spans="1:7" s="3" customFormat="1" ht="21.95" customHeight="1" x14ac:dyDescent="0.2">
      <c r="A45" s="1"/>
      <c r="B45" s="2"/>
      <c r="C45" s="1"/>
      <c r="D45" s="1"/>
      <c r="E45" s="1"/>
      <c r="F45" s="1"/>
      <c r="G45" s="1"/>
    </row>
    <row r="46" spans="1:7" s="3" customFormat="1" ht="35.1" customHeight="1" x14ac:dyDescent="0.2">
      <c r="A46" s="62" t="s">
        <v>430</v>
      </c>
      <c r="B46" s="63" t="s">
        <v>431</v>
      </c>
      <c r="C46" s="64" t="s">
        <v>432</v>
      </c>
      <c r="D46" s="1"/>
      <c r="E46" s="1"/>
      <c r="F46" s="1"/>
      <c r="G46" s="1"/>
    </row>
    <row r="47" spans="1:7" s="3" customFormat="1" ht="21.95" customHeight="1" x14ac:dyDescent="0.2">
      <c r="A47" s="65">
        <v>1</v>
      </c>
      <c r="B47" s="30" t="s">
        <v>427</v>
      </c>
      <c r="C47" s="31">
        <v>95846.19</v>
      </c>
    </row>
    <row r="48" spans="1:7" ht="21.95" customHeight="1" x14ac:dyDescent="0.2">
      <c r="A48" s="8">
        <v>2</v>
      </c>
      <c r="B48" s="30" t="s">
        <v>428</v>
      </c>
      <c r="C48" s="31">
        <v>3833850</v>
      </c>
      <c r="D48" s="16"/>
      <c r="E48" s="16"/>
      <c r="F48" s="16"/>
      <c r="G48" s="16"/>
    </row>
    <row r="49" spans="1:7" ht="21.95" customHeight="1" x14ac:dyDescent="0.2">
      <c r="A49" s="32">
        <v>3</v>
      </c>
      <c r="B49" s="33" t="s">
        <v>423</v>
      </c>
      <c r="C49" s="34">
        <f>C44/C48</f>
        <v>0.99999939747251454</v>
      </c>
      <c r="D49" s="16"/>
      <c r="E49" s="16"/>
      <c r="F49" s="16"/>
      <c r="G49" s="16"/>
    </row>
    <row r="50" spans="1:7" s="16" customFormat="1" ht="35.1" customHeight="1" x14ac:dyDescent="0.25">
      <c r="A50" s="21" t="s">
        <v>449</v>
      </c>
      <c r="B50" s="23"/>
    </row>
  </sheetData>
  <sheetProtection algorithmName="SHA-512" hashValue="dqhrb6acNnZjfMSrdl6YZOqUiVN+ZnjJ8k5MAbd8M5QlNDemr61FQSti8wnXT25Vj/f5vhrFrSPrFb/aS0JUlA==" saltValue="a8SFUPOdYQe7n39kVc6X8A==" spinCount="100000" sheet="1" objects="1" scenarios="1"/>
  <mergeCells count="1">
    <mergeCell ref="A2:G2"/>
  </mergeCells>
  <pageMargins left="0.59055118110236227" right="0.59055118110236227" top="0.70866141732283472" bottom="0.70866141732283472" header="0.19685039370078741" footer="0.39370078740157483"/>
  <pageSetup paperSize="9" scale="84" orientation="portrait" r:id="rId1"/>
  <headerFooter alignWithMargins="0">
    <oddFooter>&amp;R&amp;"Calibri,Standardowy"&amp;12s.&amp;P z &amp;N</oddFooter>
  </headerFooter>
  <tableParts count="2">
    <tablePart r:id="rId2"/>
    <tablePart r:id="rId3"/>
  </tableParts>
</worksheet>
</file>

<file path=xl/worksheets/sheet3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AC81F3-3121-432E-ABEC-588C4F96E814}">
  <sheetPr codeName="Arkusz307"/>
  <dimension ref="A1:N50"/>
  <sheetViews>
    <sheetView zoomScaleNormal="100" workbookViewId="0"/>
  </sheetViews>
  <sheetFormatPr defaultColWidth="0" defaultRowHeight="12.75" zeroHeight="1" x14ac:dyDescent="0.2"/>
  <cols>
    <col min="1" max="1" width="4.140625" style="1" customWidth="1"/>
    <col min="2" max="2" width="57" style="2" customWidth="1"/>
    <col min="3" max="3" width="11.85546875" style="1" bestFit="1" customWidth="1"/>
    <col min="4" max="4" width="7.42578125" style="1" customWidth="1"/>
    <col min="5" max="5" width="10.85546875" style="1" bestFit="1" customWidth="1"/>
    <col min="6" max="7" width="8.7109375" style="1" customWidth="1"/>
    <col min="8" max="8" width="1" style="1" customWidth="1"/>
    <col min="9" max="14" width="0" style="1" hidden="1" customWidth="1"/>
    <col min="15" max="16384" width="9.140625" style="1" hidden="1"/>
  </cols>
  <sheetData>
    <row r="1" spans="1:7" s="16" customFormat="1" ht="24.95" customHeight="1" x14ac:dyDescent="0.2">
      <c r="A1" s="35" t="s">
        <v>754</v>
      </c>
      <c r="B1" s="23"/>
    </row>
    <row r="2" spans="1:7" s="16" customFormat="1" ht="39.950000000000003" customHeight="1" x14ac:dyDescent="0.2">
      <c r="A2" s="66" t="s">
        <v>448</v>
      </c>
      <c r="B2" s="67"/>
      <c r="C2" s="67"/>
      <c r="D2" s="67"/>
      <c r="E2" s="67"/>
      <c r="F2" s="67"/>
      <c r="G2" s="67"/>
    </row>
    <row r="3" spans="1:7" s="16" customFormat="1" ht="15.95" hidden="1" customHeight="1" x14ac:dyDescent="0.2">
      <c r="A3" s="22"/>
      <c r="B3" s="23"/>
    </row>
    <row r="4" spans="1:7" s="16" customFormat="1" ht="15.95" hidden="1" customHeight="1" x14ac:dyDescent="0.2">
      <c r="A4" s="22"/>
      <c r="B4" s="23"/>
    </row>
    <row r="5" spans="1:7" s="16" customFormat="1" ht="15.95" hidden="1" customHeight="1" x14ac:dyDescent="0.2">
      <c r="A5" s="22"/>
      <c r="B5" s="23"/>
    </row>
    <row r="6" spans="1:7" s="16" customFormat="1" ht="15.95" customHeight="1" x14ac:dyDescent="0.25">
      <c r="A6" s="17" t="s">
        <v>433</v>
      </c>
      <c r="B6" s="21" t="s">
        <v>438</v>
      </c>
    </row>
    <row r="7" spans="1:7" s="16" customFormat="1" ht="15.95" customHeight="1" x14ac:dyDescent="0.25">
      <c r="A7" s="18" t="s">
        <v>434</v>
      </c>
      <c r="B7" s="21" t="s">
        <v>439</v>
      </c>
    </row>
    <row r="8" spans="1:7" s="16" customFormat="1" ht="15.95" customHeight="1" x14ac:dyDescent="0.25">
      <c r="A8" s="19" t="s">
        <v>435</v>
      </c>
      <c r="B8" s="21" t="s">
        <v>440</v>
      </c>
    </row>
    <row r="9" spans="1:7" s="16" customFormat="1" ht="15.95" customHeight="1" x14ac:dyDescent="0.25">
      <c r="A9" s="20" t="s">
        <v>436</v>
      </c>
      <c r="B9" s="21" t="s">
        <v>441</v>
      </c>
    </row>
    <row r="10" spans="1:7" ht="65.099999999999994" customHeight="1" x14ac:dyDescent="0.2">
      <c r="A10" s="49" t="s">
        <v>430</v>
      </c>
      <c r="B10" s="42" t="s">
        <v>0</v>
      </c>
      <c r="C10" s="42" t="s">
        <v>424</v>
      </c>
      <c r="D10" s="42" t="s">
        <v>425</v>
      </c>
      <c r="E10" s="42" t="s">
        <v>426</v>
      </c>
      <c r="F10" s="42" t="s">
        <v>429</v>
      </c>
      <c r="G10" s="41" t="s">
        <v>413</v>
      </c>
    </row>
    <row r="11" spans="1:7" ht="21.95" customHeight="1" x14ac:dyDescent="0.2">
      <c r="A11" s="36">
        <v>1</v>
      </c>
      <c r="B11" s="24" t="s">
        <v>7</v>
      </c>
      <c r="C11" s="10">
        <v>0</v>
      </c>
      <c r="D11" s="9">
        <v>0</v>
      </c>
      <c r="E11" s="10" t="str">
        <f t="shared" ref="E11:E23" si="0">IF(D11=0,"-",C11/D11)</f>
        <v>-</v>
      </c>
      <c r="F11" s="25">
        <f t="shared" ref="F11:F35" si="1">C11/C$44</f>
        <v>0</v>
      </c>
      <c r="G11" s="38">
        <v>6.4906160983722356E-5</v>
      </c>
    </row>
    <row r="12" spans="1:7" s="3" customFormat="1" ht="21.95" customHeight="1" x14ac:dyDescent="0.2">
      <c r="A12" s="36">
        <v>2</v>
      </c>
      <c r="B12" s="24" t="s">
        <v>8</v>
      </c>
      <c r="C12" s="10">
        <v>0</v>
      </c>
      <c r="D12" s="9">
        <v>0</v>
      </c>
      <c r="E12" s="10" t="str">
        <f t="shared" si="0"/>
        <v>-</v>
      </c>
      <c r="F12" s="25">
        <f t="shared" si="1"/>
        <v>0</v>
      </c>
      <c r="G12" s="38">
        <v>1.3877154561966152E-2</v>
      </c>
    </row>
    <row r="13" spans="1:7" s="3" customFormat="1" ht="21.95" customHeight="1" x14ac:dyDescent="0.2">
      <c r="A13" s="36">
        <v>3</v>
      </c>
      <c r="B13" s="26" t="s">
        <v>1</v>
      </c>
      <c r="C13" s="10">
        <v>0</v>
      </c>
      <c r="D13" s="9">
        <v>0</v>
      </c>
      <c r="E13" s="10" t="str">
        <f t="shared" si="0"/>
        <v>-</v>
      </c>
      <c r="F13" s="25">
        <f t="shared" si="1"/>
        <v>0</v>
      </c>
      <c r="G13" s="38">
        <v>6.8195937419264344E-4</v>
      </c>
    </row>
    <row r="14" spans="1:7" s="3" customFormat="1" ht="21.95" customHeight="1" x14ac:dyDescent="0.2">
      <c r="A14" s="36">
        <v>4</v>
      </c>
      <c r="B14" s="24" t="s">
        <v>414</v>
      </c>
      <c r="C14" s="10">
        <v>0</v>
      </c>
      <c r="D14" s="9">
        <v>0</v>
      </c>
      <c r="E14" s="10" t="str">
        <f t="shared" si="0"/>
        <v>-</v>
      </c>
      <c r="F14" s="25">
        <f t="shared" si="1"/>
        <v>0</v>
      </c>
      <c r="G14" s="38">
        <v>1.6609844346228162E-4</v>
      </c>
    </row>
    <row r="15" spans="1:7" s="3" customFormat="1" ht="47.1" customHeight="1" x14ac:dyDescent="0.2">
      <c r="A15" s="36">
        <v>5</v>
      </c>
      <c r="B15" s="24" t="s">
        <v>412</v>
      </c>
      <c r="C15" s="10">
        <v>0</v>
      </c>
      <c r="D15" s="11">
        <v>0</v>
      </c>
      <c r="E15" s="10" t="str">
        <f t="shared" si="0"/>
        <v>-</v>
      </c>
      <c r="F15" s="25">
        <f t="shared" si="1"/>
        <v>0</v>
      </c>
      <c r="G15" s="38">
        <v>4.2843389065529559E-4</v>
      </c>
    </row>
    <row r="16" spans="1:7" s="3" customFormat="1" ht="21.95" customHeight="1" x14ac:dyDescent="0.2">
      <c r="A16" s="36">
        <v>6</v>
      </c>
      <c r="B16" s="26" t="s">
        <v>1</v>
      </c>
      <c r="C16" s="10">
        <v>0</v>
      </c>
      <c r="D16" s="11">
        <v>0</v>
      </c>
      <c r="E16" s="10" t="str">
        <f t="shared" si="0"/>
        <v>-</v>
      </c>
      <c r="F16" s="25">
        <f t="shared" si="1"/>
        <v>0</v>
      </c>
      <c r="G16" s="38">
        <v>5.7837072558623703E-5</v>
      </c>
    </row>
    <row r="17" spans="1:7" ht="47.1" customHeight="1" x14ac:dyDescent="0.2">
      <c r="A17" s="36">
        <v>7</v>
      </c>
      <c r="B17" s="24" t="s">
        <v>444</v>
      </c>
      <c r="C17" s="10">
        <v>0</v>
      </c>
      <c r="D17" s="11">
        <v>0</v>
      </c>
      <c r="E17" s="10" t="str">
        <f t="shared" si="0"/>
        <v>-</v>
      </c>
      <c r="F17" s="25">
        <f t="shared" si="1"/>
        <v>0</v>
      </c>
      <c r="G17" s="38">
        <v>3.69438658113685E-3</v>
      </c>
    </row>
    <row r="18" spans="1:7" ht="47.1" customHeight="1" x14ac:dyDescent="0.2">
      <c r="A18" s="36">
        <v>8</v>
      </c>
      <c r="B18" s="24" t="s">
        <v>447</v>
      </c>
      <c r="C18" s="10">
        <v>70000</v>
      </c>
      <c r="D18" s="11">
        <v>1</v>
      </c>
      <c r="E18" s="10">
        <f t="shared" si="0"/>
        <v>70000</v>
      </c>
      <c r="F18" s="25">
        <f t="shared" si="1"/>
        <v>2.8424922806640166E-2</v>
      </c>
      <c r="G18" s="38">
        <v>1.6572456388988053E-2</v>
      </c>
    </row>
    <row r="19" spans="1:7" ht="35.1" customHeight="1" x14ac:dyDescent="0.2">
      <c r="A19" s="36">
        <v>9</v>
      </c>
      <c r="B19" s="24" t="s">
        <v>443</v>
      </c>
      <c r="C19" s="10">
        <v>0</v>
      </c>
      <c r="D19" s="11">
        <v>0</v>
      </c>
      <c r="E19" s="10" t="str">
        <f t="shared" si="0"/>
        <v>-</v>
      </c>
      <c r="F19" s="25">
        <f t="shared" si="1"/>
        <v>0</v>
      </c>
      <c r="G19" s="38">
        <v>6.3015485400037228E-5</v>
      </c>
    </row>
    <row r="20" spans="1:7" ht="35.1" customHeight="1" x14ac:dyDescent="0.2">
      <c r="A20" s="36">
        <v>10</v>
      </c>
      <c r="B20" s="24" t="s">
        <v>9</v>
      </c>
      <c r="C20" s="10">
        <v>0</v>
      </c>
      <c r="D20" s="11">
        <v>0</v>
      </c>
      <c r="E20" s="10" t="str">
        <f t="shared" si="0"/>
        <v>-</v>
      </c>
      <c r="F20" s="25">
        <f t="shared" si="1"/>
        <v>0</v>
      </c>
      <c r="G20" s="38">
        <v>2.3263290581767475E-4</v>
      </c>
    </row>
    <row r="21" spans="1:7" ht="35.1" customHeight="1" x14ac:dyDescent="0.2">
      <c r="A21" s="36">
        <v>11</v>
      </c>
      <c r="B21" s="24" t="s">
        <v>442</v>
      </c>
      <c r="C21" s="10">
        <v>0</v>
      </c>
      <c r="D21" s="11">
        <v>0</v>
      </c>
      <c r="E21" s="10" t="str">
        <f t="shared" si="0"/>
        <v>-</v>
      </c>
      <c r="F21" s="25">
        <f t="shared" si="1"/>
        <v>0</v>
      </c>
      <c r="G21" s="38">
        <v>8.0879771630669933E-6</v>
      </c>
    </row>
    <row r="22" spans="1:7" ht="21.95" customHeight="1" x14ac:dyDescent="0.2">
      <c r="A22" s="36">
        <v>12</v>
      </c>
      <c r="B22" s="26" t="s">
        <v>1</v>
      </c>
      <c r="C22" s="10">
        <v>0</v>
      </c>
      <c r="D22" s="11">
        <v>0</v>
      </c>
      <c r="E22" s="10" t="str">
        <f t="shared" si="0"/>
        <v>-</v>
      </c>
      <c r="F22" s="25">
        <f t="shared" si="1"/>
        <v>0</v>
      </c>
      <c r="G22" s="38">
        <v>0</v>
      </c>
    </row>
    <row r="23" spans="1:7" ht="21.95" customHeight="1" x14ac:dyDescent="0.2">
      <c r="A23" s="36">
        <v>13</v>
      </c>
      <c r="B23" s="24" t="s">
        <v>415</v>
      </c>
      <c r="C23" s="10">
        <v>0</v>
      </c>
      <c r="D23" s="11">
        <v>0</v>
      </c>
      <c r="E23" s="10" t="str">
        <f t="shared" si="0"/>
        <v>-</v>
      </c>
      <c r="F23" s="25">
        <f t="shared" si="1"/>
        <v>0</v>
      </c>
      <c r="G23" s="38">
        <v>0</v>
      </c>
    </row>
    <row r="24" spans="1:7" s="3" customFormat="1" ht="24.95" customHeight="1" x14ac:dyDescent="0.2">
      <c r="A24" s="43">
        <v>14</v>
      </c>
      <c r="B24" s="50" t="s">
        <v>2</v>
      </c>
      <c r="C24" s="44">
        <f>C11+C12+C14+C15+C17+C18+C19+C20+C21+C23</f>
        <v>70000</v>
      </c>
      <c r="D24" s="51" t="s">
        <v>5</v>
      </c>
      <c r="E24" s="51" t="s">
        <v>5</v>
      </c>
      <c r="F24" s="47">
        <f t="shared" si="1"/>
        <v>2.8424922806640166E-2</v>
      </c>
      <c r="G24" s="48">
        <v>3.5107172395573129E-2</v>
      </c>
    </row>
    <row r="25" spans="1:7" s="4" customFormat="1" ht="35.1" customHeight="1" x14ac:dyDescent="0.2">
      <c r="A25" s="37">
        <v>15</v>
      </c>
      <c r="B25" s="27" t="s">
        <v>419</v>
      </c>
      <c r="C25" s="12">
        <v>144973</v>
      </c>
      <c r="D25" s="11">
        <v>78</v>
      </c>
      <c r="E25" s="12">
        <f t="shared" ref="E25:E37" si="2">IF(D25=0,"-",C25/D25)</f>
        <v>1858.6282051282051</v>
      </c>
      <c r="F25" s="28">
        <f t="shared" si="1"/>
        <v>5.8869233343529212E-2</v>
      </c>
      <c r="G25" s="39">
        <v>9.1912130594448124E-2</v>
      </c>
    </row>
    <row r="26" spans="1:7" s="3" customFormat="1" ht="21.95" customHeight="1" x14ac:dyDescent="0.2">
      <c r="A26" s="36">
        <v>16</v>
      </c>
      <c r="B26" s="26" t="s">
        <v>11</v>
      </c>
      <c r="C26" s="10">
        <v>42380</v>
      </c>
      <c r="D26" s="11">
        <v>20</v>
      </c>
      <c r="E26" s="10">
        <f t="shared" si="2"/>
        <v>2119</v>
      </c>
      <c r="F26" s="25">
        <f t="shared" si="1"/>
        <v>1.7209260407791575E-2</v>
      </c>
      <c r="G26" s="38">
        <v>1.5510248435910163E-2</v>
      </c>
    </row>
    <row r="27" spans="1:7" s="5" customFormat="1" ht="65.099999999999994" customHeight="1" x14ac:dyDescent="0.2">
      <c r="A27" s="37">
        <v>17</v>
      </c>
      <c r="B27" s="27" t="s">
        <v>445</v>
      </c>
      <c r="C27" s="12">
        <v>342004.88</v>
      </c>
      <c r="D27" s="11">
        <v>61</v>
      </c>
      <c r="E27" s="12">
        <f t="shared" si="2"/>
        <v>5606.63737704918</v>
      </c>
      <c r="F27" s="28">
        <f t="shared" si="1"/>
        <v>0.13887803304991764</v>
      </c>
      <c r="G27" s="39">
        <v>9.6086621220457871E-2</v>
      </c>
    </row>
    <row r="28" spans="1:7" s="3" customFormat="1" ht="21.95" customHeight="1" x14ac:dyDescent="0.2">
      <c r="A28" s="36">
        <v>18</v>
      </c>
      <c r="B28" s="26" t="s">
        <v>3</v>
      </c>
      <c r="C28" s="10">
        <v>47373.22</v>
      </c>
      <c r="D28" s="11">
        <v>16</v>
      </c>
      <c r="E28" s="10">
        <f t="shared" si="2"/>
        <v>2960.8262500000001</v>
      </c>
      <c r="F28" s="25">
        <f t="shared" si="1"/>
        <v>1.9236858880028317E-2</v>
      </c>
      <c r="G28" s="38">
        <v>1.1342599256575717E-2</v>
      </c>
    </row>
    <row r="29" spans="1:7" s="5" customFormat="1" ht="35.1" customHeight="1" x14ac:dyDescent="0.2">
      <c r="A29" s="37">
        <v>19</v>
      </c>
      <c r="B29" s="27" t="s">
        <v>15</v>
      </c>
      <c r="C29" s="12">
        <v>33960.94</v>
      </c>
      <c r="D29" s="11">
        <v>7</v>
      </c>
      <c r="E29" s="12">
        <f t="shared" si="2"/>
        <v>4851.5628571428579</v>
      </c>
      <c r="F29" s="28">
        <f t="shared" si="1"/>
        <v>1.3790529970584834E-2</v>
      </c>
      <c r="G29" s="39">
        <v>1.1946311887438504E-2</v>
      </c>
    </row>
    <row r="30" spans="1:7" s="3" customFormat="1" ht="21.95" customHeight="1" x14ac:dyDescent="0.2">
      <c r="A30" s="36">
        <v>20</v>
      </c>
      <c r="B30" s="26" t="s">
        <v>3</v>
      </c>
      <c r="C30" s="10">
        <v>12300.97</v>
      </c>
      <c r="D30" s="11">
        <v>3</v>
      </c>
      <c r="E30" s="12">
        <f t="shared" si="2"/>
        <v>4100.3233333333328</v>
      </c>
      <c r="F30" s="28">
        <f t="shared" si="1"/>
        <v>4.9950588956685213E-3</v>
      </c>
      <c r="G30" s="39">
        <v>2.247933536638041E-3</v>
      </c>
    </row>
    <row r="31" spans="1:7" s="3" customFormat="1" ht="47.1" customHeight="1" x14ac:dyDescent="0.2">
      <c r="A31" s="36">
        <v>21</v>
      </c>
      <c r="B31" s="27" t="s">
        <v>14</v>
      </c>
      <c r="C31" s="10">
        <v>592973.6</v>
      </c>
      <c r="D31" s="11">
        <v>332</v>
      </c>
      <c r="E31" s="10">
        <f t="shared" si="2"/>
        <v>1786.0650602409637</v>
      </c>
      <c r="F31" s="25">
        <f t="shared" si="1"/>
        <v>0.24078898294822176</v>
      </c>
      <c r="G31" s="38">
        <v>0.21726673108985226</v>
      </c>
    </row>
    <row r="32" spans="1:7" s="3" customFormat="1" ht="21.95" customHeight="1" x14ac:dyDescent="0.2">
      <c r="A32" s="36">
        <v>22</v>
      </c>
      <c r="B32" s="26" t="s">
        <v>3</v>
      </c>
      <c r="C32" s="10">
        <v>185222.3</v>
      </c>
      <c r="D32" s="11">
        <v>32</v>
      </c>
      <c r="E32" s="10">
        <f t="shared" si="2"/>
        <v>5788.1968749999996</v>
      </c>
      <c r="F32" s="25">
        <f t="shared" si="1"/>
        <v>7.5213279708119238E-2</v>
      </c>
      <c r="G32" s="38">
        <v>3.0944666359992157E-2</v>
      </c>
    </row>
    <row r="33" spans="1:7" ht="35.1" customHeight="1" x14ac:dyDescent="0.2">
      <c r="A33" s="36">
        <v>23</v>
      </c>
      <c r="B33" s="24" t="s">
        <v>446</v>
      </c>
      <c r="C33" s="10">
        <v>35000</v>
      </c>
      <c r="D33" s="11">
        <v>50</v>
      </c>
      <c r="E33" s="10">
        <f t="shared" si="2"/>
        <v>700</v>
      </c>
      <c r="F33" s="25">
        <f t="shared" si="1"/>
        <v>1.4212461403320083E-2</v>
      </c>
      <c r="G33" s="38">
        <v>8.5968104584330223E-3</v>
      </c>
    </row>
    <row r="34" spans="1:7" s="3" customFormat="1" ht="21.95" customHeight="1" x14ac:dyDescent="0.2">
      <c r="A34" s="36">
        <v>24</v>
      </c>
      <c r="B34" s="26" t="s">
        <v>3</v>
      </c>
      <c r="C34" s="10">
        <v>0</v>
      </c>
      <c r="D34" s="11">
        <v>0</v>
      </c>
      <c r="E34" s="10" t="str">
        <f t="shared" si="2"/>
        <v>-</v>
      </c>
      <c r="F34" s="25">
        <f t="shared" si="1"/>
        <v>0</v>
      </c>
      <c r="G34" s="38">
        <v>1.4207856884874998E-3</v>
      </c>
    </row>
    <row r="35" spans="1:7" s="3" customFormat="1" ht="35.1" customHeight="1" x14ac:dyDescent="0.2">
      <c r="A35" s="36">
        <v>25</v>
      </c>
      <c r="B35" s="24" t="s">
        <v>10</v>
      </c>
      <c r="C35" s="10">
        <v>0</v>
      </c>
      <c r="D35" s="11">
        <v>0</v>
      </c>
      <c r="E35" s="10" t="str">
        <f t="shared" si="2"/>
        <v>-</v>
      </c>
      <c r="F35" s="25">
        <f t="shared" si="1"/>
        <v>0</v>
      </c>
      <c r="G35" s="38">
        <v>9.8652432849167496E-5</v>
      </c>
    </row>
    <row r="36" spans="1:7" ht="35.1" customHeight="1" x14ac:dyDescent="0.2">
      <c r="A36" s="36">
        <v>26</v>
      </c>
      <c r="B36" s="24" t="s">
        <v>420</v>
      </c>
      <c r="C36" s="10">
        <v>0</v>
      </c>
      <c r="D36" s="13">
        <v>0</v>
      </c>
      <c r="E36" s="10" t="str">
        <f t="shared" si="2"/>
        <v>-</v>
      </c>
      <c r="F36" s="29" t="s">
        <v>5</v>
      </c>
      <c r="G36" s="40" t="s">
        <v>5</v>
      </c>
    </row>
    <row r="37" spans="1:7" ht="21.95" customHeight="1" x14ac:dyDescent="0.2">
      <c r="A37" s="36">
        <v>27</v>
      </c>
      <c r="B37" s="26" t="s">
        <v>12</v>
      </c>
      <c r="C37" s="10">
        <v>0</v>
      </c>
      <c r="D37" s="13">
        <v>0</v>
      </c>
      <c r="E37" s="10" t="str">
        <f t="shared" si="2"/>
        <v>-</v>
      </c>
      <c r="F37" s="25">
        <f>C37/C$44</f>
        <v>0</v>
      </c>
      <c r="G37" s="38">
        <v>6.7001527600904129E-4</v>
      </c>
    </row>
    <row r="38" spans="1:7" ht="35.1" customHeight="1" x14ac:dyDescent="0.2">
      <c r="A38" s="36">
        <v>28</v>
      </c>
      <c r="B38" s="24" t="s">
        <v>421</v>
      </c>
      <c r="C38" s="10">
        <v>1368734</v>
      </c>
      <c r="D38" s="13">
        <v>1</v>
      </c>
      <c r="E38" s="14" t="s">
        <v>5</v>
      </c>
      <c r="F38" s="29" t="s">
        <v>5</v>
      </c>
      <c r="G38" s="40" t="s">
        <v>5</v>
      </c>
    </row>
    <row r="39" spans="1:7" ht="21.95" customHeight="1" x14ac:dyDescent="0.2">
      <c r="A39" s="36">
        <v>29</v>
      </c>
      <c r="B39" s="26" t="s">
        <v>12</v>
      </c>
      <c r="C39" s="10">
        <v>1231860</v>
      </c>
      <c r="D39" s="13">
        <v>1</v>
      </c>
      <c r="E39" s="14" t="s">
        <v>5</v>
      </c>
      <c r="F39" s="25">
        <f t="shared" ref="F39:F44" si="3">C39/C$44</f>
        <v>0.50022179155125368</v>
      </c>
      <c r="G39" s="38">
        <v>0.53240605380617201</v>
      </c>
    </row>
    <row r="40" spans="1:7" ht="47.1" customHeight="1" x14ac:dyDescent="0.2">
      <c r="A40" s="36">
        <v>30</v>
      </c>
      <c r="B40" s="27" t="s">
        <v>422</v>
      </c>
      <c r="C40" s="10">
        <v>11855.2</v>
      </c>
      <c r="D40" s="15">
        <v>1</v>
      </c>
      <c r="E40" s="10">
        <f t="shared" ref="E40:E41" si="4">IF(D40=0,"-",C40/D40)</f>
        <v>11855.2</v>
      </c>
      <c r="F40" s="25">
        <f t="shared" si="3"/>
        <v>4.8140449265325789E-3</v>
      </c>
      <c r="G40" s="38">
        <v>1.7724062653800183E-3</v>
      </c>
    </row>
    <row r="41" spans="1:7" ht="21.95" customHeight="1" x14ac:dyDescent="0.2">
      <c r="A41" s="36">
        <v>31</v>
      </c>
      <c r="B41" s="26" t="s">
        <v>13</v>
      </c>
      <c r="C41" s="10">
        <v>11855.2</v>
      </c>
      <c r="D41" s="15">
        <v>1</v>
      </c>
      <c r="E41" s="10">
        <f t="shared" si="4"/>
        <v>11855.2</v>
      </c>
      <c r="F41" s="25">
        <f t="shared" si="3"/>
        <v>4.8140449265325789E-3</v>
      </c>
      <c r="G41" s="38">
        <v>1.0404135579139232E-3</v>
      </c>
    </row>
    <row r="42" spans="1:7" ht="35.1" customHeight="1" x14ac:dyDescent="0.2">
      <c r="A42" s="36">
        <v>32</v>
      </c>
      <c r="B42" s="24" t="s">
        <v>16</v>
      </c>
      <c r="C42" s="10">
        <v>0</v>
      </c>
      <c r="D42" s="15">
        <v>0</v>
      </c>
      <c r="E42" s="14" t="s">
        <v>5</v>
      </c>
      <c r="F42" s="25">
        <f t="shared" si="3"/>
        <v>0</v>
      </c>
      <c r="G42" s="38">
        <v>4.1370945733870297E-3</v>
      </c>
    </row>
    <row r="43" spans="1:7" s="3" customFormat="1" ht="21.95" customHeight="1" x14ac:dyDescent="0.2">
      <c r="A43" s="43">
        <v>33</v>
      </c>
      <c r="B43" s="50" t="s">
        <v>4</v>
      </c>
      <c r="C43" s="44">
        <f>C25+C27+C29+C31+C33+C35+C37+C39+C40+C42</f>
        <v>2392627.62</v>
      </c>
      <c r="D43" s="51" t="s">
        <v>5</v>
      </c>
      <c r="E43" s="51" t="s">
        <v>5</v>
      </c>
      <c r="F43" s="47">
        <f t="shared" si="3"/>
        <v>0.97157507719335978</v>
      </c>
      <c r="G43" s="48">
        <v>0.96489282760442685</v>
      </c>
    </row>
    <row r="44" spans="1:7" s="3" customFormat="1" ht="21.95" customHeight="1" x14ac:dyDescent="0.2">
      <c r="A44" s="45">
        <v>34</v>
      </c>
      <c r="B44" s="52" t="s">
        <v>6</v>
      </c>
      <c r="C44" s="46">
        <f>C24+C43</f>
        <v>2462627.62</v>
      </c>
      <c r="D44" s="53" t="s">
        <v>5</v>
      </c>
      <c r="E44" s="53" t="s">
        <v>5</v>
      </c>
      <c r="F44" s="54">
        <f t="shared" si="3"/>
        <v>1</v>
      </c>
      <c r="G44" s="55">
        <v>1</v>
      </c>
    </row>
    <row r="45" spans="1:7" s="3" customFormat="1" ht="21.95" customHeight="1" x14ac:dyDescent="0.2">
      <c r="A45" s="1"/>
      <c r="B45" s="2"/>
      <c r="C45" s="1"/>
      <c r="D45" s="1"/>
      <c r="E45" s="1"/>
      <c r="F45" s="1"/>
      <c r="G45" s="1"/>
    </row>
    <row r="46" spans="1:7" s="3" customFormat="1" ht="35.1" customHeight="1" x14ac:dyDescent="0.2">
      <c r="A46" s="62" t="s">
        <v>430</v>
      </c>
      <c r="B46" s="63" t="s">
        <v>431</v>
      </c>
      <c r="C46" s="64" t="s">
        <v>432</v>
      </c>
      <c r="D46" s="1"/>
      <c r="E46" s="1"/>
      <c r="F46" s="1"/>
      <c r="G46" s="1"/>
    </row>
    <row r="47" spans="1:7" s="3" customFormat="1" ht="21.95" customHeight="1" x14ac:dyDescent="0.2">
      <c r="A47" s="65">
        <v>1</v>
      </c>
      <c r="B47" s="30" t="s">
        <v>427</v>
      </c>
      <c r="C47" s="31">
        <v>61565</v>
      </c>
    </row>
    <row r="48" spans="1:7" ht="21.95" customHeight="1" x14ac:dyDescent="0.2">
      <c r="A48" s="8">
        <v>2</v>
      </c>
      <c r="B48" s="30" t="s">
        <v>428</v>
      </c>
      <c r="C48" s="31">
        <v>2463062</v>
      </c>
      <c r="D48" s="16"/>
      <c r="E48" s="16"/>
      <c r="F48" s="16"/>
      <c r="G48" s="16"/>
    </row>
    <row r="49" spans="1:7" ht="21.95" customHeight="1" x14ac:dyDescent="0.2">
      <c r="A49" s="32">
        <v>3</v>
      </c>
      <c r="B49" s="33" t="s">
        <v>423</v>
      </c>
      <c r="C49" s="34">
        <f>C44/C48</f>
        <v>0.99982364227940679</v>
      </c>
      <c r="D49" s="16"/>
      <c r="E49" s="16"/>
      <c r="F49" s="16"/>
      <c r="G49" s="16"/>
    </row>
    <row r="50" spans="1:7" s="16" customFormat="1" ht="35.1" customHeight="1" x14ac:dyDescent="0.25">
      <c r="A50" s="21" t="s">
        <v>449</v>
      </c>
      <c r="B50" s="23"/>
    </row>
  </sheetData>
  <sheetProtection algorithmName="SHA-512" hashValue="GcsRieCf3LpwEPB/lfWzDumz8FJFslBlI8ixLU6qaxWj+Ha8jN6v3faEvKGD5ZZ6qPSAQhq83MyTzF2itXEnng==" saltValue="suNKN3XW22uFBYGPX8LPJg==" spinCount="100000" sheet="1" objects="1" scenarios="1"/>
  <mergeCells count="1">
    <mergeCell ref="A2:G2"/>
  </mergeCells>
  <pageMargins left="0.59055118110236227" right="0.59055118110236227" top="0.70866141732283472" bottom="0.70866141732283472" header="0.19685039370078741" footer="0.39370078740157483"/>
  <pageSetup paperSize="9" scale="84" orientation="portrait" r:id="rId1"/>
  <headerFooter alignWithMargins="0">
    <oddFooter>&amp;R&amp;"Calibri,Standardowy"&amp;12s.&amp;P z &amp;N</oddFooter>
  </headerFooter>
  <tableParts count="2">
    <tablePart r:id="rId2"/>
    <tablePart r:id="rId3"/>
  </tableParts>
</worksheet>
</file>

<file path=xl/worksheets/sheet3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6678F6-37BF-47BF-B94B-CCEF34281622}">
  <sheetPr codeName="Arkusz308"/>
  <dimension ref="A1:N50"/>
  <sheetViews>
    <sheetView zoomScaleNormal="100" workbookViewId="0"/>
  </sheetViews>
  <sheetFormatPr defaultColWidth="0" defaultRowHeight="12.75" zeroHeight="1" x14ac:dyDescent="0.2"/>
  <cols>
    <col min="1" max="1" width="4.140625" style="1" customWidth="1"/>
    <col min="2" max="2" width="57" style="2" customWidth="1"/>
    <col min="3" max="3" width="11.85546875" style="1" bestFit="1" customWidth="1"/>
    <col min="4" max="4" width="7.42578125" style="1" customWidth="1"/>
    <col min="5" max="5" width="10.85546875" style="1" bestFit="1" customWidth="1"/>
    <col min="6" max="7" width="8.7109375" style="1" customWidth="1"/>
    <col min="8" max="8" width="1" style="1" customWidth="1"/>
    <col min="9" max="14" width="0" style="1" hidden="1" customWidth="1"/>
    <col min="15" max="16384" width="9.140625" style="1" hidden="1"/>
  </cols>
  <sheetData>
    <row r="1" spans="1:7" s="16" customFormat="1" ht="24.95" customHeight="1" x14ac:dyDescent="0.2">
      <c r="A1" s="35" t="s">
        <v>755</v>
      </c>
      <c r="B1" s="23"/>
    </row>
    <row r="2" spans="1:7" s="16" customFormat="1" ht="39.950000000000003" customHeight="1" x14ac:dyDescent="0.2">
      <c r="A2" s="66" t="s">
        <v>448</v>
      </c>
      <c r="B2" s="67"/>
      <c r="C2" s="67"/>
      <c r="D2" s="67"/>
      <c r="E2" s="67"/>
      <c r="F2" s="67"/>
      <c r="G2" s="67"/>
    </row>
    <row r="3" spans="1:7" s="16" customFormat="1" ht="15.95" hidden="1" customHeight="1" x14ac:dyDescent="0.2">
      <c r="A3" s="22"/>
      <c r="B3" s="23"/>
    </row>
    <row r="4" spans="1:7" s="16" customFormat="1" ht="15.95" hidden="1" customHeight="1" x14ac:dyDescent="0.2">
      <c r="A4" s="22"/>
      <c r="B4" s="23"/>
    </row>
    <row r="5" spans="1:7" s="16" customFormat="1" ht="15.95" hidden="1" customHeight="1" x14ac:dyDescent="0.2">
      <c r="A5" s="22"/>
      <c r="B5" s="23"/>
    </row>
    <row r="6" spans="1:7" s="16" customFormat="1" ht="15.95" customHeight="1" x14ac:dyDescent="0.25">
      <c r="A6" s="17" t="s">
        <v>433</v>
      </c>
      <c r="B6" s="21" t="s">
        <v>438</v>
      </c>
    </row>
    <row r="7" spans="1:7" s="16" customFormat="1" ht="15.95" customHeight="1" x14ac:dyDescent="0.25">
      <c r="A7" s="18" t="s">
        <v>434</v>
      </c>
      <c r="B7" s="21" t="s">
        <v>439</v>
      </c>
    </row>
    <row r="8" spans="1:7" s="16" customFormat="1" ht="15.95" customHeight="1" x14ac:dyDescent="0.25">
      <c r="A8" s="19" t="s">
        <v>435</v>
      </c>
      <c r="B8" s="21" t="s">
        <v>440</v>
      </c>
    </row>
    <row r="9" spans="1:7" s="16" customFormat="1" ht="15.95" customHeight="1" x14ac:dyDescent="0.25">
      <c r="A9" s="20" t="s">
        <v>436</v>
      </c>
      <c r="B9" s="21" t="s">
        <v>441</v>
      </c>
    </row>
    <row r="10" spans="1:7" ht="65.099999999999994" customHeight="1" x14ac:dyDescent="0.2">
      <c r="A10" s="49" t="s">
        <v>430</v>
      </c>
      <c r="B10" s="42" t="s">
        <v>0</v>
      </c>
      <c r="C10" s="42" t="s">
        <v>424</v>
      </c>
      <c r="D10" s="42" t="s">
        <v>425</v>
      </c>
      <c r="E10" s="42" t="s">
        <v>426</v>
      </c>
      <c r="F10" s="42" t="s">
        <v>429</v>
      </c>
      <c r="G10" s="41" t="s">
        <v>413</v>
      </c>
    </row>
    <row r="11" spans="1:7" ht="21.95" customHeight="1" x14ac:dyDescent="0.2">
      <c r="A11" s="36">
        <v>1</v>
      </c>
      <c r="B11" s="24" t="s">
        <v>7</v>
      </c>
      <c r="C11" s="10">
        <v>0</v>
      </c>
      <c r="D11" s="9">
        <v>0</v>
      </c>
      <c r="E11" s="10" t="str">
        <f t="shared" ref="E11:E23" si="0">IF(D11=0,"-",C11/D11)</f>
        <v>-</v>
      </c>
      <c r="F11" s="25">
        <f t="shared" ref="F11:F35" si="1">C11/C$44</f>
        <v>0</v>
      </c>
      <c r="G11" s="38">
        <v>6.4906160983722356E-5</v>
      </c>
    </row>
    <row r="12" spans="1:7" s="3" customFormat="1" ht="21.95" customHeight="1" x14ac:dyDescent="0.2">
      <c r="A12" s="36">
        <v>2</v>
      </c>
      <c r="B12" s="24" t="s">
        <v>8</v>
      </c>
      <c r="C12" s="10">
        <v>0</v>
      </c>
      <c r="D12" s="9">
        <v>0</v>
      </c>
      <c r="E12" s="10" t="str">
        <f t="shared" si="0"/>
        <v>-</v>
      </c>
      <c r="F12" s="25">
        <f t="shared" si="1"/>
        <v>0</v>
      </c>
      <c r="G12" s="38">
        <v>1.3877154561966152E-2</v>
      </c>
    </row>
    <row r="13" spans="1:7" s="3" customFormat="1" ht="21.95" customHeight="1" x14ac:dyDescent="0.2">
      <c r="A13" s="36">
        <v>3</v>
      </c>
      <c r="B13" s="26" t="s">
        <v>1</v>
      </c>
      <c r="C13" s="10">
        <v>0</v>
      </c>
      <c r="D13" s="9">
        <v>0</v>
      </c>
      <c r="E13" s="10" t="str">
        <f t="shared" si="0"/>
        <v>-</v>
      </c>
      <c r="F13" s="25">
        <f t="shared" si="1"/>
        <v>0</v>
      </c>
      <c r="G13" s="38">
        <v>6.8195937419264344E-4</v>
      </c>
    </row>
    <row r="14" spans="1:7" s="3" customFormat="1" ht="21.95" customHeight="1" x14ac:dyDescent="0.2">
      <c r="A14" s="36">
        <v>4</v>
      </c>
      <c r="B14" s="24" t="s">
        <v>414</v>
      </c>
      <c r="C14" s="10">
        <v>0</v>
      </c>
      <c r="D14" s="9">
        <v>0</v>
      </c>
      <c r="E14" s="10" t="str">
        <f t="shared" si="0"/>
        <v>-</v>
      </c>
      <c r="F14" s="25">
        <f t="shared" si="1"/>
        <v>0</v>
      </c>
      <c r="G14" s="38">
        <v>1.6609844346228162E-4</v>
      </c>
    </row>
    <row r="15" spans="1:7" s="3" customFormat="1" ht="47.1" customHeight="1" x14ac:dyDescent="0.2">
      <c r="A15" s="36">
        <v>5</v>
      </c>
      <c r="B15" s="24" t="s">
        <v>412</v>
      </c>
      <c r="C15" s="10">
        <v>0</v>
      </c>
      <c r="D15" s="11">
        <v>0</v>
      </c>
      <c r="E15" s="10" t="str">
        <f t="shared" si="0"/>
        <v>-</v>
      </c>
      <c r="F15" s="25">
        <f t="shared" si="1"/>
        <v>0</v>
      </c>
      <c r="G15" s="38">
        <v>4.2843389065529559E-4</v>
      </c>
    </row>
    <row r="16" spans="1:7" s="3" customFormat="1" ht="21.95" customHeight="1" x14ac:dyDescent="0.2">
      <c r="A16" s="36">
        <v>6</v>
      </c>
      <c r="B16" s="26" t="s">
        <v>1</v>
      </c>
      <c r="C16" s="10">
        <v>0</v>
      </c>
      <c r="D16" s="11">
        <v>0</v>
      </c>
      <c r="E16" s="10" t="str">
        <f t="shared" si="0"/>
        <v>-</v>
      </c>
      <c r="F16" s="25">
        <f t="shared" si="1"/>
        <v>0</v>
      </c>
      <c r="G16" s="38">
        <v>5.7837072558623703E-5</v>
      </c>
    </row>
    <row r="17" spans="1:7" ht="47.1" customHeight="1" x14ac:dyDescent="0.2">
      <c r="A17" s="36">
        <v>7</v>
      </c>
      <c r="B17" s="24" t="s">
        <v>444</v>
      </c>
      <c r="C17" s="10">
        <v>0</v>
      </c>
      <c r="D17" s="11">
        <v>0</v>
      </c>
      <c r="E17" s="10" t="str">
        <f t="shared" si="0"/>
        <v>-</v>
      </c>
      <c r="F17" s="25">
        <f t="shared" si="1"/>
        <v>0</v>
      </c>
      <c r="G17" s="38">
        <v>3.69438658113685E-3</v>
      </c>
    </row>
    <row r="18" spans="1:7" ht="47.1" customHeight="1" x14ac:dyDescent="0.2">
      <c r="A18" s="36">
        <v>8</v>
      </c>
      <c r="B18" s="24" t="s">
        <v>447</v>
      </c>
      <c r="C18" s="10">
        <v>0</v>
      </c>
      <c r="D18" s="11">
        <v>0</v>
      </c>
      <c r="E18" s="10" t="str">
        <f t="shared" si="0"/>
        <v>-</v>
      </c>
      <c r="F18" s="25">
        <f t="shared" si="1"/>
        <v>0</v>
      </c>
      <c r="G18" s="38">
        <v>1.6572456388988053E-2</v>
      </c>
    </row>
    <row r="19" spans="1:7" ht="35.1" customHeight="1" x14ac:dyDescent="0.2">
      <c r="A19" s="36">
        <v>9</v>
      </c>
      <c r="B19" s="24" t="s">
        <v>443</v>
      </c>
      <c r="C19" s="10">
        <v>0</v>
      </c>
      <c r="D19" s="11">
        <v>0</v>
      </c>
      <c r="E19" s="10" t="str">
        <f t="shared" si="0"/>
        <v>-</v>
      </c>
      <c r="F19" s="25">
        <f t="shared" si="1"/>
        <v>0</v>
      </c>
      <c r="G19" s="38">
        <v>6.3015485400037228E-5</v>
      </c>
    </row>
    <row r="20" spans="1:7" ht="35.1" customHeight="1" x14ac:dyDescent="0.2">
      <c r="A20" s="36">
        <v>10</v>
      </c>
      <c r="B20" s="24" t="s">
        <v>9</v>
      </c>
      <c r="C20" s="10">
        <v>0</v>
      </c>
      <c r="D20" s="11">
        <v>0</v>
      </c>
      <c r="E20" s="10" t="str">
        <f t="shared" si="0"/>
        <v>-</v>
      </c>
      <c r="F20" s="25">
        <f t="shared" si="1"/>
        <v>0</v>
      </c>
      <c r="G20" s="38">
        <v>2.3263290581767475E-4</v>
      </c>
    </row>
    <row r="21" spans="1:7" ht="35.1" customHeight="1" x14ac:dyDescent="0.2">
      <c r="A21" s="36">
        <v>11</v>
      </c>
      <c r="B21" s="24" t="s">
        <v>442</v>
      </c>
      <c r="C21" s="10">
        <v>0</v>
      </c>
      <c r="D21" s="11">
        <v>0</v>
      </c>
      <c r="E21" s="10" t="str">
        <f t="shared" si="0"/>
        <v>-</v>
      </c>
      <c r="F21" s="25">
        <f t="shared" si="1"/>
        <v>0</v>
      </c>
      <c r="G21" s="38">
        <v>8.0879771630669933E-6</v>
      </c>
    </row>
    <row r="22" spans="1:7" ht="21.95" customHeight="1" x14ac:dyDescent="0.2">
      <c r="A22" s="36">
        <v>12</v>
      </c>
      <c r="B22" s="26" t="s">
        <v>1</v>
      </c>
      <c r="C22" s="10">
        <v>0</v>
      </c>
      <c r="D22" s="11">
        <v>0</v>
      </c>
      <c r="E22" s="10" t="str">
        <f t="shared" si="0"/>
        <v>-</v>
      </c>
      <c r="F22" s="25">
        <f t="shared" si="1"/>
        <v>0</v>
      </c>
      <c r="G22" s="38">
        <v>0</v>
      </c>
    </row>
    <row r="23" spans="1:7" ht="21.95" customHeight="1" x14ac:dyDescent="0.2">
      <c r="A23" s="36">
        <v>13</v>
      </c>
      <c r="B23" s="24" t="s">
        <v>415</v>
      </c>
      <c r="C23" s="10">
        <v>0</v>
      </c>
      <c r="D23" s="11">
        <v>0</v>
      </c>
      <c r="E23" s="10" t="str">
        <f t="shared" si="0"/>
        <v>-</v>
      </c>
      <c r="F23" s="25">
        <f t="shared" si="1"/>
        <v>0</v>
      </c>
      <c r="G23" s="38">
        <v>0</v>
      </c>
    </row>
    <row r="24" spans="1:7" s="3" customFormat="1" ht="24.95" customHeight="1" x14ac:dyDescent="0.2">
      <c r="A24" s="43">
        <v>14</v>
      </c>
      <c r="B24" s="50" t="s">
        <v>2</v>
      </c>
      <c r="C24" s="44">
        <f>C11+C12+C14+C15+C17+C18+C19+C20+C21+C23</f>
        <v>0</v>
      </c>
      <c r="D24" s="51" t="s">
        <v>5</v>
      </c>
      <c r="E24" s="51" t="s">
        <v>5</v>
      </c>
      <c r="F24" s="47">
        <f t="shared" si="1"/>
        <v>0</v>
      </c>
      <c r="G24" s="48">
        <v>3.5107172395573129E-2</v>
      </c>
    </row>
    <row r="25" spans="1:7" s="4" customFormat="1" ht="35.1" customHeight="1" x14ac:dyDescent="0.2">
      <c r="A25" s="37">
        <v>15</v>
      </c>
      <c r="B25" s="27" t="s">
        <v>419</v>
      </c>
      <c r="C25" s="12">
        <v>140801</v>
      </c>
      <c r="D25" s="11">
        <v>67</v>
      </c>
      <c r="E25" s="12">
        <f t="shared" ref="E25:E37" si="2">IF(D25=0,"-",C25/D25)</f>
        <v>2101.5074626865671</v>
      </c>
      <c r="F25" s="28">
        <f t="shared" si="1"/>
        <v>3.4653715424750195E-2</v>
      </c>
      <c r="G25" s="39">
        <v>9.1912130594448124E-2</v>
      </c>
    </row>
    <row r="26" spans="1:7" s="3" customFormat="1" ht="21.95" customHeight="1" x14ac:dyDescent="0.2">
      <c r="A26" s="36">
        <v>16</v>
      </c>
      <c r="B26" s="26" t="s">
        <v>11</v>
      </c>
      <c r="C26" s="10">
        <v>24735</v>
      </c>
      <c r="D26" s="11">
        <v>12</v>
      </c>
      <c r="E26" s="10">
        <f t="shared" si="2"/>
        <v>2061.25</v>
      </c>
      <c r="F26" s="25">
        <f t="shared" si="1"/>
        <v>6.087738375659236E-3</v>
      </c>
      <c r="G26" s="38">
        <v>1.5510248435910163E-2</v>
      </c>
    </row>
    <row r="27" spans="1:7" s="5" customFormat="1" ht="65.099999999999994" customHeight="1" x14ac:dyDescent="0.2">
      <c r="A27" s="37">
        <v>17</v>
      </c>
      <c r="B27" s="27" t="s">
        <v>445</v>
      </c>
      <c r="C27" s="12">
        <v>912198.99</v>
      </c>
      <c r="D27" s="11">
        <v>136</v>
      </c>
      <c r="E27" s="12">
        <f t="shared" si="2"/>
        <v>6707.3455147058821</v>
      </c>
      <c r="F27" s="28">
        <f t="shared" si="1"/>
        <v>0.22450894674188782</v>
      </c>
      <c r="G27" s="39">
        <v>9.6086621220457871E-2</v>
      </c>
    </row>
    <row r="28" spans="1:7" s="3" customFormat="1" ht="21.95" customHeight="1" x14ac:dyDescent="0.2">
      <c r="A28" s="36">
        <v>18</v>
      </c>
      <c r="B28" s="26" t="s">
        <v>3</v>
      </c>
      <c r="C28" s="10">
        <v>75485</v>
      </c>
      <c r="D28" s="11">
        <v>26</v>
      </c>
      <c r="E28" s="10">
        <f t="shared" si="2"/>
        <v>2903.2692307692309</v>
      </c>
      <c r="F28" s="25">
        <f t="shared" si="1"/>
        <v>1.8578246666126438E-2</v>
      </c>
      <c r="G28" s="38">
        <v>1.1342599256575717E-2</v>
      </c>
    </row>
    <row r="29" spans="1:7" s="5" customFormat="1" ht="35.1" customHeight="1" x14ac:dyDescent="0.2">
      <c r="A29" s="37">
        <v>19</v>
      </c>
      <c r="B29" s="27" t="s">
        <v>15</v>
      </c>
      <c r="C29" s="12">
        <v>73410</v>
      </c>
      <c r="D29" s="11">
        <v>49</v>
      </c>
      <c r="E29" s="12">
        <f t="shared" si="2"/>
        <v>1498.1632653061224</v>
      </c>
      <c r="F29" s="28">
        <f t="shared" si="1"/>
        <v>1.8067551006959552E-2</v>
      </c>
      <c r="G29" s="39">
        <v>1.1946311887438504E-2</v>
      </c>
    </row>
    <row r="30" spans="1:7" s="3" customFormat="1" ht="21.95" customHeight="1" x14ac:dyDescent="0.2">
      <c r="A30" s="36">
        <v>20</v>
      </c>
      <c r="B30" s="26" t="s">
        <v>3</v>
      </c>
      <c r="C30" s="10">
        <v>22346</v>
      </c>
      <c r="D30" s="11">
        <v>12</v>
      </c>
      <c r="E30" s="12">
        <f t="shared" si="2"/>
        <v>1862.1666666666667</v>
      </c>
      <c r="F30" s="28">
        <f t="shared" si="1"/>
        <v>5.4997615420449278E-3</v>
      </c>
      <c r="G30" s="39">
        <v>2.247933536638041E-3</v>
      </c>
    </row>
    <row r="31" spans="1:7" s="3" customFormat="1" ht="47.1" customHeight="1" x14ac:dyDescent="0.2">
      <c r="A31" s="36">
        <v>21</v>
      </c>
      <c r="B31" s="27" t="s">
        <v>14</v>
      </c>
      <c r="C31" s="10">
        <v>936895.26</v>
      </c>
      <c r="D31" s="11">
        <v>471</v>
      </c>
      <c r="E31" s="10">
        <f t="shared" si="2"/>
        <v>1989.1619108280254</v>
      </c>
      <c r="F31" s="25">
        <f t="shared" si="1"/>
        <v>0.23058715295230392</v>
      </c>
      <c r="G31" s="38">
        <v>0.21726673108985226</v>
      </c>
    </row>
    <row r="32" spans="1:7" s="3" customFormat="1" ht="21.95" customHeight="1" x14ac:dyDescent="0.2">
      <c r="A32" s="36">
        <v>22</v>
      </c>
      <c r="B32" s="26" t="s">
        <v>3</v>
      </c>
      <c r="C32" s="10">
        <v>81146.3</v>
      </c>
      <c r="D32" s="11">
        <v>29</v>
      </c>
      <c r="E32" s="10">
        <f t="shared" si="2"/>
        <v>2798.1482758620691</v>
      </c>
      <c r="F32" s="25">
        <f t="shared" si="1"/>
        <v>1.9971596707206673E-2</v>
      </c>
      <c r="G32" s="38">
        <v>3.0944666359992157E-2</v>
      </c>
    </row>
    <row r="33" spans="1:7" ht="35.1" customHeight="1" x14ac:dyDescent="0.2">
      <c r="A33" s="36">
        <v>23</v>
      </c>
      <c r="B33" s="24" t="s">
        <v>446</v>
      </c>
      <c r="C33" s="10">
        <v>64000</v>
      </c>
      <c r="D33" s="11">
        <v>314</v>
      </c>
      <c r="E33" s="10">
        <f t="shared" si="2"/>
        <v>203.82165605095543</v>
      </c>
      <c r="F33" s="25">
        <f t="shared" si="1"/>
        <v>1.575157695743647E-2</v>
      </c>
      <c r="G33" s="38">
        <v>8.5968104584330223E-3</v>
      </c>
    </row>
    <row r="34" spans="1:7" s="3" customFormat="1" ht="21.95" customHeight="1" x14ac:dyDescent="0.2">
      <c r="A34" s="36">
        <v>24</v>
      </c>
      <c r="B34" s="26" t="s">
        <v>3</v>
      </c>
      <c r="C34" s="10">
        <v>14896.8</v>
      </c>
      <c r="D34" s="11">
        <v>90</v>
      </c>
      <c r="E34" s="10">
        <f t="shared" si="2"/>
        <v>165.51999999999998</v>
      </c>
      <c r="F34" s="25">
        <f t="shared" si="1"/>
        <v>3.6663764315553061E-3</v>
      </c>
      <c r="G34" s="38">
        <v>1.4207856884874998E-3</v>
      </c>
    </row>
    <row r="35" spans="1:7" s="3" customFormat="1" ht="35.1" customHeight="1" x14ac:dyDescent="0.2">
      <c r="A35" s="36">
        <v>25</v>
      </c>
      <c r="B35" s="24" t="s">
        <v>10</v>
      </c>
      <c r="C35" s="10">
        <v>0</v>
      </c>
      <c r="D35" s="11">
        <v>0</v>
      </c>
      <c r="E35" s="10" t="str">
        <f t="shared" si="2"/>
        <v>-</v>
      </c>
      <c r="F35" s="25">
        <f t="shared" si="1"/>
        <v>0</v>
      </c>
      <c r="G35" s="38">
        <v>9.8652432849167496E-5</v>
      </c>
    </row>
    <row r="36" spans="1:7" ht="35.1" customHeight="1" x14ac:dyDescent="0.2">
      <c r="A36" s="36">
        <v>26</v>
      </c>
      <c r="B36" s="24" t="s">
        <v>420</v>
      </c>
      <c r="C36" s="10">
        <v>0</v>
      </c>
      <c r="D36" s="13">
        <v>0</v>
      </c>
      <c r="E36" s="10" t="str">
        <f t="shared" si="2"/>
        <v>-</v>
      </c>
      <c r="F36" s="29" t="s">
        <v>5</v>
      </c>
      <c r="G36" s="40" t="s">
        <v>5</v>
      </c>
    </row>
    <row r="37" spans="1:7" ht="21.95" customHeight="1" x14ac:dyDescent="0.2">
      <c r="A37" s="36">
        <v>27</v>
      </c>
      <c r="B37" s="26" t="s">
        <v>12</v>
      </c>
      <c r="C37" s="10">
        <v>0</v>
      </c>
      <c r="D37" s="13">
        <v>0</v>
      </c>
      <c r="E37" s="10" t="str">
        <f t="shared" si="2"/>
        <v>-</v>
      </c>
      <c r="F37" s="25">
        <f>C37/C$44</f>
        <v>0</v>
      </c>
      <c r="G37" s="38">
        <v>6.7001527600904129E-4</v>
      </c>
    </row>
    <row r="38" spans="1:7" ht="35.1" customHeight="1" x14ac:dyDescent="0.2">
      <c r="A38" s="36">
        <v>28</v>
      </c>
      <c r="B38" s="24" t="s">
        <v>421</v>
      </c>
      <c r="C38" s="10">
        <v>2151700</v>
      </c>
      <c r="D38" s="13">
        <v>1</v>
      </c>
      <c r="E38" s="14" t="s">
        <v>5</v>
      </c>
      <c r="F38" s="29" t="s">
        <v>5</v>
      </c>
      <c r="G38" s="40" t="s">
        <v>5</v>
      </c>
    </row>
    <row r="39" spans="1:7" ht="21.95" customHeight="1" x14ac:dyDescent="0.2">
      <c r="A39" s="36">
        <v>29</v>
      </c>
      <c r="B39" s="26" t="s">
        <v>12</v>
      </c>
      <c r="C39" s="10">
        <v>1935780</v>
      </c>
      <c r="D39" s="13">
        <v>1</v>
      </c>
      <c r="E39" s="14" t="s">
        <v>5</v>
      </c>
      <c r="F39" s="25">
        <f t="shared" ref="F39:F44" si="3">C39/C$44</f>
        <v>0.47643105691666204</v>
      </c>
      <c r="G39" s="38">
        <v>0.53240605380617201</v>
      </c>
    </row>
    <row r="40" spans="1:7" ht="47.1" customHeight="1" x14ac:dyDescent="0.2">
      <c r="A40" s="36">
        <v>30</v>
      </c>
      <c r="B40" s="27" t="s">
        <v>422</v>
      </c>
      <c r="C40" s="10">
        <v>0</v>
      </c>
      <c r="D40" s="15">
        <v>0</v>
      </c>
      <c r="E40" s="10" t="str">
        <f t="shared" ref="E40:E41" si="4">IF(D40=0,"-",C40/D40)</f>
        <v>-</v>
      </c>
      <c r="F40" s="25">
        <f t="shared" si="3"/>
        <v>0</v>
      </c>
      <c r="G40" s="38">
        <v>1.7724062653800183E-3</v>
      </c>
    </row>
    <row r="41" spans="1:7" ht="21.95" customHeight="1" x14ac:dyDescent="0.2">
      <c r="A41" s="36">
        <v>31</v>
      </c>
      <c r="B41" s="26" t="s">
        <v>13</v>
      </c>
      <c r="C41" s="10">
        <v>0</v>
      </c>
      <c r="D41" s="15">
        <v>0</v>
      </c>
      <c r="E41" s="10" t="str">
        <f t="shared" si="4"/>
        <v>-</v>
      </c>
      <c r="F41" s="25">
        <f t="shared" si="3"/>
        <v>0</v>
      </c>
      <c r="G41" s="38">
        <v>1.0404135579139232E-3</v>
      </c>
    </row>
    <row r="42" spans="1:7" ht="35.1" customHeight="1" x14ac:dyDescent="0.2">
      <c r="A42" s="36">
        <v>32</v>
      </c>
      <c r="B42" s="24" t="s">
        <v>16</v>
      </c>
      <c r="C42" s="10">
        <v>0</v>
      </c>
      <c r="D42" s="15">
        <v>0</v>
      </c>
      <c r="E42" s="14" t="s">
        <v>5</v>
      </c>
      <c r="F42" s="25">
        <f t="shared" si="3"/>
        <v>0</v>
      </c>
      <c r="G42" s="38">
        <v>4.1370945733870297E-3</v>
      </c>
    </row>
    <row r="43" spans="1:7" s="3" customFormat="1" ht="21.95" customHeight="1" x14ac:dyDescent="0.2">
      <c r="A43" s="43">
        <v>33</v>
      </c>
      <c r="B43" s="50" t="s">
        <v>4</v>
      </c>
      <c r="C43" s="44">
        <f>C25+C27+C29+C31+C33+C35+C37+C39+C40+C42</f>
        <v>4063085.25</v>
      </c>
      <c r="D43" s="51" t="s">
        <v>5</v>
      </c>
      <c r="E43" s="51" t="s">
        <v>5</v>
      </c>
      <c r="F43" s="47">
        <f t="shared" si="3"/>
        <v>1</v>
      </c>
      <c r="G43" s="48">
        <v>0.96489282760442685</v>
      </c>
    </row>
    <row r="44" spans="1:7" s="3" customFormat="1" ht="21.95" customHeight="1" x14ac:dyDescent="0.2">
      <c r="A44" s="45">
        <v>34</v>
      </c>
      <c r="B44" s="52" t="s">
        <v>6</v>
      </c>
      <c r="C44" s="46">
        <f>C24+C43</f>
        <v>4063085.25</v>
      </c>
      <c r="D44" s="53" t="s">
        <v>5</v>
      </c>
      <c r="E44" s="53" t="s">
        <v>5</v>
      </c>
      <c r="F44" s="54">
        <f t="shared" si="3"/>
        <v>1</v>
      </c>
      <c r="G44" s="55">
        <v>1</v>
      </c>
    </row>
    <row r="45" spans="1:7" s="3" customFormat="1" ht="21.95" customHeight="1" x14ac:dyDescent="0.2">
      <c r="A45" s="1"/>
      <c r="B45" s="2"/>
      <c r="C45" s="1"/>
      <c r="D45" s="1"/>
      <c r="E45" s="1"/>
      <c r="F45" s="1"/>
      <c r="G45" s="1"/>
    </row>
    <row r="46" spans="1:7" s="3" customFormat="1" ht="35.1" customHeight="1" x14ac:dyDescent="0.2">
      <c r="A46" s="62" t="s">
        <v>430</v>
      </c>
      <c r="B46" s="63" t="s">
        <v>431</v>
      </c>
      <c r="C46" s="64" t="s">
        <v>432</v>
      </c>
      <c r="D46" s="1"/>
      <c r="E46" s="1"/>
      <c r="F46" s="1"/>
      <c r="G46" s="1"/>
    </row>
    <row r="47" spans="1:7" s="3" customFormat="1" ht="21.95" customHeight="1" x14ac:dyDescent="0.2">
      <c r="A47" s="65">
        <v>1</v>
      </c>
      <c r="B47" s="30" t="s">
        <v>427</v>
      </c>
      <c r="C47" s="31">
        <v>101577.13</v>
      </c>
    </row>
    <row r="48" spans="1:7" ht="21.95" customHeight="1" x14ac:dyDescent="0.2">
      <c r="A48" s="8">
        <v>2</v>
      </c>
      <c r="B48" s="30" t="s">
        <v>428</v>
      </c>
      <c r="C48" s="31">
        <v>4063349</v>
      </c>
      <c r="D48" s="16"/>
      <c r="E48" s="16"/>
      <c r="F48" s="16"/>
      <c r="G48" s="16"/>
    </row>
    <row r="49" spans="1:7" ht="21.95" customHeight="1" x14ac:dyDescent="0.2">
      <c r="A49" s="32">
        <v>3</v>
      </c>
      <c r="B49" s="33" t="s">
        <v>423</v>
      </c>
      <c r="C49" s="34">
        <f>C44/C48</f>
        <v>0.99993509048816631</v>
      </c>
      <c r="D49" s="16"/>
      <c r="E49" s="16"/>
      <c r="F49" s="16"/>
      <c r="G49" s="16"/>
    </row>
    <row r="50" spans="1:7" s="16" customFormat="1" ht="35.1" customHeight="1" x14ac:dyDescent="0.25">
      <c r="A50" s="21" t="s">
        <v>449</v>
      </c>
      <c r="B50" s="23"/>
    </row>
  </sheetData>
  <sheetProtection algorithmName="SHA-512" hashValue="8m1MIeuRzta4hFphZYreie0hqAVIQkXQvUjsD4CUfmpiC/1/AuTvqrb2EKK2mh7YMpIhQc0GpLu8/N7L5+T4Tg==" saltValue="IvNs7IGEwQAwwXovkI4crA==" spinCount="100000" sheet="1" objects="1" scenarios="1"/>
  <mergeCells count="1">
    <mergeCell ref="A2:G2"/>
  </mergeCells>
  <pageMargins left="0.59055118110236227" right="0.59055118110236227" top="0.70866141732283472" bottom="0.70866141732283472" header="0.19685039370078741" footer="0.39370078740157483"/>
  <pageSetup paperSize="9" scale="84" orientation="portrait" r:id="rId1"/>
  <headerFooter alignWithMargins="0">
    <oddFooter>&amp;R&amp;"Calibri,Standardowy"&amp;12s.&amp;P z &amp;N</oddFooter>
  </headerFooter>
  <tableParts count="2">
    <tablePart r:id="rId2"/>
    <tablePart r:id="rId3"/>
  </tableParts>
</worksheet>
</file>

<file path=xl/worksheets/sheet3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1F47EB-E9E8-4B4C-917A-9DA879FA2583}">
  <sheetPr codeName="Arkusz309"/>
  <dimension ref="A1:N50"/>
  <sheetViews>
    <sheetView zoomScaleNormal="100" workbookViewId="0"/>
  </sheetViews>
  <sheetFormatPr defaultColWidth="0" defaultRowHeight="12.75" zeroHeight="1" x14ac:dyDescent="0.2"/>
  <cols>
    <col min="1" max="1" width="4.140625" style="1" customWidth="1"/>
    <col min="2" max="2" width="57" style="2" customWidth="1"/>
    <col min="3" max="3" width="11.85546875" style="1" bestFit="1" customWidth="1"/>
    <col min="4" max="4" width="7.42578125" style="1" customWidth="1"/>
    <col min="5" max="5" width="10.85546875" style="1" bestFit="1" customWidth="1"/>
    <col min="6" max="7" width="8.7109375" style="1" customWidth="1"/>
    <col min="8" max="8" width="1" style="1" customWidth="1"/>
    <col min="9" max="14" width="0" style="1" hidden="1" customWidth="1"/>
    <col min="15" max="16384" width="9.140625" style="1" hidden="1"/>
  </cols>
  <sheetData>
    <row r="1" spans="1:7" s="16" customFormat="1" ht="24.95" customHeight="1" x14ac:dyDescent="0.2">
      <c r="A1" s="35" t="s">
        <v>756</v>
      </c>
      <c r="B1" s="23"/>
    </row>
    <row r="2" spans="1:7" s="16" customFormat="1" ht="39.950000000000003" customHeight="1" x14ac:dyDescent="0.2">
      <c r="A2" s="66" t="s">
        <v>448</v>
      </c>
      <c r="B2" s="67"/>
      <c r="C2" s="67"/>
      <c r="D2" s="67"/>
      <c r="E2" s="67"/>
      <c r="F2" s="67"/>
      <c r="G2" s="67"/>
    </row>
    <row r="3" spans="1:7" s="16" customFormat="1" ht="15.95" hidden="1" customHeight="1" x14ac:dyDescent="0.2">
      <c r="A3" s="22"/>
      <c r="B3" s="23"/>
    </row>
    <row r="4" spans="1:7" s="16" customFormat="1" ht="15.95" hidden="1" customHeight="1" x14ac:dyDescent="0.2">
      <c r="A4" s="22"/>
      <c r="B4" s="23"/>
    </row>
    <row r="5" spans="1:7" s="16" customFormat="1" ht="15.95" hidden="1" customHeight="1" x14ac:dyDescent="0.2">
      <c r="A5" s="22"/>
      <c r="B5" s="23"/>
    </row>
    <row r="6" spans="1:7" s="16" customFormat="1" ht="15.95" customHeight="1" x14ac:dyDescent="0.25">
      <c r="A6" s="17" t="s">
        <v>433</v>
      </c>
      <c r="B6" s="21" t="s">
        <v>438</v>
      </c>
    </row>
    <row r="7" spans="1:7" s="16" customFormat="1" ht="15.95" customHeight="1" x14ac:dyDescent="0.25">
      <c r="A7" s="18" t="s">
        <v>434</v>
      </c>
      <c r="B7" s="21" t="s">
        <v>439</v>
      </c>
    </row>
    <row r="8" spans="1:7" s="16" customFormat="1" ht="15.95" customHeight="1" x14ac:dyDescent="0.25">
      <c r="A8" s="19" t="s">
        <v>435</v>
      </c>
      <c r="B8" s="21" t="s">
        <v>440</v>
      </c>
    </row>
    <row r="9" spans="1:7" s="16" customFormat="1" ht="15.95" customHeight="1" x14ac:dyDescent="0.25">
      <c r="A9" s="20" t="s">
        <v>436</v>
      </c>
      <c r="B9" s="21" t="s">
        <v>441</v>
      </c>
    </row>
    <row r="10" spans="1:7" ht="65.099999999999994" customHeight="1" x14ac:dyDescent="0.2">
      <c r="A10" s="49" t="s">
        <v>430</v>
      </c>
      <c r="B10" s="42" t="s">
        <v>0</v>
      </c>
      <c r="C10" s="42" t="s">
        <v>424</v>
      </c>
      <c r="D10" s="42" t="s">
        <v>425</v>
      </c>
      <c r="E10" s="42" t="s">
        <v>426</v>
      </c>
      <c r="F10" s="42" t="s">
        <v>429</v>
      </c>
      <c r="G10" s="41" t="s">
        <v>413</v>
      </c>
    </row>
    <row r="11" spans="1:7" ht="21.95" customHeight="1" x14ac:dyDescent="0.2">
      <c r="A11" s="36">
        <v>1</v>
      </c>
      <c r="B11" s="24" t="s">
        <v>7</v>
      </c>
      <c r="C11" s="10">
        <v>0</v>
      </c>
      <c r="D11" s="9">
        <v>0</v>
      </c>
      <c r="E11" s="10" t="str">
        <f t="shared" ref="E11:E23" si="0">IF(D11=0,"-",C11/D11)</f>
        <v>-</v>
      </c>
      <c r="F11" s="25">
        <f t="shared" ref="F11:F35" si="1">C11/C$44</f>
        <v>0</v>
      </c>
      <c r="G11" s="38">
        <v>6.4906160983722356E-5</v>
      </c>
    </row>
    <row r="12" spans="1:7" s="3" customFormat="1" ht="21.95" customHeight="1" x14ac:dyDescent="0.2">
      <c r="A12" s="36">
        <v>2</v>
      </c>
      <c r="B12" s="24" t="s">
        <v>8</v>
      </c>
      <c r="C12" s="10">
        <v>1355893.91</v>
      </c>
      <c r="D12" s="9">
        <v>14</v>
      </c>
      <c r="E12" s="10">
        <f t="shared" si="0"/>
        <v>96849.564999999988</v>
      </c>
      <c r="F12" s="25">
        <f t="shared" si="1"/>
        <v>0.26732882981765133</v>
      </c>
      <c r="G12" s="38">
        <v>1.3877154561966152E-2</v>
      </c>
    </row>
    <row r="13" spans="1:7" s="3" customFormat="1" ht="21.95" customHeight="1" x14ac:dyDescent="0.2">
      <c r="A13" s="36">
        <v>3</v>
      </c>
      <c r="B13" s="26" t="s">
        <v>1</v>
      </c>
      <c r="C13" s="10">
        <v>93897.5</v>
      </c>
      <c r="D13" s="9">
        <v>1</v>
      </c>
      <c r="E13" s="10">
        <f t="shared" si="0"/>
        <v>93897.5</v>
      </c>
      <c r="F13" s="25">
        <f t="shared" si="1"/>
        <v>1.8512885567723299E-2</v>
      </c>
      <c r="G13" s="38">
        <v>6.8195937419264344E-4</v>
      </c>
    </row>
    <row r="14" spans="1:7" s="3" customFormat="1" ht="21.95" customHeight="1" x14ac:dyDescent="0.2">
      <c r="A14" s="36">
        <v>4</v>
      </c>
      <c r="B14" s="24" t="s">
        <v>414</v>
      </c>
      <c r="C14" s="10">
        <v>0</v>
      </c>
      <c r="D14" s="9">
        <v>0</v>
      </c>
      <c r="E14" s="10" t="str">
        <f t="shared" si="0"/>
        <v>-</v>
      </c>
      <c r="F14" s="25">
        <f t="shared" si="1"/>
        <v>0</v>
      </c>
      <c r="G14" s="38">
        <v>1.6609844346228162E-4</v>
      </c>
    </row>
    <row r="15" spans="1:7" s="3" customFormat="1" ht="47.1" customHeight="1" x14ac:dyDescent="0.2">
      <c r="A15" s="36">
        <v>5</v>
      </c>
      <c r="B15" s="24" t="s">
        <v>412</v>
      </c>
      <c r="C15" s="10">
        <v>0</v>
      </c>
      <c r="D15" s="11">
        <v>0</v>
      </c>
      <c r="E15" s="10" t="str">
        <f t="shared" si="0"/>
        <v>-</v>
      </c>
      <c r="F15" s="25">
        <f t="shared" si="1"/>
        <v>0</v>
      </c>
      <c r="G15" s="38">
        <v>4.2843389065529559E-4</v>
      </c>
    </row>
    <row r="16" spans="1:7" s="3" customFormat="1" ht="21.95" customHeight="1" x14ac:dyDescent="0.2">
      <c r="A16" s="36">
        <v>6</v>
      </c>
      <c r="B16" s="26" t="s">
        <v>1</v>
      </c>
      <c r="C16" s="10">
        <v>0</v>
      </c>
      <c r="D16" s="11">
        <v>0</v>
      </c>
      <c r="E16" s="10" t="str">
        <f t="shared" si="0"/>
        <v>-</v>
      </c>
      <c r="F16" s="25">
        <f t="shared" si="1"/>
        <v>0</v>
      </c>
      <c r="G16" s="38">
        <v>5.7837072558623703E-5</v>
      </c>
    </row>
    <row r="17" spans="1:7" ht="47.1" customHeight="1" x14ac:dyDescent="0.2">
      <c r="A17" s="36">
        <v>7</v>
      </c>
      <c r="B17" s="24" t="s">
        <v>444</v>
      </c>
      <c r="C17" s="10">
        <v>0</v>
      </c>
      <c r="D17" s="11">
        <v>0</v>
      </c>
      <c r="E17" s="10" t="str">
        <f t="shared" si="0"/>
        <v>-</v>
      </c>
      <c r="F17" s="25">
        <f t="shared" si="1"/>
        <v>0</v>
      </c>
      <c r="G17" s="38">
        <v>3.69438658113685E-3</v>
      </c>
    </row>
    <row r="18" spans="1:7" ht="47.1" customHeight="1" x14ac:dyDescent="0.2">
      <c r="A18" s="36">
        <v>8</v>
      </c>
      <c r="B18" s="24" t="s">
        <v>447</v>
      </c>
      <c r="C18" s="10">
        <v>0</v>
      </c>
      <c r="D18" s="11">
        <v>0</v>
      </c>
      <c r="E18" s="10" t="str">
        <f t="shared" si="0"/>
        <v>-</v>
      </c>
      <c r="F18" s="25">
        <f t="shared" si="1"/>
        <v>0</v>
      </c>
      <c r="G18" s="38">
        <v>1.6572456388988053E-2</v>
      </c>
    </row>
    <row r="19" spans="1:7" ht="35.1" customHeight="1" x14ac:dyDescent="0.2">
      <c r="A19" s="36">
        <v>9</v>
      </c>
      <c r="B19" s="24" t="s">
        <v>443</v>
      </c>
      <c r="C19" s="10">
        <v>0</v>
      </c>
      <c r="D19" s="11">
        <v>0</v>
      </c>
      <c r="E19" s="10" t="str">
        <f t="shared" si="0"/>
        <v>-</v>
      </c>
      <c r="F19" s="25">
        <f t="shared" si="1"/>
        <v>0</v>
      </c>
      <c r="G19" s="38">
        <v>6.3015485400037228E-5</v>
      </c>
    </row>
    <row r="20" spans="1:7" ht="35.1" customHeight="1" x14ac:dyDescent="0.2">
      <c r="A20" s="36">
        <v>10</v>
      </c>
      <c r="B20" s="24" t="s">
        <v>9</v>
      </c>
      <c r="C20" s="10">
        <v>0</v>
      </c>
      <c r="D20" s="11">
        <v>0</v>
      </c>
      <c r="E20" s="10" t="str">
        <f t="shared" si="0"/>
        <v>-</v>
      </c>
      <c r="F20" s="25">
        <f t="shared" si="1"/>
        <v>0</v>
      </c>
      <c r="G20" s="38">
        <v>2.3263290581767475E-4</v>
      </c>
    </row>
    <row r="21" spans="1:7" ht="35.1" customHeight="1" x14ac:dyDescent="0.2">
      <c r="A21" s="36">
        <v>11</v>
      </c>
      <c r="B21" s="24" t="s">
        <v>442</v>
      </c>
      <c r="C21" s="10">
        <v>0</v>
      </c>
      <c r="D21" s="11">
        <v>0</v>
      </c>
      <c r="E21" s="10" t="str">
        <f t="shared" si="0"/>
        <v>-</v>
      </c>
      <c r="F21" s="25">
        <f t="shared" si="1"/>
        <v>0</v>
      </c>
      <c r="G21" s="38">
        <v>8.0879771630669933E-6</v>
      </c>
    </row>
    <row r="22" spans="1:7" ht="21.95" customHeight="1" x14ac:dyDescent="0.2">
      <c r="A22" s="36">
        <v>12</v>
      </c>
      <c r="B22" s="26" t="s">
        <v>1</v>
      </c>
      <c r="C22" s="10">
        <v>0</v>
      </c>
      <c r="D22" s="11">
        <v>0</v>
      </c>
      <c r="E22" s="10" t="str">
        <f t="shared" si="0"/>
        <v>-</v>
      </c>
      <c r="F22" s="25">
        <f t="shared" si="1"/>
        <v>0</v>
      </c>
      <c r="G22" s="38">
        <v>0</v>
      </c>
    </row>
    <row r="23" spans="1:7" ht="21.95" customHeight="1" x14ac:dyDescent="0.2">
      <c r="A23" s="36">
        <v>13</v>
      </c>
      <c r="B23" s="24" t="s">
        <v>415</v>
      </c>
      <c r="C23" s="10">
        <v>0</v>
      </c>
      <c r="D23" s="11">
        <v>0</v>
      </c>
      <c r="E23" s="10" t="str">
        <f t="shared" si="0"/>
        <v>-</v>
      </c>
      <c r="F23" s="25">
        <f t="shared" si="1"/>
        <v>0</v>
      </c>
      <c r="G23" s="38">
        <v>0</v>
      </c>
    </row>
    <row r="24" spans="1:7" s="3" customFormat="1" ht="24.95" customHeight="1" x14ac:dyDescent="0.2">
      <c r="A24" s="43">
        <v>14</v>
      </c>
      <c r="B24" s="50" t="s">
        <v>2</v>
      </c>
      <c r="C24" s="44">
        <f>C11+C12+C14+C15+C17+C18+C19+C20+C21+C23</f>
        <v>1355893.91</v>
      </c>
      <c r="D24" s="51" t="s">
        <v>5</v>
      </c>
      <c r="E24" s="51" t="s">
        <v>5</v>
      </c>
      <c r="F24" s="47">
        <f t="shared" si="1"/>
        <v>0.26732882981765133</v>
      </c>
      <c r="G24" s="48">
        <v>3.5107172395573129E-2</v>
      </c>
    </row>
    <row r="25" spans="1:7" s="4" customFormat="1" ht="35.1" customHeight="1" x14ac:dyDescent="0.2">
      <c r="A25" s="37">
        <v>15</v>
      </c>
      <c r="B25" s="27" t="s">
        <v>419</v>
      </c>
      <c r="C25" s="12">
        <v>37271.360000000001</v>
      </c>
      <c r="D25" s="11">
        <v>20</v>
      </c>
      <c r="E25" s="12">
        <f t="shared" ref="E25:E37" si="2">IF(D25=0,"-",C25/D25)</f>
        <v>1863.568</v>
      </c>
      <c r="F25" s="28">
        <f t="shared" si="1"/>
        <v>7.3484429578361456E-3</v>
      </c>
      <c r="G25" s="39">
        <v>9.1912130594448124E-2</v>
      </c>
    </row>
    <row r="26" spans="1:7" s="3" customFormat="1" ht="21.95" customHeight="1" x14ac:dyDescent="0.2">
      <c r="A26" s="36">
        <v>16</v>
      </c>
      <c r="B26" s="26" t="s">
        <v>11</v>
      </c>
      <c r="C26" s="10">
        <v>3700</v>
      </c>
      <c r="D26" s="11">
        <v>2</v>
      </c>
      <c r="E26" s="10">
        <f t="shared" si="2"/>
        <v>1850</v>
      </c>
      <c r="F26" s="25">
        <f t="shared" si="1"/>
        <v>7.2949414628266146E-4</v>
      </c>
      <c r="G26" s="38">
        <v>1.5510248435910163E-2</v>
      </c>
    </row>
    <row r="27" spans="1:7" s="5" customFormat="1" ht="65.099999999999994" customHeight="1" x14ac:dyDescent="0.2">
      <c r="A27" s="37">
        <v>17</v>
      </c>
      <c r="B27" s="27" t="s">
        <v>445</v>
      </c>
      <c r="C27" s="12">
        <v>66509</v>
      </c>
      <c r="D27" s="11">
        <v>15</v>
      </c>
      <c r="E27" s="12">
        <f t="shared" si="2"/>
        <v>4433.9333333333334</v>
      </c>
      <c r="F27" s="28">
        <f t="shared" si="1"/>
        <v>1.3112953020300955E-2</v>
      </c>
      <c r="G27" s="39">
        <v>9.6086621220457871E-2</v>
      </c>
    </row>
    <row r="28" spans="1:7" s="3" customFormat="1" ht="21.95" customHeight="1" x14ac:dyDescent="0.2">
      <c r="A28" s="36">
        <v>18</v>
      </c>
      <c r="B28" s="26" t="s">
        <v>3</v>
      </c>
      <c r="C28" s="10">
        <v>30174</v>
      </c>
      <c r="D28" s="11">
        <v>8</v>
      </c>
      <c r="E28" s="10">
        <f t="shared" si="2"/>
        <v>3771.75</v>
      </c>
      <c r="F28" s="25">
        <f t="shared" si="1"/>
        <v>5.9491233432251425E-3</v>
      </c>
      <c r="G28" s="38">
        <v>1.1342599256575717E-2</v>
      </c>
    </row>
    <row r="29" spans="1:7" s="5" customFormat="1" ht="35.1" customHeight="1" x14ac:dyDescent="0.2">
      <c r="A29" s="37">
        <v>19</v>
      </c>
      <c r="B29" s="27" t="s">
        <v>15</v>
      </c>
      <c r="C29" s="12">
        <v>0</v>
      </c>
      <c r="D29" s="11">
        <v>0</v>
      </c>
      <c r="E29" s="12" t="str">
        <f t="shared" si="2"/>
        <v>-</v>
      </c>
      <c r="F29" s="28">
        <f t="shared" si="1"/>
        <v>0</v>
      </c>
      <c r="G29" s="39">
        <v>1.1946311887438504E-2</v>
      </c>
    </row>
    <row r="30" spans="1:7" s="3" customFormat="1" ht="21.95" customHeight="1" x14ac:dyDescent="0.2">
      <c r="A30" s="36">
        <v>20</v>
      </c>
      <c r="B30" s="26" t="s">
        <v>3</v>
      </c>
      <c r="C30" s="10">
        <v>0</v>
      </c>
      <c r="D30" s="11">
        <v>0</v>
      </c>
      <c r="E30" s="12" t="str">
        <f t="shared" si="2"/>
        <v>-</v>
      </c>
      <c r="F30" s="28">
        <f t="shared" si="1"/>
        <v>0</v>
      </c>
      <c r="G30" s="39">
        <v>2.247933536638041E-3</v>
      </c>
    </row>
    <row r="31" spans="1:7" s="3" customFormat="1" ht="47.1" customHeight="1" x14ac:dyDescent="0.2">
      <c r="A31" s="36">
        <v>21</v>
      </c>
      <c r="B31" s="27" t="s">
        <v>14</v>
      </c>
      <c r="C31" s="10">
        <v>231117.53</v>
      </c>
      <c r="D31" s="11">
        <v>79</v>
      </c>
      <c r="E31" s="10">
        <f t="shared" si="2"/>
        <v>2925.5383544303795</v>
      </c>
      <c r="F31" s="25">
        <f t="shared" si="1"/>
        <v>4.5567266280623624E-2</v>
      </c>
      <c r="G31" s="38">
        <v>0.21726673108985226</v>
      </c>
    </row>
    <row r="32" spans="1:7" s="3" customFormat="1" ht="21.95" customHeight="1" x14ac:dyDescent="0.2">
      <c r="A32" s="36">
        <v>22</v>
      </c>
      <c r="B32" s="26" t="s">
        <v>3</v>
      </c>
      <c r="C32" s="10">
        <v>119903.3</v>
      </c>
      <c r="D32" s="11">
        <v>26</v>
      </c>
      <c r="E32" s="10">
        <f t="shared" si="2"/>
        <v>4611.6653846153849</v>
      </c>
      <c r="F32" s="25">
        <f t="shared" si="1"/>
        <v>2.3640204181074015E-2</v>
      </c>
      <c r="G32" s="38">
        <v>3.0944666359992157E-2</v>
      </c>
    </row>
    <row r="33" spans="1:7" ht="35.1" customHeight="1" x14ac:dyDescent="0.2">
      <c r="A33" s="36">
        <v>23</v>
      </c>
      <c r="B33" s="24" t="s">
        <v>446</v>
      </c>
      <c r="C33" s="10">
        <v>2400</v>
      </c>
      <c r="D33" s="11">
        <v>30</v>
      </c>
      <c r="E33" s="10">
        <f t="shared" si="2"/>
        <v>80</v>
      </c>
      <c r="F33" s="25">
        <f t="shared" si="1"/>
        <v>4.7318539218334802E-4</v>
      </c>
      <c r="G33" s="38">
        <v>8.5968104584330223E-3</v>
      </c>
    </row>
    <row r="34" spans="1:7" s="3" customFormat="1" ht="21.95" customHeight="1" x14ac:dyDescent="0.2">
      <c r="A34" s="36">
        <v>24</v>
      </c>
      <c r="B34" s="26" t="s">
        <v>3</v>
      </c>
      <c r="C34" s="10">
        <v>0</v>
      </c>
      <c r="D34" s="11">
        <v>0</v>
      </c>
      <c r="E34" s="10" t="str">
        <f t="shared" si="2"/>
        <v>-</v>
      </c>
      <c r="F34" s="25">
        <f t="shared" si="1"/>
        <v>0</v>
      </c>
      <c r="G34" s="38">
        <v>1.4207856884874998E-3</v>
      </c>
    </row>
    <row r="35" spans="1:7" s="3" customFormat="1" ht="35.1" customHeight="1" x14ac:dyDescent="0.2">
      <c r="A35" s="36">
        <v>25</v>
      </c>
      <c r="B35" s="24" t="s">
        <v>10</v>
      </c>
      <c r="C35" s="10">
        <v>0</v>
      </c>
      <c r="D35" s="11">
        <v>0</v>
      </c>
      <c r="E35" s="10" t="str">
        <f t="shared" si="2"/>
        <v>-</v>
      </c>
      <c r="F35" s="25">
        <f t="shared" si="1"/>
        <v>0</v>
      </c>
      <c r="G35" s="38">
        <v>9.8652432849167496E-5</v>
      </c>
    </row>
    <row r="36" spans="1:7" ht="35.1" customHeight="1" x14ac:dyDescent="0.2">
      <c r="A36" s="36">
        <v>26</v>
      </c>
      <c r="B36" s="24" t="s">
        <v>420</v>
      </c>
      <c r="C36" s="10">
        <v>0</v>
      </c>
      <c r="D36" s="13">
        <v>0</v>
      </c>
      <c r="E36" s="10" t="str">
        <f t="shared" si="2"/>
        <v>-</v>
      </c>
      <c r="F36" s="29" t="s">
        <v>5</v>
      </c>
      <c r="G36" s="40" t="s">
        <v>5</v>
      </c>
    </row>
    <row r="37" spans="1:7" ht="21.95" customHeight="1" x14ac:dyDescent="0.2">
      <c r="A37" s="36">
        <v>27</v>
      </c>
      <c r="B37" s="26" t="s">
        <v>12</v>
      </c>
      <c r="C37" s="10">
        <v>0</v>
      </c>
      <c r="D37" s="13">
        <v>0</v>
      </c>
      <c r="E37" s="10" t="str">
        <f t="shared" si="2"/>
        <v>-</v>
      </c>
      <c r="F37" s="25">
        <f>C37/C$44</f>
        <v>0</v>
      </c>
      <c r="G37" s="38">
        <v>6.7001527600904129E-4</v>
      </c>
    </row>
    <row r="38" spans="1:7" ht="35.1" customHeight="1" x14ac:dyDescent="0.2">
      <c r="A38" s="36">
        <v>28</v>
      </c>
      <c r="B38" s="24" t="s">
        <v>421</v>
      </c>
      <c r="C38" s="10">
        <v>3754272</v>
      </c>
      <c r="D38" s="13">
        <v>3</v>
      </c>
      <c r="E38" s="14" t="s">
        <v>5</v>
      </c>
      <c r="F38" s="29" t="s">
        <v>5</v>
      </c>
      <c r="G38" s="40" t="s">
        <v>5</v>
      </c>
    </row>
    <row r="39" spans="1:7" ht="21.95" customHeight="1" x14ac:dyDescent="0.2">
      <c r="A39" s="36">
        <v>29</v>
      </c>
      <c r="B39" s="26" t="s">
        <v>12</v>
      </c>
      <c r="C39" s="10">
        <v>3378816</v>
      </c>
      <c r="D39" s="13">
        <v>3</v>
      </c>
      <c r="E39" s="14" t="s">
        <v>5</v>
      </c>
      <c r="F39" s="25">
        <f t="shared" ref="F39:F44" si="3">C39/C$44</f>
        <v>0.6661693225314046</v>
      </c>
      <c r="G39" s="38">
        <v>0.53240605380617201</v>
      </c>
    </row>
    <row r="40" spans="1:7" ht="47.1" customHeight="1" x14ac:dyDescent="0.2">
      <c r="A40" s="36">
        <v>30</v>
      </c>
      <c r="B40" s="27" t="s">
        <v>422</v>
      </c>
      <c r="C40" s="10">
        <v>0</v>
      </c>
      <c r="D40" s="15">
        <v>0</v>
      </c>
      <c r="E40" s="10" t="str">
        <f t="shared" ref="E40:E41" si="4">IF(D40=0,"-",C40/D40)</f>
        <v>-</v>
      </c>
      <c r="F40" s="25">
        <f t="shared" si="3"/>
        <v>0</v>
      </c>
      <c r="G40" s="38">
        <v>1.7724062653800183E-3</v>
      </c>
    </row>
    <row r="41" spans="1:7" ht="21.95" customHeight="1" x14ac:dyDescent="0.2">
      <c r="A41" s="36">
        <v>31</v>
      </c>
      <c r="B41" s="26" t="s">
        <v>13</v>
      </c>
      <c r="C41" s="10">
        <v>0</v>
      </c>
      <c r="D41" s="15">
        <v>0</v>
      </c>
      <c r="E41" s="10" t="str">
        <f t="shared" si="4"/>
        <v>-</v>
      </c>
      <c r="F41" s="25">
        <f t="shared" si="3"/>
        <v>0</v>
      </c>
      <c r="G41" s="38">
        <v>1.0404135579139232E-3</v>
      </c>
    </row>
    <row r="42" spans="1:7" ht="35.1" customHeight="1" x14ac:dyDescent="0.2">
      <c r="A42" s="36">
        <v>32</v>
      </c>
      <c r="B42" s="24" t="s">
        <v>16</v>
      </c>
      <c r="C42" s="10">
        <v>0</v>
      </c>
      <c r="D42" s="15">
        <v>0</v>
      </c>
      <c r="E42" s="14" t="s">
        <v>5</v>
      </c>
      <c r="F42" s="25">
        <f t="shared" si="3"/>
        <v>0</v>
      </c>
      <c r="G42" s="38">
        <v>4.1370945733870297E-3</v>
      </c>
    </row>
    <row r="43" spans="1:7" s="3" customFormat="1" ht="21.95" customHeight="1" x14ac:dyDescent="0.2">
      <c r="A43" s="43">
        <v>33</v>
      </c>
      <c r="B43" s="50" t="s">
        <v>4</v>
      </c>
      <c r="C43" s="44">
        <f>C25+C27+C29+C31+C33+C35+C37+C39+C40+C42</f>
        <v>3716113.89</v>
      </c>
      <c r="D43" s="51" t="s">
        <v>5</v>
      </c>
      <c r="E43" s="51" t="s">
        <v>5</v>
      </c>
      <c r="F43" s="47">
        <f t="shared" si="3"/>
        <v>0.73267117018234873</v>
      </c>
      <c r="G43" s="48">
        <v>0.96489282760442685</v>
      </c>
    </row>
    <row r="44" spans="1:7" s="3" customFormat="1" ht="21.95" customHeight="1" x14ac:dyDescent="0.2">
      <c r="A44" s="45">
        <v>34</v>
      </c>
      <c r="B44" s="52" t="s">
        <v>6</v>
      </c>
      <c r="C44" s="46">
        <f>C24+C43</f>
        <v>5072007.8</v>
      </c>
      <c r="D44" s="53" t="s">
        <v>5</v>
      </c>
      <c r="E44" s="53" t="s">
        <v>5</v>
      </c>
      <c r="F44" s="54">
        <f t="shared" si="3"/>
        <v>1</v>
      </c>
      <c r="G44" s="55">
        <v>1</v>
      </c>
    </row>
    <row r="45" spans="1:7" s="3" customFormat="1" ht="21.95" customHeight="1" x14ac:dyDescent="0.2">
      <c r="A45" s="1"/>
      <c r="B45" s="2"/>
      <c r="C45" s="1"/>
      <c r="D45" s="1"/>
      <c r="E45" s="1"/>
      <c r="F45" s="1"/>
      <c r="G45" s="1"/>
    </row>
    <row r="46" spans="1:7" s="3" customFormat="1" ht="35.1" customHeight="1" x14ac:dyDescent="0.2">
      <c r="A46" s="62" t="s">
        <v>430</v>
      </c>
      <c r="B46" s="63" t="s">
        <v>431</v>
      </c>
      <c r="C46" s="64" t="s">
        <v>432</v>
      </c>
      <c r="D46" s="1"/>
      <c r="E46" s="1"/>
      <c r="F46" s="1"/>
      <c r="G46" s="1"/>
    </row>
    <row r="47" spans="1:7" s="3" customFormat="1" ht="21.95" customHeight="1" x14ac:dyDescent="0.2">
      <c r="A47" s="65">
        <v>1</v>
      </c>
      <c r="B47" s="30" t="s">
        <v>427</v>
      </c>
      <c r="C47" s="31">
        <v>126800</v>
      </c>
    </row>
    <row r="48" spans="1:7" ht="21.95" customHeight="1" x14ac:dyDescent="0.2">
      <c r="A48" s="8">
        <v>2</v>
      </c>
      <c r="B48" s="30" t="s">
        <v>428</v>
      </c>
      <c r="C48" s="31">
        <v>5078879</v>
      </c>
      <c r="D48" s="16"/>
      <c r="E48" s="16"/>
      <c r="F48" s="16"/>
      <c r="G48" s="16"/>
    </row>
    <row r="49" spans="1:7" ht="21.95" customHeight="1" x14ac:dyDescent="0.2">
      <c r="A49" s="32">
        <v>3</v>
      </c>
      <c r="B49" s="33" t="s">
        <v>423</v>
      </c>
      <c r="C49" s="34">
        <f>C44/C48</f>
        <v>0.99864710303198789</v>
      </c>
      <c r="D49" s="16"/>
      <c r="E49" s="16"/>
      <c r="F49" s="16"/>
      <c r="G49" s="16"/>
    </row>
    <row r="50" spans="1:7" s="16" customFormat="1" ht="35.1" customHeight="1" x14ac:dyDescent="0.25">
      <c r="A50" s="21" t="s">
        <v>449</v>
      </c>
      <c r="B50" s="23"/>
    </row>
  </sheetData>
  <sheetProtection algorithmName="SHA-512" hashValue="HBytnU+eTjHkOaBBhYdBNW8SE4zviYhLOs/kaxPoLb1wQoBRHQDqtMFJsBQirL2EvN9SsbwPZM6F73xuCqx84A==" saltValue="NTD8MjQOVWvjk4HLzyjXuw==" spinCount="100000" sheet="1" objects="1" scenarios="1"/>
  <mergeCells count="1">
    <mergeCell ref="A2:G2"/>
  </mergeCells>
  <pageMargins left="0.59055118110236227" right="0.59055118110236227" top="0.70866141732283472" bottom="0.70866141732283472" header="0.19685039370078741" footer="0.39370078740157483"/>
  <pageSetup paperSize="9" scale="84" orientation="portrait" r:id="rId1"/>
  <headerFooter alignWithMargins="0">
    <oddFooter>&amp;R&amp;"Calibri,Standardowy"&amp;12s.&amp;P z &amp;N</oddFooter>
  </headerFooter>
  <tableParts count="2">
    <tablePart r:id="rId2"/>
    <tablePart r:id="rId3"/>
  </tableParts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A7A3F0-59A3-4557-ADF5-E26F5F550760}">
  <sheetPr codeName="Arkusz31"/>
  <dimension ref="A1:N50"/>
  <sheetViews>
    <sheetView zoomScaleNormal="100" workbookViewId="0"/>
  </sheetViews>
  <sheetFormatPr defaultColWidth="0" defaultRowHeight="12.75" zeroHeight="1" x14ac:dyDescent="0.2"/>
  <cols>
    <col min="1" max="1" width="4.140625" style="1" customWidth="1"/>
    <col min="2" max="2" width="57" style="2" customWidth="1"/>
    <col min="3" max="3" width="11.85546875" style="1" bestFit="1" customWidth="1"/>
    <col min="4" max="4" width="7.42578125" style="1" customWidth="1"/>
    <col min="5" max="5" width="10.85546875" style="1" bestFit="1" customWidth="1"/>
    <col min="6" max="7" width="8.7109375" style="1" customWidth="1"/>
    <col min="8" max="8" width="1" style="1" customWidth="1"/>
    <col min="9" max="14" width="0" style="1" hidden="1" customWidth="1"/>
    <col min="15" max="16384" width="9.140625" style="1" hidden="1"/>
  </cols>
  <sheetData>
    <row r="1" spans="1:7" s="16" customFormat="1" ht="24.95" customHeight="1" x14ac:dyDescent="0.2">
      <c r="A1" s="35" t="s">
        <v>478</v>
      </c>
      <c r="B1" s="23"/>
    </row>
    <row r="2" spans="1:7" s="16" customFormat="1" ht="39.950000000000003" customHeight="1" x14ac:dyDescent="0.2">
      <c r="A2" s="66" t="s">
        <v>448</v>
      </c>
      <c r="B2" s="67"/>
      <c r="C2" s="67"/>
      <c r="D2" s="67"/>
      <c r="E2" s="67"/>
      <c r="F2" s="67"/>
      <c r="G2" s="67"/>
    </row>
    <row r="3" spans="1:7" s="16" customFormat="1" ht="15.95" hidden="1" customHeight="1" x14ac:dyDescent="0.2">
      <c r="A3" s="22"/>
      <c r="B3" s="23"/>
    </row>
    <row r="4" spans="1:7" s="16" customFormat="1" ht="15.95" hidden="1" customHeight="1" x14ac:dyDescent="0.2">
      <c r="A4" s="22"/>
      <c r="B4" s="23"/>
    </row>
    <row r="5" spans="1:7" s="16" customFormat="1" ht="15.95" hidden="1" customHeight="1" x14ac:dyDescent="0.2">
      <c r="A5" s="22"/>
      <c r="B5" s="23"/>
    </row>
    <row r="6" spans="1:7" s="16" customFormat="1" ht="15.95" customHeight="1" x14ac:dyDescent="0.25">
      <c r="A6" s="17" t="s">
        <v>433</v>
      </c>
      <c r="B6" s="21" t="s">
        <v>438</v>
      </c>
    </row>
    <row r="7" spans="1:7" s="16" customFormat="1" ht="15.95" customHeight="1" x14ac:dyDescent="0.25">
      <c r="A7" s="18" t="s">
        <v>434</v>
      </c>
      <c r="B7" s="21" t="s">
        <v>439</v>
      </c>
    </row>
    <row r="8" spans="1:7" s="16" customFormat="1" ht="15.95" customHeight="1" x14ac:dyDescent="0.25">
      <c r="A8" s="19" t="s">
        <v>435</v>
      </c>
      <c r="B8" s="21" t="s">
        <v>440</v>
      </c>
    </row>
    <row r="9" spans="1:7" s="16" customFormat="1" ht="15.95" customHeight="1" x14ac:dyDescent="0.25">
      <c r="A9" s="20" t="s">
        <v>436</v>
      </c>
      <c r="B9" s="21" t="s">
        <v>441</v>
      </c>
    </row>
    <row r="10" spans="1:7" ht="65.099999999999994" customHeight="1" x14ac:dyDescent="0.2">
      <c r="A10" s="49" t="s">
        <v>430</v>
      </c>
      <c r="B10" s="42" t="s">
        <v>0</v>
      </c>
      <c r="C10" s="42" t="s">
        <v>424</v>
      </c>
      <c r="D10" s="42" t="s">
        <v>425</v>
      </c>
      <c r="E10" s="42" t="s">
        <v>426</v>
      </c>
      <c r="F10" s="42" t="s">
        <v>429</v>
      </c>
      <c r="G10" s="41" t="s">
        <v>413</v>
      </c>
    </row>
    <row r="11" spans="1:7" ht="21.95" customHeight="1" x14ac:dyDescent="0.2">
      <c r="A11" s="36">
        <v>1</v>
      </c>
      <c r="B11" s="24" t="s">
        <v>7</v>
      </c>
      <c r="C11" s="10">
        <v>0</v>
      </c>
      <c r="D11" s="9">
        <v>0</v>
      </c>
      <c r="E11" s="10" t="str">
        <f t="shared" ref="E11:E23" si="0">IF(D11=0,"-",C11/D11)</f>
        <v>-</v>
      </c>
      <c r="F11" s="25">
        <f t="shared" ref="F11:F35" si="1">C11/C$44</f>
        <v>0</v>
      </c>
      <c r="G11" s="38">
        <v>6.4906160983722356E-5</v>
      </c>
    </row>
    <row r="12" spans="1:7" s="3" customFormat="1" ht="21.95" customHeight="1" x14ac:dyDescent="0.2">
      <c r="A12" s="36">
        <v>2</v>
      </c>
      <c r="B12" s="24" t="s">
        <v>8</v>
      </c>
      <c r="C12" s="10">
        <v>122386</v>
      </c>
      <c r="D12" s="9">
        <v>1</v>
      </c>
      <c r="E12" s="10">
        <f t="shared" si="0"/>
        <v>122386</v>
      </c>
      <c r="F12" s="25">
        <f t="shared" si="1"/>
        <v>1.6382369916364992E-2</v>
      </c>
      <c r="G12" s="38">
        <v>1.3877154561966152E-2</v>
      </c>
    </row>
    <row r="13" spans="1:7" s="3" customFormat="1" ht="21.95" customHeight="1" x14ac:dyDescent="0.2">
      <c r="A13" s="36">
        <v>3</v>
      </c>
      <c r="B13" s="26" t="s">
        <v>1</v>
      </c>
      <c r="C13" s="10">
        <v>0</v>
      </c>
      <c r="D13" s="9">
        <v>0</v>
      </c>
      <c r="E13" s="10" t="str">
        <f t="shared" si="0"/>
        <v>-</v>
      </c>
      <c r="F13" s="25">
        <f t="shared" si="1"/>
        <v>0</v>
      </c>
      <c r="G13" s="38">
        <v>6.8195937419264344E-4</v>
      </c>
    </row>
    <row r="14" spans="1:7" s="3" customFormat="1" ht="21.95" customHeight="1" x14ac:dyDescent="0.2">
      <c r="A14" s="36">
        <v>4</v>
      </c>
      <c r="B14" s="24" t="s">
        <v>414</v>
      </c>
      <c r="C14" s="10">
        <v>0</v>
      </c>
      <c r="D14" s="9">
        <v>0</v>
      </c>
      <c r="E14" s="10" t="str">
        <f t="shared" si="0"/>
        <v>-</v>
      </c>
      <c r="F14" s="25">
        <f t="shared" si="1"/>
        <v>0</v>
      </c>
      <c r="G14" s="38">
        <v>1.6609844346228162E-4</v>
      </c>
    </row>
    <row r="15" spans="1:7" s="3" customFormat="1" ht="47.1" customHeight="1" x14ac:dyDescent="0.2">
      <c r="A15" s="36">
        <v>5</v>
      </c>
      <c r="B15" s="24" t="s">
        <v>412</v>
      </c>
      <c r="C15" s="10">
        <v>0</v>
      </c>
      <c r="D15" s="11">
        <v>0</v>
      </c>
      <c r="E15" s="10" t="str">
        <f t="shared" si="0"/>
        <v>-</v>
      </c>
      <c r="F15" s="25">
        <f t="shared" si="1"/>
        <v>0</v>
      </c>
      <c r="G15" s="38">
        <v>4.2843389065529559E-4</v>
      </c>
    </row>
    <row r="16" spans="1:7" s="3" customFormat="1" ht="21.95" customHeight="1" x14ac:dyDescent="0.2">
      <c r="A16" s="36">
        <v>6</v>
      </c>
      <c r="B16" s="26" t="s">
        <v>1</v>
      </c>
      <c r="C16" s="10">
        <v>0</v>
      </c>
      <c r="D16" s="11">
        <v>0</v>
      </c>
      <c r="E16" s="10" t="str">
        <f t="shared" si="0"/>
        <v>-</v>
      </c>
      <c r="F16" s="25">
        <f t="shared" si="1"/>
        <v>0</v>
      </c>
      <c r="G16" s="38">
        <v>5.7837072558623703E-5</v>
      </c>
    </row>
    <row r="17" spans="1:7" ht="47.1" customHeight="1" x14ac:dyDescent="0.2">
      <c r="A17" s="36">
        <v>7</v>
      </c>
      <c r="B17" s="24" t="s">
        <v>444</v>
      </c>
      <c r="C17" s="10">
        <v>0</v>
      </c>
      <c r="D17" s="11">
        <v>0</v>
      </c>
      <c r="E17" s="10" t="str">
        <f t="shared" si="0"/>
        <v>-</v>
      </c>
      <c r="F17" s="25">
        <f t="shared" si="1"/>
        <v>0</v>
      </c>
      <c r="G17" s="38">
        <v>3.69438658113685E-3</v>
      </c>
    </row>
    <row r="18" spans="1:7" ht="47.1" customHeight="1" x14ac:dyDescent="0.2">
      <c r="A18" s="36">
        <v>8</v>
      </c>
      <c r="B18" s="24" t="s">
        <v>447</v>
      </c>
      <c r="C18" s="10">
        <v>107547.36</v>
      </c>
      <c r="D18" s="11">
        <v>2</v>
      </c>
      <c r="E18" s="10">
        <f t="shared" si="0"/>
        <v>53773.68</v>
      </c>
      <c r="F18" s="25">
        <f t="shared" si="1"/>
        <v>1.4396096245064598E-2</v>
      </c>
      <c r="G18" s="38">
        <v>1.6572456388988053E-2</v>
      </c>
    </row>
    <row r="19" spans="1:7" ht="35.1" customHeight="1" x14ac:dyDescent="0.2">
      <c r="A19" s="36">
        <v>9</v>
      </c>
      <c r="B19" s="24" t="s">
        <v>443</v>
      </c>
      <c r="C19" s="10">
        <v>4099.87</v>
      </c>
      <c r="D19" s="11">
        <v>1</v>
      </c>
      <c r="E19" s="10">
        <f t="shared" si="0"/>
        <v>4099.87</v>
      </c>
      <c r="F19" s="25">
        <f t="shared" si="1"/>
        <v>5.4880122684790203E-4</v>
      </c>
      <c r="G19" s="38">
        <v>6.3015485400037228E-5</v>
      </c>
    </row>
    <row r="20" spans="1:7" ht="35.1" customHeight="1" x14ac:dyDescent="0.2">
      <c r="A20" s="36">
        <v>10</v>
      </c>
      <c r="B20" s="24" t="s">
        <v>9</v>
      </c>
      <c r="C20" s="10">
        <v>0</v>
      </c>
      <c r="D20" s="11">
        <v>0</v>
      </c>
      <c r="E20" s="10" t="str">
        <f t="shared" si="0"/>
        <v>-</v>
      </c>
      <c r="F20" s="25">
        <f t="shared" si="1"/>
        <v>0</v>
      </c>
      <c r="G20" s="38">
        <v>2.3263290581767475E-4</v>
      </c>
    </row>
    <row r="21" spans="1:7" ht="35.1" customHeight="1" x14ac:dyDescent="0.2">
      <c r="A21" s="36">
        <v>11</v>
      </c>
      <c r="B21" s="24" t="s">
        <v>442</v>
      </c>
      <c r="C21" s="10">
        <v>0</v>
      </c>
      <c r="D21" s="11">
        <v>0</v>
      </c>
      <c r="E21" s="10" t="str">
        <f t="shared" si="0"/>
        <v>-</v>
      </c>
      <c r="F21" s="25">
        <f t="shared" si="1"/>
        <v>0</v>
      </c>
      <c r="G21" s="38">
        <v>8.0879771630669933E-6</v>
      </c>
    </row>
    <row r="22" spans="1:7" ht="21.95" customHeight="1" x14ac:dyDescent="0.2">
      <c r="A22" s="36">
        <v>12</v>
      </c>
      <c r="B22" s="26" t="s">
        <v>1</v>
      </c>
      <c r="C22" s="10">
        <v>0</v>
      </c>
      <c r="D22" s="11">
        <v>0</v>
      </c>
      <c r="E22" s="10" t="str">
        <f t="shared" si="0"/>
        <v>-</v>
      </c>
      <c r="F22" s="25">
        <f t="shared" si="1"/>
        <v>0</v>
      </c>
      <c r="G22" s="38">
        <v>0</v>
      </c>
    </row>
    <row r="23" spans="1:7" ht="21.95" customHeight="1" x14ac:dyDescent="0.2">
      <c r="A23" s="36">
        <v>13</v>
      </c>
      <c r="B23" s="24" t="s">
        <v>415</v>
      </c>
      <c r="C23" s="10">
        <v>0</v>
      </c>
      <c r="D23" s="11">
        <v>0</v>
      </c>
      <c r="E23" s="10" t="str">
        <f t="shared" si="0"/>
        <v>-</v>
      </c>
      <c r="F23" s="25">
        <f t="shared" si="1"/>
        <v>0</v>
      </c>
      <c r="G23" s="38">
        <v>0</v>
      </c>
    </row>
    <row r="24" spans="1:7" s="3" customFormat="1" ht="24.95" customHeight="1" x14ac:dyDescent="0.2">
      <c r="A24" s="43">
        <v>14</v>
      </c>
      <c r="B24" s="50" t="s">
        <v>2</v>
      </c>
      <c r="C24" s="44">
        <f>C11+C12+C14+C15+C17+C18+C19+C20+C21+C23</f>
        <v>234033.22999999998</v>
      </c>
      <c r="D24" s="51" t="s">
        <v>5</v>
      </c>
      <c r="E24" s="51" t="s">
        <v>5</v>
      </c>
      <c r="F24" s="47">
        <f t="shared" si="1"/>
        <v>3.1327267388277492E-2</v>
      </c>
      <c r="G24" s="48">
        <v>3.5107172395573129E-2</v>
      </c>
    </row>
    <row r="25" spans="1:7" s="4" customFormat="1" ht="35.1" customHeight="1" x14ac:dyDescent="0.2">
      <c r="A25" s="37">
        <v>15</v>
      </c>
      <c r="B25" s="27" t="s">
        <v>419</v>
      </c>
      <c r="C25" s="12">
        <v>960338.3</v>
      </c>
      <c r="D25" s="11">
        <v>440</v>
      </c>
      <c r="E25" s="12">
        <f t="shared" ref="E25:E37" si="2">IF(D25=0,"-",C25/D25)</f>
        <v>2182.5870454545457</v>
      </c>
      <c r="F25" s="28">
        <f t="shared" si="1"/>
        <v>0.12854915819990115</v>
      </c>
      <c r="G25" s="39">
        <v>9.1912130594448124E-2</v>
      </c>
    </row>
    <row r="26" spans="1:7" s="3" customFormat="1" ht="21.95" customHeight="1" x14ac:dyDescent="0.2">
      <c r="A26" s="36">
        <v>16</v>
      </c>
      <c r="B26" s="26" t="s">
        <v>11</v>
      </c>
      <c r="C26" s="10">
        <v>121355</v>
      </c>
      <c r="D26" s="11">
        <v>58</v>
      </c>
      <c r="E26" s="10">
        <f t="shared" si="2"/>
        <v>2092.3275862068967</v>
      </c>
      <c r="F26" s="25">
        <f t="shared" si="1"/>
        <v>1.6244362110049138E-2</v>
      </c>
      <c r="G26" s="38">
        <v>1.5510248435910163E-2</v>
      </c>
    </row>
    <row r="27" spans="1:7" s="5" customFormat="1" ht="65.099999999999994" customHeight="1" x14ac:dyDescent="0.2">
      <c r="A27" s="37">
        <v>17</v>
      </c>
      <c r="B27" s="27" t="s">
        <v>445</v>
      </c>
      <c r="C27" s="12">
        <v>907977.52</v>
      </c>
      <c r="D27" s="11">
        <v>151</v>
      </c>
      <c r="E27" s="12">
        <f t="shared" si="2"/>
        <v>6013.0961589403978</v>
      </c>
      <c r="F27" s="28">
        <f t="shared" si="1"/>
        <v>0.12154023833104843</v>
      </c>
      <c r="G27" s="39">
        <v>9.6086621220457871E-2</v>
      </c>
    </row>
    <row r="28" spans="1:7" s="3" customFormat="1" ht="21.95" customHeight="1" x14ac:dyDescent="0.2">
      <c r="A28" s="36">
        <v>18</v>
      </c>
      <c r="B28" s="26" t="s">
        <v>3</v>
      </c>
      <c r="C28" s="10">
        <v>101227.31</v>
      </c>
      <c r="D28" s="11">
        <v>26</v>
      </c>
      <c r="E28" s="10">
        <f t="shared" si="2"/>
        <v>3893.3580769230766</v>
      </c>
      <c r="F28" s="25">
        <f t="shared" si="1"/>
        <v>1.3550105715184361E-2</v>
      </c>
      <c r="G28" s="38">
        <v>1.1342599256575717E-2</v>
      </c>
    </row>
    <row r="29" spans="1:7" s="5" customFormat="1" ht="35.1" customHeight="1" x14ac:dyDescent="0.2">
      <c r="A29" s="37">
        <v>19</v>
      </c>
      <c r="B29" s="27" t="s">
        <v>15</v>
      </c>
      <c r="C29" s="12">
        <v>38553.230000000003</v>
      </c>
      <c r="D29" s="11">
        <v>17</v>
      </c>
      <c r="E29" s="12">
        <f t="shared" si="2"/>
        <v>2267.8370588235298</v>
      </c>
      <c r="F29" s="28">
        <f t="shared" si="1"/>
        <v>5.1606660511063392E-3</v>
      </c>
      <c r="G29" s="39">
        <v>1.1946311887438504E-2</v>
      </c>
    </row>
    <row r="30" spans="1:7" s="3" customFormat="1" ht="21.95" customHeight="1" x14ac:dyDescent="0.2">
      <c r="A30" s="36">
        <v>20</v>
      </c>
      <c r="B30" s="26" t="s">
        <v>3</v>
      </c>
      <c r="C30" s="10">
        <v>15749.23</v>
      </c>
      <c r="D30" s="11">
        <v>6</v>
      </c>
      <c r="E30" s="12">
        <f t="shared" si="2"/>
        <v>2624.8716666666664</v>
      </c>
      <c r="F30" s="28">
        <f t="shared" si="1"/>
        <v>2.1081636115071415E-3</v>
      </c>
      <c r="G30" s="39">
        <v>2.247933536638041E-3</v>
      </c>
    </row>
    <row r="31" spans="1:7" s="3" customFormat="1" ht="47.1" customHeight="1" x14ac:dyDescent="0.2">
      <c r="A31" s="36">
        <v>21</v>
      </c>
      <c r="B31" s="27" t="s">
        <v>14</v>
      </c>
      <c r="C31" s="10">
        <v>1724540.35</v>
      </c>
      <c r="D31" s="11">
        <v>779</v>
      </c>
      <c r="E31" s="10">
        <f t="shared" si="2"/>
        <v>2213.7873555840824</v>
      </c>
      <c r="F31" s="25">
        <f t="shared" si="1"/>
        <v>0.23084387061753434</v>
      </c>
      <c r="G31" s="38">
        <v>0.21726673108985226</v>
      </c>
    </row>
    <row r="32" spans="1:7" s="3" customFormat="1" ht="21.95" customHeight="1" x14ac:dyDescent="0.2">
      <c r="A32" s="36">
        <v>22</v>
      </c>
      <c r="B32" s="26" t="s">
        <v>3</v>
      </c>
      <c r="C32" s="10">
        <v>190636.3</v>
      </c>
      <c r="D32" s="11">
        <v>31</v>
      </c>
      <c r="E32" s="10">
        <f t="shared" si="2"/>
        <v>6149.558064516129</v>
      </c>
      <c r="F32" s="25">
        <f t="shared" si="1"/>
        <v>2.5518232363890735E-2</v>
      </c>
      <c r="G32" s="38">
        <v>3.0944666359992157E-2</v>
      </c>
    </row>
    <row r="33" spans="1:7" ht="35.1" customHeight="1" x14ac:dyDescent="0.2">
      <c r="A33" s="36">
        <v>23</v>
      </c>
      <c r="B33" s="24" t="s">
        <v>446</v>
      </c>
      <c r="C33" s="10">
        <v>65949.27</v>
      </c>
      <c r="D33" s="11">
        <v>625</v>
      </c>
      <c r="E33" s="10">
        <f t="shared" si="2"/>
        <v>105.518832</v>
      </c>
      <c r="F33" s="25">
        <f t="shared" si="1"/>
        <v>8.8278507088574865E-3</v>
      </c>
      <c r="G33" s="38">
        <v>8.5968104584330223E-3</v>
      </c>
    </row>
    <row r="34" spans="1:7" s="3" customFormat="1" ht="21.95" customHeight="1" x14ac:dyDescent="0.2">
      <c r="A34" s="36">
        <v>24</v>
      </c>
      <c r="B34" s="26" t="s">
        <v>3</v>
      </c>
      <c r="C34" s="10">
        <v>0</v>
      </c>
      <c r="D34" s="11">
        <v>0</v>
      </c>
      <c r="E34" s="10" t="str">
        <f t="shared" si="2"/>
        <v>-</v>
      </c>
      <c r="F34" s="25">
        <f t="shared" si="1"/>
        <v>0</v>
      </c>
      <c r="G34" s="38">
        <v>1.4207856884874998E-3</v>
      </c>
    </row>
    <row r="35" spans="1:7" s="3" customFormat="1" ht="35.1" customHeight="1" x14ac:dyDescent="0.2">
      <c r="A35" s="36">
        <v>25</v>
      </c>
      <c r="B35" s="24" t="s">
        <v>10</v>
      </c>
      <c r="C35" s="10">
        <v>0</v>
      </c>
      <c r="D35" s="11">
        <v>0</v>
      </c>
      <c r="E35" s="10" t="str">
        <f t="shared" si="2"/>
        <v>-</v>
      </c>
      <c r="F35" s="25">
        <f t="shared" si="1"/>
        <v>0</v>
      </c>
      <c r="G35" s="38">
        <v>9.8652432849167496E-5</v>
      </c>
    </row>
    <row r="36" spans="1:7" ht="35.1" customHeight="1" x14ac:dyDescent="0.2">
      <c r="A36" s="36">
        <v>26</v>
      </c>
      <c r="B36" s="24" t="s">
        <v>420</v>
      </c>
      <c r="C36" s="10">
        <v>0</v>
      </c>
      <c r="D36" s="13">
        <v>0</v>
      </c>
      <c r="E36" s="10" t="str">
        <f t="shared" si="2"/>
        <v>-</v>
      </c>
      <c r="F36" s="29" t="s">
        <v>5</v>
      </c>
      <c r="G36" s="40" t="s">
        <v>5</v>
      </c>
    </row>
    <row r="37" spans="1:7" ht="21.95" customHeight="1" x14ac:dyDescent="0.2">
      <c r="A37" s="36">
        <v>27</v>
      </c>
      <c r="B37" s="26" t="s">
        <v>12</v>
      </c>
      <c r="C37" s="10">
        <v>0</v>
      </c>
      <c r="D37" s="13">
        <v>0</v>
      </c>
      <c r="E37" s="10" t="str">
        <f t="shared" si="2"/>
        <v>-</v>
      </c>
      <c r="F37" s="25">
        <f>C37/C$44</f>
        <v>0</v>
      </c>
      <c r="G37" s="38">
        <v>6.7001527600904129E-4</v>
      </c>
    </row>
    <row r="38" spans="1:7" ht="35.1" customHeight="1" x14ac:dyDescent="0.2">
      <c r="A38" s="36">
        <v>28</v>
      </c>
      <c r="B38" s="24" t="s">
        <v>421</v>
      </c>
      <c r="C38" s="10">
        <v>3910666.67</v>
      </c>
      <c r="D38" s="13">
        <v>3</v>
      </c>
      <c r="E38" s="14" t="s">
        <v>5</v>
      </c>
      <c r="F38" s="29" t="s">
        <v>5</v>
      </c>
      <c r="G38" s="40" t="s">
        <v>5</v>
      </c>
    </row>
    <row r="39" spans="1:7" ht="21.95" customHeight="1" x14ac:dyDescent="0.2">
      <c r="A39" s="36">
        <v>29</v>
      </c>
      <c r="B39" s="26" t="s">
        <v>12</v>
      </c>
      <c r="C39" s="10">
        <v>3519600</v>
      </c>
      <c r="D39" s="13">
        <v>3</v>
      </c>
      <c r="E39" s="14" t="s">
        <v>5</v>
      </c>
      <c r="F39" s="25">
        <f t="shared" ref="F39:F44" si="3">C39/C$44</f>
        <v>0.4711273279430509</v>
      </c>
      <c r="G39" s="38">
        <v>0.53240605380617201</v>
      </c>
    </row>
    <row r="40" spans="1:7" ht="47.1" customHeight="1" x14ac:dyDescent="0.2">
      <c r="A40" s="36">
        <v>30</v>
      </c>
      <c r="B40" s="27" t="s">
        <v>422</v>
      </c>
      <c r="C40" s="10">
        <v>19600</v>
      </c>
      <c r="D40" s="15">
        <v>2</v>
      </c>
      <c r="E40" s="10">
        <f t="shared" ref="E40:E41" si="4">IF(D40=0,"-",C40/D40)</f>
        <v>9800</v>
      </c>
      <c r="F40" s="25">
        <f t="shared" si="3"/>
        <v>2.6236207602238315E-3</v>
      </c>
      <c r="G40" s="38">
        <v>1.7724062653800183E-3</v>
      </c>
    </row>
    <row r="41" spans="1:7" ht="21.95" customHeight="1" x14ac:dyDescent="0.2">
      <c r="A41" s="36">
        <v>31</v>
      </c>
      <c r="B41" s="26" t="s">
        <v>13</v>
      </c>
      <c r="C41" s="10">
        <v>19600</v>
      </c>
      <c r="D41" s="15">
        <v>2</v>
      </c>
      <c r="E41" s="10">
        <f t="shared" si="4"/>
        <v>9800</v>
      </c>
      <c r="F41" s="25">
        <f t="shared" si="3"/>
        <v>2.6236207602238315E-3</v>
      </c>
      <c r="G41" s="38">
        <v>1.0404135579139232E-3</v>
      </c>
    </row>
    <row r="42" spans="1:7" ht="35.1" customHeight="1" x14ac:dyDescent="0.2">
      <c r="A42" s="36">
        <v>32</v>
      </c>
      <c r="B42" s="24" t="s">
        <v>16</v>
      </c>
      <c r="C42" s="10">
        <v>0</v>
      </c>
      <c r="D42" s="15">
        <v>0</v>
      </c>
      <c r="E42" s="14" t="s">
        <v>5</v>
      </c>
      <c r="F42" s="25">
        <f t="shared" si="3"/>
        <v>0</v>
      </c>
      <c r="G42" s="38">
        <v>4.1370945733870297E-3</v>
      </c>
    </row>
    <row r="43" spans="1:7" s="3" customFormat="1" ht="21.95" customHeight="1" x14ac:dyDescent="0.2">
      <c r="A43" s="43">
        <v>33</v>
      </c>
      <c r="B43" s="50" t="s">
        <v>4</v>
      </c>
      <c r="C43" s="44">
        <f>C25+C27+C29+C31+C33+C35+C37+C39+C40+C42</f>
        <v>7236558.6699999999</v>
      </c>
      <c r="D43" s="51" t="s">
        <v>5</v>
      </c>
      <c r="E43" s="51" t="s">
        <v>5</v>
      </c>
      <c r="F43" s="47">
        <f t="shared" si="3"/>
        <v>0.96867273261172249</v>
      </c>
      <c r="G43" s="48">
        <v>0.96489282760442685</v>
      </c>
    </row>
    <row r="44" spans="1:7" s="3" customFormat="1" ht="21.95" customHeight="1" x14ac:dyDescent="0.2">
      <c r="A44" s="45">
        <v>34</v>
      </c>
      <c r="B44" s="52" t="s">
        <v>6</v>
      </c>
      <c r="C44" s="46">
        <f>C24+C43</f>
        <v>7470591.9000000004</v>
      </c>
      <c r="D44" s="53" t="s">
        <v>5</v>
      </c>
      <c r="E44" s="53" t="s">
        <v>5</v>
      </c>
      <c r="F44" s="54">
        <f t="shared" si="3"/>
        <v>1</v>
      </c>
      <c r="G44" s="55">
        <v>1</v>
      </c>
    </row>
    <row r="45" spans="1:7" s="3" customFormat="1" ht="21.95" customHeight="1" x14ac:dyDescent="0.2">
      <c r="A45" s="1"/>
      <c r="B45" s="2"/>
      <c r="C45" s="1"/>
      <c r="D45" s="1"/>
      <c r="E45" s="1"/>
      <c r="F45" s="1"/>
      <c r="G45" s="1"/>
    </row>
    <row r="46" spans="1:7" s="3" customFormat="1" ht="35.1" customHeight="1" x14ac:dyDescent="0.2">
      <c r="A46" s="62" t="s">
        <v>430</v>
      </c>
      <c r="B46" s="63" t="s">
        <v>431</v>
      </c>
      <c r="C46" s="64" t="s">
        <v>432</v>
      </c>
      <c r="D46" s="1"/>
      <c r="E46" s="1"/>
      <c r="F46" s="1"/>
      <c r="G46" s="1"/>
    </row>
    <row r="47" spans="1:7" s="3" customFormat="1" ht="21.95" customHeight="1" x14ac:dyDescent="0.2">
      <c r="A47" s="65">
        <v>1</v>
      </c>
      <c r="B47" s="30" t="s">
        <v>427</v>
      </c>
      <c r="C47" s="31">
        <v>186764.79999999999</v>
      </c>
    </row>
    <row r="48" spans="1:7" ht="21.95" customHeight="1" x14ac:dyDescent="0.2">
      <c r="A48" s="8">
        <v>2</v>
      </c>
      <c r="B48" s="30" t="s">
        <v>428</v>
      </c>
      <c r="C48" s="31">
        <v>7503145</v>
      </c>
      <c r="D48" s="16"/>
      <c r="E48" s="16"/>
      <c r="F48" s="16"/>
      <c r="G48" s="16"/>
    </row>
    <row r="49" spans="1:7" ht="21.95" customHeight="1" x14ac:dyDescent="0.2">
      <c r="A49" s="32">
        <v>3</v>
      </c>
      <c r="B49" s="33" t="s">
        <v>423</v>
      </c>
      <c r="C49" s="34">
        <f>C44/C48</f>
        <v>0.99566140598375752</v>
      </c>
      <c r="D49" s="16"/>
      <c r="E49" s="16"/>
      <c r="F49" s="16"/>
      <c r="G49" s="16"/>
    </row>
    <row r="50" spans="1:7" s="16" customFormat="1" ht="35.1" customHeight="1" x14ac:dyDescent="0.25">
      <c r="A50" s="21" t="s">
        <v>449</v>
      </c>
      <c r="B50" s="23"/>
    </row>
  </sheetData>
  <sheetProtection algorithmName="SHA-512" hashValue="p84knsYaansHTz0JPJCFP1wnGy87TJAO0S1mRIuGBdJfTcZMU1m0GgDxVKxdfszxl2lGdnjkmiw484e8ejLo+A==" saltValue="if4GeeJ7r64AG4rWEJNtJw==" spinCount="100000" sheet="1" objects="1" scenarios="1"/>
  <mergeCells count="1">
    <mergeCell ref="A2:G2"/>
  </mergeCells>
  <pageMargins left="0.59055118110236227" right="0.59055118110236227" top="0.70866141732283472" bottom="0.70866141732283472" header="0.19685039370078741" footer="0.39370078740157483"/>
  <pageSetup paperSize="9" scale="84" orientation="portrait" r:id="rId1"/>
  <headerFooter alignWithMargins="0">
    <oddFooter>&amp;R&amp;"Calibri,Standardowy"&amp;12s.&amp;P z &amp;N</oddFooter>
  </headerFooter>
  <tableParts count="2">
    <tablePart r:id="rId2"/>
    <tablePart r:id="rId3"/>
  </tableParts>
</worksheet>
</file>

<file path=xl/worksheets/sheet3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41DC8F-E220-4A36-9CEE-C3D28B689F62}">
  <sheetPr codeName="Arkusz310"/>
  <dimension ref="A1:N50"/>
  <sheetViews>
    <sheetView zoomScaleNormal="100" workbookViewId="0"/>
  </sheetViews>
  <sheetFormatPr defaultColWidth="0" defaultRowHeight="12.75" zeroHeight="1" x14ac:dyDescent="0.2"/>
  <cols>
    <col min="1" max="1" width="4.140625" style="1" customWidth="1"/>
    <col min="2" max="2" width="57" style="2" customWidth="1"/>
    <col min="3" max="3" width="11.85546875" style="1" bestFit="1" customWidth="1"/>
    <col min="4" max="4" width="7.42578125" style="1" customWidth="1"/>
    <col min="5" max="5" width="10.85546875" style="1" bestFit="1" customWidth="1"/>
    <col min="6" max="7" width="8.7109375" style="1" customWidth="1"/>
    <col min="8" max="8" width="1" style="1" customWidth="1"/>
    <col min="9" max="14" width="0" style="1" hidden="1" customWidth="1"/>
    <col min="15" max="16384" width="9.140625" style="1" hidden="1"/>
  </cols>
  <sheetData>
    <row r="1" spans="1:7" s="16" customFormat="1" ht="24.95" customHeight="1" x14ac:dyDescent="0.2">
      <c r="A1" s="35" t="s">
        <v>757</v>
      </c>
      <c r="B1" s="23"/>
    </row>
    <row r="2" spans="1:7" s="16" customFormat="1" ht="39.950000000000003" customHeight="1" x14ac:dyDescent="0.2">
      <c r="A2" s="66" t="s">
        <v>448</v>
      </c>
      <c r="B2" s="67"/>
      <c r="C2" s="67"/>
      <c r="D2" s="67"/>
      <c r="E2" s="67"/>
      <c r="F2" s="67"/>
      <c r="G2" s="67"/>
    </row>
    <row r="3" spans="1:7" s="16" customFormat="1" ht="15.95" hidden="1" customHeight="1" x14ac:dyDescent="0.2">
      <c r="A3" s="22"/>
      <c r="B3" s="23"/>
    </row>
    <row r="4" spans="1:7" s="16" customFormat="1" ht="15.95" hidden="1" customHeight="1" x14ac:dyDescent="0.2">
      <c r="A4" s="22"/>
      <c r="B4" s="23"/>
    </row>
    <row r="5" spans="1:7" s="16" customFormat="1" ht="15.95" hidden="1" customHeight="1" x14ac:dyDescent="0.2">
      <c r="A5" s="22"/>
      <c r="B5" s="23"/>
    </row>
    <row r="6" spans="1:7" s="16" customFormat="1" ht="15.95" customHeight="1" x14ac:dyDescent="0.25">
      <c r="A6" s="17" t="s">
        <v>433</v>
      </c>
      <c r="B6" s="21" t="s">
        <v>438</v>
      </c>
    </row>
    <row r="7" spans="1:7" s="16" customFormat="1" ht="15.95" customHeight="1" x14ac:dyDescent="0.25">
      <c r="A7" s="18" t="s">
        <v>434</v>
      </c>
      <c r="B7" s="21" t="s">
        <v>439</v>
      </c>
    </row>
    <row r="8" spans="1:7" s="16" customFormat="1" ht="15.95" customHeight="1" x14ac:dyDescent="0.25">
      <c r="A8" s="19" t="s">
        <v>435</v>
      </c>
      <c r="B8" s="21" t="s">
        <v>440</v>
      </c>
    </row>
    <row r="9" spans="1:7" s="16" customFormat="1" ht="15.95" customHeight="1" x14ac:dyDescent="0.25">
      <c r="A9" s="20" t="s">
        <v>436</v>
      </c>
      <c r="B9" s="21" t="s">
        <v>441</v>
      </c>
    </row>
    <row r="10" spans="1:7" ht="65.099999999999994" customHeight="1" x14ac:dyDescent="0.2">
      <c r="A10" s="49" t="s">
        <v>430</v>
      </c>
      <c r="B10" s="42" t="s">
        <v>0</v>
      </c>
      <c r="C10" s="42" t="s">
        <v>424</v>
      </c>
      <c r="D10" s="42" t="s">
        <v>425</v>
      </c>
      <c r="E10" s="42" t="s">
        <v>426</v>
      </c>
      <c r="F10" s="42" t="s">
        <v>429</v>
      </c>
      <c r="G10" s="41" t="s">
        <v>413</v>
      </c>
    </row>
    <row r="11" spans="1:7" ht="21.95" customHeight="1" x14ac:dyDescent="0.2">
      <c r="A11" s="36">
        <v>1</v>
      </c>
      <c r="B11" s="24" t="s">
        <v>7</v>
      </c>
      <c r="C11" s="10">
        <v>0</v>
      </c>
      <c r="D11" s="9">
        <v>0</v>
      </c>
      <c r="E11" s="10" t="str">
        <f t="shared" ref="E11:E23" si="0">IF(D11=0,"-",C11/D11)</f>
        <v>-</v>
      </c>
      <c r="F11" s="25">
        <f t="shared" ref="F11:F35" si="1">C11/C$44</f>
        <v>0</v>
      </c>
      <c r="G11" s="38">
        <v>6.4906160983722356E-5</v>
      </c>
    </row>
    <row r="12" spans="1:7" s="3" customFormat="1" ht="21.95" customHeight="1" x14ac:dyDescent="0.2">
      <c r="A12" s="36">
        <v>2</v>
      </c>
      <c r="B12" s="24" t="s">
        <v>8</v>
      </c>
      <c r="C12" s="10">
        <v>619954.17000000004</v>
      </c>
      <c r="D12" s="9">
        <v>7</v>
      </c>
      <c r="E12" s="10">
        <f t="shared" si="0"/>
        <v>88564.881428571432</v>
      </c>
      <c r="F12" s="25">
        <f t="shared" si="1"/>
        <v>0.14274317078449644</v>
      </c>
      <c r="G12" s="38">
        <v>1.3877154561966152E-2</v>
      </c>
    </row>
    <row r="13" spans="1:7" s="3" customFormat="1" ht="21.95" customHeight="1" x14ac:dyDescent="0.2">
      <c r="A13" s="36">
        <v>3</v>
      </c>
      <c r="B13" s="26" t="s">
        <v>1</v>
      </c>
      <c r="C13" s="10">
        <v>0</v>
      </c>
      <c r="D13" s="9">
        <v>0</v>
      </c>
      <c r="E13" s="10" t="str">
        <f t="shared" si="0"/>
        <v>-</v>
      </c>
      <c r="F13" s="25">
        <f t="shared" si="1"/>
        <v>0</v>
      </c>
      <c r="G13" s="38">
        <v>6.8195937419264344E-4</v>
      </c>
    </row>
    <row r="14" spans="1:7" s="3" customFormat="1" ht="21.95" customHeight="1" x14ac:dyDescent="0.2">
      <c r="A14" s="36">
        <v>4</v>
      </c>
      <c r="B14" s="24" t="s">
        <v>414</v>
      </c>
      <c r="C14" s="10">
        <v>0</v>
      </c>
      <c r="D14" s="9">
        <v>0</v>
      </c>
      <c r="E14" s="10" t="str">
        <f t="shared" si="0"/>
        <v>-</v>
      </c>
      <c r="F14" s="25">
        <f t="shared" si="1"/>
        <v>0</v>
      </c>
      <c r="G14" s="38">
        <v>1.6609844346228162E-4</v>
      </c>
    </row>
    <row r="15" spans="1:7" s="3" customFormat="1" ht="47.1" customHeight="1" x14ac:dyDescent="0.2">
      <c r="A15" s="36">
        <v>5</v>
      </c>
      <c r="B15" s="24" t="s">
        <v>412</v>
      </c>
      <c r="C15" s="10">
        <v>0</v>
      </c>
      <c r="D15" s="11">
        <v>0</v>
      </c>
      <c r="E15" s="10" t="str">
        <f t="shared" si="0"/>
        <v>-</v>
      </c>
      <c r="F15" s="25">
        <f t="shared" si="1"/>
        <v>0</v>
      </c>
      <c r="G15" s="38">
        <v>4.2843389065529559E-4</v>
      </c>
    </row>
    <row r="16" spans="1:7" s="3" customFormat="1" ht="21.95" customHeight="1" x14ac:dyDescent="0.2">
      <c r="A16" s="36">
        <v>6</v>
      </c>
      <c r="B16" s="26" t="s">
        <v>1</v>
      </c>
      <c r="C16" s="10">
        <v>0</v>
      </c>
      <c r="D16" s="11">
        <v>0</v>
      </c>
      <c r="E16" s="10" t="str">
        <f t="shared" si="0"/>
        <v>-</v>
      </c>
      <c r="F16" s="25">
        <f t="shared" si="1"/>
        <v>0</v>
      </c>
      <c r="G16" s="38">
        <v>5.7837072558623703E-5</v>
      </c>
    </row>
    <row r="17" spans="1:7" ht="47.1" customHeight="1" x14ac:dyDescent="0.2">
      <c r="A17" s="36">
        <v>7</v>
      </c>
      <c r="B17" s="24" t="s">
        <v>444</v>
      </c>
      <c r="C17" s="10">
        <v>0</v>
      </c>
      <c r="D17" s="11">
        <v>0</v>
      </c>
      <c r="E17" s="10" t="str">
        <f t="shared" si="0"/>
        <v>-</v>
      </c>
      <c r="F17" s="25">
        <f t="shared" si="1"/>
        <v>0</v>
      </c>
      <c r="G17" s="38">
        <v>3.69438658113685E-3</v>
      </c>
    </row>
    <row r="18" spans="1:7" ht="47.1" customHeight="1" x14ac:dyDescent="0.2">
      <c r="A18" s="36">
        <v>8</v>
      </c>
      <c r="B18" s="24" t="s">
        <v>447</v>
      </c>
      <c r="C18" s="10">
        <v>60000</v>
      </c>
      <c r="D18" s="11">
        <v>1</v>
      </c>
      <c r="E18" s="10">
        <f t="shared" si="0"/>
        <v>60000</v>
      </c>
      <c r="F18" s="25">
        <f t="shared" si="1"/>
        <v>1.3814876423961769E-2</v>
      </c>
      <c r="G18" s="38">
        <v>1.6572456388988053E-2</v>
      </c>
    </row>
    <row r="19" spans="1:7" ht="35.1" customHeight="1" x14ac:dyDescent="0.2">
      <c r="A19" s="36">
        <v>9</v>
      </c>
      <c r="B19" s="24" t="s">
        <v>443</v>
      </c>
      <c r="C19" s="10">
        <v>0</v>
      </c>
      <c r="D19" s="11">
        <v>0</v>
      </c>
      <c r="E19" s="10" t="str">
        <f t="shared" si="0"/>
        <v>-</v>
      </c>
      <c r="F19" s="25">
        <f t="shared" si="1"/>
        <v>0</v>
      </c>
      <c r="G19" s="38">
        <v>6.3015485400037228E-5</v>
      </c>
    </row>
    <row r="20" spans="1:7" ht="35.1" customHeight="1" x14ac:dyDescent="0.2">
      <c r="A20" s="36">
        <v>10</v>
      </c>
      <c r="B20" s="24" t="s">
        <v>9</v>
      </c>
      <c r="C20" s="10">
        <v>0</v>
      </c>
      <c r="D20" s="11">
        <v>0</v>
      </c>
      <c r="E20" s="10" t="str">
        <f t="shared" si="0"/>
        <v>-</v>
      </c>
      <c r="F20" s="25">
        <f t="shared" si="1"/>
        <v>0</v>
      </c>
      <c r="G20" s="38">
        <v>2.3263290581767475E-4</v>
      </c>
    </row>
    <row r="21" spans="1:7" ht="35.1" customHeight="1" x14ac:dyDescent="0.2">
      <c r="A21" s="36">
        <v>11</v>
      </c>
      <c r="B21" s="24" t="s">
        <v>442</v>
      </c>
      <c r="C21" s="10">
        <v>0</v>
      </c>
      <c r="D21" s="11">
        <v>0</v>
      </c>
      <c r="E21" s="10" t="str">
        <f t="shared" si="0"/>
        <v>-</v>
      </c>
      <c r="F21" s="25">
        <f t="shared" si="1"/>
        <v>0</v>
      </c>
      <c r="G21" s="38">
        <v>8.0879771630669933E-6</v>
      </c>
    </row>
    <row r="22" spans="1:7" ht="21.95" customHeight="1" x14ac:dyDescent="0.2">
      <c r="A22" s="36">
        <v>12</v>
      </c>
      <c r="B22" s="26" t="s">
        <v>1</v>
      </c>
      <c r="C22" s="10">
        <v>0</v>
      </c>
      <c r="D22" s="11">
        <v>0</v>
      </c>
      <c r="E22" s="10" t="str">
        <f t="shared" si="0"/>
        <v>-</v>
      </c>
      <c r="F22" s="25">
        <f t="shared" si="1"/>
        <v>0</v>
      </c>
      <c r="G22" s="38">
        <v>0</v>
      </c>
    </row>
    <row r="23" spans="1:7" ht="21.95" customHeight="1" x14ac:dyDescent="0.2">
      <c r="A23" s="36">
        <v>13</v>
      </c>
      <c r="B23" s="24" t="s">
        <v>415</v>
      </c>
      <c r="C23" s="10">
        <v>0</v>
      </c>
      <c r="D23" s="11">
        <v>0</v>
      </c>
      <c r="E23" s="10" t="str">
        <f t="shared" si="0"/>
        <v>-</v>
      </c>
      <c r="F23" s="25">
        <f t="shared" si="1"/>
        <v>0</v>
      </c>
      <c r="G23" s="38">
        <v>0</v>
      </c>
    </row>
    <row r="24" spans="1:7" s="3" customFormat="1" ht="24.95" customHeight="1" x14ac:dyDescent="0.2">
      <c r="A24" s="43">
        <v>14</v>
      </c>
      <c r="B24" s="50" t="s">
        <v>2</v>
      </c>
      <c r="C24" s="44">
        <f>C11+C12+C14+C15+C17+C18+C19+C20+C21+C23</f>
        <v>679954.17</v>
      </c>
      <c r="D24" s="51" t="s">
        <v>5</v>
      </c>
      <c r="E24" s="51" t="s">
        <v>5</v>
      </c>
      <c r="F24" s="47">
        <f t="shared" si="1"/>
        <v>0.1565580472084582</v>
      </c>
      <c r="G24" s="48">
        <v>3.5107172395573129E-2</v>
      </c>
    </row>
    <row r="25" spans="1:7" s="4" customFormat="1" ht="35.1" customHeight="1" x14ac:dyDescent="0.2">
      <c r="A25" s="37">
        <v>15</v>
      </c>
      <c r="B25" s="27" t="s">
        <v>419</v>
      </c>
      <c r="C25" s="12">
        <v>260614</v>
      </c>
      <c r="D25" s="11">
        <v>122</v>
      </c>
      <c r="E25" s="12">
        <f t="shared" ref="E25:E37" si="2">IF(D25=0,"-",C25/D25)</f>
        <v>2136.1803278688526</v>
      </c>
      <c r="F25" s="28">
        <f t="shared" si="1"/>
        <v>6.0005836739239538E-2</v>
      </c>
      <c r="G25" s="39">
        <v>9.1912130594448124E-2</v>
      </c>
    </row>
    <row r="26" spans="1:7" s="3" customFormat="1" ht="21.95" customHeight="1" x14ac:dyDescent="0.2">
      <c r="A26" s="36">
        <v>16</v>
      </c>
      <c r="B26" s="26" t="s">
        <v>11</v>
      </c>
      <c r="C26" s="10">
        <v>66355</v>
      </c>
      <c r="D26" s="11">
        <v>31</v>
      </c>
      <c r="E26" s="10">
        <f t="shared" si="2"/>
        <v>2140.483870967742</v>
      </c>
      <c r="F26" s="25">
        <f t="shared" si="1"/>
        <v>1.5278102085199719E-2</v>
      </c>
      <c r="G26" s="38">
        <v>1.5510248435910163E-2</v>
      </c>
    </row>
    <row r="27" spans="1:7" s="5" customFormat="1" ht="65.099999999999994" customHeight="1" x14ac:dyDescent="0.2">
      <c r="A27" s="37">
        <v>17</v>
      </c>
      <c r="B27" s="27" t="s">
        <v>445</v>
      </c>
      <c r="C27" s="12">
        <v>402228.26</v>
      </c>
      <c r="D27" s="11">
        <v>101</v>
      </c>
      <c r="E27" s="12">
        <f t="shared" si="2"/>
        <v>3982.4580198019803</v>
      </c>
      <c r="F27" s="28">
        <f t="shared" si="1"/>
        <v>9.26122284354194E-2</v>
      </c>
      <c r="G27" s="39">
        <v>9.6086621220457871E-2</v>
      </c>
    </row>
    <row r="28" spans="1:7" s="3" customFormat="1" ht="21.95" customHeight="1" x14ac:dyDescent="0.2">
      <c r="A28" s="36">
        <v>18</v>
      </c>
      <c r="B28" s="26" t="s">
        <v>3</v>
      </c>
      <c r="C28" s="10">
        <v>76644.039999999994</v>
      </c>
      <c r="D28" s="11">
        <v>31</v>
      </c>
      <c r="E28" s="10">
        <f t="shared" si="2"/>
        <v>2472.3883870967738</v>
      </c>
      <c r="F28" s="25">
        <f t="shared" si="1"/>
        <v>1.7647132353886378E-2</v>
      </c>
      <c r="G28" s="38">
        <v>1.1342599256575717E-2</v>
      </c>
    </row>
    <row r="29" spans="1:7" s="5" customFormat="1" ht="35.1" customHeight="1" x14ac:dyDescent="0.2">
      <c r="A29" s="37">
        <v>19</v>
      </c>
      <c r="B29" s="27" t="s">
        <v>15</v>
      </c>
      <c r="C29" s="12">
        <v>20817.009999999998</v>
      </c>
      <c r="D29" s="11">
        <v>15</v>
      </c>
      <c r="E29" s="12">
        <f t="shared" si="2"/>
        <v>1387.8006666666665</v>
      </c>
      <c r="F29" s="28">
        <f t="shared" si="1"/>
        <v>4.7930736777729395E-3</v>
      </c>
      <c r="G29" s="39">
        <v>1.1946311887438504E-2</v>
      </c>
    </row>
    <row r="30" spans="1:7" s="3" customFormat="1" ht="21.95" customHeight="1" x14ac:dyDescent="0.2">
      <c r="A30" s="36">
        <v>20</v>
      </c>
      <c r="B30" s="26" t="s">
        <v>3</v>
      </c>
      <c r="C30" s="10">
        <v>4293.3999999999996</v>
      </c>
      <c r="D30" s="11">
        <v>2</v>
      </c>
      <c r="E30" s="12">
        <f t="shared" si="2"/>
        <v>2146.6999999999998</v>
      </c>
      <c r="F30" s="28">
        <f t="shared" si="1"/>
        <v>9.8854650731062415E-4</v>
      </c>
      <c r="G30" s="39">
        <v>2.247933536638041E-3</v>
      </c>
    </row>
    <row r="31" spans="1:7" s="3" customFormat="1" ht="47.1" customHeight="1" x14ac:dyDescent="0.2">
      <c r="A31" s="36">
        <v>21</v>
      </c>
      <c r="B31" s="27" t="s">
        <v>14</v>
      </c>
      <c r="C31" s="10">
        <v>978054.73</v>
      </c>
      <c r="D31" s="11">
        <v>234</v>
      </c>
      <c r="E31" s="10">
        <f t="shared" si="2"/>
        <v>4179.7210683760686</v>
      </c>
      <c r="F31" s="25">
        <f t="shared" si="1"/>
        <v>0.22519508718035486</v>
      </c>
      <c r="G31" s="38">
        <v>0.21726673108985226</v>
      </c>
    </row>
    <row r="32" spans="1:7" s="3" customFormat="1" ht="21.95" customHeight="1" x14ac:dyDescent="0.2">
      <c r="A32" s="36">
        <v>22</v>
      </c>
      <c r="B32" s="26" t="s">
        <v>3</v>
      </c>
      <c r="C32" s="10">
        <v>134370.81</v>
      </c>
      <c r="D32" s="11">
        <v>33</v>
      </c>
      <c r="E32" s="10">
        <f t="shared" si="2"/>
        <v>4071.8427272727272</v>
      </c>
      <c r="F32" s="25">
        <f t="shared" si="1"/>
        <v>3.0938602252294101E-2</v>
      </c>
      <c r="G32" s="38">
        <v>3.0944666359992157E-2</v>
      </c>
    </row>
    <row r="33" spans="1:7" ht="35.1" customHeight="1" x14ac:dyDescent="0.2">
      <c r="A33" s="36">
        <v>23</v>
      </c>
      <c r="B33" s="24" t="s">
        <v>446</v>
      </c>
      <c r="C33" s="10">
        <v>23500</v>
      </c>
      <c r="D33" s="11">
        <v>492</v>
      </c>
      <c r="E33" s="10">
        <f t="shared" si="2"/>
        <v>47.764227642276424</v>
      </c>
      <c r="F33" s="25">
        <f t="shared" si="1"/>
        <v>5.4108265993850256E-3</v>
      </c>
      <c r="G33" s="38">
        <v>8.5968104584330223E-3</v>
      </c>
    </row>
    <row r="34" spans="1:7" s="3" customFormat="1" ht="21.95" customHeight="1" x14ac:dyDescent="0.2">
      <c r="A34" s="36">
        <v>24</v>
      </c>
      <c r="B34" s="26" t="s">
        <v>3</v>
      </c>
      <c r="C34" s="10">
        <v>2500</v>
      </c>
      <c r="D34" s="11">
        <v>21</v>
      </c>
      <c r="E34" s="10">
        <f t="shared" si="2"/>
        <v>119.04761904761905</v>
      </c>
      <c r="F34" s="25">
        <f t="shared" si="1"/>
        <v>5.7561985099840703E-4</v>
      </c>
      <c r="G34" s="38">
        <v>1.4207856884874998E-3</v>
      </c>
    </row>
    <row r="35" spans="1:7" s="3" customFormat="1" ht="35.1" customHeight="1" x14ac:dyDescent="0.2">
      <c r="A35" s="36">
        <v>25</v>
      </c>
      <c r="B35" s="24" t="s">
        <v>10</v>
      </c>
      <c r="C35" s="10">
        <v>0</v>
      </c>
      <c r="D35" s="11">
        <v>0</v>
      </c>
      <c r="E35" s="10" t="str">
        <f t="shared" si="2"/>
        <v>-</v>
      </c>
      <c r="F35" s="25">
        <f t="shared" si="1"/>
        <v>0</v>
      </c>
      <c r="G35" s="38">
        <v>9.8652432849167496E-5</v>
      </c>
    </row>
    <row r="36" spans="1:7" ht="35.1" customHeight="1" x14ac:dyDescent="0.2">
      <c r="A36" s="36">
        <v>26</v>
      </c>
      <c r="B36" s="24" t="s">
        <v>420</v>
      </c>
      <c r="C36" s="10">
        <v>0</v>
      </c>
      <c r="D36" s="13">
        <v>0</v>
      </c>
      <c r="E36" s="10" t="str">
        <f t="shared" si="2"/>
        <v>-</v>
      </c>
      <c r="F36" s="29" t="s">
        <v>5</v>
      </c>
      <c r="G36" s="40" t="s">
        <v>5</v>
      </c>
    </row>
    <row r="37" spans="1:7" ht="21.95" customHeight="1" x14ac:dyDescent="0.2">
      <c r="A37" s="36">
        <v>27</v>
      </c>
      <c r="B37" s="26" t="s">
        <v>12</v>
      </c>
      <c r="C37" s="10">
        <v>0</v>
      </c>
      <c r="D37" s="13">
        <v>0</v>
      </c>
      <c r="E37" s="10" t="str">
        <f t="shared" si="2"/>
        <v>-</v>
      </c>
      <c r="F37" s="25">
        <f>C37/C$44</f>
        <v>0</v>
      </c>
      <c r="G37" s="38">
        <v>6.7001527600904129E-4</v>
      </c>
    </row>
    <row r="38" spans="1:7" ht="35.1" customHeight="1" x14ac:dyDescent="0.2">
      <c r="A38" s="36">
        <v>28</v>
      </c>
      <c r="B38" s="24" t="s">
        <v>421</v>
      </c>
      <c r="C38" s="10">
        <v>2518419.1</v>
      </c>
      <c r="D38" s="13">
        <v>1</v>
      </c>
      <c r="E38" s="14" t="s">
        <v>5</v>
      </c>
      <c r="F38" s="29" t="s">
        <v>5</v>
      </c>
      <c r="G38" s="40" t="s">
        <v>5</v>
      </c>
    </row>
    <row r="39" spans="1:7" ht="21.95" customHeight="1" x14ac:dyDescent="0.2">
      <c r="A39" s="36">
        <v>29</v>
      </c>
      <c r="B39" s="26" t="s">
        <v>12</v>
      </c>
      <c r="C39" s="10">
        <v>1970976</v>
      </c>
      <c r="D39" s="13">
        <v>1</v>
      </c>
      <c r="E39" s="14" t="s">
        <v>5</v>
      </c>
      <c r="F39" s="25">
        <f t="shared" ref="F39:F44" si="3">C39/C$44</f>
        <v>0.4538131645765745</v>
      </c>
      <c r="G39" s="38">
        <v>0.53240605380617201</v>
      </c>
    </row>
    <row r="40" spans="1:7" ht="47.1" customHeight="1" x14ac:dyDescent="0.2">
      <c r="A40" s="36">
        <v>30</v>
      </c>
      <c r="B40" s="27" t="s">
        <v>422</v>
      </c>
      <c r="C40" s="10">
        <v>7000</v>
      </c>
      <c r="D40" s="15">
        <v>1</v>
      </c>
      <c r="E40" s="10">
        <f t="shared" ref="E40:E41" si="4">IF(D40=0,"-",C40/D40)</f>
        <v>7000</v>
      </c>
      <c r="F40" s="25">
        <f t="shared" si="3"/>
        <v>1.6117355827955397E-3</v>
      </c>
      <c r="G40" s="38">
        <v>1.7724062653800183E-3</v>
      </c>
    </row>
    <row r="41" spans="1:7" ht="21.95" customHeight="1" x14ac:dyDescent="0.2">
      <c r="A41" s="36">
        <v>31</v>
      </c>
      <c r="B41" s="26" t="s">
        <v>13</v>
      </c>
      <c r="C41" s="10">
        <v>0</v>
      </c>
      <c r="D41" s="15">
        <v>0</v>
      </c>
      <c r="E41" s="10" t="str">
        <f t="shared" si="4"/>
        <v>-</v>
      </c>
      <c r="F41" s="25">
        <f t="shared" si="3"/>
        <v>0</v>
      </c>
      <c r="G41" s="38">
        <v>1.0404135579139232E-3</v>
      </c>
    </row>
    <row r="42" spans="1:7" ht="35.1" customHeight="1" x14ac:dyDescent="0.2">
      <c r="A42" s="36">
        <v>32</v>
      </c>
      <c r="B42" s="24" t="s">
        <v>16</v>
      </c>
      <c r="C42" s="10">
        <v>0</v>
      </c>
      <c r="D42" s="15">
        <v>0</v>
      </c>
      <c r="E42" s="14" t="s">
        <v>5</v>
      </c>
      <c r="F42" s="25">
        <f t="shared" si="3"/>
        <v>0</v>
      </c>
      <c r="G42" s="38">
        <v>4.1370945733870297E-3</v>
      </c>
    </row>
    <row r="43" spans="1:7" s="3" customFormat="1" ht="21.95" customHeight="1" x14ac:dyDescent="0.2">
      <c r="A43" s="43">
        <v>33</v>
      </c>
      <c r="B43" s="50" t="s">
        <v>4</v>
      </c>
      <c r="C43" s="44">
        <f>C25+C27+C29+C31+C33+C35+C37+C39+C40+C42</f>
        <v>3663190</v>
      </c>
      <c r="D43" s="51" t="s">
        <v>5</v>
      </c>
      <c r="E43" s="51" t="s">
        <v>5</v>
      </c>
      <c r="F43" s="47">
        <f t="shared" si="3"/>
        <v>0.84344195279154177</v>
      </c>
      <c r="G43" s="48">
        <v>0.96489282760442685</v>
      </c>
    </row>
    <row r="44" spans="1:7" s="3" customFormat="1" ht="21.95" customHeight="1" x14ac:dyDescent="0.2">
      <c r="A44" s="45">
        <v>34</v>
      </c>
      <c r="B44" s="52" t="s">
        <v>6</v>
      </c>
      <c r="C44" s="46">
        <f>C24+C43</f>
        <v>4343144.17</v>
      </c>
      <c r="D44" s="53" t="s">
        <v>5</v>
      </c>
      <c r="E44" s="53" t="s">
        <v>5</v>
      </c>
      <c r="F44" s="54">
        <f t="shared" si="3"/>
        <v>1</v>
      </c>
      <c r="G44" s="55">
        <v>1</v>
      </c>
    </row>
    <row r="45" spans="1:7" s="3" customFormat="1" ht="21.95" customHeight="1" x14ac:dyDescent="0.2">
      <c r="A45" s="1"/>
      <c r="B45" s="2"/>
      <c r="C45" s="1"/>
      <c r="D45" s="1"/>
      <c r="E45" s="1"/>
      <c r="F45" s="1"/>
      <c r="G45" s="1"/>
    </row>
    <row r="46" spans="1:7" s="3" customFormat="1" ht="35.1" customHeight="1" x14ac:dyDescent="0.2">
      <c r="A46" s="62" t="s">
        <v>430</v>
      </c>
      <c r="B46" s="63" t="s">
        <v>431</v>
      </c>
      <c r="C46" s="64" t="s">
        <v>432</v>
      </c>
      <c r="D46" s="1"/>
      <c r="E46" s="1"/>
      <c r="F46" s="1"/>
      <c r="G46" s="1"/>
    </row>
    <row r="47" spans="1:7" s="3" customFormat="1" ht="21.95" customHeight="1" x14ac:dyDescent="0.2">
      <c r="A47" s="65">
        <v>1</v>
      </c>
      <c r="B47" s="30" t="s">
        <v>427</v>
      </c>
      <c r="C47" s="31">
        <v>108578.6</v>
      </c>
    </row>
    <row r="48" spans="1:7" ht="21.95" customHeight="1" x14ac:dyDescent="0.2">
      <c r="A48" s="8">
        <v>2</v>
      </c>
      <c r="B48" s="30" t="s">
        <v>428</v>
      </c>
      <c r="C48" s="31">
        <v>4343190</v>
      </c>
      <c r="D48" s="16"/>
      <c r="E48" s="16"/>
      <c r="F48" s="16"/>
      <c r="G48" s="16"/>
    </row>
    <row r="49" spans="1:7" ht="21.95" customHeight="1" x14ac:dyDescent="0.2">
      <c r="A49" s="32">
        <v>3</v>
      </c>
      <c r="B49" s="33" t="s">
        <v>423</v>
      </c>
      <c r="C49" s="34">
        <f>C44/C48</f>
        <v>0.99998944784824051</v>
      </c>
      <c r="D49" s="16"/>
      <c r="E49" s="16"/>
      <c r="F49" s="16"/>
      <c r="G49" s="16"/>
    </row>
    <row r="50" spans="1:7" s="16" customFormat="1" ht="35.1" customHeight="1" x14ac:dyDescent="0.25">
      <c r="A50" s="21" t="s">
        <v>449</v>
      </c>
      <c r="B50" s="23"/>
    </row>
  </sheetData>
  <sheetProtection algorithmName="SHA-512" hashValue="KLcLr5T747SHnibR4wGv/q7QIfw8f1T8a4q3nmlqjVrVSU6oaRTH5kU1/w1tUhnl67noxRw7ki7PwgyFwtwsSQ==" saltValue="cCGn8YeGj1SgfeiqH4E/8Q==" spinCount="100000" sheet="1" objects="1" scenarios="1"/>
  <mergeCells count="1">
    <mergeCell ref="A2:G2"/>
  </mergeCells>
  <pageMargins left="0.59055118110236227" right="0.59055118110236227" top="0.70866141732283472" bottom="0.70866141732283472" header="0.19685039370078741" footer="0.39370078740157483"/>
  <pageSetup paperSize="9" scale="84" orientation="portrait" r:id="rId1"/>
  <headerFooter alignWithMargins="0">
    <oddFooter>&amp;R&amp;"Calibri,Standardowy"&amp;12s.&amp;P z &amp;N</oddFooter>
  </headerFooter>
  <tableParts count="2">
    <tablePart r:id="rId2"/>
    <tablePart r:id="rId3"/>
  </tableParts>
</worksheet>
</file>

<file path=xl/worksheets/sheet3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C06EBE-BD72-4E42-8ED3-1873EC22D087}">
  <sheetPr codeName="Arkusz311"/>
  <dimension ref="A1:N50"/>
  <sheetViews>
    <sheetView zoomScaleNormal="100" workbookViewId="0"/>
  </sheetViews>
  <sheetFormatPr defaultColWidth="0" defaultRowHeight="12.75" zeroHeight="1" x14ac:dyDescent="0.2"/>
  <cols>
    <col min="1" max="1" width="4.140625" style="1" customWidth="1"/>
    <col min="2" max="2" width="57" style="2" customWidth="1"/>
    <col min="3" max="3" width="11.85546875" style="1" bestFit="1" customWidth="1"/>
    <col min="4" max="4" width="7.42578125" style="1" customWidth="1"/>
    <col min="5" max="5" width="10.85546875" style="1" bestFit="1" customWidth="1"/>
    <col min="6" max="7" width="8.7109375" style="1" customWidth="1"/>
    <col min="8" max="8" width="1" style="1" customWidth="1"/>
    <col min="9" max="14" width="0" style="1" hidden="1" customWidth="1"/>
    <col min="15" max="16384" width="9.140625" style="1" hidden="1"/>
  </cols>
  <sheetData>
    <row r="1" spans="1:7" s="16" customFormat="1" ht="24.95" customHeight="1" x14ac:dyDescent="0.2">
      <c r="A1" s="35" t="s">
        <v>758</v>
      </c>
      <c r="B1" s="23"/>
    </row>
    <row r="2" spans="1:7" s="16" customFormat="1" ht="39.950000000000003" customHeight="1" x14ac:dyDescent="0.2">
      <c r="A2" s="66" t="s">
        <v>448</v>
      </c>
      <c r="B2" s="67"/>
      <c r="C2" s="67"/>
      <c r="D2" s="67"/>
      <c r="E2" s="67"/>
      <c r="F2" s="67"/>
      <c r="G2" s="67"/>
    </row>
    <row r="3" spans="1:7" s="16" customFormat="1" ht="15.95" hidden="1" customHeight="1" x14ac:dyDescent="0.2">
      <c r="A3" s="22"/>
      <c r="B3" s="23"/>
    </row>
    <row r="4" spans="1:7" s="16" customFormat="1" ht="15.95" hidden="1" customHeight="1" x14ac:dyDescent="0.2">
      <c r="A4" s="22"/>
      <c r="B4" s="23"/>
    </row>
    <row r="5" spans="1:7" s="16" customFormat="1" ht="15.95" hidden="1" customHeight="1" x14ac:dyDescent="0.2">
      <c r="A5" s="22"/>
      <c r="B5" s="23"/>
    </row>
    <row r="6" spans="1:7" s="16" customFormat="1" ht="15.95" customHeight="1" x14ac:dyDescent="0.25">
      <c r="A6" s="17" t="s">
        <v>433</v>
      </c>
      <c r="B6" s="21" t="s">
        <v>438</v>
      </c>
    </row>
    <row r="7" spans="1:7" s="16" customFormat="1" ht="15.95" customHeight="1" x14ac:dyDescent="0.25">
      <c r="A7" s="18" t="s">
        <v>434</v>
      </c>
      <c r="B7" s="21" t="s">
        <v>439</v>
      </c>
    </row>
    <row r="8" spans="1:7" s="16" customFormat="1" ht="15.95" customHeight="1" x14ac:dyDescent="0.25">
      <c r="A8" s="19" t="s">
        <v>435</v>
      </c>
      <c r="B8" s="21" t="s">
        <v>440</v>
      </c>
    </row>
    <row r="9" spans="1:7" s="16" customFormat="1" ht="15.95" customHeight="1" x14ac:dyDescent="0.25">
      <c r="A9" s="20" t="s">
        <v>436</v>
      </c>
      <c r="B9" s="21" t="s">
        <v>441</v>
      </c>
    </row>
    <row r="10" spans="1:7" ht="65.099999999999994" customHeight="1" x14ac:dyDescent="0.2">
      <c r="A10" s="49" t="s">
        <v>430</v>
      </c>
      <c r="B10" s="42" t="s">
        <v>0</v>
      </c>
      <c r="C10" s="42" t="s">
        <v>424</v>
      </c>
      <c r="D10" s="42" t="s">
        <v>425</v>
      </c>
      <c r="E10" s="42" t="s">
        <v>426</v>
      </c>
      <c r="F10" s="42" t="s">
        <v>429</v>
      </c>
      <c r="G10" s="41" t="s">
        <v>413</v>
      </c>
    </row>
    <row r="11" spans="1:7" ht="21.95" customHeight="1" x14ac:dyDescent="0.2">
      <c r="A11" s="36">
        <v>1</v>
      </c>
      <c r="B11" s="24" t="s">
        <v>7</v>
      </c>
      <c r="C11" s="10">
        <v>0</v>
      </c>
      <c r="D11" s="9">
        <v>0</v>
      </c>
      <c r="E11" s="10" t="str">
        <f t="shared" ref="E11:E23" si="0">IF(D11=0,"-",C11/D11)</f>
        <v>-</v>
      </c>
      <c r="F11" s="25">
        <f t="shared" ref="F11:F35" si="1">C11/C$44</f>
        <v>0</v>
      </c>
      <c r="G11" s="38">
        <v>6.4906160983722356E-5</v>
      </c>
    </row>
    <row r="12" spans="1:7" s="3" customFormat="1" ht="21.95" customHeight="1" x14ac:dyDescent="0.2">
      <c r="A12" s="36">
        <v>2</v>
      </c>
      <c r="B12" s="24" t="s">
        <v>8</v>
      </c>
      <c r="C12" s="10">
        <v>0</v>
      </c>
      <c r="D12" s="9">
        <v>0</v>
      </c>
      <c r="E12" s="10" t="str">
        <f t="shared" si="0"/>
        <v>-</v>
      </c>
      <c r="F12" s="25">
        <f t="shared" si="1"/>
        <v>0</v>
      </c>
      <c r="G12" s="38">
        <v>1.3877154561966152E-2</v>
      </c>
    </row>
    <row r="13" spans="1:7" s="3" customFormat="1" ht="21.95" customHeight="1" x14ac:dyDescent="0.2">
      <c r="A13" s="36">
        <v>3</v>
      </c>
      <c r="B13" s="26" t="s">
        <v>1</v>
      </c>
      <c r="C13" s="10">
        <v>0</v>
      </c>
      <c r="D13" s="9">
        <v>0</v>
      </c>
      <c r="E13" s="10" t="str">
        <f t="shared" si="0"/>
        <v>-</v>
      </c>
      <c r="F13" s="25">
        <f t="shared" si="1"/>
        <v>0</v>
      </c>
      <c r="G13" s="38">
        <v>6.8195937419264344E-4</v>
      </c>
    </row>
    <row r="14" spans="1:7" s="3" customFormat="1" ht="21.95" customHeight="1" x14ac:dyDescent="0.2">
      <c r="A14" s="36">
        <v>4</v>
      </c>
      <c r="B14" s="24" t="s">
        <v>414</v>
      </c>
      <c r="C14" s="10">
        <v>0</v>
      </c>
      <c r="D14" s="9">
        <v>0</v>
      </c>
      <c r="E14" s="10" t="str">
        <f t="shared" si="0"/>
        <v>-</v>
      </c>
      <c r="F14" s="25">
        <f t="shared" si="1"/>
        <v>0</v>
      </c>
      <c r="G14" s="38">
        <v>1.6609844346228162E-4</v>
      </c>
    </row>
    <row r="15" spans="1:7" s="3" customFormat="1" ht="47.1" customHeight="1" x14ac:dyDescent="0.2">
      <c r="A15" s="36">
        <v>5</v>
      </c>
      <c r="B15" s="24" t="s">
        <v>412</v>
      </c>
      <c r="C15" s="10">
        <v>0</v>
      </c>
      <c r="D15" s="11">
        <v>0</v>
      </c>
      <c r="E15" s="10" t="str">
        <f t="shared" si="0"/>
        <v>-</v>
      </c>
      <c r="F15" s="25">
        <f t="shared" si="1"/>
        <v>0</v>
      </c>
      <c r="G15" s="38">
        <v>4.2843389065529559E-4</v>
      </c>
    </row>
    <row r="16" spans="1:7" s="3" customFormat="1" ht="21.95" customHeight="1" x14ac:dyDescent="0.2">
      <c r="A16" s="36">
        <v>6</v>
      </c>
      <c r="B16" s="26" t="s">
        <v>1</v>
      </c>
      <c r="C16" s="10">
        <v>0</v>
      </c>
      <c r="D16" s="11">
        <v>0</v>
      </c>
      <c r="E16" s="10" t="str">
        <f t="shared" si="0"/>
        <v>-</v>
      </c>
      <c r="F16" s="25">
        <f t="shared" si="1"/>
        <v>0</v>
      </c>
      <c r="G16" s="38">
        <v>5.7837072558623703E-5</v>
      </c>
    </row>
    <row r="17" spans="1:7" ht="47.1" customHeight="1" x14ac:dyDescent="0.2">
      <c r="A17" s="36">
        <v>7</v>
      </c>
      <c r="B17" s="24" t="s">
        <v>444</v>
      </c>
      <c r="C17" s="10">
        <v>25487.77</v>
      </c>
      <c r="D17" s="11">
        <v>2</v>
      </c>
      <c r="E17" s="10">
        <f t="shared" si="0"/>
        <v>12743.885</v>
      </c>
      <c r="F17" s="25">
        <f t="shared" si="1"/>
        <v>7.8132404346357761E-3</v>
      </c>
      <c r="G17" s="38">
        <v>3.69438658113685E-3</v>
      </c>
    </row>
    <row r="18" spans="1:7" ht="47.1" customHeight="1" x14ac:dyDescent="0.2">
      <c r="A18" s="36">
        <v>8</v>
      </c>
      <c r="B18" s="24" t="s">
        <v>447</v>
      </c>
      <c r="C18" s="10">
        <v>0</v>
      </c>
      <c r="D18" s="11">
        <v>0</v>
      </c>
      <c r="E18" s="10" t="str">
        <f t="shared" si="0"/>
        <v>-</v>
      </c>
      <c r="F18" s="25">
        <f t="shared" si="1"/>
        <v>0</v>
      </c>
      <c r="G18" s="38">
        <v>1.6572456388988053E-2</v>
      </c>
    </row>
    <row r="19" spans="1:7" ht="35.1" customHeight="1" x14ac:dyDescent="0.2">
      <c r="A19" s="36">
        <v>9</v>
      </c>
      <c r="B19" s="24" t="s">
        <v>443</v>
      </c>
      <c r="C19" s="10">
        <v>0</v>
      </c>
      <c r="D19" s="11">
        <v>0</v>
      </c>
      <c r="E19" s="10" t="str">
        <f t="shared" si="0"/>
        <v>-</v>
      </c>
      <c r="F19" s="25">
        <f t="shared" si="1"/>
        <v>0</v>
      </c>
      <c r="G19" s="38">
        <v>6.3015485400037228E-5</v>
      </c>
    </row>
    <row r="20" spans="1:7" ht="35.1" customHeight="1" x14ac:dyDescent="0.2">
      <c r="A20" s="36">
        <v>10</v>
      </c>
      <c r="B20" s="24" t="s">
        <v>9</v>
      </c>
      <c r="C20" s="10">
        <v>0</v>
      </c>
      <c r="D20" s="11">
        <v>0</v>
      </c>
      <c r="E20" s="10" t="str">
        <f t="shared" si="0"/>
        <v>-</v>
      </c>
      <c r="F20" s="25">
        <f t="shared" si="1"/>
        <v>0</v>
      </c>
      <c r="G20" s="38">
        <v>2.3263290581767475E-4</v>
      </c>
    </row>
    <row r="21" spans="1:7" ht="35.1" customHeight="1" x14ac:dyDescent="0.2">
      <c r="A21" s="36">
        <v>11</v>
      </c>
      <c r="B21" s="24" t="s">
        <v>442</v>
      </c>
      <c r="C21" s="10">
        <v>0</v>
      </c>
      <c r="D21" s="11">
        <v>0</v>
      </c>
      <c r="E21" s="10" t="str">
        <f t="shared" si="0"/>
        <v>-</v>
      </c>
      <c r="F21" s="25">
        <f t="shared" si="1"/>
        <v>0</v>
      </c>
      <c r="G21" s="38">
        <v>8.0879771630669933E-6</v>
      </c>
    </row>
    <row r="22" spans="1:7" ht="21.95" customHeight="1" x14ac:dyDescent="0.2">
      <c r="A22" s="36">
        <v>12</v>
      </c>
      <c r="B22" s="26" t="s">
        <v>1</v>
      </c>
      <c r="C22" s="10">
        <v>0</v>
      </c>
      <c r="D22" s="11">
        <v>0</v>
      </c>
      <c r="E22" s="10" t="str">
        <f t="shared" si="0"/>
        <v>-</v>
      </c>
      <c r="F22" s="25">
        <f t="shared" si="1"/>
        <v>0</v>
      </c>
      <c r="G22" s="38">
        <v>0</v>
      </c>
    </row>
    <row r="23" spans="1:7" ht="21.95" customHeight="1" x14ac:dyDescent="0.2">
      <c r="A23" s="36">
        <v>13</v>
      </c>
      <c r="B23" s="24" t="s">
        <v>415</v>
      </c>
      <c r="C23" s="10">
        <v>0</v>
      </c>
      <c r="D23" s="11">
        <v>0</v>
      </c>
      <c r="E23" s="10" t="str">
        <f t="shared" si="0"/>
        <v>-</v>
      </c>
      <c r="F23" s="25">
        <f t="shared" si="1"/>
        <v>0</v>
      </c>
      <c r="G23" s="38">
        <v>0</v>
      </c>
    </row>
    <row r="24" spans="1:7" s="3" customFormat="1" ht="24.95" customHeight="1" x14ac:dyDescent="0.2">
      <c r="A24" s="43">
        <v>14</v>
      </c>
      <c r="B24" s="50" t="s">
        <v>2</v>
      </c>
      <c r="C24" s="44">
        <f>C11+C12+C14+C15+C17+C18+C19+C20+C21+C23</f>
        <v>25487.77</v>
      </c>
      <c r="D24" s="51" t="s">
        <v>5</v>
      </c>
      <c r="E24" s="51" t="s">
        <v>5</v>
      </c>
      <c r="F24" s="47">
        <f t="shared" si="1"/>
        <v>7.8132404346357761E-3</v>
      </c>
      <c r="G24" s="48">
        <v>3.5107172395573129E-2</v>
      </c>
    </row>
    <row r="25" spans="1:7" s="4" customFormat="1" ht="35.1" customHeight="1" x14ac:dyDescent="0.2">
      <c r="A25" s="37">
        <v>15</v>
      </c>
      <c r="B25" s="27" t="s">
        <v>419</v>
      </c>
      <c r="C25" s="12">
        <v>250100</v>
      </c>
      <c r="D25" s="11">
        <v>116</v>
      </c>
      <c r="E25" s="12">
        <f t="shared" ref="E25:E37" si="2">IF(D25=0,"-",C25/D25)</f>
        <v>2156.0344827586205</v>
      </c>
      <c r="F25" s="28">
        <f t="shared" si="1"/>
        <v>7.6667807058146215E-2</v>
      </c>
      <c r="G25" s="39">
        <v>9.1912130594448124E-2</v>
      </c>
    </row>
    <row r="26" spans="1:7" s="3" customFormat="1" ht="21.95" customHeight="1" x14ac:dyDescent="0.2">
      <c r="A26" s="36">
        <v>16</v>
      </c>
      <c r="B26" s="26" t="s">
        <v>11</v>
      </c>
      <c r="C26" s="10">
        <v>16952</v>
      </c>
      <c r="D26" s="11">
        <v>8</v>
      </c>
      <c r="E26" s="10">
        <f t="shared" si="2"/>
        <v>2119</v>
      </c>
      <c r="F26" s="25">
        <f t="shared" si="1"/>
        <v>5.1966120161923016E-3</v>
      </c>
      <c r="G26" s="38">
        <v>1.5510248435910163E-2</v>
      </c>
    </row>
    <row r="27" spans="1:7" s="5" customFormat="1" ht="65.099999999999994" customHeight="1" x14ac:dyDescent="0.2">
      <c r="A27" s="37">
        <v>17</v>
      </c>
      <c r="B27" s="27" t="s">
        <v>445</v>
      </c>
      <c r="C27" s="12">
        <v>357079</v>
      </c>
      <c r="D27" s="11">
        <v>75</v>
      </c>
      <c r="E27" s="12">
        <f t="shared" si="2"/>
        <v>4761.0533333333333</v>
      </c>
      <c r="F27" s="28">
        <f t="shared" si="1"/>
        <v>0.10946207067779205</v>
      </c>
      <c r="G27" s="39">
        <v>9.6086621220457871E-2</v>
      </c>
    </row>
    <row r="28" spans="1:7" s="3" customFormat="1" ht="21.95" customHeight="1" x14ac:dyDescent="0.2">
      <c r="A28" s="36">
        <v>18</v>
      </c>
      <c r="B28" s="26" t="s">
        <v>3</v>
      </c>
      <c r="C28" s="10">
        <v>35393</v>
      </c>
      <c r="D28" s="11">
        <v>15</v>
      </c>
      <c r="E28" s="10">
        <f t="shared" si="2"/>
        <v>2359.5333333333333</v>
      </c>
      <c r="F28" s="25">
        <f t="shared" si="1"/>
        <v>1.0849674910871528E-2</v>
      </c>
      <c r="G28" s="38">
        <v>1.1342599256575717E-2</v>
      </c>
    </row>
    <row r="29" spans="1:7" s="5" customFormat="1" ht="35.1" customHeight="1" x14ac:dyDescent="0.2">
      <c r="A29" s="37">
        <v>19</v>
      </c>
      <c r="B29" s="27" t="s">
        <v>15</v>
      </c>
      <c r="C29" s="12">
        <v>14004</v>
      </c>
      <c r="D29" s="11">
        <v>11</v>
      </c>
      <c r="E29" s="12">
        <f t="shared" si="2"/>
        <v>1273.090909090909</v>
      </c>
      <c r="F29" s="28">
        <f t="shared" si="1"/>
        <v>4.2929067174821258E-3</v>
      </c>
      <c r="G29" s="39">
        <v>1.1946311887438504E-2</v>
      </c>
    </row>
    <row r="30" spans="1:7" s="3" customFormat="1" ht="21.95" customHeight="1" x14ac:dyDescent="0.2">
      <c r="A30" s="36">
        <v>20</v>
      </c>
      <c r="B30" s="26" t="s">
        <v>3</v>
      </c>
      <c r="C30" s="10">
        <v>4991</v>
      </c>
      <c r="D30" s="11">
        <v>2</v>
      </c>
      <c r="E30" s="12">
        <f t="shared" si="2"/>
        <v>2495.5</v>
      </c>
      <c r="F30" s="28">
        <f t="shared" si="1"/>
        <v>1.5299841064662445E-3</v>
      </c>
      <c r="G30" s="39">
        <v>2.247933536638041E-3</v>
      </c>
    </row>
    <row r="31" spans="1:7" s="3" customFormat="1" ht="47.1" customHeight="1" x14ac:dyDescent="0.2">
      <c r="A31" s="36">
        <v>21</v>
      </c>
      <c r="B31" s="27" t="s">
        <v>14</v>
      </c>
      <c r="C31" s="10">
        <v>849848.43</v>
      </c>
      <c r="D31" s="11">
        <v>617</v>
      </c>
      <c r="E31" s="10">
        <f t="shared" si="2"/>
        <v>1377.3880551053485</v>
      </c>
      <c r="F31" s="25">
        <f t="shared" si="1"/>
        <v>0.26051985389807469</v>
      </c>
      <c r="G31" s="38">
        <v>0.21726673108985226</v>
      </c>
    </row>
    <row r="32" spans="1:7" s="3" customFormat="1" ht="21.95" customHeight="1" x14ac:dyDescent="0.2">
      <c r="A32" s="36">
        <v>22</v>
      </c>
      <c r="B32" s="26" t="s">
        <v>3</v>
      </c>
      <c r="C32" s="10">
        <v>77817.23</v>
      </c>
      <c r="D32" s="11">
        <v>29</v>
      </c>
      <c r="E32" s="10">
        <f t="shared" si="2"/>
        <v>2683.3527586206897</v>
      </c>
      <c r="F32" s="25">
        <f t="shared" si="1"/>
        <v>2.3854763596319023E-2</v>
      </c>
      <c r="G32" s="38">
        <v>3.0944666359992157E-2</v>
      </c>
    </row>
    <row r="33" spans="1:7" ht="35.1" customHeight="1" x14ac:dyDescent="0.2">
      <c r="A33" s="36">
        <v>23</v>
      </c>
      <c r="B33" s="24" t="s">
        <v>446</v>
      </c>
      <c r="C33" s="10">
        <v>7320</v>
      </c>
      <c r="D33" s="11">
        <v>80</v>
      </c>
      <c r="E33" s="10">
        <f t="shared" si="2"/>
        <v>91.5</v>
      </c>
      <c r="F33" s="25">
        <f t="shared" si="1"/>
        <v>2.2439358163359869E-3</v>
      </c>
      <c r="G33" s="38">
        <v>8.5968104584330223E-3</v>
      </c>
    </row>
    <row r="34" spans="1:7" s="3" customFormat="1" ht="21.95" customHeight="1" x14ac:dyDescent="0.2">
      <c r="A34" s="36">
        <v>24</v>
      </c>
      <c r="B34" s="26" t="s">
        <v>3</v>
      </c>
      <c r="C34" s="10">
        <v>0</v>
      </c>
      <c r="D34" s="11">
        <v>0</v>
      </c>
      <c r="E34" s="10" t="str">
        <f t="shared" si="2"/>
        <v>-</v>
      </c>
      <c r="F34" s="25">
        <f t="shared" si="1"/>
        <v>0</v>
      </c>
      <c r="G34" s="38">
        <v>1.4207856884874998E-3</v>
      </c>
    </row>
    <row r="35" spans="1:7" s="3" customFormat="1" ht="35.1" customHeight="1" x14ac:dyDescent="0.2">
      <c r="A35" s="36">
        <v>25</v>
      </c>
      <c r="B35" s="24" t="s">
        <v>10</v>
      </c>
      <c r="C35" s="10">
        <v>0</v>
      </c>
      <c r="D35" s="11">
        <v>0</v>
      </c>
      <c r="E35" s="10" t="str">
        <f t="shared" si="2"/>
        <v>-</v>
      </c>
      <c r="F35" s="25">
        <f t="shared" si="1"/>
        <v>0</v>
      </c>
      <c r="G35" s="38">
        <v>9.8652432849167496E-5</v>
      </c>
    </row>
    <row r="36" spans="1:7" ht="35.1" customHeight="1" x14ac:dyDescent="0.2">
      <c r="A36" s="36">
        <v>26</v>
      </c>
      <c r="B36" s="24" t="s">
        <v>420</v>
      </c>
      <c r="C36" s="10">
        <v>0</v>
      </c>
      <c r="D36" s="13">
        <v>0</v>
      </c>
      <c r="E36" s="10" t="str">
        <f t="shared" si="2"/>
        <v>-</v>
      </c>
      <c r="F36" s="29" t="s">
        <v>5</v>
      </c>
      <c r="G36" s="40" t="s">
        <v>5</v>
      </c>
    </row>
    <row r="37" spans="1:7" ht="21.95" customHeight="1" x14ac:dyDescent="0.2">
      <c r="A37" s="36">
        <v>27</v>
      </c>
      <c r="B37" s="26" t="s">
        <v>12</v>
      </c>
      <c r="C37" s="10">
        <v>0</v>
      </c>
      <c r="D37" s="13">
        <v>0</v>
      </c>
      <c r="E37" s="10" t="str">
        <f t="shared" si="2"/>
        <v>-</v>
      </c>
      <c r="F37" s="25">
        <f>C37/C$44</f>
        <v>0</v>
      </c>
      <c r="G37" s="38">
        <v>6.7001527600904129E-4</v>
      </c>
    </row>
    <row r="38" spans="1:7" ht="35.1" customHeight="1" x14ac:dyDescent="0.2">
      <c r="A38" s="36">
        <v>28</v>
      </c>
      <c r="B38" s="24" t="s">
        <v>421</v>
      </c>
      <c r="C38" s="10">
        <v>1953717.93</v>
      </c>
      <c r="D38" s="13">
        <v>2</v>
      </c>
      <c r="E38" s="14" t="s">
        <v>5</v>
      </c>
      <c r="F38" s="29" t="s">
        <v>5</v>
      </c>
      <c r="G38" s="40" t="s">
        <v>5</v>
      </c>
    </row>
    <row r="39" spans="1:7" ht="21.95" customHeight="1" x14ac:dyDescent="0.2">
      <c r="A39" s="36">
        <v>29</v>
      </c>
      <c r="B39" s="26" t="s">
        <v>12</v>
      </c>
      <c r="C39" s="10">
        <v>1758286.19</v>
      </c>
      <c r="D39" s="13">
        <v>2</v>
      </c>
      <c r="E39" s="14" t="s">
        <v>5</v>
      </c>
      <c r="F39" s="25">
        <f t="shared" ref="F39:F44" si="3">C39/C$44</f>
        <v>0.53900018539753303</v>
      </c>
      <c r="G39" s="38">
        <v>0.53240605380617201</v>
      </c>
    </row>
    <row r="40" spans="1:7" ht="47.1" customHeight="1" x14ac:dyDescent="0.2">
      <c r="A40" s="36">
        <v>30</v>
      </c>
      <c r="B40" s="27" t="s">
        <v>422</v>
      </c>
      <c r="C40" s="10">
        <v>0</v>
      </c>
      <c r="D40" s="15">
        <v>0</v>
      </c>
      <c r="E40" s="10" t="str">
        <f t="shared" ref="E40:E41" si="4">IF(D40=0,"-",C40/D40)</f>
        <v>-</v>
      </c>
      <c r="F40" s="25">
        <f t="shared" si="3"/>
        <v>0</v>
      </c>
      <c r="G40" s="38">
        <v>1.7724062653800183E-3</v>
      </c>
    </row>
    <row r="41" spans="1:7" ht="21.95" customHeight="1" x14ac:dyDescent="0.2">
      <c r="A41" s="36">
        <v>31</v>
      </c>
      <c r="B41" s="26" t="s">
        <v>13</v>
      </c>
      <c r="C41" s="10">
        <v>0</v>
      </c>
      <c r="D41" s="15">
        <v>0</v>
      </c>
      <c r="E41" s="10" t="str">
        <f t="shared" si="4"/>
        <v>-</v>
      </c>
      <c r="F41" s="25">
        <f t="shared" si="3"/>
        <v>0</v>
      </c>
      <c r="G41" s="38">
        <v>1.0404135579139232E-3</v>
      </c>
    </row>
    <row r="42" spans="1:7" ht="35.1" customHeight="1" x14ac:dyDescent="0.2">
      <c r="A42" s="36">
        <v>32</v>
      </c>
      <c r="B42" s="24" t="s">
        <v>16</v>
      </c>
      <c r="C42" s="10">
        <v>0</v>
      </c>
      <c r="D42" s="15">
        <v>0</v>
      </c>
      <c r="E42" s="14" t="s">
        <v>5</v>
      </c>
      <c r="F42" s="25">
        <f t="shared" si="3"/>
        <v>0</v>
      </c>
      <c r="G42" s="38">
        <v>4.1370945733870297E-3</v>
      </c>
    </row>
    <row r="43" spans="1:7" s="3" customFormat="1" ht="21.95" customHeight="1" x14ac:dyDescent="0.2">
      <c r="A43" s="43">
        <v>33</v>
      </c>
      <c r="B43" s="50" t="s">
        <v>4</v>
      </c>
      <c r="C43" s="44">
        <f>C25+C27+C29+C31+C33+C35+C37+C39+C40+C42</f>
        <v>3236637.62</v>
      </c>
      <c r="D43" s="51" t="s">
        <v>5</v>
      </c>
      <c r="E43" s="51" t="s">
        <v>5</v>
      </c>
      <c r="F43" s="47">
        <f t="shared" si="3"/>
        <v>0.99218675956536417</v>
      </c>
      <c r="G43" s="48">
        <v>0.96489282760442685</v>
      </c>
    </row>
    <row r="44" spans="1:7" s="3" customFormat="1" ht="21.95" customHeight="1" x14ac:dyDescent="0.2">
      <c r="A44" s="45">
        <v>34</v>
      </c>
      <c r="B44" s="52" t="s">
        <v>6</v>
      </c>
      <c r="C44" s="46">
        <f>C24+C43</f>
        <v>3262125.39</v>
      </c>
      <c r="D44" s="53" t="s">
        <v>5</v>
      </c>
      <c r="E44" s="53" t="s">
        <v>5</v>
      </c>
      <c r="F44" s="54">
        <f t="shared" si="3"/>
        <v>1</v>
      </c>
      <c r="G44" s="55">
        <v>1</v>
      </c>
    </row>
    <row r="45" spans="1:7" s="3" customFormat="1" ht="21.95" customHeight="1" x14ac:dyDescent="0.2">
      <c r="A45" s="1"/>
      <c r="B45" s="2"/>
      <c r="C45" s="1"/>
      <c r="D45" s="1"/>
      <c r="E45" s="1"/>
      <c r="F45" s="1"/>
      <c r="G45" s="1"/>
    </row>
    <row r="46" spans="1:7" s="3" customFormat="1" ht="35.1" customHeight="1" x14ac:dyDescent="0.2">
      <c r="A46" s="62" t="s">
        <v>430</v>
      </c>
      <c r="B46" s="63" t="s">
        <v>431</v>
      </c>
      <c r="C46" s="64" t="s">
        <v>432</v>
      </c>
      <c r="D46" s="1"/>
      <c r="E46" s="1"/>
      <c r="F46" s="1"/>
      <c r="G46" s="1"/>
    </row>
    <row r="47" spans="1:7" s="3" customFormat="1" ht="21.95" customHeight="1" x14ac:dyDescent="0.2">
      <c r="A47" s="65">
        <v>1</v>
      </c>
      <c r="B47" s="30" t="s">
        <v>427</v>
      </c>
      <c r="C47" s="31">
        <v>81551.070000000007</v>
      </c>
    </row>
    <row r="48" spans="1:7" ht="21.95" customHeight="1" x14ac:dyDescent="0.2">
      <c r="A48" s="8">
        <v>2</v>
      </c>
      <c r="B48" s="30" t="s">
        <v>428</v>
      </c>
      <c r="C48" s="31">
        <v>3263686</v>
      </c>
      <c r="D48" s="16"/>
      <c r="E48" s="16"/>
      <c r="F48" s="16"/>
      <c r="G48" s="16"/>
    </row>
    <row r="49" spans="1:7" ht="21.95" customHeight="1" x14ac:dyDescent="0.2">
      <c r="A49" s="32">
        <v>3</v>
      </c>
      <c r="B49" s="33" t="s">
        <v>423</v>
      </c>
      <c r="C49" s="34">
        <f>C44/C48</f>
        <v>0.99952182593546079</v>
      </c>
      <c r="D49" s="16"/>
      <c r="E49" s="16"/>
      <c r="F49" s="16"/>
      <c r="G49" s="16"/>
    </row>
    <row r="50" spans="1:7" s="16" customFormat="1" ht="35.1" customHeight="1" x14ac:dyDescent="0.25">
      <c r="A50" s="21" t="s">
        <v>449</v>
      </c>
      <c r="B50" s="23"/>
    </row>
  </sheetData>
  <sheetProtection algorithmName="SHA-512" hashValue="pIAfy6617Es3cMLH3y517EHcmhz4D3qna0ySrVm5I7PSO8oyqW1GvJ998wty2VL2UCBdq3wQBB8F25f4eURhoA==" saltValue="KIFWmRXQ0lRIkKht7F2eWw==" spinCount="100000" sheet="1" objects="1" scenarios="1"/>
  <mergeCells count="1">
    <mergeCell ref="A2:G2"/>
  </mergeCells>
  <pageMargins left="0.59055118110236227" right="0.59055118110236227" top="0.70866141732283472" bottom="0.70866141732283472" header="0.19685039370078741" footer="0.39370078740157483"/>
  <pageSetup paperSize="9" scale="84" orientation="portrait" r:id="rId1"/>
  <headerFooter alignWithMargins="0">
    <oddFooter>&amp;R&amp;"Calibri,Standardowy"&amp;12s.&amp;P z &amp;N</oddFooter>
  </headerFooter>
  <tableParts count="2">
    <tablePart r:id="rId2"/>
    <tablePart r:id="rId3"/>
  </tableParts>
</worksheet>
</file>

<file path=xl/worksheets/sheet3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C9C7B3-A1DD-41D5-99AD-47D58162E9DA}">
  <sheetPr codeName="Arkusz312"/>
  <dimension ref="A1:N50"/>
  <sheetViews>
    <sheetView zoomScaleNormal="100" workbookViewId="0"/>
  </sheetViews>
  <sheetFormatPr defaultColWidth="0" defaultRowHeight="12.75" zeroHeight="1" x14ac:dyDescent="0.2"/>
  <cols>
    <col min="1" max="1" width="4.140625" style="1" customWidth="1"/>
    <col min="2" max="2" width="57" style="2" customWidth="1"/>
    <col min="3" max="3" width="11.85546875" style="1" bestFit="1" customWidth="1"/>
    <col min="4" max="4" width="7.42578125" style="1" customWidth="1"/>
    <col min="5" max="5" width="10.85546875" style="1" bestFit="1" customWidth="1"/>
    <col min="6" max="7" width="8.7109375" style="1" customWidth="1"/>
    <col min="8" max="8" width="1" style="1" customWidth="1"/>
    <col min="9" max="14" width="0" style="1" hidden="1" customWidth="1"/>
    <col min="15" max="16384" width="9.140625" style="1" hidden="1"/>
  </cols>
  <sheetData>
    <row r="1" spans="1:7" s="16" customFormat="1" ht="24.95" customHeight="1" x14ac:dyDescent="0.2">
      <c r="A1" s="35" t="s">
        <v>759</v>
      </c>
      <c r="B1" s="23"/>
    </row>
    <row r="2" spans="1:7" s="16" customFormat="1" ht="39.950000000000003" customHeight="1" x14ac:dyDescent="0.2">
      <c r="A2" s="66" t="s">
        <v>448</v>
      </c>
      <c r="B2" s="67"/>
      <c r="C2" s="67"/>
      <c r="D2" s="67"/>
      <c r="E2" s="67"/>
      <c r="F2" s="67"/>
      <c r="G2" s="67"/>
    </row>
    <row r="3" spans="1:7" s="16" customFormat="1" ht="15.95" hidden="1" customHeight="1" x14ac:dyDescent="0.2">
      <c r="A3" s="22"/>
      <c r="B3" s="23"/>
    </row>
    <row r="4" spans="1:7" s="16" customFormat="1" ht="15.95" hidden="1" customHeight="1" x14ac:dyDescent="0.2">
      <c r="A4" s="22"/>
      <c r="B4" s="23"/>
    </row>
    <row r="5" spans="1:7" s="16" customFormat="1" ht="15.95" hidden="1" customHeight="1" x14ac:dyDescent="0.2">
      <c r="A5" s="22"/>
      <c r="B5" s="23"/>
    </row>
    <row r="6" spans="1:7" s="16" customFormat="1" ht="15.95" customHeight="1" x14ac:dyDescent="0.25">
      <c r="A6" s="17" t="s">
        <v>433</v>
      </c>
      <c r="B6" s="21" t="s">
        <v>438</v>
      </c>
    </row>
    <row r="7" spans="1:7" s="16" customFormat="1" ht="15.95" customHeight="1" x14ac:dyDescent="0.25">
      <c r="A7" s="18" t="s">
        <v>434</v>
      </c>
      <c r="B7" s="21" t="s">
        <v>439</v>
      </c>
    </row>
    <row r="8" spans="1:7" s="16" customFormat="1" ht="15.95" customHeight="1" x14ac:dyDescent="0.25">
      <c r="A8" s="19" t="s">
        <v>435</v>
      </c>
      <c r="B8" s="21" t="s">
        <v>440</v>
      </c>
    </row>
    <row r="9" spans="1:7" s="16" customFormat="1" ht="15.95" customHeight="1" x14ac:dyDescent="0.25">
      <c r="A9" s="20" t="s">
        <v>436</v>
      </c>
      <c r="B9" s="21" t="s">
        <v>441</v>
      </c>
    </row>
    <row r="10" spans="1:7" ht="65.099999999999994" customHeight="1" x14ac:dyDescent="0.2">
      <c r="A10" s="49" t="s">
        <v>430</v>
      </c>
      <c r="B10" s="42" t="s">
        <v>0</v>
      </c>
      <c r="C10" s="42" t="s">
        <v>424</v>
      </c>
      <c r="D10" s="42" t="s">
        <v>425</v>
      </c>
      <c r="E10" s="42" t="s">
        <v>426</v>
      </c>
      <c r="F10" s="42" t="s">
        <v>429</v>
      </c>
      <c r="G10" s="41" t="s">
        <v>413</v>
      </c>
    </row>
    <row r="11" spans="1:7" ht="21.95" customHeight="1" x14ac:dyDescent="0.2">
      <c r="A11" s="36">
        <v>1</v>
      </c>
      <c r="B11" s="24" t="s">
        <v>7</v>
      </c>
      <c r="C11" s="10">
        <v>0</v>
      </c>
      <c r="D11" s="9">
        <v>0</v>
      </c>
      <c r="E11" s="10" t="str">
        <f t="shared" ref="E11:E23" si="0">IF(D11=0,"-",C11/D11)</f>
        <v>-</v>
      </c>
      <c r="F11" s="25">
        <f t="shared" ref="F11:F35" si="1">C11/C$44</f>
        <v>0</v>
      </c>
      <c r="G11" s="38">
        <v>6.4906160983722356E-5</v>
      </c>
    </row>
    <row r="12" spans="1:7" s="3" customFormat="1" ht="21.95" customHeight="1" x14ac:dyDescent="0.2">
      <c r="A12" s="36">
        <v>2</v>
      </c>
      <c r="B12" s="24" t="s">
        <v>8</v>
      </c>
      <c r="C12" s="10">
        <v>0</v>
      </c>
      <c r="D12" s="9">
        <v>0</v>
      </c>
      <c r="E12" s="10" t="str">
        <f t="shared" si="0"/>
        <v>-</v>
      </c>
      <c r="F12" s="25">
        <f t="shared" si="1"/>
        <v>0</v>
      </c>
      <c r="G12" s="38">
        <v>1.3877154561966152E-2</v>
      </c>
    </row>
    <row r="13" spans="1:7" s="3" customFormat="1" ht="21.95" customHeight="1" x14ac:dyDescent="0.2">
      <c r="A13" s="36">
        <v>3</v>
      </c>
      <c r="B13" s="26" t="s">
        <v>1</v>
      </c>
      <c r="C13" s="10">
        <v>0</v>
      </c>
      <c r="D13" s="9">
        <v>0</v>
      </c>
      <c r="E13" s="10" t="str">
        <f t="shared" si="0"/>
        <v>-</v>
      </c>
      <c r="F13" s="25">
        <f t="shared" si="1"/>
        <v>0</v>
      </c>
      <c r="G13" s="38">
        <v>6.8195937419264344E-4</v>
      </c>
    </row>
    <row r="14" spans="1:7" s="3" customFormat="1" ht="21.95" customHeight="1" x14ac:dyDescent="0.2">
      <c r="A14" s="36">
        <v>4</v>
      </c>
      <c r="B14" s="24" t="s">
        <v>414</v>
      </c>
      <c r="C14" s="10">
        <v>0</v>
      </c>
      <c r="D14" s="9">
        <v>0</v>
      </c>
      <c r="E14" s="10" t="str">
        <f t="shared" si="0"/>
        <v>-</v>
      </c>
      <c r="F14" s="25">
        <f t="shared" si="1"/>
        <v>0</v>
      </c>
      <c r="G14" s="38">
        <v>1.6609844346228162E-4</v>
      </c>
    </row>
    <row r="15" spans="1:7" s="3" customFormat="1" ht="47.1" customHeight="1" x14ac:dyDescent="0.2">
      <c r="A15" s="36">
        <v>5</v>
      </c>
      <c r="B15" s="24" t="s">
        <v>412</v>
      </c>
      <c r="C15" s="10">
        <v>0</v>
      </c>
      <c r="D15" s="11">
        <v>0</v>
      </c>
      <c r="E15" s="10" t="str">
        <f t="shared" si="0"/>
        <v>-</v>
      </c>
      <c r="F15" s="25">
        <f t="shared" si="1"/>
        <v>0</v>
      </c>
      <c r="G15" s="38">
        <v>4.2843389065529559E-4</v>
      </c>
    </row>
    <row r="16" spans="1:7" s="3" customFormat="1" ht="21.95" customHeight="1" x14ac:dyDescent="0.2">
      <c r="A16" s="36">
        <v>6</v>
      </c>
      <c r="B16" s="26" t="s">
        <v>1</v>
      </c>
      <c r="C16" s="10">
        <v>0</v>
      </c>
      <c r="D16" s="11">
        <v>0</v>
      </c>
      <c r="E16" s="10" t="str">
        <f t="shared" si="0"/>
        <v>-</v>
      </c>
      <c r="F16" s="25">
        <f t="shared" si="1"/>
        <v>0</v>
      </c>
      <c r="G16" s="38">
        <v>5.7837072558623703E-5</v>
      </c>
    </row>
    <row r="17" spans="1:7" ht="47.1" customHeight="1" x14ac:dyDescent="0.2">
      <c r="A17" s="36">
        <v>7</v>
      </c>
      <c r="B17" s="24" t="s">
        <v>444</v>
      </c>
      <c r="C17" s="10">
        <v>0</v>
      </c>
      <c r="D17" s="11">
        <v>0</v>
      </c>
      <c r="E17" s="10" t="str">
        <f t="shared" si="0"/>
        <v>-</v>
      </c>
      <c r="F17" s="25">
        <f t="shared" si="1"/>
        <v>0</v>
      </c>
      <c r="G17" s="38">
        <v>3.69438658113685E-3</v>
      </c>
    </row>
    <row r="18" spans="1:7" ht="47.1" customHeight="1" x14ac:dyDescent="0.2">
      <c r="A18" s="36">
        <v>8</v>
      </c>
      <c r="B18" s="24" t="s">
        <v>447</v>
      </c>
      <c r="C18" s="10">
        <v>0</v>
      </c>
      <c r="D18" s="11">
        <v>0</v>
      </c>
      <c r="E18" s="10" t="str">
        <f t="shared" si="0"/>
        <v>-</v>
      </c>
      <c r="F18" s="25">
        <f t="shared" si="1"/>
        <v>0</v>
      </c>
      <c r="G18" s="38">
        <v>1.6572456388988053E-2</v>
      </c>
    </row>
    <row r="19" spans="1:7" ht="35.1" customHeight="1" x14ac:dyDescent="0.2">
      <c r="A19" s="36">
        <v>9</v>
      </c>
      <c r="B19" s="24" t="s">
        <v>443</v>
      </c>
      <c r="C19" s="10">
        <v>0</v>
      </c>
      <c r="D19" s="11">
        <v>0</v>
      </c>
      <c r="E19" s="10" t="str">
        <f t="shared" si="0"/>
        <v>-</v>
      </c>
      <c r="F19" s="25">
        <f t="shared" si="1"/>
        <v>0</v>
      </c>
      <c r="G19" s="38">
        <v>6.3015485400037228E-5</v>
      </c>
    </row>
    <row r="20" spans="1:7" ht="35.1" customHeight="1" x14ac:dyDescent="0.2">
      <c r="A20" s="36">
        <v>10</v>
      </c>
      <c r="B20" s="24" t="s">
        <v>9</v>
      </c>
      <c r="C20" s="10">
        <v>0</v>
      </c>
      <c r="D20" s="11">
        <v>0</v>
      </c>
      <c r="E20" s="10" t="str">
        <f t="shared" si="0"/>
        <v>-</v>
      </c>
      <c r="F20" s="25">
        <f t="shared" si="1"/>
        <v>0</v>
      </c>
      <c r="G20" s="38">
        <v>2.3263290581767475E-4</v>
      </c>
    </row>
    <row r="21" spans="1:7" ht="35.1" customHeight="1" x14ac:dyDescent="0.2">
      <c r="A21" s="36">
        <v>11</v>
      </c>
      <c r="B21" s="24" t="s">
        <v>442</v>
      </c>
      <c r="C21" s="10">
        <v>0</v>
      </c>
      <c r="D21" s="11">
        <v>0</v>
      </c>
      <c r="E21" s="10" t="str">
        <f t="shared" si="0"/>
        <v>-</v>
      </c>
      <c r="F21" s="25">
        <f t="shared" si="1"/>
        <v>0</v>
      </c>
      <c r="G21" s="38">
        <v>8.0879771630669933E-6</v>
      </c>
    </row>
    <row r="22" spans="1:7" ht="21.95" customHeight="1" x14ac:dyDescent="0.2">
      <c r="A22" s="36">
        <v>12</v>
      </c>
      <c r="B22" s="26" t="s">
        <v>1</v>
      </c>
      <c r="C22" s="10">
        <v>0</v>
      </c>
      <c r="D22" s="11">
        <v>0</v>
      </c>
      <c r="E22" s="10" t="str">
        <f t="shared" si="0"/>
        <v>-</v>
      </c>
      <c r="F22" s="25">
        <f t="shared" si="1"/>
        <v>0</v>
      </c>
      <c r="G22" s="38">
        <v>0</v>
      </c>
    </row>
    <row r="23" spans="1:7" ht="21.95" customHeight="1" x14ac:dyDescent="0.2">
      <c r="A23" s="36">
        <v>13</v>
      </c>
      <c r="B23" s="24" t="s">
        <v>415</v>
      </c>
      <c r="C23" s="10">
        <v>0</v>
      </c>
      <c r="D23" s="11">
        <v>0</v>
      </c>
      <c r="E23" s="10" t="str">
        <f t="shared" si="0"/>
        <v>-</v>
      </c>
      <c r="F23" s="25">
        <f t="shared" si="1"/>
        <v>0</v>
      </c>
      <c r="G23" s="38">
        <v>0</v>
      </c>
    </row>
    <row r="24" spans="1:7" s="3" customFormat="1" ht="24.95" customHeight="1" x14ac:dyDescent="0.2">
      <c r="A24" s="43">
        <v>14</v>
      </c>
      <c r="B24" s="50" t="s">
        <v>2</v>
      </c>
      <c r="C24" s="44">
        <f>C11+C12+C14+C15+C17+C18+C19+C20+C21+C23</f>
        <v>0</v>
      </c>
      <c r="D24" s="51" t="s">
        <v>5</v>
      </c>
      <c r="E24" s="51" t="s">
        <v>5</v>
      </c>
      <c r="F24" s="47">
        <f t="shared" si="1"/>
        <v>0</v>
      </c>
      <c r="G24" s="48">
        <v>3.5107172395573129E-2</v>
      </c>
    </row>
    <row r="25" spans="1:7" s="4" customFormat="1" ht="35.1" customHeight="1" x14ac:dyDescent="0.2">
      <c r="A25" s="37">
        <v>15</v>
      </c>
      <c r="B25" s="27" t="s">
        <v>419</v>
      </c>
      <c r="C25" s="12">
        <v>78854</v>
      </c>
      <c r="D25" s="11">
        <v>36</v>
      </c>
      <c r="E25" s="12">
        <f t="shared" ref="E25:E37" si="2">IF(D25=0,"-",C25/D25)</f>
        <v>2190.3888888888887</v>
      </c>
      <c r="F25" s="28">
        <f t="shared" si="1"/>
        <v>3.2589132562874122E-2</v>
      </c>
      <c r="G25" s="39">
        <v>9.1912130594448124E-2</v>
      </c>
    </row>
    <row r="26" spans="1:7" s="3" customFormat="1" ht="21.95" customHeight="1" x14ac:dyDescent="0.2">
      <c r="A26" s="36">
        <v>16</v>
      </c>
      <c r="B26" s="26" t="s">
        <v>11</v>
      </c>
      <c r="C26" s="10">
        <v>13708</v>
      </c>
      <c r="D26" s="11">
        <v>6</v>
      </c>
      <c r="E26" s="10">
        <f t="shared" si="2"/>
        <v>2284.6666666666665</v>
      </c>
      <c r="F26" s="25">
        <f t="shared" si="1"/>
        <v>5.665303334921227E-3</v>
      </c>
      <c r="G26" s="38">
        <v>1.5510248435910163E-2</v>
      </c>
    </row>
    <row r="27" spans="1:7" s="5" customFormat="1" ht="65.099999999999994" customHeight="1" x14ac:dyDescent="0.2">
      <c r="A27" s="37">
        <v>17</v>
      </c>
      <c r="B27" s="27" t="s">
        <v>445</v>
      </c>
      <c r="C27" s="12">
        <v>153229.73000000001</v>
      </c>
      <c r="D27" s="11">
        <v>40</v>
      </c>
      <c r="E27" s="12">
        <f t="shared" si="2"/>
        <v>3830.7432500000004</v>
      </c>
      <c r="F27" s="28">
        <f t="shared" si="1"/>
        <v>6.3327465741032929E-2</v>
      </c>
      <c r="G27" s="39">
        <v>9.6086621220457871E-2</v>
      </c>
    </row>
    <row r="28" spans="1:7" s="3" customFormat="1" ht="21.95" customHeight="1" x14ac:dyDescent="0.2">
      <c r="A28" s="36">
        <v>18</v>
      </c>
      <c r="B28" s="26" t="s">
        <v>3</v>
      </c>
      <c r="C28" s="10">
        <v>47629.919999999998</v>
      </c>
      <c r="D28" s="11">
        <v>9</v>
      </c>
      <c r="E28" s="10">
        <f t="shared" si="2"/>
        <v>5292.2133333333331</v>
      </c>
      <c r="F28" s="25">
        <f t="shared" si="1"/>
        <v>1.9684705618473245E-2</v>
      </c>
      <c r="G28" s="38">
        <v>1.1342599256575717E-2</v>
      </c>
    </row>
    <row r="29" spans="1:7" s="5" customFormat="1" ht="35.1" customHeight="1" x14ac:dyDescent="0.2">
      <c r="A29" s="37">
        <v>19</v>
      </c>
      <c r="B29" s="27" t="s">
        <v>15</v>
      </c>
      <c r="C29" s="12">
        <v>7748.84</v>
      </c>
      <c r="D29" s="11">
        <v>10</v>
      </c>
      <c r="E29" s="12">
        <f t="shared" si="2"/>
        <v>774.88400000000001</v>
      </c>
      <c r="F29" s="28">
        <f t="shared" si="1"/>
        <v>3.2024751308557778E-3</v>
      </c>
      <c r="G29" s="39">
        <v>1.1946311887438504E-2</v>
      </c>
    </row>
    <row r="30" spans="1:7" s="3" customFormat="1" ht="21.95" customHeight="1" x14ac:dyDescent="0.2">
      <c r="A30" s="36">
        <v>20</v>
      </c>
      <c r="B30" s="26" t="s">
        <v>3</v>
      </c>
      <c r="C30" s="10">
        <v>2006.19</v>
      </c>
      <c r="D30" s="11">
        <v>3</v>
      </c>
      <c r="E30" s="12">
        <f t="shared" si="2"/>
        <v>668.73</v>
      </c>
      <c r="F30" s="28">
        <f t="shared" si="1"/>
        <v>8.2912714454957818E-4</v>
      </c>
      <c r="G30" s="39">
        <v>2.247933536638041E-3</v>
      </c>
    </row>
    <row r="31" spans="1:7" s="3" customFormat="1" ht="47.1" customHeight="1" x14ac:dyDescent="0.2">
      <c r="A31" s="36">
        <v>21</v>
      </c>
      <c r="B31" s="27" t="s">
        <v>14</v>
      </c>
      <c r="C31" s="10">
        <v>404054.39</v>
      </c>
      <c r="D31" s="11">
        <v>254</v>
      </c>
      <c r="E31" s="10">
        <f t="shared" si="2"/>
        <v>1590.7653149606299</v>
      </c>
      <c r="F31" s="25">
        <f t="shared" si="1"/>
        <v>0.16698939912142999</v>
      </c>
      <c r="G31" s="38">
        <v>0.21726673108985226</v>
      </c>
    </row>
    <row r="32" spans="1:7" s="3" customFormat="1" ht="21.95" customHeight="1" x14ac:dyDescent="0.2">
      <c r="A32" s="36">
        <v>22</v>
      </c>
      <c r="B32" s="26" t="s">
        <v>3</v>
      </c>
      <c r="C32" s="10">
        <v>42921.2</v>
      </c>
      <c r="D32" s="11">
        <v>16</v>
      </c>
      <c r="E32" s="10">
        <f t="shared" si="2"/>
        <v>2682.5749999999998</v>
      </c>
      <c r="F32" s="25">
        <f t="shared" si="1"/>
        <v>1.7738664830669753E-2</v>
      </c>
      <c r="G32" s="38">
        <v>3.0944666359992157E-2</v>
      </c>
    </row>
    <row r="33" spans="1:7" ht="35.1" customHeight="1" x14ac:dyDescent="0.2">
      <c r="A33" s="36">
        <v>23</v>
      </c>
      <c r="B33" s="24" t="s">
        <v>446</v>
      </c>
      <c r="C33" s="10">
        <v>15954</v>
      </c>
      <c r="D33" s="11">
        <v>63</v>
      </c>
      <c r="E33" s="10">
        <f t="shared" si="2"/>
        <v>253.23809523809524</v>
      </c>
      <c r="F33" s="25">
        <f t="shared" si="1"/>
        <v>6.5935402250753769E-3</v>
      </c>
      <c r="G33" s="38">
        <v>8.5968104584330223E-3</v>
      </c>
    </row>
    <row r="34" spans="1:7" s="3" customFormat="1" ht="21.95" customHeight="1" x14ac:dyDescent="0.2">
      <c r="A34" s="36">
        <v>24</v>
      </c>
      <c r="B34" s="26" t="s">
        <v>3</v>
      </c>
      <c r="C34" s="10">
        <v>12180</v>
      </c>
      <c r="D34" s="11">
        <v>17</v>
      </c>
      <c r="E34" s="10">
        <f t="shared" si="2"/>
        <v>716.47058823529414</v>
      </c>
      <c r="F34" s="25">
        <f t="shared" si="1"/>
        <v>5.0338046848074514E-3</v>
      </c>
      <c r="G34" s="38">
        <v>1.4207856884874998E-3</v>
      </c>
    </row>
    <row r="35" spans="1:7" s="3" customFormat="1" ht="35.1" customHeight="1" x14ac:dyDescent="0.2">
      <c r="A35" s="36">
        <v>25</v>
      </c>
      <c r="B35" s="24" t="s">
        <v>10</v>
      </c>
      <c r="C35" s="10">
        <v>0</v>
      </c>
      <c r="D35" s="11">
        <v>0</v>
      </c>
      <c r="E35" s="10" t="str">
        <f t="shared" si="2"/>
        <v>-</v>
      </c>
      <c r="F35" s="25">
        <f t="shared" si="1"/>
        <v>0</v>
      </c>
      <c r="G35" s="38">
        <v>9.8652432849167496E-5</v>
      </c>
    </row>
    <row r="36" spans="1:7" ht="35.1" customHeight="1" x14ac:dyDescent="0.2">
      <c r="A36" s="36">
        <v>26</v>
      </c>
      <c r="B36" s="24" t="s">
        <v>420</v>
      </c>
      <c r="C36" s="10">
        <v>0</v>
      </c>
      <c r="D36" s="13">
        <v>0</v>
      </c>
      <c r="E36" s="10" t="str">
        <f t="shared" si="2"/>
        <v>-</v>
      </c>
      <c r="F36" s="29" t="s">
        <v>5</v>
      </c>
      <c r="G36" s="40" t="s">
        <v>5</v>
      </c>
    </row>
    <row r="37" spans="1:7" ht="21.95" customHeight="1" x14ac:dyDescent="0.2">
      <c r="A37" s="36">
        <v>27</v>
      </c>
      <c r="B37" s="26" t="s">
        <v>12</v>
      </c>
      <c r="C37" s="10">
        <v>0</v>
      </c>
      <c r="D37" s="13">
        <v>0</v>
      </c>
      <c r="E37" s="10" t="str">
        <f t="shared" si="2"/>
        <v>-</v>
      </c>
      <c r="F37" s="25">
        <f>C37/C$44</f>
        <v>0</v>
      </c>
      <c r="G37" s="38">
        <v>6.7001527600904129E-4</v>
      </c>
    </row>
    <row r="38" spans="1:7" ht="35.1" customHeight="1" x14ac:dyDescent="0.2">
      <c r="A38" s="36">
        <v>28</v>
      </c>
      <c r="B38" s="24" t="s">
        <v>421</v>
      </c>
      <c r="C38" s="10">
        <v>1966556.8</v>
      </c>
      <c r="D38" s="13">
        <v>1</v>
      </c>
      <c r="E38" s="14" t="s">
        <v>5</v>
      </c>
      <c r="F38" s="29" t="s">
        <v>5</v>
      </c>
      <c r="G38" s="40" t="s">
        <v>5</v>
      </c>
    </row>
    <row r="39" spans="1:7" ht="21.95" customHeight="1" x14ac:dyDescent="0.2">
      <c r="A39" s="36">
        <v>29</v>
      </c>
      <c r="B39" s="26" t="s">
        <v>12</v>
      </c>
      <c r="C39" s="10">
        <v>1759800</v>
      </c>
      <c r="D39" s="13">
        <v>1</v>
      </c>
      <c r="E39" s="14" t="s">
        <v>5</v>
      </c>
      <c r="F39" s="25">
        <f t="shared" ref="F39:F44" si="3">C39/C$44</f>
        <v>0.72729798721873185</v>
      </c>
      <c r="G39" s="38">
        <v>0.53240605380617201</v>
      </c>
    </row>
    <row r="40" spans="1:7" ht="47.1" customHeight="1" x14ac:dyDescent="0.2">
      <c r="A40" s="36">
        <v>30</v>
      </c>
      <c r="B40" s="27" t="s">
        <v>422</v>
      </c>
      <c r="C40" s="10">
        <v>0</v>
      </c>
      <c r="D40" s="15">
        <v>0</v>
      </c>
      <c r="E40" s="10" t="str">
        <f t="shared" ref="E40:E41" si="4">IF(D40=0,"-",C40/D40)</f>
        <v>-</v>
      </c>
      <c r="F40" s="25">
        <f t="shared" si="3"/>
        <v>0</v>
      </c>
      <c r="G40" s="38">
        <v>1.7724062653800183E-3</v>
      </c>
    </row>
    <row r="41" spans="1:7" ht="21.95" customHeight="1" x14ac:dyDescent="0.2">
      <c r="A41" s="36">
        <v>31</v>
      </c>
      <c r="B41" s="26" t="s">
        <v>13</v>
      </c>
      <c r="C41" s="10">
        <v>0</v>
      </c>
      <c r="D41" s="15">
        <v>0</v>
      </c>
      <c r="E41" s="10" t="str">
        <f t="shared" si="4"/>
        <v>-</v>
      </c>
      <c r="F41" s="25">
        <f t="shared" si="3"/>
        <v>0</v>
      </c>
      <c r="G41" s="38">
        <v>1.0404135579139232E-3</v>
      </c>
    </row>
    <row r="42" spans="1:7" ht="35.1" customHeight="1" x14ac:dyDescent="0.2">
      <c r="A42" s="36">
        <v>32</v>
      </c>
      <c r="B42" s="24" t="s">
        <v>16</v>
      </c>
      <c r="C42" s="10">
        <v>0</v>
      </c>
      <c r="D42" s="15">
        <v>0</v>
      </c>
      <c r="E42" s="14" t="s">
        <v>5</v>
      </c>
      <c r="F42" s="25">
        <f t="shared" si="3"/>
        <v>0</v>
      </c>
      <c r="G42" s="38">
        <v>4.1370945733870297E-3</v>
      </c>
    </row>
    <row r="43" spans="1:7" s="3" customFormat="1" ht="21.95" customHeight="1" x14ac:dyDescent="0.2">
      <c r="A43" s="43">
        <v>33</v>
      </c>
      <c r="B43" s="50" t="s">
        <v>4</v>
      </c>
      <c r="C43" s="44">
        <f>C25+C27+C29+C31+C33+C35+C37+C39+C40+C42</f>
        <v>2419640.96</v>
      </c>
      <c r="D43" s="51" t="s">
        <v>5</v>
      </c>
      <c r="E43" s="51" t="s">
        <v>5</v>
      </c>
      <c r="F43" s="47">
        <f t="shared" si="3"/>
        <v>1</v>
      </c>
      <c r="G43" s="48">
        <v>0.96489282760442685</v>
      </c>
    </row>
    <row r="44" spans="1:7" s="3" customFormat="1" ht="21.95" customHeight="1" x14ac:dyDescent="0.2">
      <c r="A44" s="45">
        <v>34</v>
      </c>
      <c r="B44" s="52" t="s">
        <v>6</v>
      </c>
      <c r="C44" s="46">
        <f>C24+C43</f>
        <v>2419640.96</v>
      </c>
      <c r="D44" s="53" t="s">
        <v>5</v>
      </c>
      <c r="E44" s="53" t="s">
        <v>5</v>
      </c>
      <c r="F44" s="54">
        <f t="shared" si="3"/>
        <v>1</v>
      </c>
      <c r="G44" s="55">
        <v>1</v>
      </c>
    </row>
    <row r="45" spans="1:7" s="3" customFormat="1" ht="21.95" customHeight="1" x14ac:dyDescent="0.2">
      <c r="A45" s="1"/>
      <c r="B45" s="2"/>
      <c r="C45" s="1"/>
      <c r="D45" s="1"/>
      <c r="E45" s="1"/>
      <c r="F45" s="1"/>
      <c r="G45" s="1"/>
    </row>
    <row r="46" spans="1:7" s="3" customFormat="1" ht="35.1" customHeight="1" x14ac:dyDescent="0.2">
      <c r="A46" s="62" t="s">
        <v>430</v>
      </c>
      <c r="B46" s="63" t="s">
        <v>431</v>
      </c>
      <c r="C46" s="64" t="s">
        <v>432</v>
      </c>
      <c r="D46" s="1"/>
      <c r="E46" s="1"/>
      <c r="F46" s="1"/>
      <c r="G46" s="1"/>
    </row>
    <row r="47" spans="1:7" s="3" customFormat="1" ht="21.95" customHeight="1" x14ac:dyDescent="0.2">
      <c r="A47" s="65">
        <v>1</v>
      </c>
      <c r="B47" s="30" t="s">
        <v>427</v>
      </c>
      <c r="C47" s="31">
        <v>60491</v>
      </c>
    </row>
    <row r="48" spans="1:7" ht="21.95" customHeight="1" x14ac:dyDescent="0.2">
      <c r="A48" s="8">
        <v>2</v>
      </c>
      <c r="B48" s="30" t="s">
        <v>428</v>
      </c>
      <c r="C48" s="31">
        <v>2419641</v>
      </c>
      <c r="D48" s="16"/>
      <c r="E48" s="16"/>
      <c r="F48" s="16"/>
      <c r="G48" s="16"/>
    </row>
    <row r="49" spans="1:7" ht="21.95" customHeight="1" x14ac:dyDescent="0.2">
      <c r="A49" s="32">
        <v>3</v>
      </c>
      <c r="B49" s="33" t="s">
        <v>423</v>
      </c>
      <c r="C49" s="34">
        <f>C44/C48</f>
        <v>0.99999998346862196</v>
      </c>
      <c r="D49" s="16"/>
      <c r="E49" s="16"/>
      <c r="F49" s="16"/>
      <c r="G49" s="16"/>
    </row>
    <row r="50" spans="1:7" s="16" customFormat="1" ht="35.1" customHeight="1" x14ac:dyDescent="0.25">
      <c r="A50" s="21" t="s">
        <v>449</v>
      </c>
      <c r="B50" s="23"/>
    </row>
  </sheetData>
  <sheetProtection algorithmName="SHA-512" hashValue="ztlAvfkprKeXIcY5U26jkXEHHb3OibiAHudco4LBiyhIx2Hr1fanmonuvQA7Z3dUuif9WnaGAoDgEYzvvCtxxg==" saltValue="6OX8HRMq6vZKeIk8Am9zjg==" spinCount="100000" sheet="1" objects="1" scenarios="1"/>
  <mergeCells count="1">
    <mergeCell ref="A2:G2"/>
  </mergeCells>
  <pageMargins left="0.59055118110236227" right="0.59055118110236227" top="0.70866141732283472" bottom="0.70866141732283472" header="0.19685039370078741" footer="0.39370078740157483"/>
  <pageSetup paperSize="9" scale="84" orientation="portrait" r:id="rId1"/>
  <headerFooter alignWithMargins="0">
    <oddFooter>&amp;R&amp;"Calibri,Standardowy"&amp;12s.&amp;P z &amp;N</oddFooter>
  </headerFooter>
  <tableParts count="2">
    <tablePart r:id="rId2"/>
    <tablePart r:id="rId3"/>
  </tableParts>
</worksheet>
</file>

<file path=xl/worksheets/sheet3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A37215-B392-4FEF-A36F-81F0DF721CE4}">
  <sheetPr codeName="Arkusz313"/>
  <dimension ref="A1:N50"/>
  <sheetViews>
    <sheetView zoomScaleNormal="100" workbookViewId="0"/>
  </sheetViews>
  <sheetFormatPr defaultColWidth="0" defaultRowHeight="12.75" zeroHeight="1" x14ac:dyDescent="0.2"/>
  <cols>
    <col min="1" max="1" width="4.140625" style="1" customWidth="1"/>
    <col min="2" max="2" width="57" style="2" customWidth="1"/>
    <col min="3" max="3" width="11.85546875" style="1" bestFit="1" customWidth="1"/>
    <col min="4" max="4" width="7.42578125" style="1" customWidth="1"/>
    <col min="5" max="5" width="10.85546875" style="1" bestFit="1" customWidth="1"/>
    <col min="6" max="7" width="8.7109375" style="1" customWidth="1"/>
    <col min="8" max="8" width="1" style="1" customWidth="1"/>
    <col min="9" max="14" width="0" style="1" hidden="1" customWidth="1"/>
    <col min="15" max="16384" width="9.140625" style="1" hidden="1"/>
  </cols>
  <sheetData>
    <row r="1" spans="1:7" s="16" customFormat="1" ht="24.95" customHeight="1" x14ac:dyDescent="0.2">
      <c r="A1" s="35" t="s">
        <v>760</v>
      </c>
      <c r="B1" s="23"/>
    </row>
    <row r="2" spans="1:7" s="16" customFormat="1" ht="39.950000000000003" customHeight="1" x14ac:dyDescent="0.2">
      <c r="A2" s="66" t="s">
        <v>448</v>
      </c>
      <c r="B2" s="67"/>
      <c r="C2" s="67"/>
      <c r="D2" s="67"/>
      <c r="E2" s="67"/>
      <c r="F2" s="67"/>
      <c r="G2" s="67"/>
    </row>
    <row r="3" spans="1:7" s="16" customFormat="1" ht="15.95" hidden="1" customHeight="1" x14ac:dyDescent="0.2">
      <c r="A3" s="22"/>
      <c r="B3" s="23"/>
    </row>
    <row r="4" spans="1:7" s="16" customFormat="1" ht="15.95" hidden="1" customHeight="1" x14ac:dyDescent="0.2">
      <c r="A4" s="22"/>
      <c r="B4" s="23"/>
    </row>
    <row r="5" spans="1:7" s="16" customFormat="1" ht="15.95" hidden="1" customHeight="1" x14ac:dyDescent="0.2">
      <c r="A5" s="22"/>
      <c r="B5" s="23"/>
    </row>
    <row r="6" spans="1:7" s="16" customFormat="1" ht="15.95" customHeight="1" x14ac:dyDescent="0.25">
      <c r="A6" s="17" t="s">
        <v>433</v>
      </c>
      <c r="B6" s="21" t="s">
        <v>438</v>
      </c>
    </row>
    <row r="7" spans="1:7" s="16" customFormat="1" ht="15.95" customHeight="1" x14ac:dyDescent="0.25">
      <c r="A7" s="18" t="s">
        <v>434</v>
      </c>
      <c r="B7" s="21" t="s">
        <v>439</v>
      </c>
    </row>
    <row r="8" spans="1:7" s="16" customFormat="1" ht="15.95" customHeight="1" x14ac:dyDescent="0.25">
      <c r="A8" s="19" t="s">
        <v>435</v>
      </c>
      <c r="B8" s="21" t="s">
        <v>440</v>
      </c>
    </row>
    <row r="9" spans="1:7" s="16" customFormat="1" ht="15.95" customHeight="1" x14ac:dyDescent="0.25">
      <c r="A9" s="20" t="s">
        <v>436</v>
      </c>
      <c r="B9" s="21" t="s">
        <v>441</v>
      </c>
    </row>
    <row r="10" spans="1:7" ht="65.099999999999994" customHeight="1" x14ac:dyDescent="0.2">
      <c r="A10" s="49" t="s">
        <v>430</v>
      </c>
      <c r="B10" s="42" t="s">
        <v>0</v>
      </c>
      <c r="C10" s="42" t="s">
        <v>424</v>
      </c>
      <c r="D10" s="42" t="s">
        <v>425</v>
      </c>
      <c r="E10" s="42" t="s">
        <v>426</v>
      </c>
      <c r="F10" s="42" t="s">
        <v>429</v>
      </c>
      <c r="G10" s="41" t="s">
        <v>413</v>
      </c>
    </row>
    <row r="11" spans="1:7" ht="21.95" customHeight="1" x14ac:dyDescent="0.2">
      <c r="A11" s="36">
        <v>1</v>
      </c>
      <c r="B11" s="24" t="s">
        <v>7</v>
      </c>
      <c r="C11" s="10">
        <v>0</v>
      </c>
      <c r="D11" s="9">
        <v>0</v>
      </c>
      <c r="E11" s="10" t="str">
        <f t="shared" ref="E11:E23" si="0">IF(D11=0,"-",C11/D11)</f>
        <v>-</v>
      </c>
      <c r="F11" s="25">
        <f t="shared" ref="F11:F35" si="1">C11/C$44</f>
        <v>0</v>
      </c>
      <c r="G11" s="38">
        <v>6.4906160983722356E-5</v>
      </c>
    </row>
    <row r="12" spans="1:7" s="3" customFormat="1" ht="21.95" customHeight="1" x14ac:dyDescent="0.2">
      <c r="A12" s="36">
        <v>2</v>
      </c>
      <c r="B12" s="24" t="s">
        <v>8</v>
      </c>
      <c r="C12" s="10">
        <v>0</v>
      </c>
      <c r="D12" s="9">
        <v>0</v>
      </c>
      <c r="E12" s="10" t="str">
        <f t="shared" si="0"/>
        <v>-</v>
      </c>
      <c r="F12" s="25">
        <f t="shared" si="1"/>
        <v>0</v>
      </c>
      <c r="G12" s="38">
        <v>1.3877154561966152E-2</v>
      </c>
    </row>
    <row r="13" spans="1:7" s="3" customFormat="1" ht="21.95" customHeight="1" x14ac:dyDescent="0.2">
      <c r="A13" s="36">
        <v>3</v>
      </c>
      <c r="B13" s="26" t="s">
        <v>1</v>
      </c>
      <c r="C13" s="10">
        <v>0</v>
      </c>
      <c r="D13" s="9">
        <v>0</v>
      </c>
      <c r="E13" s="10" t="str">
        <f t="shared" si="0"/>
        <v>-</v>
      </c>
      <c r="F13" s="25">
        <f t="shared" si="1"/>
        <v>0</v>
      </c>
      <c r="G13" s="38">
        <v>6.8195937419264344E-4</v>
      </c>
    </row>
    <row r="14" spans="1:7" s="3" customFormat="1" ht="21.95" customHeight="1" x14ac:dyDescent="0.2">
      <c r="A14" s="36">
        <v>4</v>
      </c>
      <c r="B14" s="24" t="s">
        <v>414</v>
      </c>
      <c r="C14" s="10">
        <v>0</v>
      </c>
      <c r="D14" s="9">
        <v>0</v>
      </c>
      <c r="E14" s="10" t="str">
        <f t="shared" si="0"/>
        <v>-</v>
      </c>
      <c r="F14" s="25">
        <f t="shared" si="1"/>
        <v>0</v>
      </c>
      <c r="G14" s="38">
        <v>1.6609844346228162E-4</v>
      </c>
    </row>
    <row r="15" spans="1:7" s="3" customFormat="1" ht="47.1" customHeight="1" x14ac:dyDescent="0.2">
      <c r="A15" s="36">
        <v>5</v>
      </c>
      <c r="B15" s="24" t="s">
        <v>412</v>
      </c>
      <c r="C15" s="10">
        <v>0</v>
      </c>
      <c r="D15" s="11">
        <v>0</v>
      </c>
      <c r="E15" s="10" t="str">
        <f t="shared" si="0"/>
        <v>-</v>
      </c>
      <c r="F15" s="25">
        <f t="shared" si="1"/>
        <v>0</v>
      </c>
      <c r="G15" s="38">
        <v>4.2843389065529559E-4</v>
      </c>
    </row>
    <row r="16" spans="1:7" s="3" customFormat="1" ht="21.95" customHeight="1" x14ac:dyDescent="0.2">
      <c r="A16" s="36">
        <v>6</v>
      </c>
      <c r="B16" s="26" t="s">
        <v>1</v>
      </c>
      <c r="C16" s="10">
        <v>0</v>
      </c>
      <c r="D16" s="11">
        <v>0</v>
      </c>
      <c r="E16" s="10" t="str">
        <f t="shared" si="0"/>
        <v>-</v>
      </c>
      <c r="F16" s="25">
        <f t="shared" si="1"/>
        <v>0</v>
      </c>
      <c r="G16" s="38">
        <v>5.7837072558623703E-5</v>
      </c>
    </row>
    <row r="17" spans="1:7" ht="47.1" customHeight="1" x14ac:dyDescent="0.2">
      <c r="A17" s="36">
        <v>7</v>
      </c>
      <c r="B17" s="24" t="s">
        <v>444</v>
      </c>
      <c r="C17" s="10">
        <v>183010.75</v>
      </c>
      <c r="D17" s="11">
        <v>12</v>
      </c>
      <c r="E17" s="10">
        <f t="shared" si="0"/>
        <v>15250.895833333334</v>
      </c>
      <c r="F17" s="25">
        <f t="shared" si="1"/>
        <v>2.3633459589374912E-2</v>
      </c>
      <c r="G17" s="38">
        <v>3.69438658113685E-3</v>
      </c>
    </row>
    <row r="18" spans="1:7" ht="47.1" customHeight="1" x14ac:dyDescent="0.2">
      <c r="A18" s="36">
        <v>8</v>
      </c>
      <c r="B18" s="24" t="s">
        <v>447</v>
      </c>
      <c r="C18" s="10">
        <v>0</v>
      </c>
      <c r="D18" s="11">
        <v>0</v>
      </c>
      <c r="E18" s="10" t="str">
        <f t="shared" si="0"/>
        <v>-</v>
      </c>
      <c r="F18" s="25">
        <f t="shared" si="1"/>
        <v>0</v>
      </c>
      <c r="G18" s="38">
        <v>1.6572456388988053E-2</v>
      </c>
    </row>
    <row r="19" spans="1:7" ht="35.1" customHeight="1" x14ac:dyDescent="0.2">
      <c r="A19" s="36">
        <v>9</v>
      </c>
      <c r="B19" s="24" t="s">
        <v>443</v>
      </c>
      <c r="C19" s="10">
        <v>0</v>
      </c>
      <c r="D19" s="11">
        <v>0</v>
      </c>
      <c r="E19" s="10" t="str">
        <f t="shared" si="0"/>
        <v>-</v>
      </c>
      <c r="F19" s="25">
        <f t="shared" si="1"/>
        <v>0</v>
      </c>
      <c r="G19" s="38">
        <v>6.3015485400037228E-5</v>
      </c>
    </row>
    <row r="20" spans="1:7" ht="35.1" customHeight="1" x14ac:dyDescent="0.2">
      <c r="A20" s="36">
        <v>10</v>
      </c>
      <c r="B20" s="24" t="s">
        <v>9</v>
      </c>
      <c r="C20" s="10">
        <v>0</v>
      </c>
      <c r="D20" s="11">
        <v>0</v>
      </c>
      <c r="E20" s="10" t="str">
        <f t="shared" si="0"/>
        <v>-</v>
      </c>
      <c r="F20" s="25">
        <f t="shared" si="1"/>
        <v>0</v>
      </c>
      <c r="G20" s="38">
        <v>2.3263290581767475E-4</v>
      </c>
    </row>
    <row r="21" spans="1:7" ht="35.1" customHeight="1" x14ac:dyDescent="0.2">
      <c r="A21" s="36">
        <v>11</v>
      </c>
      <c r="B21" s="24" t="s">
        <v>442</v>
      </c>
      <c r="C21" s="10">
        <v>0</v>
      </c>
      <c r="D21" s="11">
        <v>0</v>
      </c>
      <c r="E21" s="10" t="str">
        <f t="shared" si="0"/>
        <v>-</v>
      </c>
      <c r="F21" s="25">
        <f t="shared" si="1"/>
        <v>0</v>
      </c>
      <c r="G21" s="38">
        <v>8.0879771630669933E-6</v>
      </c>
    </row>
    <row r="22" spans="1:7" ht="21.95" customHeight="1" x14ac:dyDescent="0.2">
      <c r="A22" s="36">
        <v>12</v>
      </c>
      <c r="B22" s="26" t="s">
        <v>1</v>
      </c>
      <c r="C22" s="10">
        <v>0</v>
      </c>
      <c r="D22" s="11">
        <v>0</v>
      </c>
      <c r="E22" s="10" t="str">
        <f t="shared" si="0"/>
        <v>-</v>
      </c>
      <c r="F22" s="25">
        <f t="shared" si="1"/>
        <v>0</v>
      </c>
      <c r="G22" s="38">
        <v>0</v>
      </c>
    </row>
    <row r="23" spans="1:7" ht="21.95" customHeight="1" x14ac:dyDescent="0.2">
      <c r="A23" s="36">
        <v>13</v>
      </c>
      <c r="B23" s="24" t="s">
        <v>415</v>
      </c>
      <c r="C23" s="10">
        <v>0</v>
      </c>
      <c r="D23" s="11">
        <v>0</v>
      </c>
      <c r="E23" s="10" t="str">
        <f t="shared" si="0"/>
        <v>-</v>
      </c>
      <c r="F23" s="25">
        <f t="shared" si="1"/>
        <v>0</v>
      </c>
      <c r="G23" s="38">
        <v>0</v>
      </c>
    </row>
    <row r="24" spans="1:7" s="3" customFormat="1" ht="24.95" customHeight="1" x14ac:dyDescent="0.2">
      <c r="A24" s="43">
        <v>14</v>
      </c>
      <c r="B24" s="50" t="s">
        <v>2</v>
      </c>
      <c r="C24" s="44">
        <f>C11+C12+C14+C15+C17+C18+C19+C20+C21+C23</f>
        <v>183010.75</v>
      </c>
      <c r="D24" s="51" t="s">
        <v>5</v>
      </c>
      <c r="E24" s="51" t="s">
        <v>5</v>
      </c>
      <c r="F24" s="47">
        <f t="shared" si="1"/>
        <v>2.3633459589374912E-2</v>
      </c>
      <c r="G24" s="48">
        <v>3.5107172395573129E-2</v>
      </c>
    </row>
    <row r="25" spans="1:7" s="4" customFormat="1" ht="35.1" customHeight="1" x14ac:dyDescent="0.2">
      <c r="A25" s="37">
        <v>15</v>
      </c>
      <c r="B25" s="27" t="s">
        <v>419</v>
      </c>
      <c r="C25" s="12">
        <v>177478</v>
      </c>
      <c r="D25" s="11">
        <v>106</v>
      </c>
      <c r="E25" s="12">
        <f t="shared" ref="E25:E37" si="2">IF(D25=0,"-",C25/D25)</f>
        <v>1674.3207547169811</v>
      </c>
      <c r="F25" s="28">
        <f t="shared" si="1"/>
        <v>2.2918976841541171E-2</v>
      </c>
      <c r="G25" s="39">
        <v>9.1912130594448124E-2</v>
      </c>
    </row>
    <row r="26" spans="1:7" s="3" customFormat="1" ht="21.95" customHeight="1" x14ac:dyDescent="0.2">
      <c r="A26" s="36">
        <v>16</v>
      </c>
      <c r="B26" s="26" t="s">
        <v>11</v>
      </c>
      <c r="C26" s="10">
        <v>0</v>
      </c>
      <c r="D26" s="11">
        <v>0</v>
      </c>
      <c r="E26" s="10" t="str">
        <f t="shared" si="2"/>
        <v>-</v>
      </c>
      <c r="F26" s="25">
        <f t="shared" si="1"/>
        <v>0</v>
      </c>
      <c r="G26" s="38">
        <v>1.5510248435910163E-2</v>
      </c>
    </row>
    <row r="27" spans="1:7" s="5" customFormat="1" ht="65.099999999999994" customHeight="1" x14ac:dyDescent="0.2">
      <c r="A27" s="37">
        <v>17</v>
      </c>
      <c r="B27" s="27" t="s">
        <v>445</v>
      </c>
      <c r="C27" s="12">
        <v>451286.35</v>
      </c>
      <c r="D27" s="11">
        <v>56</v>
      </c>
      <c r="E27" s="12">
        <f t="shared" si="2"/>
        <v>8058.684821428571</v>
      </c>
      <c r="F27" s="28">
        <f t="shared" si="1"/>
        <v>5.8277766284010657E-2</v>
      </c>
      <c r="G27" s="39">
        <v>9.6086621220457871E-2</v>
      </c>
    </row>
    <row r="28" spans="1:7" s="3" customFormat="1" ht="21.95" customHeight="1" x14ac:dyDescent="0.2">
      <c r="A28" s="36">
        <v>18</v>
      </c>
      <c r="B28" s="26" t="s">
        <v>3</v>
      </c>
      <c r="C28" s="10">
        <v>34693</v>
      </c>
      <c r="D28" s="11">
        <v>7</v>
      </c>
      <c r="E28" s="10">
        <f t="shared" si="2"/>
        <v>4956.1428571428569</v>
      </c>
      <c r="F28" s="25">
        <f t="shared" si="1"/>
        <v>4.4801500105003883E-3</v>
      </c>
      <c r="G28" s="38">
        <v>1.1342599256575717E-2</v>
      </c>
    </row>
    <row r="29" spans="1:7" s="5" customFormat="1" ht="35.1" customHeight="1" x14ac:dyDescent="0.2">
      <c r="A29" s="37">
        <v>19</v>
      </c>
      <c r="B29" s="27" t="s">
        <v>15</v>
      </c>
      <c r="C29" s="12">
        <v>50000</v>
      </c>
      <c r="D29" s="11">
        <v>17</v>
      </c>
      <c r="E29" s="12">
        <f t="shared" si="2"/>
        <v>2941.1764705882351</v>
      </c>
      <c r="F29" s="28">
        <f t="shared" si="1"/>
        <v>6.4568501001648574E-3</v>
      </c>
      <c r="G29" s="39">
        <v>1.1946311887438504E-2</v>
      </c>
    </row>
    <row r="30" spans="1:7" s="3" customFormat="1" ht="21.95" customHeight="1" x14ac:dyDescent="0.2">
      <c r="A30" s="36">
        <v>20</v>
      </c>
      <c r="B30" s="26" t="s">
        <v>3</v>
      </c>
      <c r="C30" s="10">
        <v>25970</v>
      </c>
      <c r="D30" s="11">
        <v>3</v>
      </c>
      <c r="E30" s="12">
        <f t="shared" si="2"/>
        <v>8656.6666666666661</v>
      </c>
      <c r="F30" s="28">
        <f t="shared" si="1"/>
        <v>3.3536879420256269E-3</v>
      </c>
      <c r="G30" s="39">
        <v>2.247933536638041E-3</v>
      </c>
    </row>
    <row r="31" spans="1:7" s="3" customFormat="1" ht="47.1" customHeight="1" x14ac:dyDescent="0.2">
      <c r="A31" s="36">
        <v>21</v>
      </c>
      <c r="B31" s="27" t="s">
        <v>14</v>
      </c>
      <c r="C31" s="10">
        <v>1382984.52</v>
      </c>
      <c r="D31" s="11">
        <v>573</v>
      </c>
      <c r="E31" s="10">
        <f t="shared" si="2"/>
        <v>2413.5855497382199</v>
      </c>
      <c r="F31" s="25">
        <f t="shared" si="1"/>
        <v>0.17859447472976894</v>
      </c>
      <c r="G31" s="38">
        <v>0.21726673108985226</v>
      </c>
    </row>
    <row r="32" spans="1:7" s="3" customFormat="1" ht="21.95" customHeight="1" x14ac:dyDescent="0.2">
      <c r="A32" s="36">
        <v>22</v>
      </c>
      <c r="B32" s="26" t="s">
        <v>3</v>
      </c>
      <c r="C32" s="10">
        <v>192853.6</v>
      </c>
      <c r="D32" s="11">
        <v>54</v>
      </c>
      <c r="E32" s="10">
        <f t="shared" si="2"/>
        <v>3571.3629629629631</v>
      </c>
      <c r="F32" s="25">
        <f t="shared" si="1"/>
        <v>2.4904535729543067E-2</v>
      </c>
      <c r="G32" s="38">
        <v>3.0944666359992157E-2</v>
      </c>
    </row>
    <row r="33" spans="1:7" ht="35.1" customHeight="1" x14ac:dyDescent="0.2">
      <c r="A33" s="36">
        <v>23</v>
      </c>
      <c r="B33" s="24" t="s">
        <v>446</v>
      </c>
      <c r="C33" s="10">
        <v>78770.3</v>
      </c>
      <c r="D33" s="11">
        <v>709</v>
      </c>
      <c r="E33" s="10">
        <f t="shared" si="2"/>
        <v>111.10056417489422</v>
      </c>
      <c r="F33" s="25">
        <f t="shared" si="1"/>
        <v>1.0172160388900318E-2</v>
      </c>
      <c r="G33" s="38">
        <v>8.5968104584330223E-3</v>
      </c>
    </row>
    <row r="34" spans="1:7" s="3" customFormat="1" ht="21.95" customHeight="1" x14ac:dyDescent="0.2">
      <c r="A34" s="36">
        <v>24</v>
      </c>
      <c r="B34" s="26" t="s">
        <v>3</v>
      </c>
      <c r="C34" s="10">
        <v>1474.32</v>
      </c>
      <c r="D34" s="11">
        <v>25</v>
      </c>
      <c r="E34" s="10">
        <f t="shared" si="2"/>
        <v>58.972799999999999</v>
      </c>
      <c r="F34" s="25">
        <f t="shared" si="1"/>
        <v>1.9038926479350105E-4</v>
      </c>
      <c r="G34" s="38">
        <v>1.4207856884874998E-3</v>
      </c>
    </row>
    <row r="35" spans="1:7" s="3" customFormat="1" ht="35.1" customHeight="1" x14ac:dyDescent="0.2">
      <c r="A35" s="36">
        <v>25</v>
      </c>
      <c r="B35" s="24" t="s">
        <v>10</v>
      </c>
      <c r="C35" s="10">
        <v>0</v>
      </c>
      <c r="D35" s="11">
        <v>0</v>
      </c>
      <c r="E35" s="10" t="str">
        <f t="shared" si="2"/>
        <v>-</v>
      </c>
      <c r="F35" s="25">
        <f t="shared" si="1"/>
        <v>0</v>
      </c>
      <c r="G35" s="38">
        <v>9.8652432849167496E-5</v>
      </c>
    </row>
    <row r="36" spans="1:7" ht="35.1" customHeight="1" x14ac:dyDescent="0.2">
      <c r="A36" s="36">
        <v>26</v>
      </c>
      <c r="B36" s="24" t="s">
        <v>420</v>
      </c>
      <c r="C36" s="10">
        <v>0</v>
      </c>
      <c r="D36" s="13">
        <v>0</v>
      </c>
      <c r="E36" s="10" t="str">
        <f t="shared" si="2"/>
        <v>-</v>
      </c>
      <c r="F36" s="29" t="s">
        <v>5</v>
      </c>
      <c r="G36" s="40" t="s">
        <v>5</v>
      </c>
    </row>
    <row r="37" spans="1:7" ht="21.95" customHeight="1" x14ac:dyDescent="0.2">
      <c r="A37" s="36">
        <v>27</v>
      </c>
      <c r="B37" s="26" t="s">
        <v>12</v>
      </c>
      <c r="C37" s="10">
        <v>0</v>
      </c>
      <c r="D37" s="13">
        <v>0</v>
      </c>
      <c r="E37" s="10" t="str">
        <f t="shared" si="2"/>
        <v>-</v>
      </c>
      <c r="F37" s="25">
        <f>C37/C$44</f>
        <v>0</v>
      </c>
      <c r="G37" s="38">
        <v>6.7001527600904129E-4</v>
      </c>
    </row>
    <row r="38" spans="1:7" ht="35.1" customHeight="1" x14ac:dyDescent="0.2">
      <c r="A38" s="36">
        <v>28</v>
      </c>
      <c r="B38" s="24" t="s">
        <v>421</v>
      </c>
      <c r="C38" s="10">
        <v>6022427.1799999997</v>
      </c>
      <c r="D38" s="13">
        <v>3</v>
      </c>
      <c r="E38" s="14" t="s">
        <v>5</v>
      </c>
      <c r="F38" s="29" t="s">
        <v>5</v>
      </c>
      <c r="G38" s="40" t="s">
        <v>5</v>
      </c>
    </row>
    <row r="39" spans="1:7" ht="21.95" customHeight="1" x14ac:dyDescent="0.2">
      <c r="A39" s="36">
        <v>29</v>
      </c>
      <c r="B39" s="26" t="s">
        <v>12</v>
      </c>
      <c r="C39" s="10">
        <v>5420184</v>
      </c>
      <c r="D39" s="13">
        <v>3</v>
      </c>
      <c r="E39" s="14" t="s">
        <v>5</v>
      </c>
      <c r="F39" s="25">
        <f t="shared" ref="F39:F44" si="3">C39/C$44</f>
        <v>0.69994631206623914</v>
      </c>
      <c r="G39" s="38">
        <v>0.53240605380617201</v>
      </c>
    </row>
    <row r="40" spans="1:7" ht="47.1" customHeight="1" x14ac:dyDescent="0.2">
      <c r="A40" s="36">
        <v>30</v>
      </c>
      <c r="B40" s="27" t="s">
        <v>422</v>
      </c>
      <c r="C40" s="10">
        <v>0</v>
      </c>
      <c r="D40" s="15">
        <v>0</v>
      </c>
      <c r="E40" s="10" t="str">
        <f t="shared" ref="E40:E41" si="4">IF(D40=0,"-",C40/D40)</f>
        <v>-</v>
      </c>
      <c r="F40" s="25">
        <f t="shared" si="3"/>
        <v>0</v>
      </c>
      <c r="G40" s="38">
        <v>1.7724062653800183E-3</v>
      </c>
    </row>
    <row r="41" spans="1:7" ht="21.95" customHeight="1" x14ac:dyDescent="0.2">
      <c r="A41" s="36">
        <v>31</v>
      </c>
      <c r="B41" s="26" t="s">
        <v>13</v>
      </c>
      <c r="C41" s="10">
        <v>0</v>
      </c>
      <c r="D41" s="15">
        <v>0</v>
      </c>
      <c r="E41" s="10" t="str">
        <f t="shared" si="4"/>
        <v>-</v>
      </c>
      <c r="F41" s="25">
        <f t="shared" si="3"/>
        <v>0</v>
      </c>
      <c r="G41" s="38">
        <v>1.0404135579139232E-3</v>
      </c>
    </row>
    <row r="42" spans="1:7" ht="35.1" customHeight="1" x14ac:dyDescent="0.2">
      <c r="A42" s="36">
        <v>32</v>
      </c>
      <c r="B42" s="24" t="s">
        <v>16</v>
      </c>
      <c r="C42" s="10">
        <v>0</v>
      </c>
      <c r="D42" s="15">
        <v>0</v>
      </c>
      <c r="E42" s="14" t="s">
        <v>5</v>
      </c>
      <c r="F42" s="25">
        <f t="shared" si="3"/>
        <v>0</v>
      </c>
      <c r="G42" s="38">
        <v>4.1370945733870297E-3</v>
      </c>
    </row>
    <row r="43" spans="1:7" s="3" customFormat="1" ht="21.95" customHeight="1" x14ac:dyDescent="0.2">
      <c r="A43" s="43">
        <v>33</v>
      </c>
      <c r="B43" s="50" t="s">
        <v>4</v>
      </c>
      <c r="C43" s="44">
        <f>C25+C27+C29+C31+C33+C35+C37+C39+C40+C42</f>
        <v>7560703.1699999999</v>
      </c>
      <c r="D43" s="51" t="s">
        <v>5</v>
      </c>
      <c r="E43" s="51" t="s">
        <v>5</v>
      </c>
      <c r="F43" s="47">
        <f t="shared" si="3"/>
        <v>0.97636654041062509</v>
      </c>
      <c r="G43" s="48">
        <v>0.96489282760442685</v>
      </c>
    </row>
    <row r="44" spans="1:7" s="3" customFormat="1" ht="21.95" customHeight="1" x14ac:dyDescent="0.2">
      <c r="A44" s="45">
        <v>34</v>
      </c>
      <c r="B44" s="52" t="s">
        <v>6</v>
      </c>
      <c r="C44" s="46">
        <f>C24+C43</f>
        <v>7743713.9199999999</v>
      </c>
      <c r="D44" s="53" t="s">
        <v>5</v>
      </c>
      <c r="E44" s="53" t="s">
        <v>5</v>
      </c>
      <c r="F44" s="54">
        <f t="shared" si="3"/>
        <v>1</v>
      </c>
      <c r="G44" s="55">
        <v>1</v>
      </c>
    </row>
    <row r="45" spans="1:7" s="3" customFormat="1" ht="21.95" customHeight="1" x14ac:dyDescent="0.2">
      <c r="A45" s="1"/>
      <c r="B45" s="2"/>
      <c r="C45" s="1"/>
      <c r="D45" s="1"/>
      <c r="E45" s="1"/>
      <c r="F45" s="1"/>
      <c r="G45" s="1"/>
    </row>
    <row r="46" spans="1:7" s="3" customFormat="1" ht="35.1" customHeight="1" x14ac:dyDescent="0.2">
      <c r="A46" s="62" t="s">
        <v>430</v>
      </c>
      <c r="B46" s="63" t="s">
        <v>431</v>
      </c>
      <c r="C46" s="64" t="s">
        <v>432</v>
      </c>
      <c r="D46" s="1"/>
      <c r="E46" s="1"/>
      <c r="F46" s="1"/>
      <c r="G46" s="1"/>
    </row>
    <row r="47" spans="1:7" s="3" customFormat="1" ht="21.95" customHeight="1" x14ac:dyDescent="0.2">
      <c r="A47" s="65">
        <v>1</v>
      </c>
      <c r="B47" s="30" t="s">
        <v>427</v>
      </c>
      <c r="C47" s="31">
        <v>193455.31</v>
      </c>
    </row>
    <row r="48" spans="1:7" ht="21.95" customHeight="1" x14ac:dyDescent="0.2">
      <c r="A48" s="8">
        <v>2</v>
      </c>
      <c r="B48" s="30" t="s">
        <v>428</v>
      </c>
      <c r="C48" s="31">
        <v>7743858</v>
      </c>
      <c r="D48" s="16"/>
      <c r="E48" s="16"/>
      <c r="F48" s="16"/>
      <c r="G48" s="16"/>
    </row>
    <row r="49" spans="1:7" ht="21.95" customHeight="1" x14ac:dyDescent="0.2">
      <c r="A49" s="32">
        <v>3</v>
      </c>
      <c r="B49" s="33" t="s">
        <v>423</v>
      </c>
      <c r="C49" s="34">
        <f>C44/C48</f>
        <v>0.99998139428693034</v>
      </c>
      <c r="D49" s="16"/>
      <c r="E49" s="16"/>
      <c r="F49" s="16"/>
      <c r="G49" s="16"/>
    </row>
    <row r="50" spans="1:7" s="16" customFormat="1" ht="35.1" customHeight="1" x14ac:dyDescent="0.25">
      <c r="A50" s="21" t="s">
        <v>449</v>
      </c>
      <c r="B50" s="23"/>
    </row>
  </sheetData>
  <sheetProtection algorithmName="SHA-512" hashValue="X1s9eD3vDtrOZzwzj1jH6rTGC9rzTCDEjVi4SZJXd8v+Q39iXvf2NjQLgvF/6kqt/XYjXTlt5T+O/QBt0BLkvw==" saltValue="Q0DagJ16k9aRidAaaY1GGQ==" spinCount="100000" sheet="1" objects="1" scenarios="1"/>
  <mergeCells count="1">
    <mergeCell ref="A2:G2"/>
  </mergeCells>
  <pageMargins left="0.59055118110236227" right="0.59055118110236227" top="0.70866141732283472" bottom="0.70866141732283472" header="0.19685039370078741" footer="0.39370078740157483"/>
  <pageSetup paperSize="9" scale="84" orientation="portrait" r:id="rId1"/>
  <headerFooter alignWithMargins="0">
    <oddFooter>&amp;R&amp;"Calibri,Standardowy"&amp;12s.&amp;P z &amp;N</oddFooter>
  </headerFooter>
  <tableParts count="2">
    <tablePart r:id="rId2"/>
    <tablePart r:id="rId3"/>
  </tableParts>
</worksheet>
</file>

<file path=xl/worksheets/sheet3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02C31D-E6B4-414A-BD42-8F46457E393A}">
  <sheetPr codeName="Arkusz314"/>
  <dimension ref="A1:N50"/>
  <sheetViews>
    <sheetView zoomScaleNormal="100" workbookViewId="0"/>
  </sheetViews>
  <sheetFormatPr defaultColWidth="0" defaultRowHeight="12.75" zeroHeight="1" x14ac:dyDescent="0.2"/>
  <cols>
    <col min="1" max="1" width="4.140625" style="1" customWidth="1"/>
    <col min="2" max="2" width="57" style="2" customWidth="1"/>
    <col min="3" max="3" width="11.85546875" style="1" bestFit="1" customWidth="1"/>
    <col min="4" max="4" width="7.42578125" style="1" customWidth="1"/>
    <col min="5" max="5" width="10.85546875" style="1" bestFit="1" customWidth="1"/>
    <col min="6" max="7" width="8.7109375" style="1" customWidth="1"/>
    <col min="8" max="8" width="1" style="1" customWidth="1"/>
    <col min="9" max="14" width="0" style="1" hidden="1" customWidth="1"/>
    <col min="15" max="16384" width="9.140625" style="1" hidden="1"/>
  </cols>
  <sheetData>
    <row r="1" spans="1:7" s="16" customFormat="1" ht="24.95" customHeight="1" x14ac:dyDescent="0.2">
      <c r="A1" s="35" t="s">
        <v>761</v>
      </c>
      <c r="B1" s="23"/>
    </row>
    <row r="2" spans="1:7" s="16" customFormat="1" ht="39.950000000000003" customHeight="1" x14ac:dyDescent="0.2">
      <c r="A2" s="66" t="s">
        <v>448</v>
      </c>
      <c r="B2" s="67"/>
      <c r="C2" s="67"/>
      <c r="D2" s="67"/>
      <c r="E2" s="67"/>
      <c r="F2" s="67"/>
      <c r="G2" s="67"/>
    </row>
    <row r="3" spans="1:7" s="16" customFormat="1" ht="15.95" hidden="1" customHeight="1" x14ac:dyDescent="0.2">
      <c r="A3" s="22"/>
      <c r="B3" s="23"/>
    </row>
    <row r="4" spans="1:7" s="16" customFormat="1" ht="15.95" hidden="1" customHeight="1" x14ac:dyDescent="0.2">
      <c r="A4" s="22"/>
      <c r="B4" s="23"/>
    </row>
    <row r="5" spans="1:7" s="16" customFormat="1" ht="15.95" hidden="1" customHeight="1" x14ac:dyDescent="0.2">
      <c r="A5" s="22"/>
      <c r="B5" s="23"/>
    </row>
    <row r="6" spans="1:7" s="16" customFormat="1" ht="15.95" customHeight="1" x14ac:dyDescent="0.25">
      <c r="A6" s="17" t="s">
        <v>433</v>
      </c>
      <c r="B6" s="21" t="s">
        <v>438</v>
      </c>
    </row>
    <row r="7" spans="1:7" s="16" customFormat="1" ht="15.95" customHeight="1" x14ac:dyDescent="0.25">
      <c r="A7" s="18" t="s">
        <v>434</v>
      </c>
      <c r="B7" s="21" t="s">
        <v>439</v>
      </c>
    </row>
    <row r="8" spans="1:7" s="16" customFormat="1" ht="15.95" customHeight="1" x14ac:dyDescent="0.25">
      <c r="A8" s="19" t="s">
        <v>435</v>
      </c>
      <c r="B8" s="21" t="s">
        <v>440</v>
      </c>
    </row>
    <row r="9" spans="1:7" s="16" customFormat="1" ht="15.95" customHeight="1" x14ac:dyDescent="0.25">
      <c r="A9" s="20" t="s">
        <v>436</v>
      </c>
      <c r="B9" s="21" t="s">
        <v>441</v>
      </c>
    </row>
    <row r="10" spans="1:7" ht="65.099999999999994" customHeight="1" x14ac:dyDescent="0.2">
      <c r="A10" s="49" t="s">
        <v>430</v>
      </c>
      <c r="B10" s="42" t="s">
        <v>0</v>
      </c>
      <c r="C10" s="42" t="s">
        <v>424</v>
      </c>
      <c r="D10" s="42" t="s">
        <v>425</v>
      </c>
      <c r="E10" s="42" t="s">
        <v>426</v>
      </c>
      <c r="F10" s="42" t="s">
        <v>429</v>
      </c>
      <c r="G10" s="41" t="s">
        <v>413</v>
      </c>
    </row>
    <row r="11" spans="1:7" ht="21.95" customHeight="1" x14ac:dyDescent="0.2">
      <c r="A11" s="36">
        <v>1</v>
      </c>
      <c r="B11" s="24" t="s">
        <v>7</v>
      </c>
      <c r="C11" s="10">
        <v>0</v>
      </c>
      <c r="D11" s="9">
        <v>0</v>
      </c>
      <c r="E11" s="10" t="str">
        <f t="shared" ref="E11:E23" si="0">IF(D11=0,"-",C11/D11)</f>
        <v>-</v>
      </c>
      <c r="F11" s="25">
        <f t="shared" ref="F11:F35" si="1">C11/C$44</f>
        <v>0</v>
      </c>
      <c r="G11" s="38">
        <v>6.4906160983722356E-5</v>
      </c>
    </row>
    <row r="12" spans="1:7" s="3" customFormat="1" ht="21.95" customHeight="1" x14ac:dyDescent="0.2">
      <c r="A12" s="36">
        <v>2</v>
      </c>
      <c r="B12" s="24" t="s">
        <v>8</v>
      </c>
      <c r="C12" s="10">
        <v>0</v>
      </c>
      <c r="D12" s="9">
        <v>0</v>
      </c>
      <c r="E12" s="10" t="str">
        <f t="shared" si="0"/>
        <v>-</v>
      </c>
      <c r="F12" s="25">
        <f t="shared" si="1"/>
        <v>0</v>
      </c>
      <c r="G12" s="38">
        <v>1.3877154561966152E-2</v>
      </c>
    </row>
    <row r="13" spans="1:7" s="3" customFormat="1" ht="21.95" customHeight="1" x14ac:dyDescent="0.2">
      <c r="A13" s="36">
        <v>3</v>
      </c>
      <c r="B13" s="26" t="s">
        <v>1</v>
      </c>
      <c r="C13" s="10">
        <v>0</v>
      </c>
      <c r="D13" s="9">
        <v>0</v>
      </c>
      <c r="E13" s="10" t="str">
        <f t="shared" si="0"/>
        <v>-</v>
      </c>
      <c r="F13" s="25">
        <f t="shared" si="1"/>
        <v>0</v>
      </c>
      <c r="G13" s="38">
        <v>6.8195937419264344E-4</v>
      </c>
    </row>
    <row r="14" spans="1:7" s="3" customFormat="1" ht="21.95" customHeight="1" x14ac:dyDescent="0.2">
      <c r="A14" s="36">
        <v>4</v>
      </c>
      <c r="B14" s="24" t="s">
        <v>414</v>
      </c>
      <c r="C14" s="10">
        <v>0</v>
      </c>
      <c r="D14" s="9">
        <v>0</v>
      </c>
      <c r="E14" s="10" t="str">
        <f t="shared" si="0"/>
        <v>-</v>
      </c>
      <c r="F14" s="25">
        <f t="shared" si="1"/>
        <v>0</v>
      </c>
      <c r="G14" s="38">
        <v>1.6609844346228162E-4</v>
      </c>
    </row>
    <row r="15" spans="1:7" s="3" customFormat="1" ht="47.1" customHeight="1" x14ac:dyDescent="0.2">
      <c r="A15" s="36">
        <v>5</v>
      </c>
      <c r="B15" s="24" t="s">
        <v>412</v>
      </c>
      <c r="C15" s="10">
        <v>0</v>
      </c>
      <c r="D15" s="11">
        <v>0</v>
      </c>
      <c r="E15" s="10" t="str">
        <f t="shared" si="0"/>
        <v>-</v>
      </c>
      <c r="F15" s="25">
        <f t="shared" si="1"/>
        <v>0</v>
      </c>
      <c r="G15" s="38">
        <v>4.2843389065529559E-4</v>
      </c>
    </row>
    <row r="16" spans="1:7" s="3" customFormat="1" ht="21.95" customHeight="1" x14ac:dyDescent="0.2">
      <c r="A16" s="36">
        <v>6</v>
      </c>
      <c r="B16" s="26" t="s">
        <v>1</v>
      </c>
      <c r="C16" s="10">
        <v>0</v>
      </c>
      <c r="D16" s="11">
        <v>0</v>
      </c>
      <c r="E16" s="10" t="str">
        <f t="shared" si="0"/>
        <v>-</v>
      </c>
      <c r="F16" s="25">
        <f t="shared" si="1"/>
        <v>0</v>
      </c>
      <c r="G16" s="38">
        <v>5.7837072558623703E-5</v>
      </c>
    </row>
    <row r="17" spans="1:7" ht="47.1" customHeight="1" x14ac:dyDescent="0.2">
      <c r="A17" s="36">
        <v>7</v>
      </c>
      <c r="B17" s="24" t="s">
        <v>444</v>
      </c>
      <c r="C17" s="10">
        <v>0</v>
      </c>
      <c r="D17" s="11">
        <v>0</v>
      </c>
      <c r="E17" s="10" t="str">
        <f t="shared" si="0"/>
        <v>-</v>
      </c>
      <c r="F17" s="25">
        <f t="shared" si="1"/>
        <v>0</v>
      </c>
      <c r="G17" s="38">
        <v>3.69438658113685E-3</v>
      </c>
    </row>
    <row r="18" spans="1:7" ht="47.1" customHeight="1" x14ac:dyDescent="0.2">
      <c r="A18" s="36">
        <v>8</v>
      </c>
      <c r="B18" s="24" t="s">
        <v>447</v>
      </c>
      <c r="C18" s="10">
        <v>0</v>
      </c>
      <c r="D18" s="11">
        <v>0</v>
      </c>
      <c r="E18" s="10" t="str">
        <f t="shared" si="0"/>
        <v>-</v>
      </c>
      <c r="F18" s="25">
        <f t="shared" si="1"/>
        <v>0</v>
      </c>
      <c r="G18" s="38">
        <v>1.6572456388988053E-2</v>
      </c>
    </row>
    <row r="19" spans="1:7" ht="35.1" customHeight="1" x14ac:dyDescent="0.2">
      <c r="A19" s="36">
        <v>9</v>
      </c>
      <c r="B19" s="24" t="s">
        <v>443</v>
      </c>
      <c r="C19" s="10">
        <v>0</v>
      </c>
      <c r="D19" s="11">
        <v>0</v>
      </c>
      <c r="E19" s="10" t="str">
        <f t="shared" si="0"/>
        <v>-</v>
      </c>
      <c r="F19" s="25">
        <f t="shared" si="1"/>
        <v>0</v>
      </c>
      <c r="G19" s="38">
        <v>6.3015485400037228E-5</v>
      </c>
    </row>
    <row r="20" spans="1:7" ht="35.1" customHeight="1" x14ac:dyDescent="0.2">
      <c r="A20" s="36">
        <v>10</v>
      </c>
      <c r="B20" s="24" t="s">
        <v>9</v>
      </c>
      <c r="C20" s="10">
        <v>0</v>
      </c>
      <c r="D20" s="11">
        <v>0</v>
      </c>
      <c r="E20" s="10" t="str">
        <f t="shared" si="0"/>
        <v>-</v>
      </c>
      <c r="F20" s="25">
        <f t="shared" si="1"/>
        <v>0</v>
      </c>
      <c r="G20" s="38">
        <v>2.3263290581767475E-4</v>
      </c>
    </row>
    <row r="21" spans="1:7" ht="35.1" customHeight="1" x14ac:dyDescent="0.2">
      <c r="A21" s="36">
        <v>11</v>
      </c>
      <c r="B21" s="24" t="s">
        <v>442</v>
      </c>
      <c r="C21" s="10">
        <v>0</v>
      </c>
      <c r="D21" s="11">
        <v>0</v>
      </c>
      <c r="E21" s="10" t="str">
        <f t="shared" si="0"/>
        <v>-</v>
      </c>
      <c r="F21" s="25">
        <f t="shared" si="1"/>
        <v>0</v>
      </c>
      <c r="G21" s="38">
        <v>8.0879771630669933E-6</v>
      </c>
    </row>
    <row r="22" spans="1:7" ht="21.95" customHeight="1" x14ac:dyDescent="0.2">
      <c r="A22" s="36">
        <v>12</v>
      </c>
      <c r="B22" s="26" t="s">
        <v>1</v>
      </c>
      <c r="C22" s="10">
        <v>0</v>
      </c>
      <c r="D22" s="11">
        <v>0</v>
      </c>
      <c r="E22" s="10" t="str">
        <f t="shared" si="0"/>
        <v>-</v>
      </c>
      <c r="F22" s="25">
        <f t="shared" si="1"/>
        <v>0</v>
      </c>
      <c r="G22" s="38">
        <v>0</v>
      </c>
    </row>
    <row r="23" spans="1:7" ht="21.95" customHeight="1" x14ac:dyDescent="0.2">
      <c r="A23" s="36">
        <v>13</v>
      </c>
      <c r="B23" s="24" t="s">
        <v>415</v>
      </c>
      <c r="C23" s="10">
        <v>0</v>
      </c>
      <c r="D23" s="11">
        <v>0</v>
      </c>
      <c r="E23" s="10" t="str">
        <f t="shared" si="0"/>
        <v>-</v>
      </c>
      <c r="F23" s="25">
        <f t="shared" si="1"/>
        <v>0</v>
      </c>
      <c r="G23" s="38">
        <v>0</v>
      </c>
    </row>
    <row r="24" spans="1:7" s="3" customFormat="1" ht="24.95" customHeight="1" x14ac:dyDescent="0.2">
      <c r="A24" s="43">
        <v>14</v>
      </c>
      <c r="B24" s="50" t="s">
        <v>2</v>
      </c>
      <c r="C24" s="44">
        <f>C11+C12+C14+C15+C17+C18+C19+C20+C21+C23</f>
        <v>0</v>
      </c>
      <c r="D24" s="51" t="s">
        <v>5</v>
      </c>
      <c r="E24" s="51" t="s">
        <v>5</v>
      </c>
      <c r="F24" s="47">
        <f t="shared" si="1"/>
        <v>0</v>
      </c>
      <c r="G24" s="48">
        <v>3.5107172395573129E-2</v>
      </c>
    </row>
    <row r="25" spans="1:7" s="4" customFormat="1" ht="35.1" customHeight="1" x14ac:dyDescent="0.2">
      <c r="A25" s="37">
        <v>15</v>
      </c>
      <c r="B25" s="27" t="s">
        <v>419</v>
      </c>
      <c r="C25" s="12">
        <v>906213</v>
      </c>
      <c r="D25" s="11">
        <v>414</v>
      </c>
      <c r="E25" s="12">
        <f t="shared" ref="E25:E37" si="2">IF(D25=0,"-",C25/D25)</f>
        <v>2188.9202898550725</v>
      </c>
      <c r="F25" s="28">
        <f t="shared" si="1"/>
        <v>0.25241956644177083</v>
      </c>
      <c r="G25" s="39">
        <v>9.1912130594448124E-2</v>
      </c>
    </row>
    <row r="26" spans="1:7" s="3" customFormat="1" ht="21.95" customHeight="1" x14ac:dyDescent="0.2">
      <c r="A26" s="36">
        <v>16</v>
      </c>
      <c r="B26" s="26" t="s">
        <v>11</v>
      </c>
      <c r="C26" s="10">
        <v>61875</v>
      </c>
      <c r="D26" s="11">
        <v>29</v>
      </c>
      <c r="E26" s="10">
        <f t="shared" si="2"/>
        <v>2133.6206896551726</v>
      </c>
      <c r="F26" s="25">
        <f t="shared" si="1"/>
        <v>1.7234867159911155E-2</v>
      </c>
      <c r="G26" s="38">
        <v>1.5510248435910163E-2</v>
      </c>
    </row>
    <row r="27" spans="1:7" s="5" customFormat="1" ht="65.099999999999994" customHeight="1" x14ac:dyDescent="0.2">
      <c r="A27" s="37">
        <v>17</v>
      </c>
      <c r="B27" s="27" t="s">
        <v>445</v>
      </c>
      <c r="C27" s="12">
        <v>283481</v>
      </c>
      <c r="D27" s="11">
        <v>77</v>
      </c>
      <c r="E27" s="12">
        <f t="shared" si="2"/>
        <v>3681.5714285714284</v>
      </c>
      <c r="F27" s="28">
        <f t="shared" si="1"/>
        <v>7.8961735391656962E-2</v>
      </c>
      <c r="G27" s="39">
        <v>9.6086621220457871E-2</v>
      </c>
    </row>
    <row r="28" spans="1:7" s="3" customFormat="1" ht="21.95" customHeight="1" x14ac:dyDescent="0.2">
      <c r="A28" s="36">
        <v>18</v>
      </c>
      <c r="B28" s="26" t="s">
        <v>3</v>
      </c>
      <c r="C28" s="10">
        <v>30765</v>
      </c>
      <c r="D28" s="11">
        <v>10</v>
      </c>
      <c r="E28" s="10">
        <f t="shared" si="2"/>
        <v>3076.5</v>
      </c>
      <c r="F28" s="25">
        <f t="shared" si="1"/>
        <v>8.5693848593885527E-3</v>
      </c>
      <c r="G28" s="38">
        <v>1.1342599256575717E-2</v>
      </c>
    </row>
    <row r="29" spans="1:7" s="5" customFormat="1" ht="35.1" customHeight="1" x14ac:dyDescent="0.2">
      <c r="A29" s="37">
        <v>19</v>
      </c>
      <c r="B29" s="27" t="s">
        <v>15</v>
      </c>
      <c r="C29" s="12">
        <v>25249</v>
      </c>
      <c r="D29" s="11">
        <v>29</v>
      </c>
      <c r="E29" s="12">
        <f t="shared" si="2"/>
        <v>870.65517241379314</v>
      </c>
      <c r="F29" s="28">
        <f t="shared" si="1"/>
        <v>7.0329399744742914E-3</v>
      </c>
      <c r="G29" s="39">
        <v>1.1946311887438504E-2</v>
      </c>
    </row>
    <row r="30" spans="1:7" s="3" customFormat="1" ht="21.95" customHeight="1" x14ac:dyDescent="0.2">
      <c r="A30" s="36">
        <v>20</v>
      </c>
      <c r="B30" s="26" t="s">
        <v>3</v>
      </c>
      <c r="C30" s="10">
        <v>1764</v>
      </c>
      <c r="D30" s="11">
        <v>2</v>
      </c>
      <c r="E30" s="12">
        <f t="shared" si="2"/>
        <v>882</v>
      </c>
      <c r="F30" s="28">
        <f t="shared" si="1"/>
        <v>4.9135039466801256E-4</v>
      </c>
      <c r="G30" s="39">
        <v>2.247933536638041E-3</v>
      </c>
    </row>
    <row r="31" spans="1:7" s="3" customFormat="1" ht="47.1" customHeight="1" x14ac:dyDescent="0.2">
      <c r="A31" s="36">
        <v>21</v>
      </c>
      <c r="B31" s="27" t="s">
        <v>14</v>
      </c>
      <c r="C31" s="10">
        <v>792323</v>
      </c>
      <c r="D31" s="11">
        <v>454</v>
      </c>
      <c r="E31" s="10">
        <f t="shared" si="2"/>
        <v>1745.2048458149779</v>
      </c>
      <c r="F31" s="25">
        <f t="shared" si="1"/>
        <v>0.22069626913522888</v>
      </c>
      <c r="G31" s="38">
        <v>0.21726673108985226</v>
      </c>
    </row>
    <row r="32" spans="1:7" s="3" customFormat="1" ht="21.95" customHeight="1" x14ac:dyDescent="0.2">
      <c r="A32" s="36">
        <v>22</v>
      </c>
      <c r="B32" s="26" t="s">
        <v>3</v>
      </c>
      <c r="C32" s="10">
        <v>58981.8</v>
      </c>
      <c r="D32" s="11">
        <v>18</v>
      </c>
      <c r="E32" s="10">
        <f t="shared" si="2"/>
        <v>3276.7666666666669</v>
      </c>
      <c r="F32" s="25">
        <f t="shared" si="1"/>
        <v>1.6428985662261784E-2</v>
      </c>
      <c r="G32" s="38">
        <v>3.0944666359992157E-2</v>
      </c>
    </row>
    <row r="33" spans="1:7" ht="35.1" customHeight="1" x14ac:dyDescent="0.2">
      <c r="A33" s="36">
        <v>23</v>
      </c>
      <c r="B33" s="24" t="s">
        <v>446</v>
      </c>
      <c r="C33" s="10">
        <v>175000</v>
      </c>
      <c r="D33" s="11">
        <v>298</v>
      </c>
      <c r="E33" s="10">
        <f t="shared" si="2"/>
        <v>587.24832214765104</v>
      </c>
      <c r="F33" s="25">
        <f t="shared" si="1"/>
        <v>4.8745078836112357E-2</v>
      </c>
      <c r="G33" s="38">
        <v>8.5968104584330223E-3</v>
      </c>
    </row>
    <row r="34" spans="1:7" s="3" customFormat="1" ht="21.95" customHeight="1" x14ac:dyDescent="0.2">
      <c r="A34" s="36">
        <v>24</v>
      </c>
      <c r="B34" s="26" t="s">
        <v>3</v>
      </c>
      <c r="C34" s="10">
        <v>0</v>
      </c>
      <c r="D34" s="11">
        <v>0</v>
      </c>
      <c r="E34" s="10" t="str">
        <f t="shared" si="2"/>
        <v>-</v>
      </c>
      <c r="F34" s="25">
        <f t="shared" si="1"/>
        <v>0</v>
      </c>
      <c r="G34" s="38">
        <v>1.4207856884874998E-3</v>
      </c>
    </row>
    <row r="35" spans="1:7" s="3" customFormat="1" ht="35.1" customHeight="1" x14ac:dyDescent="0.2">
      <c r="A35" s="36">
        <v>25</v>
      </c>
      <c r="B35" s="24" t="s">
        <v>10</v>
      </c>
      <c r="C35" s="10">
        <v>0</v>
      </c>
      <c r="D35" s="11">
        <v>0</v>
      </c>
      <c r="E35" s="10" t="str">
        <f t="shared" si="2"/>
        <v>-</v>
      </c>
      <c r="F35" s="25">
        <f t="shared" si="1"/>
        <v>0</v>
      </c>
      <c r="G35" s="38">
        <v>9.8652432849167496E-5</v>
      </c>
    </row>
    <row r="36" spans="1:7" ht="35.1" customHeight="1" x14ac:dyDescent="0.2">
      <c r="A36" s="36">
        <v>26</v>
      </c>
      <c r="B36" s="24" t="s">
        <v>420</v>
      </c>
      <c r="C36" s="10">
        <v>0</v>
      </c>
      <c r="D36" s="13">
        <v>0</v>
      </c>
      <c r="E36" s="10" t="str">
        <f t="shared" si="2"/>
        <v>-</v>
      </c>
      <c r="F36" s="29" t="s">
        <v>5</v>
      </c>
      <c r="G36" s="40" t="s">
        <v>5</v>
      </c>
    </row>
    <row r="37" spans="1:7" ht="21.95" customHeight="1" x14ac:dyDescent="0.2">
      <c r="A37" s="36">
        <v>27</v>
      </c>
      <c r="B37" s="26" t="s">
        <v>12</v>
      </c>
      <c r="C37" s="10">
        <v>0</v>
      </c>
      <c r="D37" s="13">
        <v>0</v>
      </c>
      <c r="E37" s="10" t="str">
        <f t="shared" si="2"/>
        <v>-</v>
      </c>
      <c r="F37" s="25">
        <f>C37/C$44</f>
        <v>0</v>
      </c>
      <c r="G37" s="38">
        <v>6.7001527600904129E-4</v>
      </c>
    </row>
    <row r="38" spans="1:7" ht="35.1" customHeight="1" x14ac:dyDescent="0.2">
      <c r="A38" s="36">
        <v>28</v>
      </c>
      <c r="B38" s="24" t="s">
        <v>421</v>
      </c>
      <c r="C38" s="10">
        <v>1564270.4</v>
      </c>
      <c r="D38" s="13">
        <v>1</v>
      </c>
      <c r="E38" s="14" t="s">
        <v>5</v>
      </c>
      <c r="F38" s="29" t="s">
        <v>5</v>
      </c>
      <c r="G38" s="40" t="s">
        <v>5</v>
      </c>
    </row>
    <row r="39" spans="1:7" ht="21.95" customHeight="1" x14ac:dyDescent="0.2">
      <c r="A39" s="36">
        <v>29</v>
      </c>
      <c r="B39" s="26" t="s">
        <v>12</v>
      </c>
      <c r="C39" s="10">
        <v>1407840</v>
      </c>
      <c r="D39" s="13">
        <v>1</v>
      </c>
      <c r="E39" s="14" t="s">
        <v>5</v>
      </c>
      <c r="F39" s="25">
        <f t="shared" ref="F39:F44" si="3">C39/C$44</f>
        <v>0.39214441022075669</v>
      </c>
      <c r="G39" s="38">
        <v>0.53240605380617201</v>
      </c>
    </row>
    <row r="40" spans="1:7" ht="47.1" customHeight="1" x14ac:dyDescent="0.2">
      <c r="A40" s="36">
        <v>30</v>
      </c>
      <c r="B40" s="27" t="s">
        <v>422</v>
      </c>
      <c r="C40" s="10">
        <v>0</v>
      </c>
      <c r="D40" s="15">
        <v>0</v>
      </c>
      <c r="E40" s="10" t="str">
        <f t="shared" ref="E40:E41" si="4">IF(D40=0,"-",C40/D40)</f>
        <v>-</v>
      </c>
      <c r="F40" s="25">
        <f t="shared" si="3"/>
        <v>0</v>
      </c>
      <c r="G40" s="38">
        <v>1.7724062653800183E-3</v>
      </c>
    </row>
    <row r="41" spans="1:7" ht="21.95" customHeight="1" x14ac:dyDescent="0.2">
      <c r="A41" s="36">
        <v>31</v>
      </c>
      <c r="B41" s="26" t="s">
        <v>13</v>
      </c>
      <c r="C41" s="10">
        <v>0</v>
      </c>
      <c r="D41" s="15">
        <v>0</v>
      </c>
      <c r="E41" s="10" t="str">
        <f t="shared" si="4"/>
        <v>-</v>
      </c>
      <c r="F41" s="25">
        <f t="shared" si="3"/>
        <v>0</v>
      </c>
      <c r="G41" s="38">
        <v>1.0404135579139232E-3</v>
      </c>
    </row>
    <row r="42" spans="1:7" ht="35.1" customHeight="1" x14ac:dyDescent="0.2">
      <c r="A42" s="36">
        <v>32</v>
      </c>
      <c r="B42" s="24" t="s">
        <v>16</v>
      </c>
      <c r="C42" s="10">
        <v>0</v>
      </c>
      <c r="D42" s="15">
        <v>0</v>
      </c>
      <c r="E42" s="14" t="s">
        <v>5</v>
      </c>
      <c r="F42" s="25">
        <f t="shared" si="3"/>
        <v>0</v>
      </c>
      <c r="G42" s="38">
        <v>4.1370945733870297E-3</v>
      </c>
    </row>
    <row r="43" spans="1:7" s="3" customFormat="1" ht="21.95" customHeight="1" x14ac:dyDescent="0.2">
      <c r="A43" s="43">
        <v>33</v>
      </c>
      <c r="B43" s="50" t="s">
        <v>4</v>
      </c>
      <c r="C43" s="44">
        <f>C25+C27+C29+C31+C33+C35+C37+C39+C40+C42</f>
        <v>3590106</v>
      </c>
      <c r="D43" s="51" t="s">
        <v>5</v>
      </c>
      <c r="E43" s="51" t="s">
        <v>5</v>
      </c>
      <c r="F43" s="47">
        <f t="shared" si="3"/>
        <v>1</v>
      </c>
      <c r="G43" s="48">
        <v>0.96489282760442685</v>
      </c>
    </row>
    <row r="44" spans="1:7" s="3" customFormat="1" ht="21.95" customHeight="1" x14ac:dyDescent="0.2">
      <c r="A44" s="45">
        <v>34</v>
      </c>
      <c r="B44" s="52" t="s">
        <v>6</v>
      </c>
      <c r="C44" s="46">
        <f>C24+C43</f>
        <v>3590106</v>
      </c>
      <c r="D44" s="53" t="s">
        <v>5</v>
      </c>
      <c r="E44" s="53" t="s">
        <v>5</v>
      </c>
      <c r="F44" s="54">
        <f t="shared" si="3"/>
        <v>1</v>
      </c>
      <c r="G44" s="55">
        <v>1</v>
      </c>
    </row>
    <row r="45" spans="1:7" s="3" customFormat="1" ht="21.95" customHeight="1" x14ac:dyDescent="0.2">
      <c r="A45" s="1"/>
      <c r="B45" s="2"/>
      <c r="C45" s="1"/>
      <c r="D45" s="1"/>
      <c r="E45" s="1"/>
      <c r="F45" s="1"/>
      <c r="G45" s="1"/>
    </row>
    <row r="46" spans="1:7" s="3" customFormat="1" ht="35.1" customHeight="1" x14ac:dyDescent="0.2">
      <c r="A46" s="62" t="s">
        <v>430</v>
      </c>
      <c r="B46" s="63" t="s">
        <v>431</v>
      </c>
      <c r="C46" s="64" t="s">
        <v>432</v>
      </c>
      <c r="D46" s="1"/>
      <c r="E46" s="1"/>
      <c r="F46" s="1"/>
      <c r="G46" s="1"/>
    </row>
    <row r="47" spans="1:7" s="3" customFormat="1" ht="21.95" customHeight="1" x14ac:dyDescent="0.2">
      <c r="A47" s="65">
        <v>1</v>
      </c>
      <c r="B47" s="30" t="s">
        <v>427</v>
      </c>
      <c r="C47" s="31">
        <v>89753</v>
      </c>
    </row>
    <row r="48" spans="1:7" ht="21.95" customHeight="1" x14ac:dyDescent="0.2">
      <c r="A48" s="8">
        <v>2</v>
      </c>
      <c r="B48" s="30" t="s">
        <v>428</v>
      </c>
      <c r="C48" s="31">
        <v>3590106</v>
      </c>
      <c r="D48" s="16"/>
      <c r="E48" s="16"/>
      <c r="F48" s="16"/>
      <c r="G48" s="16"/>
    </row>
    <row r="49" spans="1:7" ht="21.95" customHeight="1" x14ac:dyDescent="0.2">
      <c r="A49" s="32">
        <v>3</v>
      </c>
      <c r="B49" s="33" t="s">
        <v>423</v>
      </c>
      <c r="C49" s="34">
        <f>C44/C48</f>
        <v>1</v>
      </c>
      <c r="D49" s="16"/>
      <c r="E49" s="16"/>
      <c r="F49" s="16"/>
      <c r="G49" s="16"/>
    </row>
    <row r="50" spans="1:7" s="16" customFormat="1" ht="35.1" customHeight="1" x14ac:dyDescent="0.25">
      <c r="A50" s="21" t="s">
        <v>449</v>
      </c>
      <c r="B50" s="23"/>
    </row>
  </sheetData>
  <sheetProtection algorithmName="SHA-512" hashValue="CLC9mkgLSCJWvUTXjSkHguz9acLITVFBziOe8ckElCJyNYgvDWAOooHHLQuZYb4lwrdLYreLE/OSrT7zk1dAtw==" saltValue="N/s1qYLfFUlEDCabshvljA==" spinCount="100000" sheet="1" objects="1" scenarios="1"/>
  <mergeCells count="1">
    <mergeCell ref="A2:G2"/>
  </mergeCells>
  <pageMargins left="0.59055118110236227" right="0.59055118110236227" top="0.70866141732283472" bottom="0.70866141732283472" header="0.19685039370078741" footer="0.39370078740157483"/>
  <pageSetup paperSize="9" scale="84" orientation="portrait" r:id="rId1"/>
  <headerFooter alignWithMargins="0">
    <oddFooter>&amp;R&amp;"Calibri,Standardowy"&amp;12s.&amp;P z &amp;N</oddFooter>
  </headerFooter>
  <tableParts count="2">
    <tablePart r:id="rId2"/>
    <tablePart r:id="rId3"/>
  </tableParts>
</worksheet>
</file>

<file path=xl/worksheets/sheet3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C0118E-CF57-4810-B461-9986FDCC5310}">
  <sheetPr codeName="Arkusz315"/>
  <dimension ref="A1:N50"/>
  <sheetViews>
    <sheetView zoomScaleNormal="100" workbookViewId="0"/>
  </sheetViews>
  <sheetFormatPr defaultColWidth="0" defaultRowHeight="12.75" zeroHeight="1" x14ac:dyDescent="0.2"/>
  <cols>
    <col min="1" max="1" width="4.140625" style="1" customWidth="1"/>
    <col min="2" max="2" width="57" style="2" customWidth="1"/>
    <col min="3" max="3" width="11.85546875" style="1" bestFit="1" customWidth="1"/>
    <col min="4" max="4" width="7.42578125" style="1" customWidth="1"/>
    <col min="5" max="5" width="10.85546875" style="1" bestFit="1" customWidth="1"/>
    <col min="6" max="7" width="8.7109375" style="1" customWidth="1"/>
    <col min="8" max="8" width="1" style="1" customWidth="1"/>
    <col min="9" max="14" width="0" style="1" hidden="1" customWidth="1"/>
    <col min="15" max="16384" width="9.140625" style="1" hidden="1"/>
  </cols>
  <sheetData>
    <row r="1" spans="1:7" s="16" customFormat="1" ht="24.95" customHeight="1" x14ac:dyDescent="0.2">
      <c r="A1" s="35" t="s">
        <v>762</v>
      </c>
      <c r="B1" s="23"/>
    </row>
    <row r="2" spans="1:7" s="16" customFormat="1" ht="39.950000000000003" customHeight="1" x14ac:dyDescent="0.2">
      <c r="A2" s="66" t="s">
        <v>448</v>
      </c>
      <c r="B2" s="67"/>
      <c r="C2" s="67"/>
      <c r="D2" s="67"/>
      <c r="E2" s="67"/>
      <c r="F2" s="67"/>
      <c r="G2" s="67"/>
    </row>
    <row r="3" spans="1:7" s="16" customFormat="1" ht="15.95" hidden="1" customHeight="1" x14ac:dyDescent="0.2">
      <c r="A3" s="22"/>
      <c r="B3" s="23"/>
    </row>
    <row r="4" spans="1:7" s="16" customFormat="1" ht="15.95" hidden="1" customHeight="1" x14ac:dyDescent="0.2">
      <c r="A4" s="22"/>
      <c r="B4" s="23"/>
    </row>
    <row r="5" spans="1:7" s="16" customFormat="1" ht="15.95" hidden="1" customHeight="1" x14ac:dyDescent="0.2">
      <c r="A5" s="22"/>
      <c r="B5" s="23"/>
    </row>
    <row r="6" spans="1:7" s="16" customFormat="1" ht="15.95" customHeight="1" x14ac:dyDescent="0.25">
      <c r="A6" s="17" t="s">
        <v>433</v>
      </c>
      <c r="B6" s="21" t="s">
        <v>438</v>
      </c>
    </row>
    <row r="7" spans="1:7" s="16" customFormat="1" ht="15.95" customHeight="1" x14ac:dyDescent="0.25">
      <c r="A7" s="18" t="s">
        <v>434</v>
      </c>
      <c r="B7" s="21" t="s">
        <v>439</v>
      </c>
    </row>
    <row r="8" spans="1:7" s="16" customFormat="1" ht="15.95" customHeight="1" x14ac:dyDescent="0.25">
      <c r="A8" s="19" t="s">
        <v>435</v>
      </c>
      <c r="B8" s="21" t="s">
        <v>440</v>
      </c>
    </row>
    <row r="9" spans="1:7" s="16" customFormat="1" ht="15.95" customHeight="1" x14ac:dyDescent="0.25">
      <c r="A9" s="20" t="s">
        <v>436</v>
      </c>
      <c r="B9" s="21" t="s">
        <v>441</v>
      </c>
    </row>
    <row r="10" spans="1:7" ht="65.099999999999994" customHeight="1" x14ac:dyDescent="0.2">
      <c r="A10" s="49" t="s">
        <v>430</v>
      </c>
      <c r="B10" s="42" t="s">
        <v>0</v>
      </c>
      <c r="C10" s="42" t="s">
        <v>424</v>
      </c>
      <c r="D10" s="42" t="s">
        <v>425</v>
      </c>
      <c r="E10" s="42" t="s">
        <v>426</v>
      </c>
      <c r="F10" s="42" t="s">
        <v>429</v>
      </c>
      <c r="G10" s="41" t="s">
        <v>413</v>
      </c>
    </row>
    <row r="11" spans="1:7" ht="21.95" customHeight="1" x14ac:dyDescent="0.2">
      <c r="A11" s="36">
        <v>1</v>
      </c>
      <c r="B11" s="24" t="s">
        <v>7</v>
      </c>
      <c r="C11" s="10">
        <v>0</v>
      </c>
      <c r="D11" s="9">
        <v>0</v>
      </c>
      <c r="E11" s="10" t="str">
        <f t="shared" ref="E11:E23" si="0">IF(D11=0,"-",C11/D11)</f>
        <v>-</v>
      </c>
      <c r="F11" s="25">
        <f t="shared" ref="F11:F35" si="1">C11/C$44</f>
        <v>0</v>
      </c>
      <c r="G11" s="38">
        <v>6.4906160983722356E-5</v>
      </c>
    </row>
    <row r="12" spans="1:7" s="3" customFormat="1" ht="21.95" customHeight="1" x14ac:dyDescent="0.2">
      <c r="A12" s="36">
        <v>2</v>
      </c>
      <c r="B12" s="24" t="s">
        <v>8</v>
      </c>
      <c r="C12" s="10">
        <v>90000</v>
      </c>
      <c r="D12" s="9">
        <v>1</v>
      </c>
      <c r="E12" s="10">
        <f t="shared" si="0"/>
        <v>90000</v>
      </c>
      <c r="F12" s="25">
        <f t="shared" si="1"/>
        <v>2.4347311674132593E-2</v>
      </c>
      <c r="G12" s="38">
        <v>1.3877154561966152E-2</v>
      </c>
    </row>
    <row r="13" spans="1:7" s="3" customFormat="1" ht="21.95" customHeight="1" x14ac:dyDescent="0.2">
      <c r="A13" s="36">
        <v>3</v>
      </c>
      <c r="B13" s="26" t="s">
        <v>1</v>
      </c>
      <c r="C13" s="10">
        <v>0</v>
      </c>
      <c r="D13" s="9">
        <v>0</v>
      </c>
      <c r="E13" s="10" t="str">
        <f t="shared" si="0"/>
        <v>-</v>
      </c>
      <c r="F13" s="25">
        <f t="shared" si="1"/>
        <v>0</v>
      </c>
      <c r="G13" s="38">
        <v>6.8195937419264344E-4</v>
      </c>
    </row>
    <row r="14" spans="1:7" s="3" customFormat="1" ht="21.95" customHeight="1" x14ac:dyDescent="0.2">
      <c r="A14" s="36">
        <v>4</v>
      </c>
      <c r="B14" s="24" t="s">
        <v>414</v>
      </c>
      <c r="C14" s="10">
        <v>0</v>
      </c>
      <c r="D14" s="9">
        <v>0</v>
      </c>
      <c r="E14" s="10" t="str">
        <f t="shared" si="0"/>
        <v>-</v>
      </c>
      <c r="F14" s="25">
        <f t="shared" si="1"/>
        <v>0</v>
      </c>
      <c r="G14" s="38">
        <v>1.6609844346228162E-4</v>
      </c>
    </row>
    <row r="15" spans="1:7" s="3" customFormat="1" ht="47.1" customHeight="1" x14ac:dyDescent="0.2">
      <c r="A15" s="36">
        <v>5</v>
      </c>
      <c r="B15" s="24" t="s">
        <v>412</v>
      </c>
      <c r="C15" s="10">
        <v>0</v>
      </c>
      <c r="D15" s="11">
        <v>0</v>
      </c>
      <c r="E15" s="10" t="str">
        <f t="shared" si="0"/>
        <v>-</v>
      </c>
      <c r="F15" s="25">
        <f t="shared" si="1"/>
        <v>0</v>
      </c>
      <c r="G15" s="38">
        <v>4.2843389065529559E-4</v>
      </c>
    </row>
    <row r="16" spans="1:7" s="3" customFormat="1" ht="21.95" customHeight="1" x14ac:dyDescent="0.2">
      <c r="A16" s="36">
        <v>6</v>
      </c>
      <c r="B16" s="26" t="s">
        <v>1</v>
      </c>
      <c r="C16" s="10">
        <v>0</v>
      </c>
      <c r="D16" s="11">
        <v>0</v>
      </c>
      <c r="E16" s="10" t="str">
        <f t="shared" si="0"/>
        <v>-</v>
      </c>
      <c r="F16" s="25">
        <f t="shared" si="1"/>
        <v>0</v>
      </c>
      <c r="G16" s="38">
        <v>5.7837072558623703E-5</v>
      </c>
    </row>
    <row r="17" spans="1:7" ht="47.1" customHeight="1" x14ac:dyDescent="0.2">
      <c r="A17" s="36">
        <v>7</v>
      </c>
      <c r="B17" s="24" t="s">
        <v>444</v>
      </c>
      <c r="C17" s="10">
        <v>0</v>
      </c>
      <c r="D17" s="11">
        <v>0</v>
      </c>
      <c r="E17" s="10" t="str">
        <f t="shared" si="0"/>
        <v>-</v>
      </c>
      <c r="F17" s="25">
        <f t="shared" si="1"/>
        <v>0</v>
      </c>
      <c r="G17" s="38">
        <v>3.69438658113685E-3</v>
      </c>
    </row>
    <row r="18" spans="1:7" ht="47.1" customHeight="1" x14ac:dyDescent="0.2">
      <c r="A18" s="36">
        <v>8</v>
      </c>
      <c r="B18" s="24" t="s">
        <v>447</v>
      </c>
      <c r="C18" s="10">
        <v>90000</v>
      </c>
      <c r="D18" s="11">
        <v>1</v>
      </c>
      <c r="E18" s="10">
        <f t="shared" si="0"/>
        <v>90000</v>
      </c>
      <c r="F18" s="25">
        <f t="shared" si="1"/>
        <v>2.4347311674132593E-2</v>
      </c>
      <c r="G18" s="38">
        <v>1.6572456388988053E-2</v>
      </c>
    </row>
    <row r="19" spans="1:7" ht="35.1" customHeight="1" x14ac:dyDescent="0.2">
      <c r="A19" s="36">
        <v>9</v>
      </c>
      <c r="B19" s="24" t="s">
        <v>443</v>
      </c>
      <c r="C19" s="10">
        <v>0</v>
      </c>
      <c r="D19" s="11">
        <v>0</v>
      </c>
      <c r="E19" s="10" t="str">
        <f t="shared" si="0"/>
        <v>-</v>
      </c>
      <c r="F19" s="25">
        <f t="shared" si="1"/>
        <v>0</v>
      </c>
      <c r="G19" s="38">
        <v>6.3015485400037228E-5</v>
      </c>
    </row>
    <row r="20" spans="1:7" ht="35.1" customHeight="1" x14ac:dyDescent="0.2">
      <c r="A20" s="36">
        <v>10</v>
      </c>
      <c r="B20" s="24" t="s">
        <v>9</v>
      </c>
      <c r="C20" s="10">
        <v>0</v>
      </c>
      <c r="D20" s="11">
        <v>0</v>
      </c>
      <c r="E20" s="10" t="str">
        <f t="shared" si="0"/>
        <v>-</v>
      </c>
      <c r="F20" s="25">
        <f t="shared" si="1"/>
        <v>0</v>
      </c>
      <c r="G20" s="38">
        <v>2.3263290581767475E-4</v>
      </c>
    </row>
    <row r="21" spans="1:7" ht="35.1" customHeight="1" x14ac:dyDescent="0.2">
      <c r="A21" s="36">
        <v>11</v>
      </c>
      <c r="B21" s="24" t="s">
        <v>442</v>
      </c>
      <c r="C21" s="10">
        <v>0</v>
      </c>
      <c r="D21" s="11">
        <v>0</v>
      </c>
      <c r="E21" s="10" t="str">
        <f t="shared" si="0"/>
        <v>-</v>
      </c>
      <c r="F21" s="25">
        <f t="shared" si="1"/>
        <v>0</v>
      </c>
      <c r="G21" s="38">
        <v>8.0879771630669933E-6</v>
      </c>
    </row>
    <row r="22" spans="1:7" ht="21.95" customHeight="1" x14ac:dyDescent="0.2">
      <c r="A22" s="36">
        <v>12</v>
      </c>
      <c r="B22" s="26" t="s">
        <v>1</v>
      </c>
      <c r="C22" s="10">
        <v>0</v>
      </c>
      <c r="D22" s="11">
        <v>0</v>
      </c>
      <c r="E22" s="10" t="str">
        <f t="shared" si="0"/>
        <v>-</v>
      </c>
      <c r="F22" s="25">
        <f t="shared" si="1"/>
        <v>0</v>
      </c>
      <c r="G22" s="38">
        <v>0</v>
      </c>
    </row>
    <row r="23" spans="1:7" ht="21.95" customHeight="1" x14ac:dyDescent="0.2">
      <c r="A23" s="36">
        <v>13</v>
      </c>
      <c r="B23" s="24" t="s">
        <v>415</v>
      </c>
      <c r="C23" s="10">
        <v>0</v>
      </c>
      <c r="D23" s="11">
        <v>0</v>
      </c>
      <c r="E23" s="10" t="str">
        <f t="shared" si="0"/>
        <v>-</v>
      </c>
      <c r="F23" s="25">
        <f t="shared" si="1"/>
        <v>0</v>
      </c>
      <c r="G23" s="38">
        <v>0</v>
      </c>
    </row>
    <row r="24" spans="1:7" s="3" customFormat="1" ht="24.95" customHeight="1" x14ac:dyDescent="0.2">
      <c r="A24" s="43">
        <v>14</v>
      </c>
      <c r="B24" s="50" t="s">
        <v>2</v>
      </c>
      <c r="C24" s="44">
        <f>C11+C12+C14+C15+C17+C18+C19+C20+C21+C23</f>
        <v>180000</v>
      </c>
      <c r="D24" s="51" t="s">
        <v>5</v>
      </c>
      <c r="E24" s="51" t="s">
        <v>5</v>
      </c>
      <c r="F24" s="47">
        <f t="shared" si="1"/>
        <v>4.8694623348265187E-2</v>
      </c>
      <c r="G24" s="48">
        <v>3.5107172395573129E-2</v>
      </c>
    </row>
    <row r="25" spans="1:7" s="4" customFormat="1" ht="35.1" customHeight="1" x14ac:dyDescent="0.2">
      <c r="A25" s="37">
        <v>15</v>
      </c>
      <c r="B25" s="27" t="s">
        <v>419</v>
      </c>
      <c r="C25" s="12">
        <v>228125</v>
      </c>
      <c r="D25" s="11">
        <v>108</v>
      </c>
      <c r="E25" s="12">
        <f t="shared" ref="E25:E37" si="2">IF(D25=0,"-",C25/D25)</f>
        <v>2112.2685185185187</v>
      </c>
      <c r="F25" s="28">
        <f t="shared" si="1"/>
        <v>6.1713671951794426E-2</v>
      </c>
      <c r="G25" s="39">
        <v>9.1912130594448124E-2</v>
      </c>
    </row>
    <row r="26" spans="1:7" s="3" customFormat="1" ht="21.95" customHeight="1" x14ac:dyDescent="0.2">
      <c r="A26" s="36">
        <v>16</v>
      </c>
      <c r="B26" s="26" t="s">
        <v>11</v>
      </c>
      <c r="C26" s="10">
        <v>27770</v>
      </c>
      <c r="D26" s="11">
        <v>14</v>
      </c>
      <c r="E26" s="10">
        <f t="shared" si="2"/>
        <v>1983.5714285714287</v>
      </c>
      <c r="F26" s="25">
        <f t="shared" si="1"/>
        <v>7.5124982798962462E-3</v>
      </c>
      <c r="G26" s="38">
        <v>1.5510248435910163E-2</v>
      </c>
    </row>
    <row r="27" spans="1:7" s="5" customFormat="1" ht="65.099999999999994" customHeight="1" x14ac:dyDescent="0.2">
      <c r="A27" s="37">
        <v>17</v>
      </c>
      <c r="B27" s="27" t="s">
        <v>445</v>
      </c>
      <c r="C27" s="12">
        <v>281078</v>
      </c>
      <c r="D27" s="11">
        <v>43</v>
      </c>
      <c r="E27" s="12">
        <f t="shared" si="2"/>
        <v>6536.6976744186049</v>
      </c>
      <c r="F27" s="28">
        <f t="shared" si="1"/>
        <v>7.6038818563798238E-2</v>
      </c>
      <c r="G27" s="39">
        <v>9.6086621220457871E-2</v>
      </c>
    </row>
    <row r="28" spans="1:7" s="3" customFormat="1" ht="21.95" customHeight="1" x14ac:dyDescent="0.2">
      <c r="A28" s="36">
        <v>18</v>
      </c>
      <c r="B28" s="26" t="s">
        <v>3</v>
      </c>
      <c r="C28" s="10">
        <v>39580</v>
      </c>
      <c r="D28" s="11">
        <v>12</v>
      </c>
      <c r="E28" s="10">
        <f t="shared" si="2"/>
        <v>3298.3333333333335</v>
      </c>
      <c r="F28" s="25">
        <f t="shared" si="1"/>
        <v>1.0707406622912979E-2</v>
      </c>
      <c r="G28" s="38">
        <v>1.1342599256575717E-2</v>
      </c>
    </row>
    <row r="29" spans="1:7" s="5" customFormat="1" ht="35.1" customHeight="1" x14ac:dyDescent="0.2">
      <c r="A29" s="37">
        <v>19</v>
      </c>
      <c r="B29" s="27" t="s">
        <v>15</v>
      </c>
      <c r="C29" s="12">
        <v>65763.8</v>
      </c>
      <c r="D29" s="11">
        <v>22</v>
      </c>
      <c r="E29" s="12">
        <f t="shared" si="2"/>
        <v>2989.2636363636366</v>
      </c>
      <c r="F29" s="28">
        <f t="shared" si="1"/>
        <v>1.7790797060836902E-2</v>
      </c>
      <c r="G29" s="39">
        <v>1.1946311887438504E-2</v>
      </c>
    </row>
    <row r="30" spans="1:7" s="3" customFormat="1" ht="21.95" customHeight="1" x14ac:dyDescent="0.2">
      <c r="A30" s="36">
        <v>20</v>
      </c>
      <c r="B30" s="26" t="s">
        <v>3</v>
      </c>
      <c r="C30" s="10">
        <v>12893.8</v>
      </c>
      <c r="D30" s="11">
        <v>5</v>
      </c>
      <c r="E30" s="12">
        <f t="shared" si="2"/>
        <v>2578.7599999999998</v>
      </c>
      <c r="F30" s="28">
        <f t="shared" si="1"/>
        <v>3.4881040807103426E-3</v>
      </c>
      <c r="G30" s="39">
        <v>2.247933536638041E-3</v>
      </c>
    </row>
    <row r="31" spans="1:7" s="3" customFormat="1" ht="47.1" customHeight="1" x14ac:dyDescent="0.2">
      <c r="A31" s="36">
        <v>21</v>
      </c>
      <c r="B31" s="27" t="s">
        <v>14</v>
      </c>
      <c r="C31" s="10">
        <v>626579.87</v>
      </c>
      <c r="D31" s="11">
        <v>223</v>
      </c>
      <c r="E31" s="10">
        <f t="shared" si="2"/>
        <v>2809.7752017937219</v>
      </c>
      <c r="F31" s="25">
        <f t="shared" si="1"/>
        <v>0.16950594870697203</v>
      </c>
      <c r="G31" s="38">
        <v>0.21726673108985226</v>
      </c>
    </row>
    <row r="32" spans="1:7" s="3" customFormat="1" ht="21.95" customHeight="1" x14ac:dyDescent="0.2">
      <c r="A32" s="36">
        <v>22</v>
      </c>
      <c r="B32" s="26" t="s">
        <v>3</v>
      </c>
      <c r="C32" s="10">
        <v>44562.75</v>
      </c>
      <c r="D32" s="11">
        <v>15</v>
      </c>
      <c r="E32" s="10">
        <f t="shared" si="2"/>
        <v>2970.85</v>
      </c>
      <c r="F32" s="25">
        <f t="shared" si="1"/>
        <v>1.2055368481182802E-2</v>
      </c>
      <c r="G32" s="38">
        <v>3.0944666359992157E-2</v>
      </c>
    </row>
    <row r="33" spans="1:7" ht="35.1" customHeight="1" x14ac:dyDescent="0.2">
      <c r="A33" s="36">
        <v>23</v>
      </c>
      <c r="B33" s="24" t="s">
        <v>446</v>
      </c>
      <c r="C33" s="10">
        <v>14676</v>
      </c>
      <c r="D33" s="11">
        <v>23</v>
      </c>
      <c r="E33" s="10">
        <f t="shared" si="2"/>
        <v>638.08695652173913</v>
      </c>
      <c r="F33" s="25">
        <f t="shared" si="1"/>
        <v>3.9702349569952214E-3</v>
      </c>
      <c r="G33" s="38">
        <v>8.5968104584330223E-3</v>
      </c>
    </row>
    <row r="34" spans="1:7" s="3" customFormat="1" ht="21.95" customHeight="1" x14ac:dyDescent="0.2">
      <c r="A34" s="36">
        <v>24</v>
      </c>
      <c r="B34" s="26" t="s">
        <v>3</v>
      </c>
      <c r="C34" s="10">
        <v>0</v>
      </c>
      <c r="D34" s="11">
        <v>0</v>
      </c>
      <c r="E34" s="10" t="str">
        <f t="shared" si="2"/>
        <v>-</v>
      </c>
      <c r="F34" s="25">
        <f t="shared" si="1"/>
        <v>0</v>
      </c>
      <c r="G34" s="38">
        <v>1.4207856884874998E-3</v>
      </c>
    </row>
    <row r="35" spans="1:7" s="3" customFormat="1" ht="35.1" customHeight="1" x14ac:dyDescent="0.2">
      <c r="A35" s="36">
        <v>25</v>
      </c>
      <c r="B35" s="24" t="s">
        <v>10</v>
      </c>
      <c r="C35" s="10">
        <v>0</v>
      </c>
      <c r="D35" s="11">
        <v>0</v>
      </c>
      <c r="E35" s="10" t="str">
        <f t="shared" si="2"/>
        <v>-</v>
      </c>
      <c r="F35" s="25">
        <f t="shared" si="1"/>
        <v>0</v>
      </c>
      <c r="G35" s="38">
        <v>9.8652432849167496E-5</v>
      </c>
    </row>
    <row r="36" spans="1:7" ht="35.1" customHeight="1" x14ac:dyDescent="0.2">
      <c r="A36" s="36">
        <v>26</v>
      </c>
      <c r="B36" s="24" t="s">
        <v>420</v>
      </c>
      <c r="C36" s="10">
        <v>0</v>
      </c>
      <c r="D36" s="13">
        <v>0</v>
      </c>
      <c r="E36" s="10" t="str">
        <f t="shared" si="2"/>
        <v>-</v>
      </c>
      <c r="F36" s="29" t="s">
        <v>5</v>
      </c>
      <c r="G36" s="40" t="s">
        <v>5</v>
      </c>
    </row>
    <row r="37" spans="1:7" ht="21.95" customHeight="1" x14ac:dyDescent="0.2">
      <c r="A37" s="36">
        <v>27</v>
      </c>
      <c r="B37" s="26" t="s">
        <v>12</v>
      </c>
      <c r="C37" s="10">
        <v>0</v>
      </c>
      <c r="D37" s="13">
        <v>0</v>
      </c>
      <c r="E37" s="10" t="str">
        <f t="shared" si="2"/>
        <v>-</v>
      </c>
      <c r="F37" s="25">
        <f>C37/C$44</f>
        <v>0</v>
      </c>
      <c r="G37" s="38">
        <v>6.7001527600904129E-4</v>
      </c>
    </row>
    <row r="38" spans="1:7" ht="35.1" customHeight="1" x14ac:dyDescent="0.2">
      <c r="A38" s="36">
        <v>28</v>
      </c>
      <c r="B38" s="24" t="s">
        <v>421</v>
      </c>
      <c r="C38" s="10">
        <v>2541933.4</v>
      </c>
      <c r="D38" s="13">
        <v>2</v>
      </c>
      <c r="E38" s="14" t="s">
        <v>5</v>
      </c>
      <c r="F38" s="29" t="s">
        <v>5</v>
      </c>
      <c r="G38" s="40" t="s">
        <v>5</v>
      </c>
    </row>
    <row r="39" spans="1:7" ht="21.95" customHeight="1" x14ac:dyDescent="0.2">
      <c r="A39" s="36">
        <v>29</v>
      </c>
      <c r="B39" s="26" t="s">
        <v>12</v>
      </c>
      <c r="C39" s="10">
        <v>2287740</v>
      </c>
      <c r="D39" s="13">
        <v>2</v>
      </c>
      <c r="E39" s="14" t="s">
        <v>5</v>
      </c>
      <c r="F39" s="25">
        <f t="shared" ref="F39:F44" si="3">C39/C$44</f>
        <v>0.61889243121533444</v>
      </c>
      <c r="G39" s="38">
        <v>0.53240605380617201</v>
      </c>
    </row>
    <row r="40" spans="1:7" ht="47.1" customHeight="1" x14ac:dyDescent="0.2">
      <c r="A40" s="36">
        <v>30</v>
      </c>
      <c r="B40" s="27" t="s">
        <v>422</v>
      </c>
      <c r="C40" s="10">
        <v>0</v>
      </c>
      <c r="D40" s="15">
        <v>0</v>
      </c>
      <c r="E40" s="10" t="str">
        <f t="shared" ref="E40:E41" si="4">IF(D40=0,"-",C40/D40)</f>
        <v>-</v>
      </c>
      <c r="F40" s="25">
        <f t="shared" si="3"/>
        <v>0</v>
      </c>
      <c r="G40" s="38">
        <v>1.7724062653800183E-3</v>
      </c>
    </row>
    <row r="41" spans="1:7" ht="21.95" customHeight="1" x14ac:dyDescent="0.2">
      <c r="A41" s="36">
        <v>31</v>
      </c>
      <c r="B41" s="26" t="s">
        <v>13</v>
      </c>
      <c r="C41" s="10">
        <v>0</v>
      </c>
      <c r="D41" s="15">
        <v>0</v>
      </c>
      <c r="E41" s="10" t="str">
        <f t="shared" si="4"/>
        <v>-</v>
      </c>
      <c r="F41" s="25">
        <f t="shared" si="3"/>
        <v>0</v>
      </c>
      <c r="G41" s="38">
        <v>1.0404135579139232E-3</v>
      </c>
    </row>
    <row r="42" spans="1:7" ht="35.1" customHeight="1" x14ac:dyDescent="0.2">
      <c r="A42" s="36">
        <v>32</v>
      </c>
      <c r="B42" s="24" t="s">
        <v>16</v>
      </c>
      <c r="C42" s="10">
        <v>12544</v>
      </c>
      <c r="D42" s="15">
        <v>2</v>
      </c>
      <c r="E42" s="14" t="s">
        <v>5</v>
      </c>
      <c r="F42" s="25">
        <f t="shared" si="3"/>
        <v>3.3934741960035472E-3</v>
      </c>
      <c r="G42" s="38">
        <v>4.1370945733870297E-3</v>
      </c>
    </row>
    <row r="43" spans="1:7" s="3" customFormat="1" ht="21.95" customHeight="1" x14ac:dyDescent="0.2">
      <c r="A43" s="43">
        <v>33</v>
      </c>
      <c r="B43" s="50" t="s">
        <v>4</v>
      </c>
      <c r="C43" s="44">
        <f>C25+C27+C29+C31+C33+C35+C37+C39+C40+C42</f>
        <v>3516506.67</v>
      </c>
      <c r="D43" s="51" t="s">
        <v>5</v>
      </c>
      <c r="E43" s="51" t="s">
        <v>5</v>
      </c>
      <c r="F43" s="47">
        <f t="shared" si="3"/>
        <v>0.95130537665173476</v>
      </c>
      <c r="G43" s="48">
        <v>0.96489282760442685</v>
      </c>
    </row>
    <row r="44" spans="1:7" s="3" customFormat="1" ht="21.95" customHeight="1" x14ac:dyDescent="0.2">
      <c r="A44" s="45">
        <v>34</v>
      </c>
      <c r="B44" s="52" t="s">
        <v>6</v>
      </c>
      <c r="C44" s="46">
        <f>C24+C43</f>
        <v>3696506.67</v>
      </c>
      <c r="D44" s="53" t="s">
        <v>5</v>
      </c>
      <c r="E44" s="53" t="s">
        <v>5</v>
      </c>
      <c r="F44" s="54">
        <f t="shared" si="3"/>
        <v>1</v>
      </c>
      <c r="G44" s="55">
        <v>1</v>
      </c>
    </row>
    <row r="45" spans="1:7" s="3" customFormat="1" ht="21.95" customHeight="1" x14ac:dyDescent="0.2">
      <c r="A45" s="1"/>
      <c r="B45" s="2"/>
      <c r="C45" s="1"/>
      <c r="D45" s="1"/>
      <c r="E45" s="1"/>
      <c r="F45" s="1"/>
      <c r="G45" s="1"/>
    </row>
    <row r="46" spans="1:7" s="3" customFormat="1" ht="35.1" customHeight="1" x14ac:dyDescent="0.2">
      <c r="A46" s="62" t="s">
        <v>430</v>
      </c>
      <c r="B46" s="63" t="s">
        <v>431</v>
      </c>
      <c r="C46" s="64" t="s">
        <v>432</v>
      </c>
      <c r="D46" s="1"/>
      <c r="E46" s="1"/>
      <c r="F46" s="1"/>
      <c r="G46" s="1"/>
    </row>
    <row r="47" spans="1:7" s="3" customFormat="1" ht="21.95" customHeight="1" x14ac:dyDescent="0.2">
      <c r="A47" s="65">
        <v>1</v>
      </c>
      <c r="B47" s="30" t="s">
        <v>427</v>
      </c>
      <c r="C47" s="31">
        <v>92412</v>
      </c>
    </row>
    <row r="48" spans="1:7" ht="21.95" customHeight="1" x14ac:dyDescent="0.2">
      <c r="A48" s="8">
        <v>2</v>
      </c>
      <c r="B48" s="30" t="s">
        <v>428</v>
      </c>
      <c r="C48" s="31">
        <v>3803961</v>
      </c>
      <c r="D48" s="16"/>
      <c r="E48" s="16"/>
      <c r="F48" s="16"/>
      <c r="G48" s="16"/>
    </row>
    <row r="49" spans="1:7" ht="21.95" customHeight="1" x14ac:dyDescent="0.2">
      <c r="A49" s="32">
        <v>3</v>
      </c>
      <c r="B49" s="33" t="s">
        <v>423</v>
      </c>
      <c r="C49" s="34">
        <f>C44/C48</f>
        <v>0.97175198957087094</v>
      </c>
      <c r="D49" s="16"/>
      <c r="E49" s="16"/>
      <c r="F49" s="16"/>
      <c r="G49" s="16"/>
    </row>
    <row r="50" spans="1:7" s="16" customFormat="1" ht="35.1" customHeight="1" x14ac:dyDescent="0.25">
      <c r="A50" s="21" t="s">
        <v>449</v>
      </c>
      <c r="B50" s="23"/>
    </row>
  </sheetData>
  <sheetProtection algorithmName="SHA-512" hashValue="iWP7vLUJ9nTqNKSg1xZjWwp2MOkJowxEE9FNLQSaPySugEno29LsCtTnhCtOD391Dc/WBEd4RTwpa5U63+/KkQ==" saltValue="J7hIqcPPYpiprkT6PwP9vw==" spinCount="100000" sheet="1" objects="1" scenarios="1"/>
  <mergeCells count="1">
    <mergeCell ref="A2:G2"/>
  </mergeCells>
  <pageMargins left="0.59055118110236227" right="0.59055118110236227" top="0.70866141732283472" bottom="0.70866141732283472" header="0.19685039370078741" footer="0.39370078740157483"/>
  <pageSetup paperSize="9" scale="84" orientation="portrait" r:id="rId1"/>
  <headerFooter alignWithMargins="0">
    <oddFooter>&amp;R&amp;"Calibri,Standardowy"&amp;12s.&amp;P z &amp;N</oddFooter>
  </headerFooter>
  <tableParts count="2">
    <tablePart r:id="rId2"/>
    <tablePart r:id="rId3"/>
  </tableParts>
</worksheet>
</file>

<file path=xl/worksheets/sheet3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413834-BC24-41A9-81F2-347011E7340D}">
  <sheetPr codeName="Arkusz316"/>
  <dimension ref="A1:N50"/>
  <sheetViews>
    <sheetView zoomScaleNormal="100" workbookViewId="0"/>
  </sheetViews>
  <sheetFormatPr defaultColWidth="0" defaultRowHeight="12.75" zeroHeight="1" x14ac:dyDescent="0.2"/>
  <cols>
    <col min="1" max="1" width="4.140625" style="1" customWidth="1"/>
    <col min="2" max="2" width="57" style="2" customWidth="1"/>
    <col min="3" max="3" width="11.85546875" style="1" bestFit="1" customWidth="1"/>
    <col min="4" max="4" width="7.42578125" style="1" customWidth="1"/>
    <col min="5" max="5" width="10.85546875" style="1" bestFit="1" customWidth="1"/>
    <col min="6" max="7" width="8.7109375" style="1" customWidth="1"/>
    <col min="8" max="8" width="1" style="1" customWidth="1"/>
    <col min="9" max="14" width="0" style="1" hidden="1" customWidth="1"/>
    <col min="15" max="16384" width="9.140625" style="1" hidden="1"/>
  </cols>
  <sheetData>
    <row r="1" spans="1:7" s="16" customFormat="1" ht="24.95" customHeight="1" x14ac:dyDescent="0.2">
      <c r="A1" s="35" t="s">
        <v>763</v>
      </c>
      <c r="B1" s="23"/>
    </row>
    <row r="2" spans="1:7" s="16" customFormat="1" ht="39.950000000000003" customHeight="1" x14ac:dyDescent="0.2">
      <c r="A2" s="66" t="s">
        <v>448</v>
      </c>
      <c r="B2" s="67"/>
      <c r="C2" s="67"/>
      <c r="D2" s="67"/>
      <c r="E2" s="67"/>
      <c r="F2" s="67"/>
      <c r="G2" s="67"/>
    </row>
    <row r="3" spans="1:7" s="16" customFormat="1" ht="15.95" hidden="1" customHeight="1" x14ac:dyDescent="0.2">
      <c r="A3" s="22"/>
      <c r="B3" s="23"/>
    </row>
    <row r="4" spans="1:7" s="16" customFormat="1" ht="15.95" hidden="1" customHeight="1" x14ac:dyDescent="0.2">
      <c r="A4" s="22"/>
      <c r="B4" s="23"/>
    </row>
    <row r="5" spans="1:7" s="16" customFormat="1" ht="15.95" hidden="1" customHeight="1" x14ac:dyDescent="0.2">
      <c r="A5" s="22"/>
      <c r="B5" s="23"/>
    </row>
    <row r="6" spans="1:7" s="16" customFormat="1" ht="15.95" customHeight="1" x14ac:dyDescent="0.25">
      <c r="A6" s="17" t="s">
        <v>433</v>
      </c>
      <c r="B6" s="21" t="s">
        <v>438</v>
      </c>
    </row>
    <row r="7" spans="1:7" s="16" customFormat="1" ht="15.95" customHeight="1" x14ac:dyDescent="0.25">
      <c r="A7" s="18" t="s">
        <v>434</v>
      </c>
      <c r="B7" s="21" t="s">
        <v>439</v>
      </c>
    </row>
    <row r="8" spans="1:7" s="16" customFormat="1" ht="15.95" customHeight="1" x14ac:dyDescent="0.25">
      <c r="A8" s="19" t="s">
        <v>435</v>
      </c>
      <c r="B8" s="21" t="s">
        <v>440</v>
      </c>
    </row>
    <row r="9" spans="1:7" s="16" customFormat="1" ht="15.95" customHeight="1" x14ac:dyDescent="0.25">
      <c r="A9" s="20" t="s">
        <v>436</v>
      </c>
      <c r="B9" s="21" t="s">
        <v>441</v>
      </c>
    </row>
    <row r="10" spans="1:7" ht="65.099999999999994" customHeight="1" x14ac:dyDescent="0.2">
      <c r="A10" s="49" t="s">
        <v>430</v>
      </c>
      <c r="B10" s="42" t="s">
        <v>0</v>
      </c>
      <c r="C10" s="42" t="s">
        <v>424</v>
      </c>
      <c r="D10" s="42" t="s">
        <v>425</v>
      </c>
      <c r="E10" s="42" t="s">
        <v>426</v>
      </c>
      <c r="F10" s="42" t="s">
        <v>429</v>
      </c>
      <c r="G10" s="41" t="s">
        <v>413</v>
      </c>
    </row>
    <row r="11" spans="1:7" ht="21.95" customHeight="1" x14ac:dyDescent="0.2">
      <c r="A11" s="36">
        <v>1</v>
      </c>
      <c r="B11" s="24" t="s">
        <v>7</v>
      </c>
      <c r="C11" s="10">
        <v>0</v>
      </c>
      <c r="D11" s="9">
        <v>0</v>
      </c>
      <c r="E11" s="10" t="str">
        <f t="shared" ref="E11:E23" si="0">IF(D11=0,"-",C11/D11)</f>
        <v>-</v>
      </c>
      <c r="F11" s="25">
        <f t="shared" ref="F11:F35" si="1">C11/C$44</f>
        <v>0</v>
      </c>
      <c r="G11" s="38">
        <v>6.4906160983722356E-5</v>
      </c>
    </row>
    <row r="12" spans="1:7" s="3" customFormat="1" ht="21.95" customHeight="1" x14ac:dyDescent="0.2">
      <c r="A12" s="36">
        <v>2</v>
      </c>
      <c r="B12" s="24" t="s">
        <v>8</v>
      </c>
      <c r="C12" s="10">
        <v>0</v>
      </c>
      <c r="D12" s="9">
        <v>0</v>
      </c>
      <c r="E12" s="10" t="str">
        <f t="shared" si="0"/>
        <v>-</v>
      </c>
      <c r="F12" s="25">
        <f t="shared" si="1"/>
        <v>0</v>
      </c>
      <c r="G12" s="38">
        <v>1.3877154561966152E-2</v>
      </c>
    </row>
    <row r="13" spans="1:7" s="3" customFormat="1" ht="21.95" customHeight="1" x14ac:dyDescent="0.2">
      <c r="A13" s="36">
        <v>3</v>
      </c>
      <c r="B13" s="26" t="s">
        <v>1</v>
      </c>
      <c r="C13" s="10">
        <v>0</v>
      </c>
      <c r="D13" s="9">
        <v>0</v>
      </c>
      <c r="E13" s="10" t="str">
        <f t="shared" si="0"/>
        <v>-</v>
      </c>
      <c r="F13" s="25">
        <f t="shared" si="1"/>
        <v>0</v>
      </c>
      <c r="G13" s="38">
        <v>6.8195937419264344E-4</v>
      </c>
    </row>
    <row r="14" spans="1:7" s="3" customFormat="1" ht="21.95" customHeight="1" x14ac:dyDescent="0.2">
      <c r="A14" s="36">
        <v>4</v>
      </c>
      <c r="B14" s="24" t="s">
        <v>414</v>
      </c>
      <c r="C14" s="10">
        <v>0</v>
      </c>
      <c r="D14" s="9">
        <v>0</v>
      </c>
      <c r="E14" s="10" t="str">
        <f t="shared" si="0"/>
        <v>-</v>
      </c>
      <c r="F14" s="25">
        <f t="shared" si="1"/>
        <v>0</v>
      </c>
      <c r="G14" s="38">
        <v>1.6609844346228162E-4</v>
      </c>
    </row>
    <row r="15" spans="1:7" s="3" customFormat="1" ht="47.1" customHeight="1" x14ac:dyDescent="0.2">
      <c r="A15" s="36">
        <v>5</v>
      </c>
      <c r="B15" s="24" t="s">
        <v>412</v>
      </c>
      <c r="C15" s="10">
        <v>0</v>
      </c>
      <c r="D15" s="11">
        <v>0</v>
      </c>
      <c r="E15" s="10" t="str">
        <f t="shared" si="0"/>
        <v>-</v>
      </c>
      <c r="F15" s="25">
        <f t="shared" si="1"/>
        <v>0</v>
      </c>
      <c r="G15" s="38">
        <v>4.2843389065529559E-4</v>
      </c>
    </row>
    <row r="16" spans="1:7" s="3" customFormat="1" ht="21.95" customHeight="1" x14ac:dyDescent="0.2">
      <c r="A16" s="36">
        <v>6</v>
      </c>
      <c r="B16" s="26" t="s">
        <v>1</v>
      </c>
      <c r="C16" s="10">
        <v>0</v>
      </c>
      <c r="D16" s="11">
        <v>0</v>
      </c>
      <c r="E16" s="10" t="str">
        <f t="shared" si="0"/>
        <v>-</v>
      </c>
      <c r="F16" s="25">
        <f t="shared" si="1"/>
        <v>0</v>
      </c>
      <c r="G16" s="38">
        <v>5.7837072558623703E-5</v>
      </c>
    </row>
    <row r="17" spans="1:7" ht="47.1" customHeight="1" x14ac:dyDescent="0.2">
      <c r="A17" s="36">
        <v>7</v>
      </c>
      <c r="B17" s="24" t="s">
        <v>444</v>
      </c>
      <c r="C17" s="10">
        <v>0</v>
      </c>
      <c r="D17" s="11">
        <v>0</v>
      </c>
      <c r="E17" s="10" t="str">
        <f t="shared" si="0"/>
        <v>-</v>
      </c>
      <c r="F17" s="25">
        <f t="shared" si="1"/>
        <v>0</v>
      </c>
      <c r="G17" s="38">
        <v>3.69438658113685E-3</v>
      </c>
    </row>
    <row r="18" spans="1:7" ht="47.1" customHeight="1" x14ac:dyDescent="0.2">
      <c r="A18" s="36">
        <v>8</v>
      </c>
      <c r="B18" s="24" t="s">
        <v>447</v>
      </c>
      <c r="C18" s="10">
        <v>53743.19</v>
      </c>
      <c r="D18" s="11">
        <v>1</v>
      </c>
      <c r="E18" s="10">
        <f t="shared" si="0"/>
        <v>53743.19</v>
      </c>
      <c r="F18" s="25">
        <f t="shared" si="1"/>
        <v>1.2380961352321761E-2</v>
      </c>
      <c r="G18" s="38">
        <v>1.6572456388988053E-2</v>
      </c>
    </row>
    <row r="19" spans="1:7" ht="35.1" customHeight="1" x14ac:dyDescent="0.2">
      <c r="A19" s="36">
        <v>9</v>
      </c>
      <c r="B19" s="24" t="s">
        <v>443</v>
      </c>
      <c r="C19" s="10">
        <v>0</v>
      </c>
      <c r="D19" s="11">
        <v>0</v>
      </c>
      <c r="E19" s="10" t="str">
        <f t="shared" si="0"/>
        <v>-</v>
      </c>
      <c r="F19" s="25">
        <f t="shared" si="1"/>
        <v>0</v>
      </c>
      <c r="G19" s="38">
        <v>6.3015485400037228E-5</v>
      </c>
    </row>
    <row r="20" spans="1:7" ht="35.1" customHeight="1" x14ac:dyDescent="0.2">
      <c r="A20" s="36">
        <v>10</v>
      </c>
      <c r="B20" s="24" t="s">
        <v>9</v>
      </c>
      <c r="C20" s="10">
        <v>0</v>
      </c>
      <c r="D20" s="11">
        <v>0</v>
      </c>
      <c r="E20" s="10" t="str">
        <f t="shared" si="0"/>
        <v>-</v>
      </c>
      <c r="F20" s="25">
        <f t="shared" si="1"/>
        <v>0</v>
      </c>
      <c r="G20" s="38">
        <v>2.3263290581767475E-4</v>
      </c>
    </row>
    <row r="21" spans="1:7" ht="35.1" customHeight="1" x14ac:dyDescent="0.2">
      <c r="A21" s="36">
        <v>11</v>
      </c>
      <c r="B21" s="24" t="s">
        <v>442</v>
      </c>
      <c r="C21" s="10">
        <v>0</v>
      </c>
      <c r="D21" s="11">
        <v>0</v>
      </c>
      <c r="E21" s="10" t="str">
        <f t="shared" si="0"/>
        <v>-</v>
      </c>
      <c r="F21" s="25">
        <f t="shared" si="1"/>
        <v>0</v>
      </c>
      <c r="G21" s="38">
        <v>8.0879771630669933E-6</v>
      </c>
    </row>
    <row r="22" spans="1:7" ht="21.95" customHeight="1" x14ac:dyDescent="0.2">
      <c r="A22" s="36">
        <v>12</v>
      </c>
      <c r="B22" s="26" t="s">
        <v>1</v>
      </c>
      <c r="C22" s="10">
        <v>0</v>
      </c>
      <c r="D22" s="11">
        <v>0</v>
      </c>
      <c r="E22" s="10" t="str">
        <f t="shared" si="0"/>
        <v>-</v>
      </c>
      <c r="F22" s="25">
        <f t="shared" si="1"/>
        <v>0</v>
      </c>
      <c r="G22" s="38">
        <v>0</v>
      </c>
    </row>
    <row r="23" spans="1:7" ht="21.95" customHeight="1" x14ac:dyDescent="0.2">
      <c r="A23" s="36">
        <v>13</v>
      </c>
      <c r="B23" s="24" t="s">
        <v>415</v>
      </c>
      <c r="C23" s="10">
        <v>0</v>
      </c>
      <c r="D23" s="11">
        <v>0</v>
      </c>
      <c r="E23" s="10" t="str">
        <f t="shared" si="0"/>
        <v>-</v>
      </c>
      <c r="F23" s="25">
        <f t="shared" si="1"/>
        <v>0</v>
      </c>
      <c r="G23" s="38">
        <v>0</v>
      </c>
    </row>
    <row r="24" spans="1:7" s="3" customFormat="1" ht="24.95" customHeight="1" x14ac:dyDescent="0.2">
      <c r="A24" s="43">
        <v>14</v>
      </c>
      <c r="B24" s="50" t="s">
        <v>2</v>
      </c>
      <c r="C24" s="44">
        <f>C11+C12+C14+C15+C17+C18+C19+C20+C21+C23</f>
        <v>53743.19</v>
      </c>
      <c r="D24" s="51" t="s">
        <v>5</v>
      </c>
      <c r="E24" s="51" t="s">
        <v>5</v>
      </c>
      <c r="F24" s="47">
        <f t="shared" si="1"/>
        <v>1.2380961352321761E-2</v>
      </c>
      <c r="G24" s="48">
        <v>3.5107172395573129E-2</v>
      </c>
    </row>
    <row r="25" spans="1:7" s="4" customFormat="1" ht="35.1" customHeight="1" x14ac:dyDescent="0.2">
      <c r="A25" s="37">
        <v>15</v>
      </c>
      <c r="B25" s="27" t="s">
        <v>419</v>
      </c>
      <c r="C25" s="12">
        <v>119443.95</v>
      </c>
      <c r="D25" s="11">
        <v>56</v>
      </c>
      <c r="E25" s="12">
        <f t="shared" ref="E25:E37" si="2">IF(D25=0,"-",C25/D25)</f>
        <v>2132.9276785714287</v>
      </c>
      <c r="F25" s="28">
        <f t="shared" si="1"/>
        <v>2.7516619849299095E-2</v>
      </c>
      <c r="G25" s="39">
        <v>9.1912130594448124E-2</v>
      </c>
    </row>
    <row r="26" spans="1:7" s="3" customFormat="1" ht="21.95" customHeight="1" x14ac:dyDescent="0.2">
      <c r="A26" s="36">
        <v>16</v>
      </c>
      <c r="B26" s="26" t="s">
        <v>11</v>
      </c>
      <c r="C26" s="10">
        <v>50180.85</v>
      </c>
      <c r="D26" s="11">
        <v>24</v>
      </c>
      <c r="E26" s="10">
        <f t="shared" si="2"/>
        <v>2090.8687500000001</v>
      </c>
      <c r="F26" s="25">
        <f t="shared" si="1"/>
        <v>1.1560295629579402E-2</v>
      </c>
      <c r="G26" s="38">
        <v>1.5510248435910163E-2</v>
      </c>
    </row>
    <row r="27" spans="1:7" s="5" customFormat="1" ht="65.099999999999994" customHeight="1" x14ac:dyDescent="0.2">
      <c r="A27" s="37">
        <v>17</v>
      </c>
      <c r="B27" s="27" t="s">
        <v>445</v>
      </c>
      <c r="C27" s="12">
        <v>476716.37</v>
      </c>
      <c r="D27" s="11">
        <v>83</v>
      </c>
      <c r="E27" s="12">
        <f t="shared" si="2"/>
        <v>5743.5707228915662</v>
      </c>
      <c r="F27" s="28">
        <f t="shared" si="1"/>
        <v>0.10982241569562806</v>
      </c>
      <c r="G27" s="39">
        <v>9.6086621220457871E-2</v>
      </c>
    </row>
    <row r="28" spans="1:7" s="3" customFormat="1" ht="21.95" customHeight="1" x14ac:dyDescent="0.2">
      <c r="A28" s="36">
        <v>18</v>
      </c>
      <c r="B28" s="26" t="s">
        <v>3</v>
      </c>
      <c r="C28" s="10">
        <v>142565.76000000001</v>
      </c>
      <c r="D28" s="11">
        <v>34</v>
      </c>
      <c r="E28" s="10">
        <f t="shared" si="2"/>
        <v>4193.110588235294</v>
      </c>
      <c r="F28" s="25">
        <f t="shared" si="1"/>
        <v>3.2843252600457465E-2</v>
      </c>
      <c r="G28" s="38">
        <v>1.1342599256575717E-2</v>
      </c>
    </row>
    <row r="29" spans="1:7" s="5" customFormat="1" ht="35.1" customHeight="1" x14ac:dyDescent="0.2">
      <c r="A29" s="37">
        <v>19</v>
      </c>
      <c r="B29" s="27" t="s">
        <v>15</v>
      </c>
      <c r="C29" s="12">
        <v>60407.64</v>
      </c>
      <c r="D29" s="11">
        <v>19</v>
      </c>
      <c r="E29" s="12">
        <f t="shared" si="2"/>
        <v>3179.3494736842104</v>
      </c>
      <c r="F29" s="28">
        <f t="shared" si="1"/>
        <v>1.3916268390934109E-2</v>
      </c>
      <c r="G29" s="39">
        <v>1.1946311887438504E-2</v>
      </c>
    </row>
    <row r="30" spans="1:7" s="3" customFormat="1" ht="21.95" customHeight="1" x14ac:dyDescent="0.2">
      <c r="A30" s="36">
        <v>20</v>
      </c>
      <c r="B30" s="26" t="s">
        <v>3</v>
      </c>
      <c r="C30" s="10">
        <v>0</v>
      </c>
      <c r="D30" s="11">
        <v>0</v>
      </c>
      <c r="E30" s="12" t="str">
        <f t="shared" si="2"/>
        <v>-</v>
      </c>
      <c r="F30" s="28">
        <f t="shared" si="1"/>
        <v>0</v>
      </c>
      <c r="G30" s="39">
        <v>2.247933536638041E-3</v>
      </c>
    </row>
    <row r="31" spans="1:7" s="3" customFormat="1" ht="47.1" customHeight="1" x14ac:dyDescent="0.2">
      <c r="A31" s="36">
        <v>21</v>
      </c>
      <c r="B31" s="27" t="s">
        <v>14</v>
      </c>
      <c r="C31" s="10">
        <v>684396.57</v>
      </c>
      <c r="D31" s="11">
        <v>289</v>
      </c>
      <c r="E31" s="10">
        <f t="shared" si="2"/>
        <v>2368.1542214532869</v>
      </c>
      <c r="F31" s="25">
        <f t="shared" si="1"/>
        <v>0.15766625469815942</v>
      </c>
      <c r="G31" s="38">
        <v>0.21726673108985226</v>
      </c>
    </row>
    <row r="32" spans="1:7" s="3" customFormat="1" ht="21.95" customHeight="1" x14ac:dyDescent="0.2">
      <c r="A32" s="36">
        <v>22</v>
      </c>
      <c r="B32" s="26" t="s">
        <v>3</v>
      </c>
      <c r="C32" s="10">
        <v>64501</v>
      </c>
      <c r="D32" s="11">
        <v>18</v>
      </c>
      <c r="E32" s="10">
        <f t="shared" si="2"/>
        <v>3583.3888888888887</v>
      </c>
      <c r="F32" s="25">
        <f t="shared" si="1"/>
        <v>1.4859266600775018E-2</v>
      </c>
      <c r="G32" s="38">
        <v>3.0944666359992157E-2</v>
      </c>
    </row>
    <row r="33" spans="1:7" ht="35.1" customHeight="1" x14ac:dyDescent="0.2">
      <c r="A33" s="36">
        <v>23</v>
      </c>
      <c r="B33" s="24" t="s">
        <v>446</v>
      </c>
      <c r="C33" s="10">
        <v>56537.49</v>
      </c>
      <c r="D33" s="11">
        <v>663</v>
      </c>
      <c r="E33" s="10">
        <f t="shared" si="2"/>
        <v>85.275248868778277</v>
      </c>
      <c r="F33" s="25">
        <f t="shared" si="1"/>
        <v>1.3024691661348684E-2</v>
      </c>
      <c r="G33" s="38">
        <v>8.5968104584330223E-3</v>
      </c>
    </row>
    <row r="34" spans="1:7" s="3" customFormat="1" ht="21.95" customHeight="1" x14ac:dyDescent="0.2">
      <c r="A34" s="36">
        <v>24</v>
      </c>
      <c r="B34" s="26" t="s">
        <v>3</v>
      </c>
      <c r="C34" s="10">
        <v>11131.8</v>
      </c>
      <c r="D34" s="11">
        <v>142</v>
      </c>
      <c r="E34" s="10">
        <f t="shared" si="2"/>
        <v>78.392957746478871</v>
      </c>
      <c r="F34" s="25">
        <f t="shared" si="1"/>
        <v>2.5644623175843369E-3</v>
      </c>
      <c r="G34" s="38">
        <v>1.4207856884874998E-3</v>
      </c>
    </row>
    <row r="35" spans="1:7" s="3" customFormat="1" ht="35.1" customHeight="1" x14ac:dyDescent="0.2">
      <c r="A35" s="36">
        <v>25</v>
      </c>
      <c r="B35" s="24" t="s">
        <v>10</v>
      </c>
      <c r="C35" s="10">
        <v>0</v>
      </c>
      <c r="D35" s="11">
        <v>0</v>
      </c>
      <c r="E35" s="10" t="str">
        <f t="shared" si="2"/>
        <v>-</v>
      </c>
      <c r="F35" s="25">
        <f t="shared" si="1"/>
        <v>0</v>
      </c>
      <c r="G35" s="38">
        <v>9.8652432849167496E-5</v>
      </c>
    </row>
    <row r="36" spans="1:7" ht="35.1" customHeight="1" x14ac:dyDescent="0.2">
      <c r="A36" s="36">
        <v>26</v>
      </c>
      <c r="B36" s="24" t="s">
        <v>420</v>
      </c>
      <c r="C36" s="10">
        <v>0</v>
      </c>
      <c r="D36" s="13">
        <v>0</v>
      </c>
      <c r="E36" s="10" t="str">
        <f t="shared" si="2"/>
        <v>-</v>
      </c>
      <c r="F36" s="29" t="s">
        <v>5</v>
      </c>
      <c r="G36" s="40" t="s">
        <v>5</v>
      </c>
    </row>
    <row r="37" spans="1:7" ht="21.95" customHeight="1" x14ac:dyDescent="0.2">
      <c r="A37" s="36">
        <v>27</v>
      </c>
      <c r="B37" s="26" t="s">
        <v>12</v>
      </c>
      <c r="C37" s="10">
        <v>0</v>
      </c>
      <c r="D37" s="13">
        <v>0</v>
      </c>
      <c r="E37" s="10" t="str">
        <f t="shared" si="2"/>
        <v>-</v>
      </c>
      <c r="F37" s="25">
        <f>C37/C$44</f>
        <v>0</v>
      </c>
      <c r="G37" s="38">
        <v>6.7001527600904129E-4</v>
      </c>
    </row>
    <row r="38" spans="1:7" ht="35.1" customHeight="1" x14ac:dyDescent="0.2">
      <c r="A38" s="36">
        <v>28</v>
      </c>
      <c r="B38" s="24" t="s">
        <v>421</v>
      </c>
      <c r="C38" s="10">
        <v>3120213.18</v>
      </c>
      <c r="D38" s="13">
        <v>1</v>
      </c>
      <c r="E38" s="14" t="s">
        <v>5</v>
      </c>
      <c r="F38" s="29" t="s">
        <v>5</v>
      </c>
      <c r="G38" s="40" t="s">
        <v>5</v>
      </c>
    </row>
    <row r="39" spans="1:7" ht="21.95" customHeight="1" x14ac:dyDescent="0.2">
      <c r="A39" s="36">
        <v>29</v>
      </c>
      <c r="B39" s="26" t="s">
        <v>12</v>
      </c>
      <c r="C39" s="10">
        <v>2808191.86</v>
      </c>
      <c r="D39" s="13">
        <v>1</v>
      </c>
      <c r="E39" s="14" t="s">
        <v>5</v>
      </c>
      <c r="F39" s="25">
        <f t="shared" ref="F39:F44" si="3">C39/C$44</f>
        <v>0.64693061369383842</v>
      </c>
      <c r="G39" s="38">
        <v>0.53240605380617201</v>
      </c>
    </row>
    <row r="40" spans="1:7" ht="47.1" customHeight="1" x14ac:dyDescent="0.2">
      <c r="A40" s="36">
        <v>30</v>
      </c>
      <c r="B40" s="27" t="s">
        <v>422</v>
      </c>
      <c r="C40" s="10">
        <v>81355.899999999994</v>
      </c>
      <c r="D40" s="15">
        <v>2</v>
      </c>
      <c r="E40" s="10">
        <f t="shared" ref="E40:E41" si="4">IF(D40=0,"-",C40/D40)</f>
        <v>40677.949999999997</v>
      </c>
      <c r="F40" s="25">
        <f t="shared" si="3"/>
        <v>1.8742174658470289E-2</v>
      </c>
      <c r="G40" s="38">
        <v>1.7724062653800183E-3</v>
      </c>
    </row>
    <row r="41" spans="1:7" ht="21.95" customHeight="1" x14ac:dyDescent="0.2">
      <c r="A41" s="36">
        <v>31</v>
      </c>
      <c r="B41" s="26" t="s">
        <v>13</v>
      </c>
      <c r="C41" s="10">
        <v>81355.899999999994</v>
      </c>
      <c r="D41" s="15">
        <v>2</v>
      </c>
      <c r="E41" s="10">
        <f t="shared" si="4"/>
        <v>40677.949999999997</v>
      </c>
      <c r="F41" s="25">
        <f t="shared" si="3"/>
        <v>1.8742174658470289E-2</v>
      </c>
      <c r="G41" s="38">
        <v>1.0404135579139232E-3</v>
      </c>
    </row>
    <row r="42" spans="1:7" ht="35.1" customHeight="1" x14ac:dyDescent="0.2">
      <c r="A42" s="36">
        <v>32</v>
      </c>
      <c r="B42" s="24" t="s">
        <v>16</v>
      </c>
      <c r="C42" s="10">
        <v>0</v>
      </c>
      <c r="D42" s="15">
        <v>0</v>
      </c>
      <c r="E42" s="14" t="s">
        <v>5</v>
      </c>
      <c r="F42" s="25">
        <f t="shared" si="3"/>
        <v>0</v>
      </c>
      <c r="G42" s="38">
        <v>4.1370945733870297E-3</v>
      </c>
    </row>
    <row r="43" spans="1:7" s="3" customFormat="1" ht="21.95" customHeight="1" x14ac:dyDescent="0.2">
      <c r="A43" s="43">
        <v>33</v>
      </c>
      <c r="B43" s="50" t="s">
        <v>4</v>
      </c>
      <c r="C43" s="44">
        <f>C25+C27+C29+C31+C33+C35+C37+C39+C40+C42</f>
        <v>4287049.78</v>
      </c>
      <c r="D43" s="51" t="s">
        <v>5</v>
      </c>
      <c r="E43" s="51" t="s">
        <v>5</v>
      </c>
      <c r="F43" s="47">
        <f t="shared" si="3"/>
        <v>0.98761903864767819</v>
      </c>
      <c r="G43" s="48">
        <v>0.96489282760442685</v>
      </c>
    </row>
    <row r="44" spans="1:7" s="3" customFormat="1" ht="21.95" customHeight="1" x14ac:dyDescent="0.2">
      <c r="A44" s="45">
        <v>34</v>
      </c>
      <c r="B44" s="52" t="s">
        <v>6</v>
      </c>
      <c r="C44" s="46">
        <f>C24+C43</f>
        <v>4340792.9700000007</v>
      </c>
      <c r="D44" s="53" t="s">
        <v>5</v>
      </c>
      <c r="E44" s="53" t="s">
        <v>5</v>
      </c>
      <c r="F44" s="54">
        <f t="shared" si="3"/>
        <v>1</v>
      </c>
      <c r="G44" s="55">
        <v>1</v>
      </c>
    </row>
    <row r="45" spans="1:7" s="3" customFormat="1" ht="21.95" customHeight="1" x14ac:dyDescent="0.2">
      <c r="A45" s="1"/>
      <c r="B45" s="2"/>
      <c r="C45" s="1"/>
      <c r="D45" s="1"/>
      <c r="E45" s="1"/>
      <c r="F45" s="1"/>
      <c r="G45" s="1"/>
    </row>
    <row r="46" spans="1:7" s="3" customFormat="1" ht="35.1" customHeight="1" x14ac:dyDescent="0.2">
      <c r="A46" s="62" t="s">
        <v>430</v>
      </c>
      <c r="B46" s="63" t="s">
        <v>431</v>
      </c>
      <c r="C46" s="64" t="s">
        <v>432</v>
      </c>
      <c r="D46" s="1"/>
      <c r="E46" s="1"/>
      <c r="F46" s="1"/>
      <c r="G46" s="1"/>
    </row>
    <row r="47" spans="1:7" s="3" customFormat="1" ht="21.95" customHeight="1" x14ac:dyDescent="0.2">
      <c r="A47" s="65">
        <v>1</v>
      </c>
      <c r="B47" s="30" t="s">
        <v>427</v>
      </c>
      <c r="C47" s="31">
        <v>108519.8</v>
      </c>
    </row>
    <row r="48" spans="1:7" ht="21.95" customHeight="1" x14ac:dyDescent="0.2">
      <c r="A48" s="8">
        <v>2</v>
      </c>
      <c r="B48" s="30" t="s">
        <v>428</v>
      </c>
      <c r="C48" s="31">
        <v>4348284</v>
      </c>
      <c r="D48" s="16"/>
      <c r="E48" s="16"/>
      <c r="F48" s="16"/>
      <c r="G48" s="16"/>
    </row>
    <row r="49" spans="1:7" ht="21.95" customHeight="1" x14ac:dyDescent="0.2">
      <c r="A49" s="32">
        <v>3</v>
      </c>
      <c r="B49" s="33" t="s">
        <v>423</v>
      </c>
      <c r="C49" s="34">
        <f>C44/C48</f>
        <v>0.99827724454060518</v>
      </c>
      <c r="D49" s="16"/>
      <c r="E49" s="16"/>
      <c r="F49" s="16"/>
      <c r="G49" s="16"/>
    </row>
    <row r="50" spans="1:7" s="16" customFormat="1" ht="35.1" customHeight="1" x14ac:dyDescent="0.25">
      <c r="A50" s="21" t="s">
        <v>449</v>
      </c>
      <c r="B50" s="23"/>
    </row>
  </sheetData>
  <sheetProtection algorithmName="SHA-512" hashValue="K8PoGdSCT0k51Tdj4w/ay+/2in7dUUUpmj7BjcdwlqwgYG0iDL3cKt5q/F7WC9BXqwrO7A94WlN34OHs1ea1lw==" saltValue="VPP/IBYFXo6xgGKkatxDLg==" spinCount="100000" sheet="1" objects="1" scenarios="1"/>
  <mergeCells count="1">
    <mergeCell ref="A2:G2"/>
  </mergeCells>
  <pageMargins left="0.59055118110236227" right="0.59055118110236227" top="0.70866141732283472" bottom="0.70866141732283472" header="0.19685039370078741" footer="0.39370078740157483"/>
  <pageSetup paperSize="9" scale="84" orientation="portrait" r:id="rId1"/>
  <headerFooter alignWithMargins="0">
    <oddFooter>&amp;R&amp;"Calibri,Standardowy"&amp;12s.&amp;P z &amp;N</oddFooter>
  </headerFooter>
  <tableParts count="2">
    <tablePart r:id="rId2"/>
    <tablePart r:id="rId3"/>
  </tableParts>
</worksheet>
</file>

<file path=xl/worksheets/sheet3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D17D96-7D22-42AD-B397-6CD4DA58704C}">
  <sheetPr codeName="Arkusz317"/>
  <dimension ref="A1:N50"/>
  <sheetViews>
    <sheetView zoomScaleNormal="100" workbookViewId="0"/>
  </sheetViews>
  <sheetFormatPr defaultColWidth="0" defaultRowHeight="12.75" zeroHeight="1" x14ac:dyDescent="0.2"/>
  <cols>
    <col min="1" max="1" width="4.140625" style="1" customWidth="1"/>
    <col min="2" max="2" width="57" style="2" customWidth="1"/>
    <col min="3" max="3" width="11.85546875" style="1" bestFit="1" customWidth="1"/>
    <col min="4" max="4" width="7.42578125" style="1" customWidth="1"/>
    <col min="5" max="5" width="10.85546875" style="1" bestFit="1" customWidth="1"/>
    <col min="6" max="7" width="8.7109375" style="1" customWidth="1"/>
    <col min="8" max="8" width="1" style="1" customWidth="1"/>
    <col min="9" max="14" width="0" style="1" hidden="1" customWidth="1"/>
    <col min="15" max="16384" width="9.140625" style="1" hidden="1"/>
  </cols>
  <sheetData>
    <row r="1" spans="1:7" s="16" customFormat="1" ht="24.95" customHeight="1" x14ac:dyDescent="0.2">
      <c r="A1" s="35" t="s">
        <v>764</v>
      </c>
      <c r="B1" s="23"/>
    </row>
    <row r="2" spans="1:7" s="16" customFormat="1" ht="39.950000000000003" customHeight="1" x14ac:dyDescent="0.2">
      <c r="A2" s="66" t="s">
        <v>448</v>
      </c>
      <c r="B2" s="67"/>
      <c r="C2" s="67"/>
      <c r="D2" s="67"/>
      <c r="E2" s="67"/>
      <c r="F2" s="67"/>
      <c r="G2" s="67"/>
    </row>
    <row r="3" spans="1:7" s="16" customFormat="1" ht="15.95" hidden="1" customHeight="1" x14ac:dyDescent="0.2">
      <c r="A3" s="22"/>
      <c r="B3" s="23"/>
    </row>
    <row r="4" spans="1:7" s="16" customFormat="1" ht="15.95" hidden="1" customHeight="1" x14ac:dyDescent="0.2">
      <c r="A4" s="22"/>
      <c r="B4" s="23"/>
    </row>
    <row r="5" spans="1:7" s="16" customFormat="1" ht="15.95" hidden="1" customHeight="1" x14ac:dyDescent="0.2">
      <c r="A5" s="22"/>
      <c r="B5" s="23"/>
    </row>
    <row r="6" spans="1:7" s="16" customFormat="1" ht="15.95" customHeight="1" x14ac:dyDescent="0.25">
      <c r="A6" s="17" t="s">
        <v>433</v>
      </c>
      <c r="B6" s="21" t="s">
        <v>438</v>
      </c>
    </row>
    <row r="7" spans="1:7" s="16" customFormat="1" ht="15.95" customHeight="1" x14ac:dyDescent="0.25">
      <c r="A7" s="18" t="s">
        <v>434</v>
      </c>
      <c r="B7" s="21" t="s">
        <v>439</v>
      </c>
    </row>
    <row r="8" spans="1:7" s="16" customFormat="1" ht="15.95" customHeight="1" x14ac:dyDescent="0.25">
      <c r="A8" s="19" t="s">
        <v>435</v>
      </c>
      <c r="B8" s="21" t="s">
        <v>440</v>
      </c>
    </row>
    <row r="9" spans="1:7" s="16" customFormat="1" ht="15.95" customHeight="1" x14ac:dyDescent="0.25">
      <c r="A9" s="20" t="s">
        <v>436</v>
      </c>
      <c r="B9" s="21" t="s">
        <v>441</v>
      </c>
    </row>
    <row r="10" spans="1:7" ht="65.099999999999994" customHeight="1" x14ac:dyDescent="0.2">
      <c r="A10" s="49" t="s">
        <v>430</v>
      </c>
      <c r="B10" s="42" t="s">
        <v>0</v>
      </c>
      <c r="C10" s="42" t="s">
        <v>424</v>
      </c>
      <c r="D10" s="42" t="s">
        <v>425</v>
      </c>
      <c r="E10" s="42" t="s">
        <v>426</v>
      </c>
      <c r="F10" s="42" t="s">
        <v>429</v>
      </c>
      <c r="G10" s="41" t="s">
        <v>413</v>
      </c>
    </row>
    <row r="11" spans="1:7" ht="21.95" customHeight="1" x14ac:dyDescent="0.2">
      <c r="A11" s="36">
        <v>1</v>
      </c>
      <c r="B11" s="24" t="s">
        <v>7</v>
      </c>
      <c r="C11" s="10">
        <v>0</v>
      </c>
      <c r="D11" s="9">
        <v>0</v>
      </c>
      <c r="E11" s="10" t="str">
        <f t="shared" ref="E11:E23" si="0">IF(D11=0,"-",C11/D11)</f>
        <v>-</v>
      </c>
      <c r="F11" s="25">
        <f t="shared" ref="F11:F35" si="1">C11/C$44</f>
        <v>0</v>
      </c>
      <c r="G11" s="38">
        <v>6.4906160983722356E-5</v>
      </c>
    </row>
    <row r="12" spans="1:7" s="3" customFormat="1" ht="21.95" customHeight="1" x14ac:dyDescent="0.2">
      <c r="A12" s="36">
        <v>2</v>
      </c>
      <c r="B12" s="24" t="s">
        <v>8</v>
      </c>
      <c r="C12" s="10">
        <v>0</v>
      </c>
      <c r="D12" s="9">
        <v>0</v>
      </c>
      <c r="E12" s="10" t="str">
        <f t="shared" si="0"/>
        <v>-</v>
      </c>
      <c r="F12" s="25">
        <f t="shared" si="1"/>
        <v>0</v>
      </c>
      <c r="G12" s="38">
        <v>1.3877154561966152E-2</v>
      </c>
    </row>
    <row r="13" spans="1:7" s="3" customFormat="1" ht="21.95" customHeight="1" x14ac:dyDescent="0.2">
      <c r="A13" s="36">
        <v>3</v>
      </c>
      <c r="B13" s="26" t="s">
        <v>1</v>
      </c>
      <c r="C13" s="10">
        <v>0</v>
      </c>
      <c r="D13" s="9">
        <v>0</v>
      </c>
      <c r="E13" s="10" t="str">
        <f t="shared" si="0"/>
        <v>-</v>
      </c>
      <c r="F13" s="25">
        <f t="shared" si="1"/>
        <v>0</v>
      </c>
      <c r="G13" s="38">
        <v>6.8195937419264344E-4</v>
      </c>
    </row>
    <row r="14" spans="1:7" s="3" customFormat="1" ht="21.95" customHeight="1" x14ac:dyDescent="0.2">
      <c r="A14" s="36">
        <v>4</v>
      </c>
      <c r="B14" s="24" t="s">
        <v>414</v>
      </c>
      <c r="C14" s="10">
        <v>0</v>
      </c>
      <c r="D14" s="9">
        <v>0</v>
      </c>
      <c r="E14" s="10" t="str">
        <f t="shared" si="0"/>
        <v>-</v>
      </c>
      <c r="F14" s="25">
        <f t="shared" si="1"/>
        <v>0</v>
      </c>
      <c r="G14" s="38">
        <v>1.6609844346228162E-4</v>
      </c>
    </row>
    <row r="15" spans="1:7" s="3" customFormat="1" ht="47.1" customHeight="1" x14ac:dyDescent="0.2">
      <c r="A15" s="36">
        <v>5</v>
      </c>
      <c r="B15" s="24" t="s">
        <v>412</v>
      </c>
      <c r="C15" s="10">
        <v>0</v>
      </c>
      <c r="D15" s="11">
        <v>0</v>
      </c>
      <c r="E15" s="10" t="str">
        <f t="shared" si="0"/>
        <v>-</v>
      </c>
      <c r="F15" s="25">
        <f t="shared" si="1"/>
        <v>0</v>
      </c>
      <c r="G15" s="38">
        <v>4.2843389065529559E-4</v>
      </c>
    </row>
    <row r="16" spans="1:7" s="3" customFormat="1" ht="21.95" customHeight="1" x14ac:dyDescent="0.2">
      <c r="A16" s="36">
        <v>6</v>
      </c>
      <c r="B16" s="26" t="s">
        <v>1</v>
      </c>
      <c r="C16" s="10">
        <v>0</v>
      </c>
      <c r="D16" s="11">
        <v>0</v>
      </c>
      <c r="E16" s="10" t="str">
        <f t="shared" si="0"/>
        <v>-</v>
      </c>
      <c r="F16" s="25">
        <f t="shared" si="1"/>
        <v>0</v>
      </c>
      <c r="G16" s="38">
        <v>5.7837072558623703E-5</v>
      </c>
    </row>
    <row r="17" spans="1:7" ht="47.1" customHeight="1" x14ac:dyDescent="0.2">
      <c r="A17" s="36">
        <v>7</v>
      </c>
      <c r="B17" s="24" t="s">
        <v>444</v>
      </c>
      <c r="C17" s="10">
        <v>0</v>
      </c>
      <c r="D17" s="11">
        <v>0</v>
      </c>
      <c r="E17" s="10" t="str">
        <f t="shared" si="0"/>
        <v>-</v>
      </c>
      <c r="F17" s="25">
        <f t="shared" si="1"/>
        <v>0</v>
      </c>
      <c r="G17" s="38">
        <v>3.69438658113685E-3</v>
      </c>
    </row>
    <row r="18" spans="1:7" ht="47.1" customHeight="1" x14ac:dyDescent="0.2">
      <c r="A18" s="36">
        <v>8</v>
      </c>
      <c r="B18" s="24" t="s">
        <v>447</v>
      </c>
      <c r="C18" s="10">
        <v>50000</v>
      </c>
      <c r="D18" s="11">
        <v>1</v>
      </c>
      <c r="E18" s="10">
        <f t="shared" si="0"/>
        <v>50000</v>
      </c>
      <c r="F18" s="25">
        <f t="shared" si="1"/>
        <v>1.6876579702709057E-2</v>
      </c>
      <c r="G18" s="38">
        <v>1.6572456388988053E-2</v>
      </c>
    </row>
    <row r="19" spans="1:7" ht="35.1" customHeight="1" x14ac:dyDescent="0.2">
      <c r="A19" s="36">
        <v>9</v>
      </c>
      <c r="B19" s="24" t="s">
        <v>443</v>
      </c>
      <c r="C19" s="10">
        <v>0</v>
      </c>
      <c r="D19" s="11">
        <v>0</v>
      </c>
      <c r="E19" s="10" t="str">
        <f t="shared" si="0"/>
        <v>-</v>
      </c>
      <c r="F19" s="25">
        <f t="shared" si="1"/>
        <v>0</v>
      </c>
      <c r="G19" s="38">
        <v>6.3015485400037228E-5</v>
      </c>
    </row>
    <row r="20" spans="1:7" ht="35.1" customHeight="1" x14ac:dyDescent="0.2">
      <c r="A20" s="36">
        <v>10</v>
      </c>
      <c r="B20" s="24" t="s">
        <v>9</v>
      </c>
      <c r="C20" s="10">
        <v>0</v>
      </c>
      <c r="D20" s="11">
        <v>0</v>
      </c>
      <c r="E20" s="10" t="str">
        <f t="shared" si="0"/>
        <v>-</v>
      </c>
      <c r="F20" s="25">
        <f t="shared" si="1"/>
        <v>0</v>
      </c>
      <c r="G20" s="38">
        <v>2.3263290581767475E-4</v>
      </c>
    </row>
    <row r="21" spans="1:7" ht="35.1" customHeight="1" x14ac:dyDescent="0.2">
      <c r="A21" s="36">
        <v>11</v>
      </c>
      <c r="B21" s="24" t="s">
        <v>442</v>
      </c>
      <c r="C21" s="10">
        <v>0</v>
      </c>
      <c r="D21" s="11">
        <v>0</v>
      </c>
      <c r="E21" s="10" t="str">
        <f t="shared" si="0"/>
        <v>-</v>
      </c>
      <c r="F21" s="25">
        <f t="shared" si="1"/>
        <v>0</v>
      </c>
      <c r="G21" s="38">
        <v>8.0879771630669933E-6</v>
      </c>
    </row>
    <row r="22" spans="1:7" ht="21.95" customHeight="1" x14ac:dyDescent="0.2">
      <c r="A22" s="36">
        <v>12</v>
      </c>
      <c r="B22" s="26" t="s">
        <v>1</v>
      </c>
      <c r="C22" s="10">
        <v>0</v>
      </c>
      <c r="D22" s="11">
        <v>0</v>
      </c>
      <c r="E22" s="10" t="str">
        <f t="shared" si="0"/>
        <v>-</v>
      </c>
      <c r="F22" s="25">
        <f t="shared" si="1"/>
        <v>0</v>
      </c>
      <c r="G22" s="38">
        <v>0</v>
      </c>
    </row>
    <row r="23" spans="1:7" ht="21.95" customHeight="1" x14ac:dyDescent="0.2">
      <c r="A23" s="36">
        <v>13</v>
      </c>
      <c r="B23" s="24" t="s">
        <v>415</v>
      </c>
      <c r="C23" s="10">
        <v>0</v>
      </c>
      <c r="D23" s="11">
        <v>0</v>
      </c>
      <c r="E23" s="10" t="str">
        <f t="shared" si="0"/>
        <v>-</v>
      </c>
      <c r="F23" s="25">
        <f t="shared" si="1"/>
        <v>0</v>
      </c>
      <c r="G23" s="38">
        <v>0</v>
      </c>
    </row>
    <row r="24" spans="1:7" s="3" customFormat="1" ht="24.95" customHeight="1" x14ac:dyDescent="0.2">
      <c r="A24" s="43">
        <v>14</v>
      </c>
      <c r="B24" s="50" t="s">
        <v>2</v>
      </c>
      <c r="C24" s="44">
        <f>C11+C12+C14+C15+C17+C18+C19+C20+C21+C23</f>
        <v>50000</v>
      </c>
      <c r="D24" s="51" t="s">
        <v>5</v>
      </c>
      <c r="E24" s="51" t="s">
        <v>5</v>
      </c>
      <c r="F24" s="47">
        <f t="shared" si="1"/>
        <v>1.6876579702709057E-2</v>
      </c>
      <c r="G24" s="48">
        <v>3.5107172395573129E-2</v>
      </c>
    </row>
    <row r="25" spans="1:7" s="4" customFormat="1" ht="35.1" customHeight="1" x14ac:dyDescent="0.2">
      <c r="A25" s="37">
        <v>15</v>
      </c>
      <c r="B25" s="27" t="s">
        <v>419</v>
      </c>
      <c r="C25" s="12">
        <v>49814</v>
      </c>
      <c r="D25" s="11">
        <v>29</v>
      </c>
      <c r="E25" s="12">
        <f t="shared" ref="E25:E37" si="2">IF(D25=0,"-",C25/D25)</f>
        <v>1717.7241379310344</v>
      </c>
      <c r="F25" s="28">
        <f t="shared" si="1"/>
        <v>1.681379882621498E-2</v>
      </c>
      <c r="G25" s="39">
        <v>9.1912130594448124E-2</v>
      </c>
    </row>
    <row r="26" spans="1:7" s="3" customFormat="1" ht="21.95" customHeight="1" x14ac:dyDescent="0.2">
      <c r="A26" s="36">
        <v>16</v>
      </c>
      <c r="B26" s="26" t="s">
        <v>11</v>
      </c>
      <c r="C26" s="10">
        <v>10365</v>
      </c>
      <c r="D26" s="11">
        <v>6</v>
      </c>
      <c r="E26" s="10">
        <f t="shared" si="2"/>
        <v>1727.5</v>
      </c>
      <c r="F26" s="25">
        <f t="shared" si="1"/>
        <v>3.4985149723715876E-3</v>
      </c>
      <c r="G26" s="38">
        <v>1.5510248435910163E-2</v>
      </c>
    </row>
    <row r="27" spans="1:7" s="5" customFormat="1" ht="65.099999999999994" customHeight="1" x14ac:dyDescent="0.2">
      <c r="A27" s="37">
        <v>17</v>
      </c>
      <c r="B27" s="27" t="s">
        <v>445</v>
      </c>
      <c r="C27" s="12">
        <v>326959.62</v>
      </c>
      <c r="D27" s="11">
        <v>43</v>
      </c>
      <c r="E27" s="12">
        <f t="shared" si="2"/>
        <v>7603.7120930232559</v>
      </c>
      <c r="F27" s="28">
        <f t="shared" si="1"/>
        <v>0.11035920172994933</v>
      </c>
      <c r="G27" s="39">
        <v>9.6086621220457871E-2</v>
      </c>
    </row>
    <row r="28" spans="1:7" s="3" customFormat="1" ht="21.95" customHeight="1" x14ac:dyDescent="0.2">
      <c r="A28" s="36">
        <v>18</v>
      </c>
      <c r="B28" s="26" t="s">
        <v>3</v>
      </c>
      <c r="C28" s="10">
        <v>48302.05</v>
      </c>
      <c r="D28" s="11">
        <v>8</v>
      </c>
      <c r="E28" s="10">
        <f t="shared" si="2"/>
        <v>6037.7562500000004</v>
      </c>
      <c r="F28" s="25">
        <f t="shared" si="1"/>
        <v>1.6303467932584761E-2</v>
      </c>
      <c r="G28" s="38">
        <v>1.1342599256575717E-2</v>
      </c>
    </row>
    <row r="29" spans="1:7" s="5" customFormat="1" ht="35.1" customHeight="1" x14ac:dyDescent="0.2">
      <c r="A29" s="37">
        <v>19</v>
      </c>
      <c r="B29" s="27" t="s">
        <v>15</v>
      </c>
      <c r="C29" s="12">
        <v>15518.3</v>
      </c>
      <c r="D29" s="11">
        <v>12</v>
      </c>
      <c r="E29" s="12">
        <f t="shared" si="2"/>
        <v>1293.1916666666666</v>
      </c>
      <c r="F29" s="28">
        <f t="shared" si="1"/>
        <v>5.2379165360109991E-3</v>
      </c>
      <c r="G29" s="39">
        <v>1.1946311887438504E-2</v>
      </c>
    </row>
    <row r="30" spans="1:7" s="3" customFormat="1" ht="21.95" customHeight="1" x14ac:dyDescent="0.2">
      <c r="A30" s="36">
        <v>20</v>
      </c>
      <c r="B30" s="26" t="s">
        <v>3</v>
      </c>
      <c r="C30" s="10">
        <v>5895.6</v>
      </c>
      <c r="D30" s="11">
        <v>3</v>
      </c>
      <c r="E30" s="12">
        <f t="shared" si="2"/>
        <v>1965.2</v>
      </c>
      <c r="F30" s="28">
        <f t="shared" si="1"/>
        <v>1.9899512659058306E-3</v>
      </c>
      <c r="G30" s="39">
        <v>2.247933536638041E-3</v>
      </c>
    </row>
    <row r="31" spans="1:7" s="3" customFormat="1" ht="47.1" customHeight="1" x14ac:dyDescent="0.2">
      <c r="A31" s="36">
        <v>21</v>
      </c>
      <c r="B31" s="27" t="s">
        <v>14</v>
      </c>
      <c r="C31" s="10">
        <v>554913.69999999995</v>
      </c>
      <c r="D31" s="11">
        <v>320</v>
      </c>
      <c r="E31" s="10">
        <f t="shared" si="2"/>
        <v>1734.1053124999999</v>
      </c>
      <c r="F31" s="25">
        <f t="shared" si="1"/>
        <v>0.18730090572350364</v>
      </c>
      <c r="G31" s="38">
        <v>0.21726673108985226</v>
      </c>
    </row>
    <row r="32" spans="1:7" s="3" customFormat="1" ht="21.95" customHeight="1" x14ac:dyDescent="0.2">
      <c r="A32" s="36">
        <v>22</v>
      </c>
      <c r="B32" s="26" t="s">
        <v>3</v>
      </c>
      <c r="C32" s="10">
        <v>78279.820000000007</v>
      </c>
      <c r="D32" s="11">
        <v>23</v>
      </c>
      <c r="E32" s="10">
        <f t="shared" si="2"/>
        <v>3403.4704347826091</v>
      </c>
      <c r="F32" s="25">
        <f t="shared" si="1"/>
        <v>2.6421912426874371E-2</v>
      </c>
      <c r="G32" s="38">
        <v>3.0944666359992157E-2</v>
      </c>
    </row>
    <row r="33" spans="1:7" ht="35.1" customHeight="1" x14ac:dyDescent="0.2">
      <c r="A33" s="36">
        <v>23</v>
      </c>
      <c r="B33" s="24" t="s">
        <v>446</v>
      </c>
      <c r="C33" s="10">
        <v>29700</v>
      </c>
      <c r="D33" s="11">
        <v>598</v>
      </c>
      <c r="E33" s="10">
        <f t="shared" si="2"/>
        <v>49.665551839464882</v>
      </c>
      <c r="F33" s="25">
        <f t="shared" si="1"/>
        <v>1.002468834340918E-2</v>
      </c>
      <c r="G33" s="38">
        <v>8.5968104584330223E-3</v>
      </c>
    </row>
    <row r="34" spans="1:7" s="3" customFormat="1" ht="21.95" customHeight="1" x14ac:dyDescent="0.2">
      <c r="A34" s="36">
        <v>24</v>
      </c>
      <c r="B34" s="26" t="s">
        <v>3</v>
      </c>
      <c r="C34" s="10">
        <v>3483</v>
      </c>
      <c r="D34" s="11">
        <v>81</v>
      </c>
      <c r="E34" s="10">
        <f t="shared" si="2"/>
        <v>43</v>
      </c>
      <c r="F34" s="25">
        <f t="shared" si="1"/>
        <v>1.1756225420907129E-3</v>
      </c>
      <c r="G34" s="38">
        <v>1.4207856884874998E-3</v>
      </c>
    </row>
    <row r="35" spans="1:7" s="3" customFormat="1" ht="35.1" customHeight="1" x14ac:dyDescent="0.2">
      <c r="A35" s="36">
        <v>25</v>
      </c>
      <c r="B35" s="24" t="s">
        <v>10</v>
      </c>
      <c r="C35" s="10">
        <v>0</v>
      </c>
      <c r="D35" s="11">
        <v>0</v>
      </c>
      <c r="E35" s="10" t="str">
        <f t="shared" si="2"/>
        <v>-</v>
      </c>
      <c r="F35" s="25">
        <f t="shared" si="1"/>
        <v>0</v>
      </c>
      <c r="G35" s="38">
        <v>9.8652432849167496E-5</v>
      </c>
    </row>
    <row r="36" spans="1:7" ht="35.1" customHeight="1" x14ac:dyDescent="0.2">
      <c r="A36" s="36">
        <v>26</v>
      </c>
      <c r="B36" s="24" t="s">
        <v>420</v>
      </c>
      <c r="C36" s="10">
        <v>0</v>
      </c>
      <c r="D36" s="13">
        <v>0</v>
      </c>
      <c r="E36" s="10" t="str">
        <f t="shared" si="2"/>
        <v>-</v>
      </c>
      <c r="F36" s="29" t="s">
        <v>5</v>
      </c>
      <c r="G36" s="40" t="s">
        <v>5</v>
      </c>
    </row>
    <row r="37" spans="1:7" ht="21.95" customHeight="1" x14ac:dyDescent="0.2">
      <c r="A37" s="36">
        <v>27</v>
      </c>
      <c r="B37" s="26" t="s">
        <v>12</v>
      </c>
      <c r="C37" s="10">
        <v>0</v>
      </c>
      <c r="D37" s="13">
        <v>0</v>
      </c>
      <c r="E37" s="10" t="str">
        <f t="shared" si="2"/>
        <v>-</v>
      </c>
      <c r="F37" s="25">
        <f>C37/C$44</f>
        <v>0</v>
      </c>
      <c r="G37" s="38">
        <v>6.7001527600904129E-4</v>
      </c>
    </row>
    <row r="38" spans="1:7" ht="35.1" customHeight="1" x14ac:dyDescent="0.2">
      <c r="A38" s="36">
        <v>28</v>
      </c>
      <c r="B38" s="24" t="s">
        <v>421</v>
      </c>
      <c r="C38" s="10">
        <v>2150867</v>
      </c>
      <c r="D38" s="13">
        <v>1</v>
      </c>
      <c r="E38" s="14" t="s">
        <v>5</v>
      </c>
      <c r="F38" s="29" t="s">
        <v>5</v>
      </c>
      <c r="G38" s="40" t="s">
        <v>5</v>
      </c>
    </row>
    <row r="39" spans="1:7" ht="21.95" customHeight="1" x14ac:dyDescent="0.2">
      <c r="A39" s="36">
        <v>29</v>
      </c>
      <c r="B39" s="26" t="s">
        <v>12</v>
      </c>
      <c r="C39" s="10">
        <v>1935780</v>
      </c>
      <c r="D39" s="13">
        <v>1</v>
      </c>
      <c r="E39" s="14" t="s">
        <v>5</v>
      </c>
      <c r="F39" s="25">
        <f t="shared" ref="F39:F44" si="3">C39/C$44</f>
        <v>0.65338690913820274</v>
      </c>
      <c r="G39" s="38">
        <v>0.53240605380617201</v>
      </c>
    </row>
    <row r="40" spans="1:7" ht="47.1" customHeight="1" x14ac:dyDescent="0.2">
      <c r="A40" s="36">
        <v>30</v>
      </c>
      <c r="B40" s="27" t="s">
        <v>422</v>
      </c>
      <c r="C40" s="10">
        <v>0</v>
      </c>
      <c r="D40" s="15">
        <v>0</v>
      </c>
      <c r="E40" s="10" t="str">
        <f t="shared" ref="E40:E41" si="4">IF(D40=0,"-",C40/D40)</f>
        <v>-</v>
      </c>
      <c r="F40" s="25">
        <f t="shared" si="3"/>
        <v>0</v>
      </c>
      <c r="G40" s="38">
        <v>1.7724062653800183E-3</v>
      </c>
    </row>
    <row r="41" spans="1:7" ht="21.95" customHeight="1" x14ac:dyDescent="0.2">
      <c r="A41" s="36">
        <v>31</v>
      </c>
      <c r="B41" s="26" t="s">
        <v>13</v>
      </c>
      <c r="C41" s="10">
        <v>0</v>
      </c>
      <c r="D41" s="15">
        <v>0</v>
      </c>
      <c r="E41" s="10" t="str">
        <f t="shared" si="4"/>
        <v>-</v>
      </c>
      <c r="F41" s="25">
        <f t="shared" si="3"/>
        <v>0</v>
      </c>
      <c r="G41" s="38">
        <v>1.0404135579139232E-3</v>
      </c>
    </row>
    <row r="42" spans="1:7" ht="35.1" customHeight="1" x14ac:dyDescent="0.2">
      <c r="A42" s="36">
        <v>32</v>
      </c>
      <c r="B42" s="24" t="s">
        <v>16</v>
      </c>
      <c r="C42" s="10">
        <v>0</v>
      </c>
      <c r="D42" s="15">
        <v>0</v>
      </c>
      <c r="E42" s="14" t="s">
        <v>5</v>
      </c>
      <c r="F42" s="25">
        <f t="shared" si="3"/>
        <v>0</v>
      </c>
      <c r="G42" s="38">
        <v>4.1370945733870297E-3</v>
      </c>
    </row>
    <row r="43" spans="1:7" s="3" customFormat="1" ht="21.95" customHeight="1" x14ac:dyDescent="0.2">
      <c r="A43" s="43">
        <v>33</v>
      </c>
      <c r="B43" s="50" t="s">
        <v>4</v>
      </c>
      <c r="C43" s="44">
        <f>C25+C27+C29+C31+C33+C35+C37+C39+C40+C42</f>
        <v>2912685.62</v>
      </c>
      <c r="D43" s="51" t="s">
        <v>5</v>
      </c>
      <c r="E43" s="51" t="s">
        <v>5</v>
      </c>
      <c r="F43" s="47">
        <f t="shared" si="3"/>
        <v>0.98312342029729094</v>
      </c>
      <c r="G43" s="48">
        <v>0.96489282760442685</v>
      </c>
    </row>
    <row r="44" spans="1:7" s="3" customFormat="1" ht="21.95" customHeight="1" x14ac:dyDescent="0.2">
      <c r="A44" s="45">
        <v>34</v>
      </c>
      <c r="B44" s="52" t="s">
        <v>6</v>
      </c>
      <c r="C44" s="46">
        <f>C24+C43</f>
        <v>2962685.62</v>
      </c>
      <c r="D44" s="53" t="s">
        <v>5</v>
      </c>
      <c r="E44" s="53" t="s">
        <v>5</v>
      </c>
      <c r="F44" s="54">
        <f t="shared" si="3"/>
        <v>1</v>
      </c>
      <c r="G44" s="55">
        <v>1</v>
      </c>
    </row>
    <row r="45" spans="1:7" s="3" customFormat="1" ht="21.95" customHeight="1" x14ac:dyDescent="0.2">
      <c r="A45" s="1"/>
      <c r="B45" s="2"/>
      <c r="C45" s="1"/>
      <c r="D45" s="1"/>
      <c r="E45" s="1"/>
      <c r="F45" s="1"/>
      <c r="G45" s="1"/>
    </row>
    <row r="46" spans="1:7" s="3" customFormat="1" ht="35.1" customHeight="1" x14ac:dyDescent="0.2">
      <c r="A46" s="62" t="s">
        <v>430</v>
      </c>
      <c r="B46" s="63" t="s">
        <v>431</v>
      </c>
      <c r="C46" s="64" t="s">
        <v>432</v>
      </c>
      <c r="D46" s="1"/>
      <c r="E46" s="1"/>
      <c r="F46" s="1"/>
      <c r="G46" s="1"/>
    </row>
    <row r="47" spans="1:7" s="3" customFormat="1" ht="21.95" customHeight="1" x14ac:dyDescent="0.2">
      <c r="A47" s="65">
        <v>1</v>
      </c>
      <c r="B47" s="30" t="s">
        <v>427</v>
      </c>
      <c r="C47" s="31">
        <v>74068</v>
      </c>
    </row>
    <row r="48" spans="1:7" ht="21.95" customHeight="1" x14ac:dyDescent="0.2">
      <c r="A48" s="8">
        <v>2</v>
      </c>
      <c r="B48" s="30" t="s">
        <v>428</v>
      </c>
      <c r="C48" s="31">
        <v>2962686</v>
      </c>
      <c r="D48" s="16"/>
      <c r="E48" s="16"/>
      <c r="F48" s="16"/>
      <c r="G48" s="16"/>
    </row>
    <row r="49" spans="1:7" ht="21.95" customHeight="1" x14ac:dyDescent="0.2">
      <c r="A49" s="32">
        <v>3</v>
      </c>
      <c r="B49" s="33" t="s">
        <v>423</v>
      </c>
      <c r="C49" s="34">
        <f>C44/C48</f>
        <v>0.99999987173801075</v>
      </c>
      <c r="D49" s="16"/>
      <c r="E49" s="16"/>
      <c r="F49" s="16"/>
      <c r="G49" s="16"/>
    </row>
    <row r="50" spans="1:7" s="16" customFormat="1" ht="35.1" customHeight="1" x14ac:dyDescent="0.25">
      <c r="A50" s="21" t="s">
        <v>449</v>
      </c>
      <c r="B50" s="23"/>
    </row>
  </sheetData>
  <sheetProtection algorithmName="SHA-512" hashValue="mrNh4KVRZOlrZEL9FNfTLDpnsTsVIsGnCvVhYjyhHujzmNpGkM20UZeLJlpOCznNOpklt9AkS8hOq136RCJ4nA==" saltValue="WIoJmDCDYWnPNxjJBIHqIg==" spinCount="100000" sheet="1" objects="1" scenarios="1"/>
  <mergeCells count="1">
    <mergeCell ref="A2:G2"/>
  </mergeCells>
  <pageMargins left="0.59055118110236227" right="0.59055118110236227" top="0.70866141732283472" bottom="0.70866141732283472" header="0.19685039370078741" footer="0.39370078740157483"/>
  <pageSetup paperSize="9" scale="84" orientation="portrait" r:id="rId1"/>
  <headerFooter alignWithMargins="0">
    <oddFooter>&amp;R&amp;"Calibri,Standardowy"&amp;12s.&amp;P z &amp;N</oddFooter>
  </headerFooter>
  <tableParts count="2">
    <tablePart r:id="rId2"/>
    <tablePart r:id="rId3"/>
  </tableParts>
</worksheet>
</file>

<file path=xl/worksheets/sheet3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556F62-CB01-409D-ACEF-39514964CA84}">
  <sheetPr codeName="Arkusz318"/>
  <dimension ref="A1:N50"/>
  <sheetViews>
    <sheetView zoomScaleNormal="100" workbookViewId="0"/>
  </sheetViews>
  <sheetFormatPr defaultColWidth="0" defaultRowHeight="12.75" zeroHeight="1" x14ac:dyDescent="0.2"/>
  <cols>
    <col min="1" max="1" width="4.140625" style="1" customWidth="1"/>
    <col min="2" max="2" width="57" style="2" customWidth="1"/>
    <col min="3" max="3" width="11.85546875" style="1" bestFit="1" customWidth="1"/>
    <col min="4" max="4" width="7.42578125" style="1" customWidth="1"/>
    <col min="5" max="5" width="10.85546875" style="1" bestFit="1" customWidth="1"/>
    <col min="6" max="7" width="8.7109375" style="1" customWidth="1"/>
    <col min="8" max="8" width="1" style="1" customWidth="1"/>
    <col min="9" max="14" width="0" style="1" hidden="1" customWidth="1"/>
    <col min="15" max="16384" width="9.140625" style="1" hidden="1"/>
  </cols>
  <sheetData>
    <row r="1" spans="1:7" s="16" customFormat="1" ht="24.95" customHeight="1" x14ac:dyDescent="0.2">
      <c r="A1" s="35" t="s">
        <v>765</v>
      </c>
      <c r="B1" s="23"/>
    </row>
    <row r="2" spans="1:7" s="16" customFormat="1" ht="39.950000000000003" customHeight="1" x14ac:dyDescent="0.2">
      <c r="A2" s="66" t="s">
        <v>448</v>
      </c>
      <c r="B2" s="67"/>
      <c r="C2" s="67"/>
      <c r="D2" s="67"/>
      <c r="E2" s="67"/>
      <c r="F2" s="67"/>
      <c r="G2" s="67"/>
    </row>
    <row r="3" spans="1:7" s="16" customFormat="1" ht="15.95" hidden="1" customHeight="1" x14ac:dyDescent="0.2">
      <c r="A3" s="22"/>
      <c r="B3" s="23"/>
    </row>
    <row r="4" spans="1:7" s="16" customFormat="1" ht="15.95" hidden="1" customHeight="1" x14ac:dyDescent="0.2">
      <c r="A4" s="22"/>
      <c r="B4" s="23"/>
    </row>
    <row r="5" spans="1:7" s="16" customFormat="1" ht="15.95" hidden="1" customHeight="1" x14ac:dyDescent="0.2">
      <c r="A5" s="22"/>
      <c r="B5" s="23"/>
    </row>
    <row r="6" spans="1:7" s="16" customFormat="1" ht="15.95" customHeight="1" x14ac:dyDescent="0.25">
      <c r="A6" s="17" t="s">
        <v>433</v>
      </c>
      <c r="B6" s="21" t="s">
        <v>438</v>
      </c>
    </row>
    <row r="7" spans="1:7" s="16" customFormat="1" ht="15.95" customHeight="1" x14ac:dyDescent="0.25">
      <c r="A7" s="18" t="s">
        <v>434</v>
      </c>
      <c r="B7" s="21" t="s">
        <v>439</v>
      </c>
    </row>
    <row r="8" spans="1:7" s="16" customFormat="1" ht="15.95" customHeight="1" x14ac:dyDescent="0.25">
      <c r="A8" s="19" t="s">
        <v>435</v>
      </c>
      <c r="B8" s="21" t="s">
        <v>440</v>
      </c>
    </row>
    <row r="9" spans="1:7" s="16" customFormat="1" ht="15.95" customHeight="1" x14ac:dyDescent="0.25">
      <c r="A9" s="20" t="s">
        <v>436</v>
      </c>
      <c r="B9" s="21" t="s">
        <v>441</v>
      </c>
    </row>
    <row r="10" spans="1:7" ht="65.099999999999994" customHeight="1" x14ac:dyDescent="0.2">
      <c r="A10" s="49" t="s">
        <v>430</v>
      </c>
      <c r="B10" s="42" t="s">
        <v>0</v>
      </c>
      <c r="C10" s="42" t="s">
        <v>424</v>
      </c>
      <c r="D10" s="42" t="s">
        <v>425</v>
      </c>
      <c r="E10" s="42" t="s">
        <v>426</v>
      </c>
      <c r="F10" s="42" t="s">
        <v>429</v>
      </c>
      <c r="G10" s="41" t="s">
        <v>413</v>
      </c>
    </row>
    <row r="11" spans="1:7" ht="21.95" customHeight="1" x14ac:dyDescent="0.2">
      <c r="A11" s="36">
        <v>1</v>
      </c>
      <c r="B11" s="24" t="s">
        <v>7</v>
      </c>
      <c r="C11" s="10">
        <v>0</v>
      </c>
      <c r="D11" s="9">
        <v>0</v>
      </c>
      <c r="E11" s="10" t="str">
        <f t="shared" ref="E11:E23" si="0">IF(D11=0,"-",C11/D11)</f>
        <v>-</v>
      </c>
      <c r="F11" s="25">
        <f t="shared" ref="F11:F35" si="1">C11/C$44</f>
        <v>0</v>
      </c>
      <c r="G11" s="38">
        <v>6.4906160983722356E-5</v>
      </c>
    </row>
    <row r="12" spans="1:7" s="3" customFormat="1" ht="21.95" customHeight="1" x14ac:dyDescent="0.2">
      <c r="A12" s="36">
        <v>2</v>
      </c>
      <c r="B12" s="24" t="s">
        <v>8</v>
      </c>
      <c r="C12" s="10">
        <v>0</v>
      </c>
      <c r="D12" s="9">
        <v>0</v>
      </c>
      <c r="E12" s="10" t="str">
        <f t="shared" si="0"/>
        <v>-</v>
      </c>
      <c r="F12" s="25">
        <f t="shared" si="1"/>
        <v>0</v>
      </c>
      <c r="G12" s="38">
        <v>1.3877154561966152E-2</v>
      </c>
    </row>
    <row r="13" spans="1:7" s="3" customFormat="1" ht="21.95" customHeight="1" x14ac:dyDescent="0.2">
      <c r="A13" s="36">
        <v>3</v>
      </c>
      <c r="B13" s="26" t="s">
        <v>1</v>
      </c>
      <c r="C13" s="10">
        <v>0</v>
      </c>
      <c r="D13" s="9">
        <v>0</v>
      </c>
      <c r="E13" s="10" t="str">
        <f t="shared" si="0"/>
        <v>-</v>
      </c>
      <c r="F13" s="25">
        <f t="shared" si="1"/>
        <v>0</v>
      </c>
      <c r="G13" s="38">
        <v>6.8195937419264344E-4</v>
      </c>
    </row>
    <row r="14" spans="1:7" s="3" customFormat="1" ht="21.95" customHeight="1" x14ac:dyDescent="0.2">
      <c r="A14" s="36">
        <v>4</v>
      </c>
      <c r="B14" s="24" t="s">
        <v>414</v>
      </c>
      <c r="C14" s="10">
        <v>0</v>
      </c>
      <c r="D14" s="9">
        <v>0</v>
      </c>
      <c r="E14" s="10" t="str">
        <f t="shared" si="0"/>
        <v>-</v>
      </c>
      <c r="F14" s="25">
        <f t="shared" si="1"/>
        <v>0</v>
      </c>
      <c r="G14" s="38">
        <v>1.6609844346228162E-4</v>
      </c>
    </row>
    <row r="15" spans="1:7" s="3" customFormat="1" ht="47.1" customHeight="1" x14ac:dyDescent="0.2">
      <c r="A15" s="36">
        <v>5</v>
      </c>
      <c r="B15" s="24" t="s">
        <v>412</v>
      </c>
      <c r="C15" s="10">
        <v>0</v>
      </c>
      <c r="D15" s="11">
        <v>0</v>
      </c>
      <c r="E15" s="10" t="str">
        <f t="shared" si="0"/>
        <v>-</v>
      </c>
      <c r="F15" s="25">
        <f t="shared" si="1"/>
        <v>0</v>
      </c>
      <c r="G15" s="38">
        <v>4.2843389065529559E-4</v>
      </c>
    </row>
    <row r="16" spans="1:7" s="3" customFormat="1" ht="21.95" customHeight="1" x14ac:dyDescent="0.2">
      <c r="A16" s="36">
        <v>6</v>
      </c>
      <c r="B16" s="26" t="s">
        <v>1</v>
      </c>
      <c r="C16" s="10">
        <v>0</v>
      </c>
      <c r="D16" s="11">
        <v>0</v>
      </c>
      <c r="E16" s="10" t="str">
        <f t="shared" si="0"/>
        <v>-</v>
      </c>
      <c r="F16" s="25">
        <f t="shared" si="1"/>
        <v>0</v>
      </c>
      <c r="G16" s="38">
        <v>5.7837072558623703E-5</v>
      </c>
    </row>
    <row r="17" spans="1:7" ht="47.1" customHeight="1" x14ac:dyDescent="0.2">
      <c r="A17" s="36">
        <v>7</v>
      </c>
      <c r="B17" s="24" t="s">
        <v>444</v>
      </c>
      <c r="C17" s="10">
        <v>0</v>
      </c>
      <c r="D17" s="11">
        <v>0</v>
      </c>
      <c r="E17" s="10" t="str">
        <f t="shared" si="0"/>
        <v>-</v>
      </c>
      <c r="F17" s="25">
        <f t="shared" si="1"/>
        <v>0</v>
      </c>
      <c r="G17" s="38">
        <v>3.69438658113685E-3</v>
      </c>
    </row>
    <row r="18" spans="1:7" ht="47.1" customHeight="1" x14ac:dyDescent="0.2">
      <c r="A18" s="36">
        <v>8</v>
      </c>
      <c r="B18" s="24" t="s">
        <v>447</v>
      </c>
      <c r="C18" s="10">
        <v>50000</v>
      </c>
      <c r="D18" s="11">
        <v>1</v>
      </c>
      <c r="E18" s="10">
        <f t="shared" si="0"/>
        <v>50000</v>
      </c>
      <c r="F18" s="25">
        <f t="shared" si="1"/>
        <v>1.4348834192376514E-2</v>
      </c>
      <c r="G18" s="38">
        <v>1.6572456388988053E-2</v>
      </c>
    </row>
    <row r="19" spans="1:7" ht="35.1" customHeight="1" x14ac:dyDescent="0.2">
      <c r="A19" s="36">
        <v>9</v>
      </c>
      <c r="B19" s="24" t="s">
        <v>443</v>
      </c>
      <c r="C19" s="10">
        <v>0</v>
      </c>
      <c r="D19" s="11">
        <v>0</v>
      </c>
      <c r="E19" s="10" t="str">
        <f t="shared" si="0"/>
        <v>-</v>
      </c>
      <c r="F19" s="25">
        <f t="shared" si="1"/>
        <v>0</v>
      </c>
      <c r="G19" s="38">
        <v>6.3015485400037228E-5</v>
      </c>
    </row>
    <row r="20" spans="1:7" ht="35.1" customHeight="1" x14ac:dyDescent="0.2">
      <c r="A20" s="36">
        <v>10</v>
      </c>
      <c r="B20" s="24" t="s">
        <v>9</v>
      </c>
      <c r="C20" s="10">
        <v>0</v>
      </c>
      <c r="D20" s="11">
        <v>0</v>
      </c>
      <c r="E20" s="10" t="str">
        <f t="shared" si="0"/>
        <v>-</v>
      </c>
      <c r="F20" s="25">
        <f t="shared" si="1"/>
        <v>0</v>
      </c>
      <c r="G20" s="38">
        <v>2.3263290581767475E-4</v>
      </c>
    </row>
    <row r="21" spans="1:7" ht="35.1" customHeight="1" x14ac:dyDescent="0.2">
      <c r="A21" s="36">
        <v>11</v>
      </c>
      <c r="B21" s="24" t="s">
        <v>442</v>
      </c>
      <c r="C21" s="10">
        <v>0</v>
      </c>
      <c r="D21" s="11">
        <v>0</v>
      </c>
      <c r="E21" s="10" t="str">
        <f t="shared" si="0"/>
        <v>-</v>
      </c>
      <c r="F21" s="25">
        <f t="shared" si="1"/>
        <v>0</v>
      </c>
      <c r="G21" s="38">
        <v>8.0879771630669933E-6</v>
      </c>
    </row>
    <row r="22" spans="1:7" ht="21.95" customHeight="1" x14ac:dyDescent="0.2">
      <c r="A22" s="36">
        <v>12</v>
      </c>
      <c r="B22" s="26" t="s">
        <v>1</v>
      </c>
      <c r="C22" s="10">
        <v>0</v>
      </c>
      <c r="D22" s="11">
        <v>0</v>
      </c>
      <c r="E22" s="10" t="str">
        <f t="shared" si="0"/>
        <v>-</v>
      </c>
      <c r="F22" s="25">
        <f t="shared" si="1"/>
        <v>0</v>
      </c>
      <c r="G22" s="38">
        <v>0</v>
      </c>
    </row>
    <row r="23" spans="1:7" ht="21.95" customHeight="1" x14ac:dyDescent="0.2">
      <c r="A23" s="36">
        <v>13</v>
      </c>
      <c r="B23" s="24" t="s">
        <v>415</v>
      </c>
      <c r="C23" s="10">
        <v>0</v>
      </c>
      <c r="D23" s="11">
        <v>0</v>
      </c>
      <c r="E23" s="10" t="str">
        <f t="shared" si="0"/>
        <v>-</v>
      </c>
      <c r="F23" s="25">
        <f t="shared" si="1"/>
        <v>0</v>
      </c>
      <c r="G23" s="38">
        <v>0</v>
      </c>
    </row>
    <row r="24" spans="1:7" s="3" customFormat="1" ht="24.95" customHeight="1" x14ac:dyDescent="0.2">
      <c r="A24" s="43">
        <v>14</v>
      </c>
      <c r="B24" s="50" t="s">
        <v>2</v>
      </c>
      <c r="C24" s="44">
        <f>C11+C12+C14+C15+C17+C18+C19+C20+C21+C23</f>
        <v>50000</v>
      </c>
      <c r="D24" s="51" t="s">
        <v>5</v>
      </c>
      <c r="E24" s="51" t="s">
        <v>5</v>
      </c>
      <c r="F24" s="47">
        <f t="shared" si="1"/>
        <v>1.4348834192376514E-2</v>
      </c>
      <c r="G24" s="48">
        <v>3.5107172395573129E-2</v>
      </c>
    </row>
    <row r="25" spans="1:7" s="4" customFormat="1" ht="35.1" customHeight="1" x14ac:dyDescent="0.2">
      <c r="A25" s="37">
        <v>15</v>
      </c>
      <c r="B25" s="27" t="s">
        <v>419</v>
      </c>
      <c r="C25" s="12">
        <v>498722</v>
      </c>
      <c r="D25" s="11">
        <v>233</v>
      </c>
      <c r="E25" s="12">
        <f t="shared" ref="E25:E37" si="2">IF(D25=0,"-",C25/D25)</f>
        <v>2140.4377682403433</v>
      </c>
      <c r="F25" s="28">
        <f t="shared" si="1"/>
        <v>0.143121585721808</v>
      </c>
      <c r="G25" s="39">
        <v>9.1912130594448124E-2</v>
      </c>
    </row>
    <row r="26" spans="1:7" s="3" customFormat="1" ht="21.95" customHeight="1" x14ac:dyDescent="0.2">
      <c r="A26" s="36">
        <v>16</v>
      </c>
      <c r="B26" s="26" t="s">
        <v>11</v>
      </c>
      <c r="C26" s="10">
        <v>76907</v>
      </c>
      <c r="D26" s="11">
        <v>36</v>
      </c>
      <c r="E26" s="10">
        <f t="shared" si="2"/>
        <v>2136.3055555555557</v>
      </c>
      <c r="F26" s="25">
        <f t="shared" si="1"/>
        <v>2.2070515824662011E-2</v>
      </c>
      <c r="G26" s="38">
        <v>1.5510248435910163E-2</v>
      </c>
    </row>
    <row r="27" spans="1:7" s="5" customFormat="1" ht="65.099999999999994" customHeight="1" x14ac:dyDescent="0.2">
      <c r="A27" s="37">
        <v>17</v>
      </c>
      <c r="B27" s="27" t="s">
        <v>445</v>
      </c>
      <c r="C27" s="12">
        <v>298748.86</v>
      </c>
      <c r="D27" s="11">
        <v>37</v>
      </c>
      <c r="E27" s="12">
        <f t="shared" si="2"/>
        <v>8074.2935135135131</v>
      </c>
      <c r="F27" s="28">
        <f t="shared" si="1"/>
        <v>8.5733957146030076E-2</v>
      </c>
      <c r="G27" s="39">
        <v>9.6086621220457871E-2</v>
      </c>
    </row>
    <row r="28" spans="1:7" s="3" customFormat="1" ht="21.95" customHeight="1" x14ac:dyDescent="0.2">
      <c r="A28" s="36">
        <v>18</v>
      </c>
      <c r="B28" s="26" t="s">
        <v>3</v>
      </c>
      <c r="C28" s="10">
        <v>5752</v>
      </c>
      <c r="D28" s="11">
        <v>2</v>
      </c>
      <c r="E28" s="10">
        <f t="shared" si="2"/>
        <v>2876</v>
      </c>
      <c r="F28" s="25">
        <f t="shared" si="1"/>
        <v>1.6506898854909942E-3</v>
      </c>
      <c r="G28" s="38">
        <v>1.1342599256575717E-2</v>
      </c>
    </row>
    <row r="29" spans="1:7" s="5" customFormat="1" ht="35.1" customHeight="1" x14ac:dyDescent="0.2">
      <c r="A29" s="37">
        <v>19</v>
      </c>
      <c r="B29" s="27" t="s">
        <v>15</v>
      </c>
      <c r="C29" s="12">
        <v>77144</v>
      </c>
      <c r="D29" s="11">
        <v>42</v>
      </c>
      <c r="E29" s="12">
        <f t="shared" si="2"/>
        <v>1836.7619047619048</v>
      </c>
      <c r="F29" s="28">
        <f t="shared" si="1"/>
        <v>2.2138529298733875E-2</v>
      </c>
      <c r="G29" s="39">
        <v>1.1946311887438504E-2</v>
      </c>
    </row>
    <row r="30" spans="1:7" s="3" customFormat="1" ht="21.95" customHeight="1" x14ac:dyDescent="0.2">
      <c r="A30" s="36">
        <v>20</v>
      </c>
      <c r="B30" s="26" t="s">
        <v>3</v>
      </c>
      <c r="C30" s="10">
        <v>10815.46</v>
      </c>
      <c r="D30" s="11">
        <v>7</v>
      </c>
      <c r="E30" s="12">
        <f t="shared" si="2"/>
        <v>1545.0657142857142</v>
      </c>
      <c r="F30" s="28">
        <f t="shared" si="1"/>
        <v>3.1037848450856096E-3</v>
      </c>
      <c r="G30" s="39">
        <v>2.247933536638041E-3</v>
      </c>
    </row>
    <row r="31" spans="1:7" s="3" customFormat="1" ht="47.1" customHeight="1" x14ac:dyDescent="0.2">
      <c r="A31" s="36">
        <v>21</v>
      </c>
      <c r="B31" s="27" t="s">
        <v>14</v>
      </c>
      <c r="C31" s="10">
        <v>928789.79</v>
      </c>
      <c r="D31" s="11">
        <v>559</v>
      </c>
      <c r="E31" s="10">
        <f t="shared" si="2"/>
        <v>1661.5201967799642</v>
      </c>
      <c r="F31" s="25">
        <f t="shared" si="1"/>
        <v>0.26654101392564405</v>
      </c>
      <c r="G31" s="38">
        <v>0.21726673108985226</v>
      </c>
    </row>
    <row r="32" spans="1:7" s="3" customFormat="1" ht="21.95" customHeight="1" x14ac:dyDescent="0.2">
      <c r="A32" s="36">
        <v>22</v>
      </c>
      <c r="B32" s="26" t="s">
        <v>3</v>
      </c>
      <c r="C32" s="10">
        <v>69051.08</v>
      </c>
      <c r="D32" s="11">
        <v>23</v>
      </c>
      <c r="E32" s="10">
        <f t="shared" si="2"/>
        <v>3002.2208695652175</v>
      </c>
      <c r="F32" s="25">
        <f t="shared" si="1"/>
        <v>1.981604995449052E-2</v>
      </c>
      <c r="G32" s="38">
        <v>3.0944666359992157E-2</v>
      </c>
    </row>
    <row r="33" spans="1:7" ht="35.1" customHeight="1" x14ac:dyDescent="0.2">
      <c r="A33" s="36">
        <v>23</v>
      </c>
      <c r="B33" s="24" t="s">
        <v>446</v>
      </c>
      <c r="C33" s="10">
        <v>12183</v>
      </c>
      <c r="D33" s="11">
        <v>414</v>
      </c>
      <c r="E33" s="10">
        <f t="shared" si="2"/>
        <v>29.427536231884059</v>
      </c>
      <c r="F33" s="25">
        <f t="shared" si="1"/>
        <v>3.4962369393144615E-3</v>
      </c>
      <c r="G33" s="38">
        <v>8.5968104584330223E-3</v>
      </c>
    </row>
    <row r="34" spans="1:7" s="3" customFormat="1" ht="21.95" customHeight="1" x14ac:dyDescent="0.2">
      <c r="A34" s="36">
        <v>24</v>
      </c>
      <c r="B34" s="26" t="s">
        <v>3</v>
      </c>
      <c r="C34" s="10">
        <v>2940</v>
      </c>
      <c r="D34" s="11">
        <v>13</v>
      </c>
      <c r="E34" s="10">
        <f t="shared" si="2"/>
        <v>226.15384615384616</v>
      </c>
      <c r="F34" s="25">
        <f t="shared" si="1"/>
        <v>8.4371145051173894E-4</v>
      </c>
      <c r="G34" s="38">
        <v>1.4207856884874998E-3</v>
      </c>
    </row>
    <row r="35" spans="1:7" s="3" customFormat="1" ht="35.1" customHeight="1" x14ac:dyDescent="0.2">
      <c r="A35" s="36">
        <v>25</v>
      </c>
      <c r="B35" s="24" t="s">
        <v>10</v>
      </c>
      <c r="C35" s="10">
        <v>0</v>
      </c>
      <c r="D35" s="11">
        <v>0</v>
      </c>
      <c r="E35" s="10" t="str">
        <f t="shared" si="2"/>
        <v>-</v>
      </c>
      <c r="F35" s="25">
        <f t="shared" si="1"/>
        <v>0</v>
      </c>
      <c r="G35" s="38">
        <v>9.8652432849167496E-5</v>
      </c>
    </row>
    <row r="36" spans="1:7" ht="35.1" customHeight="1" x14ac:dyDescent="0.2">
      <c r="A36" s="36">
        <v>26</v>
      </c>
      <c r="B36" s="24" t="s">
        <v>420</v>
      </c>
      <c r="C36" s="10">
        <v>0</v>
      </c>
      <c r="D36" s="13">
        <v>0</v>
      </c>
      <c r="E36" s="10" t="str">
        <f t="shared" si="2"/>
        <v>-</v>
      </c>
      <c r="F36" s="29" t="s">
        <v>5</v>
      </c>
      <c r="G36" s="40" t="s">
        <v>5</v>
      </c>
    </row>
    <row r="37" spans="1:7" ht="21.95" customHeight="1" x14ac:dyDescent="0.2">
      <c r="A37" s="36">
        <v>27</v>
      </c>
      <c r="B37" s="26" t="s">
        <v>12</v>
      </c>
      <c r="C37" s="10">
        <v>0</v>
      </c>
      <c r="D37" s="13">
        <v>0</v>
      </c>
      <c r="E37" s="10" t="str">
        <f t="shared" si="2"/>
        <v>-</v>
      </c>
      <c r="F37" s="25">
        <f>C37/C$44</f>
        <v>0</v>
      </c>
      <c r="G37" s="38">
        <v>6.7001527600904129E-4</v>
      </c>
    </row>
    <row r="38" spans="1:7" ht="35.1" customHeight="1" x14ac:dyDescent="0.2">
      <c r="A38" s="36">
        <v>28</v>
      </c>
      <c r="B38" s="24" t="s">
        <v>421</v>
      </c>
      <c r="C38" s="10">
        <v>1798907</v>
      </c>
      <c r="D38" s="13">
        <v>1</v>
      </c>
      <c r="E38" s="14" t="s">
        <v>5</v>
      </c>
      <c r="F38" s="29" t="s">
        <v>5</v>
      </c>
      <c r="G38" s="40" t="s">
        <v>5</v>
      </c>
    </row>
    <row r="39" spans="1:7" ht="21.95" customHeight="1" x14ac:dyDescent="0.2">
      <c r="A39" s="36">
        <v>29</v>
      </c>
      <c r="B39" s="26" t="s">
        <v>12</v>
      </c>
      <c r="C39" s="10">
        <v>1619016</v>
      </c>
      <c r="D39" s="13">
        <v>1</v>
      </c>
      <c r="E39" s="14" t="s">
        <v>5</v>
      </c>
      <c r="F39" s="25">
        <f t="shared" ref="F39:F44" si="3">C39/C$44</f>
        <v>0.46461984277609308</v>
      </c>
      <c r="G39" s="38">
        <v>0.53240605380617201</v>
      </c>
    </row>
    <row r="40" spans="1:7" ht="47.1" customHeight="1" x14ac:dyDescent="0.2">
      <c r="A40" s="36">
        <v>30</v>
      </c>
      <c r="B40" s="27" t="s">
        <v>422</v>
      </c>
      <c r="C40" s="10">
        <v>0</v>
      </c>
      <c r="D40" s="15">
        <v>0</v>
      </c>
      <c r="E40" s="10" t="str">
        <f t="shared" ref="E40:E41" si="4">IF(D40=0,"-",C40/D40)</f>
        <v>-</v>
      </c>
      <c r="F40" s="25">
        <f t="shared" si="3"/>
        <v>0</v>
      </c>
      <c r="G40" s="38">
        <v>1.7724062653800183E-3</v>
      </c>
    </row>
    <row r="41" spans="1:7" ht="21.95" customHeight="1" x14ac:dyDescent="0.2">
      <c r="A41" s="36">
        <v>31</v>
      </c>
      <c r="B41" s="26" t="s">
        <v>13</v>
      </c>
      <c r="C41" s="10">
        <v>0</v>
      </c>
      <c r="D41" s="15">
        <v>0</v>
      </c>
      <c r="E41" s="10" t="str">
        <f t="shared" si="4"/>
        <v>-</v>
      </c>
      <c r="F41" s="25">
        <f t="shared" si="3"/>
        <v>0</v>
      </c>
      <c r="G41" s="38">
        <v>1.0404135579139232E-3</v>
      </c>
    </row>
    <row r="42" spans="1:7" ht="35.1" customHeight="1" x14ac:dyDescent="0.2">
      <c r="A42" s="36">
        <v>32</v>
      </c>
      <c r="B42" s="24" t="s">
        <v>16</v>
      </c>
      <c r="C42" s="10">
        <v>0</v>
      </c>
      <c r="D42" s="15">
        <v>0</v>
      </c>
      <c r="E42" s="14" t="s">
        <v>5</v>
      </c>
      <c r="F42" s="25">
        <f t="shared" si="3"/>
        <v>0</v>
      </c>
      <c r="G42" s="38">
        <v>4.1370945733870297E-3</v>
      </c>
    </row>
    <row r="43" spans="1:7" s="3" customFormat="1" ht="21.95" customHeight="1" x14ac:dyDescent="0.2">
      <c r="A43" s="43">
        <v>33</v>
      </c>
      <c r="B43" s="50" t="s">
        <v>4</v>
      </c>
      <c r="C43" s="44">
        <f>C25+C27+C29+C31+C33+C35+C37+C39+C40+C42</f>
        <v>3434603.65</v>
      </c>
      <c r="D43" s="51" t="s">
        <v>5</v>
      </c>
      <c r="E43" s="51" t="s">
        <v>5</v>
      </c>
      <c r="F43" s="47">
        <f t="shared" si="3"/>
        <v>0.98565116580762346</v>
      </c>
      <c r="G43" s="48">
        <v>0.96489282760442685</v>
      </c>
    </row>
    <row r="44" spans="1:7" s="3" customFormat="1" ht="21.95" customHeight="1" x14ac:dyDescent="0.2">
      <c r="A44" s="45">
        <v>34</v>
      </c>
      <c r="B44" s="52" t="s">
        <v>6</v>
      </c>
      <c r="C44" s="46">
        <f>C24+C43</f>
        <v>3484603.65</v>
      </c>
      <c r="D44" s="53" t="s">
        <v>5</v>
      </c>
      <c r="E44" s="53" t="s">
        <v>5</v>
      </c>
      <c r="F44" s="54">
        <f t="shared" si="3"/>
        <v>1</v>
      </c>
      <c r="G44" s="55">
        <v>1</v>
      </c>
    </row>
    <row r="45" spans="1:7" s="3" customFormat="1" ht="21.95" customHeight="1" x14ac:dyDescent="0.2">
      <c r="A45" s="1"/>
      <c r="B45" s="2"/>
      <c r="C45" s="1"/>
      <c r="D45" s="1"/>
      <c r="E45" s="1"/>
      <c r="F45" s="1"/>
      <c r="G45" s="1"/>
    </row>
    <row r="46" spans="1:7" s="3" customFormat="1" ht="35.1" customHeight="1" x14ac:dyDescent="0.2">
      <c r="A46" s="62" t="s">
        <v>430</v>
      </c>
      <c r="B46" s="63" t="s">
        <v>431</v>
      </c>
      <c r="C46" s="64" t="s">
        <v>432</v>
      </c>
      <c r="D46" s="1"/>
      <c r="E46" s="1"/>
      <c r="F46" s="1"/>
      <c r="G46" s="1"/>
    </row>
    <row r="47" spans="1:7" s="3" customFormat="1" ht="21.95" customHeight="1" x14ac:dyDescent="0.2">
      <c r="A47" s="65">
        <v>1</v>
      </c>
      <c r="B47" s="30" t="s">
        <v>427</v>
      </c>
      <c r="C47" s="31">
        <v>87095.87</v>
      </c>
    </row>
    <row r="48" spans="1:7" ht="21.95" customHeight="1" x14ac:dyDescent="0.2">
      <c r="A48" s="8">
        <v>2</v>
      </c>
      <c r="B48" s="30" t="s">
        <v>428</v>
      </c>
      <c r="C48" s="31">
        <v>3485969</v>
      </c>
      <c r="D48" s="16"/>
      <c r="E48" s="16"/>
      <c r="F48" s="16"/>
      <c r="G48" s="16"/>
    </row>
    <row r="49" spans="1:7" ht="21.95" customHeight="1" x14ac:dyDescent="0.2">
      <c r="A49" s="32">
        <v>3</v>
      </c>
      <c r="B49" s="33" t="s">
        <v>423</v>
      </c>
      <c r="C49" s="34">
        <f>C44/C48</f>
        <v>0.99960832985032277</v>
      </c>
      <c r="D49" s="16"/>
      <c r="E49" s="16"/>
      <c r="F49" s="16"/>
      <c r="G49" s="16"/>
    </row>
    <row r="50" spans="1:7" s="16" customFormat="1" ht="35.1" customHeight="1" x14ac:dyDescent="0.25">
      <c r="A50" s="21" t="s">
        <v>449</v>
      </c>
      <c r="B50" s="23"/>
    </row>
  </sheetData>
  <sheetProtection algorithmName="SHA-512" hashValue="9xRv4ZNgHT2Mh50V9ORgmjHFSSJ0E06OLKDz9hNH8+w4RpgL6QRQGhKki5Nl8aJylxTYAHvcZRZ7HTxu4T/B4A==" saltValue="V1DvrKc9ifsSIf2jK4pYeA==" spinCount="100000" sheet="1" objects="1" scenarios="1"/>
  <mergeCells count="1">
    <mergeCell ref="A2:G2"/>
  </mergeCells>
  <pageMargins left="0.59055118110236227" right="0.59055118110236227" top="0.70866141732283472" bottom="0.70866141732283472" header="0.19685039370078741" footer="0.39370078740157483"/>
  <pageSetup paperSize="9" scale="84" orientation="portrait" r:id="rId1"/>
  <headerFooter alignWithMargins="0">
    <oddFooter>&amp;R&amp;"Calibri,Standardowy"&amp;12s.&amp;P z &amp;N</oddFooter>
  </headerFooter>
  <tableParts count="2">
    <tablePart r:id="rId2"/>
    <tablePart r:id="rId3"/>
  </tableParts>
</worksheet>
</file>

<file path=xl/worksheets/sheet3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E351D0-AA32-4FB0-9614-348D05793D35}">
  <sheetPr codeName="Arkusz319"/>
  <dimension ref="A1:N50"/>
  <sheetViews>
    <sheetView zoomScaleNormal="100" workbookViewId="0"/>
  </sheetViews>
  <sheetFormatPr defaultColWidth="0" defaultRowHeight="12.75" zeroHeight="1" x14ac:dyDescent="0.2"/>
  <cols>
    <col min="1" max="1" width="4.140625" style="1" customWidth="1"/>
    <col min="2" max="2" width="57" style="2" customWidth="1"/>
    <col min="3" max="3" width="11.85546875" style="1" bestFit="1" customWidth="1"/>
    <col min="4" max="4" width="7.42578125" style="1" customWidth="1"/>
    <col min="5" max="5" width="10.85546875" style="1" bestFit="1" customWidth="1"/>
    <col min="6" max="7" width="8.7109375" style="1" customWidth="1"/>
    <col min="8" max="8" width="1" style="1" customWidth="1"/>
    <col min="9" max="14" width="0" style="1" hidden="1" customWidth="1"/>
    <col min="15" max="16384" width="9.140625" style="1" hidden="1"/>
  </cols>
  <sheetData>
    <row r="1" spans="1:7" s="16" customFormat="1" ht="24.95" customHeight="1" x14ac:dyDescent="0.2">
      <c r="A1" s="35" t="s">
        <v>766</v>
      </c>
      <c r="B1" s="23"/>
    </row>
    <row r="2" spans="1:7" s="16" customFormat="1" ht="39.950000000000003" customHeight="1" x14ac:dyDescent="0.2">
      <c r="A2" s="66" t="s">
        <v>448</v>
      </c>
      <c r="B2" s="67"/>
      <c r="C2" s="67"/>
      <c r="D2" s="67"/>
      <c r="E2" s="67"/>
      <c r="F2" s="67"/>
      <c r="G2" s="67"/>
    </row>
    <row r="3" spans="1:7" s="16" customFormat="1" ht="15.95" hidden="1" customHeight="1" x14ac:dyDescent="0.2">
      <c r="A3" s="22"/>
      <c r="B3" s="23"/>
    </row>
    <row r="4" spans="1:7" s="16" customFormat="1" ht="15.95" hidden="1" customHeight="1" x14ac:dyDescent="0.2">
      <c r="A4" s="22"/>
      <c r="B4" s="23"/>
    </row>
    <row r="5" spans="1:7" s="16" customFormat="1" ht="15.95" hidden="1" customHeight="1" x14ac:dyDescent="0.2">
      <c r="A5" s="22"/>
      <c r="B5" s="23"/>
    </row>
    <row r="6" spans="1:7" s="16" customFormat="1" ht="15.95" customHeight="1" x14ac:dyDescent="0.25">
      <c r="A6" s="17" t="s">
        <v>433</v>
      </c>
      <c r="B6" s="21" t="s">
        <v>438</v>
      </c>
    </row>
    <row r="7" spans="1:7" s="16" customFormat="1" ht="15.95" customHeight="1" x14ac:dyDescent="0.25">
      <c r="A7" s="18" t="s">
        <v>434</v>
      </c>
      <c r="B7" s="21" t="s">
        <v>439</v>
      </c>
    </row>
    <row r="8" spans="1:7" s="16" customFormat="1" ht="15.95" customHeight="1" x14ac:dyDescent="0.25">
      <c r="A8" s="19" t="s">
        <v>435</v>
      </c>
      <c r="B8" s="21" t="s">
        <v>440</v>
      </c>
    </row>
    <row r="9" spans="1:7" s="16" customFormat="1" ht="15.95" customHeight="1" x14ac:dyDescent="0.25">
      <c r="A9" s="20" t="s">
        <v>436</v>
      </c>
      <c r="B9" s="21" t="s">
        <v>441</v>
      </c>
    </row>
    <row r="10" spans="1:7" ht="65.099999999999994" customHeight="1" x14ac:dyDescent="0.2">
      <c r="A10" s="49" t="s">
        <v>430</v>
      </c>
      <c r="B10" s="42" t="s">
        <v>0</v>
      </c>
      <c r="C10" s="42" t="s">
        <v>424</v>
      </c>
      <c r="D10" s="42" t="s">
        <v>425</v>
      </c>
      <c r="E10" s="42" t="s">
        <v>426</v>
      </c>
      <c r="F10" s="42" t="s">
        <v>429</v>
      </c>
      <c r="G10" s="41" t="s">
        <v>413</v>
      </c>
    </row>
    <row r="11" spans="1:7" ht="21.95" customHeight="1" x14ac:dyDescent="0.2">
      <c r="A11" s="36">
        <v>1</v>
      </c>
      <c r="B11" s="24" t="s">
        <v>7</v>
      </c>
      <c r="C11" s="10">
        <v>0</v>
      </c>
      <c r="D11" s="9">
        <v>0</v>
      </c>
      <c r="E11" s="10" t="str">
        <f t="shared" ref="E11:E23" si="0">IF(D11=0,"-",C11/D11)</f>
        <v>-</v>
      </c>
      <c r="F11" s="25">
        <f t="shared" ref="F11:F35" si="1">C11/C$44</f>
        <v>0</v>
      </c>
      <c r="G11" s="38">
        <v>6.4906160983722356E-5</v>
      </c>
    </row>
    <row r="12" spans="1:7" s="3" customFormat="1" ht="21.95" customHeight="1" x14ac:dyDescent="0.2">
      <c r="A12" s="36">
        <v>2</v>
      </c>
      <c r="B12" s="24" t="s">
        <v>8</v>
      </c>
      <c r="C12" s="10">
        <v>0</v>
      </c>
      <c r="D12" s="9">
        <v>0</v>
      </c>
      <c r="E12" s="10" t="str">
        <f t="shared" si="0"/>
        <v>-</v>
      </c>
      <c r="F12" s="25">
        <f t="shared" si="1"/>
        <v>0</v>
      </c>
      <c r="G12" s="38">
        <v>1.3877154561966152E-2</v>
      </c>
    </row>
    <row r="13" spans="1:7" s="3" customFormat="1" ht="21.95" customHeight="1" x14ac:dyDescent="0.2">
      <c r="A13" s="36">
        <v>3</v>
      </c>
      <c r="B13" s="26" t="s">
        <v>1</v>
      </c>
      <c r="C13" s="10">
        <v>0</v>
      </c>
      <c r="D13" s="9">
        <v>0</v>
      </c>
      <c r="E13" s="10" t="str">
        <f t="shared" si="0"/>
        <v>-</v>
      </c>
      <c r="F13" s="25">
        <f t="shared" si="1"/>
        <v>0</v>
      </c>
      <c r="G13" s="38">
        <v>6.8195937419264344E-4</v>
      </c>
    </row>
    <row r="14" spans="1:7" s="3" customFormat="1" ht="21.95" customHeight="1" x14ac:dyDescent="0.2">
      <c r="A14" s="36">
        <v>4</v>
      </c>
      <c r="B14" s="24" t="s">
        <v>414</v>
      </c>
      <c r="C14" s="10">
        <v>0</v>
      </c>
      <c r="D14" s="9">
        <v>0</v>
      </c>
      <c r="E14" s="10" t="str">
        <f t="shared" si="0"/>
        <v>-</v>
      </c>
      <c r="F14" s="25">
        <f t="shared" si="1"/>
        <v>0</v>
      </c>
      <c r="G14" s="38">
        <v>1.6609844346228162E-4</v>
      </c>
    </row>
    <row r="15" spans="1:7" s="3" customFormat="1" ht="47.1" customHeight="1" x14ac:dyDescent="0.2">
      <c r="A15" s="36">
        <v>5</v>
      </c>
      <c r="B15" s="24" t="s">
        <v>412</v>
      </c>
      <c r="C15" s="10">
        <v>0</v>
      </c>
      <c r="D15" s="11">
        <v>0</v>
      </c>
      <c r="E15" s="10" t="str">
        <f t="shared" si="0"/>
        <v>-</v>
      </c>
      <c r="F15" s="25">
        <f t="shared" si="1"/>
        <v>0</v>
      </c>
      <c r="G15" s="38">
        <v>4.2843389065529559E-4</v>
      </c>
    </row>
    <row r="16" spans="1:7" s="3" customFormat="1" ht="21.95" customHeight="1" x14ac:dyDescent="0.2">
      <c r="A16" s="36">
        <v>6</v>
      </c>
      <c r="B16" s="26" t="s">
        <v>1</v>
      </c>
      <c r="C16" s="10">
        <v>0</v>
      </c>
      <c r="D16" s="11">
        <v>0</v>
      </c>
      <c r="E16" s="10" t="str">
        <f t="shared" si="0"/>
        <v>-</v>
      </c>
      <c r="F16" s="25">
        <f t="shared" si="1"/>
        <v>0</v>
      </c>
      <c r="G16" s="38">
        <v>5.7837072558623703E-5</v>
      </c>
    </row>
    <row r="17" spans="1:7" ht="47.1" customHeight="1" x14ac:dyDescent="0.2">
      <c r="A17" s="36">
        <v>7</v>
      </c>
      <c r="B17" s="24" t="s">
        <v>444</v>
      </c>
      <c r="C17" s="10">
        <v>96469.07</v>
      </c>
      <c r="D17" s="11">
        <v>9</v>
      </c>
      <c r="E17" s="10">
        <f t="shared" si="0"/>
        <v>10718.785555555556</v>
      </c>
      <c r="F17" s="25">
        <f t="shared" si="1"/>
        <v>4.330717459599185E-2</v>
      </c>
      <c r="G17" s="38">
        <v>3.69438658113685E-3</v>
      </c>
    </row>
    <row r="18" spans="1:7" ht="47.1" customHeight="1" x14ac:dyDescent="0.2">
      <c r="A18" s="36">
        <v>8</v>
      </c>
      <c r="B18" s="24" t="s">
        <v>447</v>
      </c>
      <c r="C18" s="10">
        <v>0</v>
      </c>
      <c r="D18" s="11">
        <v>0</v>
      </c>
      <c r="E18" s="10" t="str">
        <f t="shared" si="0"/>
        <v>-</v>
      </c>
      <c r="F18" s="25">
        <f t="shared" si="1"/>
        <v>0</v>
      </c>
      <c r="G18" s="38">
        <v>1.6572456388988053E-2</v>
      </c>
    </row>
    <row r="19" spans="1:7" ht="35.1" customHeight="1" x14ac:dyDescent="0.2">
      <c r="A19" s="36">
        <v>9</v>
      </c>
      <c r="B19" s="24" t="s">
        <v>443</v>
      </c>
      <c r="C19" s="10">
        <v>0</v>
      </c>
      <c r="D19" s="11">
        <v>0</v>
      </c>
      <c r="E19" s="10" t="str">
        <f t="shared" si="0"/>
        <v>-</v>
      </c>
      <c r="F19" s="25">
        <f t="shared" si="1"/>
        <v>0</v>
      </c>
      <c r="G19" s="38">
        <v>6.3015485400037228E-5</v>
      </c>
    </row>
    <row r="20" spans="1:7" ht="35.1" customHeight="1" x14ac:dyDescent="0.2">
      <c r="A20" s="36">
        <v>10</v>
      </c>
      <c r="B20" s="24" t="s">
        <v>9</v>
      </c>
      <c r="C20" s="10">
        <v>0</v>
      </c>
      <c r="D20" s="11">
        <v>0</v>
      </c>
      <c r="E20" s="10" t="str">
        <f t="shared" si="0"/>
        <v>-</v>
      </c>
      <c r="F20" s="25">
        <f t="shared" si="1"/>
        <v>0</v>
      </c>
      <c r="G20" s="38">
        <v>2.3263290581767475E-4</v>
      </c>
    </row>
    <row r="21" spans="1:7" ht="35.1" customHeight="1" x14ac:dyDescent="0.2">
      <c r="A21" s="36">
        <v>11</v>
      </c>
      <c r="B21" s="24" t="s">
        <v>442</v>
      </c>
      <c r="C21" s="10">
        <v>0</v>
      </c>
      <c r="D21" s="11">
        <v>0</v>
      </c>
      <c r="E21" s="10" t="str">
        <f t="shared" si="0"/>
        <v>-</v>
      </c>
      <c r="F21" s="25">
        <f t="shared" si="1"/>
        <v>0</v>
      </c>
      <c r="G21" s="38">
        <v>8.0879771630669933E-6</v>
      </c>
    </row>
    <row r="22" spans="1:7" ht="21.95" customHeight="1" x14ac:dyDescent="0.2">
      <c r="A22" s="36">
        <v>12</v>
      </c>
      <c r="B22" s="26" t="s">
        <v>1</v>
      </c>
      <c r="C22" s="10">
        <v>0</v>
      </c>
      <c r="D22" s="11">
        <v>0</v>
      </c>
      <c r="E22" s="10" t="str">
        <f t="shared" si="0"/>
        <v>-</v>
      </c>
      <c r="F22" s="25">
        <f t="shared" si="1"/>
        <v>0</v>
      </c>
      <c r="G22" s="38">
        <v>0</v>
      </c>
    </row>
    <row r="23" spans="1:7" ht="21.95" customHeight="1" x14ac:dyDescent="0.2">
      <c r="A23" s="36">
        <v>13</v>
      </c>
      <c r="B23" s="24" t="s">
        <v>415</v>
      </c>
      <c r="C23" s="10">
        <v>0</v>
      </c>
      <c r="D23" s="11">
        <v>0</v>
      </c>
      <c r="E23" s="10" t="str">
        <f t="shared" si="0"/>
        <v>-</v>
      </c>
      <c r="F23" s="25">
        <f t="shared" si="1"/>
        <v>0</v>
      </c>
      <c r="G23" s="38">
        <v>0</v>
      </c>
    </row>
    <row r="24" spans="1:7" s="3" customFormat="1" ht="24.95" customHeight="1" x14ac:dyDescent="0.2">
      <c r="A24" s="43">
        <v>14</v>
      </c>
      <c r="B24" s="50" t="s">
        <v>2</v>
      </c>
      <c r="C24" s="44">
        <f>C11+C12+C14+C15+C17+C18+C19+C20+C21+C23</f>
        <v>96469.07</v>
      </c>
      <c r="D24" s="51" t="s">
        <v>5</v>
      </c>
      <c r="E24" s="51" t="s">
        <v>5</v>
      </c>
      <c r="F24" s="47">
        <f t="shared" si="1"/>
        <v>4.330717459599185E-2</v>
      </c>
      <c r="G24" s="48">
        <v>3.5107172395573129E-2</v>
      </c>
    </row>
    <row r="25" spans="1:7" s="4" customFormat="1" ht="35.1" customHeight="1" x14ac:dyDescent="0.2">
      <c r="A25" s="37">
        <v>15</v>
      </c>
      <c r="B25" s="27" t="s">
        <v>419</v>
      </c>
      <c r="C25" s="12">
        <v>181098</v>
      </c>
      <c r="D25" s="11">
        <v>85</v>
      </c>
      <c r="E25" s="12">
        <f t="shared" ref="E25:E37" si="2">IF(D25=0,"-",C25/D25)</f>
        <v>2130.5647058823529</v>
      </c>
      <c r="F25" s="28">
        <f t="shared" si="1"/>
        <v>8.1299039215210964E-2</v>
      </c>
      <c r="G25" s="39">
        <v>9.1912130594448124E-2</v>
      </c>
    </row>
    <row r="26" spans="1:7" s="3" customFormat="1" ht="21.95" customHeight="1" x14ac:dyDescent="0.2">
      <c r="A26" s="36">
        <v>16</v>
      </c>
      <c r="B26" s="26" t="s">
        <v>11</v>
      </c>
      <c r="C26" s="10">
        <v>16952</v>
      </c>
      <c r="D26" s="11">
        <v>8</v>
      </c>
      <c r="E26" s="10">
        <f t="shared" si="2"/>
        <v>2119</v>
      </c>
      <c r="F26" s="25">
        <f t="shared" si="1"/>
        <v>7.6101409887257519E-3</v>
      </c>
      <c r="G26" s="38">
        <v>1.5510248435910163E-2</v>
      </c>
    </row>
    <row r="27" spans="1:7" s="5" customFormat="1" ht="65.099999999999994" customHeight="1" x14ac:dyDescent="0.2">
      <c r="A27" s="37">
        <v>17</v>
      </c>
      <c r="B27" s="27" t="s">
        <v>445</v>
      </c>
      <c r="C27" s="12">
        <v>181500</v>
      </c>
      <c r="D27" s="11">
        <v>32</v>
      </c>
      <c r="E27" s="12">
        <f t="shared" si="2"/>
        <v>5671.875</v>
      </c>
      <c r="F27" s="28">
        <f t="shared" si="1"/>
        <v>8.1479506220724626E-2</v>
      </c>
      <c r="G27" s="39">
        <v>9.6086621220457871E-2</v>
      </c>
    </row>
    <row r="28" spans="1:7" s="3" customFormat="1" ht="21.95" customHeight="1" x14ac:dyDescent="0.2">
      <c r="A28" s="36">
        <v>18</v>
      </c>
      <c r="B28" s="26" t="s">
        <v>3</v>
      </c>
      <c r="C28" s="10">
        <v>28945.75</v>
      </c>
      <c r="D28" s="11">
        <v>7</v>
      </c>
      <c r="E28" s="10">
        <f t="shared" si="2"/>
        <v>4135.1071428571431</v>
      </c>
      <c r="F28" s="25">
        <f t="shared" si="1"/>
        <v>1.2994410012058071E-2</v>
      </c>
      <c r="G28" s="38">
        <v>1.1342599256575717E-2</v>
      </c>
    </row>
    <row r="29" spans="1:7" s="5" customFormat="1" ht="35.1" customHeight="1" x14ac:dyDescent="0.2">
      <c r="A29" s="37">
        <v>19</v>
      </c>
      <c r="B29" s="27" t="s">
        <v>15</v>
      </c>
      <c r="C29" s="12">
        <v>17882</v>
      </c>
      <c r="D29" s="11">
        <v>8</v>
      </c>
      <c r="E29" s="12">
        <f t="shared" si="2"/>
        <v>2235.25</v>
      </c>
      <c r="F29" s="28">
        <f t="shared" si="1"/>
        <v>8.0276392850633493E-3</v>
      </c>
      <c r="G29" s="39">
        <v>1.1946311887438504E-2</v>
      </c>
    </row>
    <row r="30" spans="1:7" s="3" customFormat="1" ht="21.95" customHeight="1" x14ac:dyDescent="0.2">
      <c r="A30" s="36">
        <v>20</v>
      </c>
      <c r="B30" s="26" t="s">
        <v>3</v>
      </c>
      <c r="C30" s="10">
        <v>6192</v>
      </c>
      <c r="D30" s="11">
        <v>2</v>
      </c>
      <c r="E30" s="12">
        <f t="shared" si="2"/>
        <v>3096</v>
      </c>
      <c r="F30" s="28">
        <f t="shared" si="1"/>
        <v>2.7797305923896801E-3</v>
      </c>
      <c r="G30" s="39">
        <v>2.247933536638041E-3</v>
      </c>
    </row>
    <row r="31" spans="1:7" s="3" customFormat="1" ht="47.1" customHeight="1" x14ac:dyDescent="0.2">
      <c r="A31" s="36">
        <v>21</v>
      </c>
      <c r="B31" s="27" t="s">
        <v>14</v>
      </c>
      <c r="C31" s="10">
        <v>311877.93</v>
      </c>
      <c r="D31" s="11">
        <v>122</v>
      </c>
      <c r="E31" s="10">
        <f t="shared" si="2"/>
        <v>2556.3764754098361</v>
      </c>
      <c r="F31" s="25">
        <f t="shared" si="1"/>
        <v>0.14000914455945851</v>
      </c>
      <c r="G31" s="38">
        <v>0.21726673108985226</v>
      </c>
    </row>
    <row r="32" spans="1:7" s="3" customFormat="1" ht="21.95" customHeight="1" x14ac:dyDescent="0.2">
      <c r="A32" s="36">
        <v>22</v>
      </c>
      <c r="B32" s="26" t="s">
        <v>3</v>
      </c>
      <c r="C32" s="10">
        <v>85172.86</v>
      </c>
      <c r="D32" s="11">
        <v>24</v>
      </c>
      <c r="E32" s="10">
        <f t="shared" si="2"/>
        <v>3548.8691666666668</v>
      </c>
      <c r="F32" s="25">
        <f t="shared" si="1"/>
        <v>3.8236047251828699E-2</v>
      </c>
      <c r="G32" s="38">
        <v>3.0944666359992157E-2</v>
      </c>
    </row>
    <row r="33" spans="1:7" ht="35.1" customHeight="1" x14ac:dyDescent="0.2">
      <c r="A33" s="36">
        <v>23</v>
      </c>
      <c r="B33" s="24" t="s">
        <v>446</v>
      </c>
      <c r="C33" s="10">
        <v>5000</v>
      </c>
      <c r="D33" s="11">
        <v>150</v>
      </c>
      <c r="E33" s="10">
        <f t="shared" si="2"/>
        <v>33.333333333333336</v>
      </c>
      <c r="F33" s="25">
        <f t="shared" si="1"/>
        <v>2.2446144964386951E-3</v>
      </c>
      <c r="G33" s="38">
        <v>8.5968104584330223E-3</v>
      </c>
    </row>
    <row r="34" spans="1:7" s="3" customFormat="1" ht="21.95" customHeight="1" x14ac:dyDescent="0.2">
      <c r="A34" s="36">
        <v>24</v>
      </c>
      <c r="B34" s="26" t="s">
        <v>3</v>
      </c>
      <c r="C34" s="10">
        <v>333</v>
      </c>
      <c r="D34" s="11">
        <v>10</v>
      </c>
      <c r="E34" s="10">
        <f t="shared" si="2"/>
        <v>33.299999999999997</v>
      </c>
      <c r="F34" s="25">
        <f t="shared" si="1"/>
        <v>1.4949132546281709E-4</v>
      </c>
      <c r="G34" s="38">
        <v>1.4207856884874998E-3</v>
      </c>
    </row>
    <row r="35" spans="1:7" s="3" customFormat="1" ht="35.1" customHeight="1" x14ac:dyDescent="0.2">
      <c r="A35" s="36">
        <v>25</v>
      </c>
      <c r="B35" s="24" t="s">
        <v>10</v>
      </c>
      <c r="C35" s="10">
        <v>0</v>
      </c>
      <c r="D35" s="11">
        <v>0</v>
      </c>
      <c r="E35" s="10" t="str">
        <f t="shared" si="2"/>
        <v>-</v>
      </c>
      <c r="F35" s="25">
        <f t="shared" si="1"/>
        <v>0</v>
      </c>
      <c r="G35" s="38">
        <v>9.8652432849167496E-5</v>
      </c>
    </row>
    <row r="36" spans="1:7" ht="35.1" customHeight="1" x14ac:dyDescent="0.2">
      <c r="A36" s="36">
        <v>26</v>
      </c>
      <c r="B36" s="24" t="s">
        <v>420</v>
      </c>
      <c r="C36" s="10">
        <v>0</v>
      </c>
      <c r="D36" s="13">
        <v>0</v>
      </c>
      <c r="E36" s="10" t="str">
        <f t="shared" si="2"/>
        <v>-</v>
      </c>
      <c r="F36" s="29" t="s">
        <v>5</v>
      </c>
      <c r="G36" s="40" t="s">
        <v>5</v>
      </c>
    </row>
    <row r="37" spans="1:7" ht="21.95" customHeight="1" x14ac:dyDescent="0.2">
      <c r="A37" s="36">
        <v>27</v>
      </c>
      <c r="B37" s="26" t="s">
        <v>12</v>
      </c>
      <c r="C37" s="10">
        <v>0</v>
      </c>
      <c r="D37" s="13">
        <v>0</v>
      </c>
      <c r="E37" s="10" t="str">
        <f t="shared" si="2"/>
        <v>-</v>
      </c>
      <c r="F37" s="25">
        <f>C37/C$44</f>
        <v>0</v>
      </c>
      <c r="G37" s="38">
        <v>6.7001527600904129E-4</v>
      </c>
    </row>
    <row r="38" spans="1:7" ht="35.1" customHeight="1" x14ac:dyDescent="0.2">
      <c r="A38" s="36">
        <v>28</v>
      </c>
      <c r="B38" s="24" t="s">
        <v>421</v>
      </c>
      <c r="C38" s="10">
        <v>1986234</v>
      </c>
      <c r="D38" s="13">
        <v>1</v>
      </c>
      <c r="E38" s="14" t="s">
        <v>5</v>
      </c>
      <c r="F38" s="29" t="s">
        <v>5</v>
      </c>
      <c r="G38" s="40" t="s">
        <v>5</v>
      </c>
    </row>
    <row r="39" spans="1:7" ht="21.95" customHeight="1" x14ac:dyDescent="0.2">
      <c r="A39" s="36">
        <v>29</v>
      </c>
      <c r="B39" s="26" t="s">
        <v>12</v>
      </c>
      <c r="C39" s="10">
        <v>1407840</v>
      </c>
      <c r="D39" s="13">
        <v>1</v>
      </c>
      <c r="E39" s="14" t="s">
        <v>5</v>
      </c>
      <c r="F39" s="25">
        <f t="shared" ref="F39:F44" si="3">C39/C$44</f>
        <v>0.6320116145332505</v>
      </c>
      <c r="G39" s="38">
        <v>0.53240605380617201</v>
      </c>
    </row>
    <row r="40" spans="1:7" ht="47.1" customHeight="1" x14ac:dyDescent="0.2">
      <c r="A40" s="36">
        <v>30</v>
      </c>
      <c r="B40" s="27" t="s">
        <v>422</v>
      </c>
      <c r="C40" s="10">
        <v>25887</v>
      </c>
      <c r="D40" s="15">
        <v>2</v>
      </c>
      <c r="E40" s="10">
        <f t="shared" ref="E40:E41" si="4">IF(D40=0,"-",C40/D40)</f>
        <v>12943.5</v>
      </c>
      <c r="F40" s="25">
        <f t="shared" si="3"/>
        <v>1.1621267093861701E-2</v>
      </c>
      <c r="G40" s="38">
        <v>1.7724062653800183E-3</v>
      </c>
    </row>
    <row r="41" spans="1:7" ht="21.95" customHeight="1" x14ac:dyDescent="0.2">
      <c r="A41" s="36">
        <v>31</v>
      </c>
      <c r="B41" s="26" t="s">
        <v>13</v>
      </c>
      <c r="C41" s="10">
        <v>25887</v>
      </c>
      <c r="D41" s="15">
        <v>2</v>
      </c>
      <c r="E41" s="10">
        <f t="shared" si="4"/>
        <v>12943.5</v>
      </c>
      <c r="F41" s="25">
        <f t="shared" si="3"/>
        <v>1.1621267093861701E-2</v>
      </c>
      <c r="G41" s="38">
        <v>1.0404135579139232E-3</v>
      </c>
    </row>
    <row r="42" spans="1:7" ht="35.1" customHeight="1" x14ac:dyDescent="0.2">
      <c r="A42" s="36">
        <v>32</v>
      </c>
      <c r="B42" s="24" t="s">
        <v>16</v>
      </c>
      <c r="C42" s="10">
        <v>0</v>
      </c>
      <c r="D42" s="15">
        <v>0</v>
      </c>
      <c r="E42" s="14" t="s">
        <v>5</v>
      </c>
      <c r="F42" s="25">
        <f t="shared" si="3"/>
        <v>0</v>
      </c>
      <c r="G42" s="38">
        <v>4.1370945733870297E-3</v>
      </c>
    </row>
    <row r="43" spans="1:7" s="3" customFormat="1" ht="21.95" customHeight="1" x14ac:dyDescent="0.2">
      <c r="A43" s="43">
        <v>33</v>
      </c>
      <c r="B43" s="50" t="s">
        <v>4</v>
      </c>
      <c r="C43" s="44">
        <f>C25+C27+C29+C31+C33+C35+C37+C39+C40+C42</f>
        <v>2131084.9299999997</v>
      </c>
      <c r="D43" s="51" t="s">
        <v>5</v>
      </c>
      <c r="E43" s="51" t="s">
        <v>5</v>
      </c>
      <c r="F43" s="47">
        <f t="shared" si="3"/>
        <v>0.95669282540400824</v>
      </c>
      <c r="G43" s="48">
        <v>0.96489282760442685</v>
      </c>
    </row>
    <row r="44" spans="1:7" s="3" customFormat="1" ht="21.95" customHeight="1" x14ac:dyDescent="0.2">
      <c r="A44" s="45">
        <v>34</v>
      </c>
      <c r="B44" s="52" t="s">
        <v>6</v>
      </c>
      <c r="C44" s="46">
        <f>C24+C43</f>
        <v>2227553.9999999995</v>
      </c>
      <c r="D44" s="53" t="s">
        <v>5</v>
      </c>
      <c r="E44" s="53" t="s">
        <v>5</v>
      </c>
      <c r="F44" s="54">
        <f t="shared" si="3"/>
        <v>1</v>
      </c>
      <c r="G44" s="55">
        <v>1</v>
      </c>
    </row>
    <row r="45" spans="1:7" s="3" customFormat="1" ht="21.95" customHeight="1" x14ac:dyDescent="0.2">
      <c r="A45" s="1"/>
      <c r="B45" s="2"/>
      <c r="C45" s="1"/>
      <c r="D45" s="1"/>
      <c r="E45" s="1"/>
      <c r="F45" s="1"/>
      <c r="G45" s="1"/>
    </row>
    <row r="46" spans="1:7" s="3" customFormat="1" ht="35.1" customHeight="1" x14ac:dyDescent="0.2">
      <c r="A46" s="62" t="s">
        <v>430</v>
      </c>
      <c r="B46" s="63" t="s">
        <v>431</v>
      </c>
      <c r="C46" s="64" t="s">
        <v>432</v>
      </c>
      <c r="D46" s="1"/>
      <c r="E46" s="1"/>
      <c r="F46" s="1"/>
      <c r="G46" s="1"/>
    </row>
    <row r="47" spans="1:7" s="3" customFormat="1" ht="21.95" customHeight="1" x14ac:dyDescent="0.2">
      <c r="A47" s="65">
        <v>1</v>
      </c>
      <c r="B47" s="30" t="s">
        <v>427</v>
      </c>
      <c r="C47" s="31">
        <v>55688.85</v>
      </c>
    </row>
    <row r="48" spans="1:7" ht="21.95" customHeight="1" x14ac:dyDescent="0.2">
      <c r="A48" s="8">
        <v>2</v>
      </c>
      <c r="B48" s="30" t="s">
        <v>428</v>
      </c>
      <c r="C48" s="31">
        <v>2227554</v>
      </c>
      <c r="D48" s="16"/>
      <c r="E48" s="16"/>
      <c r="F48" s="16"/>
      <c r="G48" s="16"/>
    </row>
    <row r="49" spans="1:7" ht="21.95" customHeight="1" x14ac:dyDescent="0.2">
      <c r="A49" s="32">
        <v>3</v>
      </c>
      <c r="B49" s="33" t="s">
        <v>423</v>
      </c>
      <c r="C49" s="34">
        <f>C44/C48</f>
        <v>0.99999999999999978</v>
      </c>
      <c r="D49" s="16"/>
      <c r="E49" s="16"/>
      <c r="F49" s="16"/>
      <c r="G49" s="16"/>
    </row>
    <row r="50" spans="1:7" s="16" customFormat="1" ht="35.1" customHeight="1" x14ac:dyDescent="0.25">
      <c r="A50" s="21" t="s">
        <v>449</v>
      </c>
      <c r="B50" s="23"/>
    </row>
  </sheetData>
  <sheetProtection algorithmName="SHA-512" hashValue="rhBP09qhSi2wmEyLFdlqKSYTkEhMVy1n0uZqLHpe0m62QR0Pzzyl/eqMYeSzkdNF4Q4DXNHryUhiW/nknCFo2Q==" saltValue="Vd46phYDmKUpnQ5UQWmIAQ==" spinCount="100000" sheet="1" objects="1" scenarios="1"/>
  <mergeCells count="1">
    <mergeCell ref="A2:G2"/>
  </mergeCells>
  <pageMargins left="0.59055118110236227" right="0.59055118110236227" top="0.70866141732283472" bottom="0.70866141732283472" header="0.19685039370078741" footer="0.39370078740157483"/>
  <pageSetup paperSize="9" scale="84" orientation="portrait" r:id="rId1"/>
  <headerFooter alignWithMargins="0">
    <oddFooter>&amp;R&amp;"Calibri,Standardowy"&amp;12s.&amp;P z &amp;N</oddFooter>
  </headerFooter>
  <tableParts count="2">
    <tablePart r:id="rId2"/>
    <tablePart r:id="rId3"/>
  </tableParts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1DE316-EA82-43A5-A6B2-4EE670505DC2}">
  <sheetPr codeName="Arkusz32"/>
  <dimension ref="A1:N50"/>
  <sheetViews>
    <sheetView zoomScaleNormal="100" workbookViewId="0"/>
  </sheetViews>
  <sheetFormatPr defaultColWidth="0" defaultRowHeight="12.75" zeroHeight="1" x14ac:dyDescent="0.2"/>
  <cols>
    <col min="1" max="1" width="4.140625" style="1" customWidth="1"/>
    <col min="2" max="2" width="57" style="2" customWidth="1"/>
    <col min="3" max="3" width="11.85546875" style="1" bestFit="1" customWidth="1"/>
    <col min="4" max="4" width="7.42578125" style="1" customWidth="1"/>
    <col min="5" max="5" width="10.85546875" style="1" bestFit="1" customWidth="1"/>
    <col min="6" max="7" width="8.7109375" style="1" customWidth="1"/>
    <col min="8" max="8" width="1" style="1" customWidth="1"/>
    <col min="9" max="14" width="0" style="1" hidden="1" customWidth="1"/>
    <col min="15" max="16384" width="9.140625" style="1" hidden="1"/>
  </cols>
  <sheetData>
    <row r="1" spans="1:7" s="16" customFormat="1" ht="24.95" customHeight="1" x14ac:dyDescent="0.2">
      <c r="A1" s="35" t="s">
        <v>479</v>
      </c>
      <c r="B1" s="23"/>
    </row>
    <row r="2" spans="1:7" s="16" customFormat="1" ht="39.950000000000003" customHeight="1" x14ac:dyDescent="0.2">
      <c r="A2" s="66" t="s">
        <v>448</v>
      </c>
      <c r="B2" s="67"/>
      <c r="C2" s="67"/>
      <c r="D2" s="67"/>
      <c r="E2" s="67"/>
      <c r="F2" s="67"/>
      <c r="G2" s="67"/>
    </row>
    <row r="3" spans="1:7" s="16" customFormat="1" ht="15.95" hidden="1" customHeight="1" x14ac:dyDescent="0.2">
      <c r="A3" s="22"/>
      <c r="B3" s="23"/>
    </row>
    <row r="4" spans="1:7" s="16" customFormat="1" ht="15.95" hidden="1" customHeight="1" x14ac:dyDescent="0.2">
      <c r="A4" s="22"/>
      <c r="B4" s="23"/>
    </row>
    <row r="5" spans="1:7" s="16" customFormat="1" ht="15.95" hidden="1" customHeight="1" x14ac:dyDescent="0.2">
      <c r="A5" s="22"/>
      <c r="B5" s="23"/>
    </row>
    <row r="6" spans="1:7" s="16" customFormat="1" ht="15.95" customHeight="1" x14ac:dyDescent="0.25">
      <c r="A6" s="17" t="s">
        <v>433</v>
      </c>
      <c r="B6" s="21" t="s">
        <v>438</v>
      </c>
    </row>
    <row r="7" spans="1:7" s="16" customFormat="1" ht="15.95" customHeight="1" x14ac:dyDescent="0.25">
      <c r="A7" s="18" t="s">
        <v>434</v>
      </c>
      <c r="B7" s="21" t="s">
        <v>439</v>
      </c>
    </row>
    <row r="8" spans="1:7" s="16" customFormat="1" ht="15.95" customHeight="1" x14ac:dyDescent="0.25">
      <c r="A8" s="19" t="s">
        <v>435</v>
      </c>
      <c r="B8" s="21" t="s">
        <v>440</v>
      </c>
    </row>
    <row r="9" spans="1:7" s="16" customFormat="1" ht="15.95" customHeight="1" x14ac:dyDescent="0.25">
      <c r="A9" s="20" t="s">
        <v>436</v>
      </c>
      <c r="B9" s="21" t="s">
        <v>441</v>
      </c>
    </row>
    <row r="10" spans="1:7" ht="65.099999999999994" customHeight="1" x14ac:dyDescent="0.2">
      <c r="A10" s="49" t="s">
        <v>430</v>
      </c>
      <c r="B10" s="42" t="s">
        <v>0</v>
      </c>
      <c r="C10" s="42" t="s">
        <v>424</v>
      </c>
      <c r="D10" s="42" t="s">
        <v>425</v>
      </c>
      <c r="E10" s="42" t="s">
        <v>426</v>
      </c>
      <c r="F10" s="42" t="s">
        <v>429</v>
      </c>
      <c r="G10" s="41" t="s">
        <v>413</v>
      </c>
    </row>
    <row r="11" spans="1:7" ht="21.95" customHeight="1" x14ac:dyDescent="0.2">
      <c r="A11" s="36">
        <v>1</v>
      </c>
      <c r="B11" s="24" t="s">
        <v>7</v>
      </c>
      <c r="C11" s="10">
        <v>0</v>
      </c>
      <c r="D11" s="9">
        <v>0</v>
      </c>
      <c r="E11" s="10" t="str">
        <f t="shared" ref="E11:E23" si="0">IF(D11=0,"-",C11/D11)</f>
        <v>-</v>
      </c>
      <c r="F11" s="25">
        <f t="shared" ref="F11:F35" si="1">C11/C$44</f>
        <v>0</v>
      </c>
      <c r="G11" s="38">
        <v>6.4906160983722356E-5</v>
      </c>
    </row>
    <row r="12" spans="1:7" s="3" customFormat="1" ht="21.95" customHeight="1" x14ac:dyDescent="0.2">
      <c r="A12" s="36">
        <v>2</v>
      </c>
      <c r="B12" s="24" t="s">
        <v>8</v>
      </c>
      <c r="C12" s="10">
        <v>0</v>
      </c>
      <c r="D12" s="9">
        <v>0</v>
      </c>
      <c r="E12" s="10" t="str">
        <f t="shared" si="0"/>
        <v>-</v>
      </c>
      <c r="F12" s="25">
        <f t="shared" si="1"/>
        <v>0</v>
      </c>
      <c r="G12" s="38">
        <v>1.3877154561966152E-2</v>
      </c>
    </row>
    <row r="13" spans="1:7" s="3" customFormat="1" ht="21.95" customHeight="1" x14ac:dyDescent="0.2">
      <c r="A13" s="36">
        <v>3</v>
      </c>
      <c r="B13" s="26" t="s">
        <v>1</v>
      </c>
      <c r="C13" s="10">
        <v>0</v>
      </c>
      <c r="D13" s="9">
        <v>0</v>
      </c>
      <c r="E13" s="10" t="str">
        <f t="shared" si="0"/>
        <v>-</v>
      </c>
      <c r="F13" s="25">
        <f t="shared" si="1"/>
        <v>0</v>
      </c>
      <c r="G13" s="38">
        <v>6.8195937419264344E-4</v>
      </c>
    </row>
    <row r="14" spans="1:7" s="3" customFormat="1" ht="21.95" customHeight="1" x14ac:dyDescent="0.2">
      <c r="A14" s="36">
        <v>4</v>
      </c>
      <c r="B14" s="24" t="s">
        <v>414</v>
      </c>
      <c r="C14" s="10">
        <v>0</v>
      </c>
      <c r="D14" s="9">
        <v>0</v>
      </c>
      <c r="E14" s="10" t="str">
        <f t="shared" si="0"/>
        <v>-</v>
      </c>
      <c r="F14" s="25">
        <f t="shared" si="1"/>
        <v>0</v>
      </c>
      <c r="G14" s="38">
        <v>1.6609844346228162E-4</v>
      </c>
    </row>
    <row r="15" spans="1:7" s="3" customFormat="1" ht="47.1" customHeight="1" x14ac:dyDescent="0.2">
      <c r="A15" s="36">
        <v>5</v>
      </c>
      <c r="B15" s="24" t="s">
        <v>412</v>
      </c>
      <c r="C15" s="10">
        <v>0</v>
      </c>
      <c r="D15" s="11">
        <v>0</v>
      </c>
      <c r="E15" s="10" t="str">
        <f t="shared" si="0"/>
        <v>-</v>
      </c>
      <c r="F15" s="25">
        <f t="shared" si="1"/>
        <v>0</v>
      </c>
      <c r="G15" s="38">
        <v>4.2843389065529559E-4</v>
      </c>
    </row>
    <row r="16" spans="1:7" s="3" customFormat="1" ht="21.95" customHeight="1" x14ac:dyDescent="0.2">
      <c r="A16" s="36">
        <v>6</v>
      </c>
      <c r="B16" s="26" t="s">
        <v>1</v>
      </c>
      <c r="C16" s="10">
        <v>0</v>
      </c>
      <c r="D16" s="11">
        <v>0</v>
      </c>
      <c r="E16" s="10" t="str">
        <f t="shared" si="0"/>
        <v>-</v>
      </c>
      <c r="F16" s="25">
        <f t="shared" si="1"/>
        <v>0</v>
      </c>
      <c r="G16" s="38">
        <v>5.7837072558623703E-5</v>
      </c>
    </row>
    <row r="17" spans="1:7" ht="47.1" customHeight="1" x14ac:dyDescent="0.2">
      <c r="A17" s="36">
        <v>7</v>
      </c>
      <c r="B17" s="24" t="s">
        <v>444</v>
      </c>
      <c r="C17" s="10">
        <v>0</v>
      </c>
      <c r="D17" s="11">
        <v>0</v>
      </c>
      <c r="E17" s="10" t="str">
        <f t="shared" si="0"/>
        <v>-</v>
      </c>
      <c r="F17" s="25">
        <f t="shared" si="1"/>
        <v>0</v>
      </c>
      <c r="G17" s="38">
        <v>3.69438658113685E-3</v>
      </c>
    </row>
    <row r="18" spans="1:7" ht="47.1" customHeight="1" x14ac:dyDescent="0.2">
      <c r="A18" s="36">
        <v>8</v>
      </c>
      <c r="B18" s="24" t="s">
        <v>447</v>
      </c>
      <c r="C18" s="10">
        <v>370918</v>
      </c>
      <c r="D18" s="11">
        <v>6</v>
      </c>
      <c r="E18" s="10">
        <f t="shared" si="0"/>
        <v>61819.666666666664</v>
      </c>
      <c r="F18" s="25">
        <f t="shared" si="1"/>
        <v>1.9351107315855681E-2</v>
      </c>
      <c r="G18" s="38">
        <v>1.6572456388988053E-2</v>
      </c>
    </row>
    <row r="19" spans="1:7" ht="35.1" customHeight="1" x14ac:dyDescent="0.2">
      <c r="A19" s="36">
        <v>9</v>
      </c>
      <c r="B19" s="24" t="s">
        <v>443</v>
      </c>
      <c r="C19" s="10">
        <v>0</v>
      </c>
      <c r="D19" s="11">
        <v>0</v>
      </c>
      <c r="E19" s="10" t="str">
        <f t="shared" si="0"/>
        <v>-</v>
      </c>
      <c r="F19" s="25">
        <f t="shared" si="1"/>
        <v>0</v>
      </c>
      <c r="G19" s="38">
        <v>6.3015485400037228E-5</v>
      </c>
    </row>
    <row r="20" spans="1:7" ht="35.1" customHeight="1" x14ac:dyDescent="0.2">
      <c r="A20" s="36">
        <v>10</v>
      </c>
      <c r="B20" s="24" t="s">
        <v>9</v>
      </c>
      <c r="C20" s="10">
        <v>0</v>
      </c>
      <c r="D20" s="11">
        <v>0</v>
      </c>
      <c r="E20" s="10" t="str">
        <f t="shared" si="0"/>
        <v>-</v>
      </c>
      <c r="F20" s="25">
        <f t="shared" si="1"/>
        <v>0</v>
      </c>
      <c r="G20" s="38">
        <v>2.3263290581767475E-4</v>
      </c>
    </row>
    <row r="21" spans="1:7" ht="35.1" customHeight="1" x14ac:dyDescent="0.2">
      <c r="A21" s="36">
        <v>11</v>
      </c>
      <c r="B21" s="24" t="s">
        <v>442</v>
      </c>
      <c r="C21" s="10">
        <v>0</v>
      </c>
      <c r="D21" s="11">
        <v>0</v>
      </c>
      <c r="E21" s="10" t="str">
        <f t="shared" si="0"/>
        <v>-</v>
      </c>
      <c r="F21" s="25">
        <f t="shared" si="1"/>
        <v>0</v>
      </c>
      <c r="G21" s="38">
        <v>8.0879771630669933E-6</v>
      </c>
    </row>
    <row r="22" spans="1:7" ht="21.95" customHeight="1" x14ac:dyDescent="0.2">
      <c r="A22" s="36">
        <v>12</v>
      </c>
      <c r="B22" s="26" t="s">
        <v>1</v>
      </c>
      <c r="C22" s="10">
        <v>0</v>
      </c>
      <c r="D22" s="11">
        <v>0</v>
      </c>
      <c r="E22" s="10" t="str">
        <f t="shared" si="0"/>
        <v>-</v>
      </c>
      <c r="F22" s="25">
        <f t="shared" si="1"/>
        <v>0</v>
      </c>
      <c r="G22" s="38">
        <v>0</v>
      </c>
    </row>
    <row r="23" spans="1:7" ht="21.95" customHeight="1" x14ac:dyDescent="0.2">
      <c r="A23" s="36">
        <v>13</v>
      </c>
      <c r="B23" s="24" t="s">
        <v>415</v>
      </c>
      <c r="C23" s="10">
        <v>0</v>
      </c>
      <c r="D23" s="11">
        <v>0</v>
      </c>
      <c r="E23" s="10" t="str">
        <f t="shared" si="0"/>
        <v>-</v>
      </c>
      <c r="F23" s="25">
        <f t="shared" si="1"/>
        <v>0</v>
      </c>
      <c r="G23" s="38">
        <v>0</v>
      </c>
    </row>
    <row r="24" spans="1:7" s="3" customFormat="1" ht="24.95" customHeight="1" x14ac:dyDescent="0.2">
      <c r="A24" s="43">
        <v>14</v>
      </c>
      <c r="B24" s="50" t="s">
        <v>2</v>
      </c>
      <c r="C24" s="44">
        <f>C11+C12+C14+C15+C17+C18+C19+C20+C21+C23</f>
        <v>370918</v>
      </c>
      <c r="D24" s="51" t="s">
        <v>5</v>
      </c>
      <c r="E24" s="51" t="s">
        <v>5</v>
      </c>
      <c r="F24" s="47">
        <f t="shared" si="1"/>
        <v>1.9351107315855681E-2</v>
      </c>
      <c r="G24" s="48">
        <v>3.5107172395573129E-2</v>
      </c>
    </row>
    <row r="25" spans="1:7" s="4" customFormat="1" ht="35.1" customHeight="1" x14ac:dyDescent="0.2">
      <c r="A25" s="37">
        <v>15</v>
      </c>
      <c r="B25" s="27" t="s">
        <v>419</v>
      </c>
      <c r="C25" s="12">
        <v>1192476.8700000001</v>
      </c>
      <c r="D25" s="11">
        <v>564</v>
      </c>
      <c r="E25" s="12">
        <f t="shared" ref="E25:E37" si="2">IF(D25=0,"-",C25/D25)</f>
        <v>2114.3206914893617</v>
      </c>
      <c r="F25" s="28">
        <f t="shared" si="1"/>
        <v>6.2212531834652633E-2</v>
      </c>
      <c r="G25" s="39">
        <v>9.1912130594448124E-2</v>
      </c>
    </row>
    <row r="26" spans="1:7" s="3" customFormat="1" ht="21.95" customHeight="1" x14ac:dyDescent="0.2">
      <c r="A26" s="36">
        <v>16</v>
      </c>
      <c r="B26" s="26" t="s">
        <v>11</v>
      </c>
      <c r="C26" s="10">
        <v>308160</v>
      </c>
      <c r="D26" s="11">
        <v>145</v>
      </c>
      <c r="E26" s="10">
        <f t="shared" si="2"/>
        <v>2125.2413793103447</v>
      </c>
      <c r="F26" s="25">
        <f t="shared" si="1"/>
        <v>1.6076969115691571E-2</v>
      </c>
      <c r="G26" s="38">
        <v>1.5510248435910163E-2</v>
      </c>
    </row>
    <row r="27" spans="1:7" s="5" customFormat="1" ht="65.099999999999994" customHeight="1" x14ac:dyDescent="0.2">
      <c r="A27" s="37">
        <v>17</v>
      </c>
      <c r="B27" s="27" t="s">
        <v>445</v>
      </c>
      <c r="C27" s="12">
        <v>2298693.73</v>
      </c>
      <c r="D27" s="11">
        <v>312</v>
      </c>
      <c r="E27" s="12">
        <f t="shared" si="2"/>
        <v>7367.6081089743593</v>
      </c>
      <c r="F27" s="28">
        <f t="shared" si="1"/>
        <v>0.11992480563228149</v>
      </c>
      <c r="G27" s="39">
        <v>9.6086621220457871E-2</v>
      </c>
    </row>
    <row r="28" spans="1:7" s="3" customFormat="1" ht="21.95" customHeight="1" x14ac:dyDescent="0.2">
      <c r="A28" s="36">
        <v>18</v>
      </c>
      <c r="B28" s="26" t="s">
        <v>3</v>
      </c>
      <c r="C28" s="10">
        <v>303335.3</v>
      </c>
      <c r="D28" s="11">
        <v>52</v>
      </c>
      <c r="E28" s="10">
        <f t="shared" si="2"/>
        <v>5833.3711538461539</v>
      </c>
      <c r="F28" s="25">
        <f t="shared" si="1"/>
        <v>1.5825260416014529E-2</v>
      </c>
      <c r="G28" s="38">
        <v>1.1342599256575717E-2</v>
      </c>
    </row>
    <row r="29" spans="1:7" s="5" customFormat="1" ht="35.1" customHeight="1" x14ac:dyDescent="0.2">
      <c r="A29" s="37">
        <v>19</v>
      </c>
      <c r="B29" s="27" t="s">
        <v>15</v>
      </c>
      <c r="C29" s="12">
        <v>273173.15000000002</v>
      </c>
      <c r="D29" s="11">
        <v>103</v>
      </c>
      <c r="E29" s="12">
        <f t="shared" si="2"/>
        <v>2652.1665048543691</v>
      </c>
      <c r="F29" s="28">
        <f t="shared" si="1"/>
        <v>1.4251675414674784E-2</v>
      </c>
      <c r="G29" s="39">
        <v>1.1946311887438504E-2</v>
      </c>
    </row>
    <row r="30" spans="1:7" s="3" customFormat="1" ht="21.95" customHeight="1" x14ac:dyDescent="0.2">
      <c r="A30" s="36">
        <v>20</v>
      </c>
      <c r="B30" s="26" t="s">
        <v>3</v>
      </c>
      <c r="C30" s="10">
        <v>39595.26</v>
      </c>
      <c r="D30" s="11">
        <v>11</v>
      </c>
      <c r="E30" s="12">
        <f t="shared" si="2"/>
        <v>3599.5690909090913</v>
      </c>
      <c r="F30" s="28">
        <f t="shared" si="1"/>
        <v>2.0657183675615847E-3</v>
      </c>
      <c r="G30" s="39">
        <v>2.247933536638041E-3</v>
      </c>
    </row>
    <row r="31" spans="1:7" s="3" customFormat="1" ht="47.1" customHeight="1" x14ac:dyDescent="0.2">
      <c r="A31" s="36">
        <v>21</v>
      </c>
      <c r="B31" s="27" t="s">
        <v>14</v>
      </c>
      <c r="C31" s="10">
        <v>4126239.26</v>
      </c>
      <c r="D31" s="11">
        <v>984</v>
      </c>
      <c r="E31" s="10">
        <f t="shared" si="2"/>
        <v>4193.3325813008132</v>
      </c>
      <c r="F31" s="25">
        <f t="shared" si="1"/>
        <v>0.21526940922564267</v>
      </c>
      <c r="G31" s="38">
        <v>0.21726673108985226</v>
      </c>
    </row>
    <row r="32" spans="1:7" s="3" customFormat="1" ht="21.95" customHeight="1" x14ac:dyDescent="0.2">
      <c r="A32" s="36">
        <v>22</v>
      </c>
      <c r="B32" s="26" t="s">
        <v>3</v>
      </c>
      <c r="C32" s="10">
        <v>625487.1</v>
      </c>
      <c r="D32" s="11">
        <v>91</v>
      </c>
      <c r="E32" s="10">
        <f t="shared" si="2"/>
        <v>6873.4846153846147</v>
      </c>
      <c r="F32" s="25">
        <f t="shared" si="1"/>
        <v>3.263219362981401E-2</v>
      </c>
      <c r="G32" s="38">
        <v>3.0944666359992157E-2</v>
      </c>
    </row>
    <row r="33" spans="1:7" ht="35.1" customHeight="1" x14ac:dyDescent="0.2">
      <c r="A33" s="36">
        <v>23</v>
      </c>
      <c r="B33" s="24" t="s">
        <v>446</v>
      </c>
      <c r="C33" s="10">
        <v>0</v>
      </c>
      <c r="D33" s="11">
        <v>0</v>
      </c>
      <c r="E33" s="10" t="str">
        <f t="shared" si="2"/>
        <v>-</v>
      </c>
      <c r="F33" s="25">
        <f t="shared" si="1"/>
        <v>0</v>
      </c>
      <c r="G33" s="38">
        <v>8.5968104584330223E-3</v>
      </c>
    </row>
    <row r="34" spans="1:7" s="3" customFormat="1" ht="21.95" customHeight="1" x14ac:dyDescent="0.2">
      <c r="A34" s="36">
        <v>24</v>
      </c>
      <c r="B34" s="26" t="s">
        <v>3</v>
      </c>
      <c r="C34" s="10">
        <v>0</v>
      </c>
      <c r="D34" s="11">
        <v>0</v>
      </c>
      <c r="E34" s="10" t="str">
        <f t="shared" si="2"/>
        <v>-</v>
      </c>
      <c r="F34" s="25">
        <f t="shared" si="1"/>
        <v>0</v>
      </c>
      <c r="G34" s="38">
        <v>1.4207856884874998E-3</v>
      </c>
    </row>
    <row r="35" spans="1:7" s="3" customFormat="1" ht="35.1" customHeight="1" x14ac:dyDescent="0.2">
      <c r="A35" s="36">
        <v>25</v>
      </c>
      <c r="B35" s="24" t="s">
        <v>10</v>
      </c>
      <c r="C35" s="10">
        <v>0</v>
      </c>
      <c r="D35" s="11">
        <v>0</v>
      </c>
      <c r="E35" s="10" t="str">
        <f t="shared" si="2"/>
        <v>-</v>
      </c>
      <c r="F35" s="25">
        <f t="shared" si="1"/>
        <v>0</v>
      </c>
      <c r="G35" s="38">
        <v>9.8652432849167496E-5</v>
      </c>
    </row>
    <row r="36" spans="1:7" ht="35.1" customHeight="1" x14ac:dyDescent="0.2">
      <c r="A36" s="36">
        <v>26</v>
      </c>
      <c r="B36" s="24" t="s">
        <v>420</v>
      </c>
      <c r="C36" s="10">
        <v>0</v>
      </c>
      <c r="D36" s="13">
        <v>0</v>
      </c>
      <c r="E36" s="10" t="str">
        <f t="shared" si="2"/>
        <v>-</v>
      </c>
      <c r="F36" s="29" t="s">
        <v>5</v>
      </c>
      <c r="G36" s="40" t="s">
        <v>5</v>
      </c>
    </row>
    <row r="37" spans="1:7" ht="21.95" customHeight="1" x14ac:dyDescent="0.2">
      <c r="A37" s="36">
        <v>27</v>
      </c>
      <c r="B37" s="26" t="s">
        <v>12</v>
      </c>
      <c r="C37" s="10">
        <v>0</v>
      </c>
      <c r="D37" s="13">
        <v>0</v>
      </c>
      <c r="E37" s="10" t="str">
        <f t="shared" si="2"/>
        <v>-</v>
      </c>
      <c r="F37" s="25">
        <f>C37/C$44</f>
        <v>0</v>
      </c>
      <c r="G37" s="38">
        <v>6.7001527600904129E-4</v>
      </c>
    </row>
    <row r="38" spans="1:7" ht="35.1" customHeight="1" x14ac:dyDescent="0.2">
      <c r="A38" s="36">
        <v>28</v>
      </c>
      <c r="B38" s="24" t="s">
        <v>421</v>
      </c>
      <c r="C38" s="10">
        <v>10794160.470000001</v>
      </c>
      <c r="D38" s="13">
        <v>5</v>
      </c>
      <c r="E38" s="14" t="s">
        <v>5</v>
      </c>
      <c r="F38" s="29" t="s">
        <v>5</v>
      </c>
      <c r="G38" s="40" t="s">
        <v>5</v>
      </c>
    </row>
    <row r="39" spans="1:7" ht="21.95" customHeight="1" x14ac:dyDescent="0.2">
      <c r="A39" s="36">
        <v>29</v>
      </c>
      <c r="B39" s="26" t="s">
        <v>12</v>
      </c>
      <c r="C39" s="10">
        <v>9712042.9000000004</v>
      </c>
      <c r="D39" s="13">
        <v>5</v>
      </c>
      <c r="E39" s="14" t="s">
        <v>5</v>
      </c>
      <c r="F39" s="25">
        <f t="shared" ref="F39:F44" si="3">C39/C$44</f>
        <v>0.50668553268941985</v>
      </c>
      <c r="G39" s="38">
        <v>0.53240605380617201</v>
      </c>
    </row>
    <row r="40" spans="1:7" ht="47.1" customHeight="1" x14ac:dyDescent="0.2">
      <c r="A40" s="36">
        <v>30</v>
      </c>
      <c r="B40" s="27" t="s">
        <v>422</v>
      </c>
      <c r="C40" s="10">
        <v>4847.28</v>
      </c>
      <c r="D40" s="15">
        <v>1</v>
      </c>
      <c r="E40" s="10">
        <f t="shared" ref="E40:E41" si="4">IF(D40=0,"-",C40/D40)</f>
        <v>4847.28</v>
      </c>
      <c r="F40" s="25">
        <f t="shared" si="3"/>
        <v>2.528867174685535E-4</v>
      </c>
      <c r="G40" s="38">
        <v>1.7724062653800183E-3</v>
      </c>
    </row>
    <row r="41" spans="1:7" ht="21.95" customHeight="1" x14ac:dyDescent="0.2">
      <c r="A41" s="36">
        <v>31</v>
      </c>
      <c r="B41" s="26" t="s">
        <v>13</v>
      </c>
      <c r="C41" s="10">
        <v>4847.28</v>
      </c>
      <c r="D41" s="15">
        <v>1</v>
      </c>
      <c r="E41" s="10">
        <f t="shared" si="4"/>
        <v>4847.28</v>
      </c>
      <c r="F41" s="25">
        <f t="shared" si="3"/>
        <v>2.528867174685535E-4</v>
      </c>
      <c r="G41" s="38">
        <v>1.0404135579139232E-3</v>
      </c>
    </row>
    <row r="42" spans="1:7" ht="35.1" customHeight="1" x14ac:dyDescent="0.2">
      <c r="A42" s="36">
        <v>32</v>
      </c>
      <c r="B42" s="24" t="s">
        <v>16</v>
      </c>
      <c r="C42" s="10">
        <v>1189400.81</v>
      </c>
      <c r="D42" s="15">
        <v>29</v>
      </c>
      <c r="E42" s="14" t="s">
        <v>5</v>
      </c>
      <c r="F42" s="25">
        <f t="shared" si="3"/>
        <v>6.2052051170004355E-2</v>
      </c>
      <c r="G42" s="38">
        <v>4.1370945733870297E-3</v>
      </c>
    </row>
    <row r="43" spans="1:7" s="3" customFormat="1" ht="21.95" customHeight="1" x14ac:dyDescent="0.2">
      <c r="A43" s="43">
        <v>33</v>
      </c>
      <c r="B43" s="50" t="s">
        <v>4</v>
      </c>
      <c r="C43" s="44">
        <f>C25+C27+C29+C31+C33+C35+C37+C39+C40+C42</f>
        <v>18796874</v>
      </c>
      <c r="D43" s="51" t="s">
        <v>5</v>
      </c>
      <c r="E43" s="51" t="s">
        <v>5</v>
      </c>
      <c r="F43" s="47">
        <f t="shared" si="3"/>
        <v>0.98064889268414435</v>
      </c>
      <c r="G43" s="48">
        <v>0.96489282760442685</v>
      </c>
    </row>
    <row r="44" spans="1:7" s="3" customFormat="1" ht="21.95" customHeight="1" x14ac:dyDescent="0.2">
      <c r="A44" s="45">
        <v>34</v>
      </c>
      <c r="B44" s="52" t="s">
        <v>6</v>
      </c>
      <c r="C44" s="46">
        <f>C24+C43</f>
        <v>19167792</v>
      </c>
      <c r="D44" s="53" t="s">
        <v>5</v>
      </c>
      <c r="E44" s="53" t="s">
        <v>5</v>
      </c>
      <c r="F44" s="54">
        <f t="shared" si="3"/>
        <v>1</v>
      </c>
      <c r="G44" s="55">
        <v>1</v>
      </c>
    </row>
    <row r="45" spans="1:7" s="3" customFormat="1" ht="21.95" customHeight="1" x14ac:dyDescent="0.2">
      <c r="A45" s="1"/>
      <c r="B45" s="2"/>
      <c r="C45" s="1"/>
      <c r="D45" s="1"/>
      <c r="E45" s="1"/>
      <c r="F45" s="1"/>
      <c r="G45" s="1"/>
    </row>
    <row r="46" spans="1:7" s="3" customFormat="1" ht="35.1" customHeight="1" x14ac:dyDescent="0.2">
      <c r="A46" s="62" t="s">
        <v>430</v>
      </c>
      <c r="B46" s="63" t="s">
        <v>431</v>
      </c>
      <c r="C46" s="64" t="s">
        <v>432</v>
      </c>
      <c r="D46" s="1"/>
      <c r="E46" s="1"/>
      <c r="F46" s="1"/>
      <c r="G46" s="1"/>
    </row>
    <row r="47" spans="1:7" s="3" customFormat="1" ht="21.95" customHeight="1" x14ac:dyDescent="0.2">
      <c r="A47" s="65">
        <v>1</v>
      </c>
      <c r="B47" s="30" t="s">
        <v>427</v>
      </c>
      <c r="C47" s="31">
        <v>462237.46</v>
      </c>
    </row>
    <row r="48" spans="1:7" ht="21.95" customHeight="1" x14ac:dyDescent="0.2">
      <c r="A48" s="8">
        <v>2</v>
      </c>
      <c r="B48" s="30" t="s">
        <v>428</v>
      </c>
      <c r="C48" s="31">
        <v>19253275</v>
      </c>
      <c r="D48" s="16"/>
      <c r="E48" s="16"/>
      <c r="F48" s="16"/>
      <c r="G48" s="16"/>
    </row>
    <row r="49" spans="1:7" ht="21.95" customHeight="1" x14ac:dyDescent="0.2">
      <c r="A49" s="32">
        <v>3</v>
      </c>
      <c r="B49" s="33" t="s">
        <v>423</v>
      </c>
      <c r="C49" s="34">
        <f>C44/C48</f>
        <v>0.99556008003833119</v>
      </c>
      <c r="D49" s="16"/>
      <c r="E49" s="16"/>
      <c r="F49" s="16"/>
      <c r="G49" s="16"/>
    </row>
    <row r="50" spans="1:7" s="16" customFormat="1" ht="35.1" customHeight="1" x14ac:dyDescent="0.25">
      <c r="A50" s="21" t="s">
        <v>449</v>
      </c>
      <c r="B50" s="23"/>
    </row>
  </sheetData>
  <sheetProtection algorithmName="SHA-512" hashValue="J2jLz0aZUJAcVaZGEHbMfiz/Dk3+el0piVxqqTr8jrf2pJVbn/G7RQNx9GjkQ3MzDRKQQ938BoztXRuXKn7aBg==" saltValue="rSHXuFc6DrliFIxC58Z8eQ==" spinCount="100000" sheet="1" objects="1" scenarios="1"/>
  <mergeCells count="1">
    <mergeCell ref="A2:G2"/>
  </mergeCells>
  <pageMargins left="0.59055118110236227" right="0.59055118110236227" top="0.70866141732283472" bottom="0.70866141732283472" header="0.19685039370078741" footer="0.39370078740157483"/>
  <pageSetup paperSize="9" scale="84" orientation="portrait" r:id="rId1"/>
  <headerFooter alignWithMargins="0">
    <oddFooter>&amp;R&amp;"Calibri,Standardowy"&amp;12s.&amp;P z &amp;N</oddFooter>
  </headerFooter>
  <tableParts count="2">
    <tablePart r:id="rId2"/>
    <tablePart r:id="rId3"/>
  </tableParts>
</worksheet>
</file>

<file path=xl/worksheets/sheet3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5A8EE2-F917-4BEE-B0E1-04B7CCA30839}">
  <sheetPr codeName="Arkusz320"/>
  <dimension ref="A1:N50"/>
  <sheetViews>
    <sheetView zoomScaleNormal="100" workbookViewId="0"/>
  </sheetViews>
  <sheetFormatPr defaultColWidth="0" defaultRowHeight="12.75" zeroHeight="1" x14ac:dyDescent="0.2"/>
  <cols>
    <col min="1" max="1" width="4.140625" style="1" customWidth="1"/>
    <col min="2" max="2" width="57" style="2" customWidth="1"/>
    <col min="3" max="3" width="11.85546875" style="1" bestFit="1" customWidth="1"/>
    <col min="4" max="4" width="7.42578125" style="1" customWidth="1"/>
    <col min="5" max="5" width="10.85546875" style="1" bestFit="1" customWidth="1"/>
    <col min="6" max="7" width="8.7109375" style="1" customWidth="1"/>
    <col min="8" max="8" width="1" style="1" customWidth="1"/>
    <col min="9" max="14" width="0" style="1" hidden="1" customWidth="1"/>
    <col min="15" max="16384" width="9.140625" style="1" hidden="1"/>
  </cols>
  <sheetData>
    <row r="1" spans="1:7" s="16" customFormat="1" ht="24.95" customHeight="1" x14ac:dyDescent="0.2">
      <c r="A1" s="35" t="s">
        <v>767</v>
      </c>
      <c r="B1" s="23"/>
    </row>
    <row r="2" spans="1:7" s="16" customFormat="1" ht="39.950000000000003" customHeight="1" x14ac:dyDescent="0.2">
      <c r="A2" s="66" t="s">
        <v>448</v>
      </c>
      <c r="B2" s="67"/>
      <c r="C2" s="67"/>
      <c r="D2" s="67"/>
      <c r="E2" s="67"/>
      <c r="F2" s="67"/>
      <c r="G2" s="67"/>
    </row>
    <row r="3" spans="1:7" s="16" customFormat="1" ht="15.95" hidden="1" customHeight="1" x14ac:dyDescent="0.2">
      <c r="A3" s="22"/>
      <c r="B3" s="23"/>
    </row>
    <row r="4" spans="1:7" s="16" customFormat="1" ht="15.95" hidden="1" customHeight="1" x14ac:dyDescent="0.2">
      <c r="A4" s="22"/>
      <c r="B4" s="23"/>
    </row>
    <row r="5" spans="1:7" s="16" customFormat="1" ht="15.95" hidden="1" customHeight="1" x14ac:dyDescent="0.2">
      <c r="A5" s="22"/>
      <c r="B5" s="23"/>
    </row>
    <row r="6" spans="1:7" s="16" customFormat="1" ht="15.95" customHeight="1" x14ac:dyDescent="0.25">
      <c r="A6" s="17" t="s">
        <v>433</v>
      </c>
      <c r="B6" s="21" t="s">
        <v>438</v>
      </c>
    </row>
    <row r="7" spans="1:7" s="16" customFormat="1" ht="15.95" customHeight="1" x14ac:dyDescent="0.25">
      <c r="A7" s="18" t="s">
        <v>434</v>
      </c>
      <c r="B7" s="21" t="s">
        <v>439</v>
      </c>
    </row>
    <row r="8" spans="1:7" s="16" customFormat="1" ht="15.95" customHeight="1" x14ac:dyDescent="0.25">
      <c r="A8" s="19" t="s">
        <v>435</v>
      </c>
      <c r="B8" s="21" t="s">
        <v>440</v>
      </c>
    </row>
    <row r="9" spans="1:7" s="16" customFormat="1" ht="15.95" customHeight="1" x14ac:dyDescent="0.25">
      <c r="A9" s="20" t="s">
        <v>436</v>
      </c>
      <c r="B9" s="21" t="s">
        <v>441</v>
      </c>
    </row>
    <row r="10" spans="1:7" ht="65.099999999999994" customHeight="1" x14ac:dyDescent="0.2">
      <c r="A10" s="49" t="s">
        <v>430</v>
      </c>
      <c r="B10" s="42" t="s">
        <v>0</v>
      </c>
      <c r="C10" s="42" t="s">
        <v>424</v>
      </c>
      <c r="D10" s="42" t="s">
        <v>425</v>
      </c>
      <c r="E10" s="42" t="s">
        <v>426</v>
      </c>
      <c r="F10" s="42" t="s">
        <v>429</v>
      </c>
      <c r="G10" s="41" t="s">
        <v>413</v>
      </c>
    </row>
    <row r="11" spans="1:7" ht="21.95" customHeight="1" x14ac:dyDescent="0.2">
      <c r="A11" s="36">
        <v>1</v>
      </c>
      <c r="B11" s="24" t="s">
        <v>7</v>
      </c>
      <c r="C11" s="10">
        <v>0</v>
      </c>
      <c r="D11" s="9">
        <v>0</v>
      </c>
      <c r="E11" s="10" t="str">
        <f t="shared" ref="E11:E23" si="0">IF(D11=0,"-",C11/D11)</f>
        <v>-</v>
      </c>
      <c r="F11" s="25">
        <f t="shared" ref="F11:F35" si="1">C11/C$44</f>
        <v>0</v>
      </c>
      <c r="G11" s="38">
        <v>6.4906160983722356E-5</v>
      </c>
    </row>
    <row r="12" spans="1:7" s="3" customFormat="1" ht="21.95" customHeight="1" x14ac:dyDescent="0.2">
      <c r="A12" s="36">
        <v>2</v>
      </c>
      <c r="B12" s="24" t="s">
        <v>8</v>
      </c>
      <c r="C12" s="10">
        <v>0</v>
      </c>
      <c r="D12" s="9">
        <v>0</v>
      </c>
      <c r="E12" s="10" t="str">
        <f t="shared" si="0"/>
        <v>-</v>
      </c>
      <c r="F12" s="25">
        <f t="shared" si="1"/>
        <v>0</v>
      </c>
      <c r="G12" s="38">
        <v>1.3877154561966152E-2</v>
      </c>
    </row>
    <row r="13" spans="1:7" s="3" customFormat="1" ht="21.95" customHeight="1" x14ac:dyDescent="0.2">
      <c r="A13" s="36">
        <v>3</v>
      </c>
      <c r="B13" s="26" t="s">
        <v>1</v>
      </c>
      <c r="C13" s="10">
        <v>0</v>
      </c>
      <c r="D13" s="9">
        <v>0</v>
      </c>
      <c r="E13" s="10" t="str">
        <f t="shared" si="0"/>
        <v>-</v>
      </c>
      <c r="F13" s="25">
        <f t="shared" si="1"/>
        <v>0</v>
      </c>
      <c r="G13" s="38">
        <v>6.8195937419264344E-4</v>
      </c>
    </row>
    <row r="14" spans="1:7" s="3" customFormat="1" ht="21.95" customHeight="1" x14ac:dyDescent="0.2">
      <c r="A14" s="36">
        <v>4</v>
      </c>
      <c r="B14" s="24" t="s">
        <v>414</v>
      </c>
      <c r="C14" s="10">
        <v>0</v>
      </c>
      <c r="D14" s="9">
        <v>0</v>
      </c>
      <c r="E14" s="10" t="str">
        <f t="shared" si="0"/>
        <v>-</v>
      </c>
      <c r="F14" s="25">
        <f t="shared" si="1"/>
        <v>0</v>
      </c>
      <c r="G14" s="38">
        <v>1.6609844346228162E-4</v>
      </c>
    </row>
    <row r="15" spans="1:7" s="3" customFormat="1" ht="47.1" customHeight="1" x14ac:dyDescent="0.2">
      <c r="A15" s="36">
        <v>5</v>
      </c>
      <c r="B15" s="24" t="s">
        <v>412</v>
      </c>
      <c r="C15" s="10">
        <v>0</v>
      </c>
      <c r="D15" s="11">
        <v>0</v>
      </c>
      <c r="E15" s="10" t="str">
        <f t="shared" si="0"/>
        <v>-</v>
      </c>
      <c r="F15" s="25">
        <f t="shared" si="1"/>
        <v>0</v>
      </c>
      <c r="G15" s="38">
        <v>4.2843389065529559E-4</v>
      </c>
    </row>
    <row r="16" spans="1:7" s="3" customFormat="1" ht="21.95" customHeight="1" x14ac:dyDescent="0.2">
      <c r="A16" s="36">
        <v>6</v>
      </c>
      <c r="B16" s="26" t="s">
        <v>1</v>
      </c>
      <c r="C16" s="10">
        <v>0</v>
      </c>
      <c r="D16" s="11">
        <v>0</v>
      </c>
      <c r="E16" s="10" t="str">
        <f t="shared" si="0"/>
        <v>-</v>
      </c>
      <c r="F16" s="25">
        <f t="shared" si="1"/>
        <v>0</v>
      </c>
      <c r="G16" s="38">
        <v>5.7837072558623703E-5</v>
      </c>
    </row>
    <row r="17" spans="1:7" ht="47.1" customHeight="1" x14ac:dyDescent="0.2">
      <c r="A17" s="36">
        <v>7</v>
      </c>
      <c r="B17" s="24" t="s">
        <v>444</v>
      </c>
      <c r="C17" s="10">
        <v>16028.52</v>
      </c>
      <c r="D17" s="11">
        <v>1</v>
      </c>
      <c r="E17" s="10">
        <f t="shared" si="0"/>
        <v>16028.52</v>
      </c>
      <c r="F17" s="25">
        <f t="shared" si="1"/>
        <v>1.9692036032603146E-3</v>
      </c>
      <c r="G17" s="38">
        <v>3.69438658113685E-3</v>
      </c>
    </row>
    <row r="18" spans="1:7" ht="47.1" customHeight="1" x14ac:dyDescent="0.2">
      <c r="A18" s="36">
        <v>8</v>
      </c>
      <c r="B18" s="24" t="s">
        <v>447</v>
      </c>
      <c r="C18" s="10">
        <v>30883.16</v>
      </c>
      <c r="D18" s="11">
        <v>1</v>
      </c>
      <c r="E18" s="10">
        <f t="shared" si="0"/>
        <v>30883.16</v>
      </c>
      <c r="F18" s="25">
        <f t="shared" si="1"/>
        <v>3.7941887305917711E-3</v>
      </c>
      <c r="G18" s="38">
        <v>1.6572456388988053E-2</v>
      </c>
    </row>
    <row r="19" spans="1:7" ht="35.1" customHeight="1" x14ac:dyDescent="0.2">
      <c r="A19" s="36">
        <v>9</v>
      </c>
      <c r="B19" s="24" t="s">
        <v>443</v>
      </c>
      <c r="C19" s="10">
        <v>0</v>
      </c>
      <c r="D19" s="11">
        <v>0</v>
      </c>
      <c r="E19" s="10" t="str">
        <f t="shared" si="0"/>
        <v>-</v>
      </c>
      <c r="F19" s="25">
        <f t="shared" si="1"/>
        <v>0</v>
      </c>
      <c r="G19" s="38">
        <v>6.3015485400037228E-5</v>
      </c>
    </row>
    <row r="20" spans="1:7" ht="35.1" customHeight="1" x14ac:dyDescent="0.2">
      <c r="A20" s="36">
        <v>10</v>
      </c>
      <c r="B20" s="24" t="s">
        <v>9</v>
      </c>
      <c r="C20" s="10">
        <v>0</v>
      </c>
      <c r="D20" s="11">
        <v>0</v>
      </c>
      <c r="E20" s="10" t="str">
        <f t="shared" si="0"/>
        <v>-</v>
      </c>
      <c r="F20" s="25">
        <f t="shared" si="1"/>
        <v>0</v>
      </c>
      <c r="G20" s="38">
        <v>2.3263290581767475E-4</v>
      </c>
    </row>
    <row r="21" spans="1:7" ht="35.1" customHeight="1" x14ac:dyDescent="0.2">
      <c r="A21" s="36">
        <v>11</v>
      </c>
      <c r="B21" s="24" t="s">
        <v>442</v>
      </c>
      <c r="C21" s="10">
        <v>0</v>
      </c>
      <c r="D21" s="11">
        <v>0</v>
      </c>
      <c r="E21" s="10" t="str">
        <f t="shared" si="0"/>
        <v>-</v>
      </c>
      <c r="F21" s="25">
        <f t="shared" si="1"/>
        <v>0</v>
      </c>
      <c r="G21" s="38">
        <v>8.0879771630669933E-6</v>
      </c>
    </row>
    <row r="22" spans="1:7" ht="21.95" customHeight="1" x14ac:dyDescent="0.2">
      <c r="A22" s="36">
        <v>12</v>
      </c>
      <c r="B22" s="26" t="s">
        <v>1</v>
      </c>
      <c r="C22" s="10">
        <v>0</v>
      </c>
      <c r="D22" s="11">
        <v>0</v>
      </c>
      <c r="E22" s="10" t="str">
        <f t="shared" si="0"/>
        <v>-</v>
      </c>
      <c r="F22" s="25">
        <f t="shared" si="1"/>
        <v>0</v>
      </c>
      <c r="G22" s="38">
        <v>0</v>
      </c>
    </row>
    <row r="23" spans="1:7" ht="21.95" customHeight="1" x14ac:dyDescent="0.2">
      <c r="A23" s="36">
        <v>13</v>
      </c>
      <c r="B23" s="24" t="s">
        <v>415</v>
      </c>
      <c r="C23" s="10">
        <v>0</v>
      </c>
      <c r="D23" s="11">
        <v>0</v>
      </c>
      <c r="E23" s="10" t="str">
        <f t="shared" si="0"/>
        <v>-</v>
      </c>
      <c r="F23" s="25">
        <f t="shared" si="1"/>
        <v>0</v>
      </c>
      <c r="G23" s="38">
        <v>0</v>
      </c>
    </row>
    <row r="24" spans="1:7" s="3" customFormat="1" ht="24.95" customHeight="1" x14ac:dyDescent="0.2">
      <c r="A24" s="43">
        <v>14</v>
      </c>
      <c r="B24" s="50" t="s">
        <v>2</v>
      </c>
      <c r="C24" s="44">
        <f>C11+C12+C14+C15+C17+C18+C19+C20+C21+C23</f>
        <v>46911.68</v>
      </c>
      <c r="D24" s="51" t="s">
        <v>5</v>
      </c>
      <c r="E24" s="51" t="s">
        <v>5</v>
      </c>
      <c r="F24" s="47">
        <f t="shared" si="1"/>
        <v>5.7633923338520857E-3</v>
      </c>
      <c r="G24" s="48">
        <v>3.5107172395573129E-2</v>
      </c>
    </row>
    <row r="25" spans="1:7" s="4" customFormat="1" ht="35.1" customHeight="1" x14ac:dyDescent="0.2">
      <c r="A25" s="37">
        <v>15</v>
      </c>
      <c r="B25" s="27" t="s">
        <v>419</v>
      </c>
      <c r="C25" s="12">
        <v>387267</v>
      </c>
      <c r="D25" s="11">
        <v>180</v>
      </c>
      <c r="E25" s="12">
        <f t="shared" ref="E25:E37" si="2">IF(D25=0,"-",C25/D25)</f>
        <v>2151.4833333333331</v>
      </c>
      <c r="F25" s="28">
        <f t="shared" si="1"/>
        <v>4.7578165159591297E-2</v>
      </c>
      <c r="G25" s="39">
        <v>9.1912130594448124E-2</v>
      </c>
    </row>
    <row r="26" spans="1:7" s="3" customFormat="1" ht="21.95" customHeight="1" x14ac:dyDescent="0.2">
      <c r="A26" s="36">
        <v>16</v>
      </c>
      <c r="B26" s="26" t="s">
        <v>11</v>
      </c>
      <c r="C26" s="10">
        <v>55942</v>
      </c>
      <c r="D26" s="11">
        <v>26</v>
      </c>
      <c r="E26" s="10">
        <f t="shared" si="2"/>
        <v>2151.6153846153848</v>
      </c>
      <c r="F26" s="25">
        <f t="shared" si="1"/>
        <v>6.8728234405664723E-3</v>
      </c>
      <c r="G26" s="38">
        <v>1.5510248435910163E-2</v>
      </c>
    </row>
    <row r="27" spans="1:7" s="5" customFormat="1" ht="65.099999999999994" customHeight="1" x14ac:dyDescent="0.2">
      <c r="A27" s="37">
        <v>17</v>
      </c>
      <c r="B27" s="27" t="s">
        <v>445</v>
      </c>
      <c r="C27" s="12">
        <v>870189.42</v>
      </c>
      <c r="D27" s="11">
        <v>119</v>
      </c>
      <c r="E27" s="12">
        <f t="shared" si="2"/>
        <v>7312.5161344537819</v>
      </c>
      <c r="F27" s="28">
        <f t="shared" si="1"/>
        <v>0.10690819497888784</v>
      </c>
      <c r="G27" s="39">
        <v>9.6086621220457871E-2</v>
      </c>
    </row>
    <row r="28" spans="1:7" s="3" customFormat="1" ht="21.95" customHeight="1" x14ac:dyDescent="0.2">
      <c r="A28" s="36">
        <v>18</v>
      </c>
      <c r="B28" s="26" t="s">
        <v>3</v>
      </c>
      <c r="C28" s="10">
        <v>73096.67</v>
      </c>
      <c r="D28" s="11">
        <v>21</v>
      </c>
      <c r="E28" s="10">
        <f t="shared" si="2"/>
        <v>3480.7938095238096</v>
      </c>
      <c r="F28" s="25">
        <f t="shared" si="1"/>
        <v>8.980381591708414E-3</v>
      </c>
      <c r="G28" s="38">
        <v>1.1342599256575717E-2</v>
      </c>
    </row>
    <row r="29" spans="1:7" s="5" customFormat="1" ht="35.1" customHeight="1" x14ac:dyDescent="0.2">
      <c r="A29" s="37">
        <v>19</v>
      </c>
      <c r="B29" s="27" t="s">
        <v>15</v>
      </c>
      <c r="C29" s="12">
        <v>158715.32999999999</v>
      </c>
      <c r="D29" s="11">
        <v>57</v>
      </c>
      <c r="E29" s="12">
        <f t="shared" si="2"/>
        <v>2784.4794736842105</v>
      </c>
      <c r="F29" s="28">
        <f t="shared" si="1"/>
        <v>1.9499167716585802E-2</v>
      </c>
      <c r="G29" s="39">
        <v>1.1946311887438504E-2</v>
      </c>
    </row>
    <row r="30" spans="1:7" s="3" customFormat="1" ht="21.95" customHeight="1" x14ac:dyDescent="0.2">
      <c r="A30" s="36">
        <v>20</v>
      </c>
      <c r="B30" s="26" t="s">
        <v>3</v>
      </c>
      <c r="C30" s="10">
        <v>29518.560000000001</v>
      </c>
      <c r="D30" s="11">
        <v>12</v>
      </c>
      <c r="E30" s="12">
        <f t="shared" si="2"/>
        <v>2459.88</v>
      </c>
      <c r="F30" s="28">
        <f t="shared" si="1"/>
        <v>3.62653911372078E-3</v>
      </c>
      <c r="G30" s="39">
        <v>2.247933536638041E-3</v>
      </c>
    </row>
    <row r="31" spans="1:7" s="3" customFormat="1" ht="47.1" customHeight="1" x14ac:dyDescent="0.2">
      <c r="A31" s="36">
        <v>21</v>
      </c>
      <c r="B31" s="27" t="s">
        <v>14</v>
      </c>
      <c r="C31" s="10">
        <v>1458112.67</v>
      </c>
      <c r="D31" s="11">
        <v>602</v>
      </c>
      <c r="E31" s="10">
        <f t="shared" si="2"/>
        <v>2422.1140697674418</v>
      </c>
      <c r="F31" s="25">
        <f t="shared" si="1"/>
        <v>0.17913823133536458</v>
      </c>
      <c r="G31" s="38">
        <v>0.21726673108985226</v>
      </c>
    </row>
    <row r="32" spans="1:7" s="3" customFormat="1" ht="21.95" customHeight="1" x14ac:dyDescent="0.2">
      <c r="A32" s="36">
        <v>22</v>
      </c>
      <c r="B32" s="26" t="s">
        <v>3</v>
      </c>
      <c r="C32" s="10">
        <v>278390.40000000002</v>
      </c>
      <c r="D32" s="11">
        <v>80</v>
      </c>
      <c r="E32" s="10">
        <f t="shared" si="2"/>
        <v>3479.88</v>
      </c>
      <c r="F32" s="25">
        <f t="shared" si="1"/>
        <v>3.4201996116489879E-2</v>
      </c>
      <c r="G32" s="38">
        <v>3.0944666359992157E-2</v>
      </c>
    </row>
    <row r="33" spans="1:7" ht="35.1" customHeight="1" x14ac:dyDescent="0.2">
      <c r="A33" s="36">
        <v>23</v>
      </c>
      <c r="B33" s="24" t="s">
        <v>446</v>
      </c>
      <c r="C33" s="10">
        <v>13580</v>
      </c>
      <c r="D33" s="11">
        <v>289</v>
      </c>
      <c r="E33" s="10">
        <f t="shared" si="2"/>
        <v>46.989619377162633</v>
      </c>
      <c r="F33" s="25">
        <f t="shared" si="1"/>
        <v>1.6683876572681116E-3</v>
      </c>
      <c r="G33" s="38">
        <v>8.5968104584330223E-3</v>
      </c>
    </row>
    <row r="34" spans="1:7" s="3" customFormat="1" ht="21.95" customHeight="1" x14ac:dyDescent="0.2">
      <c r="A34" s="36">
        <v>24</v>
      </c>
      <c r="B34" s="26" t="s">
        <v>3</v>
      </c>
      <c r="C34" s="10">
        <v>563.76</v>
      </c>
      <c r="D34" s="11">
        <v>12</v>
      </c>
      <c r="E34" s="10">
        <f t="shared" si="2"/>
        <v>46.98</v>
      </c>
      <c r="F34" s="25">
        <f t="shared" si="1"/>
        <v>6.9261430461080314E-5</v>
      </c>
      <c r="G34" s="38">
        <v>1.4207856884874998E-3</v>
      </c>
    </row>
    <row r="35" spans="1:7" s="3" customFormat="1" ht="35.1" customHeight="1" x14ac:dyDescent="0.2">
      <c r="A35" s="36">
        <v>25</v>
      </c>
      <c r="B35" s="24" t="s">
        <v>10</v>
      </c>
      <c r="C35" s="10">
        <v>0</v>
      </c>
      <c r="D35" s="11">
        <v>0</v>
      </c>
      <c r="E35" s="10" t="str">
        <f t="shared" si="2"/>
        <v>-</v>
      </c>
      <c r="F35" s="25">
        <f t="shared" si="1"/>
        <v>0</v>
      </c>
      <c r="G35" s="38">
        <v>9.8652432849167496E-5</v>
      </c>
    </row>
    <row r="36" spans="1:7" ht="35.1" customHeight="1" x14ac:dyDescent="0.2">
      <c r="A36" s="36">
        <v>26</v>
      </c>
      <c r="B36" s="24" t="s">
        <v>420</v>
      </c>
      <c r="C36" s="10">
        <v>0</v>
      </c>
      <c r="D36" s="13">
        <v>0</v>
      </c>
      <c r="E36" s="10" t="str">
        <f t="shared" si="2"/>
        <v>-</v>
      </c>
      <c r="F36" s="29" t="s">
        <v>5</v>
      </c>
      <c r="G36" s="40" t="s">
        <v>5</v>
      </c>
    </row>
    <row r="37" spans="1:7" ht="21.95" customHeight="1" x14ac:dyDescent="0.2">
      <c r="A37" s="36">
        <v>27</v>
      </c>
      <c r="B37" s="26" t="s">
        <v>12</v>
      </c>
      <c r="C37" s="10">
        <v>0</v>
      </c>
      <c r="D37" s="13">
        <v>0</v>
      </c>
      <c r="E37" s="10" t="str">
        <f t="shared" si="2"/>
        <v>-</v>
      </c>
      <c r="F37" s="25">
        <f>C37/C$44</f>
        <v>0</v>
      </c>
      <c r="G37" s="38">
        <v>6.7001527600904129E-4</v>
      </c>
    </row>
    <row r="38" spans="1:7" ht="35.1" customHeight="1" x14ac:dyDescent="0.2">
      <c r="A38" s="36">
        <v>28</v>
      </c>
      <c r="B38" s="24" t="s">
        <v>421</v>
      </c>
      <c r="C38" s="10">
        <v>5940160.9699999997</v>
      </c>
      <c r="D38" s="13">
        <v>3</v>
      </c>
      <c r="E38" s="14" t="s">
        <v>5</v>
      </c>
      <c r="F38" s="29" t="s">
        <v>5</v>
      </c>
      <c r="G38" s="40" t="s">
        <v>5</v>
      </c>
    </row>
    <row r="39" spans="1:7" ht="21.95" customHeight="1" x14ac:dyDescent="0.2">
      <c r="A39" s="36">
        <v>29</v>
      </c>
      <c r="B39" s="26" t="s">
        <v>12</v>
      </c>
      <c r="C39" s="10">
        <v>5204819</v>
      </c>
      <c r="D39" s="13">
        <v>3</v>
      </c>
      <c r="E39" s="14" t="s">
        <v>5</v>
      </c>
      <c r="F39" s="25">
        <f t="shared" ref="F39:F44" si="3">C39/C$44</f>
        <v>0.6394444608184503</v>
      </c>
      <c r="G39" s="38">
        <v>0.53240605380617201</v>
      </c>
    </row>
    <row r="40" spans="1:7" ht="47.1" customHeight="1" x14ac:dyDescent="0.2">
      <c r="A40" s="36">
        <v>30</v>
      </c>
      <c r="B40" s="27" t="s">
        <v>422</v>
      </c>
      <c r="C40" s="10">
        <v>0</v>
      </c>
      <c r="D40" s="15">
        <v>0</v>
      </c>
      <c r="E40" s="10" t="str">
        <f t="shared" ref="E40:E41" si="4">IF(D40=0,"-",C40/D40)</f>
        <v>-</v>
      </c>
      <c r="F40" s="25">
        <f t="shared" si="3"/>
        <v>0</v>
      </c>
      <c r="G40" s="38">
        <v>1.7724062653800183E-3</v>
      </c>
    </row>
    <row r="41" spans="1:7" ht="21.95" customHeight="1" x14ac:dyDescent="0.2">
      <c r="A41" s="36">
        <v>31</v>
      </c>
      <c r="B41" s="26" t="s">
        <v>13</v>
      </c>
      <c r="C41" s="10">
        <v>0</v>
      </c>
      <c r="D41" s="15">
        <v>0</v>
      </c>
      <c r="E41" s="10" t="str">
        <f t="shared" si="4"/>
        <v>-</v>
      </c>
      <c r="F41" s="25">
        <f t="shared" si="3"/>
        <v>0</v>
      </c>
      <c r="G41" s="38">
        <v>1.0404135579139232E-3</v>
      </c>
    </row>
    <row r="42" spans="1:7" ht="35.1" customHeight="1" x14ac:dyDescent="0.2">
      <c r="A42" s="36">
        <v>32</v>
      </c>
      <c r="B42" s="24" t="s">
        <v>16</v>
      </c>
      <c r="C42" s="10">
        <v>0</v>
      </c>
      <c r="D42" s="15">
        <v>0</v>
      </c>
      <c r="E42" s="14" t="s">
        <v>5</v>
      </c>
      <c r="F42" s="25">
        <f t="shared" si="3"/>
        <v>0</v>
      </c>
      <c r="G42" s="38">
        <v>4.1370945733870297E-3</v>
      </c>
    </row>
    <row r="43" spans="1:7" s="3" customFormat="1" ht="21.95" customHeight="1" x14ac:dyDescent="0.2">
      <c r="A43" s="43">
        <v>33</v>
      </c>
      <c r="B43" s="50" t="s">
        <v>4</v>
      </c>
      <c r="C43" s="44">
        <f>C25+C27+C29+C31+C33+C35+C37+C39+C40+C42</f>
        <v>8092683.4199999999</v>
      </c>
      <c r="D43" s="51" t="s">
        <v>5</v>
      </c>
      <c r="E43" s="51" t="s">
        <v>5</v>
      </c>
      <c r="F43" s="47">
        <f t="shared" si="3"/>
        <v>0.99423660766614796</v>
      </c>
      <c r="G43" s="48">
        <v>0.96489282760442685</v>
      </c>
    </row>
    <row r="44" spans="1:7" s="3" customFormat="1" ht="21.95" customHeight="1" x14ac:dyDescent="0.2">
      <c r="A44" s="45">
        <v>34</v>
      </c>
      <c r="B44" s="52" t="s">
        <v>6</v>
      </c>
      <c r="C44" s="46">
        <f>C24+C43</f>
        <v>8139595.0999999996</v>
      </c>
      <c r="D44" s="53" t="s">
        <v>5</v>
      </c>
      <c r="E44" s="53" t="s">
        <v>5</v>
      </c>
      <c r="F44" s="54">
        <f t="shared" si="3"/>
        <v>1</v>
      </c>
      <c r="G44" s="55">
        <v>1</v>
      </c>
    </row>
    <row r="45" spans="1:7" s="3" customFormat="1" ht="21.95" customHeight="1" x14ac:dyDescent="0.2">
      <c r="A45" s="1"/>
      <c r="B45" s="2"/>
      <c r="C45" s="1"/>
      <c r="D45" s="1"/>
      <c r="E45" s="1"/>
      <c r="F45" s="1"/>
      <c r="G45" s="1"/>
    </row>
    <row r="46" spans="1:7" s="3" customFormat="1" ht="35.1" customHeight="1" x14ac:dyDescent="0.2">
      <c r="A46" s="62" t="s">
        <v>430</v>
      </c>
      <c r="B46" s="63" t="s">
        <v>431</v>
      </c>
      <c r="C46" s="64" t="s">
        <v>432</v>
      </c>
      <c r="D46" s="1"/>
      <c r="E46" s="1"/>
      <c r="F46" s="1"/>
      <c r="G46" s="1"/>
    </row>
    <row r="47" spans="1:7" s="3" customFormat="1" ht="21.95" customHeight="1" x14ac:dyDescent="0.2">
      <c r="A47" s="65">
        <v>1</v>
      </c>
      <c r="B47" s="30" t="s">
        <v>427</v>
      </c>
      <c r="C47" s="31">
        <v>203490</v>
      </c>
    </row>
    <row r="48" spans="1:7" ht="21.95" customHeight="1" x14ac:dyDescent="0.2">
      <c r="A48" s="8">
        <v>2</v>
      </c>
      <c r="B48" s="30" t="s">
        <v>428</v>
      </c>
      <c r="C48" s="31">
        <v>8146528</v>
      </c>
      <c r="D48" s="16"/>
      <c r="E48" s="16"/>
      <c r="F48" s="16"/>
      <c r="G48" s="16"/>
    </row>
    <row r="49" spans="1:7" ht="21.95" customHeight="1" x14ac:dyDescent="0.2">
      <c r="A49" s="32">
        <v>3</v>
      </c>
      <c r="B49" s="33" t="s">
        <v>423</v>
      </c>
      <c r="C49" s="34">
        <f>C44/C48</f>
        <v>0.99914897487616805</v>
      </c>
      <c r="D49" s="16"/>
      <c r="E49" s="16"/>
      <c r="F49" s="16"/>
      <c r="G49" s="16"/>
    </row>
    <row r="50" spans="1:7" s="16" customFormat="1" ht="35.1" customHeight="1" x14ac:dyDescent="0.25">
      <c r="A50" s="21" t="s">
        <v>449</v>
      </c>
      <c r="B50" s="23"/>
    </row>
  </sheetData>
  <sheetProtection algorithmName="SHA-512" hashValue="IxiYc5g9J1hyrAcQDFoEPfPtuyLTFwmnI05g8sOGFnlWmZu+CY5siu9JWI3Jpj4iQrP196hI+Qt3HhzKP4h9Dg==" saltValue="n94o6QH5gMd3IFXIy9hUCg==" spinCount="100000" sheet="1" objects="1" scenarios="1"/>
  <mergeCells count="1">
    <mergeCell ref="A2:G2"/>
  </mergeCells>
  <pageMargins left="0.59055118110236227" right="0.59055118110236227" top="0.70866141732283472" bottom="0.70866141732283472" header="0.19685039370078741" footer="0.39370078740157483"/>
  <pageSetup paperSize="9" scale="84" orientation="portrait" r:id="rId1"/>
  <headerFooter alignWithMargins="0">
    <oddFooter>&amp;R&amp;"Calibri,Standardowy"&amp;12s.&amp;P z &amp;N</oddFooter>
  </headerFooter>
  <tableParts count="2">
    <tablePart r:id="rId2"/>
    <tablePart r:id="rId3"/>
  </tableParts>
</worksheet>
</file>

<file path=xl/worksheets/sheet3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9481BB-B4DF-4354-89B2-BBBD2F338D61}">
  <sheetPr codeName="Arkusz321"/>
  <dimension ref="A1:N50"/>
  <sheetViews>
    <sheetView zoomScaleNormal="100" workbookViewId="0"/>
  </sheetViews>
  <sheetFormatPr defaultColWidth="0" defaultRowHeight="12.75" zeroHeight="1" x14ac:dyDescent="0.2"/>
  <cols>
    <col min="1" max="1" width="4.140625" style="1" customWidth="1"/>
    <col min="2" max="2" width="57" style="2" customWidth="1"/>
    <col min="3" max="3" width="11.85546875" style="1" bestFit="1" customWidth="1"/>
    <col min="4" max="4" width="7.42578125" style="1" customWidth="1"/>
    <col min="5" max="5" width="10.85546875" style="1" bestFit="1" customWidth="1"/>
    <col min="6" max="7" width="8.7109375" style="1" customWidth="1"/>
    <col min="8" max="8" width="1" style="1" customWidth="1"/>
    <col min="9" max="14" width="0" style="1" hidden="1" customWidth="1"/>
    <col min="15" max="16384" width="9.140625" style="1" hidden="1"/>
  </cols>
  <sheetData>
    <row r="1" spans="1:7" s="16" customFormat="1" ht="24.95" customHeight="1" x14ac:dyDescent="0.2">
      <c r="A1" s="35" t="s">
        <v>768</v>
      </c>
      <c r="B1" s="23"/>
    </row>
    <row r="2" spans="1:7" s="16" customFormat="1" ht="39.950000000000003" customHeight="1" x14ac:dyDescent="0.2">
      <c r="A2" s="66" t="s">
        <v>448</v>
      </c>
      <c r="B2" s="67"/>
      <c r="C2" s="67"/>
      <c r="D2" s="67"/>
      <c r="E2" s="67"/>
      <c r="F2" s="67"/>
      <c r="G2" s="67"/>
    </row>
    <row r="3" spans="1:7" s="16" customFormat="1" ht="15.95" hidden="1" customHeight="1" x14ac:dyDescent="0.2">
      <c r="A3" s="22"/>
      <c r="B3" s="23"/>
    </row>
    <row r="4" spans="1:7" s="16" customFormat="1" ht="15.95" hidden="1" customHeight="1" x14ac:dyDescent="0.2">
      <c r="A4" s="22"/>
      <c r="B4" s="23"/>
    </row>
    <row r="5" spans="1:7" s="16" customFormat="1" ht="15.95" hidden="1" customHeight="1" x14ac:dyDescent="0.2">
      <c r="A5" s="22"/>
      <c r="B5" s="23"/>
    </row>
    <row r="6" spans="1:7" s="16" customFormat="1" ht="15.95" customHeight="1" x14ac:dyDescent="0.25">
      <c r="A6" s="17" t="s">
        <v>433</v>
      </c>
      <c r="B6" s="21" t="s">
        <v>438</v>
      </c>
    </row>
    <row r="7" spans="1:7" s="16" customFormat="1" ht="15.95" customHeight="1" x14ac:dyDescent="0.25">
      <c r="A7" s="18" t="s">
        <v>434</v>
      </c>
      <c r="B7" s="21" t="s">
        <v>439</v>
      </c>
    </row>
    <row r="8" spans="1:7" s="16" customFormat="1" ht="15.95" customHeight="1" x14ac:dyDescent="0.25">
      <c r="A8" s="19" t="s">
        <v>435</v>
      </c>
      <c r="B8" s="21" t="s">
        <v>440</v>
      </c>
    </row>
    <row r="9" spans="1:7" s="16" customFormat="1" ht="15.95" customHeight="1" x14ac:dyDescent="0.25">
      <c r="A9" s="20" t="s">
        <v>436</v>
      </c>
      <c r="B9" s="21" t="s">
        <v>441</v>
      </c>
    </row>
    <row r="10" spans="1:7" ht="65.099999999999994" customHeight="1" x14ac:dyDescent="0.2">
      <c r="A10" s="49" t="s">
        <v>430</v>
      </c>
      <c r="B10" s="42" t="s">
        <v>0</v>
      </c>
      <c r="C10" s="42" t="s">
        <v>424</v>
      </c>
      <c r="D10" s="42" t="s">
        <v>425</v>
      </c>
      <c r="E10" s="42" t="s">
        <v>426</v>
      </c>
      <c r="F10" s="42" t="s">
        <v>429</v>
      </c>
      <c r="G10" s="41" t="s">
        <v>413</v>
      </c>
    </row>
    <row r="11" spans="1:7" ht="21.95" customHeight="1" x14ac:dyDescent="0.2">
      <c r="A11" s="36">
        <v>1</v>
      </c>
      <c r="B11" s="24" t="s">
        <v>7</v>
      </c>
      <c r="C11" s="10">
        <v>0</v>
      </c>
      <c r="D11" s="9">
        <v>0</v>
      </c>
      <c r="E11" s="10" t="str">
        <f t="shared" ref="E11:E23" si="0">IF(D11=0,"-",C11/D11)</f>
        <v>-</v>
      </c>
      <c r="F11" s="25">
        <f t="shared" ref="F11:F35" si="1">C11/C$44</f>
        <v>0</v>
      </c>
      <c r="G11" s="38">
        <v>6.4906160983722356E-5</v>
      </c>
    </row>
    <row r="12" spans="1:7" s="3" customFormat="1" ht="21.95" customHeight="1" x14ac:dyDescent="0.2">
      <c r="A12" s="36">
        <v>2</v>
      </c>
      <c r="B12" s="24" t="s">
        <v>8</v>
      </c>
      <c r="C12" s="10">
        <v>0</v>
      </c>
      <c r="D12" s="9">
        <v>0</v>
      </c>
      <c r="E12" s="10" t="str">
        <f t="shared" si="0"/>
        <v>-</v>
      </c>
      <c r="F12" s="25">
        <f t="shared" si="1"/>
        <v>0</v>
      </c>
      <c r="G12" s="38">
        <v>1.3877154561966152E-2</v>
      </c>
    </row>
    <row r="13" spans="1:7" s="3" customFormat="1" ht="21.95" customHeight="1" x14ac:dyDescent="0.2">
      <c r="A13" s="36">
        <v>3</v>
      </c>
      <c r="B13" s="26" t="s">
        <v>1</v>
      </c>
      <c r="C13" s="10">
        <v>0</v>
      </c>
      <c r="D13" s="9">
        <v>0</v>
      </c>
      <c r="E13" s="10" t="str">
        <f t="shared" si="0"/>
        <v>-</v>
      </c>
      <c r="F13" s="25">
        <f t="shared" si="1"/>
        <v>0</v>
      </c>
      <c r="G13" s="38">
        <v>6.8195937419264344E-4</v>
      </c>
    </row>
    <row r="14" spans="1:7" s="3" customFormat="1" ht="21.95" customHeight="1" x14ac:dyDescent="0.2">
      <c r="A14" s="36">
        <v>4</v>
      </c>
      <c r="B14" s="24" t="s">
        <v>414</v>
      </c>
      <c r="C14" s="10">
        <v>0</v>
      </c>
      <c r="D14" s="9">
        <v>0</v>
      </c>
      <c r="E14" s="10" t="str">
        <f t="shared" si="0"/>
        <v>-</v>
      </c>
      <c r="F14" s="25">
        <f t="shared" si="1"/>
        <v>0</v>
      </c>
      <c r="G14" s="38">
        <v>1.6609844346228162E-4</v>
      </c>
    </row>
    <row r="15" spans="1:7" s="3" customFormat="1" ht="47.1" customHeight="1" x14ac:dyDescent="0.2">
      <c r="A15" s="36">
        <v>5</v>
      </c>
      <c r="B15" s="24" t="s">
        <v>412</v>
      </c>
      <c r="C15" s="10">
        <v>0</v>
      </c>
      <c r="D15" s="11">
        <v>0</v>
      </c>
      <c r="E15" s="10" t="str">
        <f t="shared" si="0"/>
        <v>-</v>
      </c>
      <c r="F15" s="25">
        <f t="shared" si="1"/>
        <v>0</v>
      </c>
      <c r="G15" s="38">
        <v>4.2843389065529559E-4</v>
      </c>
    </row>
    <row r="16" spans="1:7" s="3" customFormat="1" ht="21.95" customHeight="1" x14ac:dyDescent="0.2">
      <c r="A16" s="36">
        <v>6</v>
      </c>
      <c r="B16" s="26" t="s">
        <v>1</v>
      </c>
      <c r="C16" s="10">
        <v>0</v>
      </c>
      <c r="D16" s="11">
        <v>0</v>
      </c>
      <c r="E16" s="10" t="str">
        <f t="shared" si="0"/>
        <v>-</v>
      </c>
      <c r="F16" s="25">
        <f t="shared" si="1"/>
        <v>0</v>
      </c>
      <c r="G16" s="38">
        <v>5.7837072558623703E-5</v>
      </c>
    </row>
    <row r="17" spans="1:7" ht="47.1" customHeight="1" x14ac:dyDescent="0.2">
      <c r="A17" s="36">
        <v>7</v>
      </c>
      <c r="B17" s="24" t="s">
        <v>444</v>
      </c>
      <c r="C17" s="10">
        <v>0</v>
      </c>
      <c r="D17" s="11">
        <v>0</v>
      </c>
      <c r="E17" s="10" t="str">
        <f t="shared" si="0"/>
        <v>-</v>
      </c>
      <c r="F17" s="25">
        <f t="shared" si="1"/>
        <v>0</v>
      </c>
      <c r="G17" s="38">
        <v>3.69438658113685E-3</v>
      </c>
    </row>
    <row r="18" spans="1:7" ht="47.1" customHeight="1" x14ac:dyDescent="0.2">
      <c r="A18" s="36">
        <v>8</v>
      </c>
      <c r="B18" s="24" t="s">
        <v>447</v>
      </c>
      <c r="C18" s="10">
        <v>0</v>
      </c>
      <c r="D18" s="11">
        <v>0</v>
      </c>
      <c r="E18" s="10" t="str">
        <f t="shared" si="0"/>
        <v>-</v>
      </c>
      <c r="F18" s="25">
        <f t="shared" si="1"/>
        <v>0</v>
      </c>
      <c r="G18" s="38">
        <v>1.6572456388988053E-2</v>
      </c>
    </row>
    <row r="19" spans="1:7" ht="35.1" customHeight="1" x14ac:dyDescent="0.2">
      <c r="A19" s="36">
        <v>9</v>
      </c>
      <c r="B19" s="24" t="s">
        <v>443</v>
      </c>
      <c r="C19" s="10">
        <v>7070.2</v>
      </c>
      <c r="D19" s="11">
        <v>1</v>
      </c>
      <c r="E19" s="10">
        <f t="shared" si="0"/>
        <v>7070.2</v>
      </c>
      <c r="F19" s="25">
        <f t="shared" si="1"/>
        <v>8.8932629479113602E-4</v>
      </c>
      <c r="G19" s="38">
        <v>6.3015485400037228E-5</v>
      </c>
    </row>
    <row r="20" spans="1:7" ht="35.1" customHeight="1" x14ac:dyDescent="0.2">
      <c r="A20" s="36">
        <v>10</v>
      </c>
      <c r="B20" s="24" t="s">
        <v>9</v>
      </c>
      <c r="C20" s="10">
        <v>0</v>
      </c>
      <c r="D20" s="11">
        <v>0</v>
      </c>
      <c r="E20" s="10" t="str">
        <f t="shared" si="0"/>
        <v>-</v>
      </c>
      <c r="F20" s="25">
        <f t="shared" si="1"/>
        <v>0</v>
      </c>
      <c r="G20" s="38">
        <v>2.3263290581767475E-4</v>
      </c>
    </row>
    <row r="21" spans="1:7" ht="35.1" customHeight="1" x14ac:dyDescent="0.2">
      <c r="A21" s="36">
        <v>11</v>
      </c>
      <c r="B21" s="24" t="s">
        <v>442</v>
      </c>
      <c r="C21" s="10">
        <v>0</v>
      </c>
      <c r="D21" s="11">
        <v>0</v>
      </c>
      <c r="E21" s="10" t="str">
        <f t="shared" si="0"/>
        <v>-</v>
      </c>
      <c r="F21" s="25">
        <f t="shared" si="1"/>
        <v>0</v>
      </c>
      <c r="G21" s="38">
        <v>8.0879771630669933E-6</v>
      </c>
    </row>
    <row r="22" spans="1:7" ht="21.95" customHeight="1" x14ac:dyDescent="0.2">
      <c r="A22" s="36">
        <v>12</v>
      </c>
      <c r="B22" s="26" t="s">
        <v>1</v>
      </c>
      <c r="C22" s="10">
        <v>0</v>
      </c>
      <c r="D22" s="11">
        <v>0</v>
      </c>
      <c r="E22" s="10" t="str">
        <f t="shared" si="0"/>
        <v>-</v>
      </c>
      <c r="F22" s="25">
        <f t="shared" si="1"/>
        <v>0</v>
      </c>
      <c r="G22" s="38">
        <v>0</v>
      </c>
    </row>
    <row r="23" spans="1:7" ht="21.95" customHeight="1" x14ac:dyDescent="0.2">
      <c r="A23" s="36">
        <v>13</v>
      </c>
      <c r="B23" s="24" t="s">
        <v>415</v>
      </c>
      <c r="C23" s="10">
        <v>0</v>
      </c>
      <c r="D23" s="11">
        <v>0</v>
      </c>
      <c r="E23" s="10" t="str">
        <f t="shared" si="0"/>
        <v>-</v>
      </c>
      <c r="F23" s="25">
        <f t="shared" si="1"/>
        <v>0</v>
      </c>
      <c r="G23" s="38">
        <v>0</v>
      </c>
    </row>
    <row r="24" spans="1:7" s="3" customFormat="1" ht="24.95" customHeight="1" x14ac:dyDescent="0.2">
      <c r="A24" s="43">
        <v>14</v>
      </c>
      <c r="B24" s="50" t="s">
        <v>2</v>
      </c>
      <c r="C24" s="44">
        <f>C11+C12+C14+C15+C17+C18+C19+C20+C21+C23</f>
        <v>7070.2</v>
      </c>
      <c r="D24" s="51" t="s">
        <v>5</v>
      </c>
      <c r="E24" s="51" t="s">
        <v>5</v>
      </c>
      <c r="F24" s="47">
        <f t="shared" si="1"/>
        <v>8.8932629479113602E-4</v>
      </c>
      <c r="G24" s="48">
        <v>3.5107172395573129E-2</v>
      </c>
    </row>
    <row r="25" spans="1:7" s="4" customFormat="1" ht="35.1" customHeight="1" x14ac:dyDescent="0.2">
      <c r="A25" s="37">
        <v>15</v>
      </c>
      <c r="B25" s="27" t="s">
        <v>419</v>
      </c>
      <c r="C25" s="12">
        <v>406636.4</v>
      </c>
      <c r="D25" s="11">
        <v>233</v>
      </c>
      <c r="E25" s="12">
        <f t="shared" ref="E25:E37" si="2">IF(D25=0,"-",C25/D25)</f>
        <v>1745.2206008583692</v>
      </c>
      <c r="F25" s="28">
        <f t="shared" si="1"/>
        <v>5.1148827888773493E-2</v>
      </c>
      <c r="G25" s="39">
        <v>9.1912130594448124E-2</v>
      </c>
    </row>
    <row r="26" spans="1:7" s="3" customFormat="1" ht="21.95" customHeight="1" x14ac:dyDescent="0.2">
      <c r="A26" s="36">
        <v>16</v>
      </c>
      <c r="B26" s="26" t="s">
        <v>11</v>
      </c>
      <c r="C26" s="10">
        <v>39324</v>
      </c>
      <c r="D26" s="11">
        <v>23</v>
      </c>
      <c r="E26" s="10">
        <f t="shared" si="2"/>
        <v>1709.7391304347825</v>
      </c>
      <c r="F26" s="25">
        <f t="shared" si="1"/>
        <v>4.9463759464182955E-3</v>
      </c>
      <c r="G26" s="38">
        <v>1.5510248435910163E-2</v>
      </c>
    </row>
    <row r="27" spans="1:7" s="5" customFormat="1" ht="65.099999999999994" customHeight="1" x14ac:dyDescent="0.2">
      <c r="A27" s="37">
        <v>17</v>
      </c>
      <c r="B27" s="27" t="s">
        <v>445</v>
      </c>
      <c r="C27" s="12">
        <v>979964.05</v>
      </c>
      <c r="D27" s="11">
        <v>128</v>
      </c>
      <c r="E27" s="12">
        <f t="shared" si="2"/>
        <v>7655.9691406250004</v>
      </c>
      <c r="F27" s="28">
        <f t="shared" si="1"/>
        <v>0.1232649426628689</v>
      </c>
      <c r="G27" s="39">
        <v>9.6086621220457871E-2</v>
      </c>
    </row>
    <row r="28" spans="1:7" s="3" customFormat="1" ht="21.95" customHeight="1" x14ac:dyDescent="0.2">
      <c r="A28" s="36">
        <v>18</v>
      </c>
      <c r="B28" s="26" t="s">
        <v>3</v>
      </c>
      <c r="C28" s="10">
        <v>41100.959999999999</v>
      </c>
      <c r="D28" s="11">
        <v>22</v>
      </c>
      <c r="E28" s="10">
        <f t="shared" si="2"/>
        <v>1868.2254545454546</v>
      </c>
      <c r="F28" s="25">
        <f t="shared" si="1"/>
        <v>5.1698911585469562E-3</v>
      </c>
      <c r="G28" s="38">
        <v>1.1342599256575717E-2</v>
      </c>
    </row>
    <row r="29" spans="1:7" s="5" customFormat="1" ht="35.1" customHeight="1" x14ac:dyDescent="0.2">
      <c r="A29" s="37">
        <v>19</v>
      </c>
      <c r="B29" s="27" t="s">
        <v>15</v>
      </c>
      <c r="C29" s="12">
        <v>75670.289999999994</v>
      </c>
      <c r="D29" s="11">
        <v>31</v>
      </c>
      <c r="E29" s="12">
        <f t="shared" si="2"/>
        <v>2440.9770967741933</v>
      </c>
      <c r="F29" s="28">
        <f t="shared" si="1"/>
        <v>9.5182001402323493E-3</v>
      </c>
      <c r="G29" s="39">
        <v>1.1946311887438504E-2</v>
      </c>
    </row>
    <row r="30" spans="1:7" s="3" customFormat="1" ht="21.95" customHeight="1" x14ac:dyDescent="0.2">
      <c r="A30" s="36">
        <v>20</v>
      </c>
      <c r="B30" s="26" t="s">
        <v>3</v>
      </c>
      <c r="C30" s="10">
        <v>49179.46</v>
      </c>
      <c r="D30" s="11">
        <v>10</v>
      </c>
      <c r="E30" s="12">
        <f t="shared" si="2"/>
        <v>4917.9459999999999</v>
      </c>
      <c r="F30" s="28">
        <f t="shared" si="1"/>
        <v>6.1860466382321413E-3</v>
      </c>
      <c r="G30" s="39">
        <v>2.247933536638041E-3</v>
      </c>
    </row>
    <row r="31" spans="1:7" s="3" customFormat="1" ht="47.1" customHeight="1" x14ac:dyDescent="0.2">
      <c r="A31" s="36">
        <v>21</v>
      </c>
      <c r="B31" s="27" t="s">
        <v>14</v>
      </c>
      <c r="C31" s="10">
        <v>2062792.68</v>
      </c>
      <c r="D31" s="11">
        <v>926</v>
      </c>
      <c r="E31" s="10">
        <f t="shared" si="2"/>
        <v>2227.6378833693302</v>
      </c>
      <c r="F31" s="25">
        <f t="shared" si="1"/>
        <v>0.25946872380225133</v>
      </c>
      <c r="G31" s="38">
        <v>0.21726673108985226</v>
      </c>
    </row>
    <row r="32" spans="1:7" s="3" customFormat="1" ht="21.95" customHeight="1" x14ac:dyDescent="0.2">
      <c r="A32" s="36">
        <v>22</v>
      </c>
      <c r="B32" s="26" t="s">
        <v>3</v>
      </c>
      <c r="C32" s="10">
        <v>264240.33</v>
      </c>
      <c r="D32" s="11">
        <v>51</v>
      </c>
      <c r="E32" s="10">
        <f t="shared" si="2"/>
        <v>5181.1829411764711</v>
      </c>
      <c r="F32" s="25">
        <f t="shared" si="1"/>
        <v>3.3237514301333357E-2</v>
      </c>
      <c r="G32" s="38">
        <v>3.0944666359992157E-2</v>
      </c>
    </row>
    <row r="33" spans="1:7" ht="35.1" customHeight="1" x14ac:dyDescent="0.2">
      <c r="A33" s="36">
        <v>23</v>
      </c>
      <c r="B33" s="24" t="s">
        <v>446</v>
      </c>
      <c r="C33" s="10">
        <v>312627.3</v>
      </c>
      <c r="D33" s="11">
        <v>1563</v>
      </c>
      <c r="E33" s="10">
        <f t="shared" si="2"/>
        <v>200.01746641074854</v>
      </c>
      <c r="F33" s="25">
        <f t="shared" si="1"/>
        <v>3.9323877451777449E-2</v>
      </c>
      <c r="G33" s="38">
        <v>8.5968104584330223E-3</v>
      </c>
    </row>
    <row r="34" spans="1:7" s="3" customFormat="1" ht="21.95" customHeight="1" x14ac:dyDescent="0.2">
      <c r="A34" s="36">
        <v>24</v>
      </c>
      <c r="B34" s="26" t="s">
        <v>3</v>
      </c>
      <c r="C34" s="10">
        <v>20775.25</v>
      </c>
      <c r="D34" s="11">
        <v>159</v>
      </c>
      <c r="E34" s="10">
        <f t="shared" si="2"/>
        <v>130.66194968553458</v>
      </c>
      <c r="F34" s="25">
        <f t="shared" si="1"/>
        <v>2.6132183114847599E-3</v>
      </c>
      <c r="G34" s="38">
        <v>1.4207856884874998E-3</v>
      </c>
    </row>
    <row r="35" spans="1:7" s="3" customFormat="1" ht="35.1" customHeight="1" x14ac:dyDescent="0.2">
      <c r="A35" s="36">
        <v>25</v>
      </c>
      <c r="B35" s="24" t="s">
        <v>10</v>
      </c>
      <c r="C35" s="10">
        <v>0</v>
      </c>
      <c r="D35" s="11">
        <v>0</v>
      </c>
      <c r="E35" s="10" t="str">
        <f t="shared" si="2"/>
        <v>-</v>
      </c>
      <c r="F35" s="25">
        <f t="shared" si="1"/>
        <v>0</v>
      </c>
      <c r="G35" s="38">
        <v>9.8652432849167496E-5</v>
      </c>
    </row>
    <row r="36" spans="1:7" ht="35.1" customHeight="1" x14ac:dyDescent="0.2">
      <c r="A36" s="36">
        <v>26</v>
      </c>
      <c r="B36" s="24" t="s">
        <v>420</v>
      </c>
      <c r="C36" s="10">
        <v>0</v>
      </c>
      <c r="D36" s="13">
        <v>0</v>
      </c>
      <c r="E36" s="10" t="str">
        <f t="shared" si="2"/>
        <v>-</v>
      </c>
      <c r="F36" s="29" t="s">
        <v>5</v>
      </c>
      <c r="G36" s="40" t="s">
        <v>5</v>
      </c>
    </row>
    <row r="37" spans="1:7" ht="21.95" customHeight="1" x14ac:dyDescent="0.2">
      <c r="A37" s="36">
        <v>27</v>
      </c>
      <c r="B37" s="26" t="s">
        <v>12</v>
      </c>
      <c r="C37" s="10">
        <v>0</v>
      </c>
      <c r="D37" s="13">
        <v>0</v>
      </c>
      <c r="E37" s="10" t="str">
        <f t="shared" si="2"/>
        <v>-</v>
      </c>
      <c r="F37" s="25">
        <f>C37/C$44</f>
        <v>0</v>
      </c>
      <c r="G37" s="38">
        <v>6.7001527600904129E-4</v>
      </c>
    </row>
    <row r="38" spans="1:7" ht="35.1" customHeight="1" x14ac:dyDescent="0.2">
      <c r="A38" s="36">
        <v>28</v>
      </c>
      <c r="B38" s="24" t="s">
        <v>421</v>
      </c>
      <c r="C38" s="10">
        <v>4217003.22</v>
      </c>
      <c r="D38" s="13">
        <v>2</v>
      </c>
      <c r="E38" s="14" t="s">
        <v>5</v>
      </c>
      <c r="F38" s="29" t="s">
        <v>5</v>
      </c>
      <c r="G38" s="40" t="s">
        <v>5</v>
      </c>
    </row>
    <row r="39" spans="1:7" ht="21.95" customHeight="1" x14ac:dyDescent="0.2">
      <c r="A39" s="36">
        <v>29</v>
      </c>
      <c r="B39" s="26" t="s">
        <v>12</v>
      </c>
      <c r="C39" s="10">
        <v>3795302</v>
      </c>
      <c r="D39" s="13">
        <v>2</v>
      </c>
      <c r="E39" s="14" t="s">
        <v>5</v>
      </c>
      <c r="F39" s="25">
        <f t="shared" ref="F39:F44" si="3">C39/C$44</f>
        <v>0.47739269967941333</v>
      </c>
      <c r="G39" s="38">
        <v>0.53240605380617201</v>
      </c>
    </row>
    <row r="40" spans="1:7" ht="47.1" customHeight="1" x14ac:dyDescent="0.2">
      <c r="A40" s="36">
        <v>30</v>
      </c>
      <c r="B40" s="27" t="s">
        <v>422</v>
      </c>
      <c r="C40" s="10">
        <v>0</v>
      </c>
      <c r="D40" s="15">
        <v>0</v>
      </c>
      <c r="E40" s="10" t="str">
        <f t="shared" ref="E40:E41" si="4">IF(D40=0,"-",C40/D40)</f>
        <v>-</v>
      </c>
      <c r="F40" s="25">
        <f t="shared" si="3"/>
        <v>0</v>
      </c>
      <c r="G40" s="38">
        <v>1.7724062653800183E-3</v>
      </c>
    </row>
    <row r="41" spans="1:7" ht="21.95" customHeight="1" x14ac:dyDescent="0.2">
      <c r="A41" s="36">
        <v>31</v>
      </c>
      <c r="B41" s="26" t="s">
        <v>13</v>
      </c>
      <c r="C41" s="10">
        <v>0</v>
      </c>
      <c r="D41" s="15">
        <v>0</v>
      </c>
      <c r="E41" s="10" t="str">
        <f t="shared" si="4"/>
        <v>-</v>
      </c>
      <c r="F41" s="25">
        <f t="shared" si="3"/>
        <v>0</v>
      </c>
      <c r="G41" s="38">
        <v>1.0404135579139232E-3</v>
      </c>
    </row>
    <row r="42" spans="1:7" ht="35.1" customHeight="1" x14ac:dyDescent="0.2">
      <c r="A42" s="36">
        <v>32</v>
      </c>
      <c r="B42" s="24" t="s">
        <v>16</v>
      </c>
      <c r="C42" s="10">
        <v>310000</v>
      </c>
      <c r="D42" s="15">
        <v>1</v>
      </c>
      <c r="E42" s="14" t="s">
        <v>5</v>
      </c>
      <c r="F42" s="25">
        <f t="shared" si="3"/>
        <v>3.8993402079891964E-2</v>
      </c>
      <c r="G42" s="38">
        <v>4.1370945733870297E-3</v>
      </c>
    </row>
    <row r="43" spans="1:7" s="3" customFormat="1" ht="21.95" customHeight="1" x14ac:dyDescent="0.2">
      <c r="A43" s="43">
        <v>33</v>
      </c>
      <c r="B43" s="50" t="s">
        <v>4</v>
      </c>
      <c r="C43" s="44">
        <f>C25+C27+C29+C31+C33+C35+C37+C39+C40+C42</f>
        <v>7942992.7199999997</v>
      </c>
      <c r="D43" s="51" t="s">
        <v>5</v>
      </c>
      <c r="E43" s="51" t="s">
        <v>5</v>
      </c>
      <c r="F43" s="47">
        <f t="shared" si="3"/>
        <v>0.9991106737052089</v>
      </c>
      <c r="G43" s="48">
        <v>0.96489282760442685</v>
      </c>
    </row>
    <row r="44" spans="1:7" s="3" customFormat="1" ht="21.95" customHeight="1" x14ac:dyDescent="0.2">
      <c r="A44" s="45">
        <v>34</v>
      </c>
      <c r="B44" s="52" t="s">
        <v>6</v>
      </c>
      <c r="C44" s="46">
        <f>C24+C43</f>
        <v>7950062.9199999999</v>
      </c>
      <c r="D44" s="53" t="s">
        <v>5</v>
      </c>
      <c r="E44" s="53" t="s">
        <v>5</v>
      </c>
      <c r="F44" s="54">
        <f t="shared" si="3"/>
        <v>1</v>
      </c>
      <c r="G44" s="55">
        <v>1</v>
      </c>
    </row>
    <row r="45" spans="1:7" s="3" customFormat="1" ht="21.95" customHeight="1" x14ac:dyDescent="0.2">
      <c r="A45" s="1"/>
      <c r="B45" s="2"/>
      <c r="C45" s="1"/>
      <c r="D45" s="1"/>
      <c r="E45" s="1"/>
      <c r="F45" s="1"/>
      <c r="G45" s="1"/>
    </row>
    <row r="46" spans="1:7" s="3" customFormat="1" ht="35.1" customHeight="1" x14ac:dyDescent="0.2">
      <c r="A46" s="62" t="s">
        <v>430</v>
      </c>
      <c r="B46" s="63" t="s">
        <v>431</v>
      </c>
      <c r="C46" s="64" t="s">
        <v>432</v>
      </c>
      <c r="D46" s="1"/>
      <c r="E46" s="1"/>
      <c r="F46" s="1"/>
      <c r="G46" s="1"/>
    </row>
    <row r="47" spans="1:7" s="3" customFormat="1" ht="21.95" customHeight="1" x14ac:dyDescent="0.2">
      <c r="A47" s="65">
        <v>1</v>
      </c>
      <c r="B47" s="30" t="s">
        <v>427</v>
      </c>
      <c r="C47" s="31">
        <v>198752</v>
      </c>
    </row>
    <row r="48" spans="1:7" ht="21.95" customHeight="1" x14ac:dyDescent="0.2">
      <c r="A48" s="8">
        <v>2</v>
      </c>
      <c r="B48" s="30" t="s">
        <v>428</v>
      </c>
      <c r="C48" s="31">
        <v>7956400</v>
      </c>
      <c r="D48" s="16"/>
      <c r="E48" s="16"/>
      <c r="F48" s="16"/>
      <c r="G48" s="16"/>
    </row>
    <row r="49" spans="1:7" ht="21.95" customHeight="1" x14ac:dyDescent="0.2">
      <c r="A49" s="32">
        <v>3</v>
      </c>
      <c r="B49" s="33" t="s">
        <v>423</v>
      </c>
      <c r="C49" s="34">
        <f>C44/C48</f>
        <v>0.99920352420692771</v>
      </c>
      <c r="D49" s="16"/>
      <c r="E49" s="16"/>
      <c r="F49" s="16"/>
      <c r="G49" s="16"/>
    </row>
    <row r="50" spans="1:7" s="16" customFormat="1" ht="35.1" customHeight="1" x14ac:dyDescent="0.25">
      <c r="A50" s="21" t="s">
        <v>449</v>
      </c>
      <c r="B50" s="23"/>
    </row>
  </sheetData>
  <sheetProtection algorithmName="SHA-512" hashValue="U+m7QQRvld8lvikCSqKVIlksBebjC3gNJ0qqUVctZw2Rq9ZtMLhFr+z37MhTv1sopl89QMjI2ONZgzQ8PGzZIg==" saltValue="jb5yPcZtkDHvtmkmmaV3MQ==" spinCount="100000" sheet="1" objects="1" scenarios="1"/>
  <mergeCells count="1">
    <mergeCell ref="A2:G2"/>
  </mergeCells>
  <pageMargins left="0.59055118110236227" right="0.59055118110236227" top="0.70866141732283472" bottom="0.70866141732283472" header="0.19685039370078741" footer="0.39370078740157483"/>
  <pageSetup paperSize="9" scale="84" orientation="portrait" r:id="rId1"/>
  <headerFooter alignWithMargins="0">
    <oddFooter>&amp;R&amp;"Calibri,Standardowy"&amp;12s.&amp;P z &amp;N</oddFooter>
  </headerFooter>
  <tableParts count="2">
    <tablePart r:id="rId2"/>
    <tablePart r:id="rId3"/>
  </tableParts>
</worksheet>
</file>

<file path=xl/worksheets/sheet3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EA860B-DABA-4C7D-ADEC-D4CF63B343D0}">
  <sheetPr codeName="Arkusz322"/>
  <dimension ref="A1:N50"/>
  <sheetViews>
    <sheetView zoomScaleNormal="100" workbookViewId="0"/>
  </sheetViews>
  <sheetFormatPr defaultColWidth="0" defaultRowHeight="12.75" zeroHeight="1" x14ac:dyDescent="0.2"/>
  <cols>
    <col min="1" max="1" width="4.140625" style="1" customWidth="1"/>
    <col min="2" max="2" width="57" style="2" customWidth="1"/>
    <col min="3" max="3" width="11.85546875" style="1" bestFit="1" customWidth="1"/>
    <col min="4" max="4" width="7.42578125" style="1" customWidth="1"/>
    <col min="5" max="5" width="10.85546875" style="1" bestFit="1" customWidth="1"/>
    <col min="6" max="7" width="8.7109375" style="1" customWidth="1"/>
    <col min="8" max="8" width="1" style="1" customWidth="1"/>
    <col min="9" max="14" width="0" style="1" hidden="1" customWidth="1"/>
    <col min="15" max="16384" width="9.140625" style="1" hidden="1"/>
  </cols>
  <sheetData>
    <row r="1" spans="1:7" s="16" customFormat="1" ht="24.95" customHeight="1" x14ac:dyDescent="0.2">
      <c r="A1" s="35" t="s">
        <v>769</v>
      </c>
      <c r="B1" s="23"/>
    </row>
    <row r="2" spans="1:7" s="16" customFormat="1" ht="39.950000000000003" customHeight="1" x14ac:dyDescent="0.2">
      <c r="A2" s="66" t="s">
        <v>448</v>
      </c>
      <c r="B2" s="67"/>
      <c r="C2" s="67"/>
      <c r="D2" s="67"/>
      <c r="E2" s="67"/>
      <c r="F2" s="67"/>
      <c r="G2" s="67"/>
    </row>
    <row r="3" spans="1:7" s="16" customFormat="1" ht="15.95" hidden="1" customHeight="1" x14ac:dyDescent="0.2">
      <c r="A3" s="22"/>
      <c r="B3" s="23"/>
    </row>
    <row r="4" spans="1:7" s="16" customFormat="1" ht="15.95" hidden="1" customHeight="1" x14ac:dyDescent="0.2">
      <c r="A4" s="22"/>
      <c r="B4" s="23"/>
    </row>
    <row r="5" spans="1:7" s="16" customFormat="1" ht="15.95" hidden="1" customHeight="1" x14ac:dyDescent="0.2">
      <c r="A5" s="22"/>
      <c r="B5" s="23"/>
    </row>
    <row r="6" spans="1:7" s="16" customFormat="1" ht="15.95" customHeight="1" x14ac:dyDescent="0.25">
      <c r="A6" s="17" t="s">
        <v>433</v>
      </c>
      <c r="B6" s="21" t="s">
        <v>438</v>
      </c>
    </row>
    <row r="7" spans="1:7" s="16" customFormat="1" ht="15.95" customHeight="1" x14ac:dyDescent="0.25">
      <c r="A7" s="18" t="s">
        <v>434</v>
      </c>
      <c r="B7" s="21" t="s">
        <v>439</v>
      </c>
    </row>
    <row r="8" spans="1:7" s="16" customFormat="1" ht="15.95" customHeight="1" x14ac:dyDescent="0.25">
      <c r="A8" s="19" t="s">
        <v>435</v>
      </c>
      <c r="B8" s="21" t="s">
        <v>440</v>
      </c>
    </row>
    <row r="9" spans="1:7" s="16" customFormat="1" ht="15.95" customHeight="1" x14ac:dyDescent="0.25">
      <c r="A9" s="20" t="s">
        <v>436</v>
      </c>
      <c r="B9" s="21" t="s">
        <v>441</v>
      </c>
    </row>
    <row r="10" spans="1:7" ht="65.099999999999994" customHeight="1" x14ac:dyDescent="0.2">
      <c r="A10" s="49" t="s">
        <v>430</v>
      </c>
      <c r="B10" s="42" t="s">
        <v>0</v>
      </c>
      <c r="C10" s="42" t="s">
        <v>424</v>
      </c>
      <c r="D10" s="42" t="s">
        <v>425</v>
      </c>
      <c r="E10" s="42" t="s">
        <v>426</v>
      </c>
      <c r="F10" s="42" t="s">
        <v>429</v>
      </c>
      <c r="G10" s="41" t="s">
        <v>413</v>
      </c>
    </row>
    <row r="11" spans="1:7" ht="21.95" customHeight="1" x14ac:dyDescent="0.2">
      <c r="A11" s="36">
        <v>1</v>
      </c>
      <c r="B11" s="24" t="s">
        <v>7</v>
      </c>
      <c r="C11" s="10">
        <v>0</v>
      </c>
      <c r="D11" s="9">
        <v>0</v>
      </c>
      <c r="E11" s="10" t="str">
        <f t="shared" ref="E11:E23" si="0">IF(D11=0,"-",C11/D11)</f>
        <v>-</v>
      </c>
      <c r="F11" s="25">
        <f t="shared" ref="F11:F35" si="1">C11/C$44</f>
        <v>0</v>
      </c>
      <c r="G11" s="38">
        <v>6.4906160983722356E-5</v>
      </c>
    </row>
    <row r="12" spans="1:7" s="3" customFormat="1" ht="21.95" customHeight="1" x14ac:dyDescent="0.2">
      <c r="A12" s="36">
        <v>2</v>
      </c>
      <c r="B12" s="24" t="s">
        <v>8</v>
      </c>
      <c r="C12" s="10">
        <v>0</v>
      </c>
      <c r="D12" s="9">
        <v>0</v>
      </c>
      <c r="E12" s="10" t="str">
        <f t="shared" si="0"/>
        <v>-</v>
      </c>
      <c r="F12" s="25">
        <f t="shared" si="1"/>
        <v>0</v>
      </c>
      <c r="G12" s="38">
        <v>1.3877154561966152E-2</v>
      </c>
    </row>
    <row r="13" spans="1:7" s="3" customFormat="1" ht="21.95" customHeight="1" x14ac:dyDescent="0.2">
      <c r="A13" s="36">
        <v>3</v>
      </c>
      <c r="B13" s="26" t="s">
        <v>1</v>
      </c>
      <c r="C13" s="10">
        <v>0</v>
      </c>
      <c r="D13" s="9">
        <v>0</v>
      </c>
      <c r="E13" s="10" t="str">
        <f t="shared" si="0"/>
        <v>-</v>
      </c>
      <c r="F13" s="25">
        <f t="shared" si="1"/>
        <v>0</v>
      </c>
      <c r="G13" s="38">
        <v>6.8195937419264344E-4</v>
      </c>
    </row>
    <row r="14" spans="1:7" s="3" customFormat="1" ht="21.95" customHeight="1" x14ac:dyDescent="0.2">
      <c r="A14" s="36">
        <v>4</v>
      </c>
      <c r="B14" s="24" t="s">
        <v>414</v>
      </c>
      <c r="C14" s="10">
        <v>0</v>
      </c>
      <c r="D14" s="9">
        <v>0</v>
      </c>
      <c r="E14" s="10" t="str">
        <f t="shared" si="0"/>
        <v>-</v>
      </c>
      <c r="F14" s="25">
        <f t="shared" si="1"/>
        <v>0</v>
      </c>
      <c r="G14" s="38">
        <v>1.6609844346228162E-4</v>
      </c>
    </row>
    <row r="15" spans="1:7" s="3" customFormat="1" ht="47.1" customHeight="1" x14ac:dyDescent="0.2">
      <c r="A15" s="36">
        <v>5</v>
      </c>
      <c r="B15" s="24" t="s">
        <v>412</v>
      </c>
      <c r="C15" s="10">
        <v>0</v>
      </c>
      <c r="D15" s="11">
        <v>0</v>
      </c>
      <c r="E15" s="10" t="str">
        <f t="shared" si="0"/>
        <v>-</v>
      </c>
      <c r="F15" s="25">
        <f t="shared" si="1"/>
        <v>0</v>
      </c>
      <c r="G15" s="38">
        <v>4.2843389065529559E-4</v>
      </c>
    </row>
    <row r="16" spans="1:7" s="3" customFormat="1" ht="21.95" customHeight="1" x14ac:dyDescent="0.2">
      <c r="A16" s="36">
        <v>6</v>
      </c>
      <c r="B16" s="26" t="s">
        <v>1</v>
      </c>
      <c r="C16" s="10">
        <v>0</v>
      </c>
      <c r="D16" s="11">
        <v>0</v>
      </c>
      <c r="E16" s="10" t="str">
        <f t="shared" si="0"/>
        <v>-</v>
      </c>
      <c r="F16" s="25">
        <f t="shared" si="1"/>
        <v>0</v>
      </c>
      <c r="G16" s="38">
        <v>5.7837072558623703E-5</v>
      </c>
    </row>
    <row r="17" spans="1:7" ht="47.1" customHeight="1" x14ac:dyDescent="0.2">
      <c r="A17" s="36">
        <v>7</v>
      </c>
      <c r="B17" s="24" t="s">
        <v>444</v>
      </c>
      <c r="C17" s="10">
        <v>16367.88</v>
      </c>
      <c r="D17" s="11">
        <v>1</v>
      </c>
      <c r="E17" s="10">
        <f t="shared" si="0"/>
        <v>16367.88</v>
      </c>
      <c r="F17" s="25">
        <f t="shared" si="1"/>
        <v>7.6365452575838473E-3</v>
      </c>
      <c r="G17" s="38">
        <v>3.69438658113685E-3</v>
      </c>
    </row>
    <row r="18" spans="1:7" ht="47.1" customHeight="1" x14ac:dyDescent="0.2">
      <c r="A18" s="36">
        <v>8</v>
      </c>
      <c r="B18" s="24" t="s">
        <v>447</v>
      </c>
      <c r="C18" s="10">
        <v>50000</v>
      </c>
      <c r="D18" s="11">
        <v>1</v>
      </c>
      <c r="E18" s="10">
        <f t="shared" si="0"/>
        <v>50000</v>
      </c>
      <c r="F18" s="25">
        <f t="shared" si="1"/>
        <v>2.332783860091792E-2</v>
      </c>
      <c r="G18" s="38">
        <v>1.6572456388988053E-2</v>
      </c>
    </row>
    <row r="19" spans="1:7" ht="35.1" customHeight="1" x14ac:dyDescent="0.2">
      <c r="A19" s="36">
        <v>9</v>
      </c>
      <c r="B19" s="24" t="s">
        <v>443</v>
      </c>
      <c r="C19" s="10">
        <v>0</v>
      </c>
      <c r="D19" s="11">
        <v>0</v>
      </c>
      <c r="E19" s="10" t="str">
        <f t="shared" si="0"/>
        <v>-</v>
      </c>
      <c r="F19" s="25">
        <f t="shared" si="1"/>
        <v>0</v>
      </c>
      <c r="G19" s="38">
        <v>6.3015485400037228E-5</v>
      </c>
    </row>
    <row r="20" spans="1:7" ht="35.1" customHeight="1" x14ac:dyDescent="0.2">
      <c r="A20" s="36">
        <v>10</v>
      </c>
      <c r="B20" s="24" t="s">
        <v>9</v>
      </c>
      <c r="C20" s="10">
        <v>0</v>
      </c>
      <c r="D20" s="11">
        <v>0</v>
      </c>
      <c r="E20" s="10" t="str">
        <f t="shared" si="0"/>
        <v>-</v>
      </c>
      <c r="F20" s="25">
        <f t="shared" si="1"/>
        <v>0</v>
      </c>
      <c r="G20" s="38">
        <v>2.3263290581767475E-4</v>
      </c>
    </row>
    <row r="21" spans="1:7" ht="35.1" customHeight="1" x14ac:dyDescent="0.2">
      <c r="A21" s="36">
        <v>11</v>
      </c>
      <c r="B21" s="24" t="s">
        <v>442</v>
      </c>
      <c r="C21" s="10">
        <v>0</v>
      </c>
      <c r="D21" s="11">
        <v>0</v>
      </c>
      <c r="E21" s="10" t="str">
        <f t="shared" si="0"/>
        <v>-</v>
      </c>
      <c r="F21" s="25">
        <f t="shared" si="1"/>
        <v>0</v>
      </c>
      <c r="G21" s="38">
        <v>8.0879771630669933E-6</v>
      </c>
    </row>
    <row r="22" spans="1:7" ht="21.95" customHeight="1" x14ac:dyDescent="0.2">
      <c r="A22" s="36">
        <v>12</v>
      </c>
      <c r="B22" s="26" t="s">
        <v>1</v>
      </c>
      <c r="C22" s="10">
        <v>0</v>
      </c>
      <c r="D22" s="11">
        <v>0</v>
      </c>
      <c r="E22" s="10" t="str">
        <f t="shared" si="0"/>
        <v>-</v>
      </c>
      <c r="F22" s="25">
        <f t="shared" si="1"/>
        <v>0</v>
      </c>
      <c r="G22" s="38">
        <v>0</v>
      </c>
    </row>
    <row r="23" spans="1:7" ht="21.95" customHeight="1" x14ac:dyDescent="0.2">
      <c r="A23" s="36">
        <v>13</v>
      </c>
      <c r="B23" s="24" t="s">
        <v>415</v>
      </c>
      <c r="C23" s="10">
        <v>0</v>
      </c>
      <c r="D23" s="11">
        <v>0</v>
      </c>
      <c r="E23" s="10" t="str">
        <f t="shared" si="0"/>
        <v>-</v>
      </c>
      <c r="F23" s="25">
        <f t="shared" si="1"/>
        <v>0</v>
      </c>
      <c r="G23" s="38">
        <v>0</v>
      </c>
    </row>
    <row r="24" spans="1:7" s="3" customFormat="1" ht="24.95" customHeight="1" x14ac:dyDescent="0.2">
      <c r="A24" s="43">
        <v>14</v>
      </c>
      <c r="B24" s="50" t="s">
        <v>2</v>
      </c>
      <c r="C24" s="44">
        <f>C11+C12+C14+C15+C17+C18+C19+C20+C21+C23</f>
        <v>66367.88</v>
      </c>
      <c r="D24" s="51" t="s">
        <v>5</v>
      </c>
      <c r="E24" s="51" t="s">
        <v>5</v>
      </c>
      <c r="F24" s="47">
        <f t="shared" si="1"/>
        <v>3.0964383858501771E-2</v>
      </c>
      <c r="G24" s="48">
        <v>3.5107172395573129E-2</v>
      </c>
    </row>
    <row r="25" spans="1:7" s="4" customFormat="1" ht="35.1" customHeight="1" x14ac:dyDescent="0.2">
      <c r="A25" s="37">
        <v>15</v>
      </c>
      <c r="B25" s="27" t="s">
        <v>419</v>
      </c>
      <c r="C25" s="12">
        <v>153572</v>
      </c>
      <c r="D25" s="11">
        <v>73</v>
      </c>
      <c r="E25" s="12">
        <f t="shared" ref="E25:E37" si="2">IF(D25=0,"-",C25/D25)</f>
        <v>2103.7260273972602</v>
      </c>
      <c r="F25" s="28">
        <f t="shared" si="1"/>
        <v>7.1650056592403338E-2</v>
      </c>
      <c r="G25" s="39">
        <v>9.1912130594448124E-2</v>
      </c>
    </row>
    <row r="26" spans="1:7" s="3" customFormat="1" ht="21.95" customHeight="1" x14ac:dyDescent="0.2">
      <c r="A26" s="36">
        <v>16</v>
      </c>
      <c r="B26" s="26" t="s">
        <v>11</v>
      </c>
      <c r="C26" s="10">
        <v>51342</v>
      </c>
      <c r="D26" s="11">
        <v>24</v>
      </c>
      <c r="E26" s="10">
        <f t="shared" si="2"/>
        <v>2139.25</v>
      </c>
      <c r="F26" s="25">
        <f t="shared" si="1"/>
        <v>2.3953957788966557E-2</v>
      </c>
      <c r="G26" s="38">
        <v>1.5510248435910163E-2</v>
      </c>
    </row>
    <row r="27" spans="1:7" s="5" customFormat="1" ht="65.099999999999994" customHeight="1" x14ac:dyDescent="0.2">
      <c r="A27" s="37">
        <v>17</v>
      </c>
      <c r="B27" s="27" t="s">
        <v>445</v>
      </c>
      <c r="C27" s="12">
        <v>279520</v>
      </c>
      <c r="D27" s="11">
        <v>58</v>
      </c>
      <c r="E27" s="12">
        <f t="shared" si="2"/>
        <v>4819.3103448275861</v>
      </c>
      <c r="F27" s="28">
        <f t="shared" si="1"/>
        <v>0.13041194891457153</v>
      </c>
      <c r="G27" s="39">
        <v>9.6086621220457871E-2</v>
      </c>
    </row>
    <row r="28" spans="1:7" s="3" customFormat="1" ht="21.95" customHeight="1" x14ac:dyDescent="0.2">
      <c r="A28" s="36">
        <v>18</v>
      </c>
      <c r="B28" s="26" t="s">
        <v>3</v>
      </c>
      <c r="C28" s="10">
        <v>37148</v>
      </c>
      <c r="D28" s="11">
        <v>15</v>
      </c>
      <c r="E28" s="10">
        <f t="shared" si="2"/>
        <v>2476.5333333333333</v>
      </c>
      <c r="F28" s="25">
        <f t="shared" si="1"/>
        <v>1.7331650966937978E-2</v>
      </c>
      <c r="G28" s="38">
        <v>1.1342599256575717E-2</v>
      </c>
    </row>
    <row r="29" spans="1:7" s="5" customFormat="1" ht="35.1" customHeight="1" x14ac:dyDescent="0.2">
      <c r="A29" s="37">
        <v>19</v>
      </c>
      <c r="B29" s="27" t="s">
        <v>15</v>
      </c>
      <c r="C29" s="12">
        <v>18263</v>
      </c>
      <c r="D29" s="11">
        <v>10</v>
      </c>
      <c r="E29" s="12">
        <f t="shared" si="2"/>
        <v>1826.3</v>
      </c>
      <c r="F29" s="28">
        <f t="shared" si="1"/>
        <v>8.5207263273712787E-3</v>
      </c>
      <c r="G29" s="39">
        <v>1.1946311887438504E-2</v>
      </c>
    </row>
    <row r="30" spans="1:7" s="3" customFormat="1" ht="21.95" customHeight="1" x14ac:dyDescent="0.2">
      <c r="A30" s="36">
        <v>20</v>
      </c>
      <c r="B30" s="26" t="s">
        <v>3</v>
      </c>
      <c r="C30" s="10">
        <v>10263</v>
      </c>
      <c r="D30" s="11">
        <v>3</v>
      </c>
      <c r="E30" s="12">
        <f t="shared" si="2"/>
        <v>3421</v>
      </c>
      <c r="F30" s="28">
        <f t="shared" si="1"/>
        <v>4.788272151224412E-3</v>
      </c>
      <c r="G30" s="39">
        <v>2.247933536638041E-3</v>
      </c>
    </row>
    <row r="31" spans="1:7" s="3" customFormat="1" ht="47.1" customHeight="1" x14ac:dyDescent="0.2">
      <c r="A31" s="36">
        <v>21</v>
      </c>
      <c r="B31" s="27" t="s">
        <v>14</v>
      </c>
      <c r="C31" s="10">
        <v>390279</v>
      </c>
      <c r="D31" s="11">
        <v>171</v>
      </c>
      <c r="E31" s="10">
        <f t="shared" si="2"/>
        <v>2282.3333333333335</v>
      </c>
      <c r="F31" s="25">
        <f t="shared" si="1"/>
        <v>0.18208731042655291</v>
      </c>
      <c r="G31" s="38">
        <v>0.21726673108985226</v>
      </c>
    </row>
    <row r="32" spans="1:7" s="3" customFormat="1" ht="21.95" customHeight="1" x14ac:dyDescent="0.2">
      <c r="A32" s="36">
        <v>22</v>
      </c>
      <c r="B32" s="26" t="s">
        <v>3</v>
      </c>
      <c r="C32" s="10">
        <v>95000</v>
      </c>
      <c r="D32" s="11">
        <v>26</v>
      </c>
      <c r="E32" s="10">
        <f t="shared" si="2"/>
        <v>3653.8461538461538</v>
      </c>
      <c r="F32" s="25">
        <f t="shared" si="1"/>
        <v>4.4322893341744045E-2</v>
      </c>
      <c r="G32" s="38">
        <v>3.0944666359992157E-2</v>
      </c>
    </row>
    <row r="33" spans="1:7" ht="35.1" customHeight="1" x14ac:dyDescent="0.2">
      <c r="A33" s="36">
        <v>23</v>
      </c>
      <c r="B33" s="24" t="s">
        <v>446</v>
      </c>
      <c r="C33" s="10">
        <v>3500</v>
      </c>
      <c r="D33" s="11">
        <v>81</v>
      </c>
      <c r="E33" s="10">
        <f t="shared" si="2"/>
        <v>43.209876543209873</v>
      </c>
      <c r="F33" s="25">
        <f t="shared" si="1"/>
        <v>1.6329487020642543E-3</v>
      </c>
      <c r="G33" s="38">
        <v>8.5968104584330223E-3</v>
      </c>
    </row>
    <row r="34" spans="1:7" s="3" customFormat="1" ht="21.95" customHeight="1" x14ac:dyDescent="0.2">
      <c r="A34" s="36">
        <v>24</v>
      </c>
      <c r="B34" s="26" t="s">
        <v>3</v>
      </c>
      <c r="C34" s="10">
        <v>129.63</v>
      </c>
      <c r="D34" s="11">
        <v>3</v>
      </c>
      <c r="E34" s="10">
        <f t="shared" si="2"/>
        <v>43.21</v>
      </c>
      <c r="F34" s="25">
        <f t="shared" si="1"/>
        <v>6.0479754356739795E-5</v>
      </c>
      <c r="G34" s="38">
        <v>1.4207856884874998E-3</v>
      </c>
    </row>
    <row r="35" spans="1:7" s="3" customFormat="1" ht="35.1" customHeight="1" x14ac:dyDescent="0.2">
      <c r="A35" s="36">
        <v>25</v>
      </c>
      <c r="B35" s="24" t="s">
        <v>10</v>
      </c>
      <c r="C35" s="10">
        <v>0</v>
      </c>
      <c r="D35" s="11">
        <v>0</v>
      </c>
      <c r="E35" s="10" t="str">
        <f t="shared" si="2"/>
        <v>-</v>
      </c>
      <c r="F35" s="25">
        <f t="shared" si="1"/>
        <v>0</v>
      </c>
      <c r="G35" s="38">
        <v>9.8652432849167496E-5</v>
      </c>
    </row>
    <row r="36" spans="1:7" ht="35.1" customHeight="1" x14ac:dyDescent="0.2">
      <c r="A36" s="36">
        <v>26</v>
      </c>
      <c r="B36" s="24" t="s">
        <v>420</v>
      </c>
      <c r="C36" s="10">
        <v>0</v>
      </c>
      <c r="D36" s="13">
        <v>0</v>
      </c>
      <c r="E36" s="10" t="str">
        <f t="shared" si="2"/>
        <v>-</v>
      </c>
      <c r="F36" s="29" t="s">
        <v>5</v>
      </c>
      <c r="G36" s="40" t="s">
        <v>5</v>
      </c>
    </row>
    <row r="37" spans="1:7" ht="21.95" customHeight="1" x14ac:dyDescent="0.2">
      <c r="A37" s="36">
        <v>27</v>
      </c>
      <c r="B37" s="26" t="s">
        <v>12</v>
      </c>
      <c r="C37" s="10">
        <v>0</v>
      </c>
      <c r="D37" s="13">
        <v>0</v>
      </c>
      <c r="E37" s="10" t="str">
        <f t="shared" si="2"/>
        <v>-</v>
      </c>
      <c r="F37" s="25">
        <f>C37/C$44</f>
        <v>0</v>
      </c>
      <c r="G37" s="38">
        <v>6.7001527600904129E-4</v>
      </c>
    </row>
    <row r="38" spans="1:7" ht="35.1" customHeight="1" x14ac:dyDescent="0.2">
      <c r="A38" s="36">
        <v>28</v>
      </c>
      <c r="B38" s="24" t="s">
        <v>421</v>
      </c>
      <c r="C38" s="10">
        <v>1368734</v>
      </c>
      <c r="D38" s="13">
        <v>1</v>
      </c>
      <c r="E38" s="14" t="s">
        <v>5</v>
      </c>
      <c r="F38" s="29" t="s">
        <v>5</v>
      </c>
      <c r="G38" s="40" t="s">
        <v>5</v>
      </c>
    </row>
    <row r="39" spans="1:7" ht="21.95" customHeight="1" x14ac:dyDescent="0.2">
      <c r="A39" s="36">
        <v>29</v>
      </c>
      <c r="B39" s="26" t="s">
        <v>12</v>
      </c>
      <c r="C39" s="10">
        <v>1231860</v>
      </c>
      <c r="D39" s="13">
        <v>1</v>
      </c>
      <c r="E39" s="14" t="s">
        <v>5</v>
      </c>
      <c r="F39" s="25">
        <f t="shared" ref="F39:F44" si="3">C39/C$44</f>
        <v>0.57473262517853496</v>
      </c>
      <c r="G39" s="38">
        <v>0.53240605380617201</v>
      </c>
    </row>
    <row r="40" spans="1:7" ht="47.1" customHeight="1" x14ac:dyDescent="0.2">
      <c r="A40" s="36">
        <v>30</v>
      </c>
      <c r="B40" s="27" t="s">
        <v>422</v>
      </c>
      <c r="C40" s="10">
        <v>0</v>
      </c>
      <c r="D40" s="15">
        <v>0</v>
      </c>
      <c r="E40" s="10" t="str">
        <f t="shared" ref="E40:E41" si="4">IF(D40=0,"-",C40/D40)</f>
        <v>-</v>
      </c>
      <c r="F40" s="25">
        <f t="shared" si="3"/>
        <v>0</v>
      </c>
      <c r="G40" s="38">
        <v>1.7724062653800183E-3</v>
      </c>
    </row>
    <row r="41" spans="1:7" ht="21.95" customHeight="1" x14ac:dyDescent="0.2">
      <c r="A41" s="36">
        <v>31</v>
      </c>
      <c r="B41" s="26" t="s">
        <v>13</v>
      </c>
      <c r="C41" s="10">
        <v>0</v>
      </c>
      <c r="D41" s="15">
        <v>0</v>
      </c>
      <c r="E41" s="10" t="str">
        <f t="shared" si="4"/>
        <v>-</v>
      </c>
      <c r="F41" s="25">
        <f t="shared" si="3"/>
        <v>0</v>
      </c>
      <c r="G41" s="38">
        <v>1.0404135579139232E-3</v>
      </c>
    </row>
    <row r="42" spans="1:7" ht="35.1" customHeight="1" x14ac:dyDescent="0.2">
      <c r="A42" s="36">
        <v>32</v>
      </c>
      <c r="B42" s="24" t="s">
        <v>16</v>
      </c>
      <c r="C42" s="10">
        <v>0</v>
      </c>
      <c r="D42" s="15">
        <v>0</v>
      </c>
      <c r="E42" s="14" t="s">
        <v>5</v>
      </c>
      <c r="F42" s="25">
        <f t="shared" si="3"/>
        <v>0</v>
      </c>
      <c r="G42" s="38">
        <v>4.1370945733870297E-3</v>
      </c>
    </row>
    <row r="43" spans="1:7" s="3" customFormat="1" ht="21.95" customHeight="1" x14ac:dyDescent="0.2">
      <c r="A43" s="43">
        <v>33</v>
      </c>
      <c r="B43" s="50" t="s">
        <v>4</v>
      </c>
      <c r="C43" s="44">
        <f>C25+C27+C29+C31+C33+C35+C37+C39+C40+C42</f>
        <v>2076994</v>
      </c>
      <c r="D43" s="51" t="s">
        <v>5</v>
      </c>
      <c r="E43" s="51" t="s">
        <v>5</v>
      </c>
      <c r="F43" s="47">
        <f t="shared" si="3"/>
        <v>0.96903561614149825</v>
      </c>
      <c r="G43" s="48">
        <v>0.96489282760442685</v>
      </c>
    </row>
    <row r="44" spans="1:7" s="3" customFormat="1" ht="21.95" customHeight="1" x14ac:dyDescent="0.2">
      <c r="A44" s="45">
        <v>34</v>
      </c>
      <c r="B44" s="52" t="s">
        <v>6</v>
      </c>
      <c r="C44" s="46">
        <f>C24+C43</f>
        <v>2143361.88</v>
      </c>
      <c r="D44" s="53" t="s">
        <v>5</v>
      </c>
      <c r="E44" s="53" t="s">
        <v>5</v>
      </c>
      <c r="F44" s="54">
        <f t="shared" si="3"/>
        <v>1</v>
      </c>
      <c r="G44" s="55">
        <v>1</v>
      </c>
    </row>
    <row r="45" spans="1:7" s="3" customFormat="1" ht="21.95" customHeight="1" x14ac:dyDescent="0.2">
      <c r="A45" s="1"/>
      <c r="B45" s="2"/>
      <c r="C45" s="1"/>
      <c r="D45" s="1"/>
      <c r="E45" s="1"/>
      <c r="F45" s="1"/>
      <c r="G45" s="1"/>
    </row>
    <row r="46" spans="1:7" s="3" customFormat="1" ht="35.1" customHeight="1" x14ac:dyDescent="0.2">
      <c r="A46" s="62" t="s">
        <v>430</v>
      </c>
      <c r="B46" s="63" t="s">
        <v>431</v>
      </c>
      <c r="C46" s="64" t="s">
        <v>432</v>
      </c>
      <c r="D46" s="1"/>
      <c r="E46" s="1"/>
      <c r="F46" s="1"/>
      <c r="G46" s="1"/>
    </row>
    <row r="47" spans="1:7" s="3" customFormat="1" ht="21.95" customHeight="1" x14ac:dyDescent="0.2">
      <c r="A47" s="65">
        <v>1</v>
      </c>
      <c r="B47" s="30" t="s">
        <v>427</v>
      </c>
      <c r="C47" s="31">
        <v>53584</v>
      </c>
    </row>
    <row r="48" spans="1:7" ht="21.95" customHeight="1" x14ac:dyDescent="0.2">
      <c r="A48" s="8">
        <v>2</v>
      </c>
      <c r="B48" s="30" t="s">
        <v>428</v>
      </c>
      <c r="C48" s="31">
        <v>2143362</v>
      </c>
      <c r="D48" s="16"/>
      <c r="E48" s="16"/>
      <c r="F48" s="16"/>
      <c r="G48" s="16"/>
    </row>
    <row r="49" spans="1:7" ht="21.95" customHeight="1" x14ac:dyDescent="0.2">
      <c r="A49" s="32">
        <v>3</v>
      </c>
      <c r="B49" s="33" t="s">
        <v>423</v>
      </c>
      <c r="C49" s="34">
        <f>C44/C48</f>
        <v>0.99999994401319048</v>
      </c>
      <c r="D49" s="16"/>
      <c r="E49" s="16"/>
      <c r="F49" s="16"/>
      <c r="G49" s="16"/>
    </row>
    <row r="50" spans="1:7" s="16" customFormat="1" ht="35.1" customHeight="1" x14ac:dyDescent="0.25">
      <c r="A50" s="21" t="s">
        <v>449</v>
      </c>
      <c r="B50" s="23"/>
    </row>
  </sheetData>
  <sheetProtection algorithmName="SHA-512" hashValue="C7Cue1J/UkVzEVzUsDeOQwaRng02vOXg+pRjOxVbCt99nsbH/TIrPrxVVcwTWTqZWd3HXI+lCvrz0GZGJT6Lfw==" saltValue="ry4WyXZNcu2ppEEbWiPxpg==" spinCount="100000" sheet="1" objects="1" scenarios="1"/>
  <mergeCells count="1">
    <mergeCell ref="A2:G2"/>
  </mergeCells>
  <pageMargins left="0.59055118110236227" right="0.59055118110236227" top="0.70866141732283472" bottom="0.70866141732283472" header="0.19685039370078741" footer="0.39370078740157483"/>
  <pageSetup paperSize="9" scale="84" orientation="portrait" r:id="rId1"/>
  <headerFooter alignWithMargins="0">
    <oddFooter>&amp;R&amp;"Calibri,Standardowy"&amp;12s.&amp;P z &amp;N</oddFooter>
  </headerFooter>
  <tableParts count="2">
    <tablePart r:id="rId2"/>
    <tablePart r:id="rId3"/>
  </tableParts>
</worksheet>
</file>

<file path=xl/worksheets/sheet3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321A38-F79A-46DD-85EC-6580EFE77B80}">
  <sheetPr codeName="Arkusz323"/>
  <dimension ref="A1:N50"/>
  <sheetViews>
    <sheetView zoomScaleNormal="100" workbookViewId="0"/>
  </sheetViews>
  <sheetFormatPr defaultColWidth="0" defaultRowHeight="12.75" zeroHeight="1" x14ac:dyDescent="0.2"/>
  <cols>
    <col min="1" max="1" width="4.140625" style="1" customWidth="1"/>
    <col min="2" max="2" width="57" style="2" customWidth="1"/>
    <col min="3" max="3" width="11.85546875" style="1" bestFit="1" customWidth="1"/>
    <col min="4" max="4" width="7.42578125" style="1" customWidth="1"/>
    <col min="5" max="5" width="10.85546875" style="1" bestFit="1" customWidth="1"/>
    <col min="6" max="7" width="8.7109375" style="1" customWidth="1"/>
    <col min="8" max="8" width="1" style="1" customWidth="1"/>
    <col min="9" max="14" width="0" style="1" hidden="1" customWidth="1"/>
    <col min="15" max="16384" width="9.140625" style="1" hidden="1"/>
  </cols>
  <sheetData>
    <row r="1" spans="1:7" s="16" customFormat="1" ht="24.95" customHeight="1" x14ac:dyDescent="0.2">
      <c r="A1" s="35" t="s">
        <v>770</v>
      </c>
      <c r="B1" s="23"/>
    </row>
    <row r="2" spans="1:7" s="16" customFormat="1" ht="39.950000000000003" customHeight="1" x14ac:dyDescent="0.2">
      <c r="A2" s="66" t="s">
        <v>448</v>
      </c>
      <c r="B2" s="67"/>
      <c r="C2" s="67"/>
      <c r="D2" s="67"/>
      <c r="E2" s="67"/>
      <c r="F2" s="67"/>
      <c r="G2" s="67"/>
    </row>
    <row r="3" spans="1:7" s="16" customFormat="1" ht="15.95" hidden="1" customHeight="1" x14ac:dyDescent="0.2">
      <c r="A3" s="22"/>
      <c r="B3" s="23"/>
    </row>
    <row r="4" spans="1:7" s="16" customFormat="1" ht="15.95" hidden="1" customHeight="1" x14ac:dyDescent="0.2">
      <c r="A4" s="22"/>
      <c r="B4" s="23"/>
    </row>
    <row r="5" spans="1:7" s="16" customFormat="1" ht="15.95" hidden="1" customHeight="1" x14ac:dyDescent="0.2">
      <c r="A5" s="22"/>
      <c r="B5" s="23"/>
    </row>
    <row r="6" spans="1:7" s="16" customFormat="1" ht="15.95" customHeight="1" x14ac:dyDescent="0.25">
      <c r="A6" s="17" t="s">
        <v>433</v>
      </c>
      <c r="B6" s="21" t="s">
        <v>438</v>
      </c>
    </row>
    <row r="7" spans="1:7" s="16" customFormat="1" ht="15.95" customHeight="1" x14ac:dyDescent="0.25">
      <c r="A7" s="18" t="s">
        <v>434</v>
      </c>
      <c r="B7" s="21" t="s">
        <v>439</v>
      </c>
    </row>
    <row r="8" spans="1:7" s="16" customFormat="1" ht="15.95" customHeight="1" x14ac:dyDescent="0.25">
      <c r="A8" s="19" t="s">
        <v>435</v>
      </c>
      <c r="B8" s="21" t="s">
        <v>440</v>
      </c>
    </row>
    <row r="9" spans="1:7" s="16" customFormat="1" ht="15.95" customHeight="1" x14ac:dyDescent="0.25">
      <c r="A9" s="20" t="s">
        <v>436</v>
      </c>
      <c r="B9" s="21" t="s">
        <v>441</v>
      </c>
    </row>
    <row r="10" spans="1:7" ht="65.099999999999994" customHeight="1" x14ac:dyDescent="0.2">
      <c r="A10" s="49" t="s">
        <v>430</v>
      </c>
      <c r="B10" s="42" t="s">
        <v>0</v>
      </c>
      <c r="C10" s="42" t="s">
        <v>424</v>
      </c>
      <c r="D10" s="42" t="s">
        <v>425</v>
      </c>
      <c r="E10" s="42" t="s">
        <v>426</v>
      </c>
      <c r="F10" s="42" t="s">
        <v>429</v>
      </c>
      <c r="G10" s="41" t="s">
        <v>413</v>
      </c>
    </row>
    <row r="11" spans="1:7" ht="21.95" customHeight="1" x14ac:dyDescent="0.2">
      <c r="A11" s="36">
        <v>1</v>
      </c>
      <c r="B11" s="24" t="s">
        <v>7</v>
      </c>
      <c r="C11" s="10">
        <v>0</v>
      </c>
      <c r="D11" s="9">
        <v>0</v>
      </c>
      <c r="E11" s="10" t="str">
        <f t="shared" ref="E11:E23" si="0">IF(D11=0,"-",C11/D11)</f>
        <v>-</v>
      </c>
      <c r="F11" s="25">
        <f t="shared" ref="F11:F35" si="1">C11/C$44</f>
        <v>0</v>
      </c>
      <c r="G11" s="38">
        <v>6.4906160983722356E-5</v>
      </c>
    </row>
    <row r="12" spans="1:7" s="3" customFormat="1" ht="21.95" customHeight="1" x14ac:dyDescent="0.2">
      <c r="A12" s="36">
        <v>2</v>
      </c>
      <c r="B12" s="24" t="s">
        <v>8</v>
      </c>
      <c r="C12" s="10">
        <v>0</v>
      </c>
      <c r="D12" s="9">
        <v>0</v>
      </c>
      <c r="E12" s="10" t="str">
        <f t="shared" si="0"/>
        <v>-</v>
      </c>
      <c r="F12" s="25">
        <f t="shared" si="1"/>
        <v>0</v>
      </c>
      <c r="G12" s="38">
        <v>1.3877154561966152E-2</v>
      </c>
    </row>
    <row r="13" spans="1:7" s="3" customFormat="1" ht="21.95" customHeight="1" x14ac:dyDescent="0.2">
      <c r="A13" s="36">
        <v>3</v>
      </c>
      <c r="B13" s="26" t="s">
        <v>1</v>
      </c>
      <c r="C13" s="10">
        <v>0</v>
      </c>
      <c r="D13" s="9">
        <v>0</v>
      </c>
      <c r="E13" s="10" t="str">
        <f t="shared" si="0"/>
        <v>-</v>
      </c>
      <c r="F13" s="25">
        <f t="shared" si="1"/>
        <v>0</v>
      </c>
      <c r="G13" s="38">
        <v>6.8195937419264344E-4</v>
      </c>
    </row>
    <row r="14" spans="1:7" s="3" customFormat="1" ht="21.95" customHeight="1" x14ac:dyDescent="0.2">
      <c r="A14" s="36">
        <v>4</v>
      </c>
      <c r="B14" s="24" t="s">
        <v>414</v>
      </c>
      <c r="C14" s="10">
        <v>0</v>
      </c>
      <c r="D14" s="9">
        <v>0</v>
      </c>
      <c r="E14" s="10" t="str">
        <f t="shared" si="0"/>
        <v>-</v>
      </c>
      <c r="F14" s="25">
        <f t="shared" si="1"/>
        <v>0</v>
      </c>
      <c r="G14" s="38">
        <v>1.6609844346228162E-4</v>
      </c>
    </row>
    <row r="15" spans="1:7" s="3" customFormat="1" ht="47.1" customHeight="1" x14ac:dyDescent="0.2">
      <c r="A15" s="36">
        <v>5</v>
      </c>
      <c r="B15" s="24" t="s">
        <v>412</v>
      </c>
      <c r="C15" s="10">
        <v>0</v>
      </c>
      <c r="D15" s="11">
        <v>0</v>
      </c>
      <c r="E15" s="10" t="str">
        <f t="shared" si="0"/>
        <v>-</v>
      </c>
      <c r="F15" s="25">
        <f t="shared" si="1"/>
        <v>0</v>
      </c>
      <c r="G15" s="38">
        <v>4.2843389065529559E-4</v>
      </c>
    </row>
    <row r="16" spans="1:7" s="3" customFormat="1" ht="21.95" customHeight="1" x14ac:dyDescent="0.2">
      <c r="A16" s="36">
        <v>6</v>
      </c>
      <c r="B16" s="26" t="s">
        <v>1</v>
      </c>
      <c r="C16" s="10">
        <v>0</v>
      </c>
      <c r="D16" s="11">
        <v>0</v>
      </c>
      <c r="E16" s="10" t="str">
        <f t="shared" si="0"/>
        <v>-</v>
      </c>
      <c r="F16" s="25">
        <f t="shared" si="1"/>
        <v>0</v>
      </c>
      <c r="G16" s="38">
        <v>5.7837072558623703E-5</v>
      </c>
    </row>
    <row r="17" spans="1:7" ht="47.1" customHeight="1" x14ac:dyDescent="0.2">
      <c r="A17" s="36">
        <v>7</v>
      </c>
      <c r="B17" s="24" t="s">
        <v>444</v>
      </c>
      <c r="C17" s="10">
        <v>25189.8</v>
      </c>
      <c r="D17" s="11">
        <v>3</v>
      </c>
      <c r="E17" s="10">
        <f t="shared" si="0"/>
        <v>8396.6</v>
      </c>
      <c r="F17" s="25">
        <f t="shared" si="1"/>
        <v>6.1282937711809767E-3</v>
      </c>
      <c r="G17" s="38">
        <v>3.69438658113685E-3</v>
      </c>
    </row>
    <row r="18" spans="1:7" ht="47.1" customHeight="1" x14ac:dyDescent="0.2">
      <c r="A18" s="36">
        <v>8</v>
      </c>
      <c r="B18" s="24" t="s">
        <v>447</v>
      </c>
      <c r="C18" s="10">
        <v>0</v>
      </c>
      <c r="D18" s="11">
        <v>0</v>
      </c>
      <c r="E18" s="10" t="str">
        <f t="shared" si="0"/>
        <v>-</v>
      </c>
      <c r="F18" s="25">
        <f t="shared" si="1"/>
        <v>0</v>
      </c>
      <c r="G18" s="38">
        <v>1.6572456388988053E-2</v>
      </c>
    </row>
    <row r="19" spans="1:7" ht="35.1" customHeight="1" x14ac:dyDescent="0.2">
      <c r="A19" s="36">
        <v>9</v>
      </c>
      <c r="B19" s="24" t="s">
        <v>443</v>
      </c>
      <c r="C19" s="10">
        <v>0</v>
      </c>
      <c r="D19" s="11">
        <v>0</v>
      </c>
      <c r="E19" s="10" t="str">
        <f t="shared" si="0"/>
        <v>-</v>
      </c>
      <c r="F19" s="25">
        <f t="shared" si="1"/>
        <v>0</v>
      </c>
      <c r="G19" s="38">
        <v>6.3015485400037228E-5</v>
      </c>
    </row>
    <row r="20" spans="1:7" ht="35.1" customHeight="1" x14ac:dyDescent="0.2">
      <c r="A20" s="36">
        <v>10</v>
      </c>
      <c r="B20" s="24" t="s">
        <v>9</v>
      </c>
      <c r="C20" s="10">
        <v>0</v>
      </c>
      <c r="D20" s="11">
        <v>0</v>
      </c>
      <c r="E20" s="10" t="str">
        <f t="shared" si="0"/>
        <v>-</v>
      </c>
      <c r="F20" s="25">
        <f t="shared" si="1"/>
        <v>0</v>
      </c>
      <c r="G20" s="38">
        <v>2.3263290581767475E-4</v>
      </c>
    </row>
    <row r="21" spans="1:7" ht="35.1" customHeight="1" x14ac:dyDescent="0.2">
      <c r="A21" s="36">
        <v>11</v>
      </c>
      <c r="B21" s="24" t="s">
        <v>442</v>
      </c>
      <c r="C21" s="10">
        <v>0</v>
      </c>
      <c r="D21" s="11">
        <v>0</v>
      </c>
      <c r="E21" s="10" t="str">
        <f t="shared" si="0"/>
        <v>-</v>
      </c>
      <c r="F21" s="25">
        <f t="shared" si="1"/>
        <v>0</v>
      </c>
      <c r="G21" s="38">
        <v>8.0879771630669933E-6</v>
      </c>
    </row>
    <row r="22" spans="1:7" ht="21.95" customHeight="1" x14ac:dyDescent="0.2">
      <c r="A22" s="36">
        <v>12</v>
      </c>
      <c r="B22" s="26" t="s">
        <v>1</v>
      </c>
      <c r="C22" s="10">
        <v>0</v>
      </c>
      <c r="D22" s="11">
        <v>0</v>
      </c>
      <c r="E22" s="10" t="str">
        <f t="shared" si="0"/>
        <v>-</v>
      </c>
      <c r="F22" s="25">
        <f t="shared" si="1"/>
        <v>0</v>
      </c>
      <c r="G22" s="38">
        <v>0</v>
      </c>
    </row>
    <row r="23" spans="1:7" ht="21.95" customHeight="1" x14ac:dyDescent="0.2">
      <c r="A23" s="36">
        <v>13</v>
      </c>
      <c r="B23" s="24" t="s">
        <v>415</v>
      </c>
      <c r="C23" s="10">
        <v>0</v>
      </c>
      <c r="D23" s="11">
        <v>0</v>
      </c>
      <c r="E23" s="10" t="str">
        <f t="shared" si="0"/>
        <v>-</v>
      </c>
      <c r="F23" s="25">
        <f t="shared" si="1"/>
        <v>0</v>
      </c>
      <c r="G23" s="38">
        <v>0</v>
      </c>
    </row>
    <row r="24" spans="1:7" s="3" customFormat="1" ht="24.95" customHeight="1" x14ac:dyDescent="0.2">
      <c r="A24" s="43">
        <v>14</v>
      </c>
      <c r="B24" s="50" t="s">
        <v>2</v>
      </c>
      <c r="C24" s="44">
        <f>C11+C12+C14+C15+C17+C18+C19+C20+C21+C23</f>
        <v>25189.8</v>
      </c>
      <c r="D24" s="51" t="s">
        <v>5</v>
      </c>
      <c r="E24" s="51" t="s">
        <v>5</v>
      </c>
      <c r="F24" s="47">
        <f t="shared" si="1"/>
        <v>6.1282937711809767E-3</v>
      </c>
      <c r="G24" s="48">
        <v>3.5107172395573129E-2</v>
      </c>
    </row>
    <row r="25" spans="1:7" s="4" customFormat="1" ht="35.1" customHeight="1" x14ac:dyDescent="0.2">
      <c r="A25" s="37">
        <v>15</v>
      </c>
      <c r="B25" s="27" t="s">
        <v>419</v>
      </c>
      <c r="C25" s="12">
        <v>365222</v>
      </c>
      <c r="D25" s="11">
        <v>212</v>
      </c>
      <c r="E25" s="12">
        <f t="shared" ref="E25:E37" si="2">IF(D25=0,"-",C25/D25)</f>
        <v>1722.7452830188679</v>
      </c>
      <c r="F25" s="28">
        <f t="shared" si="1"/>
        <v>8.8852936811656263E-2</v>
      </c>
      <c r="G25" s="39">
        <v>9.1912130594448124E-2</v>
      </c>
    </row>
    <row r="26" spans="1:7" s="3" customFormat="1" ht="21.95" customHeight="1" x14ac:dyDescent="0.2">
      <c r="A26" s="36">
        <v>16</v>
      </c>
      <c r="B26" s="26" t="s">
        <v>11</v>
      </c>
      <c r="C26" s="10">
        <v>59970</v>
      </c>
      <c r="D26" s="11">
        <v>35</v>
      </c>
      <c r="E26" s="10">
        <f t="shared" si="2"/>
        <v>1713.4285714285713</v>
      </c>
      <c r="F26" s="25">
        <f t="shared" si="1"/>
        <v>1.4589785447193832E-2</v>
      </c>
      <c r="G26" s="38">
        <v>1.5510248435910163E-2</v>
      </c>
    </row>
    <row r="27" spans="1:7" s="5" customFormat="1" ht="65.099999999999994" customHeight="1" x14ac:dyDescent="0.2">
      <c r="A27" s="37">
        <v>17</v>
      </c>
      <c r="B27" s="27" t="s">
        <v>445</v>
      </c>
      <c r="C27" s="12">
        <v>649159</v>
      </c>
      <c r="D27" s="11">
        <v>125</v>
      </c>
      <c r="E27" s="12">
        <f t="shared" si="2"/>
        <v>5193.2719999999999</v>
      </c>
      <c r="F27" s="28">
        <f t="shared" si="1"/>
        <v>0.15793047408895949</v>
      </c>
      <c r="G27" s="39">
        <v>9.6086621220457871E-2</v>
      </c>
    </row>
    <row r="28" spans="1:7" s="3" customFormat="1" ht="21.95" customHeight="1" x14ac:dyDescent="0.2">
      <c r="A28" s="36">
        <v>18</v>
      </c>
      <c r="B28" s="26" t="s">
        <v>3</v>
      </c>
      <c r="C28" s="10">
        <v>108239</v>
      </c>
      <c r="D28" s="11">
        <v>35</v>
      </c>
      <c r="E28" s="10">
        <f t="shared" si="2"/>
        <v>3092.542857142857</v>
      </c>
      <c r="F28" s="25">
        <f t="shared" si="1"/>
        <v>2.6332896231762767E-2</v>
      </c>
      <c r="G28" s="38">
        <v>1.1342599256575717E-2</v>
      </c>
    </row>
    <row r="29" spans="1:7" s="5" customFormat="1" ht="35.1" customHeight="1" x14ac:dyDescent="0.2">
      <c r="A29" s="37">
        <v>19</v>
      </c>
      <c r="B29" s="27" t="s">
        <v>15</v>
      </c>
      <c r="C29" s="12">
        <v>59307</v>
      </c>
      <c r="D29" s="11">
        <v>36</v>
      </c>
      <c r="E29" s="12">
        <f t="shared" si="2"/>
        <v>1647.4166666666667</v>
      </c>
      <c r="F29" s="28">
        <f t="shared" si="1"/>
        <v>1.44284876691133E-2</v>
      </c>
      <c r="G29" s="39">
        <v>1.1946311887438504E-2</v>
      </c>
    </row>
    <row r="30" spans="1:7" s="3" customFormat="1" ht="21.95" customHeight="1" x14ac:dyDescent="0.2">
      <c r="A30" s="36">
        <v>20</v>
      </c>
      <c r="B30" s="26" t="s">
        <v>3</v>
      </c>
      <c r="C30" s="10">
        <v>12947</v>
      </c>
      <c r="D30" s="11">
        <v>7</v>
      </c>
      <c r="E30" s="12">
        <f t="shared" si="2"/>
        <v>1849.5714285714287</v>
      </c>
      <c r="F30" s="28">
        <f t="shared" si="1"/>
        <v>3.1498074401337091E-3</v>
      </c>
      <c r="G30" s="39">
        <v>2.247933536638041E-3</v>
      </c>
    </row>
    <row r="31" spans="1:7" s="3" customFormat="1" ht="47.1" customHeight="1" x14ac:dyDescent="0.2">
      <c r="A31" s="36">
        <v>21</v>
      </c>
      <c r="B31" s="27" t="s">
        <v>14</v>
      </c>
      <c r="C31" s="10">
        <v>1160560.8500000001</v>
      </c>
      <c r="D31" s="11">
        <v>605</v>
      </c>
      <c r="E31" s="10">
        <f t="shared" si="2"/>
        <v>1918.2823966942151</v>
      </c>
      <c r="F31" s="25">
        <f t="shared" si="1"/>
        <v>0.28234673670023186</v>
      </c>
      <c r="G31" s="38">
        <v>0.21726673108985226</v>
      </c>
    </row>
    <row r="32" spans="1:7" s="3" customFormat="1" ht="21.95" customHeight="1" x14ac:dyDescent="0.2">
      <c r="A32" s="36">
        <v>22</v>
      </c>
      <c r="B32" s="26" t="s">
        <v>3</v>
      </c>
      <c r="C32" s="10">
        <v>123230.5</v>
      </c>
      <c r="D32" s="11">
        <v>57</v>
      </c>
      <c r="E32" s="10">
        <f t="shared" si="2"/>
        <v>2161.9385964912281</v>
      </c>
      <c r="F32" s="25">
        <f t="shared" si="1"/>
        <v>2.9980099308828074E-2</v>
      </c>
      <c r="G32" s="38">
        <v>3.0944666359992157E-2</v>
      </c>
    </row>
    <row r="33" spans="1:7" ht="35.1" customHeight="1" x14ac:dyDescent="0.2">
      <c r="A33" s="36">
        <v>23</v>
      </c>
      <c r="B33" s="24" t="s">
        <v>446</v>
      </c>
      <c r="C33" s="10">
        <v>91171.35</v>
      </c>
      <c r="D33" s="11">
        <v>719</v>
      </c>
      <c r="E33" s="10">
        <f t="shared" si="2"/>
        <v>126.80299026425593</v>
      </c>
      <c r="F33" s="25">
        <f t="shared" si="1"/>
        <v>2.2180597555961572E-2</v>
      </c>
      <c r="G33" s="38">
        <v>8.5968104584330223E-3</v>
      </c>
    </row>
    <row r="34" spans="1:7" s="3" customFormat="1" ht="21.95" customHeight="1" x14ac:dyDescent="0.2">
      <c r="A34" s="36">
        <v>24</v>
      </c>
      <c r="B34" s="26" t="s">
        <v>3</v>
      </c>
      <c r="C34" s="10">
        <v>3850.8</v>
      </c>
      <c r="D34" s="11">
        <v>81</v>
      </c>
      <c r="E34" s="10">
        <f t="shared" si="2"/>
        <v>47.540740740740745</v>
      </c>
      <c r="F34" s="25">
        <f t="shared" si="1"/>
        <v>9.368408504261133E-4</v>
      </c>
      <c r="G34" s="38">
        <v>1.4207856884874998E-3</v>
      </c>
    </row>
    <row r="35" spans="1:7" s="3" customFormat="1" ht="35.1" customHeight="1" x14ac:dyDescent="0.2">
      <c r="A35" s="36">
        <v>25</v>
      </c>
      <c r="B35" s="24" t="s">
        <v>10</v>
      </c>
      <c r="C35" s="10">
        <v>0</v>
      </c>
      <c r="D35" s="11">
        <v>0</v>
      </c>
      <c r="E35" s="10" t="str">
        <f t="shared" si="2"/>
        <v>-</v>
      </c>
      <c r="F35" s="25">
        <f t="shared" si="1"/>
        <v>0</v>
      </c>
      <c r="G35" s="38">
        <v>9.8652432849167496E-5</v>
      </c>
    </row>
    <row r="36" spans="1:7" ht="35.1" customHeight="1" x14ac:dyDescent="0.2">
      <c r="A36" s="36">
        <v>26</v>
      </c>
      <c r="B36" s="24" t="s">
        <v>420</v>
      </c>
      <c r="C36" s="10">
        <v>0</v>
      </c>
      <c r="D36" s="13">
        <v>0</v>
      </c>
      <c r="E36" s="10" t="str">
        <f t="shared" si="2"/>
        <v>-</v>
      </c>
      <c r="F36" s="29" t="s">
        <v>5</v>
      </c>
      <c r="G36" s="40" t="s">
        <v>5</v>
      </c>
    </row>
    <row r="37" spans="1:7" ht="21.95" customHeight="1" x14ac:dyDescent="0.2">
      <c r="A37" s="36">
        <v>27</v>
      </c>
      <c r="B37" s="26" t="s">
        <v>12</v>
      </c>
      <c r="C37" s="10">
        <v>0</v>
      </c>
      <c r="D37" s="13">
        <v>0</v>
      </c>
      <c r="E37" s="10" t="str">
        <f t="shared" si="2"/>
        <v>-</v>
      </c>
      <c r="F37" s="25">
        <f>C37/C$44</f>
        <v>0</v>
      </c>
      <c r="G37" s="38">
        <v>6.7001527600904129E-4</v>
      </c>
    </row>
    <row r="38" spans="1:7" ht="35.1" customHeight="1" x14ac:dyDescent="0.2">
      <c r="A38" s="36">
        <v>28</v>
      </c>
      <c r="B38" s="24" t="s">
        <v>421</v>
      </c>
      <c r="C38" s="10">
        <v>1955333.33</v>
      </c>
      <c r="D38" s="13">
        <v>1</v>
      </c>
      <c r="E38" s="14" t="s">
        <v>5</v>
      </c>
      <c r="F38" s="29" t="s">
        <v>5</v>
      </c>
      <c r="G38" s="40" t="s">
        <v>5</v>
      </c>
    </row>
    <row r="39" spans="1:7" ht="21.95" customHeight="1" x14ac:dyDescent="0.2">
      <c r="A39" s="36">
        <v>29</v>
      </c>
      <c r="B39" s="26" t="s">
        <v>12</v>
      </c>
      <c r="C39" s="10">
        <v>1759800</v>
      </c>
      <c r="D39" s="13">
        <v>1</v>
      </c>
      <c r="E39" s="14" t="s">
        <v>5</v>
      </c>
      <c r="F39" s="25">
        <f t="shared" ref="F39:F44" si="3">C39/C$44</f>
        <v>0.42813247340289656</v>
      </c>
      <c r="G39" s="38">
        <v>0.53240605380617201</v>
      </c>
    </row>
    <row r="40" spans="1:7" ht="47.1" customHeight="1" x14ac:dyDescent="0.2">
      <c r="A40" s="36">
        <v>30</v>
      </c>
      <c r="B40" s="27" t="s">
        <v>422</v>
      </c>
      <c r="C40" s="10">
        <v>0</v>
      </c>
      <c r="D40" s="15">
        <v>0</v>
      </c>
      <c r="E40" s="10" t="str">
        <f t="shared" ref="E40:E41" si="4">IF(D40=0,"-",C40/D40)</f>
        <v>-</v>
      </c>
      <c r="F40" s="25">
        <f t="shared" si="3"/>
        <v>0</v>
      </c>
      <c r="G40" s="38">
        <v>1.7724062653800183E-3</v>
      </c>
    </row>
    <row r="41" spans="1:7" ht="21.95" customHeight="1" x14ac:dyDescent="0.2">
      <c r="A41" s="36">
        <v>31</v>
      </c>
      <c r="B41" s="26" t="s">
        <v>13</v>
      </c>
      <c r="C41" s="10">
        <v>0</v>
      </c>
      <c r="D41" s="15">
        <v>0</v>
      </c>
      <c r="E41" s="10" t="str">
        <f t="shared" si="4"/>
        <v>-</v>
      </c>
      <c r="F41" s="25">
        <f t="shared" si="3"/>
        <v>0</v>
      </c>
      <c r="G41" s="38">
        <v>1.0404135579139232E-3</v>
      </c>
    </row>
    <row r="42" spans="1:7" ht="35.1" customHeight="1" x14ac:dyDescent="0.2">
      <c r="A42" s="36">
        <v>32</v>
      </c>
      <c r="B42" s="24" t="s">
        <v>16</v>
      </c>
      <c r="C42" s="10">
        <v>0</v>
      </c>
      <c r="D42" s="15">
        <v>0</v>
      </c>
      <c r="E42" s="14" t="s">
        <v>5</v>
      </c>
      <c r="F42" s="25">
        <f t="shared" si="3"/>
        <v>0</v>
      </c>
      <c r="G42" s="38">
        <v>4.1370945733870297E-3</v>
      </c>
    </row>
    <row r="43" spans="1:7" s="3" customFormat="1" ht="21.95" customHeight="1" x14ac:dyDescent="0.2">
      <c r="A43" s="43">
        <v>33</v>
      </c>
      <c r="B43" s="50" t="s">
        <v>4</v>
      </c>
      <c r="C43" s="44">
        <f>C25+C27+C29+C31+C33+C35+C37+C39+C40+C42</f>
        <v>4085220.2</v>
      </c>
      <c r="D43" s="51" t="s">
        <v>5</v>
      </c>
      <c r="E43" s="51" t="s">
        <v>5</v>
      </c>
      <c r="F43" s="47">
        <f t="shared" si="3"/>
        <v>0.99387170622881904</v>
      </c>
      <c r="G43" s="48">
        <v>0.96489282760442685</v>
      </c>
    </row>
    <row r="44" spans="1:7" s="3" customFormat="1" ht="21.95" customHeight="1" x14ac:dyDescent="0.2">
      <c r="A44" s="45">
        <v>34</v>
      </c>
      <c r="B44" s="52" t="s">
        <v>6</v>
      </c>
      <c r="C44" s="46">
        <f>C24+C43</f>
        <v>4110410</v>
      </c>
      <c r="D44" s="53" t="s">
        <v>5</v>
      </c>
      <c r="E44" s="53" t="s">
        <v>5</v>
      </c>
      <c r="F44" s="54">
        <f t="shared" si="3"/>
        <v>1</v>
      </c>
      <c r="G44" s="55">
        <v>1</v>
      </c>
    </row>
    <row r="45" spans="1:7" s="3" customFormat="1" ht="21.95" customHeight="1" x14ac:dyDescent="0.2">
      <c r="A45" s="1"/>
      <c r="B45" s="2"/>
      <c r="C45" s="1"/>
      <c r="D45" s="1"/>
      <c r="E45" s="1"/>
      <c r="F45" s="1"/>
      <c r="G45" s="1"/>
    </row>
    <row r="46" spans="1:7" s="3" customFormat="1" ht="35.1" customHeight="1" x14ac:dyDescent="0.2">
      <c r="A46" s="62" t="s">
        <v>430</v>
      </c>
      <c r="B46" s="63" t="s">
        <v>431</v>
      </c>
      <c r="C46" s="64" t="s">
        <v>432</v>
      </c>
      <c r="D46" s="1"/>
      <c r="E46" s="1"/>
      <c r="F46" s="1"/>
      <c r="G46" s="1"/>
    </row>
    <row r="47" spans="1:7" s="3" customFormat="1" ht="21.95" customHeight="1" x14ac:dyDescent="0.2">
      <c r="A47" s="65">
        <v>1</v>
      </c>
      <c r="B47" s="30" t="s">
        <v>427</v>
      </c>
      <c r="C47" s="31">
        <v>102761</v>
      </c>
    </row>
    <row r="48" spans="1:7" ht="21.95" customHeight="1" x14ac:dyDescent="0.2">
      <c r="A48" s="8">
        <v>2</v>
      </c>
      <c r="B48" s="30" t="s">
        <v>428</v>
      </c>
      <c r="C48" s="31">
        <v>4110410</v>
      </c>
      <c r="D48" s="16"/>
      <c r="E48" s="16"/>
      <c r="F48" s="16"/>
      <c r="G48" s="16"/>
    </row>
    <row r="49" spans="1:7" ht="21.95" customHeight="1" x14ac:dyDescent="0.2">
      <c r="A49" s="32">
        <v>3</v>
      </c>
      <c r="B49" s="33" t="s">
        <v>423</v>
      </c>
      <c r="C49" s="34">
        <f>C44/C48</f>
        <v>1</v>
      </c>
      <c r="D49" s="16"/>
      <c r="E49" s="16"/>
      <c r="F49" s="16"/>
      <c r="G49" s="16"/>
    </row>
    <row r="50" spans="1:7" s="16" customFormat="1" ht="35.1" customHeight="1" x14ac:dyDescent="0.25">
      <c r="A50" s="21" t="s">
        <v>449</v>
      </c>
      <c r="B50" s="23"/>
    </row>
  </sheetData>
  <sheetProtection algorithmName="SHA-512" hashValue="9+C2RRwsRvEoIFpRa2iW0Oru2AEPGnTD+KLcby3oqjjwU2J9fqMeGRjQf41ZrNloETpcs4DUiKQ5loYZ9Ljc2w==" saltValue="NrQFXqupCW3WebWCXEWmIw==" spinCount="100000" sheet="1" objects="1" scenarios="1"/>
  <mergeCells count="1">
    <mergeCell ref="A2:G2"/>
  </mergeCells>
  <pageMargins left="0.59055118110236227" right="0.59055118110236227" top="0.70866141732283472" bottom="0.70866141732283472" header="0.19685039370078741" footer="0.39370078740157483"/>
  <pageSetup paperSize="9" scale="84" orientation="portrait" r:id="rId1"/>
  <headerFooter alignWithMargins="0">
    <oddFooter>&amp;R&amp;"Calibri,Standardowy"&amp;12s.&amp;P z &amp;N</oddFooter>
  </headerFooter>
  <tableParts count="2">
    <tablePart r:id="rId2"/>
    <tablePart r:id="rId3"/>
  </tableParts>
</worksheet>
</file>

<file path=xl/worksheets/sheet3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0EB506-7470-419D-B43B-44C8263B8A3D}">
  <sheetPr codeName="Arkusz324"/>
  <dimension ref="A1:N50"/>
  <sheetViews>
    <sheetView zoomScaleNormal="100" workbookViewId="0"/>
  </sheetViews>
  <sheetFormatPr defaultColWidth="0" defaultRowHeight="12.75" zeroHeight="1" x14ac:dyDescent="0.2"/>
  <cols>
    <col min="1" max="1" width="4.140625" style="1" customWidth="1"/>
    <col min="2" max="2" width="57" style="2" customWidth="1"/>
    <col min="3" max="3" width="11.85546875" style="1" bestFit="1" customWidth="1"/>
    <col min="4" max="4" width="7.42578125" style="1" customWidth="1"/>
    <col min="5" max="5" width="10.85546875" style="1" bestFit="1" customWidth="1"/>
    <col min="6" max="7" width="8.7109375" style="1" customWidth="1"/>
    <col min="8" max="8" width="1" style="1" customWidth="1"/>
    <col min="9" max="14" width="0" style="1" hidden="1" customWidth="1"/>
    <col min="15" max="16384" width="9.140625" style="1" hidden="1"/>
  </cols>
  <sheetData>
    <row r="1" spans="1:7" s="16" customFormat="1" ht="24.95" customHeight="1" x14ac:dyDescent="0.2">
      <c r="A1" s="35" t="s">
        <v>771</v>
      </c>
      <c r="B1" s="23"/>
    </row>
    <row r="2" spans="1:7" s="16" customFormat="1" ht="39.950000000000003" customHeight="1" x14ac:dyDescent="0.2">
      <c r="A2" s="66" t="s">
        <v>448</v>
      </c>
      <c r="B2" s="67"/>
      <c r="C2" s="67"/>
      <c r="D2" s="67"/>
      <c r="E2" s="67"/>
      <c r="F2" s="67"/>
      <c r="G2" s="67"/>
    </row>
    <row r="3" spans="1:7" s="16" customFormat="1" ht="15.95" hidden="1" customHeight="1" x14ac:dyDescent="0.2">
      <c r="A3" s="22"/>
      <c r="B3" s="23"/>
    </row>
    <row r="4" spans="1:7" s="16" customFormat="1" ht="15.95" hidden="1" customHeight="1" x14ac:dyDescent="0.2">
      <c r="A4" s="22"/>
      <c r="B4" s="23"/>
    </row>
    <row r="5" spans="1:7" s="16" customFormat="1" ht="15.95" hidden="1" customHeight="1" x14ac:dyDescent="0.2">
      <c r="A5" s="22"/>
      <c r="B5" s="23"/>
    </row>
    <row r="6" spans="1:7" s="16" customFormat="1" ht="15.95" customHeight="1" x14ac:dyDescent="0.25">
      <c r="A6" s="17" t="s">
        <v>433</v>
      </c>
      <c r="B6" s="21" t="s">
        <v>438</v>
      </c>
    </row>
    <row r="7" spans="1:7" s="16" customFormat="1" ht="15.95" customHeight="1" x14ac:dyDescent="0.25">
      <c r="A7" s="18" t="s">
        <v>434</v>
      </c>
      <c r="B7" s="21" t="s">
        <v>439</v>
      </c>
    </row>
    <row r="8" spans="1:7" s="16" customFormat="1" ht="15.95" customHeight="1" x14ac:dyDescent="0.25">
      <c r="A8" s="19" t="s">
        <v>435</v>
      </c>
      <c r="B8" s="21" t="s">
        <v>440</v>
      </c>
    </row>
    <row r="9" spans="1:7" s="16" customFormat="1" ht="15.95" customHeight="1" x14ac:dyDescent="0.25">
      <c r="A9" s="20" t="s">
        <v>436</v>
      </c>
      <c r="B9" s="21" t="s">
        <v>441</v>
      </c>
    </row>
    <row r="10" spans="1:7" ht="65.099999999999994" customHeight="1" x14ac:dyDescent="0.2">
      <c r="A10" s="49" t="s">
        <v>430</v>
      </c>
      <c r="B10" s="42" t="s">
        <v>0</v>
      </c>
      <c r="C10" s="42" t="s">
        <v>424</v>
      </c>
      <c r="D10" s="42" t="s">
        <v>425</v>
      </c>
      <c r="E10" s="42" t="s">
        <v>426</v>
      </c>
      <c r="F10" s="42" t="s">
        <v>429</v>
      </c>
      <c r="G10" s="41" t="s">
        <v>413</v>
      </c>
    </row>
    <row r="11" spans="1:7" ht="21.95" customHeight="1" x14ac:dyDescent="0.2">
      <c r="A11" s="36">
        <v>1</v>
      </c>
      <c r="B11" s="24" t="s">
        <v>7</v>
      </c>
      <c r="C11" s="10">
        <v>0</v>
      </c>
      <c r="D11" s="9">
        <v>0</v>
      </c>
      <c r="E11" s="10" t="str">
        <f t="shared" ref="E11:E23" si="0">IF(D11=0,"-",C11/D11)</f>
        <v>-</v>
      </c>
      <c r="F11" s="25">
        <f t="shared" ref="F11:F35" si="1">C11/C$44</f>
        <v>0</v>
      </c>
      <c r="G11" s="38">
        <v>6.4906160983722356E-5</v>
      </c>
    </row>
    <row r="12" spans="1:7" s="3" customFormat="1" ht="21.95" customHeight="1" x14ac:dyDescent="0.2">
      <c r="A12" s="36">
        <v>2</v>
      </c>
      <c r="B12" s="24" t="s">
        <v>8</v>
      </c>
      <c r="C12" s="10">
        <v>0</v>
      </c>
      <c r="D12" s="9">
        <v>0</v>
      </c>
      <c r="E12" s="10" t="str">
        <f t="shared" si="0"/>
        <v>-</v>
      </c>
      <c r="F12" s="25">
        <f t="shared" si="1"/>
        <v>0</v>
      </c>
      <c r="G12" s="38">
        <v>1.3877154561966152E-2</v>
      </c>
    </row>
    <row r="13" spans="1:7" s="3" customFormat="1" ht="21.95" customHeight="1" x14ac:dyDescent="0.2">
      <c r="A13" s="36">
        <v>3</v>
      </c>
      <c r="B13" s="26" t="s">
        <v>1</v>
      </c>
      <c r="C13" s="10">
        <v>0</v>
      </c>
      <c r="D13" s="9">
        <v>0</v>
      </c>
      <c r="E13" s="10" t="str">
        <f t="shared" si="0"/>
        <v>-</v>
      </c>
      <c r="F13" s="25">
        <f t="shared" si="1"/>
        <v>0</v>
      </c>
      <c r="G13" s="38">
        <v>6.8195937419264344E-4</v>
      </c>
    </row>
    <row r="14" spans="1:7" s="3" customFormat="1" ht="21.95" customHeight="1" x14ac:dyDescent="0.2">
      <c r="A14" s="36">
        <v>4</v>
      </c>
      <c r="B14" s="24" t="s">
        <v>414</v>
      </c>
      <c r="C14" s="10">
        <v>0</v>
      </c>
      <c r="D14" s="9">
        <v>0</v>
      </c>
      <c r="E14" s="10" t="str">
        <f t="shared" si="0"/>
        <v>-</v>
      </c>
      <c r="F14" s="25">
        <f t="shared" si="1"/>
        <v>0</v>
      </c>
      <c r="G14" s="38">
        <v>1.6609844346228162E-4</v>
      </c>
    </row>
    <row r="15" spans="1:7" s="3" customFormat="1" ht="47.1" customHeight="1" x14ac:dyDescent="0.2">
      <c r="A15" s="36">
        <v>5</v>
      </c>
      <c r="B15" s="24" t="s">
        <v>412</v>
      </c>
      <c r="C15" s="10">
        <v>0</v>
      </c>
      <c r="D15" s="11">
        <v>0</v>
      </c>
      <c r="E15" s="10" t="str">
        <f t="shared" si="0"/>
        <v>-</v>
      </c>
      <c r="F15" s="25">
        <f t="shared" si="1"/>
        <v>0</v>
      </c>
      <c r="G15" s="38">
        <v>4.2843389065529559E-4</v>
      </c>
    </row>
    <row r="16" spans="1:7" s="3" customFormat="1" ht="21.95" customHeight="1" x14ac:dyDescent="0.2">
      <c r="A16" s="36">
        <v>6</v>
      </c>
      <c r="B16" s="26" t="s">
        <v>1</v>
      </c>
      <c r="C16" s="10">
        <v>0</v>
      </c>
      <c r="D16" s="11">
        <v>0</v>
      </c>
      <c r="E16" s="10" t="str">
        <f t="shared" si="0"/>
        <v>-</v>
      </c>
      <c r="F16" s="25">
        <f t="shared" si="1"/>
        <v>0</v>
      </c>
      <c r="G16" s="38">
        <v>5.7837072558623703E-5</v>
      </c>
    </row>
    <row r="17" spans="1:7" ht="47.1" customHeight="1" x14ac:dyDescent="0.2">
      <c r="A17" s="36">
        <v>7</v>
      </c>
      <c r="B17" s="24" t="s">
        <v>444</v>
      </c>
      <c r="C17" s="10">
        <v>15892.68</v>
      </c>
      <c r="D17" s="11">
        <v>1</v>
      </c>
      <c r="E17" s="10">
        <f t="shared" si="0"/>
        <v>15892.68</v>
      </c>
      <c r="F17" s="25">
        <f t="shared" si="1"/>
        <v>8.750089633377903E-3</v>
      </c>
      <c r="G17" s="38">
        <v>3.69438658113685E-3</v>
      </c>
    </row>
    <row r="18" spans="1:7" ht="47.1" customHeight="1" x14ac:dyDescent="0.2">
      <c r="A18" s="36">
        <v>8</v>
      </c>
      <c r="B18" s="24" t="s">
        <v>447</v>
      </c>
      <c r="C18" s="10">
        <v>0</v>
      </c>
      <c r="D18" s="11">
        <v>0</v>
      </c>
      <c r="E18" s="10" t="str">
        <f t="shared" si="0"/>
        <v>-</v>
      </c>
      <c r="F18" s="25">
        <f t="shared" si="1"/>
        <v>0</v>
      </c>
      <c r="G18" s="38">
        <v>1.6572456388988053E-2</v>
      </c>
    </row>
    <row r="19" spans="1:7" ht="35.1" customHeight="1" x14ac:dyDescent="0.2">
      <c r="A19" s="36">
        <v>9</v>
      </c>
      <c r="B19" s="24" t="s">
        <v>443</v>
      </c>
      <c r="C19" s="10">
        <v>0</v>
      </c>
      <c r="D19" s="11">
        <v>0</v>
      </c>
      <c r="E19" s="10" t="str">
        <f t="shared" si="0"/>
        <v>-</v>
      </c>
      <c r="F19" s="25">
        <f t="shared" si="1"/>
        <v>0</v>
      </c>
      <c r="G19" s="38">
        <v>6.3015485400037228E-5</v>
      </c>
    </row>
    <row r="20" spans="1:7" ht="35.1" customHeight="1" x14ac:dyDescent="0.2">
      <c r="A20" s="36">
        <v>10</v>
      </c>
      <c r="B20" s="24" t="s">
        <v>9</v>
      </c>
      <c r="C20" s="10">
        <v>0</v>
      </c>
      <c r="D20" s="11">
        <v>0</v>
      </c>
      <c r="E20" s="10" t="str">
        <f t="shared" si="0"/>
        <v>-</v>
      </c>
      <c r="F20" s="25">
        <f t="shared" si="1"/>
        <v>0</v>
      </c>
      <c r="G20" s="38">
        <v>2.3263290581767475E-4</v>
      </c>
    </row>
    <row r="21" spans="1:7" ht="35.1" customHeight="1" x14ac:dyDescent="0.2">
      <c r="A21" s="36">
        <v>11</v>
      </c>
      <c r="B21" s="24" t="s">
        <v>442</v>
      </c>
      <c r="C21" s="10">
        <v>0</v>
      </c>
      <c r="D21" s="11">
        <v>0</v>
      </c>
      <c r="E21" s="10" t="str">
        <f t="shared" si="0"/>
        <v>-</v>
      </c>
      <c r="F21" s="25">
        <f t="shared" si="1"/>
        <v>0</v>
      </c>
      <c r="G21" s="38">
        <v>8.0879771630669933E-6</v>
      </c>
    </row>
    <row r="22" spans="1:7" ht="21.95" customHeight="1" x14ac:dyDescent="0.2">
      <c r="A22" s="36">
        <v>12</v>
      </c>
      <c r="B22" s="26" t="s">
        <v>1</v>
      </c>
      <c r="C22" s="10">
        <v>0</v>
      </c>
      <c r="D22" s="11">
        <v>0</v>
      </c>
      <c r="E22" s="10" t="str">
        <f t="shared" si="0"/>
        <v>-</v>
      </c>
      <c r="F22" s="25">
        <f t="shared" si="1"/>
        <v>0</v>
      </c>
      <c r="G22" s="38">
        <v>0</v>
      </c>
    </row>
    <row r="23" spans="1:7" ht="21.95" customHeight="1" x14ac:dyDescent="0.2">
      <c r="A23" s="36">
        <v>13</v>
      </c>
      <c r="B23" s="24" t="s">
        <v>415</v>
      </c>
      <c r="C23" s="10">
        <v>0</v>
      </c>
      <c r="D23" s="11">
        <v>0</v>
      </c>
      <c r="E23" s="10" t="str">
        <f t="shared" si="0"/>
        <v>-</v>
      </c>
      <c r="F23" s="25">
        <f t="shared" si="1"/>
        <v>0</v>
      </c>
      <c r="G23" s="38">
        <v>0</v>
      </c>
    </row>
    <row r="24" spans="1:7" s="3" customFormat="1" ht="24.95" customHeight="1" x14ac:dyDescent="0.2">
      <c r="A24" s="43">
        <v>14</v>
      </c>
      <c r="B24" s="50" t="s">
        <v>2</v>
      </c>
      <c r="C24" s="44">
        <f>C11+C12+C14+C15+C17+C18+C19+C20+C21+C23</f>
        <v>15892.68</v>
      </c>
      <c r="D24" s="51" t="s">
        <v>5</v>
      </c>
      <c r="E24" s="51" t="s">
        <v>5</v>
      </c>
      <c r="F24" s="47">
        <f t="shared" si="1"/>
        <v>8.750089633377903E-3</v>
      </c>
      <c r="G24" s="48">
        <v>3.5107172395573129E-2</v>
      </c>
    </row>
    <row r="25" spans="1:7" s="4" customFormat="1" ht="35.1" customHeight="1" x14ac:dyDescent="0.2">
      <c r="A25" s="37">
        <v>15</v>
      </c>
      <c r="B25" s="27" t="s">
        <v>419</v>
      </c>
      <c r="C25" s="12">
        <v>52607</v>
      </c>
      <c r="D25" s="11">
        <v>31</v>
      </c>
      <c r="E25" s="12">
        <f t="shared" ref="E25:E37" si="2">IF(D25=0,"-",C25/D25)</f>
        <v>1697</v>
      </c>
      <c r="F25" s="28">
        <f t="shared" si="1"/>
        <v>2.8964024025092766E-2</v>
      </c>
      <c r="G25" s="39">
        <v>9.1912130594448124E-2</v>
      </c>
    </row>
    <row r="26" spans="1:7" s="3" customFormat="1" ht="21.95" customHeight="1" x14ac:dyDescent="0.2">
      <c r="A26" s="36">
        <v>16</v>
      </c>
      <c r="B26" s="26" t="s">
        <v>11</v>
      </c>
      <c r="C26" s="10">
        <v>10170</v>
      </c>
      <c r="D26" s="11">
        <v>6</v>
      </c>
      <c r="E26" s="10">
        <f t="shared" si="2"/>
        <v>1695</v>
      </c>
      <c r="F26" s="25">
        <f t="shared" si="1"/>
        <v>5.5993332509968905E-3</v>
      </c>
      <c r="G26" s="38">
        <v>1.5510248435910163E-2</v>
      </c>
    </row>
    <row r="27" spans="1:7" s="5" customFormat="1" ht="65.099999999999994" customHeight="1" x14ac:dyDescent="0.2">
      <c r="A27" s="37">
        <v>17</v>
      </c>
      <c r="B27" s="27" t="s">
        <v>445</v>
      </c>
      <c r="C27" s="12">
        <v>110433</v>
      </c>
      <c r="D27" s="11">
        <v>23</v>
      </c>
      <c r="E27" s="12">
        <f t="shared" si="2"/>
        <v>4801.434782608696</v>
      </c>
      <c r="F27" s="28">
        <f t="shared" si="1"/>
        <v>6.0801491534645001E-2</v>
      </c>
      <c r="G27" s="39">
        <v>9.6086621220457871E-2</v>
      </c>
    </row>
    <row r="28" spans="1:7" s="3" customFormat="1" ht="21.95" customHeight="1" x14ac:dyDescent="0.2">
      <c r="A28" s="36">
        <v>18</v>
      </c>
      <c r="B28" s="26" t="s">
        <v>3</v>
      </c>
      <c r="C28" s="10">
        <v>7716</v>
      </c>
      <c r="D28" s="11">
        <v>4</v>
      </c>
      <c r="E28" s="10">
        <f t="shared" si="2"/>
        <v>1929</v>
      </c>
      <c r="F28" s="25">
        <f t="shared" si="1"/>
        <v>4.2482256995764025E-3</v>
      </c>
      <c r="G28" s="38">
        <v>1.1342599256575717E-2</v>
      </c>
    </row>
    <row r="29" spans="1:7" s="5" customFormat="1" ht="35.1" customHeight="1" x14ac:dyDescent="0.2">
      <c r="A29" s="37">
        <v>19</v>
      </c>
      <c r="B29" s="27" t="s">
        <v>15</v>
      </c>
      <c r="C29" s="12">
        <v>0</v>
      </c>
      <c r="D29" s="11">
        <v>0</v>
      </c>
      <c r="E29" s="12" t="str">
        <f t="shared" si="2"/>
        <v>-</v>
      </c>
      <c r="F29" s="28">
        <f t="shared" si="1"/>
        <v>0</v>
      </c>
      <c r="G29" s="39">
        <v>1.1946311887438504E-2</v>
      </c>
    </row>
    <row r="30" spans="1:7" s="3" customFormat="1" ht="21.95" customHeight="1" x14ac:dyDescent="0.2">
      <c r="A30" s="36">
        <v>20</v>
      </c>
      <c r="B30" s="26" t="s">
        <v>3</v>
      </c>
      <c r="C30" s="10">
        <v>0</v>
      </c>
      <c r="D30" s="11">
        <v>0</v>
      </c>
      <c r="E30" s="12" t="str">
        <f t="shared" si="2"/>
        <v>-</v>
      </c>
      <c r="F30" s="28">
        <f t="shared" si="1"/>
        <v>0</v>
      </c>
      <c r="G30" s="39">
        <v>2.247933536638041E-3</v>
      </c>
    </row>
    <row r="31" spans="1:7" s="3" customFormat="1" ht="47.1" customHeight="1" x14ac:dyDescent="0.2">
      <c r="A31" s="36">
        <v>21</v>
      </c>
      <c r="B31" s="27" t="s">
        <v>14</v>
      </c>
      <c r="C31" s="10">
        <v>394062</v>
      </c>
      <c r="D31" s="11">
        <v>211</v>
      </c>
      <c r="E31" s="10">
        <f t="shared" si="2"/>
        <v>1867.5924170616113</v>
      </c>
      <c r="F31" s="25">
        <f t="shared" si="1"/>
        <v>0.21696012384998395</v>
      </c>
      <c r="G31" s="38">
        <v>0.21726673108985226</v>
      </c>
    </row>
    <row r="32" spans="1:7" s="3" customFormat="1" ht="21.95" customHeight="1" x14ac:dyDescent="0.2">
      <c r="A32" s="36">
        <v>22</v>
      </c>
      <c r="B32" s="26" t="s">
        <v>3</v>
      </c>
      <c r="C32" s="10">
        <v>23029</v>
      </c>
      <c r="D32" s="11">
        <v>12</v>
      </c>
      <c r="E32" s="10">
        <f t="shared" si="2"/>
        <v>1919.0833333333333</v>
      </c>
      <c r="F32" s="25">
        <f t="shared" si="1"/>
        <v>1.2679158843383226E-2</v>
      </c>
      <c r="G32" s="38">
        <v>3.0944666359992157E-2</v>
      </c>
    </row>
    <row r="33" spans="1:7" ht="35.1" customHeight="1" x14ac:dyDescent="0.2">
      <c r="A33" s="36">
        <v>23</v>
      </c>
      <c r="B33" s="24" t="s">
        <v>446</v>
      </c>
      <c r="C33" s="10">
        <v>11433</v>
      </c>
      <c r="D33" s="11">
        <v>75</v>
      </c>
      <c r="E33" s="10">
        <f t="shared" si="2"/>
        <v>152.44</v>
      </c>
      <c r="F33" s="25">
        <f t="shared" si="1"/>
        <v>6.2947076753832303E-3</v>
      </c>
      <c r="G33" s="38">
        <v>8.5968104584330223E-3</v>
      </c>
    </row>
    <row r="34" spans="1:7" s="3" customFormat="1" ht="21.95" customHeight="1" x14ac:dyDescent="0.2">
      <c r="A34" s="36">
        <v>24</v>
      </c>
      <c r="B34" s="26" t="s">
        <v>3</v>
      </c>
      <c r="C34" s="10">
        <v>0</v>
      </c>
      <c r="D34" s="11">
        <v>0</v>
      </c>
      <c r="E34" s="10" t="str">
        <f t="shared" si="2"/>
        <v>-</v>
      </c>
      <c r="F34" s="25">
        <f t="shared" si="1"/>
        <v>0</v>
      </c>
      <c r="G34" s="38">
        <v>1.4207856884874998E-3</v>
      </c>
    </row>
    <row r="35" spans="1:7" s="3" customFormat="1" ht="35.1" customHeight="1" x14ac:dyDescent="0.2">
      <c r="A35" s="36">
        <v>25</v>
      </c>
      <c r="B35" s="24" t="s">
        <v>10</v>
      </c>
      <c r="C35" s="10">
        <v>0</v>
      </c>
      <c r="D35" s="11">
        <v>0</v>
      </c>
      <c r="E35" s="10" t="str">
        <f t="shared" si="2"/>
        <v>-</v>
      </c>
      <c r="F35" s="25">
        <f t="shared" si="1"/>
        <v>0</v>
      </c>
      <c r="G35" s="38">
        <v>9.8652432849167496E-5</v>
      </c>
    </row>
    <row r="36" spans="1:7" ht="35.1" customHeight="1" x14ac:dyDescent="0.2">
      <c r="A36" s="36">
        <v>26</v>
      </c>
      <c r="B36" s="24" t="s">
        <v>420</v>
      </c>
      <c r="C36" s="10">
        <v>0</v>
      </c>
      <c r="D36" s="13">
        <v>0</v>
      </c>
      <c r="E36" s="10" t="str">
        <f t="shared" si="2"/>
        <v>-</v>
      </c>
      <c r="F36" s="29" t="s">
        <v>5</v>
      </c>
      <c r="G36" s="40" t="s">
        <v>5</v>
      </c>
    </row>
    <row r="37" spans="1:7" ht="21.95" customHeight="1" x14ac:dyDescent="0.2">
      <c r="A37" s="36">
        <v>27</v>
      </c>
      <c r="B37" s="26" t="s">
        <v>12</v>
      </c>
      <c r="C37" s="10">
        <v>0</v>
      </c>
      <c r="D37" s="13">
        <v>0</v>
      </c>
      <c r="E37" s="10" t="str">
        <f t="shared" si="2"/>
        <v>-</v>
      </c>
      <c r="F37" s="25">
        <f>C37/C$44</f>
        <v>0</v>
      </c>
      <c r="G37" s="38">
        <v>6.7001527600904129E-4</v>
      </c>
    </row>
    <row r="38" spans="1:7" ht="35.1" customHeight="1" x14ac:dyDescent="0.2">
      <c r="A38" s="36">
        <v>28</v>
      </c>
      <c r="B38" s="24" t="s">
        <v>421</v>
      </c>
      <c r="C38" s="10">
        <v>1368734</v>
      </c>
      <c r="D38" s="13">
        <v>1</v>
      </c>
      <c r="E38" s="14" t="s">
        <v>5</v>
      </c>
      <c r="F38" s="29" t="s">
        <v>5</v>
      </c>
      <c r="G38" s="40" t="s">
        <v>5</v>
      </c>
    </row>
    <row r="39" spans="1:7" ht="21.95" customHeight="1" x14ac:dyDescent="0.2">
      <c r="A39" s="36">
        <v>29</v>
      </c>
      <c r="B39" s="26" t="s">
        <v>12</v>
      </c>
      <c r="C39" s="10">
        <v>1231860</v>
      </c>
      <c r="D39" s="13">
        <v>1</v>
      </c>
      <c r="E39" s="14" t="s">
        <v>5</v>
      </c>
      <c r="F39" s="25">
        <f t="shared" ref="F39:F44" si="3">C39/C$44</f>
        <v>0.67822956328151718</v>
      </c>
      <c r="G39" s="38">
        <v>0.53240605380617201</v>
      </c>
    </row>
    <row r="40" spans="1:7" ht="47.1" customHeight="1" x14ac:dyDescent="0.2">
      <c r="A40" s="36">
        <v>30</v>
      </c>
      <c r="B40" s="27" t="s">
        <v>422</v>
      </c>
      <c r="C40" s="10">
        <v>0</v>
      </c>
      <c r="D40" s="15">
        <v>0</v>
      </c>
      <c r="E40" s="10" t="str">
        <f t="shared" ref="E40:E41" si="4">IF(D40=0,"-",C40/D40)</f>
        <v>-</v>
      </c>
      <c r="F40" s="25">
        <f t="shared" si="3"/>
        <v>0</v>
      </c>
      <c r="G40" s="38">
        <v>1.7724062653800183E-3</v>
      </c>
    </row>
    <row r="41" spans="1:7" ht="21.95" customHeight="1" x14ac:dyDescent="0.2">
      <c r="A41" s="36">
        <v>31</v>
      </c>
      <c r="B41" s="26" t="s">
        <v>13</v>
      </c>
      <c r="C41" s="10">
        <v>0</v>
      </c>
      <c r="D41" s="15">
        <v>0</v>
      </c>
      <c r="E41" s="10" t="str">
        <f t="shared" si="4"/>
        <v>-</v>
      </c>
      <c r="F41" s="25">
        <f t="shared" si="3"/>
        <v>0</v>
      </c>
      <c r="G41" s="38">
        <v>1.0404135579139232E-3</v>
      </c>
    </row>
    <row r="42" spans="1:7" ht="35.1" customHeight="1" x14ac:dyDescent="0.2">
      <c r="A42" s="36">
        <v>32</v>
      </c>
      <c r="B42" s="24" t="s">
        <v>16</v>
      </c>
      <c r="C42" s="10">
        <v>0</v>
      </c>
      <c r="D42" s="15">
        <v>0</v>
      </c>
      <c r="E42" s="14" t="s">
        <v>5</v>
      </c>
      <c r="F42" s="25">
        <f t="shared" si="3"/>
        <v>0</v>
      </c>
      <c r="G42" s="38">
        <v>4.1370945733870297E-3</v>
      </c>
    </row>
    <row r="43" spans="1:7" s="3" customFormat="1" ht="21.95" customHeight="1" x14ac:dyDescent="0.2">
      <c r="A43" s="43">
        <v>33</v>
      </c>
      <c r="B43" s="50" t="s">
        <v>4</v>
      </c>
      <c r="C43" s="44">
        <f>C25+C27+C29+C31+C33+C35+C37+C39+C40+C42</f>
        <v>1800395</v>
      </c>
      <c r="D43" s="51" t="s">
        <v>5</v>
      </c>
      <c r="E43" s="51" t="s">
        <v>5</v>
      </c>
      <c r="F43" s="47">
        <f t="shared" si="3"/>
        <v>0.99124991036662213</v>
      </c>
      <c r="G43" s="48">
        <v>0.96489282760442685</v>
      </c>
    </row>
    <row r="44" spans="1:7" s="3" customFormat="1" ht="21.95" customHeight="1" x14ac:dyDescent="0.2">
      <c r="A44" s="45">
        <v>34</v>
      </c>
      <c r="B44" s="52" t="s">
        <v>6</v>
      </c>
      <c r="C44" s="46">
        <f>C24+C43</f>
        <v>1816287.68</v>
      </c>
      <c r="D44" s="53" t="s">
        <v>5</v>
      </c>
      <c r="E44" s="53" t="s">
        <v>5</v>
      </c>
      <c r="F44" s="54">
        <f t="shared" si="3"/>
        <v>1</v>
      </c>
      <c r="G44" s="55">
        <v>1</v>
      </c>
    </row>
    <row r="45" spans="1:7" s="3" customFormat="1" ht="21.95" customHeight="1" x14ac:dyDescent="0.2">
      <c r="A45" s="1"/>
      <c r="B45" s="2"/>
      <c r="C45" s="1"/>
      <c r="D45" s="1"/>
      <c r="E45" s="1"/>
      <c r="F45" s="1"/>
      <c r="G45" s="1"/>
    </row>
    <row r="46" spans="1:7" s="3" customFormat="1" ht="35.1" customHeight="1" x14ac:dyDescent="0.2">
      <c r="A46" s="62" t="s">
        <v>430</v>
      </c>
      <c r="B46" s="63" t="s">
        <v>431</v>
      </c>
      <c r="C46" s="64" t="s">
        <v>432</v>
      </c>
      <c r="D46" s="1"/>
      <c r="E46" s="1"/>
      <c r="F46" s="1"/>
      <c r="G46" s="1"/>
    </row>
    <row r="47" spans="1:7" s="3" customFormat="1" ht="21.95" customHeight="1" x14ac:dyDescent="0.2">
      <c r="A47" s="65">
        <v>1</v>
      </c>
      <c r="B47" s="30" t="s">
        <v>427</v>
      </c>
      <c r="C47" s="31">
        <v>0</v>
      </c>
    </row>
    <row r="48" spans="1:7" ht="21.95" customHeight="1" x14ac:dyDescent="0.2">
      <c r="A48" s="8">
        <v>2</v>
      </c>
      <c r="B48" s="30" t="s">
        <v>428</v>
      </c>
      <c r="C48" s="31">
        <v>1816295</v>
      </c>
      <c r="D48" s="16"/>
      <c r="E48" s="16"/>
      <c r="F48" s="16"/>
      <c r="G48" s="16"/>
    </row>
    <row r="49" spans="1:7" ht="21.95" customHeight="1" x14ac:dyDescent="0.2">
      <c r="A49" s="32">
        <v>3</v>
      </c>
      <c r="B49" s="33" t="s">
        <v>423</v>
      </c>
      <c r="C49" s="34">
        <f>C44/C48</f>
        <v>0.99999596981767824</v>
      </c>
      <c r="D49" s="16"/>
      <c r="E49" s="16"/>
      <c r="F49" s="16"/>
      <c r="G49" s="16"/>
    </row>
    <row r="50" spans="1:7" s="16" customFormat="1" ht="35.1" customHeight="1" x14ac:dyDescent="0.25">
      <c r="A50" s="21" t="s">
        <v>449</v>
      </c>
      <c r="B50" s="23"/>
    </row>
  </sheetData>
  <sheetProtection algorithmName="SHA-512" hashValue="4qoMV1U+OTGisYFCj3RjQBeY7h5oenXtYiliF2XHODs+IJiDAO3tt8hAs4/8wv1rJpyJe3ntLlwhZ6t7SHcaoQ==" saltValue="HJHeSB3FAWgINZ27lLyjSA==" spinCount="100000" sheet="1" objects="1" scenarios="1"/>
  <mergeCells count="1">
    <mergeCell ref="A2:G2"/>
  </mergeCells>
  <pageMargins left="0.59055118110236227" right="0.59055118110236227" top="0.70866141732283472" bottom="0.70866141732283472" header="0.19685039370078741" footer="0.39370078740157483"/>
  <pageSetup paperSize="9" scale="84" orientation="portrait" r:id="rId1"/>
  <headerFooter alignWithMargins="0">
    <oddFooter>&amp;R&amp;"Calibri,Standardowy"&amp;12s.&amp;P z &amp;N</oddFooter>
  </headerFooter>
  <tableParts count="2">
    <tablePart r:id="rId2"/>
    <tablePart r:id="rId3"/>
  </tableParts>
</worksheet>
</file>

<file path=xl/worksheets/sheet3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29AE8A-CFBF-458A-98D1-4F76C817E7D3}">
  <sheetPr codeName="Arkusz325"/>
  <dimension ref="A1:N50"/>
  <sheetViews>
    <sheetView zoomScaleNormal="100" workbookViewId="0"/>
  </sheetViews>
  <sheetFormatPr defaultColWidth="0" defaultRowHeight="12.75" zeroHeight="1" x14ac:dyDescent="0.2"/>
  <cols>
    <col min="1" max="1" width="4.140625" style="1" customWidth="1"/>
    <col min="2" max="2" width="57" style="2" customWidth="1"/>
    <col min="3" max="3" width="11.85546875" style="1" bestFit="1" customWidth="1"/>
    <col min="4" max="4" width="7.42578125" style="1" customWidth="1"/>
    <col min="5" max="5" width="10.85546875" style="1" bestFit="1" customWidth="1"/>
    <col min="6" max="7" width="8.7109375" style="1" customWidth="1"/>
    <col min="8" max="8" width="1" style="1" customWidth="1"/>
    <col min="9" max="14" width="0" style="1" hidden="1" customWidth="1"/>
    <col min="15" max="16384" width="9.140625" style="1" hidden="1"/>
  </cols>
  <sheetData>
    <row r="1" spans="1:7" s="16" customFormat="1" ht="24.95" customHeight="1" x14ac:dyDescent="0.2">
      <c r="A1" s="35" t="s">
        <v>772</v>
      </c>
      <c r="B1" s="23"/>
    </row>
    <row r="2" spans="1:7" s="16" customFormat="1" ht="39.950000000000003" customHeight="1" x14ac:dyDescent="0.2">
      <c r="A2" s="66" t="s">
        <v>448</v>
      </c>
      <c r="B2" s="67"/>
      <c r="C2" s="67"/>
      <c r="D2" s="67"/>
      <c r="E2" s="67"/>
      <c r="F2" s="67"/>
      <c r="G2" s="67"/>
    </row>
    <row r="3" spans="1:7" s="16" customFormat="1" ht="15.95" hidden="1" customHeight="1" x14ac:dyDescent="0.2">
      <c r="A3" s="22"/>
      <c r="B3" s="23"/>
    </row>
    <row r="4" spans="1:7" s="16" customFormat="1" ht="15.95" hidden="1" customHeight="1" x14ac:dyDescent="0.2">
      <c r="A4" s="22"/>
      <c r="B4" s="23"/>
    </row>
    <row r="5" spans="1:7" s="16" customFormat="1" ht="15.95" hidden="1" customHeight="1" x14ac:dyDescent="0.2">
      <c r="A5" s="22"/>
      <c r="B5" s="23"/>
    </row>
    <row r="6" spans="1:7" s="16" customFormat="1" ht="15.95" customHeight="1" x14ac:dyDescent="0.25">
      <c r="A6" s="17" t="s">
        <v>433</v>
      </c>
      <c r="B6" s="21" t="s">
        <v>438</v>
      </c>
    </row>
    <row r="7" spans="1:7" s="16" customFormat="1" ht="15.95" customHeight="1" x14ac:dyDescent="0.25">
      <c r="A7" s="18" t="s">
        <v>434</v>
      </c>
      <c r="B7" s="21" t="s">
        <v>439</v>
      </c>
    </row>
    <row r="8" spans="1:7" s="16" customFormat="1" ht="15.95" customHeight="1" x14ac:dyDescent="0.25">
      <c r="A8" s="19" t="s">
        <v>435</v>
      </c>
      <c r="B8" s="21" t="s">
        <v>440</v>
      </c>
    </row>
    <row r="9" spans="1:7" s="16" customFormat="1" ht="15.95" customHeight="1" x14ac:dyDescent="0.25">
      <c r="A9" s="20" t="s">
        <v>436</v>
      </c>
      <c r="B9" s="21" t="s">
        <v>441</v>
      </c>
    </row>
    <row r="10" spans="1:7" ht="65.099999999999994" customHeight="1" x14ac:dyDescent="0.2">
      <c r="A10" s="49" t="s">
        <v>430</v>
      </c>
      <c r="B10" s="42" t="s">
        <v>0</v>
      </c>
      <c r="C10" s="42" t="s">
        <v>424</v>
      </c>
      <c r="D10" s="42" t="s">
        <v>425</v>
      </c>
      <c r="E10" s="42" t="s">
        <v>426</v>
      </c>
      <c r="F10" s="42" t="s">
        <v>429</v>
      </c>
      <c r="G10" s="41" t="s">
        <v>413</v>
      </c>
    </row>
    <row r="11" spans="1:7" ht="21.95" customHeight="1" x14ac:dyDescent="0.2">
      <c r="A11" s="36">
        <v>1</v>
      </c>
      <c r="B11" s="24" t="s">
        <v>7</v>
      </c>
      <c r="C11" s="10">
        <v>0</v>
      </c>
      <c r="D11" s="9">
        <v>0</v>
      </c>
      <c r="E11" s="10" t="str">
        <f t="shared" ref="E11:E23" si="0">IF(D11=0,"-",C11/D11)</f>
        <v>-</v>
      </c>
      <c r="F11" s="25">
        <f t="shared" ref="F11:F35" si="1">C11/C$44</f>
        <v>0</v>
      </c>
      <c r="G11" s="38">
        <v>6.4906160983722356E-5</v>
      </c>
    </row>
    <row r="12" spans="1:7" s="3" customFormat="1" ht="21.95" customHeight="1" x14ac:dyDescent="0.2">
      <c r="A12" s="36">
        <v>2</v>
      </c>
      <c r="B12" s="24" t="s">
        <v>8</v>
      </c>
      <c r="C12" s="10">
        <v>990154.78</v>
      </c>
      <c r="D12" s="9">
        <v>10</v>
      </c>
      <c r="E12" s="10">
        <f t="shared" si="0"/>
        <v>99015.478000000003</v>
      </c>
      <c r="F12" s="25">
        <f t="shared" si="1"/>
        <v>0.13222536503943264</v>
      </c>
      <c r="G12" s="38">
        <v>1.3877154561966152E-2</v>
      </c>
    </row>
    <row r="13" spans="1:7" s="3" customFormat="1" ht="21.95" customHeight="1" x14ac:dyDescent="0.2">
      <c r="A13" s="36">
        <v>3</v>
      </c>
      <c r="B13" s="26" t="s">
        <v>1</v>
      </c>
      <c r="C13" s="10">
        <v>0</v>
      </c>
      <c r="D13" s="9">
        <v>0</v>
      </c>
      <c r="E13" s="10" t="str">
        <f t="shared" si="0"/>
        <v>-</v>
      </c>
      <c r="F13" s="25">
        <f t="shared" si="1"/>
        <v>0</v>
      </c>
      <c r="G13" s="38">
        <v>6.8195937419264344E-4</v>
      </c>
    </row>
    <row r="14" spans="1:7" s="3" customFormat="1" ht="21.95" customHeight="1" x14ac:dyDescent="0.2">
      <c r="A14" s="36">
        <v>4</v>
      </c>
      <c r="B14" s="24" t="s">
        <v>414</v>
      </c>
      <c r="C14" s="10">
        <v>0</v>
      </c>
      <c r="D14" s="9">
        <v>0</v>
      </c>
      <c r="E14" s="10" t="str">
        <f t="shared" si="0"/>
        <v>-</v>
      </c>
      <c r="F14" s="25">
        <f t="shared" si="1"/>
        <v>0</v>
      </c>
      <c r="G14" s="38">
        <v>1.6609844346228162E-4</v>
      </c>
    </row>
    <row r="15" spans="1:7" s="3" customFormat="1" ht="47.1" customHeight="1" x14ac:dyDescent="0.2">
      <c r="A15" s="36">
        <v>5</v>
      </c>
      <c r="B15" s="24" t="s">
        <v>412</v>
      </c>
      <c r="C15" s="10">
        <v>0</v>
      </c>
      <c r="D15" s="11">
        <v>0</v>
      </c>
      <c r="E15" s="10" t="str">
        <f t="shared" si="0"/>
        <v>-</v>
      </c>
      <c r="F15" s="25">
        <f t="shared" si="1"/>
        <v>0</v>
      </c>
      <c r="G15" s="38">
        <v>4.2843389065529559E-4</v>
      </c>
    </row>
    <row r="16" spans="1:7" s="3" customFormat="1" ht="21.95" customHeight="1" x14ac:dyDescent="0.2">
      <c r="A16" s="36">
        <v>6</v>
      </c>
      <c r="B16" s="26" t="s">
        <v>1</v>
      </c>
      <c r="C16" s="10">
        <v>0</v>
      </c>
      <c r="D16" s="11">
        <v>0</v>
      </c>
      <c r="E16" s="10" t="str">
        <f t="shared" si="0"/>
        <v>-</v>
      </c>
      <c r="F16" s="25">
        <f t="shared" si="1"/>
        <v>0</v>
      </c>
      <c r="G16" s="38">
        <v>5.7837072558623703E-5</v>
      </c>
    </row>
    <row r="17" spans="1:7" ht="47.1" customHeight="1" x14ac:dyDescent="0.2">
      <c r="A17" s="36">
        <v>7</v>
      </c>
      <c r="B17" s="24" t="s">
        <v>444</v>
      </c>
      <c r="C17" s="10">
        <v>23573.4</v>
      </c>
      <c r="D17" s="11">
        <v>3</v>
      </c>
      <c r="E17" s="10">
        <f t="shared" si="0"/>
        <v>7857.8</v>
      </c>
      <c r="F17" s="25">
        <f t="shared" si="1"/>
        <v>3.1479941148398654E-3</v>
      </c>
      <c r="G17" s="38">
        <v>3.69438658113685E-3</v>
      </c>
    </row>
    <row r="18" spans="1:7" ht="47.1" customHeight="1" x14ac:dyDescent="0.2">
      <c r="A18" s="36">
        <v>8</v>
      </c>
      <c r="B18" s="24" t="s">
        <v>447</v>
      </c>
      <c r="C18" s="10">
        <v>150000</v>
      </c>
      <c r="D18" s="11">
        <v>2</v>
      </c>
      <c r="E18" s="10">
        <f t="shared" si="0"/>
        <v>75000</v>
      </c>
      <c r="F18" s="25">
        <f t="shared" si="1"/>
        <v>2.0031014500495464E-2</v>
      </c>
      <c r="G18" s="38">
        <v>1.6572456388988053E-2</v>
      </c>
    </row>
    <row r="19" spans="1:7" ht="35.1" customHeight="1" x14ac:dyDescent="0.2">
      <c r="A19" s="36">
        <v>9</v>
      </c>
      <c r="B19" s="24" t="s">
        <v>443</v>
      </c>
      <c r="C19" s="10">
        <v>0</v>
      </c>
      <c r="D19" s="11">
        <v>0</v>
      </c>
      <c r="E19" s="10" t="str">
        <f t="shared" si="0"/>
        <v>-</v>
      </c>
      <c r="F19" s="25">
        <f t="shared" si="1"/>
        <v>0</v>
      </c>
      <c r="G19" s="38">
        <v>6.3015485400037228E-5</v>
      </c>
    </row>
    <row r="20" spans="1:7" ht="35.1" customHeight="1" x14ac:dyDescent="0.2">
      <c r="A20" s="36">
        <v>10</v>
      </c>
      <c r="B20" s="24" t="s">
        <v>9</v>
      </c>
      <c r="C20" s="10">
        <v>0</v>
      </c>
      <c r="D20" s="11">
        <v>0</v>
      </c>
      <c r="E20" s="10" t="str">
        <f t="shared" si="0"/>
        <v>-</v>
      </c>
      <c r="F20" s="25">
        <f t="shared" si="1"/>
        <v>0</v>
      </c>
      <c r="G20" s="38">
        <v>2.3263290581767475E-4</v>
      </c>
    </row>
    <row r="21" spans="1:7" ht="35.1" customHeight="1" x14ac:dyDescent="0.2">
      <c r="A21" s="36">
        <v>11</v>
      </c>
      <c r="B21" s="24" t="s">
        <v>442</v>
      </c>
      <c r="C21" s="10">
        <v>0</v>
      </c>
      <c r="D21" s="11">
        <v>0</v>
      </c>
      <c r="E21" s="10" t="str">
        <f t="shared" si="0"/>
        <v>-</v>
      </c>
      <c r="F21" s="25">
        <f t="shared" si="1"/>
        <v>0</v>
      </c>
      <c r="G21" s="38">
        <v>8.0879771630669933E-6</v>
      </c>
    </row>
    <row r="22" spans="1:7" ht="21.95" customHeight="1" x14ac:dyDescent="0.2">
      <c r="A22" s="36">
        <v>12</v>
      </c>
      <c r="B22" s="26" t="s">
        <v>1</v>
      </c>
      <c r="C22" s="10">
        <v>0</v>
      </c>
      <c r="D22" s="11">
        <v>0</v>
      </c>
      <c r="E22" s="10" t="str">
        <f t="shared" si="0"/>
        <v>-</v>
      </c>
      <c r="F22" s="25">
        <f t="shared" si="1"/>
        <v>0</v>
      </c>
      <c r="G22" s="38">
        <v>0</v>
      </c>
    </row>
    <row r="23" spans="1:7" ht="21.95" customHeight="1" x14ac:dyDescent="0.2">
      <c r="A23" s="36">
        <v>13</v>
      </c>
      <c r="B23" s="24" t="s">
        <v>415</v>
      </c>
      <c r="C23" s="10">
        <v>0</v>
      </c>
      <c r="D23" s="11">
        <v>0</v>
      </c>
      <c r="E23" s="10" t="str">
        <f t="shared" si="0"/>
        <v>-</v>
      </c>
      <c r="F23" s="25">
        <f t="shared" si="1"/>
        <v>0</v>
      </c>
      <c r="G23" s="38">
        <v>0</v>
      </c>
    </row>
    <row r="24" spans="1:7" s="3" customFormat="1" ht="24.95" customHeight="1" x14ac:dyDescent="0.2">
      <c r="A24" s="43">
        <v>14</v>
      </c>
      <c r="B24" s="50" t="s">
        <v>2</v>
      </c>
      <c r="C24" s="44">
        <f>C11+C12+C14+C15+C17+C18+C19+C20+C21+C23</f>
        <v>1163728.1800000002</v>
      </c>
      <c r="D24" s="51" t="s">
        <v>5</v>
      </c>
      <c r="E24" s="51" t="s">
        <v>5</v>
      </c>
      <c r="F24" s="47">
        <f t="shared" si="1"/>
        <v>0.155404373654768</v>
      </c>
      <c r="G24" s="48">
        <v>3.5107172395573129E-2</v>
      </c>
    </row>
    <row r="25" spans="1:7" s="4" customFormat="1" ht="35.1" customHeight="1" x14ac:dyDescent="0.2">
      <c r="A25" s="37">
        <v>15</v>
      </c>
      <c r="B25" s="27" t="s">
        <v>419</v>
      </c>
      <c r="C25" s="12">
        <v>454993</v>
      </c>
      <c r="D25" s="11">
        <v>267</v>
      </c>
      <c r="E25" s="12">
        <f t="shared" ref="E25:E37" si="2">IF(D25=0,"-",C25/D25)</f>
        <v>1704.0936329588014</v>
      </c>
      <c r="F25" s="28">
        <f t="shared" si="1"/>
        <v>6.0759809204159555E-2</v>
      </c>
      <c r="G25" s="39">
        <v>9.1912130594448124E-2</v>
      </c>
    </row>
    <row r="26" spans="1:7" s="3" customFormat="1" ht="21.95" customHeight="1" x14ac:dyDescent="0.2">
      <c r="A26" s="36">
        <v>16</v>
      </c>
      <c r="B26" s="26" t="s">
        <v>11</v>
      </c>
      <c r="C26" s="10">
        <v>42315</v>
      </c>
      <c r="D26" s="11">
        <v>25</v>
      </c>
      <c r="E26" s="10">
        <f t="shared" si="2"/>
        <v>1692.6</v>
      </c>
      <c r="F26" s="25">
        <f t="shared" si="1"/>
        <v>5.6507491905897706E-3</v>
      </c>
      <c r="G26" s="38">
        <v>1.5510248435910163E-2</v>
      </c>
    </row>
    <row r="27" spans="1:7" s="5" customFormat="1" ht="65.099999999999994" customHeight="1" x14ac:dyDescent="0.2">
      <c r="A27" s="37">
        <v>17</v>
      </c>
      <c r="B27" s="27" t="s">
        <v>445</v>
      </c>
      <c r="C27" s="12">
        <v>613865.96</v>
      </c>
      <c r="D27" s="11">
        <v>139</v>
      </c>
      <c r="E27" s="12">
        <f t="shared" si="2"/>
        <v>4416.3018705035965</v>
      </c>
      <c r="F27" s="28">
        <f t="shared" si="1"/>
        <v>8.1975719640803787E-2</v>
      </c>
      <c r="G27" s="39">
        <v>9.6086621220457871E-2</v>
      </c>
    </row>
    <row r="28" spans="1:7" s="3" customFormat="1" ht="21.95" customHeight="1" x14ac:dyDescent="0.2">
      <c r="A28" s="36">
        <v>18</v>
      </c>
      <c r="B28" s="26" t="s">
        <v>3</v>
      </c>
      <c r="C28" s="10">
        <v>66500</v>
      </c>
      <c r="D28" s="11">
        <v>28</v>
      </c>
      <c r="E28" s="10">
        <f t="shared" si="2"/>
        <v>2375</v>
      </c>
      <c r="F28" s="25">
        <f t="shared" si="1"/>
        <v>8.8804164285529886E-3</v>
      </c>
      <c r="G28" s="38">
        <v>1.1342599256575717E-2</v>
      </c>
    </row>
    <row r="29" spans="1:7" s="5" customFormat="1" ht="35.1" customHeight="1" x14ac:dyDescent="0.2">
      <c r="A29" s="37">
        <v>19</v>
      </c>
      <c r="B29" s="27" t="s">
        <v>15</v>
      </c>
      <c r="C29" s="12">
        <v>10622.19</v>
      </c>
      <c r="D29" s="11">
        <v>12</v>
      </c>
      <c r="E29" s="12">
        <f t="shared" si="2"/>
        <v>885.1825</v>
      </c>
      <c r="F29" s="28">
        <f t="shared" si="1"/>
        <v>1.4184882794467861E-3</v>
      </c>
      <c r="G29" s="39">
        <v>1.1946311887438504E-2</v>
      </c>
    </row>
    <row r="30" spans="1:7" s="3" customFormat="1" ht="21.95" customHeight="1" x14ac:dyDescent="0.2">
      <c r="A30" s="36">
        <v>20</v>
      </c>
      <c r="B30" s="26" t="s">
        <v>3</v>
      </c>
      <c r="C30" s="10">
        <v>2387</v>
      </c>
      <c r="D30" s="11">
        <v>2</v>
      </c>
      <c r="E30" s="12">
        <f t="shared" si="2"/>
        <v>1193.5</v>
      </c>
      <c r="F30" s="28">
        <f t="shared" si="1"/>
        <v>3.1876021075121782E-4</v>
      </c>
      <c r="G30" s="39">
        <v>2.247933536638041E-3</v>
      </c>
    </row>
    <row r="31" spans="1:7" s="3" customFormat="1" ht="47.1" customHeight="1" x14ac:dyDescent="0.2">
      <c r="A31" s="36">
        <v>21</v>
      </c>
      <c r="B31" s="27" t="s">
        <v>14</v>
      </c>
      <c r="C31" s="10">
        <v>1327037.1499999999</v>
      </c>
      <c r="D31" s="11">
        <v>690</v>
      </c>
      <c r="E31" s="10">
        <f t="shared" si="2"/>
        <v>1923.2422463768114</v>
      </c>
      <c r="F31" s="25">
        <f t="shared" si="1"/>
        <v>0.17721266929564114</v>
      </c>
      <c r="G31" s="38">
        <v>0.21726673108985226</v>
      </c>
    </row>
    <row r="32" spans="1:7" s="3" customFormat="1" ht="21.95" customHeight="1" x14ac:dyDescent="0.2">
      <c r="A32" s="36">
        <v>22</v>
      </c>
      <c r="B32" s="26" t="s">
        <v>3</v>
      </c>
      <c r="C32" s="10">
        <v>370009.46</v>
      </c>
      <c r="D32" s="11">
        <v>72</v>
      </c>
      <c r="E32" s="10">
        <f t="shared" si="2"/>
        <v>5139.0202777777777</v>
      </c>
      <c r="F32" s="25">
        <f t="shared" si="1"/>
        <v>4.9411099057203312E-2</v>
      </c>
      <c r="G32" s="38">
        <v>3.0944666359992157E-2</v>
      </c>
    </row>
    <row r="33" spans="1:7" ht="35.1" customHeight="1" x14ac:dyDescent="0.2">
      <c r="A33" s="36">
        <v>23</v>
      </c>
      <c r="B33" s="24" t="s">
        <v>446</v>
      </c>
      <c r="C33" s="10">
        <v>35835</v>
      </c>
      <c r="D33" s="11">
        <v>1022</v>
      </c>
      <c r="E33" s="10">
        <f t="shared" si="2"/>
        <v>35.063600782778863</v>
      </c>
      <c r="F33" s="25">
        <f t="shared" si="1"/>
        <v>4.7854093641683665E-3</v>
      </c>
      <c r="G33" s="38">
        <v>8.5968104584330223E-3</v>
      </c>
    </row>
    <row r="34" spans="1:7" s="3" customFormat="1" ht="21.95" customHeight="1" x14ac:dyDescent="0.2">
      <c r="A34" s="36">
        <v>24</v>
      </c>
      <c r="B34" s="26" t="s">
        <v>3</v>
      </c>
      <c r="C34" s="10">
        <v>10920</v>
      </c>
      <c r="D34" s="11">
        <v>12</v>
      </c>
      <c r="E34" s="10">
        <f t="shared" si="2"/>
        <v>910</v>
      </c>
      <c r="F34" s="25">
        <f t="shared" si="1"/>
        <v>1.4582578556360697E-3</v>
      </c>
      <c r="G34" s="38">
        <v>1.4207856884874998E-3</v>
      </c>
    </row>
    <row r="35" spans="1:7" s="3" customFormat="1" ht="35.1" customHeight="1" x14ac:dyDescent="0.2">
      <c r="A35" s="36">
        <v>25</v>
      </c>
      <c r="B35" s="24" t="s">
        <v>10</v>
      </c>
      <c r="C35" s="10">
        <v>0</v>
      </c>
      <c r="D35" s="11">
        <v>0</v>
      </c>
      <c r="E35" s="10" t="str">
        <f t="shared" si="2"/>
        <v>-</v>
      </c>
      <c r="F35" s="25">
        <f t="shared" si="1"/>
        <v>0</v>
      </c>
      <c r="G35" s="38">
        <v>9.8652432849167496E-5</v>
      </c>
    </row>
    <row r="36" spans="1:7" ht="35.1" customHeight="1" x14ac:dyDescent="0.2">
      <c r="A36" s="36">
        <v>26</v>
      </c>
      <c r="B36" s="24" t="s">
        <v>420</v>
      </c>
      <c r="C36" s="10">
        <v>0</v>
      </c>
      <c r="D36" s="13">
        <v>0</v>
      </c>
      <c r="E36" s="10" t="str">
        <f t="shared" si="2"/>
        <v>-</v>
      </c>
      <c r="F36" s="29" t="s">
        <v>5</v>
      </c>
      <c r="G36" s="40" t="s">
        <v>5</v>
      </c>
    </row>
    <row r="37" spans="1:7" ht="21.95" customHeight="1" x14ac:dyDescent="0.2">
      <c r="A37" s="36">
        <v>27</v>
      </c>
      <c r="B37" s="26" t="s">
        <v>12</v>
      </c>
      <c r="C37" s="10">
        <v>0</v>
      </c>
      <c r="D37" s="13">
        <v>0</v>
      </c>
      <c r="E37" s="10" t="str">
        <f t="shared" si="2"/>
        <v>-</v>
      </c>
      <c r="F37" s="25">
        <f>C37/C$44</f>
        <v>0</v>
      </c>
      <c r="G37" s="38">
        <v>6.7001527600904129E-4</v>
      </c>
    </row>
    <row r="38" spans="1:7" ht="35.1" customHeight="1" x14ac:dyDescent="0.2">
      <c r="A38" s="36">
        <v>28</v>
      </c>
      <c r="B38" s="24" t="s">
        <v>421</v>
      </c>
      <c r="C38" s="10">
        <v>4347224.7699999996</v>
      </c>
      <c r="D38" s="13">
        <v>3</v>
      </c>
      <c r="E38" s="14" t="s">
        <v>5</v>
      </c>
      <c r="F38" s="29" t="s">
        <v>5</v>
      </c>
      <c r="G38" s="40" t="s">
        <v>5</v>
      </c>
    </row>
    <row r="39" spans="1:7" ht="21.95" customHeight="1" x14ac:dyDescent="0.2">
      <c r="A39" s="36">
        <v>29</v>
      </c>
      <c r="B39" s="26" t="s">
        <v>12</v>
      </c>
      <c r="C39" s="10">
        <v>3851029</v>
      </c>
      <c r="D39" s="13">
        <v>3</v>
      </c>
      <c r="E39" s="14" t="s">
        <v>5</v>
      </c>
      <c r="F39" s="25">
        <f t="shared" ref="F39:F44" si="3">C39/C$44</f>
        <v>0.51426678493885702</v>
      </c>
      <c r="G39" s="38">
        <v>0.53240605380617201</v>
      </c>
    </row>
    <row r="40" spans="1:7" ht="47.1" customHeight="1" x14ac:dyDescent="0.2">
      <c r="A40" s="36">
        <v>30</v>
      </c>
      <c r="B40" s="27" t="s">
        <v>422</v>
      </c>
      <c r="C40" s="10">
        <v>31277.09</v>
      </c>
      <c r="D40" s="15">
        <v>2</v>
      </c>
      <c r="E40" s="10">
        <f t="shared" ref="E40:E41" si="4">IF(D40=0,"-",C40/D40)</f>
        <v>15638.545</v>
      </c>
      <c r="F40" s="25">
        <f t="shared" si="3"/>
        <v>4.1767456221553445E-3</v>
      </c>
      <c r="G40" s="38">
        <v>1.7724062653800183E-3</v>
      </c>
    </row>
    <row r="41" spans="1:7" ht="21.95" customHeight="1" x14ac:dyDescent="0.2">
      <c r="A41" s="36">
        <v>31</v>
      </c>
      <c r="B41" s="26" t="s">
        <v>13</v>
      </c>
      <c r="C41" s="10">
        <v>31277.09</v>
      </c>
      <c r="D41" s="15">
        <v>2</v>
      </c>
      <c r="E41" s="10">
        <f t="shared" si="4"/>
        <v>15638.545</v>
      </c>
      <c r="F41" s="25">
        <f t="shared" si="3"/>
        <v>4.1767456221553445E-3</v>
      </c>
      <c r="G41" s="38">
        <v>1.0404135579139232E-3</v>
      </c>
    </row>
    <row r="42" spans="1:7" ht="35.1" customHeight="1" x14ac:dyDescent="0.2">
      <c r="A42" s="36">
        <v>32</v>
      </c>
      <c r="B42" s="24" t="s">
        <v>16</v>
      </c>
      <c r="C42" s="10">
        <v>0</v>
      </c>
      <c r="D42" s="15">
        <v>0</v>
      </c>
      <c r="E42" s="14" t="s">
        <v>5</v>
      </c>
      <c r="F42" s="25">
        <f t="shared" si="3"/>
        <v>0</v>
      </c>
      <c r="G42" s="38">
        <v>4.1370945733870297E-3</v>
      </c>
    </row>
    <row r="43" spans="1:7" s="3" customFormat="1" ht="21.95" customHeight="1" x14ac:dyDescent="0.2">
      <c r="A43" s="43">
        <v>33</v>
      </c>
      <c r="B43" s="50" t="s">
        <v>4</v>
      </c>
      <c r="C43" s="44">
        <f>C25+C27+C29+C31+C33+C35+C37+C39+C40+C42</f>
        <v>6324659.3899999997</v>
      </c>
      <c r="D43" s="51" t="s">
        <v>5</v>
      </c>
      <c r="E43" s="51" t="s">
        <v>5</v>
      </c>
      <c r="F43" s="47">
        <f t="shared" si="3"/>
        <v>0.844595626345232</v>
      </c>
      <c r="G43" s="48">
        <v>0.96489282760442685</v>
      </c>
    </row>
    <row r="44" spans="1:7" s="3" customFormat="1" ht="21.95" customHeight="1" x14ac:dyDescent="0.2">
      <c r="A44" s="45">
        <v>34</v>
      </c>
      <c r="B44" s="52" t="s">
        <v>6</v>
      </c>
      <c r="C44" s="46">
        <f>C24+C43</f>
        <v>7488387.5700000003</v>
      </c>
      <c r="D44" s="53" t="s">
        <v>5</v>
      </c>
      <c r="E44" s="53" t="s">
        <v>5</v>
      </c>
      <c r="F44" s="54">
        <f t="shared" si="3"/>
        <v>1</v>
      </c>
      <c r="G44" s="55">
        <v>1</v>
      </c>
    </row>
    <row r="45" spans="1:7" s="3" customFormat="1" ht="21.95" customHeight="1" x14ac:dyDescent="0.2">
      <c r="A45" s="1"/>
      <c r="B45" s="2"/>
      <c r="C45" s="1"/>
      <c r="D45" s="1"/>
      <c r="E45" s="1"/>
      <c r="F45" s="1"/>
      <c r="G45" s="1"/>
    </row>
    <row r="46" spans="1:7" s="3" customFormat="1" ht="35.1" customHeight="1" x14ac:dyDescent="0.2">
      <c r="A46" s="62" t="s">
        <v>430</v>
      </c>
      <c r="B46" s="63" t="s">
        <v>431</v>
      </c>
      <c r="C46" s="64" t="s">
        <v>432</v>
      </c>
      <c r="D46" s="1"/>
      <c r="E46" s="1"/>
      <c r="F46" s="1"/>
      <c r="G46" s="1"/>
    </row>
    <row r="47" spans="1:7" s="3" customFormat="1" ht="21.95" customHeight="1" x14ac:dyDescent="0.2">
      <c r="A47" s="65">
        <v>1</v>
      </c>
      <c r="B47" s="30" t="s">
        <v>427</v>
      </c>
      <c r="C47" s="31">
        <v>186582.09</v>
      </c>
    </row>
    <row r="48" spans="1:7" ht="21.95" customHeight="1" x14ac:dyDescent="0.2">
      <c r="A48" s="8">
        <v>2</v>
      </c>
      <c r="B48" s="30" t="s">
        <v>428</v>
      </c>
      <c r="C48" s="31">
        <v>7531528</v>
      </c>
      <c r="D48" s="16"/>
      <c r="E48" s="16"/>
      <c r="F48" s="16"/>
      <c r="G48" s="16"/>
    </row>
    <row r="49" spans="1:7" ht="21.95" customHeight="1" x14ac:dyDescent="0.2">
      <c r="A49" s="32">
        <v>3</v>
      </c>
      <c r="B49" s="33" t="s">
        <v>423</v>
      </c>
      <c r="C49" s="34">
        <f>C44/C48</f>
        <v>0.99427202156056516</v>
      </c>
      <c r="D49" s="16"/>
      <c r="E49" s="16"/>
      <c r="F49" s="16"/>
      <c r="G49" s="16"/>
    </row>
    <row r="50" spans="1:7" s="16" customFormat="1" ht="35.1" customHeight="1" x14ac:dyDescent="0.25">
      <c r="A50" s="21" t="s">
        <v>449</v>
      </c>
      <c r="B50" s="23"/>
    </row>
  </sheetData>
  <sheetProtection algorithmName="SHA-512" hashValue="qJ3hkEfwuKdH8WGivd9RQZx8NCQHkpwV7/qMOVeOHUR1anEm7Y68AUpvRjtqQH8iHAlSvwDYoCLUZAFvgjBEfQ==" saltValue="nmkCw73oBbVW5CNTnGYblQ==" spinCount="100000" sheet="1" objects="1" scenarios="1"/>
  <mergeCells count="1">
    <mergeCell ref="A2:G2"/>
  </mergeCells>
  <pageMargins left="0.59055118110236227" right="0.59055118110236227" top="0.70866141732283472" bottom="0.70866141732283472" header="0.19685039370078741" footer="0.39370078740157483"/>
  <pageSetup paperSize="9" scale="84" orientation="portrait" r:id="rId1"/>
  <headerFooter alignWithMargins="0">
    <oddFooter>&amp;R&amp;"Calibri,Standardowy"&amp;12s.&amp;P z &amp;N</oddFooter>
  </headerFooter>
  <tableParts count="2">
    <tablePart r:id="rId2"/>
    <tablePart r:id="rId3"/>
  </tableParts>
</worksheet>
</file>

<file path=xl/worksheets/sheet3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582ABA-4ABF-4789-91DC-9B8D22236713}">
  <sheetPr codeName="Arkusz326"/>
  <dimension ref="A1:N50"/>
  <sheetViews>
    <sheetView zoomScaleNormal="100" workbookViewId="0"/>
  </sheetViews>
  <sheetFormatPr defaultColWidth="0" defaultRowHeight="12.75" zeroHeight="1" x14ac:dyDescent="0.2"/>
  <cols>
    <col min="1" max="1" width="4.140625" style="1" customWidth="1"/>
    <col min="2" max="2" width="57" style="2" customWidth="1"/>
    <col min="3" max="3" width="11.85546875" style="1" bestFit="1" customWidth="1"/>
    <col min="4" max="4" width="7.42578125" style="1" customWidth="1"/>
    <col min="5" max="5" width="10.85546875" style="1" bestFit="1" customWidth="1"/>
    <col min="6" max="7" width="8.7109375" style="1" customWidth="1"/>
    <col min="8" max="8" width="1" style="1" customWidth="1"/>
    <col min="9" max="14" width="0" style="1" hidden="1" customWidth="1"/>
    <col min="15" max="16384" width="9.140625" style="1" hidden="1"/>
  </cols>
  <sheetData>
    <row r="1" spans="1:7" s="16" customFormat="1" ht="24.95" customHeight="1" x14ac:dyDescent="0.2">
      <c r="A1" s="35" t="s">
        <v>773</v>
      </c>
      <c r="B1" s="23"/>
    </row>
    <row r="2" spans="1:7" s="16" customFormat="1" ht="39.950000000000003" customHeight="1" x14ac:dyDescent="0.2">
      <c r="A2" s="66" t="s">
        <v>448</v>
      </c>
      <c r="B2" s="67"/>
      <c r="C2" s="67"/>
      <c r="D2" s="67"/>
      <c r="E2" s="67"/>
      <c r="F2" s="67"/>
      <c r="G2" s="67"/>
    </row>
    <row r="3" spans="1:7" s="16" customFormat="1" ht="15.95" hidden="1" customHeight="1" x14ac:dyDescent="0.2">
      <c r="A3" s="22"/>
      <c r="B3" s="23"/>
    </row>
    <row r="4" spans="1:7" s="16" customFormat="1" ht="15.95" hidden="1" customHeight="1" x14ac:dyDescent="0.2">
      <c r="A4" s="22"/>
      <c r="B4" s="23"/>
    </row>
    <row r="5" spans="1:7" s="16" customFormat="1" ht="15.95" hidden="1" customHeight="1" x14ac:dyDescent="0.2">
      <c r="A5" s="22"/>
      <c r="B5" s="23"/>
    </row>
    <row r="6" spans="1:7" s="16" customFormat="1" ht="15.95" customHeight="1" x14ac:dyDescent="0.25">
      <c r="A6" s="17" t="s">
        <v>433</v>
      </c>
      <c r="B6" s="21" t="s">
        <v>438</v>
      </c>
    </row>
    <row r="7" spans="1:7" s="16" customFormat="1" ht="15.95" customHeight="1" x14ac:dyDescent="0.25">
      <c r="A7" s="18" t="s">
        <v>434</v>
      </c>
      <c r="B7" s="21" t="s">
        <v>439</v>
      </c>
    </row>
    <row r="8" spans="1:7" s="16" customFormat="1" ht="15.95" customHeight="1" x14ac:dyDescent="0.25">
      <c r="A8" s="19" t="s">
        <v>435</v>
      </c>
      <c r="B8" s="21" t="s">
        <v>440</v>
      </c>
    </row>
    <row r="9" spans="1:7" s="16" customFormat="1" ht="15.95" customHeight="1" x14ac:dyDescent="0.25">
      <c r="A9" s="20" t="s">
        <v>436</v>
      </c>
      <c r="B9" s="21" t="s">
        <v>441</v>
      </c>
    </row>
    <row r="10" spans="1:7" ht="65.099999999999994" customHeight="1" x14ac:dyDescent="0.2">
      <c r="A10" s="49" t="s">
        <v>430</v>
      </c>
      <c r="B10" s="42" t="s">
        <v>0</v>
      </c>
      <c r="C10" s="42" t="s">
        <v>424</v>
      </c>
      <c r="D10" s="42" t="s">
        <v>425</v>
      </c>
      <c r="E10" s="42" t="s">
        <v>426</v>
      </c>
      <c r="F10" s="42" t="s">
        <v>429</v>
      </c>
      <c r="G10" s="41" t="s">
        <v>413</v>
      </c>
    </row>
    <row r="11" spans="1:7" ht="21.95" customHeight="1" x14ac:dyDescent="0.2">
      <c r="A11" s="36">
        <v>1</v>
      </c>
      <c r="B11" s="24" t="s">
        <v>7</v>
      </c>
      <c r="C11" s="10">
        <v>0</v>
      </c>
      <c r="D11" s="9">
        <v>0</v>
      </c>
      <c r="E11" s="10" t="str">
        <f t="shared" ref="E11:E23" si="0">IF(D11=0,"-",C11/D11)</f>
        <v>-</v>
      </c>
      <c r="F11" s="25">
        <f t="shared" ref="F11:F35" si="1">C11/C$44</f>
        <v>0</v>
      </c>
      <c r="G11" s="38">
        <v>6.4906160983722356E-5</v>
      </c>
    </row>
    <row r="12" spans="1:7" s="3" customFormat="1" ht="21.95" customHeight="1" x14ac:dyDescent="0.2">
      <c r="A12" s="36">
        <v>2</v>
      </c>
      <c r="B12" s="24" t="s">
        <v>8</v>
      </c>
      <c r="C12" s="10">
        <v>40000</v>
      </c>
      <c r="D12" s="9">
        <v>1</v>
      </c>
      <c r="E12" s="10">
        <f t="shared" si="0"/>
        <v>40000</v>
      </c>
      <c r="F12" s="25">
        <f t="shared" si="1"/>
        <v>4.1960877941196991E-3</v>
      </c>
      <c r="G12" s="38">
        <v>1.3877154561966152E-2</v>
      </c>
    </row>
    <row r="13" spans="1:7" s="3" customFormat="1" ht="21.95" customHeight="1" x14ac:dyDescent="0.2">
      <c r="A13" s="36">
        <v>3</v>
      </c>
      <c r="B13" s="26" t="s">
        <v>1</v>
      </c>
      <c r="C13" s="10">
        <v>0</v>
      </c>
      <c r="D13" s="9">
        <v>0</v>
      </c>
      <c r="E13" s="10" t="str">
        <f t="shared" si="0"/>
        <v>-</v>
      </c>
      <c r="F13" s="25">
        <f t="shared" si="1"/>
        <v>0</v>
      </c>
      <c r="G13" s="38">
        <v>6.8195937419264344E-4</v>
      </c>
    </row>
    <row r="14" spans="1:7" s="3" customFormat="1" ht="21.95" customHeight="1" x14ac:dyDescent="0.2">
      <c r="A14" s="36">
        <v>4</v>
      </c>
      <c r="B14" s="24" t="s">
        <v>414</v>
      </c>
      <c r="C14" s="10">
        <v>0</v>
      </c>
      <c r="D14" s="9">
        <v>0</v>
      </c>
      <c r="E14" s="10" t="str">
        <f t="shared" si="0"/>
        <v>-</v>
      </c>
      <c r="F14" s="25">
        <f t="shared" si="1"/>
        <v>0</v>
      </c>
      <c r="G14" s="38">
        <v>1.6609844346228162E-4</v>
      </c>
    </row>
    <row r="15" spans="1:7" s="3" customFormat="1" ht="47.1" customHeight="1" x14ac:dyDescent="0.2">
      <c r="A15" s="36">
        <v>5</v>
      </c>
      <c r="B15" s="24" t="s">
        <v>412</v>
      </c>
      <c r="C15" s="10">
        <v>0</v>
      </c>
      <c r="D15" s="11">
        <v>0</v>
      </c>
      <c r="E15" s="10" t="str">
        <f t="shared" si="0"/>
        <v>-</v>
      </c>
      <c r="F15" s="25">
        <f t="shared" si="1"/>
        <v>0</v>
      </c>
      <c r="G15" s="38">
        <v>4.2843389065529559E-4</v>
      </c>
    </row>
    <row r="16" spans="1:7" s="3" customFormat="1" ht="21.95" customHeight="1" x14ac:dyDescent="0.2">
      <c r="A16" s="36">
        <v>6</v>
      </c>
      <c r="B16" s="26" t="s">
        <v>1</v>
      </c>
      <c r="C16" s="10">
        <v>0</v>
      </c>
      <c r="D16" s="11">
        <v>0</v>
      </c>
      <c r="E16" s="10" t="str">
        <f t="shared" si="0"/>
        <v>-</v>
      </c>
      <c r="F16" s="25">
        <f t="shared" si="1"/>
        <v>0</v>
      </c>
      <c r="G16" s="38">
        <v>5.7837072558623703E-5</v>
      </c>
    </row>
    <row r="17" spans="1:7" ht="47.1" customHeight="1" x14ac:dyDescent="0.2">
      <c r="A17" s="36">
        <v>7</v>
      </c>
      <c r="B17" s="24" t="s">
        <v>444</v>
      </c>
      <c r="C17" s="10">
        <v>0</v>
      </c>
      <c r="D17" s="11">
        <v>0</v>
      </c>
      <c r="E17" s="10" t="str">
        <f t="shared" si="0"/>
        <v>-</v>
      </c>
      <c r="F17" s="25">
        <f t="shared" si="1"/>
        <v>0</v>
      </c>
      <c r="G17" s="38">
        <v>3.69438658113685E-3</v>
      </c>
    </row>
    <row r="18" spans="1:7" ht="47.1" customHeight="1" x14ac:dyDescent="0.2">
      <c r="A18" s="36">
        <v>8</v>
      </c>
      <c r="B18" s="24" t="s">
        <v>447</v>
      </c>
      <c r="C18" s="10">
        <v>340000</v>
      </c>
      <c r="D18" s="11">
        <v>5</v>
      </c>
      <c r="E18" s="10">
        <f t="shared" si="0"/>
        <v>68000</v>
      </c>
      <c r="F18" s="25">
        <f t="shared" si="1"/>
        <v>3.5666746250017443E-2</v>
      </c>
      <c r="G18" s="38">
        <v>1.6572456388988053E-2</v>
      </c>
    </row>
    <row r="19" spans="1:7" ht="35.1" customHeight="1" x14ac:dyDescent="0.2">
      <c r="A19" s="36">
        <v>9</v>
      </c>
      <c r="B19" s="24" t="s">
        <v>443</v>
      </c>
      <c r="C19" s="10">
        <v>0</v>
      </c>
      <c r="D19" s="11">
        <v>0</v>
      </c>
      <c r="E19" s="10" t="str">
        <f t="shared" si="0"/>
        <v>-</v>
      </c>
      <c r="F19" s="25">
        <f t="shared" si="1"/>
        <v>0</v>
      </c>
      <c r="G19" s="38">
        <v>6.3015485400037228E-5</v>
      </c>
    </row>
    <row r="20" spans="1:7" ht="35.1" customHeight="1" x14ac:dyDescent="0.2">
      <c r="A20" s="36">
        <v>10</v>
      </c>
      <c r="B20" s="24" t="s">
        <v>9</v>
      </c>
      <c r="C20" s="10">
        <v>0</v>
      </c>
      <c r="D20" s="11">
        <v>0</v>
      </c>
      <c r="E20" s="10" t="str">
        <f t="shared" si="0"/>
        <v>-</v>
      </c>
      <c r="F20" s="25">
        <f t="shared" si="1"/>
        <v>0</v>
      </c>
      <c r="G20" s="38">
        <v>2.3263290581767475E-4</v>
      </c>
    </row>
    <row r="21" spans="1:7" ht="35.1" customHeight="1" x14ac:dyDescent="0.2">
      <c r="A21" s="36">
        <v>11</v>
      </c>
      <c r="B21" s="24" t="s">
        <v>442</v>
      </c>
      <c r="C21" s="10">
        <v>0</v>
      </c>
      <c r="D21" s="11">
        <v>0</v>
      </c>
      <c r="E21" s="10" t="str">
        <f t="shared" si="0"/>
        <v>-</v>
      </c>
      <c r="F21" s="25">
        <f t="shared" si="1"/>
        <v>0</v>
      </c>
      <c r="G21" s="38">
        <v>8.0879771630669933E-6</v>
      </c>
    </row>
    <row r="22" spans="1:7" ht="21.95" customHeight="1" x14ac:dyDescent="0.2">
      <c r="A22" s="36">
        <v>12</v>
      </c>
      <c r="B22" s="26" t="s">
        <v>1</v>
      </c>
      <c r="C22" s="10">
        <v>0</v>
      </c>
      <c r="D22" s="11">
        <v>0</v>
      </c>
      <c r="E22" s="10" t="str">
        <f t="shared" si="0"/>
        <v>-</v>
      </c>
      <c r="F22" s="25">
        <f t="shared" si="1"/>
        <v>0</v>
      </c>
      <c r="G22" s="38">
        <v>0</v>
      </c>
    </row>
    <row r="23" spans="1:7" ht="21.95" customHeight="1" x14ac:dyDescent="0.2">
      <c r="A23" s="36">
        <v>13</v>
      </c>
      <c r="B23" s="24" t="s">
        <v>415</v>
      </c>
      <c r="C23" s="10">
        <v>0</v>
      </c>
      <c r="D23" s="11">
        <v>0</v>
      </c>
      <c r="E23" s="10" t="str">
        <f t="shared" si="0"/>
        <v>-</v>
      </c>
      <c r="F23" s="25">
        <f t="shared" si="1"/>
        <v>0</v>
      </c>
      <c r="G23" s="38">
        <v>0</v>
      </c>
    </row>
    <row r="24" spans="1:7" s="3" customFormat="1" ht="24.95" customHeight="1" x14ac:dyDescent="0.2">
      <c r="A24" s="43">
        <v>14</v>
      </c>
      <c r="B24" s="50" t="s">
        <v>2</v>
      </c>
      <c r="C24" s="44">
        <f>C11+C12+C14+C15+C17+C18+C19+C20+C21+C23</f>
        <v>380000</v>
      </c>
      <c r="D24" s="51" t="s">
        <v>5</v>
      </c>
      <c r="E24" s="51" t="s">
        <v>5</v>
      </c>
      <c r="F24" s="47">
        <f t="shared" si="1"/>
        <v>3.9862834044137145E-2</v>
      </c>
      <c r="G24" s="48">
        <v>3.5107172395573129E-2</v>
      </c>
    </row>
    <row r="25" spans="1:7" s="4" customFormat="1" ht="35.1" customHeight="1" x14ac:dyDescent="0.2">
      <c r="A25" s="37">
        <v>15</v>
      </c>
      <c r="B25" s="27" t="s">
        <v>419</v>
      </c>
      <c r="C25" s="12">
        <v>782891</v>
      </c>
      <c r="D25" s="11">
        <v>448</v>
      </c>
      <c r="E25" s="12">
        <f t="shared" ref="E25:E37" si="2">IF(D25=0,"-",C25/D25)</f>
        <v>1747.5245535714287</v>
      </c>
      <c r="F25" s="28">
        <f t="shared" si="1"/>
        <v>8.2126984230654135E-2</v>
      </c>
      <c r="G25" s="39">
        <v>9.1912130594448124E-2</v>
      </c>
    </row>
    <row r="26" spans="1:7" s="3" customFormat="1" ht="21.95" customHeight="1" x14ac:dyDescent="0.2">
      <c r="A26" s="36">
        <v>16</v>
      </c>
      <c r="B26" s="26" t="s">
        <v>11</v>
      </c>
      <c r="C26" s="10">
        <v>125538</v>
      </c>
      <c r="D26" s="11">
        <v>73</v>
      </c>
      <c r="E26" s="10">
        <f t="shared" si="2"/>
        <v>1719.6986301369864</v>
      </c>
      <c r="F26" s="25">
        <f t="shared" si="1"/>
        <v>1.316921173745497E-2</v>
      </c>
      <c r="G26" s="38">
        <v>1.5510248435910163E-2</v>
      </c>
    </row>
    <row r="27" spans="1:7" s="5" customFormat="1" ht="65.099999999999994" customHeight="1" x14ac:dyDescent="0.2">
      <c r="A27" s="37">
        <v>17</v>
      </c>
      <c r="B27" s="27" t="s">
        <v>445</v>
      </c>
      <c r="C27" s="12">
        <v>1255751.27</v>
      </c>
      <c r="D27" s="11">
        <v>257</v>
      </c>
      <c r="E27" s="12">
        <f t="shared" si="2"/>
        <v>4886.1917120622566</v>
      </c>
      <c r="F27" s="28">
        <f t="shared" si="1"/>
        <v>0.13173106441243279</v>
      </c>
      <c r="G27" s="39">
        <v>9.6086621220457871E-2</v>
      </c>
    </row>
    <row r="28" spans="1:7" s="3" customFormat="1" ht="21.95" customHeight="1" x14ac:dyDescent="0.2">
      <c r="A28" s="36">
        <v>18</v>
      </c>
      <c r="B28" s="26" t="s">
        <v>3</v>
      </c>
      <c r="C28" s="10">
        <v>198397.59</v>
      </c>
      <c r="D28" s="11">
        <v>68</v>
      </c>
      <c r="E28" s="10">
        <f t="shared" si="2"/>
        <v>2917.6116176470587</v>
      </c>
      <c r="F28" s="25">
        <f t="shared" si="1"/>
        <v>2.0812342644544114E-2</v>
      </c>
      <c r="G28" s="38">
        <v>1.1342599256575717E-2</v>
      </c>
    </row>
    <row r="29" spans="1:7" s="5" customFormat="1" ht="35.1" customHeight="1" x14ac:dyDescent="0.2">
      <c r="A29" s="37">
        <v>19</v>
      </c>
      <c r="B29" s="27" t="s">
        <v>15</v>
      </c>
      <c r="C29" s="12">
        <v>158249</v>
      </c>
      <c r="D29" s="11">
        <v>54</v>
      </c>
      <c r="E29" s="12">
        <f t="shared" si="2"/>
        <v>2930.537037037037</v>
      </c>
      <c r="F29" s="28">
        <f t="shared" si="1"/>
        <v>1.6600667433291208E-2</v>
      </c>
      <c r="G29" s="39">
        <v>1.1946311887438504E-2</v>
      </c>
    </row>
    <row r="30" spans="1:7" s="3" customFormat="1" ht="21.95" customHeight="1" x14ac:dyDescent="0.2">
      <c r="A30" s="36">
        <v>20</v>
      </c>
      <c r="B30" s="26" t="s">
        <v>3</v>
      </c>
      <c r="C30" s="10">
        <v>30176</v>
      </c>
      <c r="D30" s="11">
        <v>7</v>
      </c>
      <c r="E30" s="12">
        <f t="shared" si="2"/>
        <v>4310.8571428571431</v>
      </c>
      <c r="F30" s="28">
        <f t="shared" si="1"/>
        <v>3.165528631883901E-3</v>
      </c>
      <c r="G30" s="39">
        <v>2.247933536638041E-3</v>
      </c>
    </row>
    <row r="31" spans="1:7" s="3" customFormat="1" ht="47.1" customHeight="1" x14ac:dyDescent="0.2">
      <c r="A31" s="36">
        <v>21</v>
      </c>
      <c r="B31" s="27" t="s">
        <v>14</v>
      </c>
      <c r="C31" s="10">
        <v>1440003</v>
      </c>
      <c r="D31" s="11">
        <v>403</v>
      </c>
      <c r="E31" s="10">
        <f t="shared" si="2"/>
        <v>3573.2084367245657</v>
      </c>
      <c r="F31" s="25">
        <f t="shared" si="1"/>
        <v>0.15105947529489375</v>
      </c>
      <c r="G31" s="38">
        <v>0.21726673108985226</v>
      </c>
    </row>
    <row r="32" spans="1:7" s="3" customFormat="1" ht="21.95" customHeight="1" x14ac:dyDescent="0.2">
      <c r="A32" s="36">
        <v>22</v>
      </c>
      <c r="B32" s="26" t="s">
        <v>3</v>
      </c>
      <c r="C32" s="10">
        <v>242320</v>
      </c>
      <c r="D32" s="11">
        <v>26</v>
      </c>
      <c r="E32" s="10">
        <f t="shared" si="2"/>
        <v>9320</v>
      </c>
      <c r="F32" s="25">
        <f t="shared" si="1"/>
        <v>2.5419899856777138E-2</v>
      </c>
      <c r="G32" s="38">
        <v>3.0944666359992157E-2</v>
      </c>
    </row>
    <row r="33" spans="1:7" ht="35.1" customHeight="1" x14ac:dyDescent="0.2">
      <c r="A33" s="36">
        <v>23</v>
      </c>
      <c r="B33" s="24" t="s">
        <v>446</v>
      </c>
      <c r="C33" s="10">
        <v>420475.74</v>
      </c>
      <c r="D33" s="11">
        <v>629</v>
      </c>
      <c r="E33" s="10">
        <f t="shared" si="2"/>
        <v>668.48289348171704</v>
      </c>
      <c r="F33" s="25">
        <f t="shared" si="1"/>
        <v>4.4108828008436206E-2</v>
      </c>
      <c r="G33" s="38">
        <v>8.5968104584330223E-3</v>
      </c>
    </row>
    <row r="34" spans="1:7" s="3" customFormat="1" ht="21.95" customHeight="1" x14ac:dyDescent="0.2">
      <c r="A34" s="36">
        <v>24</v>
      </c>
      <c r="B34" s="26" t="s">
        <v>3</v>
      </c>
      <c r="C34" s="10">
        <v>203172</v>
      </c>
      <c r="D34" s="11">
        <v>203</v>
      </c>
      <c r="E34" s="10">
        <f t="shared" si="2"/>
        <v>1000.8472906403941</v>
      </c>
      <c r="F34" s="25">
        <f t="shared" si="1"/>
        <v>2.1313188732672191E-2</v>
      </c>
      <c r="G34" s="38">
        <v>1.4207856884874998E-3</v>
      </c>
    </row>
    <row r="35" spans="1:7" s="3" customFormat="1" ht="35.1" customHeight="1" x14ac:dyDescent="0.2">
      <c r="A35" s="36">
        <v>25</v>
      </c>
      <c r="B35" s="24" t="s">
        <v>10</v>
      </c>
      <c r="C35" s="10">
        <v>0</v>
      </c>
      <c r="D35" s="11">
        <v>0</v>
      </c>
      <c r="E35" s="10" t="str">
        <f t="shared" si="2"/>
        <v>-</v>
      </c>
      <c r="F35" s="25">
        <f t="shared" si="1"/>
        <v>0</v>
      </c>
      <c r="G35" s="38">
        <v>9.8652432849167496E-5</v>
      </c>
    </row>
    <row r="36" spans="1:7" ht="35.1" customHeight="1" x14ac:dyDescent="0.2">
      <c r="A36" s="36">
        <v>26</v>
      </c>
      <c r="B36" s="24" t="s">
        <v>420</v>
      </c>
      <c r="C36" s="10">
        <v>0</v>
      </c>
      <c r="D36" s="13">
        <v>0</v>
      </c>
      <c r="E36" s="10" t="str">
        <f t="shared" si="2"/>
        <v>-</v>
      </c>
      <c r="F36" s="29" t="s">
        <v>5</v>
      </c>
      <c r="G36" s="40" t="s">
        <v>5</v>
      </c>
    </row>
    <row r="37" spans="1:7" ht="21.95" customHeight="1" x14ac:dyDescent="0.2">
      <c r="A37" s="36">
        <v>27</v>
      </c>
      <c r="B37" s="26" t="s">
        <v>12</v>
      </c>
      <c r="C37" s="10">
        <v>0</v>
      </c>
      <c r="D37" s="13">
        <v>0</v>
      </c>
      <c r="E37" s="10" t="str">
        <f t="shared" si="2"/>
        <v>-</v>
      </c>
      <c r="F37" s="25">
        <f>C37/C$44</f>
        <v>0</v>
      </c>
      <c r="G37" s="38">
        <v>6.7001527600904129E-4</v>
      </c>
    </row>
    <row r="38" spans="1:7" ht="35.1" customHeight="1" x14ac:dyDescent="0.2">
      <c r="A38" s="36">
        <v>28</v>
      </c>
      <c r="B38" s="24" t="s">
        <v>421</v>
      </c>
      <c r="C38" s="10">
        <v>5661482.6200000001</v>
      </c>
      <c r="D38" s="13">
        <v>2</v>
      </c>
      <c r="E38" s="14" t="s">
        <v>5</v>
      </c>
      <c r="F38" s="29" t="s">
        <v>5</v>
      </c>
      <c r="G38" s="40" t="s">
        <v>5</v>
      </c>
    </row>
    <row r="39" spans="1:7" ht="21.95" customHeight="1" x14ac:dyDescent="0.2">
      <c r="A39" s="36">
        <v>29</v>
      </c>
      <c r="B39" s="26" t="s">
        <v>12</v>
      </c>
      <c r="C39" s="10">
        <v>5095319</v>
      </c>
      <c r="D39" s="13">
        <v>2</v>
      </c>
      <c r="E39" s="14" t="s">
        <v>5</v>
      </c>
      <c r="F39" s="25">
        <f t="shared" ref="F39:F44" si="3">C39/C$44</f>
        <v>0.53451014657615481</v>
      </c>
      <c r="G39" s="38">
        <v>0.53240605380617201</v>
      </c>
    </row>
    <row r="40" spans="1:7" ht="47.1" customHeight="1" x14ac:dyDescent="0.2">
      <c r="A40" s="36">
        <v>30</v>
      </c>
      <c r="B40" s="27" t="s">
        <v>422</v>
      </c>
      <c r="C40" s="10">
        <v>0</v>
      </c>
      <c r="D40" s="15">
        <v>0</v>
      </c>
      <c r="E40" s="10" t="str">
        <f t="shared" ref="E40:E41" si="4">IF(D40=0,"-",C40/D40)</f>
        <v>-</v>
      </c>
      <c r="F40" s="25">
        <f t="shared" si="3"/>
        <v>0</v>
      </c>
      <c r="G40" s="38">
        <v>1.7724062653800183E-3</v>
      </c>
    </row>
    <row r="41" spans="1:7" ht="21.95" customHeight="1" x14ac:dyDescent="0.2">
      <c r="A41" s="36">
        <v>31</v>
      </c>
      <c r="B41" s="26" t="s">
        <v>13</v>
      </c>
      <c r="C41" s="10">
        <v>0</v>
      </c>
      <c r="D41" s="15">
        <v>0</v>
      </c>
      <c r="E41" s="10" t="str">
        <f t="shared" si="4"/>
        <v>-</v>
      </c>
      <c r="F41" s="25">
        <f t="shared" si="3"/>
        <v>0</v>
      </c>
      <c r="G41" s="38">
        <v>1.0404135579139232E-3</v>
      </c>
    </row>
    <row r="42" spans="1:7" ht="35.1" customHeight="1" x14ac:dyDescent="0.2">
      <c r="A42" s="36">
        <v>32</v>
      </c>
      <c r="B42" s="24" t="s">
        <v>16</v>
      </c>
      <c r="C42" s="10">
        <v>0</v>
      </c>
      <c r="D42" s="15">
        <v>0</v>
      </c>
      <c r="E42" s="14" t="s">
        <v>5</v>
      </c>
      <c r="F42" s="25">
        <f t="shared" si="3"/>
        <v>0</v>
      </c>
      <c r="G42" s="38">
        <v>4.1370945733870297E-3</v>
      </c>
    </row>
    <row r="43" spans="1:7" s="3" customFormat="1" ht="21.95" customHeight="1" x14ac:dyDescent="0.2">
      <c r="A43" s="43">
        <v>33</v>
      </c>
      <c r="B43" s="50" t="s">
        <v>4</v>
      </c>
      <c r="C43" s="44">
        <f>C25+C27+C29+C31+C33+C35+C37+C39+C40+C42</f>
        <v>9152689.0099999998</v>
      </c>
      <c r="D43" s="51" t="s">
        <v>5</v>
      </c>
      <c r="E43" s="51" t="s">
        <v>5</v>
      </c>
      <c r="F43" s="47">
        <f t="shared" si="3"/>
        <v>0.96013716595586285</v>
      </c>
      <c r="G43" s="48">
        <v>0.96489282760442685</v>
      </c>
    </row>
    <row r="44" spans="1:7" s="3" customFormat="1" ht="21.95" customHeight="1" x14ac:dyDescent="0.2">
      <c r="A44" s="45">
        <v>34</v>
      </c>
      <c r="B44" s="52" t="s">
        <v>6</v>
      </c>
      <c r="C44" s="46">
        <f>C24+C43</f>
        <v>9532689.0099999998</v>
      </c>
      <c r="D44" s="53" t="s">
        <v>5</v>
      </c>
      <c r="E44" s="53" t="s">
        <v>5</v>
      </c>
      <c r="F44" s="54">
        <f t="shared" si="3"/>
        <v>1</v>
      </c>
      <c r="G44" s="55">
        <v>1</v>
      </c>
    </row>
    <row r="45" spans="1:7" s="3" customFormat="1" ht="21.95" customHeight="1" x14ac:dyDescent="0.2">
      <c r="A45" s="1"/>
      <c r="B45" s="2"/>
      <c r="C45" s="1"/>
      <c r="D45" s="1"/>
      <c r="E45" s="1"/>
      <c r="F45" s="1"/>
      <c r="G45" s="1"/>
    </row>
    <row r="46" spans="1:7" s="3" customFormat="1" ht="35.1" customHeight="1" x14ac:dyDescent="0.2">
      <c r="A46" s="62" t="s">
        <v>430</v>
      </c>
      <c r="B46" s="63" t="s">
        <v>431</v>
      </c>
      <c r="C46" s="64" t="s">
        <v>432</v>
      </c>
      <c r="D46" s="1"/>
      <c r="E46" s="1"/>
      <c r="F46" s="1"/>
      <c r="G46" s="1"/>
    </row>
    <row r="47" spans="1:7" s="3" customFormat="1" ht="21.95" customHeight="1" x14ac:dyDescent="0.2">
      <c r="A47" s="65">
        <v>1</v>
      </c>
      <c r="B47" s="30" t="s">
        <v>427</v>
      </c>
      <c r="C47" s="31">
        <v>238317</v>
      </c>
    </row>
    <row r="48" spans="1:7" ht="21.95" customHeight="1" x14ac:dyDescent="0.2">
      <c r="A48" s="8">
        <v>2</v>
      </c>
      <c r="B48" s="30" t="s">
        <v>428</v>
      </c>
      <c r="C48" s="31">
        <v>9543807</v>
      </c>
      <c r="D48" s="16"/>
      <c r="E48" s="16"/>
      <c r="F48" s="16"/>
      <c r="G48" s="16"/>
    </row>
    <row r="49" spans="1:7" ht="21.95" customHeight="1" x14ac:dyDescent="0.2">
      <c r="A49" s="32">
        <v>3</v>
      </c>
      <c r="B49" s="33" t="s">
        <v>423</v>
      </c>
      <c r="C49" s="34">
        <f>C44/C48</f>
        <v>0.99883505712133536</v>
      </c>
      <c r="D49" s="16"/>
      <c r="E49" s="16"/>
      <c r="F49" s="16"/>
      <c r="G49" s="16"/>
    </row>
    <row r="50" spans="1:7" s="16" customFormat="1" ht="35.1" customHeight="1" x14ac:dyDescent="0.25">
      <c r="A50" s="21" t="s">
        <v>449</v>
      </c>
      <c r="B50" s="23"/>
    </row>
  </sheetData>
  <sheetProtection algorithmName="SHA-512" hashValue="ih/UJkCjWAvvrDk+KGWwJWQb7wMt2vKOH7R81ODpJEhRav1hPxwUpU0OAKTO+Hh1NiMpk0D2clY/sug+5tVclA==" saltValue="RFVLV+xyuYvfKS5iZKPOUg==" spinCount="100000" sheet="1" objects="1" scenarios="1"/>
  <mergeCells count="1">
    <mergeCell ref="A2:G2"/>
  </mergeCells>
  <pageMargins left="0.59055118110236227" right="0.59055118110236227" top="0.70866141732283472" bottom="0.70866141732283472" header="0.19685039370078741" footer="0.39370078740157483"/>
  <pageSetup paperSize="9" scale="84" orientation="portrait" r:id="rId1"/>
  <headerFooter alignWithMargins="0">
    <oddFooter>&amp;R&amp;"Calibri,Standardowy"&amp;12s.&amp;P z &amp;N</oddFooter>
  </headerFooter>
  <tableParts count="2">
    <tablePart r:id="rId2"/>
    <tablePart r:id="rId3"/>
  </tableParts>
</worksheet>
</file>

<file path=xl/worksheets/sheet3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727CA8-1C18-4D21-B009-22068A5D65F6}">
  <sheetPr codeName="Arkusz327"/>
  <dimension ref="A1:N50"/>
  <sheetViews>
    <sheetView zoomScaleNormal="100" workbookViewId="0"/>
  </sheetViews>
  <sheetFormatPr defaultColWidth="0" defaultRowHeight="12.75" zeroHeight="1" x14ac:dyDescent="0.2"/>
  <cols>
    <col min="1" max="1" width="4.140625" style="1" customWidth="1"/>
    <col min="2" max="2" width="57" style="2" customWidth="1"/>
    <col min="3" max="3" width="11.85546875" style="1" bestFit="1" customWidth="1"/>
    <col min="4" max="4" width="7.42578125" style="1" customWidth="1"/>
    <col min="5" max="5" width="10.85546875" style="1" bestFit="1" customWidth="1"/>
    <col min="6" max="7" width="8.7109375" style="1" customWidth="1"/>
    <col min="8" max="8" width="1" style="1" customWidth="1"/>
    <col min="9" max="14" width="0" style="1" hidden="1" customWidth="1"/>
    <col min="15" max="16384" width="9.140625" style="1" hidden="1"/>
  </cols>
  <sheetData>
    <row r="1" spans="1:7" s="16" customFormat="1" ht="24.95" customHeight="1" x14ac:dyDescent="0.2">
      <c r="A1" s="35" t="s">
        <v>774</v>
      </c>
      <c r="B1" s="23"/>
    </row>
    <row r="2" spans="1:7" s="16" customFormat="1" ht="39.950000000000003" customHeight="1" x14ac:dyDescent="0.2">
      <c r="A2" s="66" t="s">
        <v>448</v>
      </c>
      <c r="B2" s="67"/>
      <c r="C2" s="67"/>
      <c r="D2" s="67"/>
      <c r="E2" s="67"/>
      <c r="F2" s="67"/>
      <c r="G2" s="67"/>
    </row>
    <row r="3" spans="1:7" s="16" customFormat="1" ht="15.95" hidden="1" customHeight="1" x14ac:dyDescent="0.2">
      <c r="A3" s="22"/>
      <c r="B3" s="23"/>
    </row>
    <row r="4" spans="1:7" s="16" customFormat="1" ht="15.95" hidden="1" customHeight="1" x14ac:dyDescent="0.2">
      <c r="A4" s="22"/>
      <c r="B4" s="23"/>
    </row>
    <row r="5" spans="1:7" s="16" customFormat="1" ht="15.95" hidden="1" customHeight="1" x14ac:dyDescent="0.2">
      <c r="A5" s="22"/>
      <c r="B5" s="23"/>
    </row>
    <row r="6" spans="1:7" s="16" customFormat="1" ht="15.95" customHeight="1" x14ac:dyDescent="0.25">
      <c r="A6" s="17" t="s">
        <v>433</v>
      </c>
      <c r="B6" s="21" t="s">
        <v>438</v>
      </c>
    </row>
    <row r="7" spans="1:7" s="16" customFormat="1" ht="15.95" customHeight="1" x14ac:dyDescent="0.25">
      <c r="A7" s="18" t="s">
        <v>434</v>
      </c>
      <c r="B7" s="21" t="s">
        <v>439</v>
      </c>
    </row>
    <row r="8" spans="1:7" s="16" customFormat="1" ht="15.95" customHeight="1" x14ac:dyDescent="0.25">
      <c r="A8" s="19" t="s">
        <v>435</v>
      </c>
      <c r="B8" s="21" t="s">
        <v>440</v>
      </c>
    </row>
    <row r="9" spans="1:7" s="16" customFormat="1" ht="15.95" customHeight="1" x14ac:dyDescent="0.25">
      <c r="A9" s="20" t="s">
        <v>436</v>
      </c>
      <c r="B9" s="21" t="s">
        <v>441</v>
      </c>
    </row>
    <row r="10" spans="1:7" ht="65.099999999999994" customHeight="1" x14ac:dyDescent="0.2">
      <c r="A10" s="49" t="s">
        <v>430</v>
      </c>
      <c r="B10" s="42" t="s">
        <v>0</v>
      </c>
      <c r="C10" s="42" t="s">
        <v>424</v>
      </c>
      <c r="D10" s="42" t="s">
        <v>425</v>
      </c>
      <c r="E10" s="42" t="s">
        <v>426</v>
      </c>
      <c r="F10" s="42" t="s">
        <v>429</v>
      </c>
      <c r="G10" s="41" t="s">
        <v>413</v>
      </c>
    </row>
    <row r="11" spans="1:7" ht="21.95" customHeight="1" x14ac:dyDescent="0.2">
      <c r="A11" s="36">
        <v>1</v>
      </c>
      <c r="B11" s="24" t="s">
        <v>7</v>
      </c>
      <c r="C11" s="10">
        <v>0</v>
      </c>
      <c r="D11" s="9">
        <v>0</v>
      </c>
      <c r="E11" s="10" t="str">
        <f t="shared" ref="E11:E23" si="0">IF(D11=0,"-",C11/D11)</f>
        <v>-</v>
      </c>
      <c r="F11" s="25">
        <f t="shared" ref="F11:F35" si="1">C11/C$44</f>
        <v>0</v>
      </c>
      <c r="G11" s="38">
        <v>6.4906160983722356E-5</v>
      </c>
    </row>
    <row r="12" spans="1:7" s="3" customFormat="1" ht="21.95" customHeight="1" x14ac:dyDescent="0.2">
      <c r="A12" s="36">
        <v>2</v>
      </c>
      <c r="B12" s="24" t="s">
        <v>8</v>
      </c>
      <c r="C12" s="10">
        <v>0</v>
      </c>
      <c r="D12" s="9">
        <v>0</v>
      </c>
      <c r="E12" s="10" t="str">
        <f t="shared" si="0"/>
        <v>-</v>
      </c>
      <c r="F12" s="25">
        <f t="shared" si="1"/>
        <v>0</v>
      </c>
      <c r="G12" s="38">
        <v>1.3877154561966152E-2</v>
      </c>
    </row>
    <row r="13" spans="1:7" s="3" customFormat="1" ht="21.95" customHeight="1" x14ac:dyDescent="0.2">
      <c r="A13" s="36">
        <v>3</v>
      </c>
      <c r="B13" s="26" t="s">
        <v>1</v>
      </c>
      <c r="C13" s="10">
        <v>0</v>
      </c>
      <c r="D13" s="9">
        <v>0</v>
      </c>
      <c r="E13" s="10" t="str">
        <f t="shared" si="0"/>
        <v>-</v>
      </c>
      <c r="F13" s="25">
        <f t="shared" si="1"/>
        <v>0</v>
      </c>
      <c r="G13" s="38">
        <v>6.8195937419264344E-4</v>
      </c>
    </row>
    <row r="14" spans="1:7" s="3" customFormat="1" ht="21.95" customHeight="1" x14ac:dyDescent="0.2">
      <c r="A14" s="36">
        <v>4</v>
      </c>
      <c r="B14" s="24" t="s">
        <v>414</v>
      </c>
      <c r="C14" s="10">
        <v>0</v>
      </c>
      <c r="D14" s="9">
        <v>0</v>
      </c>
      <c r="E14" s="10" t="str">
        <f t="shared" si="0"/>
        <v>-</v>
      </c>
      <c r="F14" s="25">
        <f t="shared" si="1"/>
        <v>0</v>
      </c>
      <c r="G14" s="38">
        <v>1.6609844346228162E-4</v>
      </c>
    </row>
    <row r="15" spans="1:7" s="3" customFormat="1" ht="47.1" customHeight="1" x14ac:dyDescent="0.2">
      <c r="A15" s="36">
        <v>5</v>
      </c>
      <c r="B15" s="24" t="s">
        <v>412</v>
      </c>
      <c r="C15" s="10">
        <v>0</v>
      </c>
      <c r="D15" s="11">
        <v>0</v>
      </c>
      <c r="E15" s="10" t="str">
        <f t="shared" si="0"/>
        <v>-</v>
      </c>
      <c r="F15" s="25">
        <f t="shared" si="1"/>
        <v>0</v>
      </c>
      <c r="G15" s="38">
        <v>4.2843389065529559E-4</v>
      </c>
    </row>
    <row r="16" spans="1:7" s="3" customFormat="1" ht="21.95" customHeight="1" x14ac:dyDescent="0.2">
      <c r="A16" s="36">
        <v>6</v>
      </c>
      <c r="B16" s="26" t="s">
        <v>1</v>
      </c>
      <c r="C16" s="10">
        <v>0</v>
      </c>
      <c r="D16" s="11">
        <v>0</v>
      </c>
      <c r="E16" s="10" t="str">
        <f t="shared" si="0"/>
        <v>-</v>
      </c>
      <c r="F16" s="25">
        <f t="shared" si="1"/>
        <v>0</v>
      </c>
      <c r="G16" s="38">
        <v>5.7837072558623703E-5</v>
      </c>
    </row>
    <row r="17" spans="1:7" ht="47.1" customHeight="1" x14ac:dyDescent="0.2">
      <c r="A17" s="36">
        <v>7</v>
      </c>
      <c r="B17" s="24" t="s">
        <v>444</v>
      </c>
      <c r="C17" s="10">
        <v>60142.11</v>
      </c>
      <c r="D17" s="11">
        <v>4</v>
      </c>
      <c r="E17" s="10">
        <f t="shared" si="0"/>
        <v>15035.5275</v>
      </c>
      <c r="F17" s="25">
        <f t="shared" si="1"/>
        <v>1.9639397970968694E-2</v>
      </c>
      <c r="G17" s="38">
        <v>3.69438658113685E-3</v>
      </c>
    </row>
    <row r="18" spans="1:7" ht="47.1" customHeight="1" x14ac:dyDescent="0.2">
      <c r="A18" s="36">
        <v>8</v>
      </c>
      <c r="B18" s="24" t="s">
        <v>447</v>
      </c>
      <c r="C18" s="10">
        <v>0</v>
      </c>
      <c r="D18" s="11">
        <v>0</v>
      </c>
      <c r="E18" s="10" t="str">
        <f t="shared" si="0"/>
        <v>-</v>
      </c>
      <c r="F18" s="25">
        <f t="shared" si="1"/>
        <v>0</v>
      </c>
      <c r="G18" s="38">
        <v>1.6572456388988053E-2</v>
      </c>
    </row>
    <row r="19" spans="1:7" ht="35.1" customHeight="1" x14ac:dyDescent="0.2">
      <c r="A19" s="36">
        <v>9</v>
      </c>
      <c r="B19" s="24" t="s">
        <v>443</v>
      </c>
      <c r="C19" s="10">
        <v>0</v>
      </c>
      <c r="D19" s="11">
        <v>0</v>
      </c>
      <c r="E19" s="10" t="str">
        <f t="shared" si="0"/>
        <v>-</v>
      </c>
      <c r="F19" s="25">
        <f t="shared" si="1"/>
        <v>0</v>
      </c>
      <c r="G19" s="38">
        <v>6.3015485400037228E-5</v>
      </c>
    </row>
    <row r="20" spans="1:7" ht="35.1" customHeight="1" x14ac:dyDescent="0.2">
      <c r="A20" s="36">
        <v>10</v>
      </c>
      <c r="B20" s="24" t="s">
        <v>9</v>
      </c>
      <c r="C20" s="10">
        <v>0</v>
      </c>
      <c r="D20" s="11">
        <v>0</v>
      </c>
      <c r="E20" s="10" t="str">
        <f t="shared" si="0"/>
        <v>-</v>
      </c>
      <c r="F20" s="25">
        <f t="shared" si="1"/>
        <v>0</v>
      </c>
      <c r="G20" s="38">
        <v>2.3263290581767475E-4</v>
      </c>
    </row>
    <row r="21" spans="1:7" ht="35.1" customHeight="1" x14ac:dyDescent="0.2">
      <c r="A21" s="36">
        <v>11</v>
      </c>
      <c r="B21" s="24" t="s">
        <v>442</v>
      </c>
      <c r="C21" s="10">
        <v>0</v>
      </c>
      <c r="D21" s="11">
        <v>0</v>
      </c>
      <c r="E21" s="10" t="str">
        <f t="shared" si="0"/>
        <v>-</v>
      </c>
      <c r="F21" s="25">
        <f t="shared" si="1"/>
        <v>0</v>
      </c>
      <c r="G21" s="38">
        <v>8.0879771630669933E-6</v>
      </c>
    </row>
    <row r="22" spans="1:7" ht="21.95" customHeight="1" x14ac:dyDescent="0.2">
      <c r="A22" s="36">
        <v>12</v>
      </c>
      <c r="B22" s="26" t="s">
        <v>1</v>
      </c>
      <c r="C22" s="10">
        <v>0</v>
      </c>
      <c r="D22" s="11">
        <v>0</v>
      </c>
      <c r="E22" s="10" t="str">
        <f t="shared" si="0"/>
        <v>-</v>
      </c>
      <c r="F22" s="25">
        <f t="shared" si="1"/>
        <v>0</v>
      </c>
      <c r="G22" s="38">
        <v>0</v>
      </c>
    </row>
    <row r="23" spans="1:7" ht="21.95" customHeight="1" x14ac:dyDescent="0.2">
      <c r="A23" s="36">
        <v>13</v>
      </c>
      <c r="B23" s="24" t="s">
        <v>415</v>
      </c>
      <c r="C23" s="10">
        <v>0</v>
      </c>
      <c r="D23" s="11">
        <v>0</v>
      </c>
      <c r="E23" s="10" t="str">
        <f t="shared" si="0"/>
        <v>-</v>
      </c>
      <c r="F23" s="25">
        <f t="shared" si="1"/>
        <v>0</v>
      </c>
      <c r="G23" s="38">
        <v>0</v>
      </c>
    </row>
    <row r="24" spans="1:7" s="3" customFormat="1" ht="24.95" customHeight="1" x14ac:dyDescent="0.2">
      <c r="A24" s="43">
        <v>14</v>
      </c>
      <c r="B24" s="50" t="s">
        <v>2</v>
      </c>
      <c r="C24" s="44">
        <f>C11+C12+C14+C15+C17+C18+C19+C20+C21+C23</f>
        <v>60142.11</v>
      </c>
      <c r="D24" s="51" t="s">
        <v>5</v>
      </c>
      <c r="E24" s="51" t="s">
        <v>5</v>
      </c>
      <c r="F24" s="47">
        <f t="shared" si="1"/>
        <v>1.9639397970968694E-2</v>
      </c>
      <c r="G24" s="48">
        <v>3.5107172395573129E-2</v>
      </c>
    </row>
    <row r="25" spans="1:7" s="4" customFormat="1" ht="35.1" customHeight="1" x14ac:dyDescent="0.2">
      <c r="A25" s="37">
        <v>15</v>
      </c>
      <c r="B25" s="27" t="s">
        <v>419</v>
      </c>
      <c r="C25" s="12">
        <v>197275</v>
      </c>
      <c r="D25" s="11">
        <v>88</v>
      </c>
      <c r="E25" s="12">
        <f t="shared" ref="E25:E37" si="2">IF(D25=0,"-",C25/D25)</f>
        <v>2241.7613636363635</v>
      </c>
      <c r="F25" s="28">
        <f t="shared" si="1"/>
        <v>6.4420124846348903E-2</v>
      </c>
      <c r="G25" s="39">
        <v>9.1912130594448124E-2</v>
      </c>
    </row>
    <row r="26" spans="1:7" s="3" customFormat="1" ht="21.95" customHeight="1" x14ac:dyDescent="0.2">
      <c r="A26" s="36">
        <v>16</v>
      </c>
      <c r="B26" s="26" t="s">
        <v>11</v>
      </c>
      <c r="C26" s="10">
        <v>21190</v>
      </c>
      <c r="D26" s="11">
        <v>10</v>
      </c>
      <c r="E26" s="10">
        <f t="shared" si="2"/>
        <v>2119</v>
      </c>
      <c r="F26" s="25">
        <f t="shared" si="1"/>
        <v>6.9195916638911843E-3</v>
      </c>
      <c r="G26" s="38">
        <v>1.5510248435910163E-2</v>
      </c>
    </row>
    <row r="27" spans="1:7" s="5" customFormat="1" ht="65.099999999999994" customHeight="1" x14ac:dyDescent="0.2">
      <c r="A27" s="37">
        <v>17</v>
      </c>
      <c r="B27" s="27" t="s">
        <v>445</v>
      </c>
      <c r="C27" s="12">
        <v>83517</v>
      </c>
      <c r="D27" s="11">
        <v>13</v>
      </c>
      <c r="E27" s="12">
        <f t="shared" si="2"/>
        <v>6424.3846153846152</v>
      </c>
      <c r="F27" s="28">
        <f t="shared" si="1"/>
        <v>2.7272465171930157E-2</v>
      </c>
      <c r="G27" s="39">
        <v>9.6086621220457871E-2</v>
      </c>
    </row>
    <row r="28" spans="1:7" s="3" customFormat="1" ht="21.95" customHeight="1" x14ac:dyDescent="0.2">
      <c r="A28" s="36">
        <v>18</v>
      </c>
      <c r="B28" s="26" t="s">
        <v>3</v>
      </c>
      <c r="C28" s="10">
        <v>6130</v>
      </c>
      <c r="D28" s="11">
        <v>2</v>
      </c>
      <c r="E28" s="10">
        <f t="shared" si="2"/>
        <v>3065</v>
      </c>
      <c r="F28" s="25">
        <f t="shared" si="1"/>
        <v>2.0017506795494554E-3</v>
      </c>
      <c r="G28" s="38">
        <v>1.1342599256575717E-2</v>
      </c>
    </row>
    <row r="29" spans="1:7" s="5" customFormat="1" ht="35.1" customHeight="1" x14ac:dyDescent="0.2">
      <c r="A29" s="37">
        <v>19</v>
      </c>
      <c r="B29" s="27" t="s">
        <v>15</v>
      </c>
      <c r="C29" s="12">
        <v>75449</v>
      </c>
      <c r="D29" s="11">
        <v>26</v>
      </c>
      <c r="E29" s="12">
        <f t="shared" si="2"/>
        <v>2901.8846153846152</v>
      </c>
      <c r="F29" s="28">
        <f t="shared" si="1"/>
        <v>2.4637860851766207E-2</v>
      </c>
      <c r="G29" s="39">
        <v>1.1946311887438504E-2</v>
      </c>
    </row>
    <row r="30" spans="1:7" s="3" customFormat="1" ht="21.95" customHeight="1" x14ac:dyDescent="0.2">
      <c r="A30" s="36">
        <v>20</v>
      </c>
      <c r="B30" s="26" t="s">
        <v>3</v>
      </c>
      <c r="C30" s="10">
        <v>10192</v>
      </c>
      <c r="D30" s="11">
        <v>5</v>
      </c>
      <c r="E30" s="12">
        <f t="shared" si="2"/>
        <v>2038.4</v>
      </c>
      <c r="F30" s="28">
        <f t="shared" si="1"/>
        <v>3.3281962358838579E-3</v>
      </c>
      <c r="G30" s="39">
        <v>2.247933536638041E-3</v>
      </c>
    </row>
    <row r="31" spans="1:7" s="3" customFormat="1" ht="47.1" customHeight="1" x14ac:dyDescent="0.2">
      <c r="A31" s="36">
        <v>21</v>
      </c>
      <c r="B31" s="27" t="s">
        <v>14</v>
      </c>
      <c r="C31" s="10">
        <v>871247.32</v>
      </c>
      <c r="D31" s="11">
        <v>371</v>
      </c>
      <c r="E31" s="10">
        <f t="shared" si="2"/>
        <v>2348.3755256064687</v>
      </c>
      <c r="F31" s="25">
        <f t="shared" si="1"/>
        <v>0.28450569573664625</v>
      </c>
      <c r="G31" s="38">
        <v>0.21726673108985226</v>
      </c>
    </row>
    <row r="32" spans="1:7" s="3" customFormat="1" ht="21.95" customHeight="1" x14ac:dyDescent="0.2">
      <c r="A32" s="36">
        <v>22</v>
      </c>
      <c r="B32" s="26" t="s">
        <v>3</v>
      </c>
      <c r="C32" s="10">
        <v>100657.8</v>
      </c>
      <c r="D32" s="11">
        <v>24</v>
      </c>
      <c r="E32" s="10">
        <f t="shared" si="2"/>
        <v>4194.0749999999998</v>
      </c>
      <c r="F32" s="25">
        <f t="shared" si="1"/>
        <v>3.2869791117773765E-2</v>
      </c>
      <c r="G32" s="38">
        <v>3.0944666359992157E-2</v>
      </c>
    </row>
    <row r="33" spans="1:7" ht="35.1" customHeight="1" x14ac:dyDescent="0.2">
      <c r="A33" s="36">
        <v>23</v>
      </c>
      <c r="B33" s="24" t="s">
        <v>446</v>
      </c>
      <c r="C33" s="10">
        <v>0</v>
      </c>
      <c r="D33" s="11">
        <v>0</v>
      </c>
      <c r="E33" s="10" t="str">
        <f t="shared" si="2"/>
        <v>-</v>
      </c>
      <c r="F33" s="25">
        <f t="shared" si="1"/>
        <v>0</v>
      </c>
      <c r="G33" s="38">
        <v>8.5968104584330223E-3</v>
      </c>
    </row>
    <row r="34" spans="1:7" s="3" customFormat="1" ht="21.95" customHeight="1" x14ac:dyDescent="0.2">
      <c r="A34" s="36">
        <v>24</v>
      </c>
      <c r="B34" s="26" t="s">
        <v>3</v>
      </c>
      <c r="C34" s="10">
        <v>0</v>
      </c>
      <c r="D34" s="11">
        <v>0</v>
      </c>
      <c r="E34" s="10" t="str">
        <f t="shared" si="2"/>
        <v>-</v>
      </c>
      <c r="F34" s="25">
        <f t="shared" si="1"/>
        <v>0</v>
      </c>
      <c r="G34" s="38">
        <v>1.4207856884874998E-3</v>
      </c>
    </row>
    <row r="35" spans="1:7" s="3" customFormat="1" ht="35.1" customHeight="1" x14ac:dyDescent="0.2">
      <c r="A35" s="36">
        <v>25</v>
      </c>
      <c r="B35" s="24" t="s">
        <v>10</v>
      </c>
      <c r="C35" s="10">
        <v>0</v>
      </c>
      <c r="D35" s="11">
        <v>0</v>
      </c>
      <c r="E35" s="10" t="str">
        <f t="shared" si="2"/>
        <v>-</v>
      </c>
      <c r="F35" s="25">
        <f t="shared" si="1"/>
        <v>0</v>
      </c>
      <c r="G35" s="38">
        <v>9.8652432849167496E-5</v>
      </c>
    </row>
    <row r="36" spans="1:7" ht="35.1" customHeight="1" x14ac:dyDescent="0.2">
      <c r="A36" s="36">
        <v>26</v>
      </c>
      <c r="B36" s="24" t="s">
        <v>420</v>
      </c>
      <c r="C36" s="10">
        <v>0</v>
      </c>
      <c r="D36" s="13">
        <v>0</v>
      </c>
      <c r="E36" s="10" t="str">
        <f t="shared" si="2"/>
        <v>-</v>
      </c>
      <c r="F36" s="29" t="s">
        <v>5</v>
      </c>
      <c r="G36" s="40" t="s">
        <v>5</v>
      </c>
    </row>
    <row r="37" spans="1:7" ht="21.95" customHeight="1" x14ac:dyDescent="0.2">
      <c r="A37" s="36">
        <v>27</v>
      </c>
      <c r="B37" s="26" t="s">
        <v>12</v>
      </c>
      <c r="C37" s="10">
        <v>0</v>
      </c>
      <c r="D37" s="13">
        <v>0</v>
      </c>
      <c r="E37" s="10" t="str">
        <f t="shared" si="2"/>
        <v>-</v>
      </c>
      <c r="F37" s="25">
        <f>C37/C$44</f>
        <v>0</v>
      </c>
      <c r="G37" s="38">
        <v>6.7001527600904129E-4</v>
      </c>
    </row>
    <row r="38" spans="1:7" ht="35.1" customHeight="1" x14ac:dyDescent="0.2">
      <c r="A38" s="36">
        <v>28</v>
      </c>
      <c r="B38" s="24" t="s">
        <v>421</v>
      </c>
      <c r="C38" s="10">
        <v>1955333.33</v>
      </c>
      <c r="D38" s="13">
        <v>1</v>
      </c>
      <c r="E38" s="14" t="s">
        <v>5</v>
      </c>
      <c r="F38" s="29" t="s">
        <v>5</v>
      </c>
      <c r="G38" s="40" t="s">
        <v>5</v>
      </c>
    </row>
    <row r="39" spans="1:7" ht="21.95" customHeight="1" x14ac:dyDescent="0.2">
      <c r="A39" s="36">
        <v>29</v>
      </c>
      <c r="B39" s="26" t="s">
        <v>12</v>
      </c>
      <c r="C39" s="10">
        <v>1759800</v>
      </c>
      <c r="D39" s="13">
        <v>1</v>
      </c>
      <c r="E39" s="14" t="s">
        <v>5</v>
      </c>
      <c r="F39" s="25">
        <f t="shared" ref="F39:F44" si="3">C39/C$44</f>
        <v>0.57466245446511122</v>
      </c>
      <c r="G39" s="38">
        <v>0.53240605380617201</v>
      </c>
    </row>
    <row r="40" spans="1:7" ht="47.1" customHeight="1" x14ac:dyDescent="0.2">
      <c r="A40" s="36">
        <v>30</v>
      </c>
      <c r="B40" s="27" t="s">
        <v>422</v>
      </c>
      <c r="C40" s="10">
        <v>14889</v>
      </c>
      <c r="D40" s="15">
        <v>1</v>
      </c>
      <c r="E40" s="10">
        <f t="shared" ref="E40:E41" si="4">IF(D40=0,"-",C40/D40)</f>
        <v>14889</v>
      </c>
      <c r="F40" s="25">
        <f t="shared" si="3"/>
        <v>4.8620009572286852E-3</v>
      </c>
      <c r="G40" s="38">
        <v>1.7724062653800183E-3</v>
      </c>
    </row>
    <row r="41" spans="1:7" ht="21.95" customHeight="1" x14ac:dyDescent="0.2">
      <c r="A41" s="36">
        <v>31</v>
      </c>
      <c r="B41" s="26" t="s">
        <v>13</v>
      </c>
      <c r="C41" s="10">
        <v>14889</v>
      </c>
      <c r="D41" s="15">
        <v>1</v>
      </c>
      <c r="E41" s="10">
        <f t="shared" si="4"/>
        <v>14889</v>
      </c>
      <c r="F41" s="25">
        <f t="shared" si="3"/>
        <v>4.8620009572286852E-3</v>
      </c>
      <c r="G41" s="38">
        <v>1.0404135579139232E-3</v>
      </c>
    </row>
    <row r="42" spans="1:7" ht="35.1" customHeight="1" x14ac:dyDescent="0.2">
      <c r="A42" s="36">
        <v>32</v>
      </c>
      <c r="B42" s="24" t="s">
        <v>16</v>
      </c>
      <c r="C42" s="10">
        <v>0</v>
      </c>
      <c r="D42" s="15">
        <v>0</v>
      </c>
      <c r="E42" s="14" t="s">
        <v>5</v>
      </c>
      <c r="F42" s="25">
        <f t="shared" si="3"/>
        <v>0</v>
      </c>
      <c r="G42" s="38">
        <v>4.1370945733870297E-3</v>
      </c>
    </row>
    <row r="43" spans="1:7" s="3" customFormat="1" ht="21.95" customHeight="1" x14ac:dyDescent="0.2">
      <c r="A43" s="43">
        <v>33</v>
      </c>
      <c r="B43" s="50" t="s">
        <v>4</v>
      </c>
      <c r="C43" s="44">
        <f>C25+C27+C29+C31+C33+C35+C37+C39+C40+C42</f>
        <v>3002177.32</v>
      </c>
      <c r="D43" s="51" t="s">
        <v>5</v>
      </c>
      <c r="E43" s="51" t="s">
        <v>5</v>
      </c>
      <c r="F43" s="47">
        <f t="shared" si="3"/>
        <v>0.9803606020290313</v>
      </c>
      <c r="G43" s="48">
        <v>0.96489282760442685</v>
      </c>
    </row>
    <row r="44" spans="1:7" s="3" customFormat="1" ht="21.95" customHeight="1" x14ac:dyDescent="0.2">
      <c r="A44" s="45">
        <v>34</v>
      </c>
      <c r="B44" s="52" t="s">
        <v>6</v>
      </c>
      <c r="C44" s="46">
        <f>C24+C43</f>
        <v>3062319.4299999997</v>
      </c>
      <c r="D44" s="53" t="s">
        <v>5</v>
      </c>
      <c r="E44" s="53" t="s">
        <v>5</v>
      </c>
      <c r="F44" s="54">
        <f t="shared" si="3"/>
        <v>1</v>
      </c>
      <c r="G44" s="55">
        <v>1</v>
      </c>
    </row>
    <row r="45" spans="1:7" s="3" customFormat="1" ht="21.95" customHeight="1" x14ac:dyDescent="0.2">
      <c r="A45" s="1"/>
      <c r="B45" s="2"/>
      <c r="C45" s="1"/>
      <c r="D45" s="1"/>
      <c r="E45" s="1"/>
      <c r="F45" s="1"/>
      <c r="G45" s="1"/>
    </row>
    <row r="46" spans="1:7" s="3" customFormat="1" ht="35.1" customHeight="1" x14ac:dyDescent="0.2">
      <c r="A46" s="62" t="s">
        <v>430</v>
      </c>
      <c r="B46" s="63" t="s">
        <v>431</v>
      </c>
      <c r="C46" s="64" t="s">
        <v>432</v>
      </c>
      <c r="D46" s="1"/>
      <c r="E46" s="1"/>
      <c r="F46" s="1"/>
      <c r="G46" s="1"/>
    </row>
    <row r="47" spans="1:7" s="3" customFormat="1" ht="21.95" customHeight="1" x14ac:dyDescent="0.2">
      <c r="A47" s="65">
        <v>1</v>
      </c>
      <c r="B47" s="30" t="s">
        <v>427</v>
      </c>
      <c r="C47" s="31">
        <v>76557.990000000005</v>
      </c>
    </row>
    <row r="48" spans="1:7" ht="21.95" customHeight="1" x14ac:dyDescent="0.2">
      <c r="A48" s="8">
        <v>2</v>
      </c>
      <c r="B48" s="30" t="s">
        <v>428</v>
      </c>
      <c r="C48" s="31">
        <v>3068127</v>
      </c>
      <c r="D48" s="16"/>
      <c r="E48" s="16"/>
      <c r="F48" s="16"/>
      <c r="G48" s="16"/>
    </row>
    <row r="49" spans="1:7" ht="21.95" customHeight="1" x14ac:dyDescent="0.2">
      <c r="A49" s="32">
        <v>3</v>
      </c>
      <c r="B49" s="33" t="s">
        <v>423</v>
      </c>
      <c r="C49" s="34">
        <f>C44/C48</f>
        <v>0.99810712855106709</v>
      </c>
      <c r="D49" s="16"/>
      <c r="E49" s="16"/>
      <c r="F49" s="16"/>
      <c r="G49" s="16"/>
    </row>
    <row r="50" spans="1:7" s="16" customFormat="1" ht="35.1" customHeight="1" x14ac:dyDescent="0.25">
      <c r="A50" s="21" t="s">
        <v>449</v>
      </c>
      <c r="B50" s="23"/>
    </row>
  </sheetData>
  <sheetProtection algorithmName="SHA-512" hashValue="CIEDJLiFo7tEBJOYWtYFLe1AiXJOP00j9avj6w4/ALhLgx8WQQHqQNEBru7HMqF9QET0AGtHyjwRa36vaEwJCA==" saltValue="3qIS0/6bbK22THDS005nWQ==" spinCount="100000" sheet="1" objects="1" scenarios="1"/>
  <mergeCells count="1">
    <mergeCell ref="A2:G2"/>
  </mergeCells>
  <pageMargins left="0.59055118110236227" right="0.59055118110236227" top="0.70866141732283472" bottom="0.70866141732283472" header="0.19685039370078741" footer="0.39370078740157483"/>
  <pageSetup paperSize="9" scale="84" orientation="portrait" r:id="rId1"/>
  <headerFooter alignWithMargins="0">
    <oddFooter>&amp;R&amp;"Calibri,Standardowy"&amp;12s.&amp;P z &amp;N</oddFooter>
  </headerFooter>
  <tableParts count="2">
    <tablePart r:id="rId2"/>
    <tablePart r:id="rId3"/>
  </tableParts>
</worksheet>
</file>

<file path=xl/worksheets/sheet3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7C5F9C-8A80-469A-B169-F5B2B00403FE}">
  <sheetPr codeName="Arkusz328"/>
  <dimension ref="A1:N50"/>
  <sheetViews>
    <sheetView zoomScaleNormal="100" workbookViewId="0"/>
  </sheetViews>
  <sheetFormatPr defaultColWidth="0" defaultRowHeight="12.75" zeroHeight="1" x14ac:dyDescent="0.2"/>
  <cols>
    <col min="1" max="1" width="4.140625" style="1" customWidth="1"/>
    <col min="2" max="2" width="57" style="2" customWidth="1"/>
    <col min="3" max="3" width="11.85546875" style="1" bestFit="1" customWidth="1"/>
    <col min="4" max="4" width="7.42578125" style="1" customWidth="1"/>
    <col min="5" max="5" width="10.85546875" style="1" bestFit="1" customWidth="1"/>
    <col min="6" max="7" width="8.7109375" style="1" customWidth="1"/>
    <col min="8" max="8" width="1" style="1" customWidth="1"/>
    <col min="9" max="14" width="0" style="1" hidden="1" customWidth="1"/>
    <col min="15" max="16384" width="9.140625" style="1" hidden="1"/>
  </cols>
  <sheetData>
    <row r="1" spans="1:7" s="16" customFormat="1" ht="24.95" customHeight="1" x14ac:dyDescent="0.2">
      <c r="A1" s="35" t="s">
        <v>775</v>
      </c>
      <c r="B1" s="23"/>
    </row>
    <row r="2" spans="1:7" s="16" customFormat="1" ht="39.950000000000003" customHeight="1" x14ac:dyDescent="0.2">
      <c r="A2" s="66" t="s">
        <v>448</v>
      </c>
      <c r="B2" s="67"/>
      <c r="C2" s="67"/>
      <c r="D2" s="67"/>
      <c r="E2" s="67"/>
      <c r="F2" s="67"/>
      <c r="G2" s="67"/>
    </row>
    <row r="3" spans="1:7" s="16" customFormat="1" ht="15.95" hidden="1" customHeight="1" x14ac:dyDescent="0.2">
      <c r="A3" s="22"/>
      <c r="B3" s="23"/>
    </row>
    <row r="4" spans="1:7" s="16" customFormat="1" ht="15.95" hidden="1" customHeight="1" x14ac:dyDescent="0.2">
      <c r="A4" s="22"/>
      <c r="B4" s="23"/>
    </row>
    <row r="5" spans="1:7" s="16" customFormat="1" ht="15.95" hidden="1" customHeight="1" x14ac:dyDescent="0.2">
      <c r="A5" s="22"/>
      <c r="B5" s="23"/>
    </row>
    <row r="6" spans="1:7" s="16" customFormat="1" ht="15.95" customHeight="1" x14ac:dyDescent="0.25">
      <c r="A6" s="17" t="s">
        <v>433</v>
      </c>
      <c r="B6" s="21" t="s">
        <v>438</v>
      </c>
    </row>
    <row r="7" spans="1:7" s="16" customFormat="1" ht="15.95" customHeight="1" x14ac:dyDescent="0.25">
      <c r="A7" s="18" t="s">
        <v>434</v>
      </c>
      <c r="B7" s="21" t="s">
        <v>439</v>
      </c>
    </row>
    <row r="8" spans="1:7" s="16" customFormat="1" ht="15.95" customHeight="1" x14ac:dyDescent="0.25">
      <c r="A8" s="19" t="s">
        <v>435</v>
      </c>
      <c r="B8" s="21" t="s">
        <v>440</v>
      </c>
    </row>
    <row r="9" spans="1:7" s="16" customFormat="1" ht="15.95" customHeight="1" x14ac:dyDescent="0.25">
      <c r="A9" s="20" t="s">
        <v>436</v>
      </c>
      <c r="B9" s="21" t="s">
        <v>441</v>
      </c>
    </row>
    <row r="10" spans="1:7" ht="65.099999999999994" customHeight="1" x14ac:dyDescent="0.2">
      <c r="A10" s="49" t="s">
        <v>430</v>
      </c>
      <c r="B10" s="42" t="s">
        <v>0</v>
      </c>
      <c r="C10" s="42" t="s">
        <v>424</v>
      </c>
      <c r="D10" s="42" t="s">
        <v>425</v>
      </c>
      <c r="E10" s="42" t="s">
        <v>426</v>
      </c>
      <c r="F10" s="42" t="s">
        <v>429</v>
      </c>
      <c r="G10" s="41" t="s">
        <v>413</v>
      </c>
    </row>
    <row r="11" spans="1:7" ht="21.95" customHeight="1" x14ac:dyDescent="0.2">
      <c r="A11" s="36">
        <v>1</v>
      </c>
      <c r="B11" s="24" t="s">
        <v>7</v>
      </c>
      <c r="C11" s="10">
        <v>0</v>
      </c>
      <c r="D11" s="9">
        <v>0</v>
      </c>
      <c r="E11" s="10" t="str">
        <f t="shared" ref="E11:E23" si="0">IF(D11=0,"-",C11/D11)</f>
        <v>-</v>
      </c>
      <c r="F11" s="25">
        <f t="shared" ref="F11:F35" si="1">C11/C$44</f>
        <v>0</v>
      </c>
      <c r="G11" s="38">
        <v>6.4906160983722356E-5</v>
      </c>
    </row>
    <row r="12" spans="1:7" s="3" customFormat="1" ht="21.95" customHeight="1" x14ac:dyDescent="0.2">
      <c r="A12" s="36">
        <v>2</v>
      </c>
      <c r="B12" s="24" t="s">
        <v>8</v>
      </c>
      <c r="C12" s="10">
        <v>0</v>
      </c>
      <c r="D12" s="9">
        <v>0</v>
      </c>
      <c r="E12" s="10" t="str">
        <f t="shared" si="0"/>
        <v>-</v>
      </c>
      <c r="F12" s="25">
        <f t="shared" si="1"/>
        <v>0</v>
      </c>
      <c r="G12" s="38">
        <v>1.3877154561966152E-2</v>
      </c>
    </row>
    <row r="13" spans="1:7" s="3" customFormat="1" ht="21.95" customHeight="1" x14ac:dyDescent="0.2">
      <c r="A13" s="36">
        <v>3</v>
      </c>
      <c r="B13" s="26" t="s">
        <v>1</v>
      </c>
      <c r="C13" s="10">
        <v>0</v>
      </c>
      <c r="D13" s="9">
        <v>0</v>
      </c>
      <c r="E13" s="10" t="str">
        <f t="shared" si="0"/>
        <v>-</v>
      </c>
      <c r="F13" s="25">
        <f t="shared" si="1"/>
        <v>0</v>
      </c>
      <c r="G13" s="38">
        <v>6.8195937419264344E-4</v>
      </c>
    </row>
    <row r="14" spans="1:7" s="3" customFormat="1" ht="21.95" customHeight="1" x14ac:dyDescent="0.2">
      <c r="A14" s="36">
        <v>4</v>
      </c>
      <c r="B14" s="24" t="s">
        <v>414</v>
      </c>
      <c r="C14" s="10">
        <v>0</v>
      </c>
      <c r="D14" s="9">
        <v>0</v>
      </c>
      <c r="E14" s="10" t="str">
        <f t="shared" si="0"/>
        <v>-</v>
      </c>
      <c r="F14" s="25">
        <f t="shared" si="1"/>
        <v>0</v>
      </c>
      <c r="G14" s="38">
        <v>1.6609844346228162E-4</v>
      </c>
    </row>
    <row r="15" spans="1:7" s="3" customFormat="1" ht="47.1" customHeight="1" x14ac:dyDescent="0.2">
      <c r="A15" s="36">
        <v>5</v>
      </c>
      <c r="B15" s="24" t="s">
        <v>412</v>
      </c>
      <c r="C15" s="10">
        <v>0</v>
      </c>
      <c r="D15" s="11">
        <v>0</v>
      </c>
      <c r="E15" s="10" t="str">
        <f t="shared" si="0"/>
        <v>-</v>
      </c>
      <c r="F15" s="25">
        <f t="shared" si="1"/>
        <v>0</v>
      </c>
      <c r="G15" s="38">
        <v>4.2843389065529559E-4</v>
      </c>
    </row>
    <row r="16" spans="1:7" s="3" customFormat="1" ht="21.95" customHeight="1" x14ac:dyDescent="0.2">
      <c r="A16" s="36">
        <v>6</v>
      </c>
      <c r="B16" s="26" t="s">
        <v>1</v>
      </c>
      <c r="C16" s="10">
        <v>0</v>
      </c>
      <c r="D16" s="11">
        <v>0</v>
      </c>
      <c r="E16" s="10" t="str">
        <f t="shared" si="0"/>
        <v>-</v>
      </c>
      <c r="F16" s="25">
        <f t="shared" si="1"/>
        <v>0</v>
      </c>
      <c r="G16" s="38">
        <v>5.7837072558623703E-5</v>
      </c>
    </row>
    <row r="17" spans="1:7" ht="47.1" customHeight="1" x14ac:dyDescent="0.2">
      <c r="A17" s="36">
        <v>7</v>
      </c>
      <c r="B17" s="24" t="s">
        <v>444</v>
      </c>
      <c r="C17" s="10">
        <v>17658.849999999999</v>
      </c>
      <c r="D17" s="11">
        <v>1</v>
      </c>
      <c r="E17" s="10">
        <f t="shared" si="0"/>
        <v>17658.849999999999</v>
      </c>
      <c r="F17" s="25">
        <f t="shared" si="1"/>
        <v>2.9310358729936693E-3</v>
      </c>
      <c r="G17" s="38">
        <v>3.69438658113685E-3</v>
      </c>
    </row>
    <row r="18" spans="1:7" ht="47.1" customHeight="1" x14ac:dyDescent="0.2">
      <c r="A18" s="36">
        <v>8</v>
      </c>
      <c r="B18" s="24" t="s">
        <v>447</v>
      </c>
      <c r="C18" s="10">
        <v>114516.36</v>
      </c>
      <c r="D18" s="11">
        <v>2</v>
      </c>
      <c r="E18" s="10">
        <f t="shared" si="0"/>
        <v>57258.18</v>
      </c>
      <c r="F18" s="25">
        <f t="shared" si="1"/>
        <v>1.9007554807060331E-2</v>
      </c>
      <c r="G18" s="38">
        <v>1.6572456388988053E-2</v>
      </c>
    </row>
    <row r="19" spans="1:7" ht="35.1" customHeight="1" x14ac:dyDescent="0.2">
      <c r="A19" s="36">
        <v>9</v>
      </c>
      <c r="B19" s="24" t="s">
        <v>443</v>
      </c>
      <c r="C19" s="10">
        <v>0</v>
      </c>
      <c r="D19" s="11">
        <v>0</v>
      </c>
      <c r="E19" s="10" t="str">
        <f t="shared" si="0"/>
        <v>-</v>
      </c>
      <c r="F19" s="25">
        <f t="shared" si="1"/>
        <v>0</v>
      </c>
      <c r="G19" s="38">
        <v>6.3015485400037228E-5</v>
      </c>
    </row>
    <row r="20" spans="1:7" ht="35.1" customHeight="1" x14ac:dyDescent="0.2">
      <c r="A20" s="36">
        <v>10</v>
      </c>
      <c r="B20" s="24" t="s">
        <v>9</v>
      </c>
      <c r="C20" s="10">
        <v>0</v>
      </c>
      <c r="D20" s="11">
        <v>0</v>
      </c>
      <c r="E20" s="10" t="str">
        <f t="shared" si="0"/>
        <v>-</v>
      </c>
      <c r="F20" s="25">
        <f t="shared" si="1"/>
        <v>0</v>
      </c>
      <c r="G20" s="38">
        <v>2.3263290581767475E-4</v>
      </c>
    </row>
    <row r="21" spans="1:7" ht="35.1" customHeight="1" x14ac:dyDescent="0.2">
      <c r="A21" s="36">
        <v>11</v>
      </c>
      <c r="B21" s="24" t="s">
        <v>442</v>
      </c>
      <c r="C21" s="10">
        <v>0</v>
      </c>
      <c r="D21" s="11">
        <v>0</v>
      </c>
      <c r="E21" s="10" t="str">
        <f t="shared" si="0"/>
        <v>-</v>
      </c>
      <c r="F21" s="25">
        <f t="shared" si="1"/>
        <v>0</v>
      </c>
      <c r="G21" s="38">
        <v>8.0879771630669933E-6</v>
      </c>
    </row>
    <row r="22" spans="1:7" ht="21.95" customHeight="1" x14ac:dyDescent="0.2">
      <c r="A22" s="36">
        <v>12</v>
      </c>
      <c r="B22" s="26" t="s">
        <v>1</v>
      </c>
      <c r="C22" s="10">
        <v>0</v>
      </c>
      <c r="D22" s="11">
        <v>0</v>
      </c>
      <c r="E22" s="10" t="str">
        <f t="shared" si="0"/>
        <v>-</v>
      </c>
      <c r="F22" s="25">
        <f t="shared" si="1"/>
        <v>0</v>
      </c>
      <c r="G22" s="38">
        <v>0</v>
      </c>
    </row>
    <row r="23" spans="1:7" ht="21.95" customHeight="1" x14ac:dyDescent="0.2">
      <c r="A23" s="36">
        <v>13</v>
      </c>
      <c r="B23" s="24" t="s">
        <v>415</v>
      </c>
      <c r="C23" s="10">
        <v>0</v>
      </c>
      <c r="D23" s="11">
        <v>0</v>
      </c>
      <c r="E23" s="10" t="str">
        <f t="shared" si="0"/>
        <v>-</v>
      </c>
      <c r="F23" s="25">
        <f t="shared" si="1"/>
        <v>0</v>
      </c>
      <c r="G23" s="38">
        <v>0</v>
      </c>
    </row>
    <row r="24" spans="1:7" s="3" customFormat="1" ht="24.95" customHeight="1" x14ac:dyDescent="0.2">
      <c r="A24" s="43">
        <v>14</v>
      </c>
      <c r="B24" s="50" t="s">
        <v>2</v>
      </c>
      <c r="C24" s="44">
        <f>C11+C12+C14+C15+C17+C18+C19+C20+C21+C23</f>
        <v>132175.21</v>
      </c>
      <c r="D24" s="51" t="s">
        <v>5</v>
      </c>
      <c r="E24" s="51" t="s">
        <v>5</v>
      </c>
      <c r="F24" s="47">
        <f t="shared" si="1"/>
        <v>2.1938590680054E-2</v>
      </c>
      <c r="G24" s="48">
        <v>3.5107172395573129E-2</v>
      </c>
    </row>
    <row r="25" spans="1:7" s="4" customFormat="1" ht="35.1" customHeight="1" x14ac:dyDescent="0.2">
      <c r="A25" s="37">
        <v>15</v>
      </c>
      <c r="B25" s="27" t="s">
        <v>419</v>
      </c>
      <c r="C25" s="12">
        <v>498378</v>
      </c>
      <c r="D25" s="11">
        <v>230</v>
      </c>
      <c r="E25" s="12">
        <f t="shared" ref="E25:E37" si="2">IF(D25=0,"-",C25/D25)</f>
        <v>2166.8608695652174</v>
      </c>
      <c r="F25" s="28">
        <f t="shared" si="1"/>
        <v>8.2721343479945697E-2</v>
      </c>
      <c r="G25" s="39">
        <v>9.1912130594448124E-2</v>
      </c>
    </row>
    <row r="26" spans="1:7" s="3" customFormat="1" ht="21.95" customHeight="1" x14ac:dyDescent="0.2">
      <c r="A26" s="36">
        <v>16</v>
      </c>
      <c r="B26" s="26" t="s">
        <v>11</v>
      </c>
      <c r="C26" s="10">
        <v>139259</v>
      </c>
      <c r="D26" s="11">
        <v>67</v>
      </c>
      <c r="E26" s="10">
        <f t="shared" si="2"/>
        <v>2078.4925373134329</v>
      </c>
      <c r="F26" s="25">
        <f t="shared" si="1"/>
        <v>2.3114366147128803E-2</v>
      </c>
      <c r="G26" s="38">
        <v>1.5510248435910163E-2</v>
      </c>
    </row>
    <row r="27" spans="1:7" s="5" customFormat="1" ht="65.099999999999994" customHeight="1" x14ac:dyDescent="0.2">
      <c r="A27" s="37">
        <v>17</v>
      </c>
      <c r="B27" s="27" t="s">
        <v>445</v>
      </c>
      <c r="C27" s="12">
        <v>303834.65000000002</v>
      </c>
      <c r="D27" s="11">
        <v>63</v>
      </c>
      <c r="E27" s="12">
        <f t="shared" si="2"/>
        <v>4822.7722222222228</v>
      </c>
      <c r="F27" s="28">
        <f t="shared" si="1"/>
        <v>5.0430818462610882E-2</v>
      </c>
      <c r="G27" s="39">
        <v>9.6086621220457871E-2</v>
      </c>
    </row>
    <row r="28" spans="1:7" s="3" customFormat="1" ht="21.95" customHeight="1" x14ac:dyDescent="0.2">
      <c r="A28" s="36">
        <v>18</v>
      </c>
      <c r="B28" s="26" t="s">
        <v>3</v>
      </c>
      <c r="C28" s="10">
        <v>85853.42</v>
      </c>
      <c r="D28" s="11">
        <v>11</v>
      </c>
      <c r="E28" s="10">
        <f t="shared" si="2"/>
        <v>7804.8563636363633</v>
      </c>
      <c r="F28" s="25">
        <f t="shared" si="1"/>
        <v>1.4250047644053387E-2</v>
      </c>
      <c r="G28" s="38">
        <v>1.1342599256575717E-2</v>
      </c>
    </row>
    <row r="29" spans="1:7" s="5" customFormat="1" ht="35.1" customHeight="1" x14ac:dyDescent="0.2">
      <c r="A29" s="37">
        <v>19</v>
      </c>
      <c r="B29" s="27" t="s">
        <v>15</v>
      </c>
      <c r="C29" s="12">
        <v>9538.4</v>
      </c>
      <c r="D29" s="11">
        <v>9</v>
      </c>
      <c r="E29" s="12">
        <f t="shared" si="2"/>
        <v>1059.8222222222221</v>
      </c>
      <c r="F29" s="28">
        <f t="shared" si="1"/>
        <v>1.5831944079576425E-3</v>
      </c>
      <c r="G29" s="39">
        <v>1.1946311887438504E-2</v>
      </c>
    </row>
    <row r="30" spans="1:7" s="3" customFormat="1" ht="21.95" customHeight="1" x14ac:dyDescent="0.2">
      <c r="A30" s="36">
        <v>20</v>
      </c>
      <c r="B30" s="26" t="s">
        <v>3</v>
      </c>
      <c r="C30" s="10">
        <v>0</v>
      </c>
      <c r="D30" s="11">
        <v>0</v>
      </c>
      <c r="E30" s="12" t="str">
        <f t="shared" si="2"/>
        <v>-</v>
      </c>
      <c r="F30" s="28">
        <f t="shared" si="1"/>
        <v>0</v>
      </c>
      <c r="G30" s="39">
        <v>2.247933536638041E-3</v>
      </c>
    </row>
    <row r="31" spans="1:7" s="3" customFormat="1" ht="47.1" customHeight="1" x14ac:dyDescent="0.2">
      <c r="A31" s="36">
        <v>21</v>
      </c>
      <c r="B31" s="27" t="s">
        <v>14</v>
      </c>
      <c r="C31" s="10">
        <v>1030315</v>
      </c>
      <c r="D31" s="11">
        <v>554</v>
      </c>
      <c r="E31" s="10">
        <f t="shared" si="2"/>
        <v>1859.774368231047</v>
      </c>
      <c r="F31" s="25">
        <f t="shared" si="1"/>
        <v>0.17101284769299657</v>
      </c>
      <c r="G31" s="38">
        <v>0.21726673108985226</v>
      </c>
    </row>
    <row r="32" spans="1:7" s="3" customFormat="1" ht="21.95" customHeight="1" x14ac:dyDescent="0.2">
      <c r="A32" s="36">
        <v>22</v>
      </c>
      <c r="B32" s="26" t="s">
        <v>3</v>
      </c>
      <c r="C32" s="10">
        <v>145011.67000000001</v>
      </c>
      <c r="D32" s="11">
        <v>47</v>
      </c>
      <c r="E32" s="10">
        <f t="shared" si="2"/>
        <v>3085.3546808510641</v>
      </c>
      <c r="F32" s="25">
        <f t="shared" si="1"/>
        <v>2.4069200812777726E-2</v>
      </c>
      <c r="G32" s="38">
        <v>3.0944666359992157E-2</v>
      </c>
    </row>
    <row r="33" spans="1:7" ht="35.1" customHeight="1" x14ac:dyDescent="0.2">
      <c r="A33" s="36">
        <v>23</v>
      </c>
      <c r="B33" s="24" t="s">
        <v>446</v>
      </c>
      <c r="C33" s="10">
        <v>3000</v>
      </c>
      <c r="D33" s="11">
        <v>18</v>
      </c>
      <c r="E33" s="10">
        <f t="shared" si="2"/>
        <v>166.66666666666666</v>
      </c>
      <c r="F33" s="25">
        <f t="shared" si="1"/>
        <v>4.9794338923435041E-4</v>
      </c>
      <c r="G33" s="38">
        <v>8.5968104584330223E-3</v>
      </c>
    </row>
    <row r="34" spans="1:7" s="3" customFormat="1" ht="21.95" customHeight="1" x14ac:dyDescent="0.2">
      <c r="A34" s="36">
        <v>24</v>
      </c>
      <c r="B34" s="26" t="s">
        <v>3</v>
      </c>
      <c r="C34" s="10">
        <v>0</v>
      </c>
      <c r="D34" s="11">
        <v>0</v>
      </c>
      <c r="E34" s="10" t="str">
        <f t="shared" si="2"/>
        <v>-</v>
      </c>
      <c r="F34" s="25">
        <f t="shared" si="1"/>
        <v>0</v>
      </c>
      <c r="G34" s="38">
        <v>1.4207856884874998E-3</v>
      </c>
    </row>
    <row r="35" spans="1:7" s="3" customFormat="1" ht="35.1" customHeight="1" x14ac:dyDescent="0.2">
      <c r="A35" s="36">
        <v>25</v>
      </c>
      <c r="B35" s="24" t="s">
        <v>10</v>
      </c>
      <c r="C35" s="10">
        <v>0</v>
      </c>
      <c r="D35" s="11">
        <v>0</v>
      </c>
      <c r="E35" s="10" t="str">
        <f t="shared" si="2"/>
        <v>-</v>
      </c>
      <c r="F35" s="25">
        <f t="shared" si="1"/>
        <v>0</v>
      </c>
      <c r="G35" s="38">
        <v>9.8652432849167496E-5</v>
      </c>
    </row>
    <row r="36" spans="1:7" ht="35.1" customHeight="1" x14ac:dyDescent="0.2">
      <c r="A36" s="36">
        <v>26</v>
      </c>
      <c r="B36" s="24" t="s">
        <v>420</v>
      </c>
      <c r="C36" s="10">
        <v>0</v>
      </c>
      <c r="D36" s="13">
        <v>0</v>
      </c>
      <c r="E36" s="10" t="str">
        <f t="shared" si="2"/>
        <v>-</v>
      </c>
      <c r="F36" s="29" t="s">
        <v>5</v>
      </c>
      <c r="G36" s="40" t="s">
        <v>5</v>
      </c>
    </row>
    <row r="37" spans="1:7" ht="21.95" customHeight="1" x14ac:dyDescent="0.2">
      <c r="A37" s="36">
        <v>27</v>
      </c>
      <c r="B37" s="26" t="s">
        <v>12</v>
      </c>
      <c r="C37" s="10">
        <v>0</v>
      </c>
      <c r="D37" s="13">
        <v>0</v>
      </c>
      <c r="E37" s="10" t="str">
        <f t="shared" si="2"/>
        <v>-</v>
      </c>
      <c r="F37" s="25">
        <f>C37/C$44</f>
        <v>0</v>
      </c>
      <c r="G37" s="38">
        <v>6.7001527600904129E-4</v>
      </c>
    </row>
    <row r="38" spans="1:7" ht="35.1" customHeight="1" x14ac:dyDescent="0.2">
      <c r="A38" s="36">
        <v>28</v>
      </c>
      <c r="B38" s="24" t="s">
        <v>421</v>
      </c>
      <c r="C38" s="10">
        <v>4931347.13</v>
      </c>
      <c r="D38" s="13">
        <v>3</v>
      </c>
      <c r="E38" s="14" t="s">
        <v>5</v>
      </c>
      <c r="F38" s="29" t="s">
        <v>5</v>
      </c>
      <c r="G38" s="40" t="s">
        <v>5</v>
      </c>
    </row>
    <row r="39" spans="1:7" ht="21.95" customHeight="1" x14ac:dyDescent="0.2">
      <c r="A39" s="36">
        <v>29</v>
      </c>
      <c r="B39" s="26" t="s">
        <v>12</v>
      </c>
      <c r="C39" s="10">
        <v>4047540</v>
      </c>
      <c r="D39" s="13">
        <v>3</v>
      </c>
      <c r="E39" s="14" t="s">
        <v>5</v>
      </c>
      <c r="F39" s="25">
        <f t="shared" ref="F39:F44" si="3">C39/C$44</f>
        <v>0.67181526188720087</v>
      </c>
      <c r="G39" s="38">
        <v>0.53240605380617201</v>
      </c>
    </row>
    <row r="40" spans="1:7" ht="47.1" customHeight="1" x14ac:dyDescent="0.2">
      <c r="A40" s="36">
        <v>30</v>
      </c>
      <c r="B40" s="27" t="s">
        <v>422</v>
      </c>
      <c r="C40" s="10">
        <v>0</v>
      </c>
      <c r="D40" s="15">
        <v>0</v>
      </c>
      <c r="E40" s="10" t="str">
        <f t="shared" ref="E40:E41" si="4">IF(D40=0,"-",C40/D40)</f>
        <v>-</v>
      </c>
      <c r="F40" s="25">
        <f t="shared" si="3"/>
        <v>0</v>
      </c>
      <c r="G40" s="38">
        <v>1.7724062653800183E-3</v>
      </c>
    </row>
    <row r="41" spans="1:7" ht="21.95" customHeight="1" x14ac:dyDescent="0.2">
      <c r="A41" s="36">
        <v>31</v>
      </c>
      <c r="B41" s="26" t="s">
        <v>13</v>
      </c>
      <c r="C41" s="10">
        <v>0</v>
      </c>
      <c r="D41" s="15">
        <v>0</v>
      </c>
      <c r="E41" s="10" t="str">
        <f t="shared" si="4"/>
        <v>-</v>
      </c>
      <c r="F41" s="25">
        <f t="shared" si="3"/>
        <v>0</v>
      </c>
      <c r="G41" s="38">
        <v>1.0404135579139232E-3</v>
      </c>
    </row>
    <row r="42" spans="1:7" ht="35.1" customHeight="1" x14ac:dyDescent="0.2">
      <c r="A42" s="36">
        <v>32</v>
      </c>
      <c r="B42" s="24" t="s">
        <v>16</v>
      </c>
      <c r="C42" s="10">
        <v>0</v>
      </c>
      <c r="D42" s="15">
        <v>0</v>
      </c>
      <c r="E42" s="14" t="s">
        <v>5</v>
      </c>
      <c r="F42" s="25">
        <f t="shared" si="3"/>
        <v>0</v>
      </c>
      <c r="G42" s="38">
        <v>4.1370945733870297E-3</v>
      </c>
    </row>
    <row r="43" spans="1:7" s="3" customFormat="1" ht="21.95" customHeight="1" x14ac:dyDescent="0.2">
      <c r="A43" s="43">
        <v>33</v>
      </c>
      <c r="B43" s="50" t="s">
        <v>4</v>
      </c>
      <c r="C43" s="44">
        <f>C25+C27+C29+C31+C33+C35+C37+C39+C40+C42</f>
        <v>5892606.0499999998</v>
      </c>
      <c r="D43" s="51" t="s">
        <v>5</v>
      </c>
      <c r="E43" s="51" t="s">
        <v>5</v>
      </c>
      <c r="F43" s="47">
        <f t="shared" si="3"/>
        <v>0.97806140931994601</v>
      </c>
      <c r="G43" s="48">
        <v>0.96489282760442685</v>
      </c>
    </row>
    <row r="44" spans="1:7" s="3" customFormat="1" ht="21.95" customHeight="1" x14ac:dyDescent="0.2">
      <c r="A44" s="45">
        <v>34</v>
      </c>
      <c r="B44" s="52" t="s">
        <v>6</v>
      </c>
      <c r="C44" s="46">
        <f>C24+C43</f>
        <v>6024781.2599999998</v>
      </c>
      <c r="D44" s="53" t="s">
        <v>5</v>
      </c>
      <c r="E44" s="53" t="s">
        <v>5</v>
      </c>
      <c r="F44" s="54">
        <f t="shared" si="3"/>
        <v>1</v>
      </c>
      <c r="G44" s="55">
        <v>1</v>
      </c>
    </row>
    <row r="45" spans="1:7" s="3" customFormat="1" ht="21.95" customHeight="1" x14ac:dyDescent="0.2">
      <c r="A45" s="1"/>
      <c r="B45" s="2"/>
      <c r="C45" s="1"/>
      <c r="D45" s="1"/>
      <c r="E45" s="1"/>
      <c r="F45" s="1"/>
      <c r="G45" s="1"/>
    </row>
    <row r="46" spans="1:7" s="3" customFormat="1" ht="35.1" customHeight="1" x14ac:dyDescent="0.2">
      <c r="A46" s="62" t="s">
        <v>430</v>
      </c>
      <c r="B46" s="63" t="s">
        <v>431</v>
      </c>
      <c r="C46" s="64" t="s">
        <v>432</v>
      </c>
      <c r="D46" s="1"/>
      <c r="E46" s="1"/>
      <c r="F46" s="1"/>
      <c r="G46" s="1"/>
    </row>
    <row r="47" spans="1:7" s="3" customFormat="1" ht="21.95" customHeight="1" x14ac:dyDescent="0.2">
      <c r="A47" s="65">
        <v>1</v>
      </c>
      <c r="B47" s="30" t="s">
        <v>427</v>
      </c>
      <c r="C47" s="31">
        <v>150617.39000000001</v>
      </c>
    </row>
    <row r="48" spans="1:7" ht="21.95" customHeight="1" x14ac:dyDescent="0.2">
      <c r="A48" s="8">
        <v>2</v>
      </c>
      <c r="B48" s="30" t="s">
        <v>428</v>
      </c>
      <c r="C48" s="31">
        <v>6024784</v>
      </c>
      <c r="D48" s="16"/>
      <c r="E48" s="16"/>
      <c r="F48" s="16"/>
      <c r="G48" s="16"/>
    </row>
    <row r="49" spans="1:7" ht="21.95" customHeight="1" x14ac:dyDescent="0.2">
      <c r="A49" s="32">
        <v>3</v>
      </c>
      <c r="B49" s="33" t="s">
        <v>423</v>
      </c>
      <c r="C49" s="34">
        <f>C44/C48</f>
        <v>0.99999954521191126</v>
      </c>
      <c r="D49" s="16"/>
      <c r="E49" s="16"/>
      <c r="F49" s="16"/>
      <c r="G49" s="16"/>
    </row>
    <row r="50" spans="1:7" s="16" customFormat="1" ht="35.1" customHeight="1" x14ac:dyDescent="0.25">
      <c r="A50" s="21" t="s">
        <v>449</v>
      </c>
      <c r="B50" s="23"/>
    </row>
  </sheetData>
  <sheetProtection algorithmName="SHA-512" hashValue="ROWDndNFHZGgr64f1eKV77TFBsZp/mXeK5GeQ5r2Ak/jLsu7FMRd06dE0Z8cHrcjzWahVcoLSMG2tE9H4gD/aQ==" saltValue="U+/IZKQtizNpxFd35dRGkQ==" spinCount="100000" sheet="1" objects="1" scenarios="1"/>
  <mergeCells count="1">
    <mergeCell ref="A2:G2"/>
  </mergeCells>
  <pageMargins left="0.59055118110236227" right="0.59055118110236227" top="0.70866141732283472" bottom="0.70866141732283472" header="0.19685039370078741" footer="0.39370078740157483"/>
  <pageSetup paperSize="9" scale="84" orientation="portrait" r:id="rId1"/>
  <headerFooter alignWithMargins="0">
    <oddFooter>&amp;R&amp;"Calibri,Standardowy"&amp;12s.&amp;P z &amp;N</oddFooter>
  </headerFooter>
  <tableParts count="2">
    <tablePart r:id="rId2"/>
    <tablePart r:id="rId3"/>
  </tableParts>
</worksheet>
</file>

<file path=xl/worksheets/sheet3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19745E-0CE2-4614-A378-2A40E614E433}">
  <sheetPr codeName="Arkusz329"/>
  <dimension ref="A1:N50"/>
  <sheetViews>
    <sheetView zoomScaleNormal="100" workbookViewId="0"/>
  </sheetViews>
  <sheetFormatPr defaultColWidth="0" defaultRowHeight="12.75" zeroHeight="1" x14ac:dyDescent="0.2"/>
  <cols>
    <col min="1" max="1" width="4.140625" style="1" customWidth="1"/>
    <col min="2" max="2" width="57" style="2" customWidth="1"/>
    <col min="3" max="3" width="11.85546875" style="1" bestFit="1" customWidth="1"/>
    <col min="4" max="4" width="7.42578125" style="1" customWidth="1"/>
    <col min="5" max="5" width="10.85546875" style="1" bestFit="1" customWidth="1"/>
    <col min="6" max="7" width="8.7109375" style="1" customWidth="1"/>
    <col min="8" max="8" width="1" style="1" customWidth="1"/>
    <col min="9" max="14" width="0" style="1" hidden="1" customWidth="1"/>
    <col min="15" max="16384" width="9.140625" style="1" hidden="1"/>
  </cols>
  <sheetData>
    <row r="1" spans="1:7" s="16" customFormat="1" ht="24.95" customHeight="1" x14ac:dyDescent="0.2">
      <c r="A1" s="35" t="s">
        <v>776</v>
      </c>
      <c r="B1" s="23"/>
    </row>
    <row r="2" spans="1:7" s="16" customFormat="1" ht="39.950000000000003" customHeight="1" x14ac:dyDescent="0.2">
      <c r="A2" s="66" t="s">
        <v>448</v>
      </c>
      <c r="B2" s="67"/>
      <c r="C2" s="67"/>
      <c r="D2" s="67"/>
      <c r="E2" s="67"/>
      <c r="F2" s="67"/>
      <c r="G2" s="67"/>
    </row>
    <row r="3" spans="1:7" s="16" customFormat="1" ht="15.95" hidden="1" customHeight="1" x14ac:dyDescent="0.2">
      <c r="A3" s="22"/>
      <c r="B3" s="23"/>
    </row>
    <row r="4" spans="1:7" s="16" customFormat="1" ht="15.95" hidden="1" customHeight="1" x14ac:dyDescent="0.2">
      <c r="A4" s="22"/>
      <c r="B4" s="23"/>
    </row>
    <row r="5" spans="1:7" s="16" customFormat="1" ht="15.95" hidden="1" customHeight="1" x14ac:dyDescent="0.2">
      <c r="A5" s="22"/>
      <c r="B5" s="23"/>
    </row>
    <row r="6" spans="1:7" s="16" customFormat="1" ht="15.95" customHeight="1" x14ac:dyDescent="0.25">
      <c r="A6" s="17" t="s">
        <v>433</v>
      </c>
      <c r="B6" s="21" t="s">
        <v>438</v>
      </c>
    </row>
    <row r="7" spans="1:7" s="16" customFormat="1" ht="15.95" customHeight="1" x14ac:dyDescent="0.25">
      <c r="A7" s="18" t="s">
        <v>434</v>
      </c>
      <c r="B7" s="21" t="s">
        <v>439</v>
      </c>
    </row>
    <row r="8" spans="1:7" s="16" customFormat="1" ht="15.95" customHeight="1" x14ac:dyDescent="0.25">
      <c r="A8" s="19" t="s">
        <v>435</v>
      </c>
      <c r="B8" s="21" t="s">
        <v>440</v>
      </c>
    </row>
    <row r="9" spans="1:7" s="16" customFormat="1" ht="15.95" customHeight="1" x14ac:dyDescent="0.25">
      <c r="A9" s="20" t="s">
        <v>436</v>
      </c>
      <c r="B9" s="21" t="s">
        <v>441</v>
      </c>
    </row>
    <row r="10" spans="1:7" ht="65.099999999999994" customHeight="1" x14ac:dyDescent="0.2">
      <c r="A10" s="49" t="s">
        <v>430</v>
      </c>
      <c r="B10" s="42" t="s">
        <v>0</v>
      </c>
      <c r="C10" s="42" t="s">
        <v>424</v>
      </c>
      <c r="D10" s="42" t="s">
        <v>425</v>
      </c>
      <c r="E10" s="42" t="s">
        <v>426</v>
      </c>
      <c r="F10" s="42" t="s">
        <v>429</v>
      </c>
      <c r="G10" s="41" t="s">
        <v>413</v>
      </c>
    </row>
    <row r="11" spans="1:7" ht="21.95" customHeight="1" x14ac:dyDescent="0.2">
      <c r="A11" s="36">
        <v>1</v>
      </c>
      <c r="B11" s="24" t="s">
        <v>7</v>
      </c>
      <c r="C11" s="10">
        <v>0</v>
      </c>
      <c r="D11" s="9">
        <v>0</v>
      </c>
      <c r="E11" s="10" t="str">
        <f t="shared" ref="E11:E23" si="0">IF(D11=0,"-",C11/D11)</f>
        <v>-</v>
      </c>
      <c r="F11" s="25">
        <f t="shared" ref="F11:F35" si="1">C11/C$44</f>
        <v>0</v>
      </c>
      <c r="G11" s="38">
        <v>6.4906160983722356E-5</v>
      </c>
    </row>
    <row r="12" spans="1:7" s="3" customFormat="1" ht="21.95" customHeight="1" x14ac:dyDescent="0.2">
      <c r="A12" s="36">
        <v>2</v>
      </c>
      <c r="B12" s="24" t="s">
        <v>8</v>
      </c>
      <c r="C12" s="10">
        <v>0</v>
      </c>
      <c r="D12" s="9">
        <v>0</v>
      </c>
      <c r="E12" s="10" t="str">
        <f t="shared" si="0"/>
        <v>-</v>
      </c>
      <c r="F12" s="25">
        <f t="shared" si="1"/>
        <v>0</v>
      </c>
      <c r="G12" s="38">
        <v>1.3877154561966152E-2</v>
      </c>
    </row>
    <row r="13" spans="1:7" s="3" customFormat="1" ht="21.95" customHeight="1" x14ac:dyDescent="0.2">
      <c r="A13" s="36">
        <v>3</v>
      </c>
      <c r="B13" s="26" t="s">
        <v>1</v>
      </c>
      <c r="C13" s="10">
        <v>0</v>
      </c>
      <c r="D13" s="9">
        <v>0</v>
      </c>
      <c r="E13" s="10" t="str">
        <f t="shared" si="0"/>
        <v>-</v>
      </c>
      <c r="F13" s="25">
        <f t="shared" si="1"/>
        <v>0</v>
      </c>
      <c r="G13" s="38">
        <v>6.8195937419264344E-4</v>
      </c>
    </row>
    <row r="14" spans="1:7" s="3" customFormat="1" ht="21.95" customHeight="1" x14ac:dyDescent="0.2">
      <c r="A14" s="36">
        <v>4</v>
      </c>
      <c r="B14" s="24" t="s">
        <v>414</v>
      </c>
      <c r="C14" s="10">
        <v>0</v>
      </c>
      <c r="D14" s="9">
        <v>0</v>
      </c>
      <c r="E14" s="10" t="str">
        <f t="shared" si="0"/>
        <v>-</v>
      </c>
      <c r="F14" s="25">
        <f t="shared" si="1"/>
        <v>0</v>
      </c>
      <c r="G14" s="38">
        <v>1.6609844346228162E-4</v>
      </c>
    </row>
    <row r="15" spans="1:7" s="3" customFormat="1" ht="47.1" customHeight="1" x14ac:dyDescent="0.2">
      <c r="A15" s="36">
        <v>5</v>
      </c>
      <c r="B15" s="24" t="s">
        <v>412</v>
      </c>
      <c r="C15" s="10">
        <v>0</v>
      </c>
      <c r="D15" s="11">
        <v>0</v>
      </c>
      <c r="E15" s="10" t="str">
        <f t="shared" si="0"/>
        <v>-</v>
      </c>
      <c r="F15" s="25">
        <f t="shared" si="1"/>
        <v>0</v>
      </c>
      <c r="G15" s="38">
        <v>4.2843389065529559E-4</v>
      </c>
    </row>
    <row r="16" spans="1:7" s="3" customFormat="1" ht="21.95" customHeight="1" x14ac:dyDescent="0.2">
      <c r="A16" s="36">
        <v>6</v>
      </c>
      <c r="B16" s="26" t="s">
        <v>1</v>
      </c>
      <c r="C16" s="10">
        <v>0</v>
      </c>
      <c r="D16" s="11">
        <v>0</v>
      </c>
      <c r="E16" s="10" t="str">
        <f t="shared" si="0"/>
        <v>-</v>
      </c>
      <c r="F16" s="25">
        <f t="shared" si="1"/>
        <v>0</v>
      </c>
      <c r="G16" s="38">
        <v>5.7837072558623703E-5</v>
      </c>
    </row>
    <row r="17" spans="1:7" ht="47.1" customHeight="1" x14ac:dyDescent="0.2">
      <c r="A17" s="36">
        <v>7</v>
      </c>
      <c r="B17" s="24" t="s">
        <v>444</v>
      </c>
      <c r="C17" s="10">
        <v>0</v>
      </c>
      <c r="D17" s="11">
        <v>0</v>
      </c>
      <c r="E17" s="10" t="str">
        <f t="shared" si="0"/>
        <v>-</v>
      </c>
      <c r="F17" s="25">
        <f t="shared" si="1"/>
        <v>0</v>
      </c>
      <c r="G17" s="38">
        <v>3.69438658113685E-3</v>
      </c>
    </row>
    <row r="18" spans="1:7" ht="47.1" customHeight="1" x14ac:dyDescent="0.2">
      <c r="A18" s="36">
        <v>8</v>
      </c>
      <c r="B18" s="24" t="s">
        <v>447</v>
      </c>
      <c r="C18" s="10">
        <v>99946.99</v>
      </c>
      <c r="D18" s="11">
        <v>1</v>
      </c>
      <c r="E18" s="10">
        <f t="shared" si="0"/>
        <v>99946.99</v>
      </c>
      <c r="F18" s="25">
        <f t="shared" si="1"/>
        <v>1.4803758649917459E-2</v>
      </c>
      <c r="G18" s="38">
        <v>1.6572456388988053E-2</v>
      </c>
    </row>
    <row r="19" spans="1:7" ht="35.1" customHeight="1" x14ac:dyDescent="0.2">
      <c r="A19" s="36">
        <v>9</v>
      </c>
      <c r="B19" s="24" t="s">
        <v>443</v>
      </c>
      <c r="C19" s="10">
        <v>0</v>
      </c>
      <c r="D19" s="11">
        <v>0</v>
      </c>
      <c r="E19" s="10" t="str">
        <f t="shared" si="0"/>
        <v>-</v>
      </c>
      <c r="F19" s="25">
        <f t="shared" si="1"/>
        <v>0</v>
      </c>
      <c r="G19" s="38">
        <v>6.3015485400037228E-5</v>
      </c>
    </row>
    <row r="20" spans="1:7" ht="35.1" customHeight="1" x14ac:dyDescent="0.2">
      <c r="A20" s="36">
        <v>10</v>
      </c>
      <c r="B20" s="24" t="s">
        <v>9</v>
      </c>
      <c r="C20" s="10">
        <v>0</v>
      </c>
      <c r="D20" s="11">
        <v>0</v>
      </c>
      <c r="E20" s="10" t="str">
        <f t="shared" si="0"/>
        <v>-</v>
      </c>
      <c r="F20" s="25">
        <f t="shared" si="1"/>
        <v>0</v>
      </c>
      <c r="G20" s="38">
        <v>2.3263290581767475E-4</v>
      </c>
    </row>
    <row r="21" spans="1:7" ht="35.1" customHeight="1" x14ac:dyDescent="0.2">
      <c r="A21" s="36">
        <v>11</v>
      </c>
      <c r="B21" s="24" t="s">
        <v>442</v>
      </c>
      <c r="C21" s="10">
        <v>0</v>
      </c>
      <c r="D21" s="11">
        <v>0</v>
      </c>
      <c r="E21" s="10" t="str">
        <f t="shared" si="0"/>
        <v>-</v>
      </c>
      <c r="F21" s="25">
        <f t="shared" si="1"/>
        <v>0</v>
      </c>
      <c r="G21" s="38">
        <v>8.0879771630669933E-6</v>
      </c>
    </row>
    <row r="22" spans="1:7" ht="21.95" customHeight="1" x14ac:dyDescent="0.2">
      <c r="A22" s="36">
        <v>12</v>
      </c>
      <c r="B22" s="26" t="s">
        <v>1</v>
      </c>
      <c r="C22" s="10">
        <v>0</v>
      </c>
      <c r="D22" s="11">
        <v>0</v>
      </c>
      <c r="E22" s="10" t="str">
        <f t="shared" si="0"/>
        <v>-</v>
      </c>
      <c r="F22" s="25">
        <f t="shared" si="1"/>
        <v>0</v>
      </c>
      <c r="G22" s="38">
        <v>0</v>
      </c>
    </row>
    <row r="23" spans="1:7" ht="21.95" customHeight="1" x14ac:dyDescent="0.2">
      <c r="A23" s="36">
        <v>13</v>
      </c>
      <c r="B23" s="24" t="s">
        <v>415</v>
      </c>
      <c r="C23" s="10">
        <v>0</v>
      </c>
      <c r="D23" s="11">
        <v>0</v>
      </c>
      <c r="E23" s="10" t="str">
        <f t="shared" si="0"/>
        <v>-</v>
      </c>
      <c r="F23" s="25">
        <f t="shared" si="1"/>
        <v>0</v>
      </c>
      <c r="G23" s="38">
        <v>0</v>
      </c>
    </row>
    <row r="24" spans="1:7" s="3" customFormat="1" ht="24.95" customHeight="1" x14ac:dyDescent="0.2">
      <c r="A24" s="43">
        <v>14</v>
      </c>
      <c r="B24" s="50" t="s">
        <v>2</v>
      </c>
      <c r="C24" s="44">
        <f>C11+C12+C14+C15+C17+C18+C19+C20+C21+C23</f>
        <v>99946.99</v>
      </c>
      <c r="D24" s="51" t="s">
        <v>5</v>
      </c>
      <c r="E24" s="51" t="s">
        <v>5</v>
      </c>
      <c r="F24" s="47">
        <f t="shared" si="1"/>
        <v>1.4803758649917459E-2</v>
      </c>
      <c r="G24" s="48">
        <v>3.5107172395573129E-2</v>
      </c>
    </row>
    <row r="25" spans="1:7" s="4" customFormat="1" ht="35.1" customHeight="1" x14ac:dyDescent="0.2">
      <c r="A25" s="37">
        <v>15</v>
      </c>
      <c r="B25" s="27" t="s">
        <v>419</v>
      </c>
      <c r="C25" s="12">
        <v>759835</v>
      </c>
      <c r="D25" s="11">
        <v>348</v>
      </c>
      <c r="E25" s="12">
        <f t="shared" ref="E25:E37" si="2">IF(D25=0,"-",C25/D25)</f>
        <v>2183.4339080459772</v>
      </c>
      <c r="F25" s="28">
        <f t="shared" si="1"/>
        <v>0.1125437990054531</v>
      </c>
      <c r="G25" s="39">
        <v>9.1912130594448124E-2</v>
      </c>
    </row>
    <row r="26" spans="1:7" s="3" customFormat="1" ht="21.95" customHeight="1" x14ac:dyDescent="0.2">
      <c r="A26" s="36">
        <v>16</v>
      </c>
      <c r="B26" s="26" t="s">
        <v>11</v>
      </c>
      <c r="C26" s="10">
        <v>102198</v>
      </c>
      <c r="D26" s="11">
        <v>48</v>
      </c>
      <c r="E26" s="10">
        <f t="shared" si="2"/>
        <v>2129.125</v>
      </c>
      <c r="F26" s="25">
        <f t="shared" si="1"/>
        <v>1.513716947858324E-2</v>
      </c>
      <c r="G26" s="38">
        <v>1.5510248435910163E-2</v>
      </c>
    </row>
    <row r="27" spans="1:7" s="5" customFormat="1" ht="65.099999999999994" customHeight="1" x14ac:dyDescent="0.2">
      <c r="A27" s="37">
        <v>17</v>
      </c>
      <c r="B27" s="27" t="s">
        <v>445</v>
      </c>
      <c r="C27" s="12">
        <v>783743.01</v>
      </c>
      <c r="D27" s="11">
        <v>236</v>
      </c>
      <c r="E27" s="12">
        <f t="shared" si="2"/>
        <v>3320.9449576271186</v>
      </c>
      <c r="F27" s="28">
        <f t="shared" si="1"/>
        <v>0.1160849602734394</v>
      </c>
      <c r="G27" s="39">
        <v>9.6086621220457871E-2</v>
      </c>
    </row>
    <row r="28" spans="1:7" s="3" customFormat="1" ht="21.95" customHeight="1" x14ac:dyDescent="0.2">
      <c r="A28" s="36">
        <v>18</v>
      </c>
      <c r="B28" s="26" t="s">
        <v>3</v>
      </c>
      <c r="C28" s="10">
        <v>134920.09</v>
      </c>
      <c r="D28" s="11">
        <v>51</v>
      </c>
      <c r="E28" s="10">
        <f t="shared" si="2"/>
        <v>2645.4919607843135</v>
      </c>
      <c r="F28" s="25">
        <f t="shared" si="1"/>
        <v>1.9983837926336168E-2</v>
      </c>
      <c r="G28" s="38">
        <v>1.1342599256575717E-2</v>
      </c>
    </row>
    <row r="29" spans="1:7" s="5" customFormat="1" ht="35.1" customHeight="1" x14ac:dyDescent="0.2">
      <c r="A29" s="37">
        <v>19</v>
      </c>
      <c r="B29" s="27" t="s">
        <v>15</v>
      </c>
      <c r="C29" s="12">
        <v>94600</v>
      </c>
      <c r="D29" s="11">
        <v>61</v>
      </c>
      <c r="E29" s="12">
        <f t="shared" si="2"/>
        <v>1550.8196721311476</v>
      </c>
      <c r="F29" s="28">
        <f t="shared" si="1"/>
        <v>1.4011783329164704E-2</v>
      </c>
      <c r="G29" s="39">
        <v>1.1946311887438504E-2</v>
      </c>
    </row>
    <row r="30" spans="1:7" s="3" customFormat="1" ht="21.95" customHeight="1" x14ac:dyDescent="0.2">
      <c r="A30" s="36">
        <v>20</v>
      </c>
      <c r="B30" s="26" t="s">
        <v>3</v>
      </c>
      <c r="C30" s="10">
        <v>30446.23</v>
      </c>
      <c r="D30" s="11">
        <v>8</v>
      </c>
      <c r="E30" s="12">
        <f t="shared" si="2"/>
        <v>3805.7787499999999</v>
      </c>
      <c r="F30" s="28">
        <f t="shared" si="1"/>
        <v>4.5095769339314404E-3</v>
      </c>
      <c r="G30" s="39">
        <v>2.247933536638041E-3</v>
      </c>
    </row>
    <row r="31" spans="1:7" s="3" customFormat="1" ht="47.1" customHeight="1" x14ac:dyDescent="0.2">
      <c r="A31" s="36">
        <v>21</v>
      </c>
      <c r="B31" s="27" t="s">
        <v>14</v>
      </c>
      <c r="C31" s="10">
        <v>1441526.12</v>
      </c>
      <c r="D31" s="11">
        <v>1032</v>
      </c>
      <c r="E31" s="10">
        <f t="shared" si="2"/>
        <v>1396.8276356589149</v>
      </c>
      <c r="F31" s="25">
        <f t="shared" si="1"/>
        <v>0.213513231044096</v>
      </c>
      <c r="G31" s="38">
        <v>0.21726673108985226</v>
      </c>
    </row>
    <row r="32" spans="1:7" s="3" customFormat="1" ht="21.95" customHeight="1" x14ac:dyDescent="0.2">
      <c r="A32" s="36">
        <v>22</v>
      </c>
      <c r="B32" s="26" t="s">
        <v>3</v>
      </c>
      <c r="C32" s="10">
        <v>207227.03</v>
      </c>
      <c r="D32" s="11">
        <v>72</v>
      </c>
      <c r="E32" s="10">
        <f t="shared" si="2"/>
        <v>2878.1531944444446</v>
      </c>
      <c r="F32" s="25">
        <f t="shared" si="1"/>
        <v>3.0693660087804588E-2</v>
      </c>
      <c r="G32" s="38">
        <v>3.0944666359992157E-2</v>
      </c>
    </row>
    <row r="33" spans="1:7" ht="35.1" customHeight="1" x14ac:dyDescent="0.2">
      <c r="A33" s="36">
        <v>23</v>
      </c>
      <c r="B33" s="24" t="s">
        <v>446</v>
      </c>
      <c r="C33" s="10">
        <v>100000</v>
      </c>
      <c r="D33" s="11">
        <v>427</v>
      </c>
      <c r="E33" s="10">
        <f t="shared" si="2"/>
        <v>234.19203747072601</v>
      </c>
      <c r="F33" s="25">
        <f t="shared" si="1"/>
        <v>1.4811610284529287E-2</v>
      </c>
      <c r="G33" s="38">
        <v>8.5968104584330223E-3</v>
      </c>
    </row>
    <row r="34" spans="1:7" s="3" customFormat="1" ht="21.95" customHeight="1" x14ac:dyDescent="0.2">
      <c r="A34" s="36">
        <v>24</v>
      </c>
      <c r="B34" s="26" t="s">
        <v>3</v>
      </c>
      <c r="C34" s="10">
        <v>9300</v>
      </c>
      <c r="D34" s="11">
        <v>20</v>
      </c>
      <c r="E34" s="10">
        <f t="shared" si="2"/>
        <v>465</v>
      </c>
      <c r="F34" s="25">
        <f t="shared" si="1"/>
        <v>1.3774797564612236E-3</v>
      </c>
      <c r="G34" s="38">
        <v>1.4207856884874998E-3</v>
      </c>
    </row>
    <row r="35" spans="1:7" s="3" customFormat="1" ht="35.1" customHeight="1" x14ac:dyDescent="0.2">
      <c r="A35" s="36">
        <v>25</v>
      </c>
      <c r="B35" s="24" t="s">
        <v>10</v>
      </c>
      <c r="C35" s="10">
        <v>699.88</v>
      </c>
      <c r="D35" s="11">
        <v>1</v>
      </c>
      <c r="E35" s="10">
        <f t="shared" si="2"/>
        <v>699.88</v>
      </c>
      <c r="F35" s="25">
        <f t="shared" si="1"/>
        <v>1.0366349805936357E-4</v>
      </c>
      <c r="G35" s="38">
        <v>9.8652432849167496E-5</v>
      </c>
    </row>
    <row r="36" spans="1:7" ht="35.1" customHeight="1" x14ac:dyDescent="0.2">
      <c r="A36" s="36">
        <v>26</v>
      </c>
      <c r="B36" s="24" t="s">
        <v>420</v>
      </c>
      <c r="C36" s="10">
        <v>0</v>
      </c>
      <c r="D36" s="13">
        <v>0</v>
      </c>
      <c r="E36" s="10" t="str">
        <f t="shared" si="2"/>
        <v>-</v>
      </c>
      <c r="F36" s="29" t="s">
        <v>5</v>
      </c>
      <c r="G36" s="40" t="s">
        <v>5</v>
      </c>
    </row>
    <row r="37" spans="1:7" ht="21.95" customHeight="1" x14ac:dyDescent="0.2">
      <c r="A37" s="36">
        <v>27</v>
      </c>
      <c r="B37" s="26" t="s">
        <v>12</v>
      </c>
      <c r="C37" s="10">
        <v>0</v>
      </c>
      <c r="D37" s="13">
        <v>0</v>
      </c>
      <c r="E37" s="10" t="str">
        <f t="shared" si="2"/>
        <v>-</v>
      </c>
      <c r="F37" s="25">
        <f>C37/C$44</f>
        <v>0</v>
      </c>
      <c r="G37" s="38">
        <v>6.7001527600904129E-4</v>
      </c>
    </row>
    <row r="38" spans="1:7" ht="35.1" customHeight="1" x14ac:dyDescent="0.2">
      <c r="A38" s="36">
        <v>28</v>
      </c>
      <c r="B38" s="24" t="s">
        <v>421</v>
      </c>
      <c r="C38" s="10">
        <v>3832254.38</v>
      </c>
      <c r="D38" s="13">
        <v>2</v>
      </c>
      <c r="E38" s="14" t="s">
        <v>5</v>
      </c>
      <c r="F38" s="29" t="s">
        <v>5</v>
      </c>
      <c r="G38" s="40" t="s">
        <v>5</v>
      </c>
    </row>
    <row r="39" spans="1:7" ht="21.95" customHeight="1" x14ac:dyDescent="0.2">
      <c r="A39" s="36">
        <v>29</v>
      </c>
      <c r="B39" s="26" t="s">
        <v>12</v>
      </c>
      <c r="C39" s="10">
        <v>3449009.38</v>
      </c>
      <c r="D39" s="13">
        <v>2</v>
      </c>
      <c r="E39" s="14" t="s">
        <v>5</v>
      </c>
      <c r="F39" s="25">
        <f t="shared" ref="F39:F44" si="3">C39/C$44</f>
        <v>0.51085382804245971</v>
      </c>
      <c r="G39" s="38">
        <v>0.53240605380617201</v>
      </c>
    </row>
    <row r="40" spans="1:7" ht="47.1" customHeight="1" x14ac:dyDescent="0.2">
      <c r="A40" s="36">
        <v>30</v>
      </c>
      <c r="B40" s="27" t="s">
        <v>422</v>
      </c>
      <c r="C40" s="10">
        <v>22100</v>
      </c>
      <c r="D40" s="15">
        <v>3</v>
      </c>
      <c r="E40" s="10">
        <f t="shared" ref="E40:E41" si="4">IF(D40=0,"-",C40/D40)</f>
        <v>7366.666666666667</v>
      </c>
      <c r="F40" s="25">
        <f t="shared" si="3"/>
        <v>3.2733658728809722E-3</v>
      </c>
      <c r="G40" s="38">
        <v>1.7724062653800183E-3</v>
      </c>
    </row>
    <row r="41" spans="1:7" ht="21.95" customHeight="1" x14ac:dyDescent="0.2">
      <c r="A41" s="36">
        <v>31</v>
      </c>
      <c r="B41" s="26" t="s">
        <v>13</v>
      </c>
      <c r="C41" s="10">
        <v>22100</v>
      </c>
      <c r="D41" s="15">
        <v>3</v>
      </c>
      <c r="E41" s="10">
        <f t="shared" si="4"/>
        <v>7366.666666666667</v>
      </c>
      <c r="F41" s="25">
        <f t="shared" si="3"/>
        <v>3.2733658728809722E-3</v>
      </c>
      <c r="G41" s="38">
        <v>1.0404135579139232E-3</v>
      </c>
    </row>
    <row r="42" spans="1:7" ht="35.1" customHeight="1" x14ac:dyDescent="0.2">
      <c r="A42" s="36">
        <v>32</v>
      </c>
      <c r="B42" s="24" t="s">
        <v>16</v>
      </c>
      <c r="C42" s="10">
        <v>0</v>
      </c>
      <c r="D42" s="15">
        <v>0</v>
      </c>
      <c r="E42" s="14" t="s">
        <v>5</v>
      </c>
      <c r="F42" s="25">
        <f t="shared" si="3"/>
        <v>0</v>
      </c>
      <c r="G42" s="38">
        <v>4.1370945733870297E-3</v>
      </c>
    </row>
    <row r="43" spans="1:7" s="3" customFormat="1" ht="21.95" customHeight="1" x14ac:dyDescent="0.2">
      <c r="A43" s="43">
        <v>33</v>
      </c>
      <c r="B43" s="50" t="s">
        <v>4</v>
      </c>
      <c r="C43" s="44">
        <f>C25+C27+C29+C31+C33+C35+C37+C39+C40+C42</f>
        <v>6651513.3899999997</v>
      </c>
      <c r="D43" s="51" t="s">
        <v>5</v>
      </c>
      <c r="E43" s="51" t="s">
        <v>5</v>
      </c>
      <c r="F43" s="47">
        <f t="shared" si="3"/>
        <v>0.98519624135008255</v>
      </c>
      <c r="G43" s="48">
        <v>0.96489282760442685</v>
      </c>
    </row>
    <row r="44" spans="1:7" s="3" customFormat="1" ht="21.95" customHeight="1" x14ac:dyDescent="0.2">
      <c r="A44" s="45">
        <v>34</v>
      </c>
      <c r="B44" s="52" t="s">
        <v>6</v>
      </c>
      <c r="C44" s="46">
        <f>C24+C43</f>
        <v>6751460.3799999999</v>
      </c>
      <c r="D44" s="53" t="s">
        <v>5</v>
      </c>
      <c r="E44" s="53" t="s">
        <v>5</v>
      </c>
      <c r="F44" s="54">
        <f t="shared" si="3"/>
        <v>1</v>
      </c>
      <c r="G44" s="55">
        <v>1</v>
      </c>
    </row>
    <row r="45" spans="1:7" s="3" customFormat="1" ht="21.95" customHeight="1" x14ac:dyDescent="0.2">
      <c r="A45" s="1"/>
      <c r="B45" s="2"/>
      <c r="C45" s="1"/>
      <c r="D45" s="1"/>
      <c r="E45" s="1"/>
      <c r="F45" s="1"/>
      <c r="G45" s="1"/>
    </row>
    <row r="46" spans="1:7" s="3" customFormat="1" ht="35.1" customHeight="1" x14ac:dyDescent="0.2">
      <c r="A46" s="62" t="s">
        <v>430</v>
      </c>
      <c r="B46" s="63" t="s">
        <v>431</v>
      </c>
      <c r="C46" s="64" t="s">
        <v>432</v>
      </c>
      <c r="D46" s="1"/>
      <c r="E46" s="1"/>
      <c r="F46" s="1"/>
      <c r="G46" s="1"/>
    </row>
    <row r="47" spans="1:7" s="3" customFormat="1" ht="21.95" customHeight="1" x14ac:dyDescent="0.2">
      <c r="A47" s="65">
        <v>1</v>
      </c>
      <c r="B47" s="30" t="s">
        <v>427</v>
      </c>
      <c r="C47" s="31">
        <v>168731.81</v>
      </c>
    </row>
    <row r="48" spans="1:7" ht="21.95" customHeight="1" x14ac:dyDescent="0.2">
      <c r="A48" s="8">
        <v>2</v>
      </c>
      <c r="B48" s="30" t="s">
        <v>428</v>
      </c>
      <c r="C48" s="31">
        <v>6751659</v>
      </c>
      <c r="D48" s="16"/>
      <c r="E48" s="16"/>
      <c r="F48" s="16"/>
      <c r="G48" s="16"/>
    </row>
    <row r="49" spans="1:7" ht="21.95" customHeight="1" x14ac:dyDescent="0.2">
      <c r="A49" s="32">
        <v>3</v>
      </c>
      <c r="B49" s="33" t="s">
        <v>423</v>
      </c>
      <c r="C49" s="34">
        <f>C44/C48</f>
        <v>0.99997058204509437</v>
      </c>
      <c r="D49" s="16"/>
      <c r="E49" s="16"/>
      <c r="F49" s="16"/>
      <c r="G49" s="16"/>
    </row>
    <row r="50" spans="1:7" s="16" customFormat="1" ht="35.1" customHeight="1" x14ac:dyDescent="0.25">
      <c r="A50" s="21" t="s">
        <v>449</v>
      </c>
      <c r="B50" s="23"/>
    </row>
  </sheetData>
  <sheetProtection algorithmName="SHA-512" hashValue="U17bygLGy2UJRHgcvhQhf29IjVDIXg6ED06g+dtxmc7YLl4sYMb6IcEErQ3PgjUl/i+PdF4WjmteQI8suCPrxw==" saltValue="6Zu08Ss2qrrkeGVUJfW7TQ==" spinCount="100000" sheet="1" objects="1" scenarios="1"/>
  <mergeCells count="1">
    <mergeCell ref="A2:G2"/>
  </mergeCells>
  <pageMargins left="0.59055118110236227" right="0.59055118110236227" top="0.70866141732283472" bottom="0.70866141732283472" header="0.19685039370078741" footer="0.39370078740157483"/>
  <pageSetup paperSize="9" scale="84" orientation="portrait" r:id="rId1"/>
  <headerFooter alignWithMargins="0">
    <oddFooter>&amp;R&amp;"Calibri,Standardowy"&amp;12s.&amp;P z &amp;N</oddFooter>
  </headerFooter>
  <tableParts count="2">
    <tablePart r:id="rId2"/>
    <tablePart r:id="rId3"/>
  </tableParts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B8A19E-1667-4840-AF46-D6F5E69F3D9E}">
  <sheetPr codeName="Arkusz33"/>
  <dimension ref="A1:N50"/>
  <sheetViews>
    <sheetView zoomScaleNormal="100" workbookViewId="0"/>
  </sheetViews>
  <sheetFormatPr defaultColWidth="0" defaultRowHeight="12.75" zeroHeight="1" x14ac:dyDescent="0.2"/>
  <cols>
    <col min="1" max="1" width="4.140625" style="1" customWidth="1"/>
    <col min="2" max="2" width="57" style="2" customWidth="1"/>
    <col min="3" max="3" width="11.85546875" style="1" bestFit="1" customWidth="1"/>
    <col min="4" max="4" width="7.42578125" style="1" customWidth="1"/>
    <col min="5" max="5" width="10.85546875" style="1" bestFit="1" customWidth="1"/>
    <col min="6" max="7" width="8.7109375" style="1" customWidth="1"/>
    <col min="8" max="8" width="1" style="1" customWidth="1"/>
    <col min="9" max="14" width="0" style="1" hidden="1" customWidth="1"/>
    <col min="15" max="16384" width="9.140625" style="1" hidden="1"/>
  </cols>
  <sheetData>
    <row r="1" spans="1:7" s="16" customFormat="1" ht="24.95" customHeight="1" x14ac:dyDescent="0.2">
      <c r="A1" s="35" t="s">
        <v>480</v>
      </c>
      <c r="B1" s="23"/>
    </row>
    <row r="2" spans="1:7" s="16" customFormat="1" ht="39.950000000000003" customHeight="1" x14ac:dyDescent="0.2">
      <c r="A2" s="66" t="s">
        <v>448</v>
      </c>
      <c r="B2" s="67"/>
      <c r="C2" s="67"/>
      <c r="D2" s="67"/>
      <c r="E2" s="67"/>
      <c r="F2" s="67"/>
      <c r="G2" s="67"/>
    </row>
    <row r="3" spans="1:7" s="16" customFormat="1" ht="15.95" hidden="1" customHeight="1" x14ac:dyDescent="0.2">
      <c r="A3" s="22"/>
      <c r="B3" s="23"/>
    </row>
    <row r="4" spans="1:7" s="16" customFormat="1" ht="15.95" hidden="1" customHeight="1" x14ac:dyDescent="0.2">
      <c r="A4" s="22"/>
      <c r="B4" s="23"/>
    </row>
    <row r="5" spans="1:7" s="16" customFormat="1" ht="15.95" hidden="1" customHeight="1" x14ac:dyDescent="0.2">
      <c r="A5" s="22"/>
      <c r="B5" s="23"/>
    </row>
    <row r="6" spans="1:7" s="16" customFormat="1" ht="15.95" customHeight="1" x14ac:dyDescent="0.25">
      <c r="A6" s="17" t="s">
        <v>433</v>
      </c>
      <c r="B6" s="21" t="s">
        <v>438</v>
      </c>
    </row>
    <row r="7" spans="1:7" s="16" customFormat="1" ht="15.95" customHeight="1" x14ac:dyDescent="0.25">
      <c r="A7" s="18" t="s">
        <v>434</v>
      </c>
      <c r="B7" s="21" t="s">
        <v>439</v>
      </c>
    </row>
    <row r="8" spans="1:7" s="16" customFormat="1" ht="15.95" customHeight="1" x14ac:dyDescent="0.25">
      <c r="A8" s="19" t="s">
        <v>435</v>
      </c>
      <c r="B8" s="21" t="s">
        <v>440</v>
      </c>
    </row>
    <row r="9" spans="1:7" s="16" customFormat="1" ht="15.95" customHeight="1" x14ac:dyDescent="0.25">
      <c r="A9" s="20" t="s">
        <v>436</v>
      </c>
      <c r="B9" s="21" t="s">
        <v>441</v>
      </c>
    </row>
    <row r="10" spans="1:7" ht="65.099999999999994" customHeight="1" x14ac:dyDescent="0.2">
      <c r="A10" s="49" t="s">
        <v>430</v>
      </c>
      <c r="B10" s="42" t="s">
        <v>0</v>
      </c>
      <c r="C10" s="42" t="s">
        <v>424</v>
      </c>
      <c r="D10" s="42" t="s">
        <v>425</v>
      </c>
      <c r="E10" s="42" t="s">
        <v>426</v>
      </c>
      <c r="F10" s="42" t="s">
        <v>429</v>
      </c>
      <c r="G10" s="41" t="s">
        <v>413</v>
      </c>
    </row>
    <row r="11" spans="1:7" ht="21.95" customHeight="1" x14ac:dyDescent="0.2">
      <c r="A11" s="36">
        <v>1</v>
      </c>
      <c r="B11" s="24" t="s">
        <v>7</v>
      </c>
      <c r="C11" s="10">
        <v>0</v>
      </c>
      <c r="D11" s="9">
        <v>0</v>
      </c>
      <c r="E11" s="10" t="str">
        <f t="shared" ref="E11:E23" si="0">IF(D11=0,"-",C11/D11)</f>
        <v>-</v>
      </c>
      <c r="F11" s="25">
        <f t="shared" ref="F11:F35" si="1">C11/C$44</f>
        <v>0</v>
      </c>
      <c r="G11" s="38">
        <v>6.4906160983722356E-5</v>
      </c>
    </row>
    <row r="12" spans="1:7" s="3" customFormat="1" ht="21.95" customHeight="1" x14ac:dyDescent="0.2">
      <c r="A12" s="36">
        <v>2</v>
      </c>
      <c r="B12" s="24" t="s">
        <v>8</v>
      </c>
      <c r="C12" s="10">
        <v>0</v>
      </c>
      <c r="D12" s="9">
        <v>0</v>
      </c>
      <c r="E12" s="10" t="str">
        <f t="shared" si="0"/>
        <v>-</v>
      </c>
      <c r="F12" s="25">
        <f t="shared" si="1"/>
        <v>0</v>
      </c>
      <c r="G12" s="38">
        <v>1.3877154561966152E-2</v>
      </c>
    </row>
    <row r="13" spans="1:7" s="3" customFormat="1" ht="21.95" customHeight="1" x14ac:dyDescent="0.2">
      <c r="A13" s="36">
        <v>3</v>
      </c>
      <c r="B13" s="26" t="s">
        <v>1</v>
      </c>
      <c r="C13" s="10">
        <v>0</v>
      </c>
      <c r="D13" s="9">
        <v>0</v>
      </c>
      <c r="E13" s="10" t="str">
        <f t="shared" si="0"/>
        <v>-</v>
      </c>
      <c r="F13" s="25">
        <f t="shared" si="1"/>
        <v>0</v>
      </c>
      <c r="G13" s="38">
        <v>6.8195937419264344E-4</v>
      </c>
    </row>
    <row r="14" spans="1:7" s="3" customFormat="1" ht="21.95" customHeight="1" x14ac:dyDescent="0.2">
      <c r="A14" s="36">
        <v>4</v>
      </c>
      <c r="B14" s="24" t="s">
        <v>414</v>
      </c>
      <c r="C14" s="10">
        <v>0</v>
      </c>
      <c r="D14" s="9">
        <v>0</v>
      </c>
      <c r="E14" s="10" t="str">
        <f t="shared" si="0"/>
        <v>-</v>
      </c>
      <c r="F14" s="25">
        <f t="shared" si="1"/>
        <v>0</v>
      </c>
      <c r="G14" s="38">
        <v>1.6609844346228162E-4</v>
      </c>
    </row>
    <row r="15" spans="1:7" s="3" customFormat="1" ht="47.1" customHeight="1" x14ac:dyDescent="0.2">
      <c r="A15" s="36">
        <v>5</v>
      </c>
      <c r="B15" s="24" t="s">
        <v>412</v>
      </c>
      <c r="C15" s="10">
        <v>0</v>
      </c>
      <c r="D15" s="11">
        <v>0</v>
      </c>
      <c r="E15" s="10" t="str">
        <f t="shared" si="0"/>
        <v>-</v>
      </c>
      <c r="F15" s="25">
        <f t="shared" si="1"/>
        <v>0</v>
      </c>
      <c r="G15" s="38">
        <v>4.2843389065529559E-4</v>
      </c>
    </row>
    <row r="16" spans="1:7" s="3" customFormat="1" ht="21.95" customHeight="1" x14ac:dyDescent="0.2">
      <c r="A16" s="36">
        <v>6</v>
      </c>
      <c r="B16" s="26" t="s">
        <v>1</v>
      </c>
      <c r="C16" s="10">
        <v>0</v>
      </c>
      <c r="D16" s="11">
        <v>0</v>
      </c>
      <c r="E16" s="10" t="str">
        <f t="shared" si="0"/>
        <v>-</v>
      </c>
      <c r="F16" s="25">
        <f t="shared" si="1"/>
        <v>0</v>
      </c>
      <c r="G16" s="38">
        <v>5.7837072558623703E-5</v>
      </c>
    </row>
    <row r="17" spans="1:7" ht="47.1" customHeight="1" x14ac:dyDescent="0.2">
      <c r="A17" s="36">
        <v>7</v>
      </c>
      <c r="B17" s="24" t="s">
        <v>444</v>
      </c>
      <c r="C17" s="10">
        <v>27229.77</v>
      </c>
      <c r="D17" s="11">
        <v>2</v>
      </c>
      <c r="E17" s="10">
        <f t="shared" si="0"/>
        <v>13614.885</v>
      </c>
      <c r="F17" s="25">
        <f t="shared" si="1"/>
        <v>5.9037538246289713E-3</v>
      </c>
      <c r="G17" s="38">
        <v>3.69438658113685E-3</v>
      </c>
    </row>
    <row r="18" spans="1:7" ht="47.1" customHeight="1" x14ac:dyDescent="0.2">
      <c r="A18" s="36">
        <v>8</v>
      </c>
      <c r="B18" s="24" t="s">
        <v>447</v>
      </c>
      <c r="C18" s="10">
        <v>0</v>
      </c>
      <c r="D18" s="11">
        <v>0</v>
      </c>
      <c r="E18" s="10" t="str">
        <f t="shared" si="0"/>
        <v>-</v>
      </c>
      <c r="F18" s="25">
        <f t="shared" si="1"/>
        <v>0</v>
      </c>
      <c r="G18" s="38">
        <v>1.6572456388988053E-2</v>
      </c>
    </row>
    <row r="19" spans="1:7" ht="35.1" customHeight="1" x14ac:dyDescent="0.2">
      <c r="A19" s="36">
        <v>9</v>
      </c>
      <c r="B19" s="24" t="s">
        <v>443</v>
      </c>
      <c r="C19" s="10">
        <v>0</v>
      </c>
      <c r="D19" s="11">
        <v>0</v>
      </c>
      <c r="E19" s="10" t="str">
        <f t="shared" si="0"/>
        <v>-</v>
      </c>
      <c r="F19" s="25">
        <f t="shared" si="1"/>
        <v>0</v>
      </c>
      <c r="G19" s="38">
        <v>6.3015485400037228E-5</v>
      </c>
    </row>
    <row r="20" spans="1:7" ht="35.1" customHeight="1" x14ac:dyDescent="0.2">
      <c r="A20" s="36">
        <v>10</v>
      </c>
      <c r="B20" s="24" t="s">
        <v>9</v>
      </c>
      <c r="C20" s="10">
        <v>0</v>
      </c>
      <c r="D20" s="11">
        <v>0</v>
      </c>
      <c r="E20" s="10" t="str">
        <f t="shared" si="0"/>
        <v>-</v>
      </c>
      <c r="F20" s="25">
        <f t="shared" si="1"/>
        <v>0</v>
      </c>
      <c r="G20" s="38">
        <v>2.3263290581767475E-4</v>
      </c>
    </row>
    <row r="21" spans="1:7" ht="35.1" customHeight="1" x14ac:dyDescent="0.2">
      <c r="A21" s="36">
        <v>11</v>
      </c>
      <c r="B21" s="24" t="s">
        <v>442</v>
      </c>
      <c r="C21" s="10">
        <v>0</v>
      </c>
      <c r="D21" s="11">
        <v>0</v>
      </c>
      <c r="E21" s="10" t="str">
        <f t="shared" si="0"/>
        <v>-</v>
      </c>
      <c r="F21" s="25">
        <f t="shared" si="1"/>
        <v>0</v>
      </c>
      <c r="G21" s="38">
        <v>8.0879771630669933E-6</v>
      </c>
    </row>
    <row r="22" spans="1:7" ht="21.95" customHeight="1" x14ac:dyDescent="0.2">
      <c r="A22" s="36">
        <v>12</v>
      </c>
      <c r="B22" s="26" t="s">
        <v>1</v>
      </c>
      <c r="C22" s="10">
        <v>0</v>
      </c>
      <c r="D22" s="11">
        <v>0</v>
      </c>
      <c r="E22" s="10" t="str">
        <f t="shared" si="0"/>
        <v>-</v>
      </c>
      <c r="F22" s="25">
        <f t="shared" si="1"/>
        <v>0</v>
      </c>
      <c r="G22" s="38">
        <v>0</v>
      </c>
    </row>
    <row r="23" spans="1:7" ht="21.95" customHeight="1" x14ac:dyDescent="0.2">
      <c r="A23" s="36">
        <v>13</v>
      </c>
      <c r="B23" s="24" t="s">
        <v>415</v>
      </c>
      <c r="C23" s="10">
        <v>0</v>
      </c>
      <c r="D23" s="11">
        <v>0</v>
      </c>
      <c r="E23" s="10" t="str">
        <f t="shared" si="0"/>
        <v>-</v>
      </c>
      <c r="F23" s="25">
        <f t="shared" si="1"/>
        <v>0</v>
      </c>
      <c r="G23" s="38">
        <v>0</v>
      </c>
    </row>
    <row r="24" spans="1:7" s="3" customFormat="1" ht="24.95" customHeight="1" x14ac:dyDescent="0.2">
      <c r="A24" s="43">
        <v>14</v>
      </c>
      <c r="B24" s="50" t="s">
        <v>2</v>
      </c>
      <c r="C24" s="44">
        <f>C11+C12+C14+C15+C17+C18+C19+C20+C21+C23</f>
        <v>27229.77</v>
      </c>
      <c r="D24" s="51" t="s">
        <v>5</v>
      </c>
      <c r="E24" s="51" t="s">
        <v>5</v>
      </c>
      <c r="F24" s="47">
        <f t="shared" si="1"/>
        <v>5.9037538246289713E-3</v>
      </c>
      <c r="G24" s="48">
        <v>3.5107172395573129E-2</v>
      </c>
    </row>
    <row r="25" spans="1:7" s="4" customFormat="1" ht="35.1" customHeight="1" x14ac:dyDescent="0.2">
      <c r="A25" s="37">
        <v>15</v>
      </c>
      <c r="B25" s="27" t="s">
        <v>419</v>
      </c>
      <c r="C25" s="12">
        <v>168058</v>
      </c>
      <c r="D25" s="11">
        <v>97</v>
      </c>
      <c r="E25" s="12">
        <f t="shared" ref="E25:E37" si="2">IF(D25=0,"-",C25/D25)</f>
        <v>1732.5567010309278</v>
      </c>
      <c r="F25" s="28">
        <f t="shared" si="1"/>
        <v>3.6437070906566442E-2</v>
      </c>
      <c r="G25" s="39">
        <v>9.1912130594448124E-2</v>
      </c>
    </row>
    <row r="26" spans="1:7" s="3" customFormat="1" ht="21.95" customHeight="1" x14ac:dyDescent="0.2">
      <c r="A26" s="36">
        <v>16</v>
      </c>
      <c r="B26" s="26" t="s">
        <v>11</v>
      </c>
      <c r="C26" s="10">
        <v>22374</v>
      </c>
      <c r="D26" s="11">
        <v>13</v>
      </c>
      <c r="E26" s="10">
        <f t="shared" si="2"/>
        <v>1721.0769230769231</v>
      </c>
      <c r="F26" s="25">
        <f t="shared" si="1"/>
        <v>4.8509623133889341E-3</v>
      </c>
      <c r="G26" s="38">
        <v>1.5510248435910163E-2</v>
      </c>
    </row>
    <row r="27" spans="1:7" s="5" customFormat="1" ht="65.099999999999994" customHeight="1" x14ac:dyDescent="0.2">
      <c r="A27" s="37">
        <v>17</v>
      </c>
      <c r="B27" s="27" t="s">
        <v>445</v>
      </c>
      <c r="C27" s="12">
        <v>532790</v>
      </c>
      <c r="D27" s="11">
        <v>83</v>
      </c>
      <c r="E27" s="12">
        <f t="shared" si="2"/>
        <v>6419.1566265060237</v>
      </c>
      <c r="F27" s="28">
        <f t="shared" si="1"/>
        <v>0.11551551850140745</v>
      </c>
      <c r="G27" s="39">
        <v>9.6086621220457871E-2</v>
      </c>
    </row>
    <row r="28" spans="1:7" s="3" customFormat="1" ht="21.95" customHeight="1" x14ac:dyDescent="0.2">
      <c r="A28" s="36">
        <v>18</v>
      </c>
      <c r="B28" s="26" t="s">
        <v>3</v>
      </c>
      <c r="C28" s="10">
        <v>51441</v>
      </c>
      <c r="D28" s="11">
        <v>14</v>
      </c>
      <c r="E28" s="10">
        <f t="shared" si="2"/>
        <v>3674.3571428571427</v>
      </c>
      <c r="F28" s="25">
        <f t="shared" si="1"/>
        <v>1.1153050521276488E-2</v>
      </c>
      <c r="G28" s="38">
        <v>1.1342599256575717E-2</v>
      </c>
    </row>
    <row r="29" spans="1:7" s="5" customFormat="1" ht="35.1" customHeight="1" x14ac:dyDescent="0.2">
      <c r="A29" s="37">
        <v>19</v>
      </c>
      <c r="B29" s="27" t="s">
        <v>15</v>
      </c>
      <c r="C29" s="12">
        <v>51358</v>
      </c>
      <c r="D29" s="11">
        <v>27</v>
      </c>
      <c r="E29" s="12">
        <f t="shared" si="2"/>
        <v>1902.148148148148</v>
      </c>
      <c r="F29" s="28">
        <f t="shared" si="1"/>
        <v>1.1135055085859876E-2</v>
      </c>
      <c r="G29" s="39">
        <v>1.1946311887438504E-2</v>
      </c>
    </row>
    <row r="30" spans="1:7" s="3" customFormat="1" ht="21.95" customHeight="1" x14ac:dyDescent="0.2">
      <c r="A30" s="36">
        <v>20</v>
      </c>
      <c r="B30" s="26" t="s">
        <v>3</v>
      </c>
      <c r="C30" s="10">
        <v>8670</v>
      </c>
      <c r="D30" s="11">
        <v>4</v>
      </c>
      <c r="E30" s="12">
        <f t="shared" si="2"/>
        <v>2167.5</v>
      </c>
      <c r="F30" s="28">
        <f t="shared" si="1"/>
        <v>1.8797641573738294E-3</v>
      </c>
      <c r="G30" s="39">
        <v>2.247933536638041E-3</v>
      </c>
    </row>
    <row r="31" spans="1:7" s="3" customFormat="1" ht="47.1" customHeight="1" x14ac:dyDescent="0.2">
      <c r="A31" s="36">
        <v>21</v>
      </c>
      <c r="B31" s="27" t="s">
        <v>14</v>
      </c>
      <c r="C31" s="10">
        <v>841200.21</v>
      </c>
      <c r="D31" s="11">
        <v>314</v>
      </c>
      <c r="E31" s="10">
        <f t="shared" si="2"/>
        <v>2678.9815605095541</v>
      </c>
      <c r="F31" s="25">
        <f t="shared" si="1"/>
        <v>0.18238269941560994</v>
      </c>
      <c r="G31" s="38">
        <v>0.21726673108985226</v>
      </c>
    </row>
    <row r="32" spans="1:7" s="3" customFormat="1" ht="21.95" customHeight="1" x14ac:dyDescent="0.2">
      <c r="A32" s="36">
        <v>22</v>
      </c>
      <c r="B32" s="26" t="s">
        <v>3</v>
      </c>
      <c r="C32" s="10">
        <v>216458.1</v>
      </c>
      <c r="D32" s="11">
        <v>44</v>
      </c>
      <c r="E32" s="10">
        <f t="shared" si="2"/>
        <v>4919.5022727272726</v>
      </c>
      <c r="F32" s="25">
        <f t="shared" si="1"/>
        <v>4.6930816372922735E-2</v>
      </c>
      <c r="G32" s="38">
        <v>3.0944666359992157E-2</v>
      </c>
    </row>
    <row r="33" spans="1:7" ht="35.1" customHeight="1" x14ac:dyDescent="0.2">
      <c r="A33" s="36">
        <v>23</v>
      </c>
      <c r="B33" s="24" t="s">
        <v>446</v>
      </c>
      <c r="C33" s="10">
        <v>0</v>
      </c>
      <c r="D33" s="11">
        <v>0</v>
      </c>
      <c r="E33" s="10" t="str">
        <f t="shared" si="2"/>
        <v>-</v>
      </c>
      <c r="F33" s="25">
        <f t="shared" si="1"/>
        <v>0</v>
      </c>
      <c r="G33" s="38">
        <v>8.5968104584330223E-3</v>
      </c>
    </row>
    <row r="34" spans="1:7" s="3" customFormat="1" ht="21.95" customHeight="1" x14ac:dyDescent="0.2">
      <c r="A34" s="36">
        <v>24</v>
      </c>
      <c r="B34" s="26" t="s">
        <v>3</v>
      </c>
      <c r="C34" s="10">
        <v>0</v>
      </c>
      <c r="D34" s="11">
        <v>0</v>
      </c>
      <c r="E34" s="10" t="str">
        <f t="shared" si="2"/>
        <v>-</v>
      </c>
      <c r="F34" s="25">
        <f t="shared" si="1"/>
        <v>0</v>
      </c>
      <c r="G34" s="38">
        <v>1.4207856884874998E-3</v>
      </c>
    </row>
    <row r="35" spans="1:7" s="3" customFormat="1" ht="35.1" customHeight="1" x14ac:dyDescent="0.2">
      <c r="A35" s="36">
        <v>25</v>
      </c>
      <c r="B35" s="24" t="s">
        <v>10</v>
      </c>
      <c r="C35" s="10">
        <v>0</v>
      </c>
      <c r="D35" s="11">
        <v>0</v>
      </c>
      <c r="E35" s="10" t="str">
        <f t="shared" si="2"/>
        <v>-</v>
      </c>
      <c r="F35" s="25">
        <f t="shared" si="1"/>
        <v>0</v>
      </c>
      <c r="G35" s="38">
        <v>9.8652432849167496E-5</v>
      </c>
    </row>
    <row r="36" spans="1:7" ht="35.1" customHeight="1" x14ac:dyDescent="0.2">
      <c r="A36" s="36">
        <v>26</v>
      </c>
      <c r="B36" s="24" t="s">
        <v>420</v>
      </c>
      <c r="C36" s="10">
        <v>0</v>
      </c>
      <c r="D36" s="13">
        <v>0</v>
      </c>
      <c r="E36" s="10" t="str">
        <f t="shared" si="2"/>
        <v>-</v>
      </c>
      <c r="F36" s="29" t="s">
        <v>5</v>
      </c>
      <c r="G36" s="40" t="s">
        <v>5</v>
      </c>
    </row>
    <row r="37" spans="1:7" ht="21.95" customHeight="1" x14ac:dyDescent="0.2">
      <c r="A37" s="36">
        <v>27</v>
      </c>
      <c r="B37" s="26" t="s">
        <v>12</v>
      </c>
      <c r="C37" s="10">
        <v>0</v>
      </c>
      <c r="D37" s="13">
        <v>0</v>
      </c>
      <c r="E37" s="10" t="str">
        <f t="shared" si="2"/>
        <v>-</v>
      </c>
      <c r="F37" s="25">
        <f>C37/C$44</f>
        <v>0</v>
      </c>
      <c r="G37" s="38">
        <v>6.7001527600904129E-4</v>
      </c>
    </row>
    <row r="38" spans="1:7" ht="35.1" customHeight="1" x14ac:dyDescent="0.2">
      <c r="A38" s="36">
        <v>28</v>
      </c>
      <c r="B38" s="24" t="s">
        <v>421</v>
      </c>
      <c r="C38" s="10">
        <v>3352594.54</v>
      </c>
      <c r="D38" s="13">
        <v>2</v>
      </c>
      <c r="E38" s="14" t="s">
        <v>5</v>
      </c>
      <c r="F38" s="29" t="s">
        <v>5</v>
      </c>
      <c r="G38" s="40" t="s">
        <v>5</v>
      </c>
    </row>
    <row r="39" spans="1:7" ht="21.95" customHeight="1" x14ac:dyDescent="0.2">
      <c r="A39" s="36">
        <v>29</v>
      </c>
      <c r="B39" s="26" t="s">
        <v>12</v>
      </c>
      <c r="C39" s="10">
        <v>2991644.75</v>
      </c>
      <c r="D39" s="13">
        <v>2</v>
      </c>
      <c r="E39" s="14" t="s">
        <v>5</v>
      </c>
      <c r="F39" s="25">
        <f t="shared" ref="F39:F44" si="3">C39/C$44</f>
        <v>0.64862590226592742</v>
      </c>
      <c r="G39" s="38">
        <v>0.53240605380617201</v>
      </c>
    </row>
    <row r="40" spans="1:7" ht="47.1" customHeight="1" x14ac:dyDescent="0.2">
      <c r="A40" s="36">
        <v>30</v>
      </c>
      <c r="B40" s="27" t="s">
        <v>422</v>
      </c>
      <c r="C40" s="10">
        <v>0</v>
      </c>
      <c r="D40" s="15">
        <v>0</v>
      </c>
      <c r="E40" s="10" t="str">
        <f t="shared" ref="E40:E41" si="4">IF(D40=0,"-",C40/D40)</f>
        <v>-</v>
      </c>
      <c r="F40" s="25">
        <f t="shared" si="3"/>
        <v>0</v>
      </c>
      <c r="G40" s="38">
        <v>1.7724062653800183E-3</v>
      </c>
    </row>
    <row r="41" spans="1:7" ht="21.95" customHeight="1" x14ac:dyDescent="0.2">
      <c r="A41" s="36">
        <v>31</v>
      </c>
      <c r="B41" s="26" t="s">
        <v>13</v>
      </c>
      <c r="C41" s="10">
        <v>0</v>
      </c>
      <c r="D41" s="15">
        <v>0</v>
      </c>
      <c r="E41" s="10" t="str">
        <f t="shared" si="4"/>
        <v>-</v>
      </c>
      <c r="F41" s="25">
        <f t="shared" si="3"/>
        <v>0</v>
      </c>
      <c r="G41" s="38">
        <v>1.0404135579139232E-3</v>
      </c>
    </row>
    <row r="42" spans="1:7" ht="35.1" customHeight="1" x14ac:dyDescent="0.2">
      <c r="A42" s="36">
        <v>32</v>
      </c>
      <c r="B42" s="24" t="s">
        <v>16</v>
      </c>
      <c r="C42" s="10">
        <v>0</v>
      </c>
      <c r="D42" s="15">
        <v>0</v>
      </c>
      <c r="E42" s="14" t="s">
        <v>5</v>
      </c>
      <c r="F42" s="25">
        <f t="shared" si="3"/>
        <v>0</v>
      </c>
      <c r="G42" s="38">
        <v>4.1370945733870297E-3</v>
      </c>
    </row>
    <row r="43" spans="1:7" s="3" customFormat="1" ht="21.95" customHeight="1" x14ac:dyDescent="0.2">
      <c r="A43" s="43">
        <v>33</v>
      </c>
      <c r="B43" s="50" t="s">
        <v>4</v>
      </c>
      <c r="C43" s="44">
        <f>C25+C27+C29+C31+C33+C35+C37+C39+C40+C42</f>
        <v>4585050.96</v>
      </c>
      <c r="D43" s="51" t="s">
        <v>5</v>
      </c>
      <c r="E43" s="51" t="s">
        <v>5</v>
      </c>
      <c r="F43" s="47">
        <f t="shared" si="3"/>
        <v>0.99409624617537118</v>
      </c>
      <c r="G43" s="48">
        <v>0.96489282760442685</v>
      </c>
    </row>
    <row r="44" spans="1:7" s="3" customFormat="1" ht="21.95" customHeight="1" x14ac:dyDescent="0.2">
      <c r="A44" s="45">
        <v>34</v>
      </c>
      <c r="B44" s="52" t="s">
        <v>6</v>
      </c>
      <c r="C44" s="46">
        <f>C24+C43</f>
        <v>4612280.7299999995</v>
      </c>
      <c r="D44" s="53" t="s">
        <v>5</v>
      </c>
      <c r="E44" s="53" t="s">
        <v>5</v>
      </c>
      <c r="F44" s="54">
        <f t="shared" si="3"/>
        <v>1</v>
      </c>
      <c r="G44" s="55">
        <v>1</v>
      </c>
    </row>
    <row r="45" spans="1:7" s="3" customFormat="1" ht="21.95" customHeight="1" x14ac:dyDescent="0.2">
      <c r="A45" s="1"/>
      <c r="B45" s="2"/>
      <c r="C45" s="1"/>
      <c r="D45" s="1"/>
      <c r="E45" s="1"/>
      <c r="F45" s="1"/>
      <c r="G45" s="1"/>
    </row>
    <row r="46" spans="1:7" s="3" customFormat="1" ht="35.1" customHeight="1" x14ac:dyDescent="0.2">
      <c r="A46" s="62" t="s">
        <v>430</v>
      </c>
      <c r="B46" s="63" t="s">
        <v>431</v>
      </c>
      <c r="C46" s="64" t="s">
        <v>432</v>
      </c>
      <c r="D46" s="1"/>
      <c r="E46" s="1"/>
      <c r="F46" s="1"/>
      <c r="G46" s="1"/>
    </row>
    <row r="47" spans="1:7" s="3" customFormat="1" ht="21.95" customHeight="1" x14ac:dyDescent="0.2">
      <c r="A47" s="65">
        <v>1</v>
      </c>
      <c r="B47" s="30" t="s">
        <v>427</v>
      </c>
      <c r="C47" s="31">
        <v>115305.26</v>
      </c>
    </row>
    <row r="48" spans="1:7" ht="21.95" customHeight="1" x14ac:dyDescent="0.2">
      <c r="A48" s="8">
        <v>2</v>
      </c>
      <c r="B48" s="30" t="s">
        <v>428</v>
      </c>
      <c r="C48" s="31">
        <v>4612513</v>
      </c>
      <c r="D48" s="16"/>
      <c r="E48" s="16"/>
      <c r="F48" s="16"/>
      <c r="G48" s="16"/>
    </row>
    <row r="49" spans="1:7" ht="21.95" customHeight="1" x14ac:dyDescent="0.2">
      <c r="A49" s="32">
        <v>3</v>
      </c>
      <c r="B49" s="33" t="s">
        <v>423</v>
      </c>
      <c r="C49" s="34">
        <f>C44/C48</f>
        <v>0.99994964350235971</v>
      </c>
      <c r="D49" s="16"/>
      <c r="E49" s="16"/>
      <c r="F49" s="16"/>
      <c r="G49" s="16"/>
    </row>
    <row r="50" spans="1:7" s="16" customFormat="1" ht="35.1" customHeight="1" x14ac:dyDescent="0.25">
      <c r="A50" s="21" t="s">
        <v>449</v>
      </c>
      <c r="B50" s="23"/>
    </row>
  </sheetData>
  <sheetProtection algorithmName="SHA-512" hashValue="DmhaoBnjNleWS2MhgrxMBFYmO8HIZ4m5JvNr06Fq1K130LKgB76Adle0AXqVCpDP19zYO46sic5tMYWoWLGE+Q==" saltValue="kq8EnrkOK36C5nEf6QSFsA==" spinCount="100000" sheet="1" objects="1" scenarios="1"/>
  <mergeCells count="1">
    <mergeCell ref="A2:G2"/>
  </mergeCells>
  <pageMargins left="0.59055118110236227" right="0.59055118110236227" top="0.70866141732283472" bottom="0.70866141732283472" header="0.19685039370078741" footer="0.39370078740157483"/>
  <pageSetup paperSize="9" scale="84" orientation="portrait" r:id="rId1"/>
  <headerFooter alignWithMargins="0">
    <oddFooter>&amp;R&amp;"Calibri,Standardowy"&amp;12s.&amp;P z &amp;N</oddFooter>
  </headerFooter>
  <tableParts count="2">
    <tablePart r:id="rId2"/>
    <tablePart r:id="rId3"/>
  </tableParts>
</worksheet>
</file>

<file path=xl/worksheets/sheet3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191AA7-42B7-48BE-A383-4637950765F7}">
  <sheetPr codeName="Arkusz330"/>
  <dimension ref="A1:N50"/>
  <sheetViews>
    <sheetView zoomScaleNormal="100" workbookViewId="0"/>
  </sheetViews>
  <sheetFormatPr defaultColWidth="0" defaultRowHeight="12.75" zeroHeight="1" x14ac:dyDescent="0.2"/>
  <cols>
    <col min="1" max="1" width="4.140625" style="1" customWidth="1"/>
    <col min="2" max="2" width="57" style="2" customWidth="1"/>
    <col min="3" max="3" width="11.85546875" style="1" bestFit="1" customWidth="1"/>
    <col min="4" max="4" width="7.42578125" style="1" customWidth="1"/>
    <col min="5" max="5" width="10.85546875" style="1" bestFit="1" customWidth="1"/>
    <col min="6" max="7" width="8.7109375" style="1" customWidth="1"/>
    <col min="8" max="8" width="1" style="1" customWidth="1"/>
    <col min="9" max="14" width="0" style="1" hidden="1" customWidth="1"/>
    <col min="15" max="16384" width="9.140625" style="1" hidden="1"/>
  </cols>
  <sheetData>
    <row r="1" spans="1:7" s="16" customFormat="1" ht="24.95" customHeight="1" x14ac:dyDescent="0.2">
      <c r="A1" s="35" t="s">
        <v>777</v>
      </c>
      <c r="B1" s="23"/>
    </row>
    <row r="2" spans="1:7" s="16" customFormat="1" ht="39.950000000000003" customHeight="1" x14ac:dyDescent="0.2">
      <c r="A2" s="66" t="s">
        <v>448</v>
      </c>
      <c r="B2" s="67"/>
      <c r="C2" s="67"/>
      <c r="D2" s="67"/>
      <c r="E2" s="67"/>
      <c r="F2" s="67"/>
      <c r="G2" s="67"/>
    </row>
    <row r="3" spans="1:7" s="16" customFormat="1" ht="15.95" hidden="1" customHeight="1" x14ac:dyDescent="0.2">
      <c r="A3" s="22"/>
      <c r="B3" s="23"/>
    </row>
    <row r="4" spans="1:7" s="16" customFormat="1" ht="15.95" hidden="1" customHeight="1" x14ac:dyDescent="0.2">
      <c r="A4" s="22"/>
      <c r="B4" s="23"/>
    </row>
    <row r="5" spans="1:7" s="16" customFormat="1" ht="15.95" hidden="1" customHeight="1" x14ac:dyDescent="0.2">
      <c r="A5" s="22"/>
      <c r="B5" s="23"/>
    </row>
    <row r="6" spans="1:7" s="16" customFormat="1" ht="15.95" customHeight="1" x14ac:dyDescent="0.25">
      <c r="A6" s="17" t="s">
        <v>433</v>
      </c>
      <c r="B6" s="21" t="s">
        <v>438</v>
      </c>
    </row>
    <row r="7" spans="1:7" s="16" customFormat="1" ht="15.95" customHeight="1" x14ac:dyDescent="0.25">
      <c r="A7" s="18" t="s">
        <v>434</v>
      </c>
      <c r="B7" s="21" t="s">
        <v>439</v>
      </c>
    </row>
    <row r="8" spans="1:7" s="16" customFormat="1" ht="15.95" customHeight="1" x14ac:dyDescent="0.25">
      <c r="A8" s="19" t="s">
        <v>435</v>
      </c>
      <c r="B8" s="21" t="s">
        <v>440</v>
      </c>
    </row>
    <row r="9" spans="1:7" s="16" customFormat="1" ht="15.95" customHeight="1" x14ac:dyDescent="0.25">
      <c r="A9" s="20" t="s">
        <v>436</v>
      </c>
      <c r="B9" s="21" t="s">
        <v>441</v>
      </c>
    </row>
    <row r="10" spans="1:7" ht="65.099999999999994" customHeight="1" x14ac:dyDescent="0.2">
      <c r="A10" s="49" t="s">
        <v>430</v>
      </c>
      <c r="B10" s="42" t="s">
        <v>0</v>
      </c>
      <c r="C10" s="42" t="s">
        <v>424</v>
      </c>
      <c r="D10" s="42" t="s">
        <v>425</v>
      </c>
      <c r="E10" s="42" t="s">
        <v>426</v>
      </c>
      <c r="F10" s="42" t="s">
        <v>429</v>
      </c>
      <c r="G10" s="41" t="s">
        <v>413</v>
      </c>
    </row>
    <row r="11" spans="1:7" ht="21.95" customHeight="1" x14ac:dyDescent="0.2">
      <c r="A11" s="36">
        <v>1</v>
      </c>
      <c r="B11" s="24" t="s">
        <v>7</v>
      </c>
      <c r="C11" s="10">
        <v>0</v>
      </c>
      <c r="D11" s="9">
        <v>0</v>
      </c>
      <c r="E11" s="10" t="str">
        <f t="shared" ref="E11:E23" si="0">IF(D11=0,"-",C11/D11)</f>
        <v>-</v>
      </c>
      <c r="F11" s="25">
        <f t="shared" ref="F11:F35" si="1">C11/C$44</f>
        <v>0</v>
      </c>
      <c r="G11" s="38">
        <v>6.4906160983722356E-5</v>
      </c>
    </row>
    <row r="12" spans="1:7" s="3" customFormat="1" ht="21.95" customHeight="1" x14ac:dyDescent="0.2">
      <c r="A12" s="36">
        <v>2</v>
      </c>
      <c r="B12" s="24" t="s">
        <v>8</v>
      </c>
      <c r="C12" s="10">
        <v>50000</v>
      </c>
      <c r="D12" s="9">
        <v>1</v>
      </c>
      <c r="E12" s="10">
        <f t="shared" si="0"/>
        <v>50000</v>
      </c>
      <c r="F12" s="25">
        <f t="shared" si="1"/>
        <v>1.2666111652853373E-2</v>
      </c>
      <c r="G12" s="38">
        <v>1.3877154561966152E-2</v>
      </c>
    </row>
    <row r="13" spans="1:7" s="3" customFormat="1" ht="21.95" customHeight="1" x14ac:dyDescent="0.2">
      <c r="A13" s="36">
        <v>3</v>
      </c>
      <c r="B13" s="26" t="s">
        <v>1</v>
      </c>
      <c r="C13" s="10">
        <v>0</v>
      </c>
      <c r="D13" s="9">
        <v>0</v>
      </c>
      <c r="E13" s="10" t="str">
        <f t="shared" si="0"/>
        <v>-</v>
      </c>
      <c r="F13" s="25">
        <f t="shared" si="1"/>
        <v>0</v>
      </c>
      <c r="G13" s="38">
        <v>6.8195937419264344E-4</v>
      </c>
    </row>
    <row r="14" spans="1:7" s="3" customFormat="1" ht="21.95" customHeight="1" x14ac:dyDescent="0.2">
      <c r="A14" s="36">
        <v>4</v>
      </c>
      <c r="B14" s="24" t="s">
        <v>414</v>
      </c>
      <c r="C14" s="10">
        <v>0</v>
      </c>
      <c r="D14" s="9">
        <v>0</v>
      </c>
      <c r="E14" s="10" t="str">
        <f t="shared" si="0"/>
        <v>-</v>
      </c>
      <c r="F14" s="25">
        <f t="shared" si="1"/>
        <v>0</v>
      </c>
      <c r="G14" s="38">
        <v>1.6609844346228162E-4</v>
      </c>
    </row>
    <row r="15" spans="1:7" s="3" customFormat="1" ht="47.1" customHeight="1" x14ac:dyDescent="0.2">
      <c r="A15" s="36">
        <v>5</v>
      </c>
      <c r="B15" s="24" t="s">
        <v>412</v>
      </c>
      <c r="C15" s="10">
        <v>0</v>
      </c>
      <c r="D15" s="11">
        <v>0</v>
      </c>
      <c r="E15" s="10" t="str">
        <f t="shared" si="0"/>
        <v>-</v>
      </c>
      <c r="F15" s="25">
        <f t="shared" si="1"/>
        <v>0</v>
      </c>
      <c r="G15" s="38">
        <v>4.2843389065529559E-4</v>
      </c>
    </row>
    <row r="16" spans="1:7" s="3" customFormat="1" ht="21.95" customHeight="1" x14ac:dyDescent="0.2">
      <c r="A16" s="36">
        <v>6</v>
      </c>
      <c r="B16" s="26" t="s">
        <v>1</v>
      </c>
      <c r="C16" s="10">
        <v>0</v>
      </c>
      <c r="D16" s="11">
        <v>0</v>
      </c>
      <c r="E16" s="10" t="str">
        <f t="shared" si="0"/>
        <v>-</v>
      </c>
      <c r="F16" s="25">
        <f t="shared" si="1"/>
        <v>0</v>
      </c>
      <c r="G16" s="38">
        <v>5.7837072558623703E-5</v>
      </c>
    </row>
    <row r="17" spans="1:7" ht="47.1" customHeight="1" x14ac:dyDescent="0.2">
      <c r="A17" s="36">
        <v>7</v>
      </c>
      <c r="B17" s="24" t="s">
        <v>444</v>
      </c>
      <c r="C17" s="10">
        <v>21517.4</v>
      </c>
      <c r="D17" s="11">
        <v>2</v>
      </c>
      <c r="E17" s="10">
        <f t="shared" si="0"/>
        <v>10758.7</v>
      </c>
      <c r="F17" s="25">
        <f t="shared" si="1"/>
        <v>5.4508358175821437E-3</v>
      </c>
      <c r="G17" s="38">
        <v>3.69438658113685E-3</v>
      </c>
    </row>
    <row r="18" spans="1:7" ht="47.1" customHeight="1" x14ac:dyDescent="0.2">
      <c r="A18" s="36">
        <v>8</v>
      </c>
      <c r="B18" s="24" t="s">
        <v>447</v>
      </c>
      <c r="C18" s="10">
        <v>0</v>
      </c>
      <c r="D18" s="11">
        <v>0</v>
      </c>
      <c r="E18" s="10" t="str">
        <f t="shared" si="0"/>
        <v>-</v>
      </c>
      <c r="F18" s="25">
        <f t="shared" si="1"/>
        <v>0</v>
      </c>
      <c r="G18" s="38">
        <v>1.6572456388988053E-2</v>
      </c>
    </row>
    <row r="19" spans="1:7" ht="35.1" customHeight="1" x14ac:dyDescent="0.2">
      <c r="A19" s="36">
        <v>9</v>
      </c>
      <c r="B19" s="24" t="s">
        <v>443</v>
      </c>
      <c r="C19" s="10">
        <v>0</v>
      </c>
      <c r="D19" s="11">
        <v>0</v>
      </c>
      <c r="E19" s="10" t="str">
        <f t="shared" si="0"/>
        <v>-</v>
      </c>
      <c r="F19" s="25">
        <f t="shared" si="1"/>
        <v>0</v>
      </c>
      <c r="G19" s="38">
        <v>6.3015485400037228E-5</v>
      </c>
    </row>
    <row r="20" spans="1:7" ht="35.1" customHeight="1" x14ac:dyDescent="0.2">
      <c r="A20" s="36">
        <v>10</v>
      </c>
      <c r="B20" s="24" t="s">
        <v>9</v>
      </c>
      <c r="C20" s="10">
        <v>0</v>
      </c>
      <c r="D20" s="11">
        <v>0</v>
      </c>
      <c r="E20" s="10" t="str">
        <f t="shared" si="0"/>
        <v>-</v>
      </c>
      <c r="F20" s="25">
        <f t="shared" si="1"/>
        <v>0</v>
      </c>
      <c r="G20" s="38">
        <v>2.3263290581767475E-4</v>
      </c>
    </row>
    <row r="21" spans="1:7" ht="35.1" customHeight="1" x14ac:dyDescent="0.2">
      <c r="A21" s="36">
        <v>11</v>
      </c>
      <c r="B21" s="24" t="s">
        <v>442</v>
      </c>
      <c r="C21" s="10">
        <v>0</v>
      </c>
      <c r="D21" s="11">
        <v>0</v>
      </c>
      <c r="E21" s="10" t="str">
        <f t="shared" si="0"/>
        <v>-</v>
      </c>
      <c r="F21" s="25">
        <f t="shared" si="1"/>
        <v>0</v>
      </c>
      <c r="G21" s="38">
        <v>8.0879771630669933E-6</v>
      </c>
    </row>
    <row r="22" spans="1:7" ht="21.95" customHeight="1" x14ac:dyDescent="0.2">
      <c r="A22" s="36">
        <v>12</v>
      </c>
      <c r="B22" s="26" t="s">
        <v>1</v>
      </c>
      <c r="C22" s="10">
        <v>0</v>
      </c>
      <c r="D22" s="11">
        <v>0</v>
      </c>
      <c r="E22" s="10" t="str">
        <f t="shared" si="0"/>
        <v>-</v>
      </c>
      <c r="F22" s="25">
        <f t="shared" si="1"/>
        <v>0</v>
      </c>
      <c r="G22" s="38">
        <v>0</v>
      </c>
    </row>
    <row r="23" spans="1:7" ht="21.95" customHeight="1" x14ac:dyDescent="0.2">
      <c r="A23" s="36">
        <v>13</v>
      </c>
      <c r="B23" s="24" t="s">
        <v>415</v>
      </c>
      <c r="C23" s="10">
        <v>0</v>
      </c>
      <c r="D23" s="11">
        <v>0</v>
      </c>
      <c r="E23" s="10" t="str">
        <f t="shared" si="0"/>
        <v>-</v>
      </c>
      <c r="F23" s="25">
        <f t="shared" si="1"/>
        <v>0</v>
      </c>
      <c r="G23" s="38">
        <v>0</v>
      </c>
    </row>
    <row r="24" spans="1:7" s="3" customFormat="1" ht="24.95" customHeight="1" x14ac:dyDescent="0.2">
      <c r="A24" s="43">
        <v>14</v>
      </c>
      <c r="B24" s="50" t="s">
        <v>2</v>
      </c>
      <c r="C24" s="44">
        <f>C11+C12+C14+C15+C17+C18+C19+C20+C21+C23</f>
        <v>71517.399999999994</v>
      </c>
      <c r="D24" s="51" t="s">
        <v>5</v>
      </c>
      <c r="E24" s="51" t="s">
        <v>5</v>
      </c>
      <c r="F24" s="47">
        <f t="shared" si="1"/>
        <v>1.8116947470435515E-2</v>
      </c>
      <c r="G24" s="48">
        <v>3.5107172395573129E-2</v>
      </c>
    </row>
    <row r="25" spans="1:7" s="4" customFormat="1" ht="35.1" customHeight="1" x14ac:dyDescent="0.2">
      <c r="A25" s="37">
        <v>15</v>
      </c>
      <c r="B25" s="27" t="s">
        <v>419</v>
      </c>
      <c r="C25" s="12">
        <v>360937</v>
      </c>
      <c r="D25" s="11">
        <v>165</v>
      </c>
      <c r="E25" s="12">
        <f t="shared" ref="E25:E37" si="2">IF(D25=0,"-",C25/D25)</f>
        <v>2187.4969696969697</v>
      </c>
      <c r="F25" s="28">
        <f t="shared" si="1"/>
        <v>9.143336683291875E-2</v>
      </c>
      <c r="G25" s="39">
        <v>9.1912130594448124E-2</v>
      </c>
    </row>
    <row r="26" spans="1:7" s="3" customFormat="1" ht="21.95" customHeight="1" x14ac:dyDescent="0.2">
      <c r="A26" s="36">
        <v>16</v>
      </c>
      <c r="B26" s="26" t="s">
        <v>11</v>
      </c>
      <c r="C26" s="10">
        <v>12714</v>
      </c>
      <c r="D26" s="11">
        <v>6</v>
      </c>
      <c r="E26" s="10">
        <f t="shared" si="2"/>
        <v>2119</v>
      </c>
      <c r="F26" s="25">
        <f t="shared" si="1"/>
        <v>3.2207388710875553E-3</v>
      </c>
      <c r="G26" s="38">
        <v>1.5510248435910163E-2</v>
      </c>
    </row>
    <row r="27" spans="1:7" s="5" customFormat="1" ht="65.099999999999994" customHeight="1" x14ac:dyDescent="0.2">
      <c r="A27" s="37">
        <v>17</v>
      </c>
      <c r="B27" s="27" t="s">
        <v>445</v>
      </c>
      <c r="C27" s="12">
        <v>443789</v>
      </c>
      <c r="D27" s="11">
        <v>54</v>
      </c>
      <c r="E27" s="12">
        <f t="shared" si="2"/>
        <v>8218.3148148148157</v>
      </c>
      <c r="F27" s="28">
        <f t="shared" si="1"/>
        <v>0.1124216204861629</v>
      </c>
      <c r="G27" s="39">
        <v>9.6086621220457871E-2</v>
      </c>
    </row>
    <row r="28" spans="1:7" s="3" customFormat="1" ht="21.95" customHeight="1" x14ac:dyDescent="0.2">
      <c r="A28" s="36">
        <v>18</v>
      </c>
      <c r="B28" s="26" t="s">
        <v>3</v>
      </c>
      <c r="C28" s="10">
        <v>17754</v>
      </c>
      <c r="D28" s="11">
        <v>5</v>
      </c>
      <c r="E28" s="10">
        <f t="shared" si="2"/>
        <v>3550.8</v>
      </c>
      <c r="F28" s="25">
        <f t="shared" si="1"/>
        <v>4.4974829256951756E-3</v>
      </c>
      <c r="G28" s="38">
        <v>1.1342599256575717E-2</v>
      </c>
    </row>
    <row r="29" spans="1:7" s="5" customFormat="1" ht="35.1" customHeight="1" x14ac:dyDescent="0.2">
      <c r="A29" s="37">
        <v>19</v>
      </c>
      <c r="B29" s="27" t="s">
        <v>15</v>
      </c>
      <c r="C29" s="12">
        <v>23569</v>
      </c>
      <c r="D29" s="11">
        <v>16</v>
      </c>
      <c r="E29" s="12">
        <f t="shared" si="2"/>
        <v>1473.0625</v>
      </c>
      <c r="F29" s="28">
        <f t="shared" si="1"/>
        <v>5.9705517109220228E-3</v>
      </c>
      <c r="G29" s="39">
        <v>1.1946311887438504E-2</v>
      </c>
    </row>
    <row r="30" spans="1:7" s="3" customFormat="1" ht="21.95" customHeight="1" x14ac:dyDescent="0.2">
      <c r="A30" s="36">
        <v>20</v>
      </c>
      <c r="B30" s="26" t="s">
        <v>3</v>
      </c>
      <c r="C30" s="10">
        <v>10171</v>
      </c>
      <c r="D30" s="11">
        <v>4</v>
      </c>
      <c r="E30" s="12">
        <f t="shared" si="2"/>
        <v>2542.75</v>
      </c>
      <c r="F30" s="28">
        <f t="shared" si="1"/>
        <v>2.576540432423433E-3</v>
      </c>
      <c r="G30" s="39">
        <v>2.247933536638041E-3</v>
      </c>
    </row>
    <row r="31" spans="1:7" s="3" customFormat="1" ht="47.1" customHeight="1" x14ac:dyDescent="0.2">
      <c r="A31" s="36">
        <v>21</v>
      </c>
      <c r="B31" s="27" t="s">
        <v>14</v>
      </c>
      <c r="C31" s="10">
        <v>758034.99</v>
      </c>
      <c r="D31" s="11">
        <v>295</v>
      </c>
      <c r="E31" s="10">
        <f t="shared" si="2"/>
        <v>2569.6101355932201</v>
      </c>
      <c r="F31" s="25">
        <f t="shared" si="1"/>
        <v>0.19202711640219178</v>
      </c>
      <c r="G31" s="38">
        <v>0.21726673108985226</v>
      </c>
    </row>
    <row r="32" spans="1:7" s="3" customFormat="1" ht="21.95" customHeight="1" x14ac:dyDescent="0.2">
      <c r="A32" s="36">
        <v>22</v>
      </c>
      <c r="B32" s="26" t="s">
        <v>3</v>
      </c>
      <c r="C32" s="10">
        <v>181700</v>
      </c>
      <c r="D32" s="11">
        <v>44</v>
      </c>
      <c r="E32" s="10">
        <f t="shared" si="2"/>
        <v>4129.545454545455</v>
      </c>
      <c r="F32" s="25">
        <f t="shared" si="1"/>
        <v>4.6028649746469155E-2</v>
      </c>
      <c r="G32" s="38">
        <v>3.0944666359992157E-2</v>
      </c>
    </row>
    <row r="33" spans="1:7" ht="35.1" customHeight="1" x14ac:dyDescent="0.2">
      <c r="A33" s="36">
        <v>23</v>
      </c>
      <c r="B33" s="24" t="s">
        <v>446</v>
      </c>
      <c r="C33" s="10">
        <v>37150</v>
      </c>
      <c r="D33" s="11">
        <v>412</v>
      </c>
      <c r="E33" s="10">
        <f t="shared" si="2"/>
        <v>90.169902912621353</v>
      </c>
      <c r="F33" s="25">
        <f t="shared" si="1"/>
        <v>9.4109209580700553E-3</v>
      </c>
      <c r="G33" s="38">
        <v>8.5968104584330223E-3</v>
      </c>
    </row>
    <row r="34" spans="1:7" s="3" customFormat="1" ht="21.95" customHeight="1" x14ac:dyDescent="0.2">
      <c r="A34" s="36">
        <v>24</v>
      </c>
      <c r="B34" s="26" t="s">
        <v>3</v>
      </c>
      <c r="C34" s="10">
        <v>23150</v>
      </c>
      <c r="D34" s="11">
        <v>56</v>
      </c>
      <c r="E34" s="10">
        <f t="shared" si="2"/>
        <v>413.39285714285717</v>
      </c>
      <c r="F34" s="25">
        <f t="shared" si="1"/>
        <v>5.8644096952711116E-3</v>
      </c>
      <c r="G34" s="38">
        <v>1.4207856884874998E-3</v>
      </c>
    </row>
    <row r="35" spans="1:7" s="3" customFormat="1" ht="35.1" customHeight="1" x14ac:dyDescent="0.2">
      <c r="A35" s="36">
        <v>25</v>
      </c>
      <c r="B35" s="24" t="s">
        <v>10</v>
      </c>
      <c r="C35" s="10">
        <v>0</v>
      </c>
      <c r="D35" s="11">
        <v>0</v>
      </c>
      <c r="E35" s="10" t="str">
        <f t="shared" si="2"/>
        <v>-</v>
      </c>
      <c r="F35" s="25">
        <f t="shared" si="1"/>
        <v>0</v>
      </c>
      <c r="G35" s="38">
        <v>9.8652432849167496E-5</v>
      </c>
    </row>
    <row r="36" spans="1:7" ht="35.1" customHeight="1" x14ac:dyDescent="0.2">
      <c r="A36" s="36">
        <v>26</v>
      </c>
      <c r="B36" s="24" t="s">
        <v>420</v>
      </c>
      <c r="C36" s="10">
        <v>0</v>
      </c>
      <c r="D36" s="13">
        <v>0</v>
      </c>
      <c r="E36" s="10" t="str">
        <f t="shared" si="2"/>
        <v>-</v>
      </c>
      <c r="F36" s="29" t="s">
        <v>5</v>
      </c>
      <c r="G36" s="40" t="s">
        <v>5</v>
      </c>
    </row>
    <row r="37" spans="1:7" ht="21.95" customHeight="1" x14ac:dyDescent="0.2">
      <c r="A37" s="36">
        <v>27</v>
      </c>
      <c r="B37" s="26" t="s">
        <v>12</v>
      </c>
      <c r="C37" s="10">
        <v>0</v>
      </c>
      <c r="D37" s="13">
        <v>0</v>
      </c>
      <c r="E37" s="10" t="str">
        <f t="shared" si="2"/>
        <v>-</v>
      </c>
      <c r="F37" s="25">
        <f>C37/C$44</f>
        <v>0</v>
      </c>
      <c r="G37" s="38">
        <v>6.7001527600904129E-4</v>
      </c>
    </row>
    <row r="38" spans="1:7" ht="35.1" customHeight="1" x14ac:dyDescent="0.2">
      <c r="A38" s="36">
        <v>28</v>
      </c>
      <c r="B38" s="24" t="s">
        <v>421</v>
      </c>
      <c r="C38" s="10">
        <v>2553128</v>
      </c>
      <c r="D38" s="13">
        <v>1</v>
      </c>
      <c r="E38" s="14" t="s">
        <v>5</v>
      </c>
      <c r="F38" s="29" t="s">
        <v>5</v>
      </c>
      <c r="G38" s="40" t="s">
        <v>5</v>
      </c>
    </row>
    <row r="39" spans="1:7" ht="21.95" customHeight="1" x14ac:dyDescent="0.2">
      <c r="A39" s="36">
        <v>29</v>
      </c>
      <c r="B39" s="26" t="s">
        <v>12</v>
      </c>
      <c r="C39" s="10">
        <v>2252544</v>
      </c>
      <c r="D39" s="13">
        <v>1</v>
      </c>
      <c r="E39" s="14" t="s">
        <v>5</v>
      </c>
      <c r="F39" s="25">
        <f t="shared" ref="F39:F44" si="3">C39/C$44</f>
        <v>0.57061947613929898</v>
      </c>
      <c r="G39" s="38">
        <v>0.53240605380617201</v>
      </c>
    </row>
    <row r="40" spans="1:7" ht="47.1" customHeight="1" x14ac:dyDescent="0.2">
      <c r="A40" s="36">
        <v>30</v>
      </c>
      <c r="B40" s="27" t="s">
        <v>422</v>
      </c>
      <c r="C40" s="10">
        <v>0</v>
      </c>
      <c r="D40" s="15">
        <v>0</v>
      </c>
      <c r="E40" s="10" t="str">
        <f t="shared" ref="E40:E41" si="4">IF(D40=0,"-",C40/D40)</f>
        <v>-</v>
      </c>
      <c r="F40" s="25">
        <f t="shared" si="3"/>
        <v>0</v>
      </c>
      <c r="G40" s="38">
        <v>1.7724062653800183E-3</v>
      </c>
    </row>
    <row r="41" spans="1:7" ht="21.95" customHeight="1" x14ac:dyDescent="0.2">
      <c r="A41" s="36">
        <v>31</v>
      </c>
      <c r="B41" s="26" t="s">
        <v>13</v>
      </c>
      <c r="C41" s="10">
        <v>0</v>
      </c>
      <c r="D41" s="15">
        <v>0</v>
      </c>
      <c r="E41" s="10" t="str">
        <f t="shared" si="4"/>
        <v>-</v>
      </c>
      <c r="F41" s="25">
        <f t="shared" si="3"/>
        <v>0</v>
      </c>
      <c r="G41" s="38">
        <v>1.0404135579139232E-3</v>
      </c>
    </row>
    <row r="42" spans="1:7" ht="35.1" customHeight="1" x14ac:dyDescent="0.2">
      <c r="A42" s="36">
        <v>32</v>
      </c>
      <c r="B42" s="24" t="s">
        <v>16</v>
      </c>
      <c r="C42" s="10">
        <v>0</v>
      </c>
      <c r="D42" s="15">
        <v>0</v>
      </c>
      <c r="E42" s="14" t="s">
        <v>5</v>
      </c>
      <c r="F42" s="25">
        <f t="shared" si="3"/>
        <v>0</v>
      </c>
      <c r="G42" s="38">
        <v>4.1370945733870297E-3</v>
      </c>
    </row>
    <row r="43" spans="1:7" s="3" customFormat="1" ht="21.95" customHeight="1" x14ac:dyDescent="0.2">
      <c r="A43" s="43">
        <v>33</v>
      </c>
      <c r="B43" s="50" t="s">
        <v>4</v>
      </c>
      <c r="C43" s="44">
        <f>C25+C27+C29+C31+C33+C35+C37+C39+C40+C42</f>
        <v>3876023.99</v>
      </c>
      <c r="D43" s="51" t="s">
        <v>5</v>
      </c>
      <c r="E43" s="51" t="s">
        <v>5</v>
      </c>
      <c r="F43" s="47">
        <f t="shared" si="3"/>
        <v>0.98188305252956454</v>
      </c>
      <c r="G43" s="48">
        <v>0.96489282760442685</v>
      </c>
    </row>
    <row r="44" spans="1:7" s="3" customFormat="1" ht="21.95" customHeight="1" x14ac:dyDescent="0.2">
      <c r="A44" s="45">
        <v>34</v>
      </c>
      <c r="B44" s="52" t="s">
        <v>6</v>
      </c>
      <c r="C44" s="46">
        <f>C24+C43</f>
        <v>3947541.39</v>
      </c>
      <c r="D44" s="53" t="s">
        <v>5</v>
      </c>
      <c r="E44" s="53" t="s">
        <v>5</v>
      </c>
      <c r="F44" s="54">
        <f t="shared" si="3"/>
        <v>1</v>
      </c>
      <c r="G44" s="55">
        <v>1</v>
      </c>
    </row>
    <row r="45" spans="1:7" s="3" customFormat="1" ht="21.95" customHeight="1" x14ac:dyDescent="0.2">
      <c r="A45" s="1"/>
      <c r="B45" s="2"/>
      <c r="C45" s="1"/>
      <c r="D45" s="1"/>
      <c r="E45" s="1"/>
      <c r="F45" s="1"/>
      <c r="G45" s="1"/>
    </row>
    <row r="46" spans="1:7" s="3" customFormat="1" ht="35.1" customHeight="1" x14ac:dyDescent="0.2">
      <c r="A46" s="62" t="s">
        <v>430</v>
      </c>
      <c r="B46" s="63" t="s">
        <v>431</v>
      </c>
      <c r="C46" s="64" t="s">
        <v>432</v>
      </c>
      <c r="D46" s="1"/>
      <c r="E46" s="1"/>
      <c r="F46" s="1"/>
      <c r="G46" s="1"/>
    </row>
    <row r="47" spans="1:7" s="3" customFormat="1" ht="21.95" customHeight="1" x14ac:dyDescent="0.2">
      <c r="A47" s="65">
        <v>1</v>
      </c>
      <c r="B47" s="30" t="s">
        <v>427</v>
      </c>
      <c r="C47" s="31">
        <v>98686.93</v>
      </c>
    </row>
    <row r="48" spans="1:7" ht="21.95" customHeight="1" x14ac:dyDescent="0.2">
      <c r="A48" s="8">
        <v>2</v>
      </c>
      <c r="B48" s="30" t="s">
        <v>428</v>
      </c>
      <c r="C48" s="31">
        <v>3956982</v>
      </c>
      <c r="D48" s="16"/>
      <c r="E48" s="16"/>
      <c r="F48" s="16"/>
      <c r="G48" s="16"/>
    </row>
    <row r="49" spans="1:7" ht="21.95" customHeight="1" x14ac:dyDescent="0.2">
      <c r="A49" s="32">
        <v>3</v>
      </c>
      <c r="B49" s="33" t="s">
        <v>423</v>
      </c>
      <c r="C49" s="34">
        <f>C44/C48</f>
        <v>0.99761418929881418</v>
      </c>
      <c r="D49" s="16"/>
      <c r="E49" s="16"/>
      <c r="F49" s="16"/>
      <c r="G49" s="16"/>
    </row>
    <row r="50" spans="1:7" s="16" customFormat="1" ht="35.1" customHeight="1" x14ac:dyDescent="0.25">
      <c r="A50" s="21" t="s">
        <v>449</v>
      </c>
      <c r="B50" s="23"/>
    </row>
  </sheetData>
  <sheetProtection algorithmName="SHA-512" hashValue="F/8ATJTgHjt5I4zQblEKV5IU7xhwPHSsSOuLjQVY353qMTYRbakSk/bIlmyyHBG7SC/Rz2a2+KThOF5pWPBxsg==" saltValue="8qdmM3FEAytVtsTwFML/oQ==" spinCount="100000" sheet="1" objects="1" scenarios="1"/>
  <mergeCells count="1">
    <mergeCell ref="A2:G2"/>
  </mergeCells>
  <pageMargins left="0.59055118110236227" right="0.59055118110236227" top="0.70866141732283472" bottom="0.70866141732283472" header="0.19685039370078741" footer="0.39370078740157483"/>
  <pageSetup paperSize="9" scale="84" orientation="portrait" r:id="rId1"/>
  <headerFooter alignWithMargins="0">
    <oddFooter>&amp;R&amp;"Calibri,Standardowy"&amp;12s.&amp;P z &amp;N</oddFooter>
  </headerFooter>
  <tableParts count="2">
    <tablePart r:id="rId2"/>
    <tablePart r:id="rId3"/>
  </tableParts>
</worksheet>
</file>

<file path=xl/worksheets/sheet3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7B1706-BE10-4FC2-B483-B107EC73CB2C}">
  <sheetPr codeName="Arkusz331"/>
  <dimension ref="A1:N50"/>
  <sheetViews>
    <sheetView zoomScaleNormal="100" workbookViewId="0"/>
  </sheetViews>
  <sheetFormatPr defaultColWidth="0" defaultRowHeight="12.75" zeroHeight="1" x14ac:dyDescent="0.2"/>
  <cols>
    <col min="1" max="1" width="4.140625" style="1" customWidth="1"/>
    <col min="2" max="2" width="57" style="2" customWidth="1"/>
    <col min="3" max="3" width="11.85546875" style="1" bestFit="1" customWidth="1"/>
    <col min="4" max="4" width="7.42578125" style="1" customWidth="1"/>
    <col min="5" max="5" width="10.85546875" style="1" bestFit="1" customWidth="1"/>
    <col min="6" max="7" width="8.7109375" style="1" customWidth="1"/>
    <col min="8" max="8" width="1" style="1" customWidth="1"/>
    <col min="9" max="14" width="0" style="1" hidden="1" customWidth="1"/>
    <col min="15" max="16384" width="9.140625" style="1" hidden="1"/>
  </cols>
  <sheetData>
    <row r="1" spans="1:7" s="16" customFormat="1" ht="24.95" customHeight="1" x14ac:dyDescent="0.2">
      <c r="A1" s="35" t="s">
        <v>778</v>
      </c>
      <c r="B1" s="23"/>
    </row>
    <row r="2" spans="1:7" s="16" customFormat="1" ht="39.950000000000003" customHeight="1" x14ac:dyDescent="0.2">
      <c r="A2" s="66" t="s">
        <v>448</v>
      </c>
      <c r="B2" s="67"/>
      <c r="C2" s="67"/>
      <c r="D2" s="67"/>
      <c r="E2" s="67"/>
      <c r="F2" s="67"/>
      <c r="G2" s="67"/>
    </row>
    <row r="3" spans="1:7" s="16" customFormat="1" ht="15.95" hidden="1" customHeight="1" x14ac:dyDescent="0.2">
      <c r="A3" s="22"/>
      <c r="B3" s="23"/>
    </row>
    <row r="4" spans="1:7" s="16" customFormat="1" ht="15.95" hidden="1" customHeight="1" x14ac:dyDescent="0.2">
      <c r="A4" s="22"/>
      <c r="B4" s="23"/>
    </row>
    <row r="5" spans="1:7" s="16" customFormat="1" ht="15.95" hidden="1" customHeight="1" x14ac:dyDescent="0.2">
      <c r="A5" s="22"/>
      <c r="B5" s="23"/>
    </row>
    <row r="6" spans="1:7" s="16" customFormat="1" ht="15.95" customHeight="1" x14ac:dyDescent="0.25">
      <c r="A6" s="17" t="s">
        <v>433</v>
      </c>
      <c r="B6" s="21" t="s">
        <v>438</v>
      </c>
    </row>
    <row r="7" spans="1:7" s="16" customFormat="1" ht="15.95" customHeight="1" x14ac:dyDescent="0.25">
      <c r="A7" s="18" t="s">
        <v>434</v>
      </c>
      <c r="B7" s="21" t="s">
        <v>439</v>
      </c>
    </row>
    <row r="8" spans="1:7" s="16" customFormat="1" ht="15.95" customHeight="1" x14ac:dyDescent="0.25">
      <c r="A8" s="19" t="s">
        <v>435</v>
      </c>
      <c r="B8" s="21" t="s">
        <v>440</v>
      </c>
    </row>
    <row r="9" spans="1:7" s="16" customFormat="1" ht="15.95" customHeight="1" x14ac:dyDescent="0.25">
      <c r="A9" s="20" t="s">
        <v>436</v>
      </c>
      <c r="B9" s="21" t="s">
        <v>441</v>
      </c>
    </row>
    <row r="10" spans="1:7" ht="65.099999999999994" customHeight="1" x14ac:dyDescent="0.2">
      <c r="A10" s="49" t="s">
        <v>430</v>
      </c>
      <c r="B10" s="42" t="s">
        <v>0</v>
      </c>
      <c r="C10" s="42" t="s">
        <v>424</v>
      </c>
      <c r="D10" s="42" t="s">
        <v>425</v>
      </c>
      <c r="E10" s="42" t="s">
        <v>426</v>
      </c>
      <c r="F10" s="42" t="s">
        <v>429</v>
      </c>
      <c r="G10" s="41" t="s">
        <v>413</v>
      </c>
    </row>
    <row r="11" spans="1:7" ht="21.95" customHeight="1" x14ac:dyDescent="0.2">
      <c r="A11" s="36">
        <v>1</v>
      </c>
      <c r="B11" s="24" t="s">
        <v>7</v>
      </c>
      <c r="C11" s="10">
        <v>0</v>
      </c>
      <c r="D11" s="9">
        <v>0</v>
      </c>
      <c r="E11" s="10" t="str">
        <f t="shared" ref="E11:E23" si="0">IF(D11=0,"-",C11/D11)</f>
        <v>-</v>
      </c>
      <c r="F11" s="25">
        <f t="shared" ref="F11:F35" si="1">C11/C$44</f>
        <v>0</v>
      </c>
      <c r="G11" s="38">
        <v>6.4906160983722356E-5</v>
      </c>
    </row>
    <row r="12" spans="1:7" s="3" customFormat="1" ht="21.95" customHeight="1" x14ac:dyDescent="0.2">
      <c r="A12" s="36">
        <v>2</v>
      </c>
      <c r="B12" s="24" t="s">
        <v>8</v>
      </c>
      <c r="C12" s="10">
        <v>0</v>
      </c>
      <c r="D12" s="9">
        <v>0</v>
      </c>
      <c r="E12" s="10" t="str">
        <f t="shared" si="0"/>
        <v>-</v>
      </c>
      <c r="F12" s="25">
        <f t="shared" si="1"/>
        <v>0</v>
      </c>
      <c r="G12" s="38">
        <v>1.3877154561966152E-2</v>
      </c>
    </row>
    <row r="13" spans="1:7" s="3" customFormat="1" ht="21.95" customHeight="1" x14ac:dyDescent="0.2">
      <c r="A13" s="36">
        <v>3</v>
      </c>
      <c r="B13" s="26" t="s">
        <v>1</v>
      </c>
      <c r="C13" s="10">
        <v>0</v>
      </c>
      <c r="D13" s="9">
        <v>0</v>
      </c>
      <c r="E13" s="10" t="str">
        <f t="shared" si="0"/>
        <v>-</v>
      </c>
      <c r="F13" s="25">
        <f t="shared" si="1"/>
        <v>0</v>
      </c>
      <c r="G13" s="38">
        <v>6.8195937419264344E-4</v>
      </c>
    </row>
    <row r="14" spans="1:7" s="3" customFormat="1" ht="21.95" customHeight="1" x14ac:dyDescent="0.2">
      <c r="A14" s="36">
        <v>4</v>
      </c>
      <c r="B14" s="24" t="s">
        <v>414</v>
      </c>
      <c r="C14" s="10">
        <v>0</v>
      </c>
      <c r="D14" s="9">
        <v>0</v>
      </c>
      <c r="E14" s="10" t="str">
        <f t="shared" si="0"/>
        <v>-</v>
      </c>
      <c r="F14" s="25">
        <f t="shared" si="1"/>
        <v>0</v>
      </c>
      <c r="G14" s="38">
        <v>1.6609844346228162E-4</v>
      </c>
    </row>
    <row r="15" spans="1:7" s="3" customFormat="1" ht="47.1" customHeight="1" x14ac:dyDescent="0.2">
      <c r="A15" s="36">
        <v>5</v>
      </c>
      <c r="B15" s="24" t="s">
        <v>412</v>
      </c>
      <c r="C15" s="10">
        <v>61518.27</v>
      </c>
      <c r="D15" s="11">
        <v>5</v>
      </c>
      <c r="E15" s="10">
        <f t="shared" si="0"/>
        <v>12303.653999999999</v>
      </c>
      <c r="F15" s="25">
        <f t="shared" si="1"/>
        <v>1.2456495196055602E-2</v>
      </c>
      <c r="G15" s="38">
        <v>4.2843389065529559E-4</v>
      </c>
    </row>
    <row r="16" spans="1:7" s="3" customFormat="1" ht="21.95" customHeight="1" x14ac:dyDescent="0.2">
      <c r="A16" s="36">
        <v>6</v>
      </c>
      <c r="B16" s="26" t="s">
        <v>1</v>
      </c>
      <c r="C16" s="10">
        <v>0</v>
      </c>
      <c r="D16" s="11">
        <v>0</v>
      </c>
      <c r="E16" s="10" t="str">
        <f t="shared" si="0"/>
        <v>-</v>
      </c>
      <c r="F16" s="25">
        <f t="shared" si="1"/>
        <v>0</v>
      </c>
      <c r="G16" s="38">
        <v>5.7837072558623703E-5</v>
      </c>
    </row>
    <row r="17" spans="1:7" ht="47.1" customHeight="1" x14ac:dyDescent="0.2">
      <c r="A17" s="36">
        <v>7</v>
      </c>
      <c r="B17" s="24" t="s">
        <v>444</v>
      </c>
      <c r="C17" s="10">
        <v>0</v>
      </c>
      <c r="D17" s="11">
        <v>0</v>
      </c>
      <c r="E17" s="10" t="str">
        <f t="shared" si="0"/>
        <v>-</v>
      </c>
      <c r="F17" s="25">
        <f t="shared" si="1"/>
        <v>0</v>
      </c>
      <c r="G17" s="38">
        <v>3.69438658113685E-3</v>
      </c>
    </row>
    <row r="18" spans="1:7" ht="47.1" customHeight="1" x14ac:dyDescent="0.2">
      <c r="A18" s="36">
        <v>8</v>
      </c>
      <c r="B18" s="24" t="s">
        <v>447</v>
      </c>
      <c r="C18" s="10">
        <v>0</v>
      </c>
      <c r="D18" s="11">
        <v>0</v>
      </c>
      <c r="E18" s="10" t="str">
        <f t="shared" si="0"/>
        <v>-</v>
      </c>
      <c r="F18" s="25">
        <f t="shared" si="1"/>
        <v>0</v>
      </c>
      <c r="G18" s="38">
        <v>1.6572456388988053E-2</v>
      </c>
    </row>
    <row r="19" spans="1:7" ht="35.1" customHeight="1" x14ac:dyDescent="0.2">
      <c r="A19" s="36">
        <v>9</v>
      </c>
      <c r="B19" s="24" t="s">
        <v>443</v>
      </c>
      <c r="C19" s="10">
        <v>0</v>
      </c>
      <c r="D19" s="11">
        <v>0</v>
      </c>
      <c r="E19" s="10" t="str">
        <f t="shared" si="0"/>
        <v>-</v>
      </c>
      <c r="F19" s="25">
        <f t="shared" si="1"/>
        <v>0</v>
      </c>
      <c r="G19" s="38">
        <v>6.3015485400037228E-5</v>
      </c>
    </row>
    <row r="20" spans="1:7" ht="35.1" customHeight="1" x14ac:dyDescent="0.2">
      <c r="A20" s="36">
        <v>10</v>
      </c>
      <c r="B20" s="24" t="s">
        <v>9</v>
      </c>
      <c r="C20" s="10">
        <v>0</v>
      </c>
      <c r="D20" s="11">
        <v>0</v>
      </c>
      <c r="E20" s="10" t="str">
        <f t="shared" si="0"/>
        <v>-</v>
      </c>
      <c r="F20" s="25">
        <f t="shared" si="1"/>
        <v>0</v>
      </c>
      <c r="G20" s="38">
        <v>2.3263290581767475E-4</v>
      </c>
    </row>
    <row r="21" spans="1:7" ht="35.1" customHeight="1" x14ac:dyDescent="0.2">
      <c r="A21" s="36">
        <v>11</v>
      </c>
      <c r="B21" s="24" t="s">
        <v>442</v>
      </c>
      <c r="C21" s="10">
        <v>0</v>
      </c>
      <c r="D21" s="11">
        <v>0</v>
      </c>
      <c r="E21" s="10" t="str">
        <f t="shared" si="0"/>
        <v>-</v>
      </c>
      <c r="F21" s="25">
        <f t="shared" si="1"/>
        <v>0</v>
      </c>
      <c r="G21" s="38">
        <v>8.0879771630669933E-6</v>
      </c>
    </row>
    <row r="22" spans="1:7" ht="21.95" customHeight="1" x14ac:dyDescent="0.2">
      <c r="A22" s="36">
        <v>12</v>
      </c>
      <c r="B22" s="26" t="s">
        <v>1</v>
      </c>
      <c r="C22" s="10">
        <v>0</v>
      </c>
      <c r="D22" s="11">
        <v>0</v>
      </c>
      <c r="E22" s="10" t="str">
        <f t="shared" si="0"/>
        <v>-</v>
      </c>
      <c r="F22" s="25">
        <f t="shared" si="1"/>
        <v>0</v>
      </c>
      <c r="G22" s="38">
        <v>0</v>
      </c>
    </row>
    <row r="23" spans="1:7" ht="21.95" customHeight="1" x14ac:dyDescent="0.2">
      <c r="A23" s="36">
        <v>13</v>
      </c>
      <c r="B23" s="24" t="s">
        <v>415</v>
      </c>
      <c r="C23" s="10">
        <v>0</v>
      </c>
      <c r="D23" s="11">
        <v>0</v>
      </c>
      <c r="E23" s="10" t="str">
        <f t="shared" si="0"/>
        <v>-</v>
      </c>
      <c r="F23" s="25">
        <f t="shared" si="1"/>
        <v>0</v>
      </c>
      <c r="G23" s="38">
        <v>0</v>
      </c>
    </row>
    <row r="24" spans="1:7" s="3" customFormat="1" ht="24.95" customHeight="1" x14ac:dyDescent="0.2">
      <c r="A24" s="43">
        <v>14</v>
      </c>
      <c r="B24" s="50" t="s">
        <v>2</v>
      </c>
      <c r="C24" s="44">
        <f>C11+C12+C14+C15+C17+C18+C19+C20+C21+C23</f>
        <v>61518.27</v>
      </c>
      <c r="D24" s="51" t="s">
        <v>5</v>
      </c>
      <c r="E24" s="51" t="s">
        <v>5</v>
      </c>
      <c r="F24" s="47">
        <f t="shared" si="1"/>
        <v>1.2456495196055602E-2</v>
      </c>
      <c r="G24" s="48">
        <v>3.5107172395573129E-2</v>
      </c>
    </row>
    <row r="25" spans="1:7" s="4" customFormat="1" ht="35.1" customHeight="1" x14ac:dyDescent="0.2">
      <c r="A25" s="37">
        <v>15</v>
      </c>
      <c r="B25" s="27" t="s">
        <v>419</v>
      </c>
      <c r="C25" s="12">
        <v>538711</v>
      </c>
      <c r="D25" s="11">
        <v>253</v>
      </c>
      <c r="E25" s="12">
        <f t="shared" ref="E25:E37" si="2">IF(D25=0,"-",C25/D25)</f>
        <v>2129.292490118577</v>
      </c>
      <c r="F25" s="28">
        <f t="shared" si="1"/>
        <v>0.10908061919755399</v>
      </c>
      <c r="G25" s="39">
        <v>9.1912130594448124E-2</v>
      </c>
    </row>
    <row r="26" spans="1:7" s="3" customFormat="1" ht="21.95" customHeight="1" x14ac:dyDescent="0.2">
      <c r="A26" s="36">
        <v>16</v>
      </c>
      <c r="B26" s="26" t="s">
        <v>11</v>
      </c>
      <c r="C26" s="10">
        <v>38142</v>
      </c>
      <c r="D26" s="11">
        <v>18</v>
      </c>
      <c r="E26" s="10">
        <f t="shared" si="2"/>
        <v>2119</v>
      </c>
      <c r="F26" s="25">
        <f t="shared" si="1"/>
        <v>7.723163212618833E-3</v>
      </c>
      <c r="G26" s="38">
        <v>1.5510248435910163E-2</v>
      </c>
    </row>
    <row r="27" spans="1:7" s="5" customFormat="1" ht="65.099999999999994" customHeight="1" x14ac:dyDescent="0.2">
      <c r="A27" s="37">
        <v>17</v>
      </c>
      <c r="B27" s="27" t="s">
        <v>445</v>
      </c>
      <c r="C27" s="12">
        <v>387000</v>
      </c>
      <c r="D27" s="11">
        <v>92</v>
      </c>
      <c r="E27" s="12">
        <f t="shared" si="2"/>
        <v>4206.521739130435</v>
      </c>
      <c r="F27" s="28">
        <f t="shared" si="1"/>
        <v>7.8361495550403448E-2</v>
      </c>
      <c r="G27" s="39">
        <v>9.6086621220457871E-2</v>
      </c>
    </row>
    <row r="28" spans="1:7" s="3" customFormat="1" ht="21.95" customHeight="1" x14ac:dyDescent="0.2">
      <c r="A28" s="36">
        <v>18</v>
      </c>
      <c r="B28" s="26" t="s">
        <v>3</v>
      </c>
      <c r="C28" s="10">
        <v>41524</v>
      </c>
      <c r="D28" s="11">
        <v>17</v>
      </c>
      <c r="E28" s="10">
        <f t="shared" si="2"/>
        <v>2442.5882352941176</v>
      </c>
      <c r="F28" s="25">
        <f t="shared" si="1"/>
        <v>8.4079657396252012E-3</v>
      </c>
      <c r="G28" s="38">
        <v>1.1342599256575717E-2</v>
      </c>
    </row>
    <row r="29" spans="1:7" s="5" customFormat="1" ht="35.1" customHeight="1" x14ac:dyDescent="0.2">
      <c r="A29" s="37">
        <v>19</v>
      </c>
      <c r="B29" s="27" t="s">
        <v>15</v>
      </c>
      <c r="C29" s="12">
        <v>39300</v>
      </c>
      <c r="D29" s="11">
        <v>16</v>
      </c>
      <c r="E29" s="12">
        <f t="shared" si="2"/>
        <v>2456.25</v>
      </c>
      <c r="F29" s="28">
        <f t="shared" si="1"/>
        <v>7.9576402458161645E-3</v>
      </c>
      <c r="G29" s="39">
        <v>1.1946311887438504E-2</v>
      </c>
    </row>
    <row r="30" spans="1:7" s="3" customFormat="1" ht="21.95" customHeight="1" x14ac:dyDescent="0.2">
      <c r="A30" s="36">
        <v>20</v>
      </c>
      <c r="B30" s="26" t="s">
        <v>3</v>
      </c>
      <c r="C30" s="10">
        <v>8310</v>
      </c>
      <c r="D30" s="11">
        <v>5</v>
      </c>
      <c r="E30" s="12">
        <f t="shared" si="2"/>
        <v>1662</v>
      </c>
      <c r="F30" s="28">
        <f t="shared" si="1"/>
        <v>1.6826460672450974E-3</v>
      </c>
      <c r="G30" s="39">
        <v>2.247933536638041E-3</v>
      </c>
    </row>
    <row r="31" spans="1:7" s="3" customFormat="1" ht="47.1" customHeight="1" x14ac:dyDescent="0.2">
      <c r="A31" s="36">
        <v>21</v>
      </c>
      <c r="B31" s="27" t="s">
        <v>14</v>
      </c>
      <c r="C31" s="10">
        <v>721580.73</v>
      </c>
      <c r="D31" s="11">
        <v>417</v>
      </c>
      <c r="E31" s="10">
        <f t="shared" si="2"/>
        <v>1730.4094244604316</v>
      </c>
      <c r="F31" s="25">
        <f t="shared" si="1"/>
        <v>0.1461089022303666</v>
      </c>
      <c r="G31" s="38">
        <v>0.21726673108985226</v>
      </c>
    </row>
    <row r="32" spans="1:7" s="3" customFormat="1" ht="21.95" customHeight="1" x14ac:dyDescent="0.2">
      <c r="A32" s="36">
        <v>22</v>
      </c>
      <c r="B32" s="26" t="s">
        <v>3</v>
      </c>
      <c r="C32" s="10">
        <v>56235.85</v>
      </c>
      <c r="D32" s="11">
        <v>21</v>
      </c>
      <c r="E32" s="10">
        <f t="shared" si="2"/>
        <v>2677.8976190476192</v>
      </c>
      <c r="F32" s="25">
        <f t="shared" si="1"/>
        <v>1.1386887104775596E-2</v>
      </c>
      <c r="G32" s="38">
        <v>3.0944666359992157E-2</v>
      </c>
    </row>
    <row r="33" spans="1:7" ht="35.1" customHeight="1" x14ac:dyDescent="0.2">
      <c r="A33" s="36">
        <v>23</v>
      </c>
      <c r="B33" s="24" t="s">
        <v>446</v>
      </c>
      <c r="C33" s="10">
        <v>22900</v>
      </c>
      <c r="D33" s="11">
        <v>270</v>
      </c>
      <c r="E33" s="10">
        <f t="shared" si="2"/>
        <v>84.81481481481481</v>
      </c>
      <c r="F33" s="25">
        <f t="shared" si="1"/>
        <v>4.6368946979437704E-3</v>
      </c>
      <c r="G33" s="38">
        <v>8.5968104584330223E-3</v>
      </c>
    </row>
    <row r="34" spans="1:7" s="3" customFormat="1" ht="21.95" customHeight="1" x14ac:dyDescent="0.2">
      <c r="A34" s="36">
        <v>24</v>
      </c>
      <c r="B34" s="26" t="s">
        <v>3</v>
      </c>
      <c r="C34" s="10">
        <v>22900</v>
      </c>
      <c r="D34" s="11">
        <v>50</v>
      </c>
      <c r="E34" s="10">
        <f t="shared" si="2"/>
        <v>458</v>
      </c>
      <c r="F34" s="25">
        <f t="shared" si="1"/>
        <v>4.6368946979437704E-3</v>
      </c>
      <c r="G34" s="38">
        <v>1.4207856884874998E-3</v>
      </c>
    </row>
    <row r="35" spans="1:7" s="3" customFormat="1" ht="35.1" customHeight="1" x14ac:dyDescent="0.2">
      <c r="A35" s="36">
        <v>25</v>
      </c>
      <c r="B35" s="24" t="s">
        <v>10</v>
      </c>
      <c r="C35" s="10">
        <v>0</v>
      </c>
      <c r="D35" s="11">
        <v>0</v>
      </c>
      <c r="E35" s="10" t="str">
        <f t="shared" si="2"/>
        <v>-</v>
      </c>
      <c r="F35" s="25">
        <f t="shared" si="1"/>
        <v>0</v>
      </c>
      <c r="G35" s="38">
        <v>9.8652432849167496E-5</v>
      </c>
    </row>
    <row r="36" spans="1:7" ht="35.1" customHeight="1" x14ac:dyDescent="0.2">
      <c r="A36" s="36">
        <v>26</v>
      </c>
      <c r="B36" s="24" t="s">
        <v>420</v>
      </c>
      <c r="C36" s="10">
        <v>0</v>
      </c>
      <c r="D36" s="13">
        <v>0</v>
      </c>
      <c r="E36" s="10" t="str">
        <f t="shared" si="2"/>
        <v>-</v>
      </c>
      <c r="F36" s="29" t="s">
        <v>5</v>
      </c>
      <c r="G36" s="40" t="s">
        <v>5</v>
      </c>
    </row>
    <row r="37" spans="1:7" ht="21.95" customHeight="1" x14ac:dyDescent="0.2">
      <c r="A37" s="36">
        <v>27</v>
      </c>
      <c r="B37" s="26" t="s">
        <v>12</v>
      </c>
      <c r="C37" s="10">
        <v>0</v>
      </c>
      <c r="D37" s="13">
        <v>0</v>
      </c>
      <c r="E37" s="10" t="str">
        <f t="shared" si="2"/>
        <v>-</v>
      </c>
      <c r="F37" s="25">
        <f>C37/C$44</f>
        <v>0</v>
      </c>
      <c r="G37" s="38">
        <v>6.7001527600904129E-4</v>
      </c>
    </row>
    <row r="38" spans="1:7" ht="35.1" customHeight="1" x14ac:dyDescent="0.2">
      <c r="A38" s="36">
        <v>28</v>
      </c>
      <c r="B38" s="24" t="s">
        <v>421</v>
      </c>
      <c r="C38" s="10">
        <v>3519601</v>
      </c>
      <c r="D38" s="13">
        <v>2</v>
      </c>
      <c r="E38" s="14" t="s">
        <v>5</v>
      </c>
      <c r="F38" s="29" t="s">
        <v>5</v>
      </c>
      <c r="G38" s="40" t="s">
        <v>5</v>
      </c>
    </row>
    <row r="39" spans="1:7" ht="21.95" customHeight="1" x14ac:dyDescent="0.2">
      <c r="A39" s="36">
        <v>29</v>
      </c>
      <c r="B39" s="26" t="s">
        <v>12</v>
      </c>
      <c r="C39" s="10">
        <v>3167640</v>
      </c>
      <c r="D39" s="13">
        <v>2</v>
      </c>
      <c r="E39" s="14" t="s">
        <v>5</v>
      </c>
      <c r="F39" s="25">
        <f t="shared" ref="F39:F44" si="3">C39/C$44</f>
        <v>0.64139795288186041</v>
      </c>
      <c r="G39" s="38">
        <v>0.53240605380617201</v>
      </c>
    </row>
    <row r="40" spans="1:7" ht="47.1" customHeight="1" x14ac:dyDescent="0.2">
      <c r="A40" s="36">
        <v>30</v>
      </c>
      <c r="B40" s="27" t="s">
        <v>422</v>
      </c>
      <c r="C40" s="10">
        <v>0</v>
      </c>
      <c r="D40" s="15">
        <v>0</v>
      </c>
      <c r="E40" s="10" t="str">
        <f t="shared" ref="E40:E41" si="4">IF(D40=0,"-",C40/D40)</f>
        <v>-</v>
      </c>
      <c r="F40" s="25">
        <f t="shared" si="3"/>
        <v>0</v>
      </c>
      <c r="G40" s="38">
        <v>1.7724062653800183E-3</v>
      </c>
    </row>
    <row r="41" spans="1:7" ht="21.95" customHeight="1" x14ac:dyDescent="0.2">
      <c r="A41" s="36">
        <v>31</v>
      </c>
      <c r="B41" s="26" t="s">
        <v>13</v>
      </c>
      <c r="C41" s="10">
        <v>0</v>
      </c>
      <c r="D41" s="15">
        <v>0</v>
      </c>
      <c r="E41" s="10" t="str">
        <f t="shared" si="4"/>
        <v>-</v>
      </c>
      <c r="F41" s="25">
        <f t="shared" si="3"/>
        <v>0</v>
      </c>
      <c r="G41" s="38">
        <v>1.0404135579139232E-3</v>
      </c>
    </row>
    <row r="42" spans="1:7" ht="35.1" customHeight="1" x14ac:dyDescent="0.2">
      <c r="A42" s="36">
        <v>32</v>
      </c>
      <c r="B42" s="24" t="s">
        <v>16</v>
      </c>
      <c r="C42" s="10">
        <v>0</v>
      </c>
      <c r="D42" s="15">
        <v>0</v>
      </c>
      <c r="E42" s="14" t="s">
        <v>5</v>
      </c>
      <c r="F42" s="25">
        <f t="shared" si="3"/>
        <v>0</v>
      </c>
      <c r="G42" s="38">
        <v>4.1370945733870297E-3</v>
      </c>
    </row>
    <row r="43" spans="1:7" s="3" customFormat="1" ht="21.95" customHeight="1" x14ac:dyDescent="0.2">
      <c r="A43" s="43">
        <v>33</v>
      </c>
      <c r="B43" s="50" t="s">
        <v>4</v>
      </c>
      <c r="C43" s="44">
        <f>C25+C27+C29+C31+C33+C35+C37+C39+C40+C42</f>
        <v>4877131.7300000004</v>
      </c>
      <c r="D43" s="51" t="s">
        <v>5</v>
      </c>
      <c r="E43" s="51" t="s">
        <v>5</v>
      </c>
      <c r="F43" s="47">
        <f t="shared" si="3"/>
        <v>0.98754350480394448</v>
      </c>
      <c r="G43" s="48">
        <v>0.96489282760442685</v>
      </c>
    </row>
    <row r="44" spans="1:7" s="3" customFormat="1" ht="21.95" customHeight="1" x14ac:dyDescent="0.2">
      <c r="A44" s="45">
        <v>34</v>
      </c>
      <c r="B44" s="52" t="s">
        <v>6</v>
      </c>
      <c r="C44" s="46">
        <f>C24+C43</f>
        <v>4938650</v>
      </c>
      <c r="D44" s="53" t="s">
        <v>5</v>
      </c>
      <c r="E44" s="53" t="s">
        <v>5</v>
      </c>
      <c r="F44" s="54">
        <f t="shared" si="3"/>
        <v>1</v>
      </c>
      <c r="G44" s="55">
        <v>1</v>
      </c>
    </row>
    <row r="45" spans="1:7" s="3" customFormat="1" ht="21.95" customHeight="1" x14ac:dyDescent="0.2">
      <c r="A45" s="1"/>
      <c r="B45" s="2"/>
      <c r="C45" s="1"/>
      <c r="D45" s="1"/>
      <c r="E45" s="1"/>
      <c r="F45" s="1"/>
      <c r="G45" s="1"/>
    </row>
    <row r="46" spans="1:7" s="3" customFormat="1" ht="35.1" customHeight="1" x14ac:dyDescent="0.2">
      <c r="A46" s="62" t="s">
        <v>430</v>
      </c>
      <c r="B46" s="63" t="s">
        <v>431</v>
      </c>
      <c r="C46" s="64" t="s">
        <v>432</v>
      </c>
      <c r="D46" s="1"/>
      <c r="E46" s="1"/>
      <c r="F46" s="1"/>
      <c r="G46" s="1"/>
    </row>
    <row r="47" spans="1:7" s="3" customFormat="1" ht="21.95" customHeight="1" x14ac:dyDescent="0.2">
      <c r="A47" s="65">
        <v>1</v>
      </c>
      <c r="B47" s="30" t="s">
        <v>427</v>
      </c>
      <c r="C47" s="31">
        <v>123467</v>
      </c>
    </row>
    <row r="48" spans="1:7" ht="21.95" customHeight="1" x14ac:dyDescent="0.2">
      <c r="A48" s="8">
        <v>2</v>
      </c>
      <c r="B48" s="30" t="s">
        <v>428</v>
      </c>
      <c r="C48" s="31">
        <v>4938650</v>
      </c>
      <c r="D48" s="16"/>
      <c r="E48" s="16"/>
      <c r="F48" s="16"/>
      <c r="G48" s="16"/>
    </row>
    <row r="49" spans="1:7" ht="21.95" customHeight="1" x14ac:dyDescent="0.2">
      <c r="A49" s="32">
        <v>3</v>
      </c>
      <c r="B49" s="33" t="s">
        <v>423</v>
      </c>
      <c r="C49" s="34">
        <f>C44/C48</f>
        <v>1</v>
      </c>
      <c r="D49" s="16"/>
      <c r="E49" s="16"/>
      <c r="F49" s="16"/>
      <c r="G49" s="16"/>
    </row>
    <row r="50" spans="1:7" s="16" customFormat="1" ht="35.1" customHeight="1" x14ac:dyDescent="0.25">
      <c r="A50" s="21" t="s">
        <v>449</v>
      </c>
      <c r="B50" s="23"/>
    </row>
  </sheetData>
  <sheetProtection algorithmName="SHA-512" hashValue="fzjfAaQz6lrqHYZz9SX7Cs/61rQmF1uTcGB7MStU1XQRXkC6zqWkxmt0E7uprEtA4bPjNkwkXGXUlPMKFThpvw==" saltValue="rggtNnV6f7B6/hmUl7LyuA==" spinCount="100000" sheet="1" objects="1" scenarios="1"/>
  <mergeCells count="1">
    <mergeCell ref="A2:G2"/>
  </mergeCells>
  <pageMargins left="0.59055118110236227" right="0.59055118110236227" top="0.70866141732283472" bottom="0.70866141732283472" header="0.19685039370078741" footer="0.39370078740157483"/>
  <pageSetup paperSize="9" scale="84" orientation="portrait" r:id="rId1"/>
  <headerFooter alignWithMargins="0">
    <oddFooter>&amp;R&amp;"Calibri,Standardowy"&amp;12s.&amp;P z &amp;N</oddFooter>
  </headerFooter>
  <tableParts count="2">
    <tablePart r:id="rId2"/>
    <tablePart r:id="rId3"/>
  </tableParts>
</worksheet>
</file>

<file path=xl/worksheets/sheet3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29C460-92A3-4184-8E5E-35626C92A39D}">
  <sheetPr codeName="Arkusz332"/>
  <dimension ref="A1:N50"/>
  <sheetViews>
    <sheetView zoomScaleNormal="100" workbookViewId="0"/>
  </sheetViews>
  <sheetFormatPr defaultColWidth="0" defaultRowHeight="12.75" zeroHeight="1" x14ac:dyDescent="0.2"/>
  <cols>
    <col min="1" max="1" width="4.140625" style="1" customWidth="1"/>
    <col min="2" max="2" width="57" style="2" customWidth="1"/>
    <col min="3" max="3" width="11.85546875" style="1" bestFit="1" customWidth="1"/>
    <col min="4" max="4" width="7.42578125" style="1" customWidth="1"/>
    <col min="5" max="5" width="10.85546875" style="1" bestFit="1" customWidth="1"/>
    <col min="6" max="7" width="8.7109375" style="1" customWidth="1"/>
    <col min="8" max="8" width="1" style="1" customWidth="1"/>
    <col min="9" max="14" width="0" style="1" hidden="1" customWidth="1"/>
    <col min="15" max="16384" width="9.140625" style="1" hidden="1"/>
  </cols>
  <sheetData>
    <row r="1" spans="1:7" s="16" customFormat="1" ht="24.95" customHeight="1" x14ac:dyDescent="0.2">
      <c r="A1" s="35" t="s">
        <v>779</v>
      </c>
      <c r="B1" s="23"/>
    </row>
    <row r="2" spans="1:7" s="16" customFormat="1" ht="39.950000000000003" customHeight="1" x14ac:dyDescent="0.2">
      <c r="A2" s="66" t="s">
        <v>448</v>
      </c>
      <c r="B2" s="67"/>
      <c r="C2" s="67"/>
      <c r="D2" s="67"/>
      <c r="E2" s="67"/>
      <c r="F2" s="67"/>
      <c r="G2" s="67"/>
    </row>
    <row r="3" spans="1:7" s="16" customFormat="1" ht="15.95" hidden="1" customHeight="1" x14ac:dyDescent="0.2">
      <c r="A3" s="22"/>
      <c r="B3" s="23"/>
    </row>
    <row r="4" spans="1:7" s="16" customFormat="1" ht="15.95" hidden="1" customHeight="1" x14ac:dyDescent="0.2">
      <c r="A4" s="22"/>
      <c r="B4" s="23"/>
    </row>
    <row r="5" spans="1:7" s="16" customFormat="1" ht="15.95" hidden="1" customHeight="1" x14ac:dyDescent="0.2">
      <c r="A5" s="22"/>
      <c r="B5" s="23"/>
    </row>
    <row r="6" spans="1:7" s="16" customFormat="1" ht="15.95" customHeight="1" x14ac:dyDescent="0.25">
      <c r="A6" s="17" t="s">
        <v>433</v>
      </c>
      <c r="B6" s="21" t="s">
        <v>438</v>
      </c>
    </row>
    <row r="7" spans="1:7" s="16" customFormat="1" ht="15.95" customHeight="1" x14ac:dyDescent="0.25">
      <c r="A7" s="18" t="s">
        <v>434</v>
      </c>
      <c r="B7" s="21" t="s">
        <v>439</v>
      </c>
    </row>
    <row r="8" spans="1:7" s="16" customFormat="1" ht="15.95" customHeight="1" x14ac:dyDescent="0.25">
      <c r="A8" s="19" t="s">
        <v>435</v>
      </c>
      <c r="B8" s="21" t="s">
        <v>440</v>
      </c>
    </row>
    <row r="9" spans="1:7" s="16" customFormat="1" ht="15.95" customHeight="1" x14ac:dyDescent="0.25">
      <c r="A9" s="20" t="s">
        <v>436</v>
      </c>
      <c r="B9" s="21" t="s">
        <v>441</v>
      </c>
    </row>
    <row r="10" spans="1:7" ht="65.099999999999994" customHeight="1" x14ac:dyDescent="0.2">
      <c r="A10" s="49" t="s">
        <v>430</v>
      </c>
      <c r="B10" s="42" t="s">
        <v>0</v>
      </c>
      <c r="C10" s="42" t="s">
        <v>424</v>
      </c>
      <c r="D10" s="42" t="s">
        <v>425</v>
      </c>
      <c r="E10" s="42" t="s">
        <v>426</v>
      </c>
      <c r="F10" s="42" t="s">
        <v>429</v>
      </c>
      <c r="G10" s="41" t="s">
        <v>413</v>
      </c>
    </row>
    <row r="11" spans="1:7" ht="21.95" customHeight="1" x14ac:dyDescent="0.2">
      <c r="A11" s="36">
        <v>1</v>
      </c>
      <c r="B11" s="24" t="s">
        <v>7</v>
      </c>
      <c r="C11" s="10">
        <v>0</v>
      </c>
      <c r="D11" s="9">
        <v>0</v>
      </c>
      <c r="E11" s="10" t="str">
        <f t="shared" ref="E11:E23" si="0">IF(D11=0,"-",C11/D11)</f>
        <v>-</v>
      </c>
      <c r="F11" s="25">
        <f t="shared" ref="F11:F35" si="1">C11/C$44</f>
        <v>0</v>
      </c>
      <c r="G11" s="38">
        <v>6.4906160983722356E-5</v>
      </c>
    </row>
    <row r="12" spans="1:7" s="3" customFormat="1" ht="21.95" customHeight="1" x14ac:dyDescent="0.2">
      <c r="A12" s="36">
        <v>2</v>
      </c>
      <c r="B12" s="24" t="s">
        <v>8</v>
      </c>
      <c r="C12" s="10">
        <v>0</v>
      </c>
      <c r="D12" s="9">
        <v>0</v>
      </c>
      <c r="E12" s="10" t="str">
        <f t="shared" si="0"/>
        <v>-</v>
      </c>
      <c r="F12" s="25">
        <f t="shared" si="1"/>
        <v>0</v>
      </c>
      <c r="G12" s="38">
        <v>1.3877154561966152E-2</v>
      </c>
    </row>
    <row r="13" spans="1:7" s="3" customFormat="1" ht="21.95" customHeight="1" x14ac:dyDescent="0.2">
      <c r="A13" s="36">
        <v>3</v>
      </c>
      <c r="B13" s="26" t="s">
        <v>1</v>
      </c>
      <c r="C13" s="10">
        <v>0</v>
      </c>
      <c r="D13" s="9">
        <v>0</v>
      </c>
      <c r="E13" s="10" t="str">
        <f t="shared" si="0"/>
        <v>-</v>
      </c>
      <c r="F13" s="25">
        <f t="shared" si="1"/>
        <v>0</v>
      </c>
      <c r="G13" s="38">
        <v>6.8195937419264344E-4</v>
      </c>
    </row>
    <row r="14" spans="1:7" s="3" customFormat="1" ht="21.95" customHeight="1" x14ac:dyDescent="0.2">
      <c r="A14" s="36">
        <v>4</v>
      </c>
      <c r="B14" s="24" t="s">
        <v>414</v>
      </c>
      <c r="C14" s="10">
        <v>0</v>
      </c>
      <c r="D14" s="9">
        <v>0</v>
      </c>
      <c r="E14" s="10" t="str">
        <f t="shared" si="0"/>
        <v>-</v>
      </c>
      <c r="F14" s="25">
        <f t="shared" si="1"/>
        <v>0</v>
      </c>
      <c r="G14" s="38">
        <v>1.6609844346228162E-4</v>
      </c>
    </row>
    <row r="15" spans="1:7" s="3" customFormat="1" ht="47.1" customHeight="1" x14ac:dyDescent="0.2">
      <c r="A15" s="36">
        <v>5</v>
      </c>
      <c r="B15" s="24" t="s">
        <v>412</v>
      </c>
      <c r="C15" s="10">
        <v>0</v>
      </c>
      <c r="D15" s="11">
        <v>0</v>
      </c>
      <c r="E15" s="10" t="str">
        <f t="shared" si="0"/>
        <v>-</v>
      </c>
      <c r="F15" s="25">
        <f t="shared" si="1"/>
        <v>0</v>
      </c>
      <c r="G15" s="38">
        <v>4.2843389065529559E-4</v>
      </c>
    </row>
    <row r="16" spans="1:7" s="3" customFormat="1" ht="21.95" customHeight="1" x14ac:dyDescent="0.2">
      <c r="A16" s="36">
        <v>6</v>
      </c>
      <c r="B16" s="26" t="s">
        <v>1</v>
      </c>
      <c r="C16" s="10">
        <v>0</v>
      </c>
      <c r="D16" s="11">
        <v>0</v>
      </c>
      <c r="E16" s="10" t="str">
        <f t="shared" si="0"/>
        <v>-</v>
      </c>
      <c r="F16" s="25">
        <f t="shared" si="1"/>
        <v>0</v>
      </c>
      <c r="G16" s="38">
        <v>5.7837072558623703E-5</v>
      </c>
    </row>
    <row r="17" spans="1:7" ht="47.1" customHeight="1" x14ac:dyDescent="0.2">
      <c r="A17" s="36">
        <v>7</v>
      </c>
      <c r="B17" s="24" t="s">
        <v>444</v>
      </c>
      <c r="C17" s="10">
        <v>0</v>
      </c>
      <c r="D17" s="11">
        <v>0</v>
      </c>
      <c r="E17" s="10" t="str">
        <f t="shared" si="0"/>
        <v>-</v>
      </c>
      <c r="F17" s="25">
        <f t="shared" si="1"/>
        <v>0</v>
      </c>
      <c r="G17" s="38">
        <v>3.69438658113685E-3</v>
      </c>
    </row>
    <row r="18" spans="1:7" ht="47.1" customHeight="1" x14ac:dyDescent="0.2">
      <c r="A18" s="36">
        <v>8</v>
      </c>
      <c r="B18" s="24" t="s">
        <v>447</v>
      </c>
      <c r="C18" s="10">
        <v>0</v>
      </c>
      <c r="D18" s="11">
        <v>0</v>
      </c>
      <c r="E18" s="10" t="str">
        <f t="shared" si="0"/>
        <v>-</v>
      </c>
      <c r="F18" s="25">
        <f t="shared" si="1"/>
        <v>0</v>
      </c>
      <c r="G18" s="38">
        <v>1.6572456388988053E-2</v>
      </c>
    </row>
    <row r="19" spans="1:7" ht="35.1" customHeight="1" x14ac:dyDescent="0.2">
      <c r="A19" s="36">
        <v>9</v>
      </c>
      <c r="B19" s="24" t="s">
        <v>443</v>
      </c>
      <c r="C19" s="10">
        <v>0</v>
      </c>
      <c r="D19" s="11">
        <v>0</v>
      </c>
      <c r="E19" s="10" t="str">
        <f t="shared" si="0"/>
        <v>-</v>
      </c>
      <c r="F19" s="25">
        <f t="shared" si="1"/>
        <v>0</v>
      </c>
      <c r="G19" s="38">
        <v>6.3015485400037228E-5</v>
      </c>
    </row>
    <row r="20" spans="1:7" ht="35.1" customHeight="1" x14ac:dyDescent="0.2">
      <c r="A20" s="36">
        <v>10</v>
      </c>
      <c r="B20" s="24" t="s">
        <v>9</v>
      </c>
      <c r="C20" s="10">
        <v>0</v>
      </c>
      <c r="D20" s="11">
        <v>0</v>
      </c>
      <c r="E20" s="10" t="str">
        <f t="shared" si="0"/>
        <v>-</v>
      </c>
      <c r="F20" s="25">
        <f t="shared" si="1"/>
        <v>0</v>
      </c>
      <c r="G20" s="38">
        <v>2.3263290581767475E-4</v>
      </c>
    </row>
    <row r="21" spans="1:7" ht="35.1" customHeight="1" x14ac:dyDescent="0.2">
      <c r="A21" s="36">
        <v>11</v>
      </c>
      <c r="B21" s="24" t="s">
        <v>442</v>
      </c>
      <c r="C21" s="10">
        <v>0</v>
      </c>
      <c r="D21" s="11">
        <v>0</v>
      </c>
      <c r="E21" s="10" t="str">
        <f t="shared" si="0"/>
        <v>-</v>
      </c>
      <c r="F21" s="25">
        <f t="shared" si="1"/>
        <v>0</v>
      </c>
      <c r="G21" s="38">
        <v>8.0879771630669933E-6</v>
      </c>
    </row>
    <row r="22" spans="1:7" ht="21.95" customHeight="1" x14ac:dyDescent="0.2">
      <c r="A22" s="36">
        <v>12</v>
      </c>
      <c r="B22" s="26" t="s">
        <v>1</v>
      </c>
      <c r="C22" s="10">
        <v>0</v>
      </c>
      <c r="D22" s="11">
        <v>0</v>
      </c>
      <c r="E22" s="10" t="str">
        <f t="shared" si="0"/>
        <v>-</v>
      </c>
      <c r="F22" s="25">
        <f t="shared" si="1"/>
        <v>0</v>
      </c>
      <c r="G22" s="38">
        <v>0</v>
      </c>
    </row>
    <row r="23" spans="1:7" ht="21.95" customHeight="1" x14ac:dyDescent="0.2">
      <c r="A23" s="36">
        <v>13</v>
      </c>
      <c r="B23" s="24" t="s">
        <v>415</v>
      </c>
      <c r="C23" s="10">
        <v>0</v>
      </c>
      <c r="D23" s="11">
        <v>0</v>
      </c>
      <c r="E23" s="10" t="str">
        <f t="shared" si="0"/>
        <v>-</v>
      </c>
      <c r="F23" s="25">
        <f t="shared" si="1"/>
        <v>0</v>
      </c>
      <c r="G23" s="38">
        <v>0</v>
      </c>
    </row>
    <row r="24" spans="1:7" s="3" customFormat="1" ht="24.95" customHeight="1" x14ac:dyDescent="0.2">
      <c r="A24" s="43">
        <v>14</v>
      </c>
      <c r="B24" s="50" t="s">
        <v>2</v>
      </c>
      <c r="C24" s="44">
        <f>C11+C12+C14+C15+C17+C18+C19+C20+C21+C23</f>
        <v>0</v>
      </c>
      <c r="D24" s="51" t="s">
        <v>5</v>
      </c>
      <c r="E24" s="51" t="s">
        <v>5</v>
      </c>
      <c r="F24" s="47">
        <f t="shared" si="1"/>
        <v>0</v>
      </c>
      <c r="G24" s="48">
        <v>3.5107172395573129E-2</v>
      </c>
    </row>
    <row r="25" spans="1:7" s="4" customFormat="1" ht="35.1" customHeight="1" x14ac:dyDescent="0.2">
      <c r="A25" s="37">
        <v>15</v>
      </c>
      <c r="B25" s="27" t="s">
        <v>419</v>
      </c>
      <c r="C25" s="12">
        <v>491464</v>
      </c>
      <c r="D25" s="11">
        <v>237</v>
      </c>
      <c r="E25" s="12">
        <f t="shared" ref="E25:E37" si="2">IF(D25=0,"-",C25/D25)</f>
        <v>2073.6877637130801</v>
      </c>
      <c r="F25" s="28">
        <f t="shared" si="1"/>
        <v>0.13423155341728313</v>
      </c>
      <c r="G25" s="39">
        <v>9.1912130594448124E-2</v>
      </c>
    </row>
    <row r="26" spans="1:7" s="3" customFormat="1" ht="21.95" customHeight="1" x14ac:dyDescent="0.2">
      <c r="A26" s="36">
        <v>16</v>
      </c>
      <c r="B26" s="26" t="s">
        <v>11</v>
      </c>
      <c r="C26" s="10">
        <v>38142</v>
      </c>
      <c r="D26" s="11">
        <v>18</v>
      </c>
      <c r="E26" s="10">
        <f t="shared" si="2"/>
        <v>2119</v>
      </c>
      <c r="F26" s="25">
        <f t="shared" si="1"/>
        <v>1.0417568551189941E-2</v>
      </c>
      <c r="G26" s="38">
        <v>1.5510248435910163E-2</v>
      </c>
    </row>
    <row r="27" spans="1:7" s="5" customFormat="1" ht="65.099999999999994" customHeight="1" x14ac:dyDescent="0.2">
      <c r="A27" s="37">
        <v>17</v>
      </c>
      <c r="B27" s="27" t="s">
        <v>445</v>
      </c>
      <c r="C27" s="12">
        <v>563094.03</v>
      </c>
      <c r="D27" s="11">
        <v>259</v>
      </c>
      <c r="E27" s="12">
        <f t="shared" si="2"/>
        <v>2174.108223938224</v>
      </c>
      <c r="F27" s="28">
        <f t="shared" si="1"/>
        <v>0.15379557071707844</v>
      </c>
      <c r="G27" s="39">
        <v>9.6086621220457871E-2</v>
      </c>
    </row>
    <row r="28" spans="1:7" s="3" customFormat="1" ht="21.95" customHeight="1" x14ac:dyDescent="0.2">
      <c r="A28" s="36">
        <v>18</v>
      </c>
      <c r="B28" s="26" t="s">
        <v>3</v>
      </c>
      <c r="C28" s="10">
        <v>67664.05</v>
      </c>
      <c r="D28" s="11">
        <v>55</v>
      </c>
      <c r="E28" s="10">
        <f t="shared" si="2"/>
        <v>1230.2554545454545</v>
      </c>
      <c r="F28" s="25">
        <f t="shared" si="1"/>
        <v>1.8480805393690521E-2</v>
      </c>
      <c r="G28" s="38">
        <v>1.1342599256575717E-2</v>
      </c>
    </row>
    <row r="29" spans="1:7" s="5" customFormat="1" ht="35.1" customHeight="1" x14ac:dyDescent="0.2">
      <c r="A29" s="37">
        <v>19</v>
      </c>
      <c r="B29" s="27" t="s">
        <v>15</v>
      </c>
      <c r="C29" s="12">
        <v>10391.99</v>
      </c>
      <c r="D29" s="11">
        <v>14</v>
      </c>
      <c r="E29" s="12">
        <f t="shared" si="2"/>
        <v>742.28499999999997</v>
      </c>
      <c r="F29" s="28">
        <f t="shared" si="1"/>
        <v>2.8383217505185978E-3</v>
      </c>
      <c r="G29" s="39">
        <v>1.1946311887438504E-2</v>
      </c>
    </row>
    <row r="30" spans="1:7" s="3" customFormat="1" ht="21.95" customHeight="1" x14ac:dyDescent="0.2">
      <c r="A30" s="36">
        <v>20</v>
      </c>
      <c r="B30" s="26" t="s">
        <v>3</v>
      </c>
      <c r="C30" s="10">
        <v>0</v>
      </c>
      <c r="D30" s="11">
        <v>0</v>
      </c>
      <c r="E30" s="12" t="str">
        <f t="shared" si="2"/>
        <v>-</v>
      </c>
      <c r="F30" s="28">
        <f t="shared" si="1"/>
        <v>0</v>
      </c>
      <c r="G30" s="39">
        <v>2.247933536638041E-3</v>
      </c>
    </row>
    <row r="31" spans="1:7" s="3" customFormat="1" ht="47.1" customHeight="1" x14ac:dyDescent="0.2">
      <c r="A31" s="36">
        <v>21</v>
      </c>
      <c r="B31" s="27" t="s">
        <v>14</v>
      </c>
      <c r="C31" s="10">
        <v>737122.98</v>
      </c>
      <c r="D31" s="11">
        <v>614</v>
      </c>
      <c r="E31" s="10">
        <f t="shared" si="2"/>
        <v>1200.5260260586319</v>
      </c>
      <c r="F31" s="25">
        <f t="shared" si="1"/>
        <v>0.20132738647180043</v>
      </c>
      <c r="G31" s="38">
        <v>0.21726673108985226</v>
      </c>
    </row>
    <row r="32" spans="1:7" s="3" customFormat="1" ht="21.95" customHeight="1" x14ac:dyDescent="0.2">
      <c r="A32" s="36">
        <v>22</v>
      </c>
      <c r="B32" s="26" t="s">
        <v>3</v>
      </c>
      <c r="C32" s="10">
        <v>158361.1</v>
      </c>
      <c r="D32" s="11">
        <v>53</v>
      </c>
      <c r="E32" s="10">
        <f t="shared" si="2"/>
        <v>2987.9452830188679</v>
      </c>
      <c r="F32" s="25">
        <f t="shared" si="1"/>
        <v>4.3252519927949387E-2</v>
      </c>
      <c r="G32" s="38">
        <v>3.0944666359992157E-2</v>
      </c>
    </row>
    <row r="33" spans="1:7" ht="35.1" customHeight="1" x14ac:dyDescent="0.2">
      <c r="A33" s="36">
        <v>23</v>
      </c>
      <c r="B33" s="24" t="s">
        <v>446</v>
      </c>
      <c r="C33" s="10">
        <v>29050</v>
      </c>
      <c r="D33" s="11">
        <v>63</v>
      </c>
      <c r="E33" s="10">
        <f t="shared" si="2"/>
        <v>461.11111111111109</v>
      </c>
      <c r="F33" s="25">
        <f t="shared" si="1"/>
        <v>7.9343077555468454E-3</v>
      </c>
      <c r="G33" s="38">
        <v>8.5968104584330223E-3</v>
      </c>
    </row>
    <row r="34" spans="1:7" s="3" customFormat="1" ht="21.95" customHeight="1" x14ac:dyDescent="0.2">
      <c r="A34" s="36">
        <v>24</v>
      </c>
      <c r="B34" s="26" t="s">
        <v>3</v>
      </c>
      <c r="C34" s="10">
        <v>0</v>
      </c>
      <c r="D34" s="11">
        <v>0</v>
      </c>
      <c r="E34" s="10" t="str">
        <f t="shared" si="2"/>
        <v>-</v>
      </c>
      <c r="F34" s="25">
        <f t="shared" si="1"/>
        <v>0</v>
      </c>
      <c r="G34" s="38">
        <v>1.4207856884874998E-3</v>
      </c>
    </row>
    <row r="35" spans="1:7" s="3" customFormat="1" ht="35.1" customHeight="1" x14ac:dyDescent="0.2">
      <c r="A35" s="36">
        <v>25</v>
      </c>
      <c r="B35" s="24" t="s">
        <v>10</v>
      </c>
      <c r="C35" s="10">
        <v>0</v>
      </c>
      <c r="D35" s="11">
        <v>0</v>
      </c>
      <c r="E35" s="10" t="str">
        <f t="shared" si="2"/>
        <v>-</v>
      </c>
      <c r="F35" s="25">
        <f t="shared" si="1"/>
        <v>0</v>
      </c>
      <c r="G35" s="38">
        <v>9.8652432849167496E-5</v>
      </c>
    </row>
    <row r="36" spans="1:7" ht="35.1" customHeight="1" x14ac:dyDescent="0.2">
      <c r="A36" s="36">
        <v>26</v>
      </c>
      <c r="B36" s="24" t="s">
        <v>420</v>
      </c>
      <c r="C36" s="10">
        <v>0</v>
      </c>
      <c r="D36" s="13">
        <v>0</v>
      </c>
      <c r="E36" s="10" t="str">
        <f t="shared" si="2"/>
        <v>-</v>
      </c>
      <c r="F36" s="29" t="s">
        <v>5</v>
      </c>
      <c r="G36" s="40" t="s">
        <v>5</v>
      </c>
    </row>
    <row r="37" spans="1:7" ht="21.95" customHeight="1" x14ac:dyDescent="0.2">
      <c r="A37" s="36">
        <v>27</v>
      </c>
      <c r="B37" s="26" t="s">
        <v>12</v>
      </c>
      <c r="C37" s="10">
        <v>0</v>
      </c>
      <c r="D37" s="13">
        <v>0</v>
      </c>
      <c r="E37" s="10" t="str">
        <f t="shared" si="2"/>
        <v>-</v>
      </c>
      <c r="F37" s="25">
        <f>C37/C$44</f>
        <v>0</v>
      </c>
      <c r="G37" s="38">
        <v>6.7001527600904129E-4</v>
      </c>
    </row>
    <row r="38" spans="1:7" ht="35.1" customHeight="1" x14ac:dyDescent="0.2">
      <c r="A38" s="36">
        <v>28</v>
      </c>
      <c r="B38" s="24" t="s">
        <v>421</v>
      </c>
      <c r="C38" s="10">
        <v>2033546.67</v>
      </c>
      <c r="D38" s="13">
        <v>1</v>
      </c>
      <c r="E38" s="14" t="s">
        <v>5</v>
      </c>
      <c r="F38" s="29" t="s">
        <v>5</v>
      </c>
      <c r="G38" s="40" t="s">
        <v>5</v>
      </c>
    </row>
    <row r="39" spans="1:7" ht="21.95" customHeight="1" x14ac:dyDescent="0.2">
      <c r="A39" s="36">
        <v>29</v>
      </c>
      <c r="B39" s="26" t="s">
        <v>12</v>
      </c>
      <c r="C39" s="10">
        <v>1830192</v>
      </c>
      <c r="D39" s="13">
        <v>1</v>
      </c>
      <c r="E39" s="14" t="s">
        <v>5</v>
      </c>
      <c r="F39" s="25">
        <f t="shared" ref="F39:F44" si="3">C39/C$44</f>
        <v>0.49987285988777258</v>
      </c>
      <c r="G39" s="38">
        <v>0.53240605380617201</v>
      </c>
    </row>
    <row r="40" spans="1:7" ht="47.1" customHeight="1" x14ac:dyDescent="0.2">
      <c r="A40" s="36">
        <v>30</v>
      </c>
      <c r="B40" s="27" t="s">
        <v>422</v>
      </c>
      <c r="C40" s="10">
        <v>0</v>
      </c>
      <c r="D40" s="15">
        <v>0</v>
      </c>
      <c r="E40" s="10" t="str">
        <f t="shared" ref="E40:E41" si="4">IF(D40=0,"-",C40/D40)</f>
        <v>-</v>
      </c>
      <c r="F40" s="25">
        <f t="shared" si="3"/>
        <v>0</v>
      </c>
      <c r="G40" s="38">
        <v>1.7724062653800183E-3</v>
      </c>
    </row>
    <row r="41" spans="1:7" ht="21.95" customHeight="1" x14ac:dyDescent="0.2">
      <c r="A41" s="36">
        <v>31</v>
      </c>
      <c r="B41" s="26" t="s">
        <v>13</v>
      </c>
      <c r="C41" s="10">
        <v>0</v>
      </c>
      <c r="D41" s="15">
        <v>0</v>
      </c>
      <c r="E41" s="10" t="str">
        <f t="shared" si="4"/>
        <v>-</v>
      </c>
      <c r="F41" s="25">
        <f t="shared" si="3"/>
        <v>0</v>
      </c>
      <c r="G41" s="38">
        <v>1.0404135579139232E-3</v>
      </c>
    </row>
    <row r="42" spans="1:7" ht="35.1" customHeight="1" x14ac:dyDescent="0.2">
      <c r="A42" s="36">
        <v>32</v>
      </c>
      <c r="B42" s="24" t="s">
        <v>16</v>
      </c>
      <c r="C42" s="10">
        <v>0</v>
      </c>
      <c r="D42" s="15">
        <v>0</v>
      </c>
      <c r="E42" s="14" t="s">
        <v>5</v>
      </c>
      <c r="F42" s="25">
        <f t="shared" si="3"/>
        <v>0</v>
      </c>
      <c r="G42" s="38">
        <v>4.1370945733870297E-3</v>
      </c>
    </row>
    <row r="43" spans="1:7" s="3" customFormat="1" ht="21.95" customHeight="1" x14ac:dyDescent="0.2">
      <c r="A43" s="43">
        <v>33</v>
      </c>
      <c r="B43" s="50" t="s">
        <v>4</v>
      </c>
      <c r="C43" s="44">
        <f>C25+C27+C29+C31+C33+C35+C37+C39+C40+C42</f>
        <v>3661315</v>
      </c>
      <c r="D43" s="51" t="s">
        <v>5</v>
      </c>
      <c r="E43" s="51" t="s">
        <v>5</v>
      </c>
      <c r="F43" s="47">
        <f t="shared" si="3"/>
        <v>1</v>
      </c>
      <c r="G43" s="48">
        <v>0.96489282760442685</v>
      </c>
    </row>
    <row r="44" spans="1:7" s="3" customFormat="1" ht="21.95" customHeight="1" x14ac:dyDescent="0.2">
      <c r="A44" s="45">
        <v>34</v>
      </c>
      <c r="B44" s="52" t="s">
        <v>6</v>
      </c>
      <c r="C44" s="46">
        <f>C24+C43</f>
        <v>3661315</v>
      </c>
      <c r="D44" s="53" t="s">
        <v>5</v>
      </c>
      <c r="E44" s="53" t="s">
        <v>5</v>
      </c>
      <c r="F44" s="54">
        <f t="shared" si="3"/>
        <v>1</v>
      </c>
      <c r="G44" s="55">
        <v>1</v>
      </c>
    </row>
    <row r="45" spans="1:7" s="3" customFormat="1" ht="21.95" customHeight="1" x14ac:dyDescent="0.2">
      <c r="A45" s="1"/>
      <c r="B45" s="2"/>
      <c r="C45" s="1"/>
      <c r="D45" s="1"/>
      <c r="E45" s="1"/>
      <c r="F45" s="1"/>
      <c r="G45" s="1"/>
    </row>
    <row r="46" spans="1:7" s="3" customFormat="1" ht="35.1" customHeight="1" x14ac:dyDescent="0.2">
      <c r="A46" s="62" t="s">
        <v>430</v>
      </c>
      <c r="B46" s="63" t="s">
        <v>431</v>
      </c>
      <c r="C46" s="64" t="s">
        <v>432</v>
      </c>
      <c r="D46" s="1"/>
      <c r="E46" s="1"/>
      <c r="F46" s="1"/>
      <c r="G46" s="1"/>
    </row>
    <row r="47" spans="1:7" s="3" customFormat="1" ht="21.95" customHeight="1" x14ac:dyDescent="0.2">
      <c r="A47" s="65">
        <v>1</v>
      </c>
      <c r="B47" s="30" t="s">
        <v>427</v>
      </c>
      <c r="C47" s="31">
        <v>91534</v>
      </c>
    </row>
    <row r="48" spans="1:7" ht="21.95" customHeight="1" x14ac:dyDescent="0.2">
      <c r="A48" s="8">
        <v>2</v>
      </c>
      <c r="B48" s="30" t="s">
        <v>428</v>
      </c>
      <c r="C48" s="31">
        <v>3661315</v>
      </c>
      <c r="D48" s="16"/>
      <c r="E48" s="16"/>
      <c r="F48" s="16"/>
      <c r="G48" s="16"/>
    </row>
    <row r="49" spans="1:7" ht="21.95" customHeight="1" x14ac:dyDescent="0.2">
      <c r="A49" s="32">
        <v>3</v>
      </c>
      <c r="B49" s="33" t="s">
        <v>423</v>
      </c>
      <c r="C49" s="34">
        <f>C44/C48</f>
        <v>1</v>
      </c>
      <c r="D49" s="16"/>
      <c r="E49" s="16"/>
      <c r="F49" s="16"/>
      <c r="G49" s="16"/>
    </row>
    <row r="50" spans="1:7" s="16" customFormat="1" ht="35.1" customHeight="1" x14ac:dyDescent="0.25">
      <c r="A50" s="21" t="s">
        <v>449</v>
      </c>
      <c r="B50" s="23"/>
    </row>
  </sheetData>
  <sheetProtection algorithmName="SHA-512" hashValue="bu5KifL0iduISfvjyZhK+gZ8pFw3Mvr2h/cqLY1/57I0hbzB/SWxHNQa97fkAp/7rC5qEEQOY0OmvHGCXUldiw==" saltValue="2QR+5yyteRT2Jb9U9xvpDA==" spinCount="100000" sheet="1" objects="1" scenarios="1"/>
  <mergeCells count="1">
    <mergeCell ref="A2:G2"/>
  </mergeCells>
  <pageMargins left="0.59055118110236227" right="0.59055118110236227" top="0.70866141732283472" bottom="0.70866141732283472" header="0.19685039370078741" footer="0.39370078740157483"/>
  <pageSetup paperSize="9" scale="84" orientation="portrait" r:id="rId1"/>
  <headerFooter alignWithMargins="0">
    <oddFooter>&amp;R&amp;"Calibri,Standardowy"&amp;12s.&amp;P z &amp;N</oddFooter>
  </headerFooter>
  <tableParts count="2">
    <tablePart r:id="rId2"/>
    <tablePart r:id="rId3"/>
  </tableParts>
</worksheet>
</file>

<file path=xl/worksheets/sheet3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D6D82F-9317-4DC7-9D9D-EFA7BF2434D8}">
  <sheetPr codeName="Arkusz333"/>
  <dimension ref="A1:N50"/>
  <sheetViews>
    <sheetView zoomScaleNormal="100" workbookViewId="0"/>
  </sheetViews>
  <sheetFormatPr defaultColWidth="0" defaultRowHeight="12.75" zeroHeight="1" x14ac:dyDescent="0.2"/>
  <cols>
    <col min="1" max="1" width="4.140625" style="1" customWidth="1"/>
    <col min="2" max="2" width="57" style="2" customWidth="1"/>
    <col min="3" max="3" width="11.85546875" style="1" bestFit="1" customWidth="1"/>
    <col min="4" max="4" width="7.42578125" style="1" customWidth="1"/>
    <col min="5" max="5" width="10.85546875" style="1" bestFit="1" customWidth="1"/>
    <col min="6" max="7" width="8.7109375" style="1" customWidth="1"/>
    <col min="8" max="8" width="1" style="1" customWidth="1"/>
    <col min="9" max="14" width="0" style="1" hidden="1" customWidth="1"/>
    <col min="15" max="16384" width="9.140625" style="1" hidden="1"/>
  </cols>
  <sheetData>
    <row r="1" spans="1:7" s="16" customFormat="1" ht="24.95" customHeight="1" x14ac:dyDescent="0.2">
      <c r="A1" s="35" t="s">
        <v>780</v>
      </c>
      <c r="B1" s="23"/>
    </row>
    <row r="2" spans="1:7" s="16" customFormat="1" ht="39.950000000000003" customHeight="1" x14ac:dyDescent="0.2">
      <c r="A2" s="66" t="s">
        <v>448</v>
      </c>
      <c r="B2" s="67"/>
      <c r="C2" s="67"/>
      <c r="D2" s="67"/>
      <c r="E2" s="67"/>
      <c r="F2" s="67"/>
      <c r="G2" s="67"/>
    </row>
    <row r="3" spans="1:7" s="16" customFormat="1" ht="15.95" hidden="1" customHeight="1" x14ac:dyDescent="0.2">
      <c r="A3" s="22"/>
      <c r="B3" s="23"/>
    </row>
    <row r="4" spans="1:7" s="16" customFormat="1" ht="15.95" hidden="1" customHeight="1" x14ac:dyDescent="0.2">
      <c r="A4" s="22"/>
      <c r="B4" s="23"/>
    </row>
    <row r="5" spans="1:7" s="16" customFormat="1" ht="15.95" hidden="1" customHeight="1" x14ac:dyDescent="0.2">
      <c r="A5" s="22"/>
      <c r="B5" s="23"/>
    </row>
    <row r="6" spans="1:7" s="16" customFormat="1" ht="15.95" customHeight="1" x14ac:dyDescent="0.25">
      <c r="A6" s="17" t="s">
        <v>433</v>
      </c>
      <c r="B6" s="21" t="s">
        <v>438</v>
      </c>
    </row>
    <row r="7" spans="1:7" s="16" customFormat="1" ht="15.95" customHeight="1" x14ac:dyDescent="0.25">
      <c r="A7" s="18" t="s">
        <v>434</v>
      </c>
      <c r="B7" s="21" t="s">
        <v>439</v>
      </c>
    </row>
    <row r="8" spans="1:7" s="16" customFormat="1" ht="15.95" customHeight="1" x14ac:dyDescent="0.25">
      <c r="A8" s="19" t="s">
        <v>435</v>
      </c>
      <c r="B8" s="21" t="s">
        <v>440</v>
      </c>
    </row>
    <row r="9" spans="1:7" s="16" customFormat="1" ht="15.95" customHeight="1" x14ac:dyDescent="0.25">
      <c r="A9" s="20" t="s">
        <v>436</v>
      </c>
      <c r="B9" s="21" t="s">
        <v>441</v>
      </c>
    </row>
    <row r="10" spans="1:7" ht="65.099999999999994" customHeight="1" x14ac:dyDescent="0.2">
      <c r="A10" s="49" t="s">
        <v>430</v>
      </c>
      <c r="B10" s="42" t="s">
        <v>0</v>
      </c>
      <c r="C10" s="42" t="s">
        <v>424</v>
      </c>
      <c r="D10" s="42" t="s">
        <v>425</v>
      </c>
      <c r="E10" s="42" t="s">
        <v>426</v>
      </c>
      <c r="F10" s="42" t="s">
        <v>429</v>
      </c>
      <c r="G10" s="41" t="s">
        <v>413</v>
      </c>
    </row>
    <row r="11" spans="1:7" ht="21.95" customHeight="1" x14ac:dyDescent="0.2">
      <c r="A11" s="36">
        <v>1</v>
      </c>
      <c r="B11" s="24" t="s">
        <v>7</v>
      </c>
      <c r="C11" s="10">
        <v>0</v>
      </c>
      <c r="D11" s="9">
        <v>0</v>
      </c>
      <c r="E11" s="10" t="str">
        <f t="shared" ref="E11:E23" si="0">IF(D11=0,"-",C11/D11)</f>
        <v>-</v>
      </c>
      <c r="F11" s="25">
        <f t="shared" ref="F11:F35" si="1">C11/C$44</f>
        <v>0</v>
      </c>
      <c r="G11" s="38">
        <v>6.4906160983722356E-5</v>
      </c>
    </row>
    <row r="12" spans="1:7" s="3" customFormat="1" ht="21.95" customHeight="1" x14ac:dyDescent="0.2">
      <c r="A12" s="36">
        <v>2</v>
      </c>
      <c r="B12" s="24" t="s">
        <v>8</v>
      </c>
      <c r="C12" s="10">
        <v>98000</v>
      </c>
      <c r="D12" s="9">
        <v>1</v>
      </c>
      <c r="E12" s="10">
        <f t="shared" si="0"/>
        <v>98000</v>
      </c>
      <c r="F12" s="25">
        <f t="shared" si="1"/>
        <v>2.9364195238363228E-2</v>
      </c>
      <c r="G12" s="38">
        <v>1.3877154561966152E-2</v>
      </c>
    </row>
    <row r="13" spans="1:7" s="3" customFormat="1" ht="21.95" customHeight="1" x14ac:dyDescent="0.2">
      <c r="A13" s="36">
        <v>3</v>
      </c>
      <c r="B13" s="26" t="s">
        <v>1</v>
      </c>
      <c r="C13" s="10">
        <v>0</v>
      </c>
      <c r="D13" s="9">
        <v>0</v>
      </c>
      <c r="E13" s="10" t="str">
        <f t="shared" si="0"/>
        <v>-</v>
      </c>
      <c r="F13" s="25">
        <f t="shared" si="1"/>
        <v>0</v>
      </c>
      <c r="G13" s="38">
        <v>6.8195937419264344E-4</v>
      </c>
    </row>
    <row r="14" spans="1:7" s="3" customFormat="1" ht="21.95" customHeight="1" x14ac:dyDescent="0.2">
      <c r="A14" s="36">
        <v>4</v>
      </c>
      <c r="B14" s="24" t="s">
        <v>414</v>
      </c>
      <c r="C14" s="10">
        <v>0</v>
      </c>
      <c r="D14" s="9">
        <v>0</v>
      </c>
      <c r="E14" s="10" t="str">
        <f t="shared" si="0"/>
        <v>-</v>
      </c>
      <c r="F14" s="25">
        <f t="shared" si="1"/>
        <v>0</v>
      </c>
      <c r="G14" s="38">
        <v>1.6609844346228162E-4</v>
      </c>
    </row>
    <row r="15" spans="1:7" s="3" customFormat="1" ht="47.1" customHeight="1" x14ac:dyDescent="0.2">
      <c r="A15" s="36">
        <v>5</v>
      </c>
      <c r="B15" s="24" t="s">
        <v>412</v>
      </c>
      <c r="C15" s="10">
        <v>0</v>
      </c>
      <c r="D15" s="11">
        <v>0</v>
      </c>
      <c r="E15" s="10" t="str">
        <f t="shared" si="0"/>
        <v>-</v>
      </c>
      <c r="F15" s="25">
        <f t="shared" si="1"/>
        <v>0</v>
      </c>
      <c r="G15" s="38">
        <v>4.2843389065529559E-4</v>
      </c>
    </row>
    <row r="16" spans="1:7" s="3" customFormat="1" ht="21.95" customHeight="1" x14ac:dyDescent="0.2">
      <c r="A16" s="36">
        <v>6</v>
      </c>
      <c r="B16" s="26" t="s">
        <v>1</v>
      </c>
      <c r="C16" s="10">
        <v>0</v>
      </c>
      <c r="D16" s="11">
        <v>0</v>
      </c>
      <c r="E16" s="10" t="str">
        <f t="shared" si="0"/>
        <v>-</v>
      </c>
      <c r="F16" s="25">
        <f t="shared" si="1"/>
        <v>0</v>
      </c>
      <c r="G16" s="38">
        <v>5.7837072558623703E-5</v>
      </c>
    </row>
    <row r="17" spans="1:7" ht="47.1" customHeight="1" x14ac:dyDescent="0.2">
      <c r="A17" s="36">
        <v>7</v>
      </c>
      <c r="B17" s="24" t="s">
        <v>444</v>
      </c>
      <c r="C17" s="10">
        <v>0</v>
      </c>
      <c r="D17" s="11">
        <v>0</v>
      </c>
      <c r="E17" s="10" t="str">
        <f t="shared" si="0"/>
        <v>-</v>
      </c>
      <c r="F17" s="25">
        <f t="shared" si="1"/>
        <v>0</v>
      </c>
      <c r="G17" s="38">
        <v>3.69438658113685E-3</v>
      </c>
    </row>
    <row r="18" spans="1:7" ht="47.1" customHeight="1" x14ac:dyDescent="0.2">
      <c r="A18" s="36">
        <v>8</v>
      </c>
      <c r="B18" s="24" t="s">
        <v>447</v>
      </c>
      <c r="C18" s="10">
        <v>90000</v>
      </c>
      <c r="D18" s="11">
        <v>2</v>
      </c>
      <c r="E18" s="10">
        <f t="shared" si="0"/>
        <v>45000</v>
      </c>
      <c r="F18" s="25">
        <f t="shared" si="1"/>
        <v>2.6967118076047861E-2</v>
      </c>
      <c r="G18" s="38">
        <v>1.6572456388988053E-2</v>
      </c>
    </row>
    <row r="19" spans="1:7" ht="35.1" customHeight="1" x14ac:dyDescent="0.2">
      <c r="A19" s="36">
        <v>9</v>
      </c>
      <c r="B19" s="24" t="s">
        <v>443</v>
      </c>
      <c r="C19" s="10">
        <v>0</v>
      </c>
      <c r="D19" s="11">
        <v>0</v>
      </c>
      <c r="E19" s="10" t="str">
        <f t="shared" si="0"/>
        <v>-</v>
      </c>
      <c r="F19" s="25">
        <f t="shared" si="1"/>
        <v>0</v>
      </c>
      <c r="G19" s="38">
        <v>6.3015485400037228E-5</v>
      </c>
    </row>
    <row r="20" spans="1:7" ht="35.1" customHeight="1" x14ac:dyDescent="0.2">
      <c r="A20" s="36">
        <v>10</v>
      </c>
      <c r="B20" s="24" t="s">
        <v>9</v>
      </c>
      <c r="C20" s="10">
        <v>0</v>
      </c>
      <c r="D20" s="11">
        <v>0</v>
      </c>
      <c r="E20" s="10" t="str">
        <f t="shared" si="0"/>
        <v>-</v>
      </c>
      <c r="F20" s="25">
        <f t="shared" si="1"/>
        <v>0</v>
      </c>
      <c r="G20" s="38">
        <v>2.3263290581767475E-4</v>
      </c>
    </row>
    <row r="21" spans="1:7" ht="35.1" customHeight="1" x14ac:dyDescent="0.2">
      <c r="A21" s="36">
        <v>11</v>
      </c>
      <c r="B21" s="24" t="s">
        <v>442</v>
      </c>
      <c r="C21" s="10">
        <v>0</v>
      </c>
      <c r="D21" s="11">
        <v>0</v>
      </c>
      <c r="E21" s="10" t="str">
        <f t="shared" si="0"/>
        <v>-</v>
      </c>
      <c r="F21" s="25">
        <f t="shared" si="1"/>
        <v>0</v>
      </c>
      <c r="G21" s="38">
        <v>8.0879771630669933E-6</v>
      </c>
    </row>
    <row r="22" spans="1:7" ht="21.95" customHeight="1" x14ac:dyDescent="0.2">
      <c r="A22" s="36">
        <v>12</v>
      </c>
      <c r="B22" s="26" t="s">
        <v>1</v>
      </c>
      <c r="C22" s="10">
        <v>0</v>
      </c>
      <c r="D22" s="11">
        <v>0</v>
      </c>
      <c r="E22" s="10" t="str">
        <f t="shared" si="0"/>
        <v>-</v>
      </c>
      <c r="F22" s="25">
        <f t="shared" si="1"/>
        <v>0</v>
      </c>
      <c r="G22" s="38">
        <v>0</v>
      </c>
    </row>
    <row r="23" spans="1:7" ht="21.95" customHeight="1" x14ac:dyDescent="0.2">
      <c r="A23" s="36">
        <v>13</v>
      </c>
      <c r="B23" s="24" t="s">
        <v>415</v>
      </c>
      <c r="C23" s="10">
        <v>0</v>
      </c>
      <c r="D23" s="11">
        <v>0</v>
      </c>
      <c r="E23" s="10" t="str">
        <f t="shared" si="0"/>
        <v>-</v>
      </c>
      <c r="F23" s="25">
        <f t="shared" si="1"/>
        <v>0</v>
      </c>
      <c r="G23" s="38">
        <v>0</v>
      </c>
    </row>
    <row r="24" spans="1:7" s="3" customFormat="1" ht="24.95" customHeight="1" x14ac:dyDescent="0.2">
      <c r="A24" s="43">
        <v>14</v>
      </c>
      <c r="B24" s="50" t="s">
        <v>2</v>
      </c>
      <c r="C24" s="44">
        <f>C11+C12+C14+C15+C17+C18+C19+C20+C21+C23</f>
        <v>188000</v>
      </c>
      <c r="D24" s="51" t="s">
        <v>5</v>
      </c>
      <c r="E24" s="51" t="s">
        <v>5</v>
      </c>
      <c r="F24" s="47">
        <f t="shared" si="1"/>
        <v>5.6331313314411088E-2</v>
      </c>
      <c r="G24" s="48">
        <v>3.5107172395573129E-2</v>
      </c>
    </row>
    <row r="25" spans="1:7" s="4" customFormat="1" ht="35.1" customHeight="1" x14ac:dyDescent="0.2">
      <c r="A25" s="37">
        <v>15</v>
      </c>
      <c r="B25" s="27" t="s">
        <v>419</v>
      </c>
      <c r="C25" s="12">
        <v>120000</v>
      </c>
      <c r="D25" s="11">
        <v>55</v>
      </c>
      <c r="E25" s="12">
        <f t="shared" ref="E25:E37" si="2">IF(D25=0,"-",C25/D25)</f>
        <v>2181.818181818182</v>
      </c>
      <c r="F25" s="28">
        <f t="shared" si="1"/>
        <v>3.5956157434730483E-2</v>
      </c>
      <c r="G25" s="39">
        <v>9.1912130594448124E-2</v>
      </c>
    </row>
    <row r="26" spans="1:7" s="3" customFormat="1" ht="21.95" customHeight="1" x14ac:dyDescent="0.2">
      <c r="A26" s="36">
        <v>16</v>
      </c>
      <c r="B26" s="26" t="s">
        <v>11</v>
      </c>
      <c r="C26" s="10">
        <v>8476</v>
      </c>
      <c r="D26" s="11">
        <v>4</v>
      </c>
      <c r="E26" s="10">
        <f t="shared" si="2"/>
        <v>2119</v>
      </c>
      <c r="F26" s="25">
        <f t="shared" si="1"/>
        <v>2.5397032534731296E-3</v>
      </c>
      <c r="G26" s="38">
        <v>1.5510248435910163E-2</v>
      </c>
    </row>
    <row r="27" spans="1:7" s="5" customFormat="1" ht="65.099999999999994" customHeight="1" x14ac:dyDescent="0.2">
      <c r="A27" s="37">
        <v>17</v>
      </c>
      <c r="B27" s="27" t="s">
        <v>445</v>
      </c>
      <c r="C27" s="12">
        <v>302485.05</v>
      </c>
      <c r="D27" s="11">
        <v>84</v>
      </c>
      <c r="E27" s="12">
        <f t="shared" si="2"/>
        <v>3601.0124999999998</v>
      </c>
      <c r="F27" s="28">
        <f t="shared" si="1"/>
        <v>9.0635000662102672E-2</v>
      </c>
      <c r="G27" s="39">
        <v>9.6086621220457871E-2</v>
      </c>
    </row>
    <row r="28" spans="1:7" s="3" customFormat="1" ht="21.95" customHeight="1" x14ac:dyDescent="0.2">
      <c r="A28" s="36">
        <v>18</v>
      </c>
      <c r="B28" s="26" t="s">
        <v>3</v>
      </c>
      <c r="C28" s="10">
        <v>35346.54</v>
      </c>
      <c r="D28" s="11">
        <v>12</v>
      </c>
      <c r="E28" s="10">
        <f t="shared" si="2"/>
        <v>2945.5450000000001</v>
      </c>
      <c r="F28" s="25">
        <f t="shared" si="1"/>
        <v>1.059104797510832E-2</v>
      </c>
      <c r="G28" s="38">
        <v>1.1342599256575717E-2</v>
      </c>
    </row>
    <row r="29" spans="1:7" s="5" customFormat="1" ht="35.1" customHeight="1" x14ac:dyDescent="0.2">
      <c r="A29" s="37">
        <v>19</v>
      </c>
      <c r="B29" s="27" t="s">
        <v>15</v>
      </c>
      <c r="C29" s="12">
        <v>30859.99</v>
      </c>
      <c r="D29" s="11">
        <v>13</v>
      </c>
      <c r="E29" s="12">
        <f t="shared" si="2"/>
        <v>2373.8453846153848</v>
      </c>
      <c r="F29" s="28">
        <f t="shared" si="1"/>
        <v>9.2467221572850693E-3</v>
      </c>
      <c r="G29" s="39">
        <v>1.1946311887438504E-2</v>
      </c>
    </row>
    <row r="30" spans="1:7" s="3" customFormat="1" ht="21.95" customHeight="1" x14ac:dyDescent="0.2">
      <c r="A30" s="36">
        <v>20</v>
      </c>
      <c r="B30" s="26" t="s">
        <v>3</v>
      </c>
      <c r="C30" s="10">
        <v>0</v>
      </c>
      <c r="D30" s="11">
        <v>0</v>
      </c>
      <c r="E30" s="12" t="str">
        <f t="shared" si="2"/>
        <v>-</v>
      </c>
      <c r="F30" s="28">
        <f t="shared" si="1"/>
        <v>0</v>
      </c>
      <c r="G30" s="39">
        <v>2.247933536638041E-3</v>
      </c>
    </row>
    <row r="31" spans="1:7" s="3" customFormat="1" ht="47.1" customHeight="1" x14ac:dyDescent="0.2">
      <c r="A31" s="36">
        <v>21</v>
      </c>
      <c r="B31" s="27" t="s">
        <v>14</v>
      </c>
      <c r="C31" s="10">
        <v>731954.82</v>
      </c>
      <c r="D31" s="11">
        <v>351</v>
      </c>
      <c r="E31" s="10">
        <f t="shared" si="2"/>
        <v>2085.3413675213674</v>
      </c>
      <c r="F31" s="25">
        <f t="shared" si="1"/>
        <v>0.21931902285858176</v>
      </c>
      <c r="G31" s="38">
        <v>0.21726673108985226</v>
      </c>
    </row>
    <row r="32" spans="1:7" s="3" customFormat="1" ht="21.95" customHeight="1" x14ac:dyDescent="0.2">
      <c r="A32" s="36">
        <v>22</v>
      </c>
      <c r="B32" s="26" t="s">
        <v>3</v>
      </c>
      <c r="C32" s="10">
        <v>111371.11</v>
      </c>
      <c r="D32" s="11">
        <v>36</v>
      </c>
      <c r="E32" s="10">
        <f t="shared" si="2"/>
        <v>3093.6419444444446</v>
      </c>
      <c r="F32" s="25">
        <f t="shared" si="1"/>
        <v>3.337064304033905E-2</v>
      </c>
      <c r="G32" s="38">
        <v>3.0944666359992157E-2</v>
      </c>
    </row>
    <row r="33" spans="1:7" ht="35.1" customHeight="1" x14ac:dyDescent="0.2">
      <c r="A33" s="36">
        <v>23</v>
      </c>
      <c r="B33" s="24" t="s">
        <v>446</v>
      </c>
      <c r="C33" s="10">
        <v>0</v>
      </c>
      <c r="D33" s="11">
        <v>0</v>
      </c>
      <c r="E33" s="10" t="str">
        <f t="shared" si="2"/>
        <v>-</v>
      </c>
      <c r="F33" s="25">
        <f t="shared" si="1"/>
        <v>0</v>
      </c>
      <c r="G33" s="38">
        <v>8.5968104584330223E-3</v>
      </c>
    </row>
    <row r="34" spans="1:7" s="3" customFormat="1" ht="21.95" customHeight="1" x14ac:dyDescent="0.2">
      <c r="A34" s="36">
        <v>24</v>
      </c>
      <c r="B34" s="26" t="s">
        <v>3</v>
      </c>
      <c r="C34" s="10">
        <v>0</v>
      </c>
      <c r="D34" s="11">
        <v>0</v>
      </c>
      <c r="E34" s="10" t="str">
        <f t="shared" si="2"/>
        <v>-</v>
      </c>
      <c r="F34" s="25">
        <f t="shared" si="1"/>
        <v>0</v>
      </c>
      <c r="G34" s="38">
        <v>1.4207856884874998E-3</v>
      </c>
    </row>
    <row r="35" spans="1:7" s="3" customFormat="1" ht="35.1" customHeight="1" x14ac:dyDescent="0.2">
      <c r="A35" s="36">
        <v>25</v>
      </c>
      <c r="B35" s="24" t="s">
        <v>10</v>
      </c>
      <c r="C35" s="10">
        <v>0</v>
      </c>
      <c r="D35" s="11">
        <v>0</v>
      </c>
      <c r="E35" s="10" t="str">
        <f t="shared" si="2"/>
        <v>-</v>
      </c>
      <c r="F35" s="25">
        <f t="shared" si="1"/>
        <v>0</v>
      </c>
      <c r="G35" s="38">
        <v>9.8652432849167496E-5</v>
      </c>
    </row>
    <row r="36" spans="1:7" ht="35.1" customHeight="1" x14ac:dyDescent="0.2">
      <c r="A36" s="36">
        <v>26</v>
      </c>
      <c r="B36" s="24" t="s">
        <v>420</v>
      </c>
      <c r="C36" s="10">
        <v>0</v>
      </c>
      <c r="D36" s="13">
        <v>0</v>
      </c>
      <c r="E36" s="10" t="str">
        <f t="shared" si="2"/>
        <v>-</v>
      </c>
      <c r="F36" s="29" t="s">
        <v>5</v>
      </c>
      <c r="G36" s="40" t="s">
        <v>5</v>
      </c>
    </row>
    <row r="37" spans="1:7" ht="21.95" customHeight="1" x14ac:dyDescent="0.2">
      <c r="A37" s="36">
        <v>27</v>
      </c>
      <c r="B37" s="26" t="s">
        <v>12</v>
      </c>
      <c r="C37" s="10">
        <v>0</v>
      </c>
      <c r="D37" s="13">
        <v>0</v>
      </c>
      <c r="E37" s="10" t="str">
        <f t="shared" si="2"/>
        <v>-</v>
      </c>
      <c r="F37" s="25">
        <f>C37/C$44</f>
        <v>0</v>
      </c>
      <c r="G37" s="38">
        <v>6.7001527600904129E-4</v>
      </c>
    </row>
    <row r="38" spans="1:7" ht="35.1" customHeight="1" x14ac:dyDescent="0.2">
      <c r="A38" s="36">
        <v>28</v>
      </c>
      <c r="B38" s="24" t="s">
        <v>421</v>
      </c>
      <c r="C38" s="10">
        <v>2150867</v>
      </c>
      <c r="D38" s="13">
        <v>2</v>
      </c>
      <c r="E38" s="14" t="s">
        <v>5</v>
      </c>
      <c r="F38" s="29" t="s">
        <v>5</v>
      </c>
      <c r="G38" s="40" t="s">
        <v>5</v>
      </c>
    </row>
    <row r="39" spans="1:7" ht="21.95" customHeight="1" x14ac:dyDescent="0.2">
      <c r="A39" s="36">
        <v>29</v>
      </c>
      <c r="B39" s="26" t="s">
        <v>12</v>
      </c>
      <c r="C39" s="10">
        <v>1935780</v>
      </c>
      <c r="D39" s="13">
        <v>2</v>
      </c>
      <c r="E39" s="14" t="s">
        <v>5</v>
      </c>
      <c r="F39" s="25">
        <f t="shared" ref="F39:F44" si="3">C39/C$44</f>
        <v>0.58002675365835477</v>
      </c>
      <c r="G39" s="38">
        <v>0.53240605380617201</v>
      </c>
    </row>
    <row r="40" spans="1:7" ht="47.1" customHeight="1" x14ac:dyDescent="0.2">
      <c r="A40" s="36">
        <v>30</v>
      </c>
      <c r="B40" s="27" t="s">
        <v>422</v>
      </c>
      <c r="C40" s="10">
        <v>28317.919999999998</v>
      </c>
      <c r="D40" s="15">
        <v>3</v>
      </c>
      <c r="E40" s="10">
        <f t="shared" ref="E40:E41" si="4">IF(D40=0,"-",C40/D40)</f>
        <v>9439.3066666666655</v>
      </c>
      <c r="F40" s="25">
        <f t="shared" si="3"/>
        <v>8.4850299145341913E-3</v>
      </c>
      <c r="G40" s="38">
        <v>1.7724062653800183E-3</v>
      </c>
    </row>
    <row r="41" spans="1:7" ht="21.95" customHeight="1" x14ac:dyDescent="0.2">
      <c r="A41" s="36">
        <v>31</v>
      </c>
      <c r="B41" s="26" t="s">
        <v>13</v>
      </c>
      <c r="C41" s="10">
        <v>28317.919999999998</v>
      </c>
      <c r="D41" s="15">
        <v>3</v>
      </c>
      <c r="E41" s="10">
        <f t="shared" si="4"/>
        <v>9439.3066666666655</v>
      </c>
      <c r="F41" s="25">
        <f t="shared" si="3"/>
        <v>8.4850299145341913E-3</v>
      </c>
      <c r="G41" s="38">
        <v>1.0404135579139232E-3</v>
      </c>
    </row>
    <row r="42" spans="1:7" ht="35.1" customHeight="1" x14ac:dyDescent="0.2">
      <c r="A42" s="36">
        <v>32</v>
      </c>
      <c r="B42" s="24" t="s">
        <v>16</v>
      </c>
      <c r="C42" s="10">
        <v>0</v>
      </c>
      <c r="D42" s="15">
        <v>0</v>
      </c>
      <c r="E42" s="14" t="s">
        <v>5</v>
      </c>
      <c r="F42" s="25">
        <f t="shared" si="3"/>
        <v>0</v>
      </c>
      <c r="G42" s="38">
        <v>4.1370945733870297E-3</v>
      </c>
    </row>
    <row r="43" spans="1:7" s="3" customFormat="1" ht="21.95" customHeight="1" x14ac:dyDescent="0.2">
      <c r="A43" s="43">
        <v>33</v>
      </c>
      <c r="B43" s="50" t="s">
        <v>4</v>
      </c>
      <c r="C43" s="44">
        <f>C25+C27+C29+C31+C33+C35+C37+C39+C40+C42</f>
        <v>3149397.78</v>
      </c>
      <c r="D43" s="51" t="s">
        <v>5</v>
      </c>
      <c r="E43" s="51" t="s">
        <v>5</v>
      </c>
      <c r="F43" s="47">
        <f t="shared" si="3"/>
        <v>0.9436686866855889</v>
      </c>
      <c r="G43" s="48">
        <v>0.96489282760442685</v>
      </c>
    </row>
    <row r="44" spans="1:7" s="3" customFormat="1" ht="21.95" customHeight="1" x14ac:dyDescent="0.2">
      <c r="A44" s="45">
        <v>34</v>
      </c>
      <c r="B44" s="52" t="s">
        <v>6</v>
      </c>
      <c r="C44" s="46">
        <f>C24+C43</f>
        <v>3337397.78</v>
      </c>
      <c r="D44" s="53" t="s">
        <v>5</v>
      </c>
      <c r="E44" s="53" t="s">
        <v>5</v>
      </c>
      <c r="F44" s="54">
        <f t="shared" si="3"/>
        <v>1</v>
      </c>
      <c r="G44" s="55">
        <v>1</v>
      </c>
    </row>
    <row r="45" spans="1:7" s="3" customFormat="1" ht="21.95" customHeight="1" x14ac:dyDescent="0.2">
      <c r="A45" s="1"/>
      <c r="B45" s="2"/>
      <c r="C45" s="1"/>
      <c r="D45" s="1"/>
      <c r="E45" s="1"/>
      <c r="F45" s="1"/>
      <c r="G45" s="1"/>
    </row>
    <row r="46" spans="1:7" s="3" customFormat="1" ht="35.1" customHeight="1" x14ac:dyDescent="0.2">
      <c r="A46" s="62" t="s">
        <v>430</v>
      </c>
      <c r="B46" s="63" t="s">
        <v>431</v>
      </c>
      <c r="C46" s="64" t="s">
        <v>432</v>
      </c>
      <c r="D46" s="1"/>
      <c r="E46" s="1"/>
      <c r="F46" s="1"/>
      <c r="G46" s="1"/>
    </row>
    <row r="47" spans="1:7" s="3" customFormat="1" ht="21.95" customHeight="1" x14ac:dyDescent="0.2">
      <c r="A47" s="65">
        <v>1</v>
      </c>
      <c r="B47" s="30" t="s">
        <v>427</v>
      </c>
      <c r="C47" s="31">
        <v>83434.94</v>
      </c>
    </row>
    <row r="48" spans="1:7" ht="21.95" customHeight="1" x14ac:dyDescent="0.2">
      <c r="A48" s="8">
        <v>2</v>
      </c>
      <c r="B48" s="30" t="s">
        <v>428</v>
      </c>
      <c r="C48" s="31">
        <v>3337483</v>
      </c>
      <c r="D48" s="16"/>
      <c r="E48" s="16"/>
      <c r="F48" s="16"/>
      <c r="G48" s="16"/>
    </row>
    <row r="49" spans="1:7" ht="21.95" customHeight="1" x14ac:dyDescent="0.2">
      <c r="A49" s="32">
        <v>3</v>
      </c>
      <c r="B49" s="33" t="s">
        <v>423</v>
      </c>
      <c r="C49" s="34">
        <f>C44/C48</f>
        <v>0.99997446578754101</v>
      </c>
      <c r="D49" s="16"/>
      <c r="E49" s="16"/>
      <c r="F49" s="16"/>
      <c r="G49" s="16"/>
    </row>
    <row r="50" spans="1:7" s="16" customFormat="1" ht="35.1" customHeight="1" x14ac:dyDescent="0.25">
      <c r="A50" s="21" t="s">
        <v>449</v>
      </c>
      <c r="B50" s="23"/>
    </row>
  </sheetData>
  <sheetProtection algorithmName="SHA-512" hashValue="gfoj1ZnA1ZrIeTRuZZJBUE7a4BdOj+6zC8Ct2a+ELzc8FUsMS1RCVrDCT/ik6HXPqv8cwZBly+NvSjhgqh10MQ==" saltValue="zw+qG9AodH+8mHl3l1cTLg==" spinCount="100000" sheet="1" objects="1" scenarios="1"/>
  <mergeCells count="1">
    <mergeCell ref="A2:G2"/>
  </mergeCells>
  <pageMargins left="0.59055118110236227" right="0.59055118110236227" top="0.70866141732283472" bottom="0.70866141732283472" header="0.19685039370078741" footer="0.39370078740157483"/>
  <pageSetup paperSize="9" scale="84" orientation="portrait" r:id="rId1"/>
  <headerFooter alignWithMargins="0">
    <oddFooter>&amp;R&amp;"Calibri,Standardowy"&amp;12s.&amp;P z &amp;N</oddFooter>
  </headerFooter>
  <tableParts count="2">
    <tablePart r:id="rId2"/>
    <tablePart r:id="rId3"/>
  </tableParts>
</worksheet>
</file>

<file path=xl/worksheets/sheet3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27922D-98EA-4D31-80AD-859C1191FCB4}">
  <sheetPr codeName="Arkusz334"/>
  <dimension ref="A1:N50"/>
  <sheetViews>
    <sheetView zoomScaleNormal="100" workbookViewId="0"/>
  </sheetViews>
  <sheetFormatPr defaultColWidth="0" defaultRowHeight="12.75" zeroHeight="1" x14ac:dyDescent="0.2"/>
  <cols>
    <col min="1" max="1" width="4.140625" style="1" customWidth="1"/>
    <col min="2" max="2" width="57" style="2" customWidth="1"/>
    <col min="3" max="3" width="11.85546875" style="1" bestFit="1" customWidth="1"/>
    <col min="4" max="4" width="7.42578125" style="1" customWidth="1"/>
    <col min="5" max="5" width="10.85546875" style="1" bestFit="1" customWidth="1"/>
    <col min="6" max="7" width="8.7109375" style="1" customWidth="1"/>
    <col min="8" max="8" width="1" style="1" customWidth="1"/>
    <col min="9" max="14" width="0" style="1" hidden="1" customWidth="1"/>
    <col min="15" max="16384" width="9.140625" style="1" hidden="1"/>
  </cols>
  <sheetData>
    <row r="1" spans="1:7" s="16" customFormat="1" ht="24.95" customHeight="1" x14ac:dyDescent="0.2">
      <c r="A1" s="35" t="s">
        <v>781</v>
      </c>
      <c r="B1" s="23"/>
    </row>
    <row r="2" spans="1:7" s="16" customFormat="1" ht="39.950000000000003" customHeight="1" x14ac:dyDescent="0.2">
      <c r="A2" s="66" t="s">
        <v>448</v>
      </c>
      <c r="B2" s="67"/>
      <c r="C2" s="67"/>
      <c r="D2" s="67"/>
      <c r="E2" s="67"/>
      <c r="F2" s="67"/>
      <c r="G2" s="67"/>
    </row>
    <row r="3" spans="1:7" s="16" customFormat="1" ht="15.95" hidden="1" customHeight="1" x14ac:dyDescent="0.2">
      <c r="A3" s="22"/>
      <c r="B3" s="23"/>
    </row>
    <row r="4" spans="1:7" s="16" customFormat="1" ht="15.95" hidden="1" customHeight="1" x14ac:dyDescent="0.2">
      <c r="A4" s="22"/>
      <c r="B4" s="23"/>
    </row>
    <row r="5" spans="1:7" s="16" customFormat="1" ht="15.95" hidden="1" customHeight="1" x14ac:dyDescent="0.2">
      <c r="A5" s="22"/>
      <c r="B5" s="23"/>
    </row>
    <row r="6" spans="1:7" s="16" customFormat="1" ht="15.95" customHeight="1" x14ac:dyDescent="0.25">
      <c r="A6" s="17" t="s">
        <v>433</v>
      </c>
      <c r="B6" s="21" t="s">
        <v>438</v>
      </c>
    </row>
    <row r="7" spans="1:7" s="16" customFormat="1" ht="15.95" customHeight="1" x14ac:dyDescent="0.25">
      <c r="A7" s="18" t="s">
        <v>434</v>
      </c>
      <c r="B7" s="21" t="s">
        <v>439</v>
      </c>
    </row>
    <row r="8" spans="1:7" s="16" customFormat="1" ht="15.95" customHeight="1" x14ac:dyDescent="0.25">
      <c r="A8" s="19" t="s">
        <v>435</v>
      </c>
      <c r="B8" s="21" t="s">
        <v>440</v>
      </c>
    </row>
    <row r="9" spans="1:7" s="16" customFormat="1" ht="15.95" customHeight="1" x14ac:dyDescent="0.25">
      <c r="A9" s="20" t="s">
        <v>436</v>
      </c>
      <c r="B9" s="21" t="s">
        <v>441</v>
      </c>
    </row>
    <row r="10" spans="1:7" ht="65.099999999999994" customHeight="1" x14ac:dyDescent="0.2">
      <c r="A10" s="49" t="s">
        <v>430</v>
      </c>
      <c r="B10" s="42" t="s">
        <v>0</v>
      </c>
      <c r="C10" s="42" t="s">
        <v>424</v>
      </c>
      <c r="D10" s="42" t="s">
        <v>425</v>
      </c>
      <c r="E10" s="42" t="s">
        <v>426</v>
      </c>
      <c r="F10" s="42" t="s">
        <v>429</v>
      </c>
      <c r="G10" s="41" t="s">
        <v>413</v>
      </c>
    </row>
    <row r="11" spans="1:7" ht="21.95" customHeight="1" x14ac:dyDescent="0.2">
      <c r="A11" s="36">
        <v>1</v>
      </c>
      <c r="B11" s="24" t="s">
        <v>7</v>
      </c>
      <c r="C11" s="10">
        <v>0</v>
      </c>
      <c r="D11" s="9">
        <v>0</v>
      </c>
      <c r="E11" s="10" t="str">
        <f t="shared" ref="E11:E23" si="0">IF(D11=0,"-",C11/D11)</f>
        <v>-</v>
      </c>
      <c r="F11" s="25">
        <f t="shared" ref="F11:F35" si="1">C11/C$44</f>
        <v>0</v>
      </c>
      <c r="G11" s="38">
        <v>6.4906160983722356E-5</v>
      </c>
    </row>
    <row r="12" spans="1:7" s="3" customFormat="1" ht="21.95" customHeight="1" x14ac:dyDescent="0.2">
      <c r="A12" s="36">
        <v>2</v>
      </c>
      <c r="B12" s="24" t="s">
        <v>8</v>
      </c>
      <c r="C12" s="10">
        <v>0</v>
      </c>
      <c r="D12" s="9">
        <v>0</v>
      </c>
      <c r="E12" s="10" t="str">
        <f t="shared" si="0"/>
        <v>-</v>
      </c>
      <c r="F12" s="25">
        <f t="shared" si="1"/>
        <v>0</v>
      </c>
      <c r="G12" s="38">
        <v>1.3877154561966152E-2</v>
      </c>
    </row>
    <row r="13" spans="1:7" s="3" customFormat="1" ht="21.95" customHeight="1" x14ac:dyDescent="0.2">
      <c r="A13" s="36">
        <v>3</v>
      </c>
      <c r="B13" s="26" t="s">
        <v>1</v>
      </c>
      <c r="C13" s="10">
        <v>0</v>
      </c>
      <c r="D13" s="9">
        <v>0</v>
      </c>
      <c r="E13" s="10" t="str">
        <f t="shared" si="0"/>
        <v>-</v>
      </c>
      <c r="F13" s="25">
        <f t="shared" si="1"/>
        <v>0</v>
      </c>
      <c r="G13" s="38">
        <v>6.8195937419264344E-4</v>
      </c>
    </row>
    <row r="14" spans="1:7" s="3" customFormat="1" ht="21.95" customHeight="1" x14ac:dyDescent="0.2">
      <c r="A14" s="36">
        <v>4</v>
      </c>
      <c r="B14" s="24" t="s">
        <v>414</v>
      </c>
      <c r="C14" s="10">
        <v>0</v>
      </c>
      <c r="D14" s="9">
        <v>0</v>
      </c>
      <c r="E14" s="10" t="str">
        <f t="shared" si="0"/>
        <v>-</v>
      </c>
      <c r="F14" s="25">
        <f t="shared" si="1"/>
        <v>0</v>
      </c>
      <c r="G14" s="38">
        <v>1.6609844346228162E-4</v>
      </c>
    </row>
    <row r="15" spans="1:7" s="3" customFormat="1" ht="47.1" customHeight="1" x14ac:dyDescent="0.2">
      <c r="A15" s="36">
        <v>5</v>
      </c>
      <c r="B15" s="24" t="s">
        <v>412</v>
      </c>
      <c r="C15" s="10">
        <v>0</v>
      </c>
      <c r="D15" s="11">
        <v>0</v>
      </c>
      <c r="E15" s="10" t="str">
        <f t="shared" si="0"/>
        <v>-</v>
      </c>
      <c r="F15" s="25">
        <f t="shared" si="1"/>
        <v>0</v>
      </c>
      <c r="G15" s="38">
        <v>4.2843389065529559E-4</v>
      </c>
    </row>
    <row r="16" spans="1:7" s="3" customFormat="1" ht="21.95" customHeight="1" x14ac:dyDescent="0.2">
      <c r="A16" s="36">
        <v>6</v>
      </c>
      <c r="B16" s="26" t="s">
        <v>1</v>
      </c>
      <c r="C16" s="10">
        <v>0</v>
      </c>
      <c r="D16" s="11">
        <v>0</v>
      </c>
      <c r="E16" s="10" t="str">
        <f t="shared" si="0"/>
        <v>-</v>
      </c>
      <c r="F16" s="25">
        <f t="shared" si="1"/>
        <v>0</v>
      </c>
      <c r="G16" s="38">
        <v>5.7837072558623703E-5</v>
      </c>
    </row>
    <row r="17" spans="1:7" ht="47.1" customHeight="1" x14ac:dyDescent="0.2">
      <c r="A17" s="36">
        <v>7</v>
      </c>
      <c r="B17" s="24" t="s">
        <v>444</v>
      </c>
      <c r="C17" s="10">
        <v>0</v>
      </c>
      <c r="D17" s="11">
        <v>0</v>
      </c>
      <c r="E17" s="10" t="str">
        <f t="shared" si="0"/>
        <v>-</v>
      </c>
      <c r="F17" s="25">
        <f t="shared" si="1"/>
        <v>0</v>
      </c>
      <c r="G17" s="38">
        <v>3.69438658113685E-3</v>
      </c>
    </row>
    <row r="18" spans="1:7" ht="47.1" customHeight="1" x14ac:dyDescent="0.2">
      <c r="A18" s="36">
        <v>8</v>
      </c>
      <c r="B18" s="24" t="s">
        <v>447</v>
      </c>
      <c r="C18" s="10">
        <v>0</v>
      </c>
      <c r="D18" s="11">
        <v>0</v>
      </c>
      <c r="E18" s="10" t="str">
        <f t="shared" si="0"/>
        <v>-</v>
      </c>
      <c r="F18" s="25">
        <f t="shared" si="1"/>
        <v>0</v>
      </c>
      <c r="G18" s="38">
        <v>1.6572456388988053E-2</v>
      </c>
    </row>
    <row r="19" spans="1:7" ht="35.1" customHeight="1" x14ac:dyDescent="0.2">
      <c r="A19" s="36">
        <v>9</v>
      </c>
      <c r="B19" s="24" t="s">
        <v>443</v>
      </c>
      <c r="C19" s="10">
        <v>0</v>
      </c>
      <c r="D19" s="11">
        <v>0</v>
      </c>
      <c r="E19" s="10" t="str">
        <f t="shared" si="0"/>
        <v>-</v>
      </c>
      <c r="F19" s="25">
        <f t="shared" si="1"/>
        <v>0</v>
      </c>
      <c r="G19" s="38">
        <v>6.3015485400037228E-5</v>
      </c>
    </row>
    <row r="20" spans="1:7" ht="35.1" customHeight="1" x14ac:dyDescent="0.2">
      <c r="A20" s="36">
        <v>10</v>
      </c>
      <c r="B20" s="24" t="s">
        <v>9</v>
      </c>
      <c r="C20" s="10">
        <v>0</v>
      </c>
      <c r="D20" s="11">
        <v>0</v>
      </c>
      <c r="E20" s="10" t="str">
        <f t="shared" si="0"/>
        <v>-</v>
      </c>
      <c r="F20" s="25">
        <f t="shared" si="1"/>
        <v>0</v>
      </c>
      <c r="G20" s="38">
        <v>2.3263290581767475E-4</v>
      </c>
    </row>
    <row r="21" spans="1:7" ht="35.1" customHeight="1" x14ac:dyDescent="0.2">
      <c r="A21" s="36">
        <v>11</v>
      </c>
      <c r="B21" s="24" t="s">
        <v>442</v>
      </c>
      <c r="C21" s="10">
        <v>0</v>
      </c>
      <c r="D21" s="11">
        <v>0</v>
      </c>
      <c r="E21" s="10" t="str">
        <f t="shared" si="0"/>
        <v>-</v>
      </c>
      <c r="F21" s="25">
        <f t="shared" si="1"/>
        <v>0</v>
      </c>
      <c r="G21" s="38">
        <v>8.0879771630669933E-6</v>
      </c>
    </row>
    <row r="22" spans="1:7" ht="21.95" customHeight="1" x14ac:dyDescent="0.2">
      <c r="A22" s="36">
        <v>12</v>
      </c>
      <c r="B22" s="26" t="s">
        <v>1</v>
      </c>
      <c r="C22" s="10">
        <v>0</v>
      </c>
      <c r="D22" s="11">
        <v>0</v>
      </c>
      <c r="E22" s="10" t="str">
        <f t="shared" si="0"/>
        <v>-</v>
      </c>
      <c r="F22" s="25">
        <f t="shared" si="1"/>
        <v>0</v>
      </c>
      <c r="G22" s="38">
        <v>0</v>
      </c>
    </row>
    <row r="23" spans="1:7" ht="21.95" customHeight="1" x14ac:dyDescent="0.2">
      <c r="A23" s="36">
        <v>13</v>
      </c>
      <c r="B23" s="24" t="s">
        <v>415</v>
      </c>
      <c r="C23" s="10">
        <v>0</v>
      </c>
      <c r="D23" s="11">
        <v>0</v>
      </c>
      <c r="E23" s="10" t="str">
        <f t="shared" si="0"/>
        <v>-</v>
      </c>
      <c r="F23" s="25">
        <f t="shared" si="1"/>
        <v>0</v>
      </c>
      <c r="G23" s="38">
        <v>0</v>
      </c>
    </row>
    <row r="24" spans="1:7" s="3" customFormat="1" ht="24.95" customHeight="1" x14ac:dyDescent="0.2">
      <c r="A24" s="43">
        <v>14</v>
      </c>
      <c r="B24" s="50" t="s">
        <v>2</v>
      </c>
      <c r="C24" s="44">
        <f>C11+C12+C14+C15+C17+C18+C19+C20+C21+C23</f>
        <v>0</v>
      </c>
      <c r="D24" s="51" t="s">
        <v>5</v>
      </c>
      <c r="E24" s="51" t="s">
        <v>5</v>
      </c>
      <c r="F24" s="47">
        <f t="shared" si="1"/>
        <v>0</v>
      </c>
      <c r="G24" s="48">
        <v>3.5107172395573129E-2</v>
      </c>
    </row>
    <row r="25" spans="1:7" s="4" customFormat="1" ht="35.1" customHeight="1" x14ac:dyDescent="0.2">
      <c r="A25" s="37">
        <v>15</v>
      </c>
      <c r="B25" s="27" t="s">
        <v>419</v>
      </c>
      <c r="C25" s="12">
        <v>288693</v>
      </c>
      <c r="D25" s="11">
        <v>133</v>
      </c>
      <c r="E25" s="12">
        <f t="shared" ref="E25:E37" si="2">IF(D25=0,"-",C25/D25)</f>
        <v>2170.624060150376</v>
      </c>
      <c r="F25" s="28">
        <f t="shared" si="1"/>
        <v>0.11103818772791194</v>
      </c>
      <c r="G25" s="39">
        <v>9.1912130594448124E-2</v>
      </c>
    </row>
    <row r="26" spans="1:7" s="3" customFormat="1" ht="21.95" customHeight="1" x14ac:dyDescent="0.2">
      <c r="A26" s="36">
        <v>16</v>
      </c>
      <c r="B26" s="26" t="s">
        <v>11</v>
      </c>
      <c r="C26" s="10">
        <v>38142</v>
      </c>
      <c r="D26" s="11">
        <v>18</v>
      </c>
      <c r="E26" s="10">
        <f t="shared" si="2"/>
        <v>2119</v>
      </c>
      <c r="F26" s="25">
        <f t="shared" si="1"/>
        <v>1.4670319530844243E-2</v>
      </c>
      <c r="G26" s="38">
        <v>1.5510248435910163E-2</v>
      </c>
    </row>
    <row r="27" spans="1:7" s="5" customFormat="1" ht="65.099999999999994" customHeight="1" x14ac:dyDescent="0.2">
      <c r="A27" s="37">
        <v>17</v>
      </c>
      <c r="B27" s="27" t="s">
        <v>445</v>
      </c>
      <c r="C27" s="12">
        <v>145141.69</v>
      </c>
      <c r="D27" s="11">
        <v>21</v>
      </c>
      <c r="E27" s="12">
        <f t="shared" si="2"/>
        <v>6911.509047619048</v>
      </c>
      <c r="F27" s="28">
        <f t="shared" si="1"/>
        <v>5.5824942833274091E-2</v>
      </c>
      <c r="G27" s="39">
        <v>9.6086621220457871E-2</v>
      </c>
    </row>
    <row r="28" spans="1:7" s="3" customFormat="1" ht="21.95" customHeight="1" x14ac:dyDescent="0.2">
      <c r="A28" s="36">
        <v>18</v>
      </c>
      <c r="B28" s="26" t="s">
        <v>3</v>
      </c>
      <c r="C28" s="10">
        <v>35238.519999999997</v>
      </c>
      <c r="D28" s="11">
        <v>5</v>
      </c>
      <c r="E28" s="10">
        <f t="shared" si="2"/>
        <v>7047.7039999999997</v>
      </c>
      <c r="F28" s="25">
        <f t="shared" si="1"/>
        <v>1.3553572130303743E-2</v>
      </c>
      <c r="G28" s="38">
        <v>1.1342599256575717E-2</v>
      </c>
    </row>
    <row r="29" spans="1:7" s="5" customFormat="1" ht="35.1" customHeight="1" x14ac:dyDescent="0.2">
      <c r="A29" s="37">
        <v>19</v>
      </c>
      <c r="B29" s="27" t="s">
        <v>15</v>
      </c>
      <c r="C29" s="12">
        <v>45355.91</v>
      </c>
      <c r="D29" s="11">
        <v>22</v>
      </c>
      <c r="E29" s="12">
        <f t="shared" si="2"/>
        <v>2061.6322727272727</v>
      </c>
      <c r="F29" s="28">
        <f t="shared" si="1"/>
        <v>1.7444960733894753E-2</v>
      </c>
      <c r="G29" s="39">
        <v>1.1946311887438504E-2</v>
      </c>
    </row>
    <row r="30" spans="1:7" s="3" customFormat="1" ht="21.95" customHeight="1" x14ac:dyDescent="0.2">
      <c r="A30" s="36">
        <v>20</v>
      </c>
      <c r="B30" s="26" t="s">
        <v>3</v>
      </c>
      <c r="C30" s="10">
        <v>10278.4</v>
      </c>
      <c r="D30" s="11">
        <v>3</v>
      </c>
      <c r="E30" s="12">
        <f t="shared" si="2"/>
        <v>3426.1333333333332</v>
      </c>
      <c r="F30" s="28">
        <f t="shared" si="1"/>
        <v>3.9533168755133304E-3</v>
      </c>
      <c r="G30" s="39">
        <v>2.247933536638041E-3</v>
      </c>
    </row>
    <row r="31" spans="1:7" s="3" customFormat="1" ht="47.1" customHeight="1" x14ac:dyDescent="0.2">
      <c r="A31" s="36">
        <v>21</v>
      </c>
      <c r="B31" s="27" t="s">
        <v>14</v>
      </c>
      <c r="C31" s="10">
        <v>556486.11</v>
      </c>
      <c r="D31" s="11">
        <v>279</v>
      </c>
      <c r="E31" s="10">
        <f t="shared" si="2"/>
        <v>1994.5738709677419</v>
      </c>
      <c r="F31" s="25">
        <f t="shared" si="1"/>
        <v>0.21403778113828686</v>
      </c>
      <c r="G31" s="38">
        <v>0.21726673108985226</v>
      </c>
    </row>
    <row r="32" spans="1:7" s="3" customFormat="1" ht="21.95" customHeight="1" x14ac:dyDescent="0.2">
      <c r="A32" s="36">
        <v>22</v>
      </c>
      <c r="B32" s="26" t="s">
        <v>3</v>
      </c>
      <c r="C32" s="10">
        <v>47207.8</v>
      </c>
      <c r="D32" s="11">
        <v>17</v>
      </c>
      <c r="E32" s="10">
        <f t="shared" si="2"/>
        <v>2776.9294117647059</v>
      </c>
      <c r="F32" s="25">
        <f t="shared" si="1"/>
        <v>1.8157241632536021E-2</v>
      </c>
      <c r="G32" s="38">
        <v>3.0944666359992157E-2</v>
      </c>
    </row>
    <row r="33" spans="1:7" ht="35.1" customHeight="1" x14ac:dyDescent="0.2">
      <c r="A33" s="36">
        <v>23</v>
      </c>
      <c r="B33" s="24" t="s">
        <v>446</v>
      </c>
      <c r="C33" s="10">
        <v>0</v>
      </c>
      <c r="D33" s="11">
        <v>0</v>
      </c>
      <c r="E33" s="10" t="str">
        <f t="shared" si="2"/>
        <v>-</v>
      </c>
      <c r="F33" s="25">
        <f t="shared" si="1"/>
        <v>0</v>
      </c>
      <c r="G33" s="38">
        <v>8.5968104584330223E-3</v>
      </c>
    </row>
    <row r="34" spans="1:7" s="3" customFormat="1" ht="21.95" customHeight="1" x14ac:dyDescent="0.2">
      <c r="A34" s="36">
        <v>24</v>
      </c>
      <c r="B34" s="26" t="s">
        <v>3</v>
      </c>
      <c r="C34" s="10">
        <v>0</v>
      </c>
      <c r="D34" s="11">
        <v>0</v>
      </c>
      <c r="E34" s="10" t="str">
        <f t="shared" si="2"/>
        <v>-</v>
      </c>
      <c r="F34" s="25">
        <f t="shared" si="1"/>
        <v>0</v>
      </c>
      <c r="G34" s="38">
        <v>1.4207856884874998E-3</v>
      </c>
    </row>
    <row r="35" spans="1:7" s="3" customFormat="1" ht="35.1" customHeight="1" x14ac:dyDescent="0.2">
      <c r="A35" s="36">
        <v>25</v>
      </c>
      <c r="B35" s="24" t="s">
        <v>10</v>
      </c>
      <c r="C35" s="10">
        <v>0</v>
      </c>
      <c r="D35" s="11">
        <v>0</v>
      </c>
      <c r="E35" s="10" t="str">
        <f t="shared" si="2"/>
        <v>-</v>
      </c>
      <c r="F35" s="25">
        <f t="shared" si="1"/>
        <v>0</v>
      </c>
      <c r="G35" s="38">
        <v>9.8652432849167496E-5</v>
      </c>
    </row>
    <row r="36" spans="1:7" ht="35.1" customHeight="1" x14ac:dyDescent="0.2">
      <c r="A36" s="36">
        <v>26</v>
      </c>
      <c r="B36" s="24" t="s">
        <v>420</v>
      </c>
      <c r="C36" s="10">
        <v>0</v>
      </c>
      <c r="D36" s="13">
        <v>0</v>
      </c>
      <c r="E36" s="10" t="str">
        <f t="shared" si="2"/>
        <v>-</v>
      </c>
      <c r="F36" s="29" t="s">
        <v>5</v>
      </c>
      <c r="G36" s="40" t="s">
        <v>5</v>
      </c>
    </row>
    <row r="37" spans="1:7" ht="21.95" customHeight="1" x14ac:dyDescent="0.2">
      <c r="A37" s="36">
        <v>27</v>
      </c>
      <c r="B37" s="26" t="s">
        <v>12</v>
      </c>
      <c r="C37" s="10">
        <v>0</v>
      </c>
      <c r="D37" s="13">
        <v>0</v>
      </c>
      <c r="E37" s="10" t="str">
        <f t="shared" si="2"/>
        <v>-</v>
      </c>
      <c r="F37" s="25">
        <f>C37/C$44</f>
        <v>0</v>
      </c>
      <c r="G37" s="38">
        <v>6.7001527600904129E-4</v>
      </c>
    </row>
    <row r="38" spans="1:7" ht="35.1" customHeight="1" x14ac:dyDescent="0.2">
      <c r="A38" s="36">
        <v>28</v>
      </c>
      <c r="B38" s="24" t="s">
        <v>421</v>
      </c>
      <c r="C38" s="10">
        <v>1738075.06</v>
      </c>
      <c r="D38" s="13">
        <v>1</v>
      </c>
      <c r="E38" s="14" t="s">
        <v>5</v>
      </c>
      <c r="F38" s="29" t="s">
        <v>5</v>
      </c>
      <c r="G38" s="40" t="s">
        <v>5</v>
      </c>
    </row>
    <row r="39" spans="1:7" ht="21.95" customHeight="1" x14ac:dyDescent="0.2">
      <c r="A39" s="36">
        <v>29</v>
      </c>
      <c r="B39" s="26" t="s">
        <v>12</v>
      </c>
      <c r="C39" s="10">
        <v>1564266.66</v>
      </c>
      <c r="D39" s="13">
        <v>1</v>
      </c>
      <c r="E39" s="14" t="s">
        <v>5</v>
      </c>
      <c r="F39" s="25">
        <f t="shared" ref="F39:F44" si="3">C39/C$44</f>
        <v>0.60165412756663228</v>
      </c>
      <c r="G39" s="38">
        <v>0.53240605380617201</v>
      </c>
    </row>
    <row r="40" spans="1:7" ht="47.1" customHeight="1" x14ac:dyDescent="0.2">
      <c r="A40" s="36">
        <v>30</v>
      </c>
      <c r="B40" s="27" t="s">
        <v>422</v>
      </c>
      <c r="C40" s="10">
        <v>0</v>
      </c>
      <c r="D40" s="15">
        <v>0</v>
      </c>
      <c r="E40" s="10" t="str">
        <f t="shared" ref="E40:E41" si="4">IF(D40=0,"-",C40/D40)</f>
        <v>-</v>
      </c>
      <c r="F40" s="25">
        <f t="shared" si="3"/>
        <v>0</v>
      </c>
      <c r="G40" s="38">
        <v>1.7724062653800183E-3</v>
      </c>
    </row>
    <row r="41" spans="1:7" ht="21.95" customHeight="1" x14ac:dyDescent="0.2">
      <c r="A41" s="36">
        <v>31</v>
      </c>
      <c r="B41" s="26" t="s">
        <v>13</v>
      </c>
      <c r="C41" s="10">
        <v>0</v>
      </c>
      <c r="D41" s="15">
        <v>0</v>
      </c>
      <c r="E41" s="10" t="str">
        <f t="shared" si="4"/>
        <v>-</v>
      </c>
      <c r="F41" s="25">
        <f t="shared" si="3"/>
        <v>0</v>
      </c>
      <c r="G41" s="38">
        <v>1.0404135579139232E-3</v>
      </c>
    </row>
    <row r="42" spans="1:7" ht="35.1" customHeight="1" x14ac:dyDescent="0.2">
      <c r="A42" s="36">
        <v>32</v>
      </c>
      <c r="B42" s="24" t="s">
        <v>16</v>
      </c>
      <c r="C42" s="10">
        <v>0</v>
      </c>
      <c r="D42" s="15">
        <v>0</v>
      </c>
      <c r="E42" s="14" t="s">
        <v>5</v>
      </c>
      <c r="F42" s="25">
        <f t="shared" si="3"/>
        <v>0</v>
      </c>
      <c r="G42" s="38">
        <v>4.1370945733870297E-3</v>
      </c>
    </row>
    <row r="43" spans="1:7" s="3" customFormat="1" ht="21.95" customHeight="1" x14ac:dyDescent="0.2">
      <c r="A43" s="43">
        <v>33</v>
      </c>
      <c r="B43" s="50" t="s">
        <v>4</v>
      </c>
      <c r="C43" s="44">
        <f>C25+C27+C29+C31+C33+C35+C37+C39+C40+C42</f>
        <v>2599943.37</v>
      </c>
      <c r="D43" s="51" t="s">
        <v>5</v>
      </c>
      <c r="E43" s="51" t="s">
        <v>5</v>
      </c>
      <c r="F43" s="47">
        <f t="shared" si="3"/>
        <v>1</v>
      </c>
      <c r="G43" s="48">
        <v>0.96489282760442685</v>
      </c>
    </row>
    <row r="44" spans="1:7" s="3" customFormat="1" ht="21.95" customHeight="1" x14ac:dyDescent="0.2">
      <c r="A44" s="45">
        <v>34</v>
      </c>
      <c r="B44" s="52" t="s">
        <v>6</v>
      </c>
      <c r="C44" s="46">
        <f>C24+C43</f>
        <v>2599943.37</v>
      </c>
      <c r="D44" s="53" t="s">
        <v>5</v>
      </c>
      <c r="E44" s="53" t="s">
        <v>5</v>
      </c>
      <c r="F44" s="54">
        <f t="shared" si="3"/>
        <v>1</v>
      </c>
      <c r="G44" s="55">
        <v>1</v>
      </c>
    </row>
    <row r="45" spans="1:7" s="3" customFormat="1" ht="21.95" customHeight="1" x14ac:dyDescent="0.2">
      <c r="A45" s="1"/>
      <c r="B45" s="2"/>
      <c r="C45" s="1"/>
      <c r="D45" s="1"/>
      <c r="E45" s="1"/>
      <c r="F45" s="1"/>
      <c r="G45" s="1"/>
    </row>
    <row r="46" spans="1:7" s="3" customFormat="1" ht="35.1" customHeight="1" x14ac:dyDescent="0.2">
      <c r="A46" s="62" t="s">
        <v>430</v>
      </c>
      <c r="B46" s="63" t="s">
        <v>431</v>
      </c>
      <c r="C46" s="64" t="s">
        <v>432</v>
      </c>
      <c r="D46" s="1"/>
      <c r="E46" s="1"/>
      <c r="F46" s="1"/>
      <c r="G46" s="1"/>
    </row>
    <row r="47" spans="1:7" s="3" customFormat="1" ht="21.95" customHeight="1" x14ac:dyDescent="0.2">
      <c r="A47" s="65">
        <v>1</v>
      </c>
      <c r="B47" s="30" t="s">
        <v>427</v>
      </c>
      <c r="C47" s="31">
        <v>64998.7</v>
      </c>
    </row>
    <row r="48" spans="1:7" ht="21.95" customHeight="1" x14ac:dyDescent="0.2">
      <c r="A48" s="8">
        <v>2</v>
      </c>
      <c r="B48" s="30" t="s">
        <v>428</v>
      </c>
      <c r="C48" s="31">
        <v>2619875</v>
      </c>
      <c r="D48" s="16"/>
      <c r="E48" s="16"/>
      <c r="F48" s="16"/>
      <c r="G48" s="16"/>
    </row>
    <row r="49" spans="1:7" ht="21.95" customHeight="1" x14ac:dyDescent="0.2">
      <c r="A49" s="32">
        <v>3</v>
      </c>
      <c r="B49" s="33" t="s">
        <v>423</v>
      </c>
      <c r="C49" s="34">
        <f>C44/C48</f>
        <v>0.99239214466339043</v>
      </c>
      <c r="D49" s="16"/>
      <c r="E49" s="16"/>
      <c r="F49" s="16"/>
      <c r="G49" s="16"/>
    </row>
    <row r="50" spans="1:7" s="16" customFormat="1" ht="35.1" customHeight="1" x14ac:dyDescent="0.25">
      <c r="A50" s="21" t="s">
        <v>449</v>
      </c>
      <c r="B50" s="23"/>
    </row>
  </sheetData>
  <sheetProtection algorithmName="SHA-512" hashValue="NLh5ySNexA0zDvhs0blWkRStpiX3fmks2E5bzNVnqdAXL1Do1RCvGnMgduVM2mYISkihG1xWYYvmHWbJ3uHlmQ==" saltValue="kQnt2NCh8M0i9gV1oAD8MA==" spinCount="100000" sheet="1" objects="1" scenarios="1"/>
  <mergeCells count="1">
    <mergeCell ref="A2:G2"/>
  </mergeCells>
  <pageMargins left="0.59055118110236227" right="0.59055118110236227" top="0.70866141732283472" bottom="0.70866141732283472" header="0.19685039370078741" footer="0.39370078740157483"/>
  <pageSetup paperSize="9" scale="84" orientation="portrait" r:id="rId1"/>
  <headerFooter alignWithMargins="0">
    <oddFooter>&amp;R&amp;"Calibri,Standardowy"&amp;12s.&amp;P z &amp;N</oddFooter>
  </headerFooter>
  <tableParts count="2">
    <tablePart r:id="rId2"/>
    <tablePart r:id="rId3"/>
  </tableParts>
</worksheet>
</file>

<file path=xl/worksheets/sheet3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D32E05-EB1C-43EF-A05D-50FF17403C87}">
  <sheetPr codeName="Arkusz335"/>
  <dimension ref="A1:N50"/>
  <sheetViews>
    <sheetView zoomScaleNormal="100" workbookViewId="0"/>
  </sheetViews>
  <sheetFormatPr defaultColWidth="0" defaultRowHeight="12.75" zeroHeight="1" x14ac:dyDescent="0.2"/>
  <cols>
    <col min="1" max="1" width="4.140625" style="1" customWidth="1"/>
    <col min="2" max="2" width="57" style="2" customWidth="1"/>
    <col min="3" max="3" width="11.85546875" style="1" bestFit="1" customWidth="1"/>
    <col min="4" max="4" width="7.42578125" style="1" customWidth="1"/>
    <col min="5" max="5" width="10.85546875" style="1" bestFit="1" customWidth="1"/>
    <col min="6" max="7" width="8.7109375" style="1" customWidth="1"/>
    <col min="8" max="8" width="1" style="1" customWidth="1"/>
    <col min="9" max="14" width="0" style="1" hidden="1" customWidth="1"/>
    <col min="15" max="16384" width="9.140625" style="1" hidden="1"/>
  </cols>
  <sheetData>
    <row r="1" spans="1:7" s="16" customFormat="1" ht="24.95" customHeight="1" x14ac:dyDescent="0.2">
      <c r="A1" s="35" t="s">
        <v>782</v>
      </c>
      <c r="B1" s="23"/>
    </row>
    <row r="2" spans="1:7" s="16" customFormat="1" ht="39.950000000000003" customHeight="1" x14ac:dyDescent="0.2">
      <c r="A2" s="66" t="s">
        <v>448</v>
      </c>
      <c r="B2" s="67"/>
      <c r="C2" s="67"/>
      <c r="D2" s="67"/>
      <c r="E2" s="67"/>
      <c r="F2" s="67"/>
      <c r="G2" s="67"/>
    </row>
    <row r="3" spans="1:7" s="16" customFormat="1" ht="15.95" hidden="1" customHeight="1" x14ac:dyDescent="0.2">
      <c r="A3" s="22"/>
      <c r="B3" s="23"/>
    </row>
    <row r="4" spans="1:7" s="16" customFormat="1" ht="15.95" hidden="1" customHeight="1" x14ac:dyDescent="0.2">
      <c r="A4" s="22"/>
      <c r="B4" s="23"/>
    </row>
    <row r="5" spans="1:7" s="16" customFormat="1" ht="15.95" hidden="1" customHeight="1" x14ac:dyDescent="0.2">
      <c r="A5" s="22"/>
      <c r="B5" s="23"/>
    </row>
    <row r="6" spans="1:7" s="16" customFormat="1" ht="15.95" customHeight="1" x14ac:dyDescent="0.25">
      <c r="A6" s="17" t="s">
        <v>433</v>
      </c>
      <c r="B6" s="21" t="s">
        <v>438</v>
      </c>
    </row>
    <row r="7" spans="1:7" s="16" customFormat="1" ht="15.95" customHeight="1" x14ac:dyDescent="0.25">
      <c r="A7" s="18" t="s">
        <v>434</v>
      </c>
      <c r="B7" s="21" t="s">
        <v>439</v>
      </c>
    </row>
    <row r="8" spans="1:7" s="16" customFormat="1" ht="15.95" customHeight="1" x14ac:dyDescent="0.25">
      <c r="A8" s="19" t="s">
        <v>435</v>
      </c>
      <c r="B8" s="21" t="s">
        <v>440</v>
      </c>
    </row>
    <row r="9" spans="1:7" s="16" customFormat="1" ht="15.95" customHeight="1" x14ac:dyDescent="0.25">
      <c r="A9" s="20" t="s">
        <v>436</v>
      </c>
      <c r="B9" s="21" t="s">
        <v>441</v>
      </c>
    </row>
    <row r="10" spans="1:7" ht="65.099999999999994" customHeight="1" x14ac:dyDescent="0.2">
      <c r="A10" s="49" t="s">
        <v>430</v>
      </c>
      <c r="B10" s="42" t="s">
        <v>0</v>
      </c>
      <c r="C10" s="42" t="s">
        <v>424</v>
      </c>
      <c r="D10" s="42" t="s">
        <v>425</v>
      </c>
      <c r="E10" s="42" t="s">
        <v>426</v>
      </c>
      <c r="F10" s="42" t="s">
        <v>429</v>
      </c>
      <c r="G10" s="41" t="s">
        <v>413</v>
      </c>
    </row>
    <row r="11" spans="1:7" ht="21.95" customHeight="1" x14ac:dyDescent="0.2">
      <c r="A11" s="36">
        <v>1</v>
      </c>
      <c r="B11" s="24" t="s">
        <v>7</v>
      </c>
      <c r="C11" s="10">
        <v>0</v>
      </c>
      <c r="D11" s="9">
        <v>0</v>
      </c>
      <c r="E11" s="10" t="str">
        <f t="shared" ref="E11:E23" si="0">IF(D11=0,"-",C11/D11)</f>
        <v>-</v>
      </c>
      <c r="F11" s="25">
        <f t="shared" ref="F11:F35" si="1">C11/C$44</f>
        <v>0</v>
      </c>
      <c r="G11" s="38">
        <v>6.4906160983722356E-5</v>
      </c>
    </row>
    <row r="12" spans="1:7" s="3" customFormat="1" ht="21.95" customHeight="1" x14ac:dyDescent="0.2">
      <c r="A12" s="36">
        <v>2</v>
      </c>
      <c r="B12" s="24" t="s">
        <v>8</v>
      </c>
      <c r="C12" s="10">
        <v>81235.78</v>
      </c>
      <c r="D12" s="9">
        <v>1</v>
      </c>
      <c r="E12" s="10">
        <f t="shared" si="0"/>
        <v>81235.78</v>
      </c>
      <c r="F12" s="25">
        <f t="shared" si="1"/>
        <v>1.556654016439228E-2</v>
      </c>
      <c r="G12" s="38">
        <v>1.3877154561966152E-2</v>
      </c>
    </row>
    <row r="13" spans="1:7" s="3" customFormat="1" ht="21.95" customHeight="1" x14ac:dyDescent="0.2">
      <c r="A13" s="36">
        <v>3</v>
      </c>
      <c r="B13" s="26" t="s">
        <v>1</v>
      </c>
      <c r="C13" s="10">
        <v>0</v>
      </c>
      <c r="D13" s="9">
        <v>0</v>
      </c>
      <c r="E13" s="10" t="str">
        <f t="shared" si="0"/>
        <v>-</v>
      </c>
      <c r="F13" s="25">
        <f t="shared" si="1"/>
        <v>0</v>
      </c>
      <c r="G13" s="38">
        <v>6.8195937419264344E-4</v>
      </c>
    </row>
    <row r="14" spans="1:7" s="3" customFormat="1" ht="21.95" customHeight="1" x14ac:dyDescent="0.2">
      <c r="A14" s="36">
        <v>4</v>
      </c>
      <c r="B14" s="24" t="s">
        <v>414</v>
      </c>
      <c r="C14" s="10">
        <v>0</v>
      </c>
      <c r="D14" s="9">
        <v>0</v>
      </c>
      <c r="E14" s="10" t="str">
        <f t="shared" si="0"/>
        <v>-</v>
      </c>
      <c r="F14" s="25">
        <f t="shared" si="1"/>
        <v>0</v>
      </c>
      <c r="G14" s="38">
        <v>1.6609844346228162E-4</v>
      </c>
    </row>
    <row r="15" spans="1:7" s="3" customFormat="1" ht="47.1" customHeight="1" x14ac:dyDescent="0.2">
      <c r="A15" s="36">
        <v>5</v>
      </c>
      <c r="B15" s="24" t="s">
        <v>412</v>
      </c>
      <c r="C15" s="10">
        <v>0</v>
      </c>
      <c r="D15" s="11">
        <v>0</v>
      </c>
      <c r="E15" s="10" t="str">
        <f t="shared" si="0"/>
        <v>-</v>
      </c>
      <c r="F15" s="25">
        <f t="shared" si="1"/>
        <v>0</v>
      </c>
      <c r="G15" s="38">
        <v>4.2843389065529559E-4</v>
      </c>
    </row>
    <row r="16" spans="1:7" s="3" customFormat="1" ht="21.95" customHeight="1" x14ac:dyDescent="0.2">
      <c r="A16" s="36">
        <v>6</v>
      </c>
      <c r="B16" s="26" t="s">
        <v>1</v>
      </c>
      <c r="C16" s="10">
        <v>0</v>
      </c>
      <c r="D16" s="11">
        <v>0</v>
      </c>
      <c r="E16" s="10" t="str">
        <f t="shared" si="0"/>
        <v>-</v>
      </c>
      <c r="F16" s="25">
        <f t="shared" si="1"/>
        <v>0</v>
      </c>
      <c r="G16" s="38">
        <v>5.7837072558623703E-5</v>
      </c>
    </row>
    <row r="17" spans="1:7" ht="47.1" customHeight="1" x14ac:dyDescent="0.2">
      <c r="A17" s="36">
        <v>7</v>
      </c>
      <c r="B17" s="24" t="s">
        <v>444</v>
      </c>
      <c r="C17" s="10">
        <v>20763.32</v>
      </c>
      <c r="D17" s="11">
        <v>2</v>
      </c>
      <c r="E17" s="10">
        <f t="shared" si="0"/>
        <v>10381.66</v>
      </c>
      <c r="F17" s="25">
        <f t="shared" si="1"/>
        <v>3.9787031616626261E-3</v>
      </c>
      <c r="G17" s="38">
        <v>3.69438658113685E-3</v>
      </c>
    </row>
    <row r="18" spans="1:7" ht="47.1" customHeight="1" x14ac:dyDescent="0.2">
      <c r="A18" s="36">
        <v>8</v>
      </c>
      <c r="B18" s="24" t="s">
        <v>447</v>
      </c>
      <c r="C18" s="10">
        <v>0</v>
      </c>
      <c r="D18" s="11">
        <v>0</v>
      </c>
      <c r="E18" s="10" t="str">
        <f t="shared" si="0"/>
        <v>-</v>
      </c>
      <c r="F18" s="25">
        <f t="shared" si="1"/>
        <v>0</v>
      </c>
      <c r="G18" s="38">
        <v>1.6572456388988053E-2</v>
      </c>
    </row>
    <row r="19" spans="1:7" ht="35.1" customHeight="1" x14ac:dyDescent="0.2">
      <c r="A19" s="36">
        <v>9</v>
      </c>
      <c r="B19" s="24" t="s">
        <v>443</v>
      </c>
      <c r="C19" s="10">
        <v>0</v>
      </c>
      <c r="D19" s="11">
        <v>0</v>
      </c>
      <c r="E19" s="10" t="str">
        <f t="shared" si="0"/>
        <v>-</v>
      </c>
      <c r="F19" s="25">
        <f t="shared" si="1"/>
        <v>0</v>
      </c>
      <c r="G19" s="38">
        <v>6.3015485400037228E-5</v>
      </c>
    </row>
    <row r="20" spans="1:7" ht="35.1" customHeight="1" x14ac:dyDescent="0.2">
      <c r="A20" s="36">
        <v>10</v>
      </c>
      <c r="B20" s="24" t="s">
        <v>9</v>
      </c>
      <c r="C20" s="10">
        <v>0</v>
      </c>
      <c r="D20" s="11">
        <v>0</v>
      </c>
      <c r="E20" s="10" t="str">
        <f t="shared" si="0"/>
        <v>-</v>
      </c>
      <c r="F20" s="25">
        <f t="shared" si="1"/>
        <v>0</v>
      </c>
      <c r="G20" s="38">
        <v>2.3263290581767475E-4</v>
      </c>
    </row>
    <row r="21" spans="1:7" ht="35.1" customHeight="1" x14ac:dyDescent="0.2">
      <c r="A21" s="36">
        <v>11</v>
      </c>
      <c r="B21" s="24" t="s">
        <v>442</v>
      </c>
      <c r="C21" s="10">
        <v>0</v>
      </c>
      <c r="D21" s="11">
        <v>0</v>
      </c>
      <c r="E21" s="10" t="str">
        <f t="shared" si="0"/>
        <v>-</v>
      </c>
      <c r="F21" s="25">
        <f t="shared" si="1"/>
        <v>0</v>
      </c>
      <c r="G21" s="38">
        <v>8.0879771630669933E-6</v>
      </c>
    </row>
    <row r="22" spans="1:7" ht="21.95" customHeight="1" x14ac:dyDescent="0.2">
      <c r="A22" s="36">
        <v>12</v>
      </c>
      <c r="B22" s="26" t="s">
        <v>1</v>
      </c>
      <c r="C22" s="10">
        <v>0</v>
      </c>
      <c r="D22" s="11">
        <v>0</v>
      </c>
      <c r="E22" s="10" t="str">
        <f t="shared" si="0"/>
        <v>-</v>
      </c>
      <c r="F22" s="25">
        <f t="shared" si="1"/>
        <v>0</v>
      </c>
      <c r="G22" s="38">
        <v>0</v>
      </c>
    </row>
    <row r="23" spans="1:7" ht="21.95" customHeight="1" x14ac:dyDescent="0.2">
      <c r="A23" s="36">
        <v>13</v>
      </c>
      <c r="B23" s="24" t="s">
        <v>415</v>
      </c>
      <c r="C23" s="10">
        <v>0</v>
      </c>
      <c r="D23" s="11">
        <v>0</v>
      </c>
      <c r="E23" s="10" t="str">
        <f t="shared" si="0"/>
        <v>-</v>
      </c>
      <c r="F23" s="25">
        <f t="shared" si="1"/>
        <v>0</v>
      </c>
      <c r="G23" s="38">
        <v>0</v>
      </c>
    </row>
    <row r="24" spans="1:7" s="3" customFormat="1" ht="24.95" customHeight="1" x14ac:dyDescent="0.2">
      <c r="A24" s="43">
        <v>14</v>
      </c>
      <c r="B24" s="50" t="s">
        <v>2</v>
      </c>
      <c r="C24" s="44">
        <f>C11+C12+C14+C15+C17+C18+C19+C20+C21+C23</f>
        <v>101999.1</v>
      </c>
      <c r="D24" s="51" t="s">
        <v>5</v>
      </c>
      <c r="E24" s="51" t="s">
        <v>5</v>
      </c>
      <c r="F24" s="47">
        <f t="shared" si="1"/>
        <v>1.9545243326054906E-2</v>
      </c>
      <c r="G24" s="48">
        <v>3.5107172395573129E-2</v>
      </c>
    </row>
    <row r="25" spans="1:7" s="4" customFormat="1" ht="35.1" customHeight="1" x14ac:dyDescent="0.2">
      <c r="A25" s="37">
        <v>15</v>
      </c>
      <c r="B25" s="27" t="s">
        <v>419</v>
      </c>
      <c r="C25" s="12">
        <v>387882</v>
      </c>
      <c r="D25" s="11">
        <v>223</v>
      </c>
      <c r="E25" s="12">
        <f t="shared" ref="E25:E37" si="2">IF(D25=0,"-",C25/D25)</f>
        <v>1739.3811659192825</v>
      </c>
      <c r="F25" s="28">
        <f t="shared" si="1"/>
        <v>7.4326617311298124E-2</v>
      </c>
      <c r="G25" s="39">
        <v>9.1912130594448124E-2</v>
      </c>
    </row>
    <row r="26" spans="1:7" s="3" customFormat="1" ht="21.95" customHeight="1" x14ac:dyDescent="0.2">
      <c r="A26" s="36">
        <v>16</v>
      </c>
      <c r="B26" s="26" t="s">
        <v>11</v>
      </c>
      <c r="C26" s="10">
        <v>114014</v>
      </c>
      <c r="D26" s="11">
        <v>67</v>
      </c>
      <c r="E26" s="10">
        <f t="shared" si="2"/>
        <v>1701.7014925373135</v>
      </c>
      <c r="F26" s="25">
        <f t="shared" si="1"/>
        <v>2.1847559170392914E-2</v>
      </c>
      <c r="G26" s="38">
        <v>1.5510248435910163E-2</v>
      </c>
    </row>
    <row r="27" spans="1:7" s="5" customFormat="1" ht="65.099999999999994" customHeight="1" x14ac:dyDescent="0.2">
      <c r="A27" s="37">
        <v>17</v>
      </c>
      <c r="B27" s="27" t="s">
        <v>445</v>
      </c>
      <c r="C27" s="12">
        <v>608000</v>
      </c>
      <c r="D27" s="11">
        <v>115</v>
      </c>
      <c r="E27" s="12">
        <f t="shared" si="2"/>
        <v>5286.95652173913</v>
      </c>
      <c r="F27" s="28">
        <f t="shared" si="1"/>
        <v>0.11650600782008255</v>
      </c>
      <c r="G27" s="39">
        <v>9.6086621220457871E-2</v>
      </c>
    </row>
    <row r="28" spans="1:7" s="3" customFormat="1" ht="21.95" customHeight="1" x14ac:dyDescent="0.2">
      <c r="A28" s="36">
        <v>18</v>
      </c>
      <c r="B28" s="26" t="s">
        <v>3</v>
      </c>
      <c r="C28" s="10">
        <v>63273.55</v>
      </c>
      <c r="D28" s="11">
        <v>25</v>
      </c>
      <c r="E28" s="10">
        <f t="shared" si="2"/>
        <v>2530.942</v>
      </c>
      <c r="F28" s="25">
        <f t="shared" si="1"/>
        <v>1.2124586695895369E-2</v>
      </c>
      <c r="G28" s="38">
        <v>1.1342599256575717E-2</v>
      </c>
    </row>
    <row r="29" spans="1:7" s="5" customFormat="1" ht="35.1" customHeight="1" x14ac:dyDescent="0.2">
      <c r="A29" s="37">
        <v>19</v>
      </c>
      <c r="B29" s="27" t="s">
        <v>15</v>
      </c>
      <c r="C29" s="12">
        <v>203766.5</v>
      </c>
      <c r="D29" s="11">
        <v>91</v>
      </c>
      <c r="E29" s="12">
        <f t="shared" si="2"/>
        <v>2239.1923076923076</v>
      </c>
      <c r="F29" s="28">
        <f t="shared" si="1"/>
        <v>3.9046087898800742E-2</v>
      </c>
      <c r="G29" s="39">
        <v>1.1946311887438504E-2</v>
      </c>
    </row>
    <row r="30" spans="1:7" s="3" customFormat="1" ht="21.95" customHeight="1" x14ac:dyDescent="0.2">
      <c r="A30" s="36">
        <v>20</v>
      </c>
      <c r="B30" s="26" t="s">
        <v>3</v>
      </c>
      <c r="C30" s="10">
        <v>22305.56</v>
      </c>
      <c r="D30" s="11">
        <v>10</v>
      </c>
      <c r="E30" s="12">
        <f t="shared" si="2"/>
        <v>2230.556</v>
      </c>
      <c r="F30" s="28">
        <f t="shared" si="1"/>
        <v>4.2742298483409878E-3</v>
      </c>
      <c r="G30" s="39">
        <v>2.247933536638041E-3</v>
      </c>
    </row>
    <row r="31" spans="1:7" s="3" customFormat="1" ht="47.1" customHeight="1" x14ac:dyDescent="0.2">
      <c r="A31" s="36">
        <v>21</v>
      </c>
      <c r="B31" s="27" t="s">
        <v>14</v>
      </c>
      <c r="C31" s="10">
        <v>888902.8</v>
      </c>
      <c r="D31" s="11">
        <v>813</v>
      </c>
      <c r="E31" s="10">
        <f t="shared" si="2"/>
        <v>1093.3613776137761</v>
      </c>
      <c r="F31" s="25">
        <f t="shared" si="1"/>
        <v>0.17033308646067974</v>
      </c>
      <c r="G31" s="38">
        <v>0.21726673108985226</v>
      </c>
    </row>
    <row r="32" spans="1:7" s="3" customFormat="1" ht="21.95" customHeight="1" x14ac:dyDescent="0.2">
      <c r="A32" s="36">
        <v>22</v>
      </c>
      <c r="B32" s="26" t="s">
        <v>3</v>
      </c>
      <c r="C32" s="10">
        <v>138347.79999999999</v>
      </c>
      <c r="D32" s="11">
        <v>95</v>
      </c>
      <c r="E32" s="10">
        <f t="shared" si="2"/>
        <v>1456.2926315789473</v>
      </c>
      <c r="F32" s="25">
        <f t="shared" si="1"/>
        <v>2.6510443862978975E-2</v>
      </c>
      <c r="G32" s="38">
        <v>3.0944666359992157E-2</v>
      </c>
    </row>
    <row r="33" spans="1:7" ht="35.1" customHeight="1" x14ac:dyDescent="0.2">
      <c r="A33" s="36">
        <v>23</v>
      </c>
      <c r="B33" s="24" t="s">
        <v>446</v>
      </c>
      <c r="C33" s="10">
        <v>18543</v>
      </c>
      <c r="D33" s="11">
        <v>144</v>
      </c>
      <c r="E33" s="10">
        <f t="shared" si="2"/>
        <v>128.77083333333334</v>
      </c>
      <c r="F33" s="25">
        <f t="shared" si="1"/>
        <v>3.5532416167891297E-3</v>
      </c>
      <c r="G33" s="38">
        <v>8.5968104584330223E-3</v>
      </c>
    </row>
    <row r="34" spans="1:7" s="3" customFormat="1" ht="21.95" customHeight="1" x14ac:dyDescent="0.2">
      <c r="A34" s="36">
        <v>24</v>
      </c>
      <c r="B34" s="26" t="s">
        <v>3</v>
      </c>
      <c r="C34" s="10">
        <v>5537.11</v>
      </c>
      <c r="D34" s="11">
        <v>43</v>
      </c>
      <c r="E34" s="10">
        <f t="shared" si="2"/>
        <v>128.76999999999998</v>
      </c>
      <c r="F34" s="25">
        <f t="shared" si="1"/>
        <v>1.0610305607905548E-3</v>
      </c>
      <c r="G34" s="38">
        <v>1.4207856884874998E-3</v>
      </c>
    </row>
    <row r="35" spans="1:7" s="3" customFormat="1" ht="35.1" customHeight="1" x14ac:dyDescent="0.2">
      <c r="A35" s="36">
        <v>25</v>
      </c>
      <c r="B35" s="24" t="s">
        <v>10</v>
      </c>
      <c r="C35" s="10">
        <v>0</v>
      </c>
      <c r="D35" s="11">
        <v>0</v>
      </c>
      <c r="E35" s="10" t="str">
        <f t="shared" si="2"/>
        <v>-</v>
      </c>
      <c r="F35" s="25">
        <f t="shared" si="1"/>
        <v>0</v>
      </c>
      <c r="G35" s="38">
        <v>9.8652432849167496E-5</v>
      </c>
    </row>
    <row r="36" spans="1:7" ht="35.1" customHeight="1" x14ac:dyDescent="0.2">
      <c r="A36" s="36">
        <v>26</v>
      </c>
      <c r="B36" s="24" t="s">
        <v>420</v>
      </c>
      <c r="C36" s="10">
        <v>0</v>
      </c>
      <c r="D36" s="13">
        <v>0</v>
      </c>
      <c r="E36" s="10" t="str">
        <f t="shared" si="2"/>
        <v>-</v>
      </c>
      <c r="F36" s="29" t="s">
        <v>5</v>
      </c>
      <c r="G36" s="40" t="s">
        <v>5</v>
      </c>
    </row>
    <row r="37" spans="1:7" ht="21.95" customHeight="1" x14ac:dyDescent="0.2">
      <c r="A37" s="36">
        <v>27</v>
      </c>
      <c r="B37" s="26" t="s">
        <v>12</v>
      </c>
      <c r="C37" s="10">
        <v>0</v>
      </c>
      <c r="D37" s="13">
        <v>0</v>
      </c>
      <c r="E37" s="10" t="str">
        <f t="shared" si="2"/>
        <v>-</v>
      </c>
      <c r="F37" s="25">
        <f>C37/C$44</f>
        <v>0</v>
      </c>
      <c r="G37" s="38">
        <v>6.7001527600904129E-4</v>
      </c>
    </row>
    <row r="38" spans="1:7" ht="35.1" customHeight="1" x14ac:dyDescent="0.2">
      <c r="A38" s="36">
        <v>28</v>
      </c>
      <c r="B38" s="24" t="s">
        <v>421</v>
      </c>
      <c r="C38" s="10">
        <v>3399609</v>
      </c>
      <c r="D38" s="13">
        <v>3</v>
      </c>
      <c r="E38" s="14" t="s">
        <v>5</v>
      </c>
      <c r="F38" s="29" t="s">
        <v>5</v>
      </c>
      <c r="G38" s="40" t="s">
        <v>5</v>
      </c>
    </row>
    <row r="39" spans="1:7" ht="21.95" customHeight="1" x14ac:dyDescent="0.2">
      <c r="A39" s="36">
        <v>29</v>
      </c>
      <c r="B39" s="26" t="s">
        <v>12</v>
      </c>
      <c r="C39" s="10">
        <v>2991660</v>
      </c>
      <c r="D39" s="13">
        <v>3</v>
      </c>
      <c r="E39" s="14" t="s">
        <v>5</v>
      </c>
      <c r="F39" s="25">
        <f t="shared" ref="F39:F44" si="3">C39/C$44</f>
        <v>0.57326704499182268</v>
      </c>
      <c r="G39" s="38">
        <v>0.53240605380617201</v>
      </c>
    </row>
    <row r="40" spans="1:7" ht="47.1" customHeight="1" x14ac:dyDescent="0.2">
      <c r="A40" s="36">
        <v>30</v>
      </c>
      <c r="B40" s="27" t="s">
        <v>422</v>
      </c>
      <c r="C40" s="10">
        <v>17861.599999999999</v>
      </c>
      <c r="D40" s="15">
        <v>1</v>
      </c>
      <c r="E40" s="10">
        <f t="shared" ref="E40:E41" si="4">IF(D40=0,"-",C40/D40)</f>
        <v>17861.599999999999</v>
      </c>
      <c r="F40" s="25">
        <f t="shared" si="3"/>
        <v>3.422670574472346E-3</v>
      </c>
      <c r="G40" s="38">
        <v>1.7724062653800183E-3</v>
      </c>
    </row>
    <row r="41" spans="1:7" ht="21.95" customHeight="1" x14ac:dyDescent="0.2">
      <c r="A41" s="36">
        <v>31</v>
      </c>
      <c r="B41" s="26" t="s">
        <v>13</v>
      </c>
      <c r="C41" s="10">
        <v>0</v>
      </c>
      <c r="D41" s="15">
        <v>0</v>
      </c>
      <c r="E41" s="10" t="str">
        <f t="shared" si="4"/>
        <v>-</v>
      </c>
      <c r="F41" s="25">
        <f t="shared" si="3"/>
        <v>0</v>
      </c>
      <c r="G41" s="38">
        <v>1.0404135579139232E-3</v>
      </c>
    </row>
    <row r="42" spans="1:7" ht="35.1" customHeight="1" x14ac:dyDescent="0.2">
      <c r="A42" s="36">
        <v>32</v>
      </c>
      <c r="B42" s="24" t="s">
        <v>16</v>
      </c>
      <c r="C42" s="10">
        <v>0</v>
      </c>
      <c r="D42" s="15">
        <v>0</v>
      </c>
      <c r="E42" s="14" t="s">
        <v>5</v>
      </c>
      <c r="F42" s="25">
        <f t="shared" si="3"/>
        <v>0</v>
      </c>
      <c r="G42" s="38">
        <v>4.1370945733870297E-3</v>
      </c>
    </row>
    <row r="43" spans="1:7" s="3" customFormat="1" ht="21.95" customHeight="1" x14ac:dyDescent="0.2">
      <c r="A43" s="43">
        <v>33</v>
      </c>
      <c r="B43" s="50" t="s">
        <v>4</v>
      </c>
      <c r="C43" s="44">
        <f>C25+C27+C29+C31+C33+C35+C37+C39+C40+C42</f>
        <v>5116615.8999999994</v>
      </c>
      <c r="D43" s="51" t="s">
        <v>5</v>
      </c>
      <c r="E43" s="51" t="s">
        <v>5</v>
      </c>
      <c r="F43" s="47">
        <f t="shared" si="3"/>
        <v>0.98045475667394522</v>
      </c>
      <c r="G43" s="48">
        <v>0.96489282760442685</v>
      </c>
    </row>
    <row r="44" spans="1:7" s="3" customFormat="1" ht="21.95" customHeight="1" x14ac:dyDescent="0.2">
      <c r="A44" s="45">
        <v>34</v>
      </c>
      <c r="B44" s="52" t="s">
        <v>6</v>
      </c>
      <c r="C44" s="46">
        <f>C24+C43</f>
        <v>5218614.9999999991</v>
      </c>
      <c r="D44" s="53" t="s">
        <v>5</v>
      </c>
      <c r="E44" s="53" t="s">
        <v>5</v>
      </c>
      <c r="F44" s="54">
        <f t="shared" si="3"/>
        <v>1</v>
      </c>
      <c r="G44" s="55">
        <v>1</v>
      </c>
    </row>
    <row r="45" spans="1:7" s="3" customFormat="1" ht="21.95" customHeight="1" x14ac:dyDescent="0.2">
      <c r="A45" s="1"/>
      <c r="B45" s="2"/>
      <c r="C45" s="1"/>
      <c r="D45" s="1"/>
      <c r="E45" s="1"/>
      <c r="F45" s="1"/>
      <c r="G45" s="1"/>
    </row>
    <row r="46" spans="1:7" s="3" customFormat="1" ht="35.1" customHeight="1" x14ac:dyDescent="0.2">
      <c r="A46" s="62" t="s">
        <v>430</v>
      </c>
      <c r="B46" s="63" t="s">
        <v>431</v>
      </c>
      <c r="C46" s="64" t="s">
        <v>432</v>
      </c>
      <c r="D46" s="1"/>
      <c r="E46" s="1"/>
      <c r="F46" s="1"/>
      <c r="G46" s="1"/>
    </row>
    <row r="47" spans="1:7" s="3" customFormat="1" ht="21.95" customHeight="1" x14ac:dyDescent="0.2">
      <c r="A47" s="65">
        <v>1</v>
      </c>
      <c r="B47" s="30" t="s">
        <v>427</v>
      </c>
      <c r="C47" s="31">
        <v>130465</v>
      </c>
    </row>
    <row r="48" spans="1:7" ht="21.95" customHeight="1" x14ac:dyDescent="0.2">
      <c r="A48" s="8">
        <v>2</v>
      </c>
      <c r="B48" s="30" t="s">
        <v>428</v>
      </c>
      <c r="C48" s="31">
        <v>5218615</v>
      </c>
      <c r="D48" s="16"/>
      <c r="E48" s="16"/>
      <c r="F48" s="16"/>
      <c r="G48" s="16"/>
    </row>
    <row r="49" spans="1:7" ht="21.95" customHeight="1" x14ac:dyDescent="0.2">
      <c r="A49" s="32">
        <v>3</v>
      </c>
      <c r="B49" s="33" t="s">
        <v>423</v>
      </c>
      <c r="C49" s="34">
        <f>C44/C48</f>
        <v>0.99999999999999978</v>
      </c>
      <c r="D49" s="16"/>
      <c r="E49" s="16"/>
      <c r="F49" s="16"/>
      <c r="G49" s="16"/>
    </row>
    <row r="50" spans="1:7" s="16" customFormat="1" ht="35.1" customHeight="1" x14ac:dyDescent="0.25">
      <c r="A50" s="21" t="s">
        <v>449</v>
      </c>
      <c r="B50" s="23"/>
    </row>
  </sheetData>
  <sheetProtection algorithmName="SHA-512" hashValue="2Z+LyztYQt/pXdX+7OV0IvtyH3bpYSXoZQJCwCXPxbZI8jxlP3jrsDXvG7XWGG8u8JIRgduDiftabH1jGQiFQA==" saltValue="5xcKBh7m5omxnl08R9d+dQ==" spinCount="100000" sheet="1" objects="1" scenarios="1"/>
  <mergeCells count="1">
    <mergeCell ref="A2:G2"/>
  </mergeCells>
  <pageMargins left="0.59055118110236227" right="0.59055118110236227" top="0.70866141732283472" bottom="0.70866141732283472" header="0.19685039370078741" footer="0.39370078740157483"/>
  <pageSetup paperSize="9" scale="84" orientation="portrait" r:id="rId1"/>
  <headerFooter alignWithMargins="0">
    <oddFooter>&amp;R&amp;"Calibri,Standardowy"&amp;12s.&amp;P z &amp;N</oddFooter>
  </headerFooter>
  <tableParts count="2">
    <tablePart r:id="rId2"/>
    <tablePart r:id="rId3"/>
  </tableParts>
</worksheet>
</file>

<file path=xl/worksheets/sheet3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A466C0-490F-4848-93D0-1F4783C2BA19}">
  <sheetPr codeName="Arkusz336"/>
  <dimension ref="A1:N50"/>
  <sheetViews>
    <sheetView zoomScaleNormal="100" workbookViewId="0"/>
  </sheetViews>
  <sheetFormatPr defaultColWidth="0" defaultRowHeight="12.75" zeroHeight="1" x14ac:dyDescent="0.2"/>
  <cols>
    <col min="1" max="1" width="4.140625" style="1" customWidth="1"/>
    <col min="2" max="2" width="57" style="2" customWidth="1"/>
    <col min="3" max="3" width="11.85546875" style="1" bestFit="1" customWidth="1"/>
    <col min="4" max="4" width="7.42578125" style="1" customWidth="1"/>
    <col min="5" max="5" width="10.85546875" style="1" bestFit="1" customWidth="1"/>
    <col min="6" max="7" width="8.7109375" style="1" customWidth="1"/>
    <col min="8" max="8" width="1" style="1" customWidth="1"/>
    <col min="9" max="14" width="0" style="1" hidden="1" customWidth="1"/>
    <col min="15" max="16384" width="9.140625" style="1" hidden="1"/>
  </cols>
  <sheetData>
    <row r="1" spans="1:7" s="16" customFormat="1" ht="24.95" customHeight="1" x14ac:dyDescent="0.2">
      <c r="A1" s="35" t="s">
        <v>783</v>
      </c>
      <c r="B1" s="23"/>
    </row>
    <row r="2" spans="1:7" s="16" customFormat="1" ht="39.950000000000003" customHeight="1" x14ac:dyDescent="0.2">
      <c r="A2" s="66" t="s">
        <v>448</v>
      </c>
      <c r="B2" s="67"/>
      <c r="C2" s="67"/>
      <c r="D2" s="67"/>
      <c r="E2" s="67"/>
      <c r="F2" s="67"/>
      <c r="G2" s="67"/>
    </row>
    <row r="3" spans="1:7" s="16" customFormat="1" ht="15.95" hidden="1" customHeight="1" x14ac:dyDescent="0.2">
      <c r="A3" s="22"/>
      <c r="B3" s="23"/>
    </row>
    <row r="4" spans="1:7" s="16" customFormat="1" ht="15.95" hidden="1" customHeight="1" x14ac:dyDescent="0.2">
      <c r="A4" s="22"/>
      <c r="B4" s="23"/>
    </row>
    <row r="5" spans="1:7" s="16" customFormat="1" ht="15.95" hidden="1" customHeight="1" x14ac:dyDescent="0.2">
      <c r="A5" s="22"/>
      <c r="B5" s="23"/>
    </row>
    <row r="6" spans="1:7" s="16" customFormat="1" ht="15.95" customHeight="1" x14ac:dyDescent="0.25">
      <c r="A6" s="17" t="s">
        <v>433</v>
      </c>
      <c r="B6" s="21" t="s">
        <v>438</v>
      </c>
    </row>
    <row r="7" spans="1:7" s="16" customFormat="1" ht="15.95" customHeight="1" x14ac:dyDescent="0.25">
      <c r="A7" s="18" t="s">
        <v>434</v>
      </c>
      <c r="B7" s="21" t="s">
        <v>439</v>
      </c>
    </row>
    <row r="8" spans="1:7" s="16" customFormat="1" ht="15.95" customHeight="1" x14ac:dyDescent="0.25">
      <c r="A8" s="19" t="s">
        <v>435</v>
      </c>
      <c r="B8" s="21" t="s">
        <v>440</v>
      </c>
    </row>
    <row r="9" spans="1:7" s="16" customFormat="1" ht="15.95" customHeight="1" x14ac:dyDescent="0.25">
      <c r="A9" s="20" t="s">
        <v>436</v>
      </c>
      <c r="B9" s="21" t="s">
        <v>441</v>
      </c>
    </row>
    <row r="10" spans="1:7" ht="65.099999999999994" customHeight="1" x14ac:dyDescent="0.2">
      <c r="A10" s="49" t="s">
        <v>430</v>
      </c>
      <c r="B10" s="42" t="s">
        <v>0</v>
      </c>
      <c r="C10" s="42" t="s">
        <v>424</v>
      </c>
      <c r="D10" s="42" t="s">
        <v>425</v>
      </c>
      <c r="E10" s="42" t="s">
        <v>426</v>
      </c>
      <c r="F10" s="42" t="s">
        <v>429</v>
      </c>
      <c r="G10" s="41" t="s">
        <v>413</v>
      </c>
    </row>
    <row r="11" spans="1:7" ht="21.95" customHeight="1" x14ac:dyDescent="0.2">
      <c r="A11" s="36">
        <v>1</v>
      </c>
      <c r="B11" s="24" t="s">
        <v>7</v>
      </c>
      <c r="C11" s="10">
        <v>0</v>
      </c>
      <c r="D11" s="9">
        <v>0</v>
      </c>
      <c r="E11" s="10" t="str">
        <f t="shared" ref="E11:E23" si="0">IF(D11=0,"-",C11/D11)</f>
        <v>-</v>
      </c>
      <c r="F11" s="25">
        <f t="shared" ref="F11:F35" si="1">C11/C$44</f>
        <v>0</v>
      </c>
      <c r="G11" s="38">
        <v>6.4906160983722356E-5</v>
      </c>
    </row>
    <row r="12" spans="1:7" s="3" customFormat="1" ht="21.95" customHeight="1" x14ac:dyDescent="0.2">
      <c r="A12" s="36">
        <v>2</v>
      </c>
      <c r="B12" s="24" t="s">
        <v>8</v>
      </c>
      <c r="C12" s="10">
        <v>35000</v>
      </c>
      <c r="D12" s="9">
        <v>1</v>
      </c>
      <c r="E12" s="10">
        <f t="shared" si="0"/>
        <v>35000</v>
      </c>
      <c r="F12" s="25">
        <f t="shared" si="1"/>
        <v>3.9972422819924084E-3</v>
      </c>
      <c r="G12" s="38">
        <v>1.3877154561966152E-2</v>
      </c>
    </row>
    <row r="13" spans="1:7" s="3" customFormat="1" ht="21.95" customHeight="1" x14ac:dyDescent="0.2">
      <c r="A13" s="36">
        <v>3</v>
      </c>
      <c r="B13" s="26" t="s">
        <v>1</v>
      </c>
      <c r="C13" s="10">
        <v>0</v>
      </c>
      <c r="D13" s="9">
        <v>0</v>
      </c>
      <c r="E13" s="10" t="str">
        <f t="shared" si="0"/>
        <v>-</v>
      </c>
      <c r="F13" s="25">
        <f t="shared" si="1"/>
        <v>0</v>
      </c>
      <c r="G13" s="38">
        <v>6.8195937419264344E-4</v>
      </c>
    </row>
    <row r="14" spans="1:7" s="3" customFormat="1" ht="21.95" customHeight="1" x14ac:dyDescent="0.2">
      <c r="A14" s="36">
        <v>4</v>
      </c>
      <c r="B14" s="24" t="s">
        <v>414</v>
      </c>
      <c r="C14" s="10">
        <v>0</v>
      </c>
      <c r="D14" s="9">
        <v>0</v>
      </c>
      <c r="E14" s="10" t="str">
        <f t="shared" si="0"/>
        <v>-</v>
      </c>
      <c r="F14" s="25">
        <f t="shared" si="1"/>
        <v>0</v>
      </c>
      <c r="G14" s="38">
        <v>1.6609844346228162E-4</v>
      </c>
    </row>
    <row r="15" spans="1:7" s="3" customFormat="1" ht="47.1" customHeight="1" x14ac:dyDescent="0.2">
      <c r="A15" s="36">
        <v>5</v>
      </c>
      <c r="B15" s="24" t="s">
        <v>412</v>
      </c>
      <c r="C15" s="10">
        <v>47101.27</v>
      </c>
      <c r="D15" s="11">
        <v>6</v>
      </c>
      <c r="E15" s="10">
        <f t="shared" si="0"/>
        <v>7850.2116666666661</v>
      </c>
      <c r="F15" s="25">
        <f t="shared" si="1"/>
        <v>5.3792910851297301E-3</v>
      </c>
      <c r="G15" s="38">
        <v>4.2843389065529559E-4</v>
      </c>
    </row>
    <row r="16" spans="1:7" s="3" customFormat="1" ht="21.95" customHeight="1" x14ac:dyDescent="0.2">
      <c r="A16" s="36">
        <v>6</v>
      </c>
      <c r="B16" s="26" t="s">
        <v>1</v>
      </c>
      <c r="C16" s="10">
        <v>0</v>
      </c>
      <c r="D16" s="11">
        <v>0</v>
      </c>
      <c r="E16" s="10" t="str">
        <f t="shared" si="0"/>
        <v>-</v>
      </c>
      <c r="F16" s="25">
        <f t="shared" si="1"/>
        <v>0</v>
      </c>
      <c r="G16" s="38">
        <v>5.7837072558623703E-5</v>
      </c>
    </row>
    <row r="17" spans="1:7" ht="47.1" customHeight="1" x14ac:dyDescent="0.2">
      <c r="A17" s="36">
        <v>7</v>
      </c>
      <c r="B17" s="24" t="s">
        <v>444</v>
      </c>
      <c r="C17" s="10">
        <v>0</v>
      </c>
      <c r="D17" s="11">
        <v>0</v>
      </c>
      <c r="E17" s="10" t="str">
        <f t="shared" si="0"/>
        <v>-</v>
      </c>
      <c r="F17" s="25">
        <f t="shared" si="1"/>
        <v>0</v>
      </c>
      <c r="G17" s="38">
        <v>3.69438658113685E-3</v>
      </c>
    </row>
    <row r="18" spans="1:7" ht="47.1" customHeight="1" x14ac:dyDescent="0.2">
      <c r="A18" s="36">
        <v>8</v>
      </c>
      <c r="B18" s="24" t="s">
        <v>447</v>
      </c>
      <c r="C18" s="10">
        <v>60000</v>
      </c>
      <c r="D18" s="11">
        <v>2</v>
      </c>
      <c r="E18" s="10">
        <f t="shared" si="0"/>
        <v>30000</v>
      </c>
      <c r="F18" s="25">
        <f t="shared" si="1"/>
        <v>6.8524153405584145E-3</v>
      </c>
      <c r="G18" s="38">
        <v>1.6572456388988053E-2</v>
      </c>
    </row>
    <row r="19" spans="1:7" ht="35.1" customHeight="1" x14ac:dyDescent="0.2">
      <c r="A19" s="36">
        <v>9</v>
      </c>
      <c r="B19" s="24" t="s">
        <v>443</v>
      </c>
      <c r="C19" s="10">
        <v>0</v>
      </c>
      <c r="D19" s="11">
        <v>0</v>
      </c>
      <c r="E19" s="10" t="str">
        <f t="shared" si="0"/>
        <v>-</v>
      </c>
      <c r="F19" s="25">
        <f t="shared" si="1"/>
        <v>0</v>
      </c>
      <c r="G19" s="38">
        <v>6.3015485400037228E-5</v>
      </c>
    </row>
    <row r="20" spans="1:7" ht="35.1" customHeight="1" x14ac:dyDescent="0.2">
      <c r="A20" s="36">
        <v>10</v>
      </c>
      <c r="B20" s="24" t="s">
        <v>9</v>
      </c>
      <c r="C20" s="10">
        <v>0</v>
      </c>
      <c r="D20" s="11">
        <v>0</v>
      </c>
      <c r="E20" s="10" t="str">
        <f t="shared" si="0"/>
        <v>-</v>
      </c>
      <c r="F20" s="25">
        <f t="shared" si="1"/>
        <v>0</v>
      </c>
      <c r="G20" s="38">
        <v>2.3263290581767475E-4</v>
      </c>
    </row>
    <row r="21" spans="1:7" ht="35.1" customHeight="1" x14ac:dyDescent="0.2">
      <c r="A21" s="36">
        <v>11</v>
      </c>
      <c r="B21" s="24" t="s">
        <v>442</v>
      </c>
      <c r="C21" s="10">
        <v>0</v>
      </c>
      <c r="D21" s="11">
        <v>0</v>
      </c>
      <c r="E21" s="10" t="str">
        <f t="shared" si="0"/>
        <v>-</v>
      </c>
      <c r="F21" s="25">
        <f t="shared" si="1"/>
        <v>0</v>
      </c>
      <c r="G21" s="38">
        <v>8.0879771630669933E-6</v>
      </c>
    </row>
    <row r="22" spans="1:7" ht="21.95" customHeight="1" x14ac:dyDescent="0.2">
      <c r="A22" s="36">
        <v>12</v>
      </c>
      <c r="B22" s="26" t="s">
        <v>1</v>
      </c>
      <c r="C22" s="10">
        <v>0</v>
      </c>
      <c r="D22" s="11">
        <v>0</v>
      </c>
      <c r="E22" s="10" t="str">
        <f t="shared" si="0"/>
        <v>-</v>
      </c>
      <c r="F22" s="25">
        <f t="shared" si="1"/>
        <v>0</v>
      </c>
      <c r="G22" s="38">
        <v>0</v>
      </c>
    </row>
    <row r="23" spans="1:7" ht="21.95" customHeight="1" x14ac:dyDescent="0.2">
      <c r="A23" s="36">
        <v>13</v>
      </c>
      <c r="B23" s="24" t="s">
        <v>415</v>
      </c>
      <c r="C23" s="10">
        <v>0</v>
      </c>
      <c r="D23" s="11">
        <v>0</v>
      </c>
      <c r="E23" s="10" t="str">
        <f t="shared" si="0"/>
        <v>-</v>
      </c>
      <c r="F23" s="25">
        <f t="shared" si="1"/>
        <v>0</v>
      </c>
      <c r="G23" s="38">
        <v>0</v>
      </c>
    </row>
    <row r="24" spans="1:7" s="3" customFormat="1" ht="24.95" customHeight="1" x14ac:dyDescent="0.2">
      <c r="A24" s="43">
        <v>14</v>
      </c>
      <c r="B24" s="50" t="s">
        <v>2</v>
      </c>
      <c r="C24" s="44">
        <f>C11+C12+C14+C15+C17+C18+C19+C20+C21+C23</f>
        <v>142101.26999999999</v>
      </c>
      <c r="D24" s="51" t="s">
        <v>5</v>
      </c>
      <c r="E24" s="51" t="s">
        <v>5</v>
      </c>
      <c r="F24" s="47">
        <f t="shared" si="1"/>
        <v>1.6228948707680553E-2</v>
      </c>
      <c r="G24" s="48">
        <v>3.5107172395573129E-2</v>
      </c>
    </row>
    <row r="25" spans="1:7" s="4" customFormat="1" ht="35.1" customHeight="1" x14ac:dyDescent="0.2">
      <c r="A25" s="37">
        <v>15</v>
      </c>
      <c r="B25" s="27" t="s">
        <v>419</v>
      </c>
      <c r="C25" s="12">
        <v>575370</v>
      </c>
      <c r="D25" s="11">
        <v>271</v>
      </c>
      <c r="E25" s="12">
        <f t="shared" ref="E25:E37" si="2">IF(D25=0,"-",C25/D25)</f>
        <v>2123.1365313653137</v>
      </c>
      <c r="F25" s="28">
        <f t="shared" si="1"/>
        <v>6.5711236908284912E-2</v>
      </c>
      <c r="G25" s="39">
        <v>9.1912130594448124E-2</v>
      </c>
    </row>
    <row r="26" spans="1:7" s="3" customFormat="1" ht="21.95" customHeight="1" x14ac:dyDescent="0.2">
      <c r="A26" s="36">
        <v>16</v>
      </c>
      <c r="B26" s="26" t="s">
        <v>11</v>
      </c>
      <c r="C26" s="10">
        <v>61163</v>
      </c>
      <c r="D26" s="11">
        <v>30</v>
      </c>
      <c r="E26" s="10">
        <f t="shared" si="2"/>
        <v>2038.7666666666667</v>
      </c>
      <c r="F26" s="25">
        <f t="shared" si="1"/>
        <v>6.9852379912429046E-3</v>
      </c>
      <c r="G26" s="38">
        <v>1.5510248435910163E-2</v>
      </c>
    </row>
    <row r="27" spans="1:7" s="5" customFormat="1" ht="65.099999999999994" customHeight="1" x14ac:dyDescent="0.2">
      <c r="A27" s="37">
        <v>17</v>
      </c>
      <c r="B27" s="27" t="s">
        <v>445</v>
      </c>
      <c r="C27" s="12">
        <v>761151.98</v>
      </c>
      <c r="D27" s="11">
        <v>103</v>
      </c>
      <c r="E27" s="12">
        <f t="shared" si="2"/>
        <v>7389.8250485436893</v>
      </c>
      <c r="F27" s="28">
        <f t="shared" si="1"/>
        <v>8.6928825070806848E-2</v>
      </c>
      <c r="G27" s="39">
        <v>9.6086621220457871E-2</v>
      </c>
    </row>
    <row r="28" spans="1:7" s="3" customFormat="1" ht="21.95" customHeight="1" x14ac:dyDescent="0.2">
      <c r="A28" s="36">
        <v>18</v>
      </c>
      <c r="B28" s="26" t="s">
        <v>3</v>
      </c>
      <c r="C28" s="10">
        <v>72803</v>
      </c>
      <c r="D28" s="11">
        <v>19</v>
      </c>
      <c r="E28" s="10">
        <f t="shared" si="2"/>
        <v>3831.7368421052633</v>
      </c>
      <c r="F28" s="25">
        <f t="shared" si="1"/>
        <v>8.3146065673112366E-3</v>
      </c>
      <c r="G28" s="38">
        <v>1.1342599256575717E-2</v>
      </c>
    </row>
    <row r="29" spans="1:7" s="5" customFormat="1" ht="35.1" customHeight="1" x14ac:dyDescent="0.2">
      <c r="A29" s="37">
        <v>19</v>
      </c>
      <c r="B29" s="27" t="s">
        <v>15</v>
      </c>
      <c r="C29" s="12">
        <v>220208.61</v>
      </c>
      <c r="D29" s="11">
        <v>90</v>
      </c>
      <c r="E29" s="12">
        <f t="shared" si="2"/>
        <v>2446.7623333333331</v>
      </c>
      <c r="F29" s="28">
        <f t="shared" si="1"/>
        <v>2.5149347621450747E-2</v>
      </c>
      <c r="G29" s="39">
        <v>1.1946311887438504E-2</v>
      </c>
    </row>
    <row r="30" spans="1:7" s="3" customFormat="1" ht="21.95" customHeight="1" x14ac:dyDescent="0.2">
      <c r="A30" s="36">
        <v>20</v>
      </c>
      <c r="B30" s="26" t="s">
        <v>3</v>
      </c>
      <c r="C30" s="10">
        <v>12652.67</v>
      </c>
      <c r="D30" s="11">
        <v>5</v>
      </c>
      <c r="E30" s="12">
        <f t="shared" si="2"/>
        <v>2530.5340000000001</v>
      </c>
      <c r="F30" s="28">
        <f t="shared" si="1"/>
        <v>1.4450225001170539E-3</v>
      </c>
      <c r="G30" s="39">
        <v>2.247933536638041E-3</v>
      </c>
    </row>
    <row r="31" spans="1:7" s="3" customFormat="1" ht="47.1" customHeight="1" x14ac:dyDescent="0.2">
      <c r="A31" s="36">
        <v>21</v>
      </c>
      <c r="B31" s="27" t="s">
        <v>14</v>
      </c>
      <c r="C31" s="10">
        <v>1207309.3899999999</v>
      </c>
      <c r="D31" s="11">
        <v>549</v>
      </c>
      <c r="E31" s="10">
        <f t="shared" si="2"/>
        <v>2199.1063570127503</v>
      </c>
      <c r="F31" s="25">
        <f t="shared" si="1"/>
        <v>0.13788308974727034</v>
      </c>
      <c r="G31" s="38">
        <v>0.21726673108985226</v>
      </c>
    </row>
    <row r="32" spans="1:7" s="3" customFormat="1" ht="21.95" customHeight="1" x14ac:dyDescent="0.2">
      <c r="A32" s="36">
        <v>22</v>
      </c>
      <c r="B32" s="26" t="s">
        <v>3</v>
      </c>
      <c r="C32" s="10">
        <v>155160.07999999999</v>
      </c>
      <c r="D32" s="11">
        <v>45</v>
      </c>
      <c r="E32" s="10">
        <f t="shared" si="2"/>
        <v>3448.0017777777775</v>
      </c>
      <c r="F32" s="25">
        <f t="shared" si="1"/>
        <v>1.7720355207237845E-2</v>
      </c>
      <c r="G32" s="38">
        <v>3.0944666359992157E-2</v>
      </c>
    </row>
    <row r="33" spans="1:7" ht="35.1" customHeight="1" x14ac:dyDescent="0.2">
      <c r="A33" s="36">
        <v>23</v>
      </c>
      <c r="B33" s="24" t="s">
        <v>446</v>
      </c>
      <c r="C33" s="10">
        <v>66252.42</v>
      </c>
      <c r="D33" s="11">
        <v>311</v>
      </c>
      <c r="E33" s="10">
        <f t="shared" si="2"/>
        <v>213.03028938906752</v>
      </c>
      <c r="F33" s="25">
        <f t="shared" si="1"/>
        <v>7.566484985951985E-3</v>
      </c>
      <c r="G33" s="38">
        <v>8.5968104584330223E-3</v>
      </c>
    </row>
    <row r="34" spans="1:7" s="3" customFormat="1" ht="21.95" customHeight="1" x14ac:dyDescent="0.2">
      <c r="A34" s="36">
        <v>24</v>
      </c>
      <c r="B34" s="26" t="s">
        <v>3</v>
      </c>
      <c r="C34" s="10">
        <v>19260</v>
      </c>
      <c r="D34" s="11">
        <v>45</v>
      </c>
      <c r="E34" s="10">
        <f t="shared" si="2"/>
        <v>428</v>
      </c>
      <c r="F34" s="25">
        <f t="shared" si="1"/>
        <v>2.1996253243192509E-3</v>
      </c>
      <c r="G34" s="38">
        <v>1.4207856884874998E-3</v>
      </c>
    </row>
    <row r="35" spans="1:7" s="3" customFormat="1" ht="35.1" customHeight="1" x14ac:dyDescent="0.2">
      <c r="A35" s="36">
        <v>25</v>
      </c>
      <c r="B35" s="24" t="s">
        <v>10</v>
      </c>
      <c r="C35" s="10">
        <v>0</v>
      </c>
      <c r="D35" s="11">
        <v>0</v>
      </c>
      <c r="E35" s="10" t="str">
        <f t="shared" si="2"/>
        <v>-</v>
      </c>
      <c r="F35" s="25">
        <f t="shared" si="1"/>
        <v>0</v>
      </c>
      <c r="G35" s="38">
        <v>9.8652432849167496E-5</v>
      </c>
    </row>
    <row r="36" spans="1:7" ht="35.1" customHeight="1" x14ac:dyDescent="0.2">
      <c r="A36" s="36">
        <v>26</v>
      </c>
      <c r="B36" s="24" t="s">
        <v>420</v>
      </c>
      <c r="C36" s="10">
        <v>0</v>
      </c>
      <c r="D36" s="13">
        <v>0</v>
      </c>
      <c r="E36" s="10" t="str">
        <f t="shared" si="2"/>
        <v>-</v>
      </c>
      <c r="F36" s="29" t="s">
        <v>5</v>
      </c>
      <c r="G36" s="40" t="s">
        <v>5</v>
      </c>
    </row>
    <row r="37" spans="1:7" ht="21.95" customHeight="1" x14ac:dyDescent="0.2">
      <c r="A37" s="36">
        <v>27</v>
      </c>
      <c r="B37" s="26" t="s">
        <v>12</v>
      </c>
      <c r="C37" s="10">
        <v>0</v>
      </c>
      <c r="D37" s="13">
        <v>0</v>
      </c>
      <c r="E37" s="10" t="str">
        <f t="shared" si="2"/>
        <v>-</v>
      </c>
      <c r="F37" s="25">
        <f>C37/C$44</f>
        <v>0</v>
      </c>
      <c r="G37" s="38">
        <v>6.7001527600904129E-4</v>
      </c>
    </row>
    <row r="38" spans="1:7" ht="35.1" customHeight="1" x14ac:dyDescent="0.2">
      <c r="A38" s="36">
        <v>28</v>
      </c>
      <c r="B38" s="24" t="s">
        <v>421</v>
      </c>
      <c r="C38" s="10">
        <v>6400640</v>
      </c>
      <c r="D38" s="13">
        <v>5</v>
      </c>
      <c r="E38" s="14" t="s">
        <v>5</v>
      </c>
      <c r="F38" s="29" t="s">
        <v>5</v>
      </c>
      <c r="G38" s="40" t="s">
        <v>5</v>
      </c>
    </row>
    <row r="39" spans="1:7" ht="21.95" customHeight="1" x14ac:dyDescent="0.2">
      <c r="A39" s="36">
        <v>29</v>
      </c>
      <c r="B39" s="26" t="s">
        <v>12</v>
      </c>
      <c r="C39" s="10">
        <v>5759360</v>
      </c>
      <c r="D39" s="13">
        <v>5</v>
      </c>
      <c r="E39" s="14" t="s">
        <v>5</v>
      </c>
      <c r="F39" s="25">
        <f t="shared" ref="F39:F44" si="3">C39/C$44</f>
        <v>0.65775878026330847</v>
      </c>
      <c r="G39" s="38">
        <v>0.53240605380617201</v>
      </c>
    </row>
    <row r="40" spans="1:7" ht="47.1" customHeight="1" x14ac:dyDescent="0.2">
      <c r="A40" s="36">
        <v>30</v>
      </c>
      <c r="B40" s="27" t="s">
        <v>422</v>
      </c>
      <c r="C40" s="10">
        <v>0</v>
      </c>
      <c r="D40" s="15">
        <v>0</v>
      </c>
      <c r="E40" s="10" t="str">
        <f t="shared" ref="E40:E41" si="4">IF(D40=0,"-",C40/D40)</f>
        <v>-</v>
      </c>
      <c r="F40" s="25">
        <f t="shared" si="3"/>
        <v>0</v>
      </c>
      <c r="G40" s="38">
        <v>1.7724062653800183E-3</v>
      </c>
    </row>
    <row r="41" spans="1:7" ht="21.95" customHeight="1" x14ac:dyDescent="0.2">
      <c r="A41" s="36">
        <v>31</v>
      </c>
      <c r="B41" s="26" t="s">
        <v>13</v>
      </c>
      <c r="C41" s="10">
        <v>0</v>
      </c>
      <c r="D41" s="15">
        <v>0</v>
      </c>
      <c r="E41" s="10" t="str">
        <f t="shared" si="4"/>
        <v>-</v>
      </c>
      <c r="F41" s="25">
        <f t="shared" si="3"/>
        <v>0</v>
      </c>
      <c r="G41" s="38">
        <v>1.0404135579139232E-3</v>
      </c>
    </row>
    <row r="42" spans="1:7" ht="35.1" customHeight="1" x14ac:dyDescent="0.2">
      <c r="A42" s="36">
        <v>32</v>
      </c>
      <c r="B42" s="24" t="s">
        <v>16</v>
      </c>
      <c r="C42" s="10">
        <v>24283</v>
      </c>
      <c r="D42" s="15">
        <v>2</v>
      </c>
      <c r="E42" s="14" t="s">
        <v>5</v>
      </c>
      <c r="F42" s="25">
        <f t="shared" si="3"/>
        <v>2.773286695246333E-3</v>
      </c>
      <c r="G42" s="38">
        <v>4.1370945733870297E-3</v>
      </c>
    </row>
    <row r="43" spans="1:7" s="3" customFormat="1" ht="21.95" customHeight="1" x14ac:dyDescent="0.2">
      <c r="A43" s="43">
        <v>33</v>
      </c>
      <c r="B43" s="50" t="s">
        <v>4</v>
      </c>
      <c r="C43" s="44">
        <f>C25+C27+C29+C31+C33+C35+C37+C39+C40+C42</f>
        <v>8613935.3999999985</v>
      </c>
      <c r="D43" s="51" t="s">
        <v>5</v>
      </c>
      <c r="E43" s="51" t="s">
        <v>5</v>
      </c>
      <c r="F43" s="47">
        <f t="shared" si="3"/>
        <v>0.98377105129231945</v>
      </c>
      <c r="G43" s="48">
        <v>0.96489282760442685</v>
      </c>
    </row>
    <row r="44" spans="1:7" s="3" customFormat="1" ht="21.95" customHeight="1" x14ac:dyDescent="0.2">
      <c r="A44" s="45">
        <v>34</v>
      </c>
      <c r="B44" s="52" t="s">
        <v>6</v>
      </c>
      <c r="C44" s="46">
        <f>C24+C43</f>
        <v>8756036.6699999981</v>
      </c>
      <c r="D44" s="53" t="s">
        <v>5</v>
      </c>
      <c r="E44" s="53" t="s">
        <v>5</v>
      </c>
      <c r="F44" s="54">
        <f t="shared" si="3"/>
        <v>1</v>
      </c>
      <c r="G44" s="55">
        <v>1</v>
      </c>
    </row>
    <row r="45" spans="1:7" s="3" customFormat="1" ht="21.95" customHeight="1" x14ac:dyDescent="0.2">
      <c r="A45" s="1"/>
      <c r="B45" s="2"/>
      <c r="C45" s="1"/>
      <c r="D45" s="1"/>
      <c r="E45" s="1"/>
      <c r="F45" s="1"/>
      <c r="G45" s="1"/>
    </row>
    <row r="46" spans="1:7" s="3" customFormat="1" ht="35.1" customHeight="1" x14ac:dyDescent="0.2">
      <c r="A46" s="62" t="s">
        <v>430</v>
      </c>
      <c r="B46" s="63" t="s">
        <v>431</v>
      </c>
      <c r="C46" s="64" t="s">
        <v>432</v>
      </c>
      <c r="D46" s="1"/>
      <c r="E46" s="1"/>
      <c r="F46" s="1"/>
      <c r="G46" s="1"/>
    </row>
    <row r="47" spans="1:7" s="3" customFormat="1" ht="21.95" customHeight="1" x14ac:dyDescent="0.2">
      <c r="A47" s="65">
        <v>1</v>
      </c>
      <c r="B47" s="30" t="s">
        <v>427</v>
      </c>
      <c r="C47" s="31">
        <v>218900.92</v>
      </c>
    </row>
    <row r="48" spans="1:7" ht="21.95" customHeight="1" x14ac:dyDescent="0.2">
      <c r="A48" s="8">
        <v>2</v>
      </c>
      <c r="B48" s="30" t="s">
        <v>428</v>
      </c>
      <c r="C48" s="31">
        <v>8764667</v>
      </c>
      <c r="D48" s="16"/>
      <c r="E48" s="16"/>
      <c r="F48" s="16"/>
      <c r="G48" s="16"/>
    </row>
    <row r="49" spans="1:7" ht="21.95" customHeight="1" x14ac:dyDescent="0.2">
      <c r="A49" s="32">
        <v>3</v>
      </c>
      <c r="B49" s="33" t="s">
        <v>423</v>
      </c>
      <c r="C49" s="34">
        <f>C44/C48</f>
        <v>0.99901532710826302</v>
      </c>
      <c r="D49" s="16"/>
      <c r="E49" s="16"/>
      <c r="F49" s="16"/>
      <c r="G49" s="16"/>
    </row>
    <row r="50" spans="1:7" s="16" customFormat="1" ht="35.1" customHeight="1" x14ac:dyDescent="0.25">
      <c r="A50" s="21" t="s">
        <v>449</v>
      </c>
      <c r="B50" s="23"/>
    </row>
  </sheetData>
  <sheetProtection algorithmName="SHA-512" hashValue="EhJJp8QaOFnzTvSjMoiclPZ+i6VeqJyLUJvOdUTK0oboqA4CcZtuidQ8DLjghLgc7nVM8NSB/70vfsnQo/5/3Q==" saltValue="fMXofYKVIJZjGI59KdvJWA==" spinCount="100000" sheet="1" objects="1" scenarios="1"/>
  <mergeCells count="1">
    <mergeCell ref="A2:G2"/>
  </mergeCells>
  <pageMargins left="0.59055118110236227" right="0.59055118110236227" top="0.70866141732283472" bottom="0.70866141732283472" header="0.19685039370078741" footer="0.39370078740157483"/>
  <pageSetup paperSize="9" scale="84" orientation="portrait" r:id="rId1"/>
  <headerFooter alignWithMargins="0">
    <oddFooter>&amp;R&amp;"Calibri,Standardowy"&amp;12s.&amp;P z &amp;N</oddFooter>
  </headerFooter>
  <tableParts count="2">
    <tablePart r:id="rId2"/>
    <tablePart r:id="rId3"/>
  </tableParts>
</worksheet>
</file>

<file path=xl/worksheets/sheet3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3E5173-9278-4CAD-AB91-945609777B31}">
  <sheetPr codeName="Arkusz337"/>
  <dimension ref="A1:N50"/>
  <sheetViews>
    <sheetView zoomScaleNormal="100" workbookViewId="0"/>
  </sheetViews>
  <sheetFormatPr defaultColWidth="0" defaultRowHeight="12.75" zeroHeight="1" x14ac:dyDescent="0.2"/>
  <cols>
    <col min="1" max="1" width="4.140625" style="1" customWidth="1"/>
    <col min="2" max="2" width="57" style="2" customWidth="1"/>
    <col min="3" max="3" width="11.85546875" style="1" bestFit="1" customWidth="1"/>
    <col min="4" max="4" width="7.42578125" style="1" customWidth="1"/>
    <col min="5" max="5" width="10.85546875" style="1" bestFit="1" customWidth="1"/>
    <col min="6" max="7" width="8.7109375" style="1" customWidth="1"/>
    <col min="8" max="8" width="1" style="1" customWidth="1"/>
    <col min="9" max="14" width="0" style="1" hidden="1" customWidth="1"/>
    <col min="15" max="16384" width="9.140625" style="1" hidden="1"/>
  </cols>
  <sheetData>
    <row r="1" spans="1:7" s="16" customFormat="1" ht="24.95" customHeight="1" x14ac:dyDescent="0.2">
      <c r="A1" s="35" t="s">
        <v>784</v>
      </c>
      <c r="B1" s="23"/>
    </row>
    <row r="2" spans="1:7" s="16" customFormat="1" ht="39.950000000000003" customHeight="1" x14ac:dyDescent="0.2">
      <c r="A2" s="66" t="s">
        <v>448</v>
      </c>
      <c r="B2" s="67"/>
      <c r="C2" s="67"/>
      <c r="D2" s="67"/>
      <c r="E2" s="67"/>
      <c r="F2" s="67"/>
      <c r="G2" s="67"/>
    </row>
    <row r="3" spans="1:7" s="16" customFormat="1" ht="15.95" hidden="1" customHeight="1" x14ac:dyDescent="0.2">
      <c r="A3" s="22"/>
      <c r="B3" s="23"/>
    </row>
    <row r="4" spans="1:7" s="16" customFormat="1" ht="15.95" hidden="1" customHeight="1" x14ac:dyDescent="0.2">
      <c r="A4" s="22"/>
      <c r="B4" s="23"/>
    </row>
    <row r="5" spans="1:7" s="16" customFormat="1" ht="15.95" hidden="1" customHeight="1" x14ac:dyDescent="0.2">
      <c r="A5" s="22"/>
      <c r="B5" s="23"/>
    </row>
    <row r="6" spans="1:7" s="16" customFormat="1" ht="15.95" customHeight="1" x14ac:dyDescent="0.25">
      <c r="A6" s="17" t="s">
        <v>433</v>
      </c>
      <c r="B6" s="21" t="s">
        <v>438</v>
      </c>
    </row>
    <row r="7" spans="1:7" s="16" customFormat="1" ht="15.95" customHeight="1" x14ac:dyDescent="0.25">
      <c r="A7" s="18" t="s">
        <v>434</v>
      </c>
      <c r="B7" s="21" t="s">
        <v>439</v>
      </c>
    </row>
    <row r="8" spans="1:7" s="16" customFormat="1" ht="15.95" customHeight="1" x14ac:dyDescent="0.25">
      <c r="A8" s="19" t="s">
        <v>435</v>
      </c>
      <c r="B8" s="21" t="s">
        <v>440</v>
      </c>
    </row>
    <row r="9" spans="1:7" s="16" customFormat="1" ht="15.95" customHeight="1" x14ac:dyDescent="0.25">
      <c r="A9" s="20" t="s">
        <v>436</v>
      </c>
      <c r="B9" s="21" t="s">
        <v>441</v>
      </c>
    </row>
    <row r="10" spans="1:7" ht="65.099999999999994" customHeight="1" x14ac:dyDescent="0.2">
      <c r="A10" s="49" t="s">
        <v>430</v>
      </c>
      <c r="B10" s="42" t="s">
        <v>0</v>
      </c>
      <c r="C10" s="42" t="s">
        <v>424</v>
      </c>
      <c r="D10" s="42" t="s">
        <v>425</v>
      </c>
      <c r="E10" s="42" t="s">
        <v>426</v>
      </c>
      <c r="F10" s="42" t="s">
        <v>429</v>
      </c>
      <c r="G10" s="41" t="s">
        <v>413</v>
      </c>
    </row>
    <row r="11" spans="1:7" ht="21.95" customHeight="1" x14ac:dyDescent="0.2">
      <c r="A11" s="36">
        <v>1</v>
      </c>
      <c r="B11" s="24" t="s">
        <v>7</v>
      </c>
      <c r="C11" s="10">
        <v>0</v>
      </c>
      <c r="D11" s="9">
        <v>0</v>
      </c>
      <c r="E11" s="10" t="str">
        <f t="shared" ref="E11:E23" si="0">IF(D11=0,"-",C11/D11)</f>
        <v>-</v>
      </c>
      <c r="F11" s="25">
        <f t="shared" ref="F11:F35" si="1">C11/C$44</f>
        <v>0</v>
      </c>
      <c r="G11" s="38">
        <v>6.4906160983722356E-5</v>
      </c>
    </row>
    <row r="12" spans="1:7" s="3" customFormat="1" ht="21.95" customHeight="1" x14ac:dyDescent="0.2">
      <c r="A12" s="36">
        <v>2</v>
      </c>
      <c r="B12" s="24" t="s">
        <v>8</v>
      </c>
      <c r="C12" s="10">
        <v>0</v>
      </c>
      <c r="D12" s="9">
        <v>0</v>
      </c>
      <c r="E12" s="10" t="str">
        <f t="shared" si="0"/>
        <v>-</v>
      </c>
      <c r="F12" s="25">
        <f t="shared" si="1"/>
        <v>0</v>
      </c>
      <c r="G12" s="38">
        <v>1.3877154561966152E-2</v>
      </c>
    </row>
    <row r="13" spans="1:7" s="3" customFormat="1" ht="21.95" customHeight="1" x14ac:dyDescent="0.2">
      <c r="A13" s="36">
        <v>3</v>
      </c>
      <c r="B13" s="26" t="s">
        <v>1</v>
      </c>
      <c r="C13" s="10">
        <v>0</v>
      </c>
      <c r="D13" s="9">
        <v>0</v>
      </c>
      <c r="E13" s="10" t="str">
        <f t="shared" si="0"/>
        <v>-</v>
      </c>
      <c r="F13" s="25">
        <f t="shared" si="1"/>
        <v>0</v>
      </c>
      <c r="G13" s="38">
        <v>6.8195937419264344E-4</v>
      </c>
    </row>
    <row r="14" spans="1:7" s="3" customFormat="1" ht="21.95" customHeight="1" x14ac:dyDescent="0.2">
      <c r="A14" s="36">
        <v>4</v>
      </c>
      <c r="B14" s="24" t="s">
        <v>414</v>
      </c>
      <c r="C14" s="10">
        <v>0</v>
      </c>
      <c r="D14" s="9">
        <v>0</v>
      </c>
      <c r="E14" s="10" t="str">
        <f t="shared" si="0"/>
        <v>-</v>
      </c>
      <c r="F14" s="25">
        <f t="shared" si="1"/>
        <v>0</v>
      </c>
      <c r="G14" s="38">
        <v>1.6609844346228162E-4</v>
      </c>
    </row>
    <row r="15" spans="1:7" s="3" customFormat="1" ht="47.1" customHeight="1" x14ac:dyDescent="0.2">
      <c r="A15" s="36">
        <v>5</v>
      </c>
      <c r="B15" s="24" t="s">
        <v>412</v>
      </c>
      <c r="C15" s="10">
        <v>0</v>
      </c>
      <c r="D15" s="11">
        <v>0</v>
      </c>
      <c r="E15" s="10" t="str">
        <f t="shared" si="0"/>
        <v>-</v>
      </c>
      <c r="F15" s="25">
        <f t="shared" si="1"/>
        <v>0</v>
      </c>
      <c r="G15" s="38">
        <v>4.2843389065529559E-4</v>
      </c>
    </row>
    <row r="16" spans="1:7" s="3" customFormat="1" ht="21.95" customHeight="1" x14ac:dyDescent="0.2">
      <c r="A16" s="36">
        <v>6</v>
      </c>
      <c r="B16" s="26" t="s">
        <v>1</v>
      </c>
      <c r="C16" s="10">
        <v>0</v>
      </c>
      <c r="D16" s="11">
        <v>0</v>
      </c>
      <c r="E16" s="10" t="str">
        <f t="shared" si="0"/>
        <v>-</v>
      </c>
      <c r="F16" s="25">
        <f t="shared" si="1"/>
        <v>0</v>
      </c>
      <c r="G16" s="38">
        <v>5.7837072558623703E-5</v>
      </c>
    </row>
    <row r="17" spans="1:7" ht="47.1" customHeight="1" x14ac:dyDescent="0.2">
      <c r="A17" s="36">
        <v>7</v>
      </c>
      <c r="B17" s="24" t="s">
        <v>444</v>
      </c>
      <c r="C17" s="10">
        <v>35986.68</v>
      </c>
      <c r="D17" s="11">
        <v>2</v>
      </c>
      <c r="E17" s="10">
        <f t="shared" si="0"/>
        <v>17993.34</v>
      </c>
      <c r="F17" s="25">
        <f t="shared" si="1"/>
        <v>1.0578604391735186E-2</v>
      </c>
      <c r="G17" s="38">
        <v>3.69438658113685E-3</v>
      </c>
    </row>
    <row r="18" spans="1:7" ht="47.1" customHeight="1" x14ac:dyDescent="0.2">
      <c r="A18" s="36">
        <v>8</v>
      </c>
      <c r="B18" s="24" t="s">
        <v>447</v>
      </c>
      <c r="C18" s="10">
        <v>0</v>
      </c>
      <c r="D18" s="11">
        <v>0</v>
      </c>
      <c r="E18" s="10" t="str">
        <f t="shared" si="0"/>
        <v>-</v>
      </c>
      <c r="F18" s="25">
        <f t="shared" si="1"/>
        <v>0</v>
      </c>
      <c r="G18" s="38">
        <v>1.6572456388988053E-2</v>
      </c>
    </row>
    <row r="19" spans="1:7" ht="35.1" customHeight="1" x14ac:dyDescent="0.2">
      <c r="A19" s="36">
        <v>9</v>
      </c>
      <c r="B19" s="24" t="s">
        <v>443</v>
      </c>
      <c r="C19" s="10">
        <v>0</v>
      </c>
      <c r="D19" s="11">
        <v>0</v>
      </c>
      <c r="E19" s="10" t="str">
        <f t="shared" si="0"/>
        <v>-</v>
      </c>
      <c r="F19" s="25">
        <f t="shared" si="1"/>
        <v>0</v>
      </c>
      <c r="G19" s="38">
        <v>6.3015485400037228E-5</v>
      </c>
    </row>
    <row r="20" spans="1:7" ht="35.1" customHeight="1" x14ac:dyDescent="0.2">
      <c r="A20" s="36">
        <v>10</v>
      </c>
      <c r="B20" s="24" t="s">
        <v>9</v>
      </c>
      <c r="C20" s="10">
        <v>0</v>
      </c>
      <c r="D20" s="11">
        <v>0</v>
      </c>
      <c r="E20" s="10" t="str">
        <f t="shared" si="0"/>
        <v>-</v>
      </c>
      <c r="F20" s="25">
        <f t="shared" si="1"/>
        <v>0</v>
      </c>
      <c r="G20" s="38">
        <v>2.3263290581767475E-4</v>
      </c>
    </row>
    <row r="21" spans="1:7" ht="35.1" customHeight="1" x14ac:dyDescent="0.2">
      <c r="A21" s="36">
        <v>11</v>
      </c>
      <c r="B21" s="24" t="s">
        <v>442</v>
      </c>
      <c r="C21" s="10">
        <v>0</v>
      </c>
      <c r="D21" s="11">
        <v>0</v>
      </c>
      <c r="E21" s="10" t="str">
        <f t="shared" si="0"/>
        <v>-</v>
      </c>
      <c r="F21" s="25">
        <f t="shared" si="1"/>
        <v>0</v>
      </c>
      <c r="G21" s="38">
        <v>8.0879771630669933E-6</v>
      </c>
    </row>
    <row r="22" spans="1:7" ht="21.95" customHeight="1" x14ac:dyDescent="0.2">
      <c r="A22" s="36">
        <v>12</v>
      </c>
      <c r="B22" s="26" t="s">
        <v>1</v>
      </c>
      <c r="C22" s="10">
        <v>0</v>
      </c>
      <c r="D22" s="11">
        <v>0</v>
      </c>
      <c r="E22" s="10" t="str">
        <f t="shared" si="0"/>
        <v>-</v>
      </c>
      <c r="F22" s="25">
        <f t="shared" si="1"/>
        <v>0</v>
      </c>
      <c r="G22" s="38">
        <v>0</v>
      </c>
    </row>
    <row r="23" spans="1:7" ht="21.95" customHeight="1" x14ac:dyDescent="0.2">
      <c r="A23" s="36">
        <v>13</v>
      </c>
      <c r="B23" s="24" t="s">
        <v>415</v>
      </c>
      <c r="C23" s="10">
        <v>0</v>
      </c>
      <c r="D23" s="11">
        <v>0</v>
      </c>
      <c r="E23" s="10" t="str">
        <f t="shared" si="0"/>
        <v>-</v>
      </c>
      <c r="F23" s="25">
        <f t="shared" si="1"/>
        <v>0</v>
      </c>
      <c r="G23" s="38">
        <v>0</v>
      </c>
    </row>
    <row r="24" spans="1:7" s="3" customFormat="1" ht="24.95" customHeight="1" x14ac:dyDescent="0.2">
      <c r="A24" s="43">
        <v>14</v>
      </c>
      <c r="B24" s="50" t="s">
        <v>2</v>
      </c>
      <c r="C24" s="44">
        <f>C11+C12+C14+C15+C17+C18+C19+C20+C21+C23</f>
        <v>35986.68</v>
      </c>
      <c r="D24" s="51" t="s">
        <v>5</v>
      </c>
      <c r="E24" s="51" t="s">
        <v>5</v>
      </c>
      <c r="F24" s="47">
        <f t="shared" si="1"/>
        <v>1.0578604391735186E-2</v>
      </c>
      <c r="G24" s="48">
        <v>3.5107172395573129E-2</v>
      </c>
    </row>
    <row r="25" spans="1:7" s="4" customFormat="1" ht="35.1" customHeight="1" x14ac:dyDescent="0.2">
      <c r="A25" s="37">
        <v>15</v>
      </c>
      <c r="B25" s="27" t="s">
        <v>419</v>
      </c>
      <c r="C25" s="12">
        <v>634631</v>
      </c>
      <c r="D25" s="11">
        <v>288</v>
      </c>
      <c r="E25" s="12">
        <f t="shared" ref="E25:E37" si="2">IF(D25=0,"-",C25/D25)</f>
        <v>2203.5798611111113</v>
      </c>
      <c r="F25" s="28">
        <f t="shared" si="1"/>
        <v>0.186555422276556</v>
      </c>
      <c r="G25" s="39">
        <v>9.1912130594448124E-2</v>
      </c>
    </row>
    <row r="26" spans="1:7" s="3" customFormat="1" ht="21.95" customHeight="1" x14ac:dyDescent="0.2">
      <c r="A26" s="36">
        <v>16</v>
      </c>
      <c r="B26" s="26" t="s">
        <v>11</v>
      </c>
      <c r="C26" s="10">
        <v>50813</v>
      </c>
      <c r="D26" s="11">
        <v>24</v>
      </c>
      <c r="E26" s="10">
        <f t="shared" si="2"/>
        <v>2117.2083333333335</v>
      </c>
      <c r="F26" s="25">
        <f t="shared" si="1"/>
        <v>1.4936932913990397E-2</v>
      </c>
      <c r="G26" s="38">
        <v>1.5510248435910163E-2</v>
      </c>
    </row>
    <row r="27" spans="1:7" s="5" customFormat="1" ht="65.099999999999994" customHeight="1" x14ac:dyDescent="0.2">
      <c r="A27" s="37">
        <v>17</v>
      </c>
      <c r="B27" s="27" t="s">
        <v>445</v>
      </c>
      <c r="C27" s="12">
        <v>577573.35</v>
      </c>
      <c r="D27" s="11">
        <v>69</v>
      </c>
      <c r="E27" s="12">
        <f t="shared" si="2"/>
        <v>8370.6282608695656</v>
      </c>
      <c r="F27" s="28">
        <f t="shared" si="1"/>
        <v>0.16978281900023018</v>
      </c>
      <c r="G27" s="39">
        <v>9.6086621220457871E-2</v>
      </c>
    </row>
    <row r="28" spans="1:7" s="3" customFormat="1" ht="21.95" customHeight="1" x14ac:dyDescent="0.2">
      <c r="A28" s="36">
        <v>18</v>
      </c>
      <c r="B28" s="26" t="s">
        <v>3</v>
      </c>
      <c r="C28" s="10">
        <v>62119.46</v>
      </c>
      <c r="D28" s="11">
        <v>15</v>
      </c>
      <c r="E28" s="10">
        <f t="shared" si="2"/>
        <v>4141.297333333333</v>
      </c>
      <c r="F28" s="25">
        <f t="shared" si="1"/>
        <v>1.8260567309021508E-2</v>
      </c>
      <c r="G28" s="38">
        <v>1.1342599256575717E-2</v>
      </c>
    </row>
    <row r="29" spans="1:7" s="5" customFormat="1" ht="35.1" customHeight="1" x14ac:dyDescent="0.2">
      <c r="A29" s="37">
        <v>19</v>
      </c>
      <c r="B29" s="27" t="s">
        <v>15</v>
      </c>
      <c r="C29" s="12">
        <v>35904.86</v>
      </c>
      <c r="D29" s="11">
        <v>22</v>
      </c>
      <c r="E29" s="12">
        <f t="shared" si="2"/>
        <v>1632.0390909090909</v>
      </c>
      <c r="F29" s="28">
        <f t="shared" si="1"/>
        <v>1.0554552675618785E-2</v>
      </c>
      <c r="G29" s="39">
        <v>1.1946311887438504E-2</v>
      </c>
    </row>
    <row r="30" spans="1:7" s="3" customFormat="1" ht="21.95" customHeight="1" x14ac:dyDescent="0.2">
      <c r="A30" s="36">
        <v>20</v>
      </c>
      <c r="B30" s="26" t="s">
        <v>3</v>
      </c>
      <c r="C30" s="10">
        <v>3325</v>
      </c>
      <c r="D30" s="11">
        <v>2</v>
      </c>
      <c r="E30" s="12">
        <f t="shared" si="2"/>
        <v>1662.5</v>
      </c>
      <c r="F30" s="28">
        <f t="shared" si="1"/>
        <v>9.7741329854600335E-4</v>
      </c>
      <c r="G30" s="39">
        <v>2.247933536638041E-3</v>
      </c>
    </row>
    <row r="31" spans="1:7" s="3" customFormat="1" ht="47.1" customHeight="1" x14ac:dyDescent="0.2">
      <c r="A31" s="36">
        <v>21</v>
      </c>
      <c r="B31" s="27" t="s">
        <v>14</v>
      </c>
      <c r="C31" s="10">
        <v>796308.37</v>
      </c>
      <c r="D31" s="11">
        <v>432</v>
      </c>
      <c r="E31" s="10">
        <f t="shared" si="2"/>
        <v>1843.306412037037</v>
      </c>
      <c r="F31" s="25">
        <f t="shared" si="1"/>
        <v>0.2340819219793959</v>
      </c>
      <c r="G31" s="38">
        <v>0.21726673108985226</v>
      </c>
    </row>
    <row r="32" spans="1:7" s="3" customFormat="1" ht="21.95" customHeight="1" x14ac:dyDescent="0.2">
      <c r="A32" s="36">
        <v>22</v>
      </c>
      <c r="B32" s="26" t="s">
        <v>3</v>
      </c>
      <c r="C32" s="10">
        <v>154825.32999999999</v>
      </c>
      <c r="D32" s="11">
        <v>42</v>
      </c>
      <c r="E32" s="10">
        <f t="shared" si="2"/>
        <v>3686.3173809523805</v>
      </c>
      <c r="F32" s="25">
        <f t="shared" si="1"/>
        <v>4.5512281652262704E-2</v>
      </c>
      <c r="G32" s="38">
        <v>3.0944666359992157E-2</v>
      </c>
    </row>
    <row r="33" spans="1:7" ht="35.1" customHeight="1" x14ac:dyDescent="0.2">
      <c r="A33" s="36">
        <v>23</v>
      </c>
      <c r="B33" s="24" t="s">
        <v>446</v>
      </c>
      <c r="C33" s="10">
        <v>28420</v>
      </c>
      <c r="D33" s="11">
        <v>839</v>
      </c>
      <c r="E33" s="10">
        <f t="shared" si="2"/>
        <v>33.873659117997619</v>
      </c>
      <c r="F33" s="25">
        <f t="shared" si="1"/>
        <v>8.3543115623089977E-3</v>
      </c>
      <c r="G33" s="38">
        <v>8.5968104584330223E-3</v>
      </c>
    </row>
    <row r="34" spans="1:7" s="3" customFormat="1" ht="21.95" customHeight="1" x14ac:dyDescent="0.2">
      <c r="A34" s="36">
        <v>24</v>
      </c>
      <c r="B34" s="26" t="s">
        <v>3</v>
      </c>
      <c r="C34" s="10">
        <v>14000</v>
      </c>
      <c r="D34" s="11">
        <v>53</v>
      </c>
      <c r="E34" s="10">
        <f t="shared" si="2"/>
        <v>264.15094339622641</v>
      </c>
      <c r="F34" s="25">
        <f t="shared" si="1"/>
        <v>4.1154244149305408E-3</v>
      </c>
      <c r="G34" s="38">
        <v>1.4207856884874998E-3</v>
      </c>
    </row>
    <row r="35" spans="1:7" s="3" customFormat="1" ht="35.1" customHeight="1" x14ac:dyDescent="0.2">
      <c r="A35" s="36">
        <v>25</v>
      </c>
      <c r="B35" s="24" t="s">
        <v>10</v>
      </c>
      <c r="C35" s="10">
        <v>0</v>
      </c>
      <c r="D35" s="11">
        <v>0</v>
      </c>
      <c r="E35" s="10" t="str">
        <f t="shared" si="2"/>
        <v>-</v>
      </c>
      <c r="F35" s="25">
        <f t="shared" si="1"/>
        <v>0</v>
      </c>
      <c r="G35" s="38">
        <v>9.8652432849167496E-5</v>
      </c>
    </row>
    <row r="36" spans="1:7" ht="35.1" customHeight="1" x14ac:dyDescent="0.2">
      <c r="A36" s="36">
        <v>26</v>
      </c>
      <c r="B36" s="24" t="s">
        <v>420</v>
      </c>
      <c r="C36" s="10">
        <v>0</v>
      </c>
      <c r="D36" s="13">
        <v>0</v>
      </c>
      <c r="E36" s="10" t="str">
        <f t="shared" si="2"/>
        <v>-</v>
      </c>
      <c r="F36" s="29" t="s">
        <v>5</v>
      </c>
      <c r="G36" s="40" t="s">
        <v>5</v>
      </c>
    </row>
    <row r="37" spans="1:7" ht="21.95" customHeight="1" x14ac:dyDescent="0.2">
      <c r="A37" s="36">
        <v>27</v>
      </c>
      <c r="B37" s="26" t="s">
        <v>12</v>
      </c>
      <c r="C37" s="10">
        <v>0</v>
      </c>
      <c r="D37" s="13">
        <v>0</v>
      </c>
      <c r="E37" s="10" t="str">
        <f t="shared" si="2"/>
        <v>-</v>
      </c>
      <c r="F37" s="25">
        <f>C37/C$44</f>
        <v>0</v>
      </c>
      <c r="G37" s="38">
        <v>6.7001527600904129E-4</v>
      </c>
    </row>
    <row r="38" spans="1:7" ht="35.1" customHeight="1" x14ac:dyDescent="0.2">
      <c r="A38" s="36">
        <v>28</v>
      </c>
      <c r="B38" s="24" t="s">
        <v>421</v>
      </c>
      <c r="C38" s="10">
        <v>1413745</v>
      </c>
      <c r="D38" s="13">
        <v>1</v>
      </c>
      <c r="E38" s="14" t="s">
        <v>5</v>
      </c>
      <c r="F38" s="29" t="s">
        <v>5</v>
      </c>
      <c r="G38" s="40" t="s">
        <v>5</v>
      </c>
    </row>
    <row r="39" spans="1:7" ht="21.95" customHeight="1" x14ac:dyDescent="0.2">
      <c r="A39" s="36">
        <v>29</v>
      </c>
      <c r="B39" s="26" t="s">
        <v>12</v>
      </c>
      <c r="C39" s="10">
        <v>1266860</v>
      </c>
      <c r="D39" s="13">
        <v>1</v>
      </c>
      <c r="E39" s="14" t="s">
        <v>5</v>
      </c>
      <c r="F39" s="25">
        <f t="shared" ref="F39:F44" si="3">C39/C$44</f>
        <v>0.37240475530706463</v>
      </c>
      <c r="G39" s="38">
        <v>0.53240605380617201</v>
      </c>
    </row>
    <row r="40" spans="1:7" ht="47.1" customHeight="1" x14ac:dyDescent="0.2">
      <c r="A40" s="36">
        <v>30</v>
      </c>
      <c r="B40" s="27" t="s">
        <v>422</v>
      </c>
      <c r="C40" s="10">
        <v>26152</v>
      </c>
      <c r="D40" s="15">
        <v>1</v>
      </c>
      <c r="E40" s="10">
        <f t="shared" ref="E40:E41" si="4">IF(D40=0,"-",C40/D40)</f>
        <v>26152</v>
      </c>
      <c r="F40" s="25">
        <f t="shared" si="3"/>
        <v>7.6876128070902505E-3</v>
      </c>
      <c r="G40" s="38">
        <v>1.7724062653800183E-3</v>
      </c>
    </row>
    <row r="41" spans="1:7" ht="21.95" customHeight="1" x14ac:dyDescent="0.2">
      <c r="A41" s="36">
        <v>31</v>
      </c>
      <c r="B41" s="26" t="s">
        <v>13</v>
      </c>
      <c r="C41" s="10">
        <v>26152</v>
      </c>
      <c r="D41" s="15">
        <v>1</v>
      </c>
      <c r="E41" s="10">
        <f t="shared" si="4"/>
        <v>26152</v>
      </c>
      <c r="F41" s="25">
        <f t="shared" si="3"/>
        <v>7.6876128070902505E-3</v>
      </c>
      <c r="G41" s="38">
        <v>1.0404135579139232E-3</v>
      </c>
    </row>
    <row r="42" spans="1:7" ht="35.1" customHeight="1" x14ac:dyDescent="0.2">
      <c r="A42" s="36">
        <v>32</v>
      </c>
      <c r="B42" s="24" t="s">
        <v>16</v>
      </c>
      <c r="C42" s="10">
        <v>0</v>
      </c>
      <c r="D42" s="15">
        <v>0</v>
      </c>
      <c r="E42" s="14" t="s">
        <v>5</v>
      </c>
      <c r="F42" s="25">
        <f t="shared" si="3"/>
        <v>0</v>
      </c>
      <c r="G42" s="38">
        <v>4.1370945733870297E-3</v>
      </c>
    </row>
    <row r="43" spans="1:7" s="3" customFormat="1" ht="21.95" customHeight="1" x14ac:dyDescent="0.2">
      <c r="A43" s="43">
        <v>33</v>
      </c>
      <c r="B43" s="50" t="s">
        <v>4</v>
      </c>
      <c r="C43" s="44">
        <f>C25+C27+C29+C31+C33+C35+C37+C39+C40+C42</f>
        <v>3365849.58</v>
      </c>
      <c r="D43" s="51" t="s">
        <v>5</v>
      </c>
      <c r="E43" s="51" t="s">
        <v>5</v>
      </c>
      <c r="F43" s="47">
        <f t="shared" si="3"/>
        <v>0.98942139560826481</v>
      </c>
      <c r="G43" s="48">
        <v>0.96489282760442685</v>
      </c>
    </row>
    <row r="44" spans="1:7" s="3" customFormat="1" ht="21.95" customHeight="1" x14ac:dyDescent="0.2">
      <c r="A44" s="45">
        <v>34</v>
      </c>
      <c r="B44" s="52" t="s">
        <v>6</v>
      </c>
      <c r="C44" s="46">
        <f>C24+C43</f>
        <v>3401836.2600000002</v>
      </c>
      <c r="D44" s="53" t="s">
        <v>5</v>
      </c>
      <c r="E44" s="53" t="s">
        <v>5</v>
      </c>
      <c r="F44" s="54">
        <f t="shared" si="3"/>
        <v>1</v>
      </c>
      <c r="G44" s="55">
        <v>1</v>
      </c>
    </row>
    <row r="45" spans="1:7" s="3" customFormat="1" ht="21.95" customHeight="1" x14ac:dyDescent="0.2">
      <c r="A45" s="1"/>
      <c r="B45" s="2"/>
      <c r="C45" s="1"/>
      <c r="D45" s="1"/>
      <c r="E45" s="1"/>
      <c r="F45" s="1"/>
      <c r="G45" s="1"/>
    </row>
    <row r="46" spans="1:7" s="3" customFormat="1" ht="35.1" customHeight="1" x14ac:dyDescent="0.2">
      <c r="A46" s="62" t="s">
        <v>430</v>
      </c>
      <c r="B46" s="63" t="s">
        <v>431</v>
      </c>
      <c r="C46" s="64" t="s">
        <v>432</v>
      </c>
      <c r="D46" s="1"/>
      <c r="E46" s="1"/>
      <c r="F46" s="1"/>
      <c r="G46" s="1"/>
    </row>
    <row r="47" spans="1:7" s="3" customFormat="1" ht="21.95" customHeight="1" x14ac:dyDescent="0.2">
      <c r="A47" s="65">
        <v>1</v>
      </c>
      <c r="B47" s="30" t="s">
        <v>427</v>
      </c>
      <c r="C47" s="31">
        <v>85045.93</v>
      </c>
    </row>
    <row r="48" spans="1:7" ht="21.95" customHeight="1" x14ac:dyDescent="0.2">
      <c r="A48" s="8">
        <v>2</v>
      </c>
      <c r="B48" s="30" t="s">
        <v>428</v>
      </c>
      <c r="C48" s="31">
        <v>3402119</v>
      </c>
      <c r="D48" s="16"/>
      <c r="E48" s="16"/>
      <c r="F48" s="16"/>
      <c r="G48" s="16"/>
    </row>
    <row r="49" spans="1:7" ht="21.95" customHeight="1" x14ac:dyDescent="0.2">
      <c r="A49" s="32">
        <v>3</v>
      </c>
      <c r="B49" s="33" t="s">
        <v>423</v>
      </c>
      <c r="C49" s="34">
        <f>C44/C48</f>
        <v>0.99991689297170383</v>
      </c>
      <c r="D49" s="16"/>
      <c r="E49" s="16"/>
      <c r="F49" s="16"/>
      <c r="G49" s="16"/>
    </row>
    <row r="50" spans="1:7" s="16" customFormat="1" ht="35.1" customHeight="1" x14ac:dyDescent="0.25">
      <c r="A50" s="21" t="s">
        <v>449</v>
      </c>
      <c r="B50" s="23"/>
    </row>
  </sheetData>
  <sheetProtection algorithmName="SHA-512" hashValue="xB5uZOU9hoIMYaSfwg+p1lsu2PlviCWTw539Mca+2ftxZAhoAIqAM8sc94pXY2zRrsZm7FAc274E0Os2c+Xsmg==" saltValue="tzhbdPZWve5BoWcKGqVmNA==" spinCount="100000" sheet="1" objects="1" scenarios="1"/>
  <mergeCells count="1">
    <mergeCell ref="A2:G2"/>
  </mergeCells>
  <pageMargins left="0.59055118110236227" right="0.59055118110236227" top="0.70866141732283472" bottom="0.70866141732283472" header="0.19685039370078741" footer="0.39370078740157483"/>
  <pageSetup paperSize="9" scale="84" orientation="portrait" r:id="rId1"/>
  <headerFooter alignWithMargins="0">
    <oddFooter>&amp;R&amp;"Calibri,Standardowy"&amp;12s.&amp;P z &amp;N</oddFooter>
  </headerFooter>
  <tableParts count="2">
    <tablePart r:id="rId2"/>
    <tablePart r:id="rId3"/>
  </tableParts>
</worksheet>
</file>

<file path=xl/worksheets/sheet3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F8F77A-54F1-404B-98D7-546698450F88}">
  <sheetPr codeName="Arkusz338"/>
  <dimension ref="A1:N50"/>
  <sheetViews>
    <sheetView zoomScaleNormal="100" workbookViewId="0"/>
  </sheetViews>
  <sheetFormatPr defaultColWidth="0" defaultRowHeight="12.75" zeroHeight="1" x14ac:dyDescent="0.2"/>
  <cols>
    <col min="1" max="1" width="4.140625" style="1" customWidth="1"/>
    <col min="2" max="2" width="57" style="2" customWidth="1"/>
    <col min="3" max="3" width="11.85546875" style="1" bestFit="1" customWidth="1"/>
    <col min="4" max="4" width="7.42578125" style="1" customWidth="1"/>
    <col min="5" max="5" width="10.85546875" style="1" bestFit="1" customWidth="1"/>
    <col min="6" max="7" width="8.7109375" style="1" customWidth="1"/>
    <col min="8" max="8" width="1" style="1" customWidth="1"/>
    <col min="9" max="14" width="0" style="1" hidden="1" customWidth="1"/>
    <col min="15" max="16384" width="9.140625" style="1" hidden="1"/>
  </cols>
  <sheetData>
    <row r="1" spans="1:7" s="16" customFormat="1" ht="24.95" customHeight="1" x14ac:dyDescent="0.2">
      <c r="A1" s="35" t="s">
        <v>785</v>
      </c>
      <c r="B1" s="23"/>
    </row>
    <row r="2" spans="1:7" s="16" customFormat="1" ht="39.950000000000003" customHeight="1" x14ac:dyDescent="0.2">
      <c r="A2" s="66" t="s">
        <v>448</v>
      </c>
      <c r="B2" s="67"/>
      <c r="C2" s="67"/>
      <c r="D2" s="67"/>
      <c r="E2" s="67"/>
      <c r="F2" s="67"/>
      <c r="G2" s="67"/>
    </row>
    <row r="3" spans="1:7" s="16" customFormat="1" ht="15.95" hidden="1" customHeight="1" x14ac:dyDescent="0.2">
      <c r="A3" s="22"/>
      <c r="B3" s="23"/>
    </row>
    <row r="4" spans="1:7" s="16" customFormat="1" ht="15.95" hidden="1" customHeight="1" x14ac:dyDescent="0.2">
      <c r="A4" s="22"/>
      <c r="B4" s="23"/>
    </row>
    <row r="5" spans="1:7" s="16" customFormat="1" ht="15.95" hidden="1" customHeight="1" x14ac:dyDescent="0.2">
      <c r="A5" s="22"/>
      <c r="B5" s="23"/>
    </row>
    <row r="6" spans="1:7" s="16" customFormat="1" ht="15.95" customHeight="1" x14ac:dyDescent="0.25">
      <c r="A6" s="17" t="s">
        <v>433</v>
      </c>
      <c r="B6" s="21" t="s">
        <v>438</v>
      </c>
    </row>
    <row r="7" spans="1:7" s="16" customFormat="1" ht="15.95" customHeight="1" x14ac:dyDescent="0.25">
      <c r="A7" s="18" t="s">
        <v>434</v>
      </c>
      <c r="B7" s="21" t="s">
        <v>439</v>
      </c>
    </row>
    <row r="8" spans="1:7" s="16" customFormat="1" ht="15.95" customHeight="1" x14ac:dyDescent="0.25">
      <c r="A8" s="19" t="s">
        <v>435</v>
      </c>
      <c r="B8" s="21" t="s">
        <v>440</v>
      </c>
    </row>
    <row r="9" spans="1:7" s="16" customFormat="1" ht="15.95" customHeight="1" x14ac:dyDescent="0.25">
      <c r="A9" s="20" t="s">
        <v>436</v>
      </c>
      <c r="B9" s="21" t="s">
        <v>441</v>
      </c>
    </row>
    <row r="10" spans="1:7" ht="65.099999999999994" customHeight="1" x14ac:dyDescent="0.2">
      <c r="A10" s="49" t="s">
        <v>430</v>
      </c>
      <c r="B10" s="42" t="s">
        <v>0</v>
      </c>
      <c r="C10" s="42" t="s">
        <v>424</v>
      </c>
      <c r="D10" s="42" t="s">
        <v>425</v>
      </c>
      <c r="E10" s="42" t="s">
        <v>426</v>
      </c>
      <c r="F10" s="42" t="s">
        <v>429</v>
      </c>
      <c r="G10" s="41" t="s">
        <v>413</v>
      </c>
    </row>
    <row r="11" spans="1:7" ht="21.95" customHeight="1" x14ac:dyDescent="0.2">
      <c r="A11" s="36">
        <v>1</v>
      </c>
      <c r="B11" s="24" t="s">
        <v>7</v>
      </c>
      <c r="C11" s="10">
        <v>0</v>
      </c>
      <c r="D11" s="9">
        <v>0</v>
      </c>
      <c r="E11" s="10" t="str">
        <f t="shared" ref="E11:E23" si="0">IF(D11=0,"-",C11/D11)</f>
        <v>-</v>
      </c>
      <c r="F11" s="25">
        <f t="shared" ref="F11:F35" si="1">C11/C$44</f>
        <v>0</v>
      </c>
      <c r="G11" s="38">
        <v>6.4906160983722356E-5</v>
      </c>
    </row>
    <row r="12" spans="1:7" s="3" customFormat="1" ht="21.95" customHeight="1" x14ac:dyDescent="0.2">
      <c r="A12" s="36">
        <v>2</v>
      </c>
      <c r="B12" s="24" t="s">
        <v>8</v>
      </c>
      <c r="C12" s="10">
        <v>50000</v>
      </c>
      <c r="D12" s="9">
        <v>1</v>
      </c>
      <c r="E12" s="10">
        <f t="shared" si="0"/>
        <v>50000</v>
      </c>
      <c r="F12" s="25">
        <f t="shared" si="1"/>
        <v>1.1790541983766611E-2</v>
      </c>
      <c r="G12" s="38">
        <v>1.3877154561966152E-2</v>
      </c>
    </row>
    <row r="13" spans="1:7" s="3" customFormat="1" ht="21.95" customHeight="1" x14ac:dyDescent="0.2">
      <c r="A13" s="36">
        <v>3</v>
      </c>
      <c r="B13" s="26" t="s">
        <v>1</v>
      </c>
      <c r="C13" s="10">
        <v>0</v>
      </c>
      <c r="D13" s="9">
        <v>0</v>
      </c>
      <c r="E13" s="10" t="str">
        <f t="shared" si="0"/>
        <v>-</v>
      </c>
      <c r="F13" s="25">
        <f t="shared" si="1"/>
        <v>0</v>
      </c>
      <c r="G13" s="38">
        <v>6.8195937419264344E-4</v>
      </c>
    </row>
    <row r="14" spans="1:7" s="3" customFormat="1" ht="21.95" customHeight="1" x14ac:dyDescent="0.2">
      <c r="A14" s="36">
        <v>4</v>
      </c>
      <c r="B14" s="24" t="s">
        <v>414</v>
      </c>
      <c r="C14" s="10">
        <v>0</v>
      </c>
      <c r="D14" s="9">
        <v>0</v>
      </c>
      <c r="E14" s="10" t="str">
        <f t="shared" si="0"/>
        <v>-</v>
      </c>
      <c r="F14" s="25">
        <f t="shared" si="1"/>
        <v>0</v>
      </c>
      <c r="G14" s="38">
        <v>1.6609844346228162E-4</v>
      </c>
    </row>
    <row r="15" spans="1:7" s="3" customFormat="1" ht="47.1" customHeight="1" x14ac:dyDescent="0.2">
      <c r="A15" s="36">
        <v>5</v>
      </c>
      <c r="B15" s="24" t="s">
        <v>412</v>
      </c>
      <c r="C15" s="10">
        <v>0</v>
      </c>
      <c r="D15" s="11">
        <v>0</v>
      </c>
      <c r="E15" s="10" t="str">
        <f t="shared" si="0"/>
        <v>-</v>
      </c>
      <c r="F15" s="25">
        <f t="shared" si="1"/>
        <v>0</v>
      </c>
      <c r="G15" s="38">
        <v>4.2843389065529559E-4</v>
      </c>
    </row>
    <row r="16" spans="1:7" s="3" customFormat="1" ht="21.95" customHeight="1" x14ac:dyDescent="0.2">
      <c r="A16" s="36">
        <v>6</v>
      </c>
      <c r="B16" s="26" t="s">
        <v>1</v>
      </c>
      <c r="C16" s="10">
        <v>0</v>
      </c>
      <c r="D16" s="11">
        <v>0</v>
      </c>
      <c r="E16" s="10" t="str">
        <f t="shared" si="0"/>
        <v>-</v>
      </c>
      <c r="F16" s="25">
        <f t="shared" si="1"/>
        <v>0</v>
      </c>
      <c r="G16" s="38">
        <v>5.7837072558623703E-5</v>
      </c>
    </row>
    <row r="17" spans="1:7" ht="47.1" customHeight="1" x14ac:dyDescent="0.2">
      <c r="A17" s="36">
        <v>7</v>
      </c>
      <c r="B17" s="24" t="s">
        <v>444</v>
      </c>
      <c r="C17" s="10">
        <v>29351.06</v>
      </c>
      <c r="D17" s="11">
        <v>3</v>
      </c>
      <c r="E17" s="10">
        <f t="shared" si="0"/>
        <v>9783.6866666666665</v>
      </c>
      <c r="F17" s="25">
        <f t="shared" si="1"/>
        <v>6.921298103961057E-3</v>
      </c>
      <c r="G17" s="38">
        <v>3.69438658113685E-3</v>
      </c>
    </row>
    <row r="18" spans="1:7" ht="47.1" customHeight="1" x14ac:dyDescent="0.2">
      <c r="A18" s="36">
        <v>8</v>
      </c>
      <c r="B18" s="24" t="s">
        <v>447</v>
      </c>
      <c r="C18" s="10">
        <v>80650</v>
      </c>
      <c r="D18" s="11">
        <v>2</v>
      </c>
      <c r="E18" s="10">
        <f t="shared" si="0"/>
        <v>40325</v>
      </c>
      <c r="F18" s="25">
        <f t="shared" si="1"/>
        <v>1.9018144219815545E-2</v>
      </c>
      <c r="G18" s="38">
        <v>1.6572456388988053E-2</v>
      </c>
    </row>
    <row r="19" spans="1:7" ht="35.1" customHeight="1" x14ac:dyDescent="0.2">
      <c r="A19" s="36">
        <v>9</v>
      </c>
      <c r="B19" s="24" t="s">
        <v>443</v>
      </c>
      <c r="C19" s="10">
        <v>0</v>
      </c>
      <c r="D19" s="11">
        <v>0</v>
      </c>
      <c r="E19" s="10" t="str">
        <f t="shared" si="0"/>
        <v>-</v>
      </c>
      <c r="F19" s="25">
        <f t="shared" si="1"/>
        <v>0</v>
      </c>
      <c r="G19" s="38">
        <v>6.3015485400037228E-5</v>
      </c>
    </row>
    <row r="20" spans="1:7" ht="35.1" customHeight="1" x14ac:dyDescent="0.2">
      <c r="A20" s="36">
        <v>10</v>
      </c>
      <c r="B20" s="24" t="s">
        <v>9</v>
      </c>
      <c r="C20" s="10">
        <v>0</v>
      </c>
      <c r="D20" s="11">
        <v>0</v>
      </c>
      <c r="E20" s="10" t="str">
        <f t="shared" si="0"/>
        <v>-</v>
      </c>
      <c r="F20" s="25">
        <f t="shared" si="1"/>
        <v>0</v>
      </c>
      <c r="G20" s="38">
        <v>2.3263290581767475E-4</v>
      </c>
    </row>
    <row r="21" spans="1:7" ht="35.1" customHeight="1" x14ac:dyDescent="0.2">
      <c r="A21" s="36">
        <v>11</v>
      </c>
      <c r="B21" s="24" t="s">
        <v>442</v>
      </c>
      <c r="C21" s="10">
        <v>0</v>
      </c>
      <c r="D21" s="11">
        <v>0</v>
      </c>
      <c r="E21" s="10" t="str">
        <f t="shared" si="0"/>
        <v>-</v>
      </c>
      <c r="F21" s="25">
        <f t="shared" si="1"/>
        <v>0</v>
      </c>
      <c r="G21" s="38">
        <v>8.0879771630669933E-6</v>
      </c>
    </row>
    <row r="22" spans="1:7" ht="21.95" customHeight="1" x14ac:dyDescent="0.2">
      <c r="A22" s="36">
        <v>12</v>
      </c>
      <c r="B22" s="26" t="s">
        <v>1</v>
      </c>
      <c r="C22" s="10">
        <v>0</v>
      </c>
      <c r="D22" s="11">
        <v>0</v>
      </c>
      <c r="E22" s="10" t="str">
        <f t="shared" si="0"/>
        <v>-</v>
      </c>
      <c r="F22" s="25">
        <f t="shared" si="1"/>
        <v>0</v>
      </c>
      <c r="G22" s="38">
        <v>0</v>
      </c>
    </row>
    <row r="23" spans="1:7" ht="21.95" customHeight="1" x14ac:dyDescent="0.2">
      <c r="A23" s="36">
        <v>13</v>
      </c>
      <c r="B23" s="24" t="s">
        <v>415</v>
      </c>
      <c r="C23" s="10">
        <v>0</v>
      </c>
      <c r="D23" s="11">
        <v>0</v>
      </c>
      <c r="E23" s="10" t="str">
        <f t="shared" si="0"/>
        <v>-</v>
      </c>
      <c r="F23" s="25">
        <f t="shared" si="1"/>
        <v>0</v>
      </c>
      <c r="G23" s="38">
        <v>0</v>
      </c>
    </row>
    <row r="24" spans="1:7" s="3" customFormat="1" ht="24.95" customHeight="1" x14ac:dyDescent="0.2">
      <c r="A24" s="43">
        <v>14</v>
      </c>
      <c r="B24" s="50" t="s">
        <v>2</v>
      </c>
      <c r="C24" s="44">
        <f>C11+C12+C14+C15+C17+C18+C19+C20+C21+C23</f>
        <v>160001.06</v>
      </c>
      <c r="D24" s="51" t="s">
        <v>5</v>
      </c>
      <c r="E24" s="51" t="s">
        <v>5</v>
      </c>
      <c r="F24" s="47">
        <f t="shared" si="1"/>
        <v>3.7729984307543214E-2</v>
      </c>
      <c r="G24" s="48">
        <v>3.5107172395573129E-2</v>
      </c>
    </row>
    <row r="25" spans="1:7" s="4" customFormat="1" ht="35.1" customHeight="1" x14ac:dyDescent="0.2">
      <c r="A25" s="37">
        <v>15</v>
      </c>
      <c r="B25" s="27" t="s">
        <v>419</v>
      </c>
      <c r="C25" s="12">
        <v>482793</v>
      </c>
      <c r="D25" s="11">
        <v>279</v>
      </c>
      <c r="E25" s="12">
        <f t="shared" ref="E25:E37" si="2">IF(D25=0,"-",C25/D25)</f>
        <v>1730.4408602150538</v>
      </c>
      <c r="F25" s="28">
        <f t="shared" si="1"/>
        <v>0.11384782271937267</v>
      </c>
      <c r="G25" s="39">
        <v>9.1912130594448124E-2</v>
      </c>
    </row>
    <row r="26" spans="1:7" s="3" customFormat="1" ht="21.95" customHeight="1" x14ac:dyDescent="0.2">
      <c r="A26" s="36">
        <v>16</v>
      </c>
      <c r="B26" s="26" t="s">
        <v>11</v>
      </c>
      <c r="C26" s="10">
        <v>44460</v>
      </c>
      <c r="D26" s="11">
        <v>26</v>
      </c>
      <c r="E26" s="10">
        <f t="shared" si="2"/>
        <v>1710</v>
      </c>
      <c r="F26" s="25">
        <f t="shared" si="1"/>
        <v>1.048414993196527E-2</v>
      </c>
      <c r="G26" s="38">
        <v>1.5510248435910163E-2</v>
      </c>
    </row>
    <row r="27" spans="1:7" s="5" customFormat="1" ht="65.099999999999994" customHeight="1" x14ac:dyDescent="0.2">
      <c r="A27" s="37">
        <v>17</v>
      </c>
      <c r="B27" s="27" t="s">
        <v>445</v>
      </c>
      <c r="C27" s="12">
        <v>354199.05</v>
      </c>
      <c r="D27" s="11">
        <v>73</v>
      </c>
      <c r="E27" s="12">
        <f t="shared" si="2"/>
        <v>4852.0417808219172</v>
      </c>
      <c r="F27" s="28">
        <f t="shared" si="1"/>
        <v>8.352397539270498E-2</v>
      </c>
      <c r="G27" s="39">
        <v>9.6086621220457871E-2</v>
      </c>
    </row>
    <row r="28" spans="1:7" s="3" customFormat="1" ht="21.95" customHeight="1" x14ac:dyDescent="0.2">
      <c r="A28" s="36">
        <v>18</v>
      </c>
      <c r="B28" s="26" t="s">
        <v>3</v>
      </c>
      <c r="C28" s="10">
        <v>51649.05</v>
      </c>
      <c r="D28" s="11">
        <v>22</v>
      </c>
      <c r="E28" s="10">
        <f t="shared" si="2"/>
        <v>2347.6840909090911</v>
      </c>
      <c r="F28" s="25">
        <f t="shared" si="1"/>
        <v>1.217940584893322E-2</v>
      </c>
      <c r="G28" s="38">
        <v>1.1342599256575717E-2</v>
      </c>
    </row>
    <row r="29" spans="1:7" s="5" customFormat="1" ht="35.1" customHeight="1" x14ac:dyDescent="0.2">
      <c r="A29" s="37">
        <v>19</v>
      </c>
      <c r="B29" s="27" t="s">
        <v>15</v>
      </c>
      <c r="C29" s="12">
        <v>11429</v>
      </c>
      <c r="D29" s="11">
        <v>12</v>
      </c>
      <c r="E29" s="12">
        <f t="shared" si="2"/>
        <v>952.41666666666663</v>
      </c>
      <c r="F29" s="28">
        <f t="shared" si="1"/>
        <v>2.6950820866493723E-3</v>
      </c>
      <c r="G29" s="39">
        <v>1.1946311887438504E-2</v>
      </c>
    </row>
    <row r="30" spans="1:7" s="3" customFormat="1" ht="21.95" customHeight="1" x14ac:dyDescent="0.2">
      <c r="A30" s="36">
        <v>20</v>
      </c>
      <c r="B30" s="26" t="s">
        <v>3</v>
      </c>
      <c r="C30" s="10">
        <v>3800</v>
      </c>
      <c r="D30" s="11">
        <v>3</v>
      </c>
      <c r="E30" s="12">
        <f t="shared" si="2"/>
        <v>1266.6666666666667</v>
      </c>
      <c r="F30" s="28">
        <f t="shared" si="1"/>
        <v>8.9608119076626245E-4</v>
      </c>
      <c r="G30" s="39">
        <v>2.247933536638041E-3</v>
      </c>
    </row>
    <row r="31" spans="1:7" s="3" customFormat="1" ht="47.1" customHeight="1" x14ac:dyDescent="0.2">
      <c r="A31" s="36">
        <v>21</v>
      </c>
      <c r="B31" s="27" t="s">
        <v>14</v>
      </c>
      <c r="C31" s="10">
        <v>842275.05</v>
      </c>
      <c r="D31" s="11">
        <v>620</v>
      </c>
      <c r="E31" s="10">
        <f t="shared" si="2"/>
        <v>1358.5081451612905</v>
      </c>
      <c r="F31" s="25">
        <f t="shared" si="1"/>
        <v>0.19861758677808244</v>
      </c>
      <c r="G31" s="38">
        <v>0.21726673108985226</v>
      </c>
    </row>
    <row r="32" spans="1:7" s="3" customFormat="1" ht="21.95" customHeight="1" x14ac:dyDescent="0.2">
      <c r="A32" s="36">
        <v>22</v>
      </c>
      <c r="B32" s="26" t="s">
        <v>3</v>
      </c>
      <c r="C32" s="10">
        <v>107451.3</v>
      </c>
      <c r="D32" s="11">
        <v>47</v>
      </c>
      <c r="E32" s="10">
        <f t="shared" si="2"/>
        <v>2286.1978723404254</v>
      </c>
      <c r="F32" s="25">
        <f t="shared" si="1"/>
        <v>2.5338181277206027E-2</v>
      </c>
      <c r="G32" s="38">
        <v>3.0944666359992157E-2</v>
      </c>
    </row>
    <row r="33" spans="1:7" ht="35.1" customHeight="1" x14ac:dyDescent="0.2">
      <c r="A33" s="36">
        <v>23</v>
      </c>
      <c r="B33" s="24" t="s">
        <v>446</v>
      </c>
      <c r="C33" s="10">
        <v>0</v>
      </c>
      <c r="D33" s="11">
        <v>0</v>
      </c>
      <c r="E33" s="10" t="str">
        <f t="shared" si="2"/>
        <v>-</v>
      </c>
      <c r="F33" s="25">
        <f t="shared" si="1"/>
        <v>0</v>
      </c>
      <c r="G33" s="38">
        <v>8.5968104584330223E-3</v>
      </c>
    </row>
    <row r="34" spans="1:7" s="3" customFormat="1" ht="21.95" customHeight="1" x14ac:dyDescent="0.2">
      <c r="A34" s="36">
        <v>24</v>
      </c>
      <c r="B34" s="26" t="s">
        <v>3</v>
      </c>
      <c r="C34" s="10">
        <v>0</v>
      </c>
      <c r="D34" s="11">
        <v>0</v>
      </c>
      <c r="E34" s="10" t="str">
        <f t="shared" si="2"/>
        <v>-</v>
      </c>
      <c r="F34" s="25">
        <f t="shared" si="1"/>
        <v>0</v>
      </c>
      <c r="G34" s="38">
        <v>1.4207856884874998E-3</v>
      </c>
    </row>
    <row r="35" spans="1:7" s="3" customFormat="1" ht="35.1" customHeight="1" x14ac:dyDescent="0.2">
      <c r="A35" s="36">
        <v>25</v>
      </c>
      <c r="B35" s="24" t="s">
        <v>10</v>
      </c>
      <c r="C35" s="10">
        <v>2250</v>
      </c>
      <c r="D35" s="11">
        <v>1</v>
      </c>
      <c r="E35" s="10">
        <f t="shared" si="2"/>
        <v>2250</v>
      </c>
      <c r="F35" s="25">
        <f t="shared" si="1"/>
        <v>5.3057438926949752E-4</v>
      </c>
      <c r="G35" s="38">
        <v>9.8652432849167496E-5</v>
      </c>
    </row>
    <row r="36" spans="1:7" ht="35.1" customHeight="1" x14ac:dyDescent="0.2">
      <c r="A36" s="36">
        <v>26</v>
      </c>
      <c r="B36" s="24" t="s">
        <v>420</v>
      </c>
      <c r="C36" s="10">
        <v>0</v>
      </c>
      <c r="D36" s="13">
        <v>0</v>
      </c>
      <c r="E36" s="10" t="str">
        <f t="shared" si="2"/>
        <v>-</v>
      </c>
      <c r="F36" s="29" t="s">
        <v>5</v>
      </c>
      <c r="G36" s="40" t="s">
        <v>5</v>
      </c>
    </row>
    <row r="37" spans="1:7" ht="21.95" customHeight="1" x14ac:dyDescent="0.2">
      <c r="A37" s="36">
        <v>27</v>
      </c>
      <c r="B37" s="26" t="s">
        <v>12</v>
      </c>
      <c r="C37" s="10">
        <v>0</v>
      </c>
      <c r="D37" s="13">
        <v>0</v>
      </c>
      <c r="E37" s="10" t="str">
        <f t="shared" si="2"/>
        <v>-</v>
      </c>
      <c r="F37" s="25">
        <f>C37/C$44</f>
        <v>0</v>
      </c>
      <c r="G37" s="38">
        <v>6.7001527600904129E-4</v>
      </c>
    </row>
    <row r="38" spans="1:7" ht="35.1" customHeight="1" x14ac:dyDescent="0.2">
      <c r="A38" s="36">
        <v>28</v>
      </c>
      <c r="B38" s="24" t="s">
        <v>421</v>
      </c>
      <c r="C38" s="10">
        <v>2669433</v>
      </c>
      <c r="D38" s="13">
        <v>1</v>
      </c>
      <c r="E38" s="14" t="s">
        <v>5</v>
      </c>
      <c r="F38" s="29" t="s">
        <v>5</v>
      </c>
      <c r="G38" s="40" t="s">
        <v>5</v>
      </c>
    </row>
    <row r="39" spans="1:7" ht="21.95" customHeight="1" x14ac:dyDescent="0.2">
      <c r="A39" s="36">
        <v>29</v>
      </c>
      <c r="B39" s="26" t="s">
        <v>12</v>
      </c>
      <c r="C39" s="10">
        <v>2387740</v>
      </c>
      <c r="D39" s="13">
        <v>1</v>
      </c>
      <c r="E39" s="14" t="s">
        <v>5</v>
      </c>
      <c r="F39" s="25">
        <f t="shared" ref="F39:F44" si="3">C39/C$44</f>
        <v>0.56305497432637774</v>
      </c>
      <c r="G39" s="38">
        <v>0.53240605380617201</v>
      </c>
    </row>
    <row r="40" spans="1:7" ht="47.1" customHeight="1" x14ac:dyDescent="0.2">
      <c r="A40" s="36">
        <v>30</v>
      </c>
      <c r="B40" s="27" t="s">
        <v>422</v>
      </c>
      <c r="C40" s="10">
        <v>0</v>
      </c>
      <c r="D40" s="15">
        <v>0</v>
      </c>
      <c r="E40" s="10" t="str">
        <f t="shared" ref="E40:E41" si="4">IF(D40=0,"-",C40/D40)</f>
        <v>-</v>
      </c>
      <c r="F40" s="25">
        <f t="shared" si="3"/>
        <v>0</v>
      </c>
      <c r="G40" s="38">
        <v>1.7724062653800183E-3</v>
      </c>
    </row>
    <row r="41" spans="1:7" ht="21.95" customHeight="1" x14ac:dyDescent="0.2">
      <c r="A41" s="36">
        <v>31</v>
      </c>
      <c r="B41" s="26" t="s">
        <v>13</v>
      </c>
      <c r="C41" s="10">
        <v>0</v>
      </c>
      <c r="D41" s="15">
        <v>0</v>
      </c>
      <c r="E41" s="10" t="str">
        <f t="shared" si="4"/>
        <v>-</v>
      </c>
      <c r="F41" s="25">
        <f t="shared" si="3"/>
        <v>0</v>
      </c>
      <c r="G41" s="38">
        <v>1.0404135579139232E-3</v>
      </c>
    </row>
    <row r="42" spans="1:7" ht="35.1" customHeight="1" x14ac:dyDescent="0.2">
      <c r="A42" s="36">
        <v>32</v>
      </c>
      <c r="B42" s="24" t="s">
        <v>16</v>
      </c>
      <c r="C42" s="10">
        <v>0</v>
      </c>
      <c r="D42" s="15">
        <v>0</v>
      </c>
      <c r="E42" s="14" t="s">
        <v>5</v>
      </c>
      <c r="F42" s="25">
        <f t="shared" si="3"/>
        <v>0</v>
      </c>
      <c r="G42" s="38">
        <v>4.1370945733870297E-3</v>
      </c>
    </row>
    <row r="43" spans="1:7" s="3" customFormat="1" ht="21.95" customHeight="1" x14ac:dyDescent="0.2">
      <c r="A43" s="43">
        <v>33</v>
      </c>
      <c r="B43" s="50" t="s">
        <v>4</v>
      </c>
      <c r="C43" s="44">
        <f>C25+C27+C29+C31+C33+C35+C37+C39+C40+C42</f>
        <v>4080686.1</v>
      </c>
      <c r="D43" s="51" t="s">
        <v>5</v>
      </c>
      <c r="E43" s="51" t="s">
        <v>5</v>
      </c>
      <c r="F43" s="47">
        <f t="shared" si="3"/>
        <v>0.96227001569245674</v>
      </c>
      <c r="G43" s="48">
        <v>0.96489282760442685</v>
      </c>
    </row>
    <row r="44" spans="1:7" s="3" customFormat="1" ht="21.95" customHeight="1" x14ac:dyDescent="0.2">
      <c r="A44" s="45">
        <v>34</v>
      </c>
      <c r="B44" s="52" t="s">
        <v>6</v>
      </c>
      <c r="C44" s="46">
        <f>C24+C43</f>
        <v>4240687.16</v>
      </c>
      <c r="D44" s="53" t="s">
        <v>5</v>
      </c>
      <c r="E44" s="53" t="s">
        <v>5</v>
      </c>
      <c r="F44" s="54">
        <f t="shared" si="3"/>
        <v>1</v>
      </c>
      <c r="G44" s="55">
        <v>1</v>
      </c>
    </row>
    <row r="45" spans="1:7" s="3" customFormat="1" ht="21.95" customHeight="1" x14ac:dyDescent="0.2">
      <c r="A45" s="1"/>
      <c r="B45" s="2"/>
      <c r="C45" s="1"/>
      <c r="D45" s="1"/>
      <c r="E45" s="1"/>
      <c r="F45" s="1"/>
      <c r="G45" s="1"/>
    </row>
    <row r="46" spans="1:7" s="3" customFormat="1" ht="35.1" customHeight="1" x14ac:dyDescent="0.2">
      <c r="A46" s="62" t="s">
        <v>430</v>
      </c>
      <c r="B46" s="63" t="s">
        <v>431</v>
      </c>
      <c r="C46" s="64" t="s">
        <v>432</v>
      </c>
      <c r="D46" s="1"/>
      <c r="E46" s="1"/>
      <c r="F46" s="1"/>
      <c r="G46" s="1"/>
    </row>
    <row r="47" spans="1:7" s="3" customFormat="1" ht="21.95" customHeight="1" x14ac:dyDescent="0.2">
      <c r="A47" s="65">
        <v>1</v>
      </c>
      <c r="B47" s="30" t="s">
        <v>427</v>
      </c>
      <c r="C47" s="31">
        <v>106017.18</v>
      </c>
    </row>
    <row r="48" spans="1:7" ht="21.95" customHeight="1" x14ac:dyDescent="0.2">
      <c r="A48" s="8">
        <v>2</v>
      </c>
      <c r="B48" s="30" t="s">
        <v>428</v>
      </c>
      <c r="C48" s="31">
        <v>4253787</v>
      </c>
      <c r="D48" s="16"/>
      <c r="E48" s="16"/>
      <c r="F48" s="16"/>
      <c r="G48" s="16"/>
    </row>
    <row r="49" spans="1:7" ht="21.95" customHeight="1" x14ac:dyDescent="0.2">
      <c r="A49" s="32">
        <v>3</v>
      </c>
      <c r="B49" s="33" t="s">
        <v>423</v>
      </c>
      <c r="C49" s="34">
        <f>C44/C48</f>
        <v>0.99692042878498621</v>
      </c>
      <c r="D49" s="16"/>
      <c r="E49" s="16"/>
      <c r="F49" s="16"/>
      <c r="G49" s="16"/>
    </row>
    <row r="50" spans="1:7" s="16" customFormat="1" ht="35.1" customHeight="1" x14ac:dyDescent="0.25">
      <c r="A50" s="21" t="s">
        <v>449</v>
      </c>
      <c r="B50" s="23"/>
    </row>
  </sheetData>
  <sheetProtection algorithmName="SHA-512" hashValue="6YzQpPVXgkY6h4lrm4+V4XR09RqXLOUmmL3o6wxhAePsGOf5/0cjxkX0y1IhCiAitSV0FIQKYGlUJSz1uliDJQ==" saltValue="+Si+cbiR9FhOhUSjzmJYxg==" spinCount="100000" sheet="1" objects="1" scenarios="1"/>
  <mergeCells count="1">
    <mergeCell ref="A2:G2"/>
  </mergeCells>
  <pageMargins left="0.59055118110236227" right="0.59055118110236227" top="0.70866141732283472" bottom="0.70866141732283472" header="0.19685039370078741" footer="0.39370078740157483"/>
  <pageSetup paperSize="9" scale="84" orientation="portrait" r:id="rId1"/>
  <headerFooter alignWithMargins="0">
    <oddFooter>&amp;R&amp;"Calibri,Standardowy"&amp;12s.&amp;P z &amp;N</oddFooter>
  </headerFooter>
  <tableParts count="2">
    <tablePart r:id="rId2"/>
    <tablePart r:id="rId3"/>
  </tableParts>
</worksheet>
</file>

<file path=xl/worksheets/sheet3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589BEF-F34C-4B37-B25A-946B48769A11}">
  <sheetPr codeName="Arkusz339"/>
  <dimension ref="A1:N50"/>
  <sheetViews>
    <sheetView zoomScaleNormal="100" workbookViewId="0"/>
  </sheetViews>
  <sheetFormatPr defaultColWidth="0" defaultRowHeight="12.75" zeroHeight="1" x14ac:dyDescent="0.2"/>
  <cols>
    <col min="1" max="1" width="4.140625" style="1" customWidth="1"/>
    <col min="2" max="2" width="57" style="2" customWidth="1"/>
    <col min="3" max="3" width="11.85546875" style="1" bestFit="1" customWidth="1"/>
    <col min="4" max="4" width="7.42578125" style="1" customWidth="1"/>
    <col min="5" max="5" width="10.85546875" style="1" bestFit="1" customWidth="1"/>
    <col min="6" max="7" width="8.7109375" style="1" customWidth="1"/>
    <col min="8" max="8" width="1" style="1" customWidth="1"/>
    <col min="9" max="14" width="0" style="1" hidden="1" customWidth="1"/>
    <col min="15" max="16384" width="9.140625" style="1" hidden="1"/>
  </cols>
  <sheetData>
    <row r="1" spans="1:7" s="16" customFormat="1" ht="24.95" customHeight="1" x14ac:dyDescent="0.2">
      <c r="A1" s="35" t="s">
        <v>786</v>
      </c>
      <c r="B1" s="23"/>
    </row>
    <row r="2" spans="1:7" s="16" customFormat="1" ht="39.950000000000003" customHeight="1" x14ac:dyDescent="0.2">
      <c r="A2" s="66" t="s">
        <v>448</v>
      </c>
      <c r="B2" s="67"/>
      <c r="C2" s="67"/>
      <c r="D2" s="67"/>
      <c r="E2" s="67"/>
      <c r="F2" s="67"/>
      <c r="G2" s="67"/>
    </row>
    <row r="3" spans="1:7" s="16" customFormat="1" ht="15.95" hidden="1" customHeight="1" x14ac:dyDescent="0.2">
      <c r="A3" s="22"/>
      <c r="B3" s="23"/>
    </row>
    <row r="4" spans="1:7" s="16" customFormat="1" ht="15.95" hidden="1" customHeight="1" x14ac:dyDescent="0.2">
      <c r="A4" s="22"/>
      <c r="B4" s="23"/>
    </row>
    <row r="5" spans="1:7" s="16" customFormat="1" ht="15.95" hidden="1" customHeight="1" x14ac:dyDescent="0.2">
      <c r="A5" s="22"/>
      <c r="B5" s="23"/>
    </row>
    <row r="6" spans="1:7" s="16" customFormat="1" ht="15.95" customHeight="1" x14ac:dyDescent="0.25">
      <c r="A6" s="17" t="s">
        <v>433</v>
      </c>
      <c r="B6" s="21" t="s">
        <v>438</v>
      </c>
    </row>
    <row r="7" spans="1:7" s="16" customFormat="1" ht="15.95" customHeight="1" x14ac:dyDescent="0.25">
      <c r="A7" s="18" t="s">
        <v>434</v>
      </c>
      <c r="B7" s="21" t="s">
        <v>439</v>
      </c>
    </row>
    <row r="8" spans="1:7" s="16" customFormat="1" ht="15.95" customHeight="1" x14ac:dyDescent="0.25">
      <c r="A8" s="19" t="s">
        <v>435</v>
      </c>
      <c r="B8" s="21" t="s">
        <v>440</v>
      </c>
    </row>
    <row r="9" spans="1:7" s="16" customFormat="1" ht="15.95" customHeight="1" x14ac:dyDescent="0.25">
      <c r="A9" s="20" t="s">
        <v>436</v>
      </c>
      <c r="B9" s="21" t="s">
        <v>441</v>
      </c>
    </row>
    <row r="10" spans="1:7" ht="65.099999999999994" customHeight="1" x14ac:dyDescent="0.2">
      <c r="A10" s="49" t="s">
        <v>430</v>
      </c>
      <c r="B10" s="42" t="s">
        <v>0</v>
      </c>
      <c r="C10" s="42" t="s">
        <v>424</v>
      </c>
      <c r="D10" s="42" t="s">
        <v>425</v>
      </c>
      <c r="E10" s="42" t="s">
        <v>426</v>
      </c>
      <c r="F10" s="42" t="s">
        <v>429</v>
      </c>
      <c r="G10" s="41" t="s">
        <v>413</v>
      </c>
    </row>
    <row r="11" spans="1:7" ht="21.95" customHeight="1" x14ac:dyDescent="0.2">
      <c r="A11" s="36">
        <v>1</v>
      </c>
      <c r="B11" s="24" t="s">
        <v>7</v>
      </c>
      <c r="C11" s="10">
        <v>0</v>
      </c>
      <c r="D11" s="9">
        <v>0</v>
      </c>
      <c r="E11" s="10" t="str">
        <f t="shared" ref="E11:E23" si="0">IF(D11=0,"-",C11/D11)</f>
        <v>-</v>
      </c>
      <c r="F11" s="25">
        <f t="shared" ref="F11:F35" si="1">C11/C$44</f>
        <v>0</v>
      </c>
      <c r="G11" s="38">
        <v>6.4906160983722356E-5</v>
      </c>
    </row>
    <row r="12" spans="1:7" s="3" customFormat="1" ht="21.95" customHeight="1" x14ac:dyDescent="0.2">
      <c r="A12" s="36">
        <v>2</v>
      </c>
      <c r="B12" s="24" t="s">
        <v>8</v>
      </c>
      <c r="C12" s="10">
        <v>0</v>
      </c>
      <c r="D12" s="9">
        <v>0</v>
      </c>
      <c r="E12" s="10" t="str">
        <f t="shared" si="0"/>
        <v>-</v>
      </c>
      <c r="F12" s="25">
        <f t="shared" si="1"/>
        <v>0</v>
      </c>
      <c r="G12" s="38">
        <v>1.3877154561966152E-2</v>
      </c>
    </row>
    <row r="13" spans="1:7" s="3" customFormat="1" ht="21.95" customHeight="1" x14ac:dyDescent="0.2">
      <c r="A13" s="36">
        <v>3</v>
      </c>
      <c r="B13" s="26" t="s">
        <v>1</v>
      </c>
      <c r="C13" s="10">
        <v>0</v>
      </c>
      <c r="D13" s="9">
        <v>0</v>
      </c>
      <c r="E13" s="10" t="str">
        <f t="shared" si="0"/>
        <v>-</v>
      </c>
      <c r="F13" s="25">
        <f t="shared" si="1"/>
        <v>0</v>
      </c>
      <c r="G13" s="38">
        <v>6.8195937419264344E-4</v>
      </c>
    </row>
    <row r="14" spans="1:7" s="3" customFormat="1" ht="21.95" customHeight="1" x14ac:dyDescent="0.2">
      <c r="A14" s="36">
        <v>4</v>
      </c>
      <c r="B14" s="24" t="s">
        <v>414</v>
      </c>
      <c r="C14" s="10">
        <v>0</v>
      </c>
      <c r="D14" s="9">
        <v>0</v>
      </c>
      <c r="E14" s="10" t="str">
        <f t="shared" si="0"/>
        <v>-</v>
      </c>
      <c r="F14" s="25">
        <f t="shared" si="1"/>
        <v>0</v>
      </c>
      <c r="G14" s="38">
        <v>1.6609844346228162E-4</v>
      </c>
    </row>
    <row r="15" spans="1:7" s="3" customFormat="1" ht="47.1" customHeight="1" x14ac:dyDescent="0.2">
      <c r="A15" s="36">
        <v>5</v>
      </c>
      <c r="B15" s="24" t="s">
        <v>412</v>
      </c>
      <c r="C15" s="10">
        <v>0</v>
      </c>
      <c r="D15" s="11">
        <v>0</v>
      </c>
      <c r="E15" s="10" t="str">
        <f t="shared" si="0"/>
        <v>-</v>
      </c>
      <c r="F15" s="25">
        <f t="shared" si="1"/>
        <v>0</v>
      </c>
      <c r="G15" s="38">
        <v>4.2843389065529559E-4</v>
      </c>
    </row>
    <row r="16" spans="1:7" s="3" customFormat="1" ht="21.95" customHeight="1" x14ac:dyDescent="0.2">
      <c r="A16" s="36">
        <v>6</v>
      </c>
      <c r="B16" s="26" t="s">
        <v>1</v>
      </c>
      <c r="C16" s="10">
        <v>0</v>
      </c>
      <c r="D16" s="11">
        <v>0</v>
      </c>
      <c r="E16" s="10" t="str">
        <f t="shared" si="0"/>
        <v>-</v>
      </c>
      <c r="F16" s="25">
        <f t="shared" si="1"/>
        <v>0</v>
      </c>
      <c r="G16" s="38">
        <v>5.7837072558623703E-5</v>
      </c>
    </row>
    <row r="17" spans="1:7" ht="47.1" customHeight="1" x14ac:dyDescent="0.2">
      <c r="A17" s="36">
        <v>7</v>
      </c>
      <c r="B17" s="24" t="s">
        <v>444</v>
      </c>
      <c r="C17" s="10">
        <v>0</v>
      </c>
      <c r="D17" s="11">
        <v>0</v>
      </c>
      <c r="E17" s="10" t="str">
        <f t="shared" si="0"/>
        <v>-</v>
      </c>
      <c r="F17" s="25">
        <f t="shared" si="1"/>
        <v>0</v>
      </c>
      <c r="G17" s="38">
        <v>3.69438658113685E-3</v>
      </c>
    </row>
    <row r="18" spans="1:7" ht="47.1" customHeight="1" x14ac:dyDescent="0.2">
      <c r="A18" s="36">
        <v>8</v>
      </c>
      <c r="B18" s="24" t="s">
        <v>447</v>
      </c>
      <c r="C18" s="10">
        <v>110000</v>
      </c>
      <c r="D18" s="11">
        <v>2</v>
      </c>
      <c r="E18" s="10">
        <f t="shared" si="0"/>
        <v>55000</v>
      </c>
      <c r="F18" s="25">
        <f t="shared" si="1"/>
        <v>4.4782420538683664E-2</v>
      </c>
      <c r="G18" s="38">
        <v>1.6572456388988053E-2</v>
      </c>
    </row>
    <row r="19" spans="1:7" ht="35.1" customHeight="1" x14ac:dyDescent="0.2">
      <c r="A19" s="36">
        <v>9</v>
      </c>
      <c r="B19" s="24" t="s">
        <v>443</v>
      </c>
      <c r="C19" s="10">
        <v>0</v>
      </c>
      <c r="D19" s="11">
        <v>0</v>
      </c>
      <c r="E19" s="10" t="str">
        <f t="shared" si="0"/>
        <v>-</v>
      </c>
      <c r="F19" s="25">
        <f t="shared" si="1"/>
        <v>0</v>
      </c>
      <c r="G19" s="38">
        <v>6.3015485400037228E-5</v>
      </c>
    </row>
    <row r="20" spans="1:7" ht="35.1" customHeight="1" x14ac:dyDescent="0.2">
      <c r="A20" s="36">
        <v>10</v>
      </c>
      <c r="B20" s="24" t="s">
        <v>9</v>
      </c>
      <c r="C20" s="10">
        <v>0</v>
      </c>
      <c r="D20" s="11">
        <v>0</v>
      </c>
      <c r="E20" s="10" t="str">
        <f t="shared" si="0"/>
        <v>-</v>
      </c>
      <c r="F20" s="25">
        <f t="shared" si="1"/>
        <v>0</v>
      </c>
      <c r="G20" s="38">
        <v>2.3263290581767475E-4</v>
      </c>
    </row>
    <row r="21" spans="1:7" ht="35.1" customHeight="1" x14ac:dyDescent="0.2">
      <c r="A21" s="36">
        <v>11</v>
      </c>
      <c r="B21" s="24" t="s">
        <v>442</v>
      </c>
      <c r="C21" s="10">
        <v>0</v>
      </c>
      <c r="D21" s="11">
        <v>0</v>
      </c>
      <c r="E21" s="10" t="str">
        <f t="shared" si="0"/>
        <v>-</v>
      </c>
      <c r="F21" s="25">
        <f t="shared" si="1"/>
        <v>0</v>
      </c>
      <c r="G21" s="38">
        <v>8.0879771630669933E-6</v>
      </c>
    </row>
    <row r="22" spans="1:7" ht="21.95" customHeight="1" x14ac:dyDescent="0.2">
      <c r="A22" s="36">
        <v>12</v>
      </c>
      <c r="B22" s="26" t="s">
        <v>1</v>
      </c>
      <c r="C22" s="10">
        <v>0</v>
      </c>
      <c r="D22" s="11">
        <v>0</v>
      </c>
      <c r="E22" s="10" t="str">
        <f t="shared" si="0"/>
        <v>-</v>
      </c>
      <c r="F22" s="25">
        <f t="shared" si="1"/>
        <v>0</v>
      </c>
      <c r="G22" s="38">
        <v>0</v>
      </c>
    </row>
    <row r="23" spans="1:7" ht="21.95" customHeight="1" x14ac:dyDescent="0.2">
      <c r="A23" s="36">
        <v>13</v>
      </c>
      <c r="B23" s="24" t="s">
        <v>415</v>
      </c>
      <c r="C23" s="10">
        <v>0</v>
      </c>
      <c r="D23" s="11">
        <v>0</v>
      </c>
      <c r="E23" s="10" t="str">
        <f t="shared" si="0"/>
        <v>-</v>
      </c>
      <c r="F23" s="25">
        <f t="shared" si="1"/>
        <v>0</v>
      </c>
      <c r="G23" s="38">
        <v>0</v>
      </c>
    </row>
    <row r="24" spans="1:7" s="3" customFormat="1" ht="24.95" customHeight="1" x14ac:dyDescent="0.2">
      <c r="A24" s="43">
        <v>14</v>
      </c>
      <c r="B24" s="50" t="s">
        <v>2</v>
      </c>
      <c r="C24" s="44">
        <f>C11+C12+C14+C15+C17+C18+C19+C20+C21+C23</f>
        <v>110000</v>
      </c>
      <c r="D24" s="51" t="s">
        <v>5</v>
      </c>
      <c r="E24" s="51" t="s">
        <v>5</v>
      </c>
      <c r="F24" s="47">
        <f t="shared" si="1"/>
        <v>4.4782420538683664E-2</v>
      </c>
      <c r="G24" s="48">
        <v>3.5107172395573129E-2</v>
      </c>
    </row>
    <row r="25" spans="1:7" s="4" customFormat="1" ht="35.1" customHeight="1" x14ac:dyDescent="0.2">
      <c r="A25" s="37">
        <v>15</v>
      </c>
      <c r="B25" s="27" t="s">
        <v>419</v>
      </c>
      <c r="C25" s="12">
        <v>463375</v>
      </c>
      <c r="D25" s="11">
        <v>211</v>
      </c>
      <c r="E25" s="12">
        <f t="shared" ref="E25:E37" si="2">IF(D25=0,"-",C25/D25)</f>
        <v>2196.0900473933648</v>
      </c>
      <c r="F25" s="28">
        <f t="shared" si="1"/>
        <v>0.18864594651920494</v>
      </c>
      <c r="G25" s="39">
        <v>9.1912130594448124E-2</v>
      </c>
    </row>
    <row r="26" spans="1:7" s="3" customFormat="1" ht="21.95" customHeight="1" x14ac:dyDescent="0.2">
      <c r="A26" s="36">
        <v>16</v>
      </c>
      <c r="B26" s="26" t="s">
        <v>11</v>
      </c>
      <c r="C26" s="10">
        <v>70835</v>
      </c>
      <c r="D26" s="11">
        <v>33</v>
      </c>
      <c r="E26" s="10">
        <f t="shared" si="2"/>
        <v>2146.5151515151515</v>
      </c>
      <c r="F26" s="25">
        <f t="shared" si="1"/>
        <v>2.8837843262342341E-2</v>
      </c>
      <c r="G26" s="38">
        <v>1.5510248435910163E-2</v>
      </c>
    </row>
    <row r="27" spans="1:7" s="5" customFormat="1" ht="65.099999999999994" customHeight="1" x14ac:dyDescent="0.2">
      <c r="A27" s="37">
        <v>17</v>
      </c>
      <c r="B27" s="27" t="s">
        <v>445</v>
      </c>
      <c r="C27" s="12">
        <v>174527.66</v>
      </c>
      <c r="D27" s="11">
        <v>33</v>
      </c>
      <c r="E27" s="12">
        <f t="shared" si="2"/>
        <v>5288.7169696969695</v>
      </c>
      <c r="F27" s="28">
        <f t="shared" si="1"/>
        <v>7.1052464234112725E-2</v>
      </c>
      <c r="G27" s="39">
        <v>9.6086621220457871E-2</v>
      </c>
    </row>
    <row r="28" spans="1:7" s="3" customFormat="1" ht="21.95" customHeight="1" x14ac:dyDescent="0.2">
      <c r="A28" s="36">
        <v>18</v>
      </c>
      <c r="B28" s="26" t="s">
        <v>3</v>
      </c>
      <c r="C28" s="10">
        <v>9847</v>
      </c>
      <c r="D28" s="11">
        <v>5</v>
      </c>
      <c r="E28" s="10">
        <f t="shared" si="2"/>
        <v>1969.4</v>
      </c>
      <c r="F28" s="25">
        <f t="shared" si="1"/>
        <v>4.0088408640401646E-3</v>
      </c>
      <c r="G28" s="38">
        <v>1.1342599256575717E-2</v>
      </c>
    </row>
    <row r="29" spans="1:7" s="5" customFormat="1" ht="35.1" customHeight="1" x14ac:dyDescent="0.2">
      <c r="A29" s="37">
        <v>19</v>
      </c>
      <c r="B29" s="27" t="s">
        <v>15</v>
      </c>
      <c r="C29" s="12">
        <v>56058</v>
      </c>
      <c r="D29" s="11">
        <v>20</v>
      </c>
      <c r="E29" s="12">
        <f t="shared" si="2"/>
        <v>2802.9</v>
      </c>
      <c r="F29" s="28">
        <f t="shared" si="1"/>
        <v>2.2821935732341172E-2</v>
      </c>
      <c r="G29" s="39">
        <v>1.1946311887438504E-2</v>
      </c>
    </row>
    <row r="30" spans="1:7" s="3" customFormat="1" ht="21.95" customHeight="1" x14ac:dyDescent="0.2">
      <c r="A30" s="36">
        <v>20</v>
      </c>
      <c r="B30" s="26" t="s">
        <v>3</v>
      </c>
      <c r="C30" s="10">
        <v>34130</v>
      </c>
      <c r="D30" s="11">
        <v>4</v>
      </c>
      <c r="E30" s="12">
        <f t="shared" si="2"/>
        <v>8532.5</v>
      </c>
      <c r="F30" s="28">
        <f t="shared" si="1"/>
        <v>1.3894763754411578E-2</v>
      </c>
      <c r="G30" s="39">
        <v>2.247933536638041E-3</v>
      </c>
    </row>
    <row r="31" spans="1:7" s="3" customFormat="1" ht="47.1" customHeight="1" x14ac:dyDescent="0.2">
      <c r="A31" s="36">
        <v>21</v>
      </c>
      <c r="B31" s="27" t="s">
        <v>14</v>
      </c>
      <c r="C31" s="10">
        <v>460892.34</v>
      </c>
      <c r="D31" s="11">
        <v>323</v>
      </c>
      <c r="E31" s="10">
        <f t="shared" si="2"/>
        <v>1426.9112693498453</v>
      </c>
      <c r="F31" s="25">
        <f t="shared" si="1"/>
        <v>0.18763522357216342</v>
      </c>
      <c r="G31" s="38">
        <v>0.21726673108985226</v>
      </c>
    </row>
    <row r="32" spans="1:7" s="3" customFormat="1" ht="21.95" customHeight="1" x14ac:dyDescent="0.2">
      <c r="A32" s="36">
        <v>22</v>
      </c>
      <c r="B32" s="26" t="s">
        <v>3</v>
      </c>
      <c r="C32" s="10">
        <v>75072.899999999994</v>
      </c>
      <c r="D32" s="11">
        <v>26</v>
      </c>
      <c r="E32" s="10">
        <f t="shared" si="2"/>
        <v>2887.4192307692306</v>
      </c>
      <c r="F32" s="25">
        <f t="shared" si="1"/>
        <v>3.0563147080532226E-2</v>
      </c>
      <c r="G32" s="38">
        <v>3.0944666359992157E-2</v>
      </c>
    </row>
    <row r="33" spans="1:7" ht="35.1" customHeight="1" x14ac:dyDescent="0.2">
      <c r="A33" s="36">
        <v>23</v>
      </c>
      <c r="B33" s="24" t="s">
        <v>446</v>
      </c>
      <c r="C33" s="10">
        <v>30000</v>
      </c>
      <c r="D33" s="11">
        <v>264</v>
      </c>
      <c r="E33" s="10">
        <f t="shared" si="2"/>
        <v>113.63636363636364</v>
      </c>
      <c r="F33" s="25">
        <f t="shared" si="1"/>
        <v>1.2213387419641E-2</v>
      </c>
      <c r="G33" s="38">
        <v>8.5968104584330223E-3</v>
      </c>
    </row>
    <row r="34" spans="1:7" s="3" customFormat="1" ht="21.95" customHeight="1" x14ac:dyDescent="0.2">
      <c r="A34" s="36">
        <v>24</v>
      </c>
      <c r="B34" s="26" t="s">
        <v>3</v>
      </c>
      <c r="C34" s="10">
        <v>4231.58</v>
      </c>
      <c r="D34" s="11">
        <v>30</v>
      </c>
      <c r="E34" s="10">
        <f t="shared" si="2"/>
        <v>141.05266666666665</v>
      </c>
      <c r="F34" s="25">
        <f t="shared" si="1"/>
        <v>1.722730864573482E-3</v>
      </c>
      <c r="G34" s="38">
        <v>1.4207856884874998E-3</v>
      </c>
    </row>
    <row r="35" spans="1:7" s="3" customFormat="1" ht="35.1" customHeight="1" x14ac:dyDescent="0.2">
      <c r="A35" s="36">
        <v>25</v>
      </c>
      <c r="B35" s="24" t="s">
        <v>10</v>
      </c>
      <c r="C35" s="10">
        <v>0</v>
      </c>
      <c r="D35" s="11">
        <v>0</v>
      </c>
      <c r="E35" s="10" t="str">
        <f t="shared" si="2"/>
        <v>-</v>
      </c>
      <c r="F35" s="25">
        <f t="shared" si="1"/>
        <v>0</v>
      </c>
      <c r="G35" s="38">
        <v>9.8652432849167496E-5</v>
      </c>
    </row>
    <row r="36" spans="1:7" ht="35.1" customHeight="1" x14ac:dyDescent="0.2">
      <c r="A36" s="36">
        <v>26</v>
      </c>
      <c r="B36" s="24" t="s">
        <v>420</v>
      </c>
      <c r="C36" s="10">
        <v>0</v>
      </c>
      <c r="D36" s="13">
        <v>0</v>
      </c>
      <c r="E36" s="10" t="str">
        <f t="shared" si="2"/>
        <v>-</v>
      </c>
      <c r="F36" s="29" t="s">
        <v>5</v>
      </c>
      <c r="G36" s="40" t="s">
        <v>5</v>
      </c>
    </row>
    <row r="37" spans="1:7" ht="21.95" customHeight="1" x14ac:dyDescent="0.2">
      <c r="A37" s="36">
        <v>27</v>
      </c>
      <c r="B37" s="26" t="s">
        <v>12</v>
      </c>
      <c r="C37" s="10">
        <v>0</v>
      </c>
      <c r="D37" s="13">
        <v>0</v>
      </c>
      <c r="E37" s="10" t="str">
        <f t="shared" si="2"/>
        <v>-</v>
      </c>
      <c r="F37" s="25">
        <f>C37/C$44</f>
        <v>0</v>
      </c>
      <c r="G37" s="38">
        <v>6.7001527600904129E-4</v>
      </c>
    </row>
    <row r="38" spans="1:7" ht="35.1" customHeight="1" x14ac:dyDescent="0.2">
      <c r="A38" s="36">
        <v>28</v>
      </c>
      <c r="B38" s="24" t="s">
        <v>421</v>
      </c>
      <c r="C38" s="10">
        <v>1290520</v>
      </c>
      <c r="D38" s="13">
        <v>1</v>
      </c>
      <c r="E38" s="14" t="s">
        <v>5</v>
      </c>
      <c r="F38" s="29" t="s">
        <v>5</v>
      </c>
      <c r="G38" s="40" t="s">
        <v>5</v>
      </c>
    </row>
    <row r="39" spans="1:7" ht="21.95" customHeight="1" x14ac:dyDescent="0.2">
      <c r="A39" s="36">
        <v>29</v>
      </c>
      <c r="B39" s="26" t="s">
        <v>12</v>
      </c>
      <c r="C39" s="10">
        <v>1161468</v>
      </c>
      <c r="D39" s="13">
        <v>1</v>
      </c>
      <c r="E39" s="14" t="s">
        <v>5</v>
      </c>
      <c r="F39" s="25">
        <f t="shared" ref="F39:F44" si="3">C39/C$44</f>
        <v>0.47284862198385308</v>
      </c>
      <c r="G39" s="38">
        <v>0.53240605380617201</v>
      </c>
    </row>
    <row r="40" spans="1:7" ht="47.1" customHeight="1" x14ac:dyDescent="0.2">
      <c r="A40" s="36">
        <v>30</v>
      </c>
      <c r="B40" s="27" t="s">
        <v>422</v>
      </c>
      <c r="C40" s="10">
        <v>0</v>
      </c>
      <c r="D40" s="15">
        <v>0</v>
      </c>
      <c r="E40" s="10" t="str">
        <f t="shared" ref="E40:E41" si="4">IF(D40=0,"-",C40/D40)</f>
        <v>-</v>
      </c>
      <c r="F40" s="25">
        <f t="shared" si="3"/>
        <v>0</v>
      </c>
      <c r="G40" s="38">
        <v>1.7724062653800183E-3</v>
      </c>
    </row>
    <row r="41" spans="1:7" ht="21.95" customHeight="1" x14ac:dyDescent="0.2">
      <c r="A41" s="36">
        <v>31</v>
      </c>
      <c r="B41" s="26" t="s">
        <v>13</v>
      </c>
      <c r="C41" s="10">
        <v>0</v>
      </c>
      <c r="D41" s="15">
        <v>0</v>
      </c>
      <c r="E41" s="10" t="str">
        <f t="shared" si="4"/>
        <v>-</v>
      </c>
      <c r="F41" s="25">
        <f t="shared" si="3"/>
        <v>0</v>
      </c>
      <c r="G41" s="38">
        <v>1.0404135579139232E-3</v>
      </c>
    </row>
    <row r="42" spans="1:7" ht="35.1" customHeight="1" x14ac:dyDescent="0.2">
      <c r="A42" s="36">
        <v>32</v>
      </c>
      <c r="B42" s="24" t="s">
        <v>16</v>
      </c>
      <c r="C42" s="10">
        <v>0</v>
      </c>
      <c r="D42" s="15">
        <v>0</v>
      </c>
      <c r="E42" s="14" t="s">
        <v>5</v>
      </c>
      <c r="F42" s="25">
        <f t="shared" si="3"/>
        <v>0</v>
      </c>
      <c r="G42" s="38">
        <v>4.1370945733870297E-3</v>
      </c>
    </row>
    <row r="43" spans="1:7" s="3" customFormat="1" ht="21.95" customHeight="1" x14ac:dyDescent="0.2">
      <c r="A43" s="43">
        <v>33</v>
      </c>
      <c r="B43" s="50" t="s">
        <v>4</v>
      </c>
      <c r="C43" s="44">
        <f>C25+C27+C29+C31+C33+C35+C37+C39+C40+C42</f>
        <v>2346321</v>
      </c>
      <c r="D43" s="51" t="s">
        <v>5</v>
      </c>
      <c r="E43" s="51" t="s">
        <v>5</v>
      </c>
      <c r="F43" s="47">
        <f t="shared" si="3"/>
        <v>0.95521757946131636</v>
      </c>
      <c r="G43" s="48">
        <v>0.96489282760442685</v>
      </c>
    </row>
    <row r="44" spans="1:7" s="3" customFormat="1" ht="21.95" customHeight="1" x14ac:dyDescent="0.2">
      <c r="A44" s="45">
        <v>34</v>
      </c>
      <c r="B44" s="52" t="s">
        <v>6</v>
      </c>
      <c r="C44" s="46">
        <f>C24+C43</f>
        <v>2456321</v>
      </c>
      <c r="D44" s="53" t="s">
        <v>5</v>
      </c>
      <c r="E44" s="53" t="s">
        <v>5</v>
      </c>
      <c r="F44" s="54">
        <f t="shared" si="3"/>
        <v>1</v>
      </c>
      <c r="G44" s="55">
        <v>1</v>
      </c>
    </row>
    <row r="45" spans="1:7" s="3" customFormat="1" ht="21.95" customHeight="1" x14ac:dyDescent="0.2">
      <c r="A45" s="1"/>
      <c r="B45" s="2"/>
      <c r="C45" s="1"/>
      <c r="D45" s="1"/>
      <c r="E45" s="1"/>
      <c r="F45" s="1"/>
      <c r="G45" s="1"/>
    </row>
    <row r="46" spans="1:7" s="3" customFormat="1" ht="35.1" customHeight="1" x14ac:dyDescent="0.2">
      <c r="A46" s="62" t="s">
        <v>430</v>
      </c>
      <c r="B46" s="63" t="s">
        <v>431</v>
      </c>
      <c r="C46" s="64" t="s">
        <v>432</v>
      </c>
      <c r="D46" s="1"/>
      <c r="E46" s="1"/>
      <c r="F46" s="1"/>
      <c r="G46" s="1"/>
    </row>
    <row r="47" spans="1:7" s="3" customFormat="1" ht="21.95" customHeight="1" x14ac:dyDescent="0.2">
      <c r="A47" s="65">
        <v>1</v>
      </c>
      <c r="B47" s="30" t="s">
        <v>427</v>
      </c>
      <c r="C47" s="31">
        <v>61408</v>
      </c>
    </row>
    <row r="48" spans="1:7" ht="21.95" customHeight="1" x14ac:dyDescent="0.2">
      <c r="A48" s="8">
        <v>2</v>
      </c>
      <c r="B48" s="30" t="s">
        <v>428</v>
      </c>
      <c r="C48" s="31">
        <v>2456321</v>
      </c>
      <c r="D48" s="16"/>
      <c r="E48" s="16"/>
      <c r="F48" s="16"/>
      <c r="G48" s="16"/>
    </row>
    <row r="49" spans="1:7" ht="21.95" customHeight="1" x14ac:dyDescent="0.2">
      <c r="A49" s="32">
        <v>3</v>
      </c>
      <c r="B49" s="33" t="s">
        <v>423</v>
      </c>
      <c r="C49" s="34">
        <f>C44/C48</f>
        <v>1</v>
      </c>
      <c r="D49" s="16"/>
      <c r="E49" s="16"/>
      <c r="F49" s="16"/>
      <c r="G49" s="16"/>
    </row>
    <row r="50" spans="1:7" s="16" customFormat="1" ht="35.1" customHeight="1" x14ac:dyDescent="0.25">
      <c r="A50" s="21" t="s">
        <v>449</v>
      </c>
      <c r="B50" s="23"/>
    </row>
  </sheetData>
  <sheetProtection algorithmName="SHA-512" hashValue="gWMyQQB0W0SDrYFrdgpJjY6edw1sDXovk89047Wj4dmy5bTFv9/e4APAsKqz93XtiAJOhS7jzSq9HQbby38pOA==" saltValue="zfjFvmkLCW5758hgyTzdqw==" spinCount="100000" sheet="1" objects="1" scenarios="1"/>
  <mergeCells count="1">
    <mergeCell ref="A2:G2"/>
  </mergeCells>
  <pageMargins left="0.59055118110236227" right="0.59055118110236227" top="0.70866141732283472" bottom="0.70866141732283472" header="0.19685039370078741" footer="0.39370078740157483"/>
  <pageSetup paperSize="9" scale="84" orientation="portrait" r:id="rId1"/>
  <headerFooter alignWithMargins="0">
    <oddFooter>&amp;R&amp;"Calibri,Standardowy"&amp;12s.&amp;P z &amp;N</oddFooter>
  </headerFooter>
  <tableParts count="2">
    <tablePart r:id="rId2"/>
    <tablePart r:id="rId3"/>
  </tableParts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F560AB-80F3-477B-944A-BAD775E054D0}">
  <sheetPr codeName="Arkusz34"/>
  <dimension ref="A1:N50"/>
  <sheetViews>
    <sheetView zoomScaleNormal="100" workbookViewId="0"/>
  </sheetViews>
  <sheetFormatPr defaultColWidth="0" defaultRowHeight="12.75" zeroHeight="1" x14ac:dyDescent="0.2"/>
  <cols>
    <col min="1" max="1" width="4.140625" style="1" customWidth="1"/>
    <col min="2" max="2" width="57" style="2" customWidth="1"/>
    <col min="3" max="3" width="11.85546875" style="1" bestFit="1" customWidth="1"/>
    <col min="4" max="4" width="7.42578125" style="1" customWidth="1"/>
    <col min="5" max="5" width="10.85546875" style="1" bestFit="1" customWidth="1"/>
    <col min="6" max="7" width="8.7109375" style="1" customWidth="1"/>
    <col min="8" max="8" width="1" style="1" customWidth="1"/>
    <col min="9" max="14" width="0" style="1" hidden="1" customWidth="1"/>
    <col min="15" max="16384" width="9.140625" style="1" hidden="1"/>
  </cols>
  <sheetData>
    <row r="1" spans="1:7" s="16" customFormat="1" ht="24.95" customHeight="1" x14ac:dyDescent="0.2">
      <c r="A1" s="35" t="s">
        <v>481</v>
      </c>
      <c r="B1" s="23"/>
    </row>
    <row r="2" spans="1:7" s="16" customFormat="1" ht="39.950000000000003" customHeight="1" x14ac:dyDescent="0.2">
      <c r="A2" s="66" t="s">
        <v>448</v>
      </c>
      <c r="B2" s="67"/>
      <c r="C2" s="67"/>
      <c r="D2" s="67"/>
      <c r="E2" s="67"/>
      <c r="F2" s="67"/>
      <c r="G2" s="67"/>
    </row>
    <row r="3" spans="1:7" s="16" customFormat="1" ht="15.95" hidden="1" customHeight="1" x14ac:dyDescent="0.2">
      <c r="A3" s="22"/>
      <c r="B3" s="23"/>
    </row>
    <row r="4" spans="1:7" s="16" customFormat="1" ht="15.95" hidden="1" customHeight="1" x14ac:dyDescent="0.2">
      <c r="A4" s="22"/>
      <c r="B4" s="23"/>
    </row>
    <row r="5" spans="1:7" s="16" customFormat="1" ht="15.95" hidden="1" customHeight="1" x14ac:dyDescent="0.2">
      <c r="A5" s="22"/>
      <c r="B5" s="23"/>
    </row>
    <row r="6" spans="1:7" s="16" customFormat="1" ht="15.95" customHeight="1" x14ac:dyDescent="0.25">
      <c r="A6" s="17" t="s">
        <v>433</v>
      </c>
      <c r="B6" s="21" t="s">
        <v>438</v>
      </c>
    </row>
    <row r="7" spans="1:7" s="16" customFormat="1" ht="15.95" customHeight="1" x14ac:dyDescent="0.25">
      <c r="A7" s="18" t="s">
        <v>434</v>
      </c>
      <c r="B7" s="21" t="s">
        <v>439</v>
      </c>
    </row>
    <row r="8" spans="1:7" s="16" customFormat="1" ht="15.95" customHeight="1" x14ac:dyDescent="0.25">
      <c r="A8" s="19" t="s">
        <v>435</v>
      </c>
      <c r="B8" s="21" t="s">
        <v>440</v>
      </c>
    </row>
    <row r="9" spans="1:7" s="16" customFormat="1" ht="15.95" customHeight="1" x14ac:dyDescent="0.25">
      <c r="A9" s="20" t="s">
        <v>436</v>
      </c>
      <c r="B9" s="21" t="s">
        <v>441</v>
      </c>
    </row>
    <row r="10" spans="1:7" ht="65.099999999999994" customHeight="1" x14ac:dyDescent="0.2">
      <c r="A10" s="49" t="s">
        <v>430</v>
      </c>
      <c r="B10" s="42" t="s">
        <v>0</v>
      </c>
      <c r="C10" s="42" t="s">
        <v>424</v>
      </c>
      <c r="D10" s="42" t="s">
        <v>425</v>
      </c>
      <c r="E10" s="42" t="s">
        <v>426</v>
      </c>
      <c r="F10" s="42" t="s">
        <v>429</v>
      </c>
      <c r="G10" s="41" t="s">
        <v>413</v>
      </c>
    </row>
    <row r="11" spans="1:7" ht="21.95" customHeight="1" x14ac:dyDescent="0.2">
      <c r="A11" s="36">
        <v>1</v>
      </c>
      <c r="B11" s="24" t="s">
        <v>7</v>
      </c>
      <c r="C11" s="10">
        <v>0</v>
      </c>
      <c r="D11" s="9">
        <v>0</v>
      </c>
      <c r="E11" s="10" t="str">
        <f t="shared" ref="E11:E23" si="0">IF(D11=0,"-",C11/D11)</f>
        <v>-</v>
      </c>
      <c r="F11" s="25">
        <f t="shared" ref="F11:F35" si="1">C11/C$44</f>
        <v>0</v>
      </c>
      <c r="G11" s="38">
        <v>6.4906160983722356E-5</v>
      </c>
    </row>
    <row r="12" spans="1:7" s="3" customFormat="1" ht="21.95" customHeight="1" x14ac:dyDescent="0.2">
      <c r="A12" s="36">
        <v>2</v>
      </c>
      <c r="B12" s="24" t="s">
        <v>8</v>
      </c>
      <c r="C12" s="10">
        <v>0</v>
      </c>
      <c r="D12" s="9">
        <v>0</v>
      </c>
      <c r="E12" s="10" t="str">
        <f t="shared" si="0"/>
        <v>-</v>
      </c>
      <c r="F12" s="25">
        <f t="shared" si="1"/>
        <v>0</v>
      </c>
      <c r="G12" s="38">
        <v>1.3877154561966152E-2</v>
      </c>
    </row>
    <row r="13" spans="1:7" s="3" customFormat="1" ht="21.95" customHeight="1" x14ac:dyDescent="0.2">
      <c r="A13" s="36">
        <v>3</v>
      </c>
      <c r="B13" s="26" t="s">
        <v>1</v>
      </c>
      <c r="C13" s="10">
        <v>0</v>
      </c>
      <c r="D13" s="9">
        <v>0</v>
      </c>
      <c r="E13" s="10" t="str">
        <f t="shared" si="0"/>
        <v>-</v>
      </c>
      <c r="F13" s="25">
        <f t="shared" si="1"/>
        <v>0</v>
      </c>
      <c r="G13" s="38">
        <v>6.8195937419264344E-4</v>
      </c>
    </row>
    <row r="14" spans="1:7" s="3" customFormat="1" ht="21.95" customHeight="1" x14ac:dyDescent="0.2">
      <c r="A14" s="36">
        <v>4</v>
      </c>
      <c r="B14" s="24" t="s">
        <v>414</v>
      </c>
      <c r="C14" s="10">
        <v>0</v>
      </c>
      <c r="D14" s="9">
        <v>0</v>
      </c>
      <c r="E14" s="10" t="str">
        <f t="shared" si="0"/>
        <v>-</v>
      </c>
      <c r="F14" s="25">
        <f t="shared" si="1"/>
        <v>0</v>
      </c>
      <c r="G14" s="38">
        <v>1.6609844346228162E-4</v>
      </c>
    </row>
    <row r="15" spans="1:7" s="3" customFormat="1" ht="47.1" customHeight="1" x14ac:dyDescent="0.2">
      <c r="A15" s="36">
        <v>5</v>
      </c>
      <c r="B15" s="24" t="s">
        <v>412</v>
      </c>
      <c r="C15" s="10">
        <v>0</v>
      </c>
      <c r="D15" s="11">
        <v>0</v>
      </c>
      <c r="E15" s="10" t="str">
        <f t="shared" si="0"/>
        <v>-</v>
      </c>
      <c r="F15" s="25">
        <f t="shared" si="1"/>
        <v>0</v>
      </c>
      <c r="G15" s="38">
        <v>4.2843389065529559E-4</v>
      </c>
    </row>
    <row r="16" spans="1:7" s="3" customFormat="1" ht="21.95" customHeight="1" x14ac:dyDescent="0.2">
      <c r="A16" s="36">
        <v>6</v>
      </c>
      <c r="B16" s="26" t="s">
        <v>1</v>
      </c>
      <c r="C16" s="10">
        <v>0</v>
      </c>
      <c r="D16" s="11">
        <v>0</v>
      </c>
      <c r="E16" s="10" t="str">
        <f t="shared" si="0"/>
        <v>-</v>
      </c>
      <c r="F16" s="25">
        <f t="shared" si="1"/>
        <v>0</v>
      </c>
      <c r="G16" s="38">
        <v>5.7837072558623703E-5</v>
      </c>
    </row>
    <row r="17" spans="1:7" ht="47.1" customHeight="1" x14ac:dyDescent="0.2">
      <c r="A17" s="36">
        <v>7</v>
      </c>
      <c r="B17" s="24" t="s">
        <v>444</v>
      </c>
      <c r="C17" s="10">
        <v>15941.14</v>
      </c>
      <c r="D17" s="11">
        <v>1</v>
      </c>
      <c r="E17" s="10">
        <f t="shared" si="0"/>
        <v>15941.14</v>
      </c>
      <c r="F17" s="25">
        <f t="shared" si="1"/>
        <v>4.529755276558055E-3</v>
      </c>
      <c r="G17" s="38">
        <v>3.69438658113685E-3</v>
      </c>
    </row>
    <row r="18" spans="1:7" ht="47.1" customHeight="1" x14ac:dyDescent="0.2">
      <c r="A18" s="36">
        <v>8</v>
      </c>
      <c r="B18" s="24" t="s">
        <v>447</v>
      </c>
      <c r="C18" s="10">
        <v>0</v>
      </c>
      <c r="D18" s="11">
        <v>0</v>
      </c>
      <c r="E18" s="10" t="str">
        <f t="shared" si="0"/>
        <v>-</v>
      </c>
      <c r="F18" s="25">
        <f t="shared" si="1"/>
        <v>0</v>
      </c>
      <c r="G18" s="38">
        <v>1.6572456388988053E-2</v>
      </c>
    </row>
    <row r="19" spans="1:7" ht="35.1" customHeight="1" x14ac:dyDescent="0.2">
      <c r="A19" s="36">
        <v>9</v>
      </c>
      <c r="B19" s="24" t="s">
        <v>443</v>
      </c>
      <c r="C19" s="10">
        <v>0</v>
      </c>
      <c r="D19" s="11">
        <v>0</v>
      </c>
      <c r="E19" s="10" t="str">
        <f t="shared" si="0"/>
        <v>-</v>
      </c>
      <c r="F19" s="25">
        <f t="shared" si="1"/>
        <v>0</v>
      </c>
      <c r="G19" s="38">
        <v>6.3015485400037228E-5</v>
      </c>
    </row>
    <row r="20" spans="1:7" ht="35.1" customHeight="1" x14ac:dyDescent="0.2">
      <c r="A20" s="36">
        <v>10</v>
      </c>
      <c r="B20" s="24" t="s">
        <v>9</v>
      </c>
      <c r="C20" s="10">
        <v>0</v>
      </c>
      <c r="D20" s="11">
        <v>0</v>
      </c>
      <c r="E20" s="10" t="str">
        <f t="shared" si="0"/>
        <v>-</v>
      </c>
      <c r="F20" s="25">
        <f t="shared" si="1"/>
        <v>0</v>
      </c>
      <c r="G20" s="38">
        <v>2.3263290581767475E-4</v>
      </c>
    </row>
    <row r="21" spans="1:7" ht="35.1" customHeight="1" x14ac:dyDescent="0.2">
      <c r="A21" s="36">
        <v>11</v>
      </c>
      <c r="B21" s="24" t="s">
        <v>442</v>
      </c>
      <c r="C21" s="10">
        <v>0</v>
      </c>
      <c r="D21" s="11">
        <v>0</v>
      </c>
      <c r="E21" s="10" t="str">
        <f t="shared" si="0"/>
        <v>-</v>
      </c>
      <c r="F21" s="25">
        <f t="shared" si="1"/>
        <v>0</v>
      </c>
      <c r="G21" s="38">
        <v>8.0879771630669933E-6</v>
      </c>
    </row>
    <row r="22" spans="1:7" ht="21.95" customHeight="1" x14ac:dyDescent="0.2">
      <c r="A22" s="36">
        <v>12</v>
      </c>
      <c r="B22" s="26" t="s">
        <v>1</v>
      </c>
      <c r="C22" s="10">
        <v>0</v>
      </c>
      <c r="D22" s="11">
        <v>0</v>
      </c>
      <c r="E22" s="10" t="str">
        <f t="shared" si="0"/>
        <v>-</v>
      </c>
      <c r="F22" s="25">
        <f t="shared" si="1"/>
        <v>0</v>
      </c>
      <c r="G22" s="38">
        <v>0</v>
      </c>
    </row>
    <row r="23" spans="1:7" ht="21.95" customHeight="1" x14ac:dyDescent="0.2">
      <c r="A23" s="36">
        <v>13</v>
      </c>
      <c r="B23" s="24" t="s">
        <v>415</v>
      </c>
      <c r="C23" s="10">
        <v>0</v>
      </c>
      <c r="D23" s="11">
        <v>0</v>
      </c>
      <c r="E23" s="10" t="str">
        <f t="shared" si="0"/>
        <v>-</v>
      </c>
      <c r="F23" s="25">
        <f t="shared" si="1"/>
        <v>0</v>
      </c>
      <c r="G23" s="38">
        <v>0</v>
      </c>
    </row>
    <row r="24" spans="1:7" s="3" customFormat="1" ht="24.95" customHeight="1" x14ac:dyDescent="0.2">
      <c r="A24" s="43">
        <v>14</v>
      </c>
      <c r="B24" s="50" t="s">
        <v>2</v>
      </c>
      <c r="C24" s="44">
        <f>C11+C12+C14+C15+C17+C18+C19+C20+C21+C23</f>
        <v>15941.14</v>
      </c>
      <c r="D24" s="51" t="s">
        <v>5</v>
      </c>
      <c r="E24" s="51" t="s">
        <v>5</v>
      </c>
      <c r="F24" s="47">
        <f t="shared" si="1"/>
        <v>4.529755276558055E-3</v>
      </c>
      <c r="G24" s="48">
        <v>3.5107172395573129E-2</v>
      </c>
    </row>
    <row r="25" spans="1:7" s="4" customFormat="1" ht="35.1" customHeight="1" x14ac:dyDescent="0.2">
      <c r="A25" s="37">
        <v>15</v>
      </c>
      <c r="B25" s="27" t="s">
        <v>419</v>
      </c>
      <c r="C25" s="12">
        <v>197918</v>
      </c>
      <c r="D25" s="11">
        <v>91</v>
      </c>
      <c r="E25" s="12">
        <f t="shared" ref="E25:E37" si="2">IF(D25=0,"-",C25/D25)</f>
        <v>2174.9230769230771</v>
      </c>
      <c r="F25" s="28">
        <f t="shared" si="1"/>
        <v>5.6239397234188845E-2</v>
      </c>
      <c r="G25" s="39">
        <v>9.1912130594448124E-2</v>
      </c>
    </row>
    <row r="26" spans="1:7" s="3" customFormat="1" ht="21.95" customHeight="1" x14ac:dyDescent="0.2">
      <c r="A26" s="36">
        <v>16</v>
      </c>
      <c r="B26" s="26" t="s">
        <v>11</v>
      </c>
      <c r="C26" s="10">
        <v>41635</v>
      </c>
      <c r="D26" s="11">
        <v>20</v>
      </c>
      <c r="E26" s="10">
        <f t="shared" si="2"/>
        <v>2081.75</v>
      </c>
      <c r="F26" s="25">
        <f t="shared" si="1"/>
        <v>1.1830795096178482E-2</v>
      </c>
      <c r="G26" s="38">
        <v>1.5510248435910163E-2</v>
      </c>
    </row>
    <row r="27" spans="1:7" s="5" customFormat="1" ht="65.099999999999994" customHeight="1" x14ac:dyDescent="0.2">
      <c r="A27" s="37">
        <v>17</v>
      </c>
      <c r="B27" s="27" t="s">
        <v>445</v>
      </c>
      <c r="C27" s="12">
        <v>221752.31</v>
      </c>
      <c r="D27" s="11">
        <v>60</v>
      </c>
      <c r="E27" s="12">
        <f t="shared" si="2"/>
        <v>3695.8718333333331</v>
      </c>
      <c r="F27" s="28">
        <f t="shared" si="1"/>
        <v>6.3012036548919181E-2</v>
      </c>
      <c r="G27" s="39">
        <v>9.6086621220457871E-2</v>
      </c>
    </row>
    <row r="28" spans="1:7" s="3" customFormat="1" ht="21.95" customHeight="1" x14ac:dyDescent="0.2">
      <c r="A28" s="36">
        <v>18</v>
      </c>
      <c r="B28" s="26" t="s">
        <v>3</v>
      </c>
      <c r="C28" s="10">
        <v>28985.5</v>
      </c>
      <c r="D28" s="11">
        <v>10</v>
      </c>
      <c r="E28" s="10">
        <f t="shared" si="2"/>
        <v>2898.55</v>
      </c>
      <c r="F28" s="25">
        <f t="shared" si="1"/>
        <v>8.2363759159428691E-3</v>
      </c>
      <c r="G28" s="38">
        <v>1.1342599256575717E-2</v>
      </c>
    </row>
    <row r="29" spans="1:7" s="5" customFormat="1" ht="35.1" customHeight="1" x14ac:dyDescent="0.2">
      <c r="A29" s="37">
        <v>19</v>
      </c>
      <c r="B29" s="27" t="s">
        <v>15</v>
      </c>
      <c r="C29" s="12">
        <v>17398.45</v>
      </c>
      <c r="D29" s="11">
        <v>11</v>
      </c>
      <c r="E29" s="12">
        <f t="shared" si="2"/>
        <v>1581.6772727272728</v>
      </c>
      <c r="F29" s="28">
        <f t="shared" si="1"/>
        <v>4.943857258102714E-3</v>
      </c>
      <c r="G29" s="39">
        <v>1.1946311887438504E-2</v>
      </c>
    </row>
    <row r="30" spans="1:7" s="3" customFormat="1" ht="21.95" customHeight="1" x14ac:dyDescent="0.2">
      <c r="A30" s="36">
        <v>20</v>
      </c>
      <c r="B30" s="26" t="s">
        <v>3</v>
      </c>
      <c r="C30" s="10">
        <v>8100</v>
      </c>
      <c r="D30" s="11">
        <v>4</v>
      </c>
      <c r="E30" s="12">
        <f t="shared" si="2"/>
        <v>2025</v>
      </c>
      <c r="F30" s="28">
        <f t="shared" si="1"/>
        <v>2.3016558251241913E-3</v>
      </c>
      <c r="G30" s="39">
        <v>2.247933536638041E-3</v>
      </c>
    </row>
    <row r="31" spans="1:7" s="3" customFormat="1" ht="47.1" customHeight="1" x14ac:dyDescent="0.2">
      <c r="A31" s="36">
        <v>21</v>
      </c>
      <c r="B31" s="27" t="s">
        <v>14</v>
      </c>
      <c r="C31" s="10">
        <v>1152556.48</v>
      </c>
      <c r="D31" s="11">
        <v>518</v>
      </c>
      <c r="E31" s="10">
        <f t="shared" si="2"/>
        <v>2225.0125096525098</v>
      </c>
      <c r="F31" s="25">
        <f t="shared" si="1"/>
        <v>0.3275047328366214</v>
      </c>
      <c r="G31" s="38">
        <v>0.21726673108985226</v>
      </c>
    </row>
    <row r="32" spans="1:7" s="3" customFormat="1" ht="21.95" customHeight="1" x14ac:dyDescent="0.2">
      <c r="A32" s="36">
        <v>22</v>
      </c>
      <c r="B32" s="26" t="s">
        <v>3</v>
      </c>
      <c r="C32" s="10">
        <v>227074.35</v>
      </c>
      <c r="D32" s="11">
        <v>55</v>
      </c>
      <c r="E32" s="10">
        <f t="shared" si="2"/>
        <v>4128.6245454545451</v>
      </c>
      <c r="F32" s="25">
        <f t="shared" si="1"/>
        <v>6.4524321038739424E-2</v>
      </c>
      <c r="G32" s="38">
        <v>3.0944666359992157E-2</v>
      </c>
    </row>
    <row r="33" spans="1:7" ht="35.1" customHeight="1" x14ac:dyDescent="0.2">
      <c r="A33" s="36">
        <v>23</v>
      </c>
      <c r="B33" s="24" t="s">
        <v>446</v>
      </c>
      <c r="C33" s="10">
        <v>54807.83</v>
      </c>
      <c r="D33" s="11">
        <v>507</v>
      </c>
      <c r="E33" s="10">
        <f t="shared" si="2"/>
        <v>108.10222879684419</v>
      </c>
      <c r="F33" s="25">
        <f t="shared" si="1"/>
        <v>1.5573921133569925E-2</v>
      </c>
      <c r="G33" s="38">
        <v>8.5968104584330223E-3</v>
      </c>
    </row>
    <row r="34" spans="1:7" s="3" customFormat="1" ht="21.95" customHeight="1" x14ac:dyDescent="0.2">
      <c r="A34" s="36">
        <v>24</v>
      </c>
      <c r="B34" s="26" t="s">
        <v>3</v>
      </c>
      <c r="C34" s="10">
        <v>0</v>
      </c>
      <c r="D34" s="11">
        <v>0</v>
      </c>
      <c r="E34" s="10" t="str">
        <f t="shared" si="2"/>
        <v>-</v>
      </c>
      <c r="F34" s="25">
        <f t="shared" si="1"/>
        <v>0</v>
      </c>
      <c r="G34" s="38">
        <v>1.4207856884874998E-3</v>
      </c>
    </row>
    <row r="35" spans="1:7" s="3" customFormat="1" ht="35.1" customHeight="1" x14ac:dyDescent="0.2">
      <c r="A35" s="36">
        <v>25</v>
      </c>
      <c r="B35" s="24" t="s">
        <v>10</v>
      </c>
      <c r="C35" s="10">
        <v>0</v>
      </c>
      <c r="D35" s="11">
        <v>0</v>
      </c>
      <c r="E35" s="10" t="str">
        <f t="shared" si="2"/>
        <v>-</v>
      </c>
      <c r="F35" s="25">
        <f t="shared" si="1"/>
        <v>0</v>
      </c>
      <c r="G35" s="38">
        <v>9.8652432849167496E-5</v>
      </c>
    </row>
    <row r="36" spans="1:7" ht="35.1" customHeight="1" x14ac:dyDescent="0.2">
      <c r="A36" s="36">
        <v>26</v>
      </c>
      <c r="B36" s="24" t="s">
        <v>420</v>
      </c>
      <c r="C36" s="10">
        <v>0</v>
      </c>
      <c r="D36" s="13">
        <v>0</v>
      </c>
      <c r="E36" s="10" t="str">
        <f t="shared" si="2"/>
        <v>-</v>
      </c>
      <c r="F36" s="29" t="s">
        <v>5</v>
      </c>
      <c r="G36" s="40" t="s">
        <v>5</v>
      </c>
    </row>
    <row r="37" spans="1:7" ht="21.95" customHeight="1" x14ac:dyDescent="0.2">
      <c r="A37" s="36">
        <v>27</v>
      </c>
      <c r="B37" s="26" t="s">
        <v>12</v>
      </c>
      <c r="C37" s="10">
        <v>0</v>
      </c>
      <c r="D37" s="13">
        <v>0</v>
      </c>
      <c r="E37" s="10" t="str">
        <f t="shared" si="2"/>
        <v>-</v>
      </c>
      <c r="F37" s="25">
        <f>C37/C$44</f>
        <v>0</v>
      </c>
      <c r="G37" s="38">
        <v>6.7001527600904129E-4</v>
      </c>
    </row>
    <row r="38" spans="1:7" ht="35.1" customHeight="1" x14ac:dyDescent="0.2">
      <c r="A38" s="36">
        <v>28</v>
      </c>
      <c r="B38" s="24" t="s">
        <v>421</v>
      </c>
      <c r="C38" s="10">
        <v>1955334</v>
      </c>
      <c r="D38" s="13">
        <v>1</v>
      </c>
      <c r="E38" s="14" t="s">
        <v>5</v>
      </c>
      <c r="F38" s="29" t="s">
        <v>5</v>
      </c>
      <c r="G38" s="40" t="s">
        <v>5</v>
      </c>
    </row>
    <row r="39" spans="1:7" ht="21.95" customHeight="1" x14ac:dyDescent="0.2">
      <c r="A39" s="36">
        <v>29</v>
      </c>
      <c r="B39" s="26" t="s">
        <v>12</v>
      </c>
      <c r="C39" s="10">
        <v>1759800</v>
      </c>
      <c r="D39" s="13">
        <v>1</v>
      </c>
      <c r="E39" s="14" t="s">
        <v>5</v>
      </c>
      <c r="F39" s="25">
        <f t="shared" ref="F39:F44" si="3">C39/C$44</f>
        <v>0.5000560396362409</v>
      </c>
      <c r="G39" s="38">
        <v>0.53240605380617201</v>
      </c>
    </row>
    <row r="40" spans="1:7" ht="47.1" customHeight="1" x14ac:dyDescent="0.2">
      <c r="A40" s="36">
        <v>30</v>
      </c>
      <c r="B40" s="27" t="s">
        <v>422</v>
      </c>
      <c r="C40" s="10">
        <v>99031.360000000001</v>
      </c>
      <c r="D40" s="15">
        <v>8</v>
      </c>
      <c r="E40" s="10">
        <f t="shared" ref="E40:E41" si="4">IF(D40=0,"-",C40/D40)</f>
        <v>12378.92</v>
      </c>
      <c r="F40" s="25">
        <f t="shared" si="3"/>
        <v>2.8140260075798867E-2</v>
      </c>
      <c r="G40" s="38">
        <v>1.7724062653800183E-3</v>
      </c>
    </row>
    <row r="41" spans="1:7" ht="21.95" customHeight="1" x14ac:dyDescent="0.2">
      <c r="A41" s="36">
        <v>31</v>
      </c>
      <c r="B41" s="26" t="s">
        <v>13</v>
      </c>
      <c r="C41" s="10">
        <v>99031.360000000001</v>
      </c>
      <c r="D41" s="15">
        <v>8</v>
      </c>
      <c r="E41" s="10">
        <f t="shared" si="4"/>
        <v>12378.92</v>
      </c>
      <c r="F41" s="25">
        <f t="shared" si="3"/>
        <v>2.8140260075798867E-2</v>
      </c>
      <c r="G41" s="38">
        <v>1.0404135579139232E-3</v>
      </c>
    </row>
    <row r="42" spans="1:7" ht="35.1" customHeight="1" x14ac:dyDescent="0.2">
      <c r="A42" s="36">
        <v>32</v>
      </c>
      <c r="B42" s="24" t="s">
        <v>16</v>
      </c>
      <c r="C42" s="10">
        <v>0</v>
      </c>
      <c r="D42" s="15">
        <v>0</v>
      </c>
      <c r="E42" s="14" t="s">
        <v>5</v>
      </c>
      <c r="F42" s="25">
        <f t="shared" si="3"/>
        <v>0</v>
      </c>
      <c r="G42" s="38">
        <v>4.1370945733870297E-3</v>
      </c>
    </row>
    <row r="43" spans="1:7" s="3" customFormat="1" ht="21.95" customHeight="1" x14ac:dyDescent="0.2">
      <c r="A43" s="43">
        <v>33</v>
      </c>
      <c r="B43" s="50" t="s">
        <v>4</v>
      </c>
      <c r="C43" s="44">
        <f>C25+C27+C29+C31+C33+C35+C37+C39+C40+C42</f>
        <v>3503264.43</v>
      </c>
      <c r="D43" s="51" t="s">
        <v>5</v>
      </c>
      <c r="E43" s="51" t="s">
        <v>5</v>
      </c>
      <c r="F43" s="47">
        <f t="shared" si="3"/>
        <v>0.99547024472344192</v>
      </c>
      <c r="G43" s="48">
        <v>0.96489282760442685</v>
      </c>
    </row>
    <row r="44" spans="1:7" s="3" customFormat="1" ht="21.95" customHeight="1" x14ac:dyDescent="0.2">
      <c r="A44" s="45">
        <v>34</v>
      </c>
      <c r="B44" s="52" t="s">
        <v>6</v>
      </c>
      <c r="C44" s="46">
        <f>C24+C43</f>
        <v>3519205.5700000003</v>
      </c>
      <c r="D44" s="53" t="s">
        <v>5</v>
      </c>
      <c r="E44" s="53" t="s">
        <v>5</v>
      </c>
      <c r="F44" s="54">
        <f t="shared" si="3"/>
        <v>1</v>
      </c>
      <c r="G44" s="55">
        <v>1</v>
      </c>
    </row>
    <row r="45" spans="1:7" s="3" customFormat="1" ht="21.95" customHeight="1" x14ac:dyDescent="0.2">
      <c r="A45" s="1"/>
      <c r="B45" s="2"/>
      <c r="C45" s="1"/>
      <c r="D45" s="1"/>
      <c r="E45" s="1"/>
      <c r="F45" s="1"/>
      <c r="G45" s="1"/>
    </row>
    <row r="46" spans="1:7" s="3" customFormat="1" ht="35.1" customHeight="1" x14ac:dyDescent="0.2">
      <c r="A46" s="62" t="s">
        <v>430</v>
      </c>
      <c r="B46" s="63" t="s">
        <v>431</v>
      </c>
      <c r="C46" s="64" t="s">
        <v>432</v>
      </c>
      <c r="D46" s="1"/>
      <c r="E46" s="1"/>
      <c r="F46" s="1"/>
      <c r="G46" s="1"/>
    </row>
    <row r="47" spans="1:7" s="3" customFormat="1" ht="21.95" customHeight="1" x14ac:dyDescent="0.2">
      <c r="A47" s="65">
        <v>1</v>
      </c>
      <c r="B47" s="30" t="s">
        <v>427</v>
      </c>
      <c r="C47" s="31">
        <v>87980.13</v>
      </c>
    </row>
    <row r="48" spans="1:7" ht="21.95" customHeight="1" x14ac:dyDescent="0.2">
      <c r="A48" s="8">
        <v>2</v>
      </c>
      <c r="B48" s="30" t="s">
        <v>428</v>
      </c>
      <c r="C48" s="31">
        <v>3519250</v>
      </c>
      <c r="D48" s="16"/>
      <c r="E48" s="16"/>
      <c r="F48" s="16"/>
      <c r="G48" s="16"/>
    </row>
    <row r="49" spans="1:7" ht="21.95" customHeight="1" x14ac:dyDescent="0.2">
      <c r="A49" s="32">
        <v>3</v>
      </c>
      <c r="B49" s="33" t="s">
        <v>423</v>
      </c>
      <c r="C49" s="34">
        <f>C44/C48</f>
        <v>0.99998737515095559</v>
      </c>
      <c r="D49" s="16"/>
      <c r="E49" s="16"/>
      <c r="F49" s="16"/>
      <c r="G49" s="16"/>
    </row>
    <row r="50" spans="1:7" s="16" customFormat="1" ht="35.1" customHeight="1" x14ac:dyDescent="0.25">
      <c r="A50" s="21" t="s">
        <v>449</v>
      </c>
      <c r="B50" s="23"/>
    </row>
  </sheetData>
  <sheetProtection algorithmName="SHA-512" hashValue="X9kZTUJtvJhkX1BtiqPvBz+zdMoTTLW1xw7LjPwyBxP+b/Sjg2Rwwi4i5rFnuKRUF5z/e0su2iArZIQGqJ19+g==" saltValue="QsezpxxpbE324us572iyyA==" spinCount="100000" sheet="1" objects="1" scenarios="1"/>
  <mergeCells count="1">
    <mergeCell ref="A2:G2"/>
  </mergeCells>
  <pageMargins left="0.59055118110236227" right="0.59055118110236227" top="0.70866141732283472" bottom="0.70866141732283472" header="0.19685039370078741" footer="0.39370078740157483"/>
  <pageSetup paperSize="9" scale="84" orientation="portrait" r:id="rId1"/>
  <headerFooter alignWithMargins="0">
    <oddFooter>&amp;R&amp;"Calibri,Standardowy"&amp;12s.&amp;P z &amp;N</oddFooter>
  </headerFooter>
  <tableParts count="2">
    <tablePart r:id="rId2"/>
    <tablePart r:id="rId3"/>
  </tableParts>
</worksheet>
</file>

<file path=xl/worksheets/sheet3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535A6C-AC63-46AE-98F3-9B295E870F9E}">
  <sheetPr codeName="Arkusz340"/>
  <dimension ref="A1:N50"/>
  <sheetViews>
    <sheetView zoomScaleNormal="100" workbookViewId="0"/>
  </sheetViews>
  <sheetFormatPr defaultColWidth="0" defaultRowHeight="12.75" zeroHeight="1" x14ac:dyDescent="0.2"/>
  <cols>
    <col min="1" max="1" width="4.140625" style="1" customWidth="1"/>
    <col min="2" max="2" width="57" style="2" customWidth="1"/>
    <col min="3" max="3" width="11.85546875" style="1" bestFit="1" customWidth="1"/>
    <col min="4" max="4" width="7.42578125" style="1" customWidth="1"/>
    <col min="5" max="5" width="10.85546875" style="1" bestFit="1" customWidth="1"/>
    <col min="6" max="7" width="8.7109375" style="1" customWidth="1"/>
    <col min="8" max="8" width="1" style="1" customWidth="1"/>
    <col min="9" max="14" width="0" style="1" hidden="1" customWidth="1"/>
    <col min="15" max="16384" width="9.140625" style="1" hidden="1"/>
  </cols>
  <sheetData>
    <row r="1" spans="1:7" s="16" customFormat="1" ht="24.95" customHeight="1" x14ac:dyDescent="0.2">
      <c r="A1" s="35" t="s">
        <v>787</v>
      </c>
      <c r="B1" s="23"/>
    </row>
    <row r="2" spans="1:7" s="16" customFormat="1" ht="39.950000000000003" customHeight="1" x14ac:dyDescent="0.2">
      <c r="A2" s="66" t="s">
        <v>448</v>
      </c>
      <c r="B2" s="67"/>
      <c r="C2" s="67"/>
      <c r="D2" s="67"/>
      <c r="E2" s="67"/>
      <c r="F2" s="67"/>
      <c r="G2" s="67"/>
    </row>
    <row r="3" spans="1:7" s="16" customFormat="1" ht="15.95" hidden="1" customHeight="1" x14ac:dyDescent="0.2">
      <c r="A3" s="22"/>
      <c r="B3" s="23"/>
    </row>
    <row r="4" spans="1:7" s="16" customFormat="1" ht="15.95" hidden="1" customHeight="1" x14ac:dyDescent="0.2">
      <c r="A4" s="22"/>
      <c r="B4" s="23"/>
    </row>
    <row r="5" spans="1:7" s="16" customFormat="1" ht="15.95" hidden="1" customHeight="1" x14ac:dyDescent="0.2">
      <c r="A5" s="22"/>
      <c r="B5" s="23"/>
    </row>
    <row r="6" spans="1:7" s="16" customFormat="1" ht="15.95" customHeight="1" x14ac:dyDescent="0.25">
      <c r="A6" s="17" t="s">
        <v>433</v>
      </c>
      <c r="B6" s="21" t="s">
        <v>438</v>
      </c>
    </row>
    <row r="7" spans="1:7" s="16" customFormat="1" ht="15.95" customHeight="1" x14ac:dyDescent="0.25">
      <c r="A7" s="18" t="s">
        <v>434</v>
      </c>
      <c r="B7" s="21" t="s">
        <v>439</v>
      </c>
    </row>
    <row r="8" spans="1:7" s="16" customFormat="1" ht="15.95" customHeight="1" x14ac:dyDescent="0.25">
      <c r="A8" s="19" t="s">
        <v>435</v>
      </c>
      <c r="B8" s="21" t="s">
        <v>440</v>
      </c>
    </row>
    <row r="9" spans="1:7" s="16" customFormat="1" ht="15.95" customHeight="1" x14ac:dyDescent="0.25">
      <c r="A9" s="20" t="s">
        <v>436</v>
      </c>
      <c r="B9" s="21" t="s">
        <v>441</v>
      </c>
    </row>
    <row r="10" spans="1:7" ht="65.099999999999994" customHeight="1" x14ac:dyDescent="0.2">
      <c r="A10" s="49" t="s">
        <v>430</v>
      </c>
      <c r="B10" s="42" t="s">
        <v>0</v>
      </c>
      <c r="C10" s="42" t="s">
        <v>424</v>
      </c>
      <c r="D10" s="42" t="s">
        <v>425</v>
      </c>
      <c r="E10" s="42" t="s">
        <v>426</v>
      </c>
      <c r="F10" s="42" t="s">
        <v>429</v>
      </c>
      <c r="G10" s="41" t="s">
        <v>413</v>
      </c>
    </row>
    <row r="11" spans="1:7" ht="21.95" customHeight="1" x14ac:dyDescent="0.2">
      <c r="A11" s="36">
        <v>1</v>
      </c>
      <c r="B11" s="24" t="s">
        <v>7</v>
      </c>
      <c r="C11" s="10">
        <v>0</v>
      </c>
      <c r="D11" s="9">
        <v>0</v>
      </c>
      <c r="E11" s="10" t="str">
        <f t="shared" ref="E11:E23" si="0">IF(D11=0,"-",C11/D11)</f>
        <v>-</v>
      </c>
      <c r="F11" s="25">
        <f t="shared" ref="F11:F35" si="1">C11/C$44</f>
        <v>0</v>
      </c>
      <c r="G11" s="38">
        <v>6.4906160983722356E-5</v>
      </c>
    </row>
    <row r="12" spans="1:7" s="3" customFormat="1" ht="21.95" customHeight="1" x14ac:dyDescent="0.2">
      <c r="A12" s="36">
        <v>2</v>
      </c>
      <c r="B12" s="24" t="s">
        <v>8</v>
      </c>
      <c r="C12" s="10">
        <v>0</v>
      </c>
      <c r="D12" s="9">
        <v>0</v>
      </c>
      <c r="E12" s="10" t="str">
        <f t="shared" si="0"/>
        <v>-</v>
      </c>
      <c r="F12" s="25">
        <f t="shared" si="1"/>
        <v>0</v>
      </c>
      <c r="G12" s="38">
        <v>1.3877154561966152E-2</v>
      </c>
    </row>
    <row r="13" spans="1:7" s="3" customFormat="1" ht="21.95" customHeight="1" x14ac:dyDescent="0.2">
      <c r="A13" s="36">
        <v>3</v>
      </c>
      <c r="B13" s="26" t="s">
        <v>1</v>
      </c>
      <c r="C13" s="10">
        <v>0</v>
      </c>
      <c r="D13" s="9">
        <v>0</v>
      </c>
      <c r="E13" s="10" t="str">
        <f t="shared" si="0"/>
        <v>-</v>
      </c>
      <c r="F13" s="25">
        <f t="shared" si="1"/>
        <v>0</v>
      </c>
      <c r="G13" s="38">
        <v>6.8195937419264344E-4</v>
      </c>
    </row>
    <row r="14" spans="1:7" s="3" customFormat="1" ht="21.95" customHeight="1" x14ac:dyDescent="0.2">
      <c r="A14" s="36">
        <v>4</v>
      </c>
      <c r="B14" s="24" t="s">
        <v>414</v>
      </c>
      <c r="C14" s="10">
        <v>0</v>
      </c>
      <c r="D14" s="9">
        <v>0</v>
      </c>
      <c r="E14" s="10" t="str">
        <f t="shared" si="0"/>
        <v>-</v>
      </c>
      <c r="F14" s="25">
        <f t="shared" si="1"/>
        <v>0</v>
      </c>
      <c r="G14" s="38">
        <v>1.6609844346228162E-4</v>
      </c>
    </row>
    <row r="15" spans="1:7" s="3" customFormat="1" ht="47.1" customHeight="1" x14ac:dyDescent="0.2">
      <c r="A15" s="36">
        <v>5</v>
      </c>
      <c r="B15" s="24" t="s">
        <v>412</v>
      </c>
      <c r="C15" s="10">
        <v>0</v>
      </c>
      <c r="D15" s="11">
        <v>0</v>
      </c>
      <c r="E15" s="10" t="str">
        <f t="shared" si="0"/>
        <v>-</v>
      </c>
      <c r="F15" s="25">
        <f t="shared" si="1"/>
        <v>0</v>
      </c>
      <c r="G15" s="38">
        <v>4.2843389065529559E-4</v>
      </c>
    </row>
    <row r="16" spans="1:7" s="3" customFormat="1" ht="21.95" customHeight="1" x14ac:dyDescent="0.2">
      <c r="A16" s="36">
        <v>6</v>
      </c>
      <c r="B16" s="26" t="s">
        <v>1</v>
      </c>
      <c r="C16" s="10">
        <v>0</v>
      </c>
      <c r="D16" s="11">
        <v>0</v>
      </c>
      <c r="E16" s="10" t="str">
        <f t="shared" si="0"/>
        <v>-</v>
      </c>
      <c r="F16" s="25">
        <f t="shared" si="1"/>
        <v>0</v>
      </c>
      <c r="G16" s="38">
        <v>5.7837072558623703E-5</v>
      </c>
    </row>
    <row r="17" spans="1:7" ht="47.1" customHeight="1" x14ac:dyDescent="0.2">
      <c r="A17" s="36">
        <v>7</v>
      </c>
      <c r="B17" s="24" t="s">
        <v>444</v>
      </c>
      <c r="C17" s="10">
        <v>0</v>
      </c>
      <c r="D17" s="11">
        <v>0</v>
      </c>
      <c r="E17" s="10" t="str">
        <f t="shared" si="0"/>
        <v>-</v>
      </c>
      <c r="F17" s="25">
        <f t="shared" si="1"/>
        <v>0</v>
      </c>
      <c r="G17" s="38">
        <v>3.69438658113685E-3</v>
      </c>
    </row>
    <row r="18" spans="1:7" ht="47.1" customHeight="1" x14ac:dyDescent="0.2">
      <c r="A18" s="36">
        <v>8</v>
      </c>
      <c r="B18" s="24" t="s">
        <v>447</v>
      </c>
      <c r="C18" s="10">
        <v>0</v>
      </c>
      <c r="D18" s="11">
        <v>0</v>
      </c>
      <c r="E18" s="10" t="str">
        <f t="shared" si="0"/>
        <v>-</v>
      </c>
      <c r="F18" s="25">
        <f t="shared" si="1"/>
        <v>0</v>
      </c>
      <c r="G18" s="38">
        <v>1.6572456388988053E-2</v>
      </c>
    </row>
    <row r="19" spans="1:7" ht="35.1" customHeight="1" x14ac:dyDescent="0.2">
      <c r="A19" s="36">
        <v>9</v>
      </c>
      <c r="B19" s="24" t="s">
        <v>443</v>
      </c>
      <c r="C19" s="10">
        <v>0</v>
      </c>
      <c r="D19" s="11">
        <v>0</v>
      </c>
      <c r="E19" s="10" t="str">
        <f t="shared" si="0"/>
        <v>-</v>
      </c>
      <c r="F19" s="25">
        <f t="shared" si="1"/>
        <v>0</v>
      </c>
      <c r="G19" s="38">
        <v>6.3015485400037228E-5</v>
      </c>
    </row>
    <row r="20" spans="1:7" ht="35.1" customHeight="1" x14ac:dyDescent="0.2">
      <c r="A20" s="36">
        <v>10</v>
      </c>
      <c r="B20" s="24" t="s">
        <v>9</v>
      </c>
      <c r="C20" s="10">
        <v>0</v>
      </c>
      <c r="D20" s="11">
        <v>0</v>
      </c>
      <c r="E20" s="10" t="str">
        <f t="shared" si="0"/>
        <v>-</v>
      </c>
      <c r="F20" s="25">
        <f t="shared" si="1"/>
        <v>0</v>
      </c>
      <c r="G20" s="38">
        <v>2.3263290581767475E-4</v>
      </c>
    </row>
    <row r="21" spans="1:7" ht="35.1" customHeight="1" x14ac:dyDescent="0.2">
      <c r="A21" s="36">
        <v>11</v>
      </c>
      <c r="B21" s="24" t="s">
        <v>442</v>
      </c>
      <c r="C21" s="10">
        <v>0</v>
      </c>
      <c r="D21" s="11">
        <v>0</v>
      </c>
      <c r="E21" s="10" t="str">
        <f t="shared" si="0"/>
        <v>-</v>
      </c>
      <c r="F21" s="25">
        <f t="shared" si="1"/>
        <v>0</v>
      </c>
      <c r="G21" s="38">
        <v>8.0879771630669933E-6</v>
      </c>
    </row>
    <row r="22" spans="1:7" ht="21.95" customHeight="1" x14ac:dyDescent="0.2">
      <c r="A22" s="36">
        <v>12</v>
      </c>
      <c r="B22" s="26" t="s">
        <v>1</v>
      </c>
      <c r="C22" s="10">
        <v>0</v>
      </c>
      <c r="D22" s="11">
        <v>0</v>
      </c>
      <c r="E22" s="10" t="str">
        <f t="shared" si="0"/>
        <v>-</v>
      </c>
      <c r="F22" s="25">
        <f t="shared" si="1"/>
        <v>0</v>
      </c>
      <c r="G22" s="38">
        <v>0</v>
      </c>
    </row>
    <row r="23" spans="1:7" ht="21.95" customHeight="1" x14ac:dyDescent="0.2">
      <c r="A23" s="36">
        <v>13</v>
      </c>
      <c r="B23" s="24" t="s">
        <v>415</v>
      </c>
      <c r="C23" s="10">
        <v>0</v>
      </c>
      <c r="D23" s="11">
        <v>0</v>
      </c>
      <c r="E23" s="10" t="str">
        <f t="shared" si="0"/>
        <v>-</v>
      </c>
      <c r="F23" s="25">
        <f t="shared" si="1"/>
        <v>0</v>
      </c>
      <c r="G23" s="38">
        <v>0</v>
      </c>
    </row>
    <row r="24" spans="1:7" s="3" customFormat="1" ht="24.95" customHeight="1" x14ac:dyDescent="0.2">
      <c r="A24" s="43">
        <v>14</v>
      </c>
      <c r="B24" s="50" t="s">
        <v>2</v>
      </c>
      <c r="C24" s="44">
        <f>C11+C12+C14+C15+C17+C18+C19+C20+C21+C23</f>
        <v>0</v>
      </c>
      <c r="D24" s="51" t="s">
        <v>5</v>
      </c>
      <c r="E24" s="51" t="s">
        <v>5</v>
      </c>
      <c r="F24" s="47">
        <f t="shared" si="1"/>
        <v>0</v>
      </c>
      <c r="G24" s="48">
        <v>3.5107172395573129E-2</v>
      </c>
    </row>
    <row r="25" spans="1:7" s="4" customFormat="1" ht="35.1" customHeight="1" x14ac:dyDescent="0.2">
      <c r="A25" s="37">
        <v>15</v>
      </c>
      <c r="B25" s="27" t="s">
        <v>419</v>
      </c>
      <c r="C25" s="12">
        <v>278586</v>
      </c>
      <c r="D25" s="11">
        <v>130</v>
      </c>
      <c r="E25" s="12">
        <f t="shared" ref="E25:E37" si="2">IF(D25=0,"-",C25/D25)</f>
        <v>2142.9692307692308</v>
      </c>
      <c r="F25" s="28">
        <f t="shared" si="1"/>
        <v>0.15327143115725747</v>
      </c>
      <c r="G25" s="39">
        <v>9.1912130594448124E-2</v>
      </c>
    </row>
    <row r="26" spans="1:7" s="3" customFormat="1" ht="21.95" customHeight="1" x14ac:dyDescent="0.2">
      <c r="A26" s="36">
        <v>16</v>
      </c>
      <c r="B26" s="26" t="s">
        <v>11</v>
      </c>
      <c r="C26" s="10">
        <v>6594</v>
      </c>
      <c r="D26" s="11">
        <v>4</v>
      </c>
      <c r="E26" s="10">
        <f t="shared" si="2"/>
        <v>1648.5</v>
      </c>
      <c r="F26" s="25">
        <f t="shared" si="1"/>
        <v>3.6278629114562672E-3</v>
      </c>
      <c r="G26" s="38">
        <v>1.5510248435910163E-2</v>
      </c>
    </row>
    <row r="27" spans="1:7" s="5" customFormat="1" ht="65.099999999999994" customHeight="1" x14ac:dyDescent="0.2">
      <c r="A27" s="37">
        <v>17</v>
      </c>
      <c r="B27" s="27" t="s">
        <v>445</v>
      </c>
      <c r="C27" s="12">
        <v>135000</v>
      </c>
      <c r="D27" s="11">
        <v>19</v>
      </c>
      <c r="E27" s="12">
        <f t="shared" si="2"/>
        <v>7105.2631578947367</v>
      </c>
      <c r="F27" s="28">
        <f t="shared" si="1"/>
        <v>7.4273808469304842E-2</v>
      </c>
      <c r="G27" s="39">
        <v>9.6086621220457871E-2</v>
      </c>
    </row>
    <row r="28" spans="1:7" s="3" customFormat="1" ht="21.95" customHeight="1" x14ac:dyDescent="0.2">
      <c r="A28" s="36">
        <v>18</v>
      </c>
      <c r="B28" s="26" t="s">
        <v>3</v>
      </c>
      <c r="C28" s="10">
        <v>12700</v>
      </c>
      <c r="D28" s="11">
        <v>3</v>
      </c>
      <c r="E28" s="10">
        <f t="shared" si="2"/>
        <v>4233.333333333333</v>
      </c>
      <c r="F28" s="25">
        <f t="shared" si="1"/>
        <v>6.9872397597049735E-3</v>
      </c>
      <c r="G28" s="38">
        <v>1.1342599256575717E-2</v>
      </c>
    </row>
    <row r="29" spans="1:7" s="5" customFormat="1" ht="35.1" customHeight="1" x14ac:dyDescent="0.2">
      <c r="A29" s="37">
        <v>19</v>
      </c>
      <c r="B29" s="27" t="s">
        <v>15</v>
      </c>
      <c r="C29" s="12">
        <v>59973</v>
      </c>
      <c r="D29" s="11">
        <v>19</v>
      </c>
      <c r="E29" s="12">
        <f t="shared" si="2"/>
        <v>3156.4736842105262</v>
      </c>
      <c r="F29" s="28">
        <f t="shared" si="1"/>
        <v>3.2995726780219399E-2</v>
      </c>
      <c r="G29" s="39">
        <v>1.1946311887438504E-2</v>
      </c>
    </row>
    <row r="30" spans="1:7" s="3" customFormat="1" ht="21.95" customHeight="1" x14ac:dyDescent="0.2">
      <c r="A30" s="36">
        <v>20</v>
      </c>
      <c r="B30" s="26" t="s">
        <v>3</v>
      </c>
      <c r="C30" s="10">
        <v>3112</v>
      </c>
      <c r="D30" s="11">
        <v>1</v>
      </c>
      <c r="E30" s="12">
        <f t="shared" si="2"/>
        <v>3112</v>
      </c>
      <c r="F30" s="28">
        <f t="shared" si="1"/>
        <v>1.7121488293072344E-3</v>
      </c>
      <c r="G30" s="39">
        <v>2.247933536638041E-3</v>
      </c>
    </row>
    <row r="31" spans="1:7" s="3" customFormat="1" ht="47.1" customHeight="1" x14ac:dyDescent="0.2">
      <c r="A31" s="36">
        <v>21</v>
      </c>
      <c r="B31" s="27" t="s">
        <v>14</v>
      </c>
      <c r="C31" s="10">
        <v>417073</v>
      </c>
      <c r="D31" s="11">
        <v>270</v>
      </c>
      <c r="E31" s="10">
        <f t="shared" si="2"/>
        <v>1544.7148148148149</v>
      </c>
      <c r="F31" s="25">
        <f t="shared" si="1"/>
        <v>0.2294637045905065</v>
      </c>
      <c r="G31" s="38">
        <v>0.21726673108985226</v>
      </c>
    </row>
    <row r="32" spans="1:7" s="3" customFormat="1" ht="21.95" customHeight="1" x14ac:dyDescent="0.2">
      <c r="A32" s="36">
        <v>22</v>
      </c>
      <c r="B32" s="26" t="s">
        <v>3</v>
      </c>
      <c r="C32" s="10">
        <v>26907.200000000001</v>
      </c>
      <c r="D32" s="11">
        <v>10</v>
      </c>
      <c r="E32" s="10">
        <f t="shared" si="2"/>
        <v>2690.7200000000003</v>
      </c>
      <c r="F32" s="25">
        <f t="shared" si="1"/>
        <v>1.4803705327742809E-2</v>
      </c>
      <c r="G32" s="38">
        <v>3.0944666359992157E-2</v>
      </c>
    </row>
    <row r="33" spans="1:7" ht="35.1" customHeight="1" x14ac:dyDescent="0.2">
      <c r="A33" s="36">
        <v>23</v>
      </c>
      <c r="B33" s="24" t="s">
        <v>446</v>
      </c>
      <c r="C33" s="10">
        <v>0</v>
      </c>
      <c r="D33" s="11">
        <v>0</v>
      </c>
      <c r="E33" s="10" t="str">
        <f t="shared" si="2"/>
        <v>-</v>
      </c>
      <c r="F33" s="25">
        <f t="shared" si="1"/>
        <v>0</v>
      </c>
      <c r="G33" s="38">
        <v>8.5968104584330223E-3</v>
      </c>
    </row>
    <row r="34" spans="1:7" s="3" customFormat="1" ht="21.95" customHeight="1" x14ac:dyDescent="0.2">
      <c r="A34" s="36">
        <v>24</v>
      </c>
      <c r="B34" s="26" t="s">
        <v>3</v>
      </c>
      <c r="C34" s="10">
        <v>0</v>
      </c>
      <c r="D34" s="11">
        <v>0</v>
      </c>
      <c r="E34" s="10" t="str">
        <f t="shared" si="2"/>
        <v>-</v>
      </c>
      <c r="F34" s="25">
        <f t="shared" si="1"/>
        <v>0</v>
      </c>
      <c r="G34" s="38">
        <v>1.4207856884874998E-3</v>
      </c>
    </row>
    <row r="35" spans="1:7" s="3" customFormat="1" ht="35.1" customHeight="1" x14ac:dyDescent="0.2">
      <c r="A35" s="36">
        <v>25</v>
      </c>
      <c r="B35" s="24" t="s">
        <v>10</v>
      </c>
      <c r="C35" s="10">
        <v>0</v>
      </c>
      <c r="D35" s="11">
        <v>0</v>
      </c>
      <c r="E35" s="10" t="str">
        <f t="shared" si="2"/>
        <v>-</v>
      </c>
      <c r="F35" s="25">
        <f t="shared" si="1"/>
        <v>0</v>
      </c>
      <c r="G35" s="38">
        <v>9.8652432849167496E-5</v>
      </c>
    </row>
    <row r="36" spans="1:7" ht="35.1" customHeight="1" x14ac:dyDescent="0.2">
      <c r="A36" s="36">
        <v>26</v>
      </c>
      <c r="B36" s="24" t="s">
        <v>420</v>
      </c>
      <c r="C36" s="10">
        <v>0</v>
      </c>
      <c r="D36" s="13">
        <v>0</v>
      </c>
      <c r="E36" s="10" t="str">
        <f t="shared" si="2"/>
        <v>-</v>
      </c>
      <c r="F36" s="29" t="s">
        <v>5</v>
      </c>
      <c r="G36" s="40" t="s">
        <v>5</v>
      </c>
    </row>
    <row r="37" spans="1:7" ht="21.95" customHeight="1" x14ac:dyDescent="0.2">
      <c r="A37" s="36">
        <v>27</v>
      </c>
      <c r="B37" s="26" t="s">
        <v>12</v>
      </c>
      <c r="C37" s="10">
        <v>0</v>
      </c>
      <c r="D37" s="13">
        <v>0</v>
      </c>
      <c r="E37" s="10" t="str">
        <f t="shared" si="2"/>
        <v>-</v>
      </c>
      <c r="F37" s="25">
        <f>C37/C$44</f>
        <v>0</v>
      </c>
      <c r="G37" s="38">
        <v>6.7001527600904129E-4</v>
      </c>
    </row>
    <row r="38" spans="1:7" ht="35.1" customHeight="1" x14ac:dyDescent="0.2">
      <c r="A38" s="36">
        <v>28</v>
      </c>
      <c r="B38" s="24" t="s">
        <v>421</v>
      </c>
      <c r="C38" s="10">
        <v>1029964.11</v>
      </c>
      <c r="D38" s="13">
        <v>1</v>
      </c>
      <c r="E38" s="14" t="s">
        <v>5</v>
      </c>
      <c r="F38" s="29" t="s">
        <v>5</v>
      </c>
      <c r="G38" s="40" t="s">
        <v>5</v>
      </c>
    </row>
    <row r="39" spans="1:7" ht="21.95" customHeight="1" x14ac:dyDescent="0.2">
      <c r="A39" s="36">
        <v>29</v>
      </c>
      <c r="B39" s="26" t="s">
        <v>12</v>
      </c>
      <c r="C39" s="10">
        <v>926967</v>
      </c>
      <c r="D39" s="13">
        <v>1</v>
      </c>
      <c r="E39" s="14" t="s">
        <v>5</v>
      </c>
      <c r="F39" s="25">
        <f t="shared" ref="F39:F44" si="3">C39/C$44</f>
        <v>0.50999532900271183</v>
      </c>
      <c r="G39" s="38">
        <v>0.53240605380617201</v>
      </c>
    </row>
    <row r="40" spans="1:7" ht="47.1" customHeight="1" x14ac:dyDescent="0.2">
      <c r="A40" s="36">
        <v>30</v>
      </c>
      <c r="B40" s="27" t="s">
        <v>422</v>
      </c>
      <c r="C40" s="10">
        <v>0</v>
      </c>
      <c r="D40" s="15">
        <v>0</v>
      </c>
      <c r="E40" s="10" t="str">
        <f t="shared" ref="E40:E41" si="4">IF(D40=0,"-",C40/D40)</f>
        <v>-</v>
      </c>
      <c r="F40" s="25">
        <f t="shared" si="3"/>
        <v>0</v>
      </c>
      <c r="G40" s="38">
        <v>1.7724062653800183E-3</v>
      </c>
    </row>
    <row r="41" spans="1:7" ht="21.95" customHeight="1" x14ac:dyDescent="0.2">
      <c r="A41" s="36">
        <v>31</v>
      </c>
      <c r="B41" s="26" t="s">
        <v>13</v>
      </c>
      <c r="C41" s="10">
        <v>0</v>
      </c>
      <c r="D41" s="15">
        <v>0</v>
      </c>
      <c r="E41" s="10" t="str">
        <f t="shared" si="4"/>
        <v>-</v>
      </c>
      <c r="F41" s="25">
        <f t="shared" si="3"/>
        <v>0</v>
      </c>
      <c r="G41" s="38">
        <v>1.0404135579139232E-3</v>
      </c>
    </row>
    <row r="42" spans="1:7" ht="35.1" customHeight="1" x14ac:dyDescent="0.2">
      <c r="A42" s="36">
        <v>32</v>
      </c>
      <c r="B42" s="24" t="s">
        <v>16</v>
      </c>
      <c r="C42" s="10">
        <v>0</v>
      </c>
      <c r="D42" s="15">
        <v>0</v>
      </c>
      <c r="E42" s="14" t="s">
        <v>5</v>
      </c>
      <c r="F42" s="25">
        <f t="shared" si="3"/>
        <v>0</v>
      </c>
      <c r="G42" s="38">
        <v>4.1370945733870297E-3</v>
      </c>
    </row>
    <row r="43" spans="1:7" s="3" customFormat="1" ht="21.95" customHeight="1" x14ac:dyDescent="0.2">
      <c r="A43" s="43">
        <v>33</v>
      </c>
      <c r="B43" s="50" t="s">
        <v>4</v>
      </c>
      <c r="C43" s="44">
        <f>C25+C27+C29+C31+C33+C35+C37+C39+C40+C42</f>
        <v>1817599</v>
      </c>
      <c r="D43" s="51" t="s">
        <v>5</v>
      </c>
      <c r="E43" s="51" t="s">
        <v>5</v>
      </c>
      <c r="F43" s="47">
        <f t="shared" si="3"/>
        <v>1</v>
      </c>
      <c r="G43" s="48">
        <v>0.96489282760442685</v>
      </c>
    </row>
    <row r="44" spans="1:7" s="3" customFormat="1" ht="21.95" customHeight="1" x14ac:dyDescent="0.2">
      <c r="A44" s="45">
        <v>34</v>
      </c>
      <c r="B44" s="52" t="s">
        <v>6</v>
      </c>
      <c r="C44" s="46">
        <f>C24+C43</f>
        <v>1817599</v>
      </c>
      <c r="D44" s="53" t="s">
        <v>5</v>
      </c>
      <c r="E44" s="53" t="s">
        <v>5</v>
      </c>
      <c r="F44" s="54">
        <f t="shared" si="3"/>
        <v>1</v>
      </c>
      <c r="G44" s="55">
        <v>1</v>
      </c>
    </row>
    <row r="45" spans="1:7" s="3" customFormat="1" ht="21.95" customHeight="1" x14ac:dyDescent="0.2">
      <c r="A45" s="1"/>
      <c r="B45" s="2"/>
      <c r="C45" s="1"/>
      <c r="D45" s="1"/>
      <c r="E45" s="1"/>
      <c r="F45" s="1"/>
      <c r="G45" s="1"/>
    </row>
    <row r="46" spans="1:7" s="3" customFormat="1" ht="35.1" customHeight="1" x14ac:dyDescent="0.2">
      <c r="A46" s="62" t="s">
        <v>430</v>
      </c>
      <c r="B46" s="63" t="s">
        <v>431</v>
      </c>
      <c r="C46" s="64" t="s">
        <v>432</v>
      </c>
      <c r="D46" s="1"/>
      <c r="E46" s="1"/>
      <c r="F46" s="1"/>
      <c r="G46" s="1"/>
    </row>
    <row r="47" spans="1:7" s="3" customFormat="1" ht="21.95" customHeight="1" x14ac:dyDescent="0.2">
      <c r="A47" s="65">
        <v>1</v>
      </c>
      <c r="B47" s="30" t="s">
        <v>427</v>
      </c>
      <c r="C47" s="31">
        <v>45438</v>
      </c>
    </row>
    <row r="48" spans="1:7" ht="21.95" customHeight="1" x14ac:dyDescent="0.2">
      <c r="A48" s="8">
        <v>2</v>
      </c>
      <c r="B48" s="30" t="s">
        <v>428</v>
      </c>
      <c r="C48" s="31">
        <v>1820532</v>
      </c>
      <c r="D48" s="16"/>
      <c r="E48" s="16"/>
      <c r="F48" s="16"/>
      <c r="G48" s="16"/>
    </row>
    <row r="49" spans="1:7" ht="21.95" customHeight="1" x14ac:dyDescent="0.2">
      <c r="A49" s="32">
        <v>3</v>
      </c>
      <c r="B49" s="33" t="s">
        <v>423</v>
      </c>
      <c r="C49" s="34">
        <f>C44/C48</f>
        <v>0.99838893246589455</v>
      </c>
      <c r="D49" s="16"/>
      <c r="E49" s="16"/>
      <c r="F49" s="16"/>
      <c r="G49" s="16"/>
    </row>
    <row r="50" spans="1:7" s="16" customFormat="1" ht="35.1" customHeight="1" x14ac:dyDescent="0.25">
      <c r="A50" s="21" t="s">
        <v>449</v>
      </c>
      <c r="B50" s="23"/>
    </row>
  </sheetData>
  <sheetProtection algorithmName="SHA-512" hashValue="rZEQJJ9fij+MRRldsvQrPFPa4E/hhAZK/uCDaMwOIbhPsS9tZe6OIDxOItL1RY5sHzf95EE+PlmIY9Qjkm9mCQ==" saltValue="tvRa2SynqEEWDIfycBIBZg==" spinCount="100000" sheet="1" objects="1" scenarios="1"/>
  <mergeCells count="1">
    <mergeCell ref="A2:G2"/>
  </mergeCells>
  <pageMargins left="0.59055118110236227" right="0.59055118110236227" top="0.70866141732283472" bottom="0.70866141732283472" header="0.19685039370078741" footer="0.39370078740157483"/>
  <pageSetup paperSize="9" scale="84" orientation="portrait" r:id="rId1"/>
  <headerFooter alignWithMargins="0">
    <oddFooter>&amp;R&amp;"Calibri,Standardowy"&amp;12s.&amp;P z &amp;N</oddFooter>
  </headerFooter>
  <tableParts count="2">
    <tablePart r:id="rId2"/>
    <tablePart r:id="rId3"/>
  </tableParts>
</worksheet>
</file>

<file path=xl/worksheets/sheet3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1311F0-03C6-4FD3-B81D-C1C893207819}">
  <sheetPr codeName="Arkusz341"/>
  <dimension ref="A1:N50"/>
  <sheetViews>
    <sheetView zoomScaleNormal="100" workbookViewId="0"/>
  </sheetViews>
  <sheetFormatPr defaultColWidth="0" defaultRowHeight="12.75" zeroHeight="1" x14ac:dyDescent="0.2"/>
  <cols>
    <col min="1" max="1" width="4.140625" style="1" customWidth="1"/>
    <col min="2" max="2" width="57" style="2" customWidth="1"/>
    <col min="3" max="3" width="11.85546875" style="1" bestFit="1" customWidth="1"/>
    <col min="4" max="4" width="7.42578125" style="1" customWidth="1"/>
    <col min="5" max="5" width="10.85546875" style="1" bestFit="1" customWidth="1"/>
    <col min="6" max="7" width="8.7109375" style="1" customWidth="1"/>
    <col min="8" max="8" width="1" style="1" customWidth="1"/>
    <col min="9" max="14" width="0" style="1" hidden="1" customWidth="1"/>
    <col min="15" max="16384" width="9.140625" style="1" hidden="1"/>
  </cols>
  <sheetData>
    <row r="1" spans="1:7" s="16" customFormat="1" ht="24.95" customHeight="1" x14ac:dyDescent="0.2">
      <c r="A1" s="35" t="s">
        <v>788</v>
      </c>
      <c r="B1" s="23"/>
    </row>
    <row r="2" spans="1:7" s="16" customFormat="1" ht="39.950000000000003" customHeight="1" x14ac:dyDescent="0.2">
      <c r="A2" s="66" t="s">
        <v>448</v>
      </c>
      <c r="B2" s="67"/>
      <c r="C2" s="67"/>
      <c r="D2" s="67"/>
      <c r="E2" s="67"/>
      <c r="F2" s="67"/>
      <c r="G2" s="67"/>
    </row>
    <row r="3" spans="1:7" s="16" customFormat="1" ht="15.95" hidden="1" customHeight="1" x14ac:dyDescent="0.2">
      <c r="A3" s="22"/>
      <c r="B3" s="23"/>
    </row>
    <row r="4" spans="1:7" s="16" customFormat="1" ht="15.95" hidden="1" customHeight="1" x14ac:dyDescent="0.2">
      <c r="A4" s="22"/>
      <c r="B4" s="23"/>
    </row>
    <row r="5" spans="1:7" s="16" customFormat="1" ht="15.95" hidden="1" customHeight="1" x14ac:dyDescent="0.2">
      <c r="A5" s="22"/>
      <c r="B5" s="23"/>
    </row>
    <row r="6" spans="1:7" s="16" customFormat="1" ht="15.95" customHeight="1" x14ac:dyDescent="0.25">
      <c r="A6" s="17" t="s">
        <v>433</v>
      </c>
      <c r="B6" s="21" t="s">
        <v>438</v>
      </c>
    </row>
    <row r="7" spans="1:7" s="16" customFormat="1" ht="15.95" customHeight="1" x14ac:dyDescent="0.25">
      <c r="A7" s="18" t="s">
        <v>434</v>
      </c>
      <c r="B7" s="21" t="s">
        <v>439</v>
      </c>
    </row>
    <row r="8" spans="1:7" s="16" customFormat="1" ht="15.95" customHeight="1" x14ac:dyDescent="0.25">
      <c r="A8" s="19" t="s">
        <v>435</v>
      </c>
      <c r="B8" s="21" t="s">
        <v>440</v>
      </c>
    </row>
    <row r="9" spans="1:7" s="16" customFormat="1" ht="15.95" customHeight="1" x14ac:dyDescent="0.25">
      <c r="A9" s="20" t="s">
        <v>436</v>
      </c>
      <c r="B9" s="21" t="s">
        <v>441</v>
      </c>
    </row>
    <row r="10" spans="1:7" ht="65.099999999999994" customHeight="1" x14ac:dyDescent="0.2">
      <c r="A10" s="49" t="s">
        <v>430</v>
      </c>
      <c r="B10" s="42" t="s">
        <v>0</v>
      </c>
      <c r="C10" s="42" t="s">
        <v>424</v>
      </c>
      <c r="D10" s="42" t="s">
        <v>425</v>
      </c>
      <c r="E10" s="42" t="s">
        <v>426</v>
      </c>
      <c r="F10" s="42" t="s">
        <v>429</v>
      </c>
      <c r="G10" s="41" t="s">
        <v>413</v>
      </c>
    </row>
    <row r="11" spans="1:7" ht="21.95" customHeight="1" x14ac:dyDescent="0.2">
      <c r="A11" s="36">
        <v>1</v>
      </c>
      <c r="B11" s="24" t="s">
        <v>7</v>
      </c>
      <c r="C11" s="10">
        <v>0</v>
      </c>
      <c r="D11" s="9">
        <v>0</v>
      </c>
      <c r="E11" s="10" t="str">
        <f t="shared" ref="E11:E23" si="0">IF(D11=0,"-",C11/D11)</f>
        <v>-</v>
      </c>
      <c r="F11" s="25">
        <f t="shared" ref="F11:F35" si="1">C11/C$44</f>
        <v>0</v>
      </c>
      <c r="G11" s="38">
        <v>6.4906160983722356E-5</v>
      </c>
    </row>
    <row r="12" spans="1:7" s="3" customFormat="1" ht="21.95" customHeight="1" x14ac:dyDescent="0.2">
      <c r="A12" s="36">
        <v>2</v>
      </c>
      <c r="B12" s="24" t="s">
        <v>8</v>
      </c>
      <c r="C12" s="10">
        <v>0</v>
      </c>
      <c r="D12" s="9">
        <v>0</v>
      </c>
      <c r="E12" s="10" t="str">
        <f t="shared" si="0"/>
        <v>-</v>
      </c>
      <c r="F12" s="25">
        <f t="shared" si="1"/>
        <v>0</v>
      </c>
      <c r="G12" s="38">
        <v>1.3877154561966152E-2</v>
      </c>
    </row>
    <row r="13" spans="1:7" s="3" customFormat="1" ht="21.95" customHeight="1" x14ac:dyDescent="0.2">
      <c r="A13" s="36">
        <v>3</v>
      </c>
      <c r="B13" s="26" t="s">
        <v>1</v>
      </c>
      <c r="C13" s="10">
        <v>0</v>
      </c>
      <c r="D13" s="9">
        <v>0</v>
      </c>
      <c r="E13" s="10" t="str">
        <f t="shared" si="0"/>
        <v>-</v>
      </c>
      <c r="F13" s="25">
        <f t="shared" si="1"/>
        <v>0</v>
      </c>
      <c r="G13" s="38">
        <v>6.8195937419264344E-4</v>
      </c>
    </row>
    <row r="14" spans="1:7" s="3" customFormat="1" ht="21.95" customHeight="1" x14ac:dyDescent="0.2">
      <c r="A14" s="36">
        <v>4</v>
      </c>
      <c r="B14" s="24" t="s">
        <v>414</v>
      </c>
      <c r="C14" s="10">
        <v>0</v>
      </c>
      <c r="D14" s="9">
        <v>0</v>
      </c>
      <c r="E14" s="10" t="str">
        <f t="shared" si="0"/>
        <v>-</v>
      </c>
      <c r="F14" s="25">
        <f t="shared" si="1"/>
        <v>0</v>
      </c>
      <c r="G14" s="38">
        <v>1.6609844346228162E-4</v>
      </c>
    </row>
    <row r="15" spans="1:7" s="3" customFormat="1" ht="47.1" customHeight="1" x14ac:dyDescent="0.2">
      <c r="A15" s="36">
        <v>5</v>
      </c>
      <c r="B15" s="24" t="s">
        <v>412</v>
      </c>
      <c r="C15" s="10">
        <v>0</v>
      </c>
      <c r="D15" s="11">
        <v>0</v>
      </c>
      <c r="E15" s="10" t="str">
        <f t="shared" si="0"/>
        <v>-</v>
      </c>
      <c r="F15" s="25">
        <f t="shared" si="1"/>
        <v>0</v>
      </c>
      <c r="G15" s="38">
        <v>4.2843389065529559E-4</v>
      </c>
    </row>
    <row r="16" spans="1:7" s="3" customFormat="1" ht="21.95" customHeight="1" x14ac:dyDescent="0.2">
      <c r="A16" s="36">
        <v>6</v>
      </c>
      <c r="B16" s="26" t="s">
        <v>1</v>
      </c>
      <c r="C16" s="10">
        <v>0</v>
      </c>
      <c r="D16" s="11">
        <v>0</v>
      </c>
      <c r="E16" s="10" t="str">
        <f t="shared" si="0"/>
        <v>-</v>
      </c>
      <c r="F16" s="25">
        <f t="shared" si="1"/>
        <v>0</v>
      </c>
      <c r="G16" s="38">
        <v>5.7837072558623703E-5</v>
      </c>
    </row>
    <row r="17" spans="1:7" ht="47.1" customHeight="1" x14ac:dyDescent="0.2">
      <c r="A17" s="36">
        <v>7</v>
      </c>
      <c r="B17" s="24" t="s">
        <v>444</v>
      </c>
      <c r="C17" s="10">
        <v>0</v>
      </c>
      <c r="D17" s="11">
        <v>0</v>
      </c>
      <c r="E17" s="10" t="str">
        <f t="shared" si="0"/>
        <v>-</v>
      </c>
      <c r="F17" s="25">
        <f t="shared" si="1"/>
        <v>0</v>
      </c>
      <c r="G17" s="38">
        <v>3.69438658113685E-3</v>
      </c>
    </row>
    <row r="18" spans="1:7" ht="47.1" customHeight="1" x14ac:dyDescent="0.2">
      <c r="A18" s="36">
        <v>8</v>
      </c>
      <c r="B18" s="24" t="s">
        <v>447</v>
      </c>
      <c r="C18" s="10">
        <v>0</v>
      </c>
      <c r="D18" s="11">
        <v>0</v>
      </c>
      <c r="E18" s="10" t="str">
        <f t="shared" si="0"/>
        <v>-</v>
      </c>
      <c r="F18" s="25">
        <f t="shared" si="1"/>
        <v>0</v>
      </c>
      <c r="G18" s="38">
        <v>1.6572456388988053E-2</v>
      </c>
    </row>
    <row r="19" spans="1:7" ht="35.1" customHeight="1" x14ac:dyDescent="0.2">
      <c r="A19" s="36">
        <v>9</v>
      </c>
      <c r="B19" s="24" t="s">
        <v>443</v>
      </c>
      <c r="C19" s="10">
        <v>0</v>
      </c>
      <c r="D19" s="11">
        <v>0</v>
      </c>
      <c r="E19" s="10" t="str">
        <f t="shared" si="0"/>
        <v>-</v>
      </c>
      <c r="F19" s="25">
        <f t="shared" si="1"/>
        <v>0</v>
      </c>
      <c r="G19" s="38">
        <v>6.3015485400037228E-5</v>
      </c>
    </row>
    <row r="20" spans="1:7" ht="35.1" customHeight="1" x14ac:dyDescent="0.2">
      <c r="A20" s="36">
        <v>10</v>
      </c>
      <c r="B20" s="24" t="s">
        <v>9</v>
      </c>
      <c r="C20" s="10">
        <v>0</v>
      </c>
      <c r="D20" s="11">
        <v>0</v>
      </c>
      <c r="E20" s="10" t="str">
        <f t="shared" si="0"/>
        <v>-</v>
      </c>
      <c r="F20" s="25">
        <f t="shared" si="1"/>
        <v>0</v>
      </c>
      <c r="G20" s="38">
        <v>2.3263290581767475E-4</v>
      </c>
    </row>
    <row r="21" spans="1:7" ht="35.1" customHeight="1" x14ac:dyDescent="0.2">
      <c r="A21" s="36">
        <v>11</v>
      </c>
      <c r="B21" s="24" t="s">
        <v>442</v>
      </c>
      <c r="C21" s="10">
        <v>0</v>
      </c>
      <c r="D21" s="11">
        <v>0</v>
      </c>
      <c r="E21" s="10" t="str">
        <f t="shared" si="0"/>
        <v>-</v>
      </c>
      <c r="F21" s="25">
        <f t="shared" si="1"/>
        <v>0</v>
      </c>
      <c r="G21" s="38">
        <v>8.0879771630669933E-6</v>
      </c>
    </row>
    <row r="22" spans="1:7" ht="21.95" customHeight="1" x14ac:dyDescent="0.2">
      <c r="A22" s="36">
        <v>12</v>
      </c>
      <c r="B22" s="26" t="s">
        <v>1</v>
      </c>
      <c r="C22" s="10">
        <v>0</v>
      </c>
      <c r="D22" s="11">
        <v>0</v>
      </c>
      <c r="E22" s="10" t="str">
        <f t="shared" si="0"/>
        <v>-</v>
      </c>
      <c r="F22" s="25">
        <f t="shared" si="1"/>
        <v>0</v>
      </c>
      <c r="G22" s="38">
        <v>0</v>
      </c>
    </row>
    <row r="23" spans="1:7" ht="21.95" customHeight="1" x14ac:dyDescent="0.2">
      <c r="A23" s="36">
        <v>13</v>
      </c>
      <c r="B23" s="24" t="s">
        <v>415</v>
      </c>
      <c r="C23" s="10">
        <v>0</v>
      </c>
      <c r="D23" s="11">
        <v>0</v>
      </c>
      <c r="E23" s="10" t="str">
        <f t="shared" si="0"/>
        <v>-</v>
      </c>
      <c r="F23" s="25">
        <f t="shared" si="1"/>
        <v>0</v>
      </c>
      <c r="G23" s="38">
        <v>0</v>
      </c>
    </row>
    <row r="24" spans="1:7" s="3" customFormat="1" ht="24.95" customHeight="1" x14ac:dyDescent="0.2">
      <c r="A24" s="43">
        <v>14</v>
      </c>
      <c r="B24" s="50" t="s">
        <v>2</v>
      </c>
      <c r="C24" s="44">
        <f>C11+C12+C14+C15+C17+C18+C19+C20+C21+C23</f>
        <v>0</v>
      </c>
      <c r="D24" s="51" t="s">
        <v>5</v>
      </c>
      <c r="E24" s="51" t="s">
        <v>5</v>
      </c>
      <c r="F24" s="47">
        <f t="shared" si="1"/>
        <v>0</v>
      </c>
      <c r="G24" s="48">
        <v>3.5107172395573129E-2</v>
      </c>
    </row>
    <row r="25" spans="1:7" s="4" customFormat="1" ht="35.1" customHeight="1" x14ac:dyDescent="0.2">
      <c r="A25" s="37">
        <v>15</v>
      </c>
      <c r="B25" s="27" t="s">
        <v>419</v>
      </c>
      <c r="C25" s="12">
        <v>293074</v>
      </c>
      <c r="D25" s="11">
        <v>137</v>
      </c>
      <c r="E25" s="12">
        <f t="shared" ref="E25:E37" si="2">IF(D25=0,"-",C25/D25)</f>
        <v>2139.2262773722628</v>
      </c>
      <c r="F25" s="28">
        <f t="shared" si="1"/>
        <v>6.5991263881968062E-2</v>
      </c>
      <c r="G25" s="39">
        <v>9.1912130594448124E-2</v>
      </c>
    </row>
    <row r="26" spans="1:7" s="3" customFormat="1" ht="21.95" customHeight="1" x14ac:dyDescent="0.2">
      <c r="A26" s="36">
        <v>16</v>
      </c>
      <c r="B26" s="26" t="s">
        <v>11</v>
      </c>
      <c r="C26" s="10">
        <v>53630</v>
      </c>
      <c r="D26" s="11">
        <v>26</v>
      </c>
      <c r="E26" s="10">
        <f t="shared" si="2"/>
        <v>2062.6923076923076</v>
      </c>
      <c r="F26" s="25">
        <f t="shared" si="1"/>
        <v>1.2075828910070313E-2</v>
      </c>
      <c r="G26" s="38">
        <v>1.5510248435910163E-2</v>
      </c>
    </row>
    <row r="27" spans="1:7" s="5" customFormat="1" ht="65.099999999999994" customHeight="1" x14ac:dyDescent="0.2">
      <c r="A27" s="37">
        <v>17</v>
      </c>
      <c r="B27" s="27" t="s">
        <v>445</v>
      </c>
      <c r="C27" s="12">
        <v>515000</v>
      </c>
      <c r="D27" s="11">
        <v>126</v>
      </c>
      <c r="E27" s="12">
        <f t="shared" si="2"/>
        <v>4087.3015873015875</v>
      </c>
      <c r="F27" s="28">
        <f t="shared" si="1"/>
        <v>0.1159621832684358</v>
      </c>
      <c r="G27" s="39">
        <v>9.6086621220457871E-2</v>
      </c>
    </row>
    <row r="28" spans="1:7" s="3" customFormat="1" ht="21.95" customHeight="1" x14ac:dyDescent="0.2">
      <c r="A28" s="36">
        <v>18</v>
      </c>
      <c r="B28" s="26" t="s">
        <v>3</v>
      </c>
      <c r="C28" s="10">
        <v>50256</v>
      </c>
      <c r="D28" s="11">
        <v>19</v>
      </c>
      <c r="E28" s="10">
        <f t="shared" si="2"/>
        <v>2645.0526315789475</v>
      </c>
      <c r="F28" s="25">
        <f t="shared" si="1"/>
        <v>1.1316107732696134E-2</v>
      </c>
      <c r="G28" s="38">
        <v>1.1342599256575717E-2</v>
      </c>
    </row>
    <row r="29" spans="1:7" s="5" customFormat="1" ht="35.1" customHeight="1" x14ac:dyDescent="0.2">
      <c r="A29" s="37">
        <v>19</v>
      </c>
      <c r="B29" s="27" t="s">
        <v>15</v>
      </c>
      <c r="C29" s="12">
        <v>17583</v>
      </c>
      <c r="D29" s="11">
        <v>18</v>
      </c>
      <c r="E29" s="12">
        <f t="shared" si="2"/>
        <v>976.83333333333337</v>
      </c>
      <c r="F29" s="28">
        <f t="shared" si="1"/>
        <v>3.9591515891435076E-3</v>
      </c>
      <c r="G29" s="39">
        <v>1.1946311887438504E-2</v>
      </c>
    </row>
    <row r="30" spans="1:7" s="3" customFormat="1" ht="21.95" customHeight="1" x14ac:dyDescent="0.2">
      <c r="A30" s="36">
        <v>20</v>
      </c>
      <c r="B30" s="26" t="s">
        <v>3</v>
      </c>
      <c r="C30" s="10">
        <v>2412</v>
      </c>
      <c r="D30" s="11">
        <v>2</v>
      </c>
      <c r="E30" s="12">
        <f t="shared" si="2"/>
        <v>1206</v>
      </c>
      <c r="F30" s="28">
        <f t="shared" si="1"/>
        <v>5.4310832241449933E-4</v>
      </c>
      <c r="G30" s="39">
        <v>2.247933536638041E-3</v>
      </c>
    </row>
    <row r="31" spans="1:7" s="3" customFormat="1" ht="47.1" customHeight="1" x14ac:dyDescent="0.2">
      <c r="A31" s="36">
        <v>21</v>
      </c>
      <c r="B31" s="27" t="s">
        <v>14</v>
      </c>
      <c r="C31" s="10">
        <v>696759</v>
      </c>
      <c r="D31" s="11">
        <v>695</v>
      </c>
      <c r="E31" s="10">
        <f t="shared" si="2"/>
        <v>1002.5309352517986</v>
      </c>
      <c r="F31" s="25">
        <f t="shared" si="1"/>
        <v>0.15688872786782923</v>
      </c>
      <c r="G31" s="38">
        <v>0.21726673108985226</v>
      </c>
    </row>
    <row r="32" spans="1:7" s="3" customFormat="1" ht="21.95" customHeight="1" x14ac:dyDescent="0.2">
      <c r="A32" s="36">
        <v>22</v>
      </c>
      <c r="B32" s="26" t="s">
        <v>3</v>
      </c>
      <c r="C32" s="10">
        <v>64644</v>
      </c>
      <c r="D32" s="11">
        <v>36</v>
      </c>
      <c r="E32" s="10">
        <f t="shared" si="2"/>
        <v>1795.6666666666667</v>
      </c>
      <c r="F32" s="25">
        <f t="shared" si="1"/>
        <v>1.455584344699954E-2</v>
      </c>
      <c r="G32" s="38">
        <v>3.0944666359992157E-2</v>
      </c>
    </row>
    <row r="33" spans="1:7" ht="35.1" customHeight="1" x14ac:dyDescent="0.2">
      <c r="A33" s="36">
        <v>23</v>
      </c>
      <c r="B33" s="24" t="s">
        <v>446</v>
      </c>
      <c r="C33" s="10">
        <v>67515</v>
      </c>
      <c r="D33" s="11">
        <v>1257</v>
      </c>
      <c r="E33" s="10">
        <f t="shared" si="2"/>
        <v>53.711217183770884</v>
      </c>
      <c r="F33" s="25">
        <f t="shared" si="1"/>
        <v>1.5202304472560083E-2</v>
      </c>
      <c r="G33" s="38">
        <v>8.5968104584330223E-3</v>
      </c>
    </row>
    <row r="34" spans="1:7" s="3" customFormat="1" ht="21.95" customHeight="1" x14ac:dyDescent="0.2">
      <c r="A34" s="36">
        <v>24</v>
      </c>
      <c r="B34" s="26" t="s">
        <v>3</v>
      </c>
      <c r="C34" s="10">
        <v>96</v>
      </c>
      <c r="D34" s="11">
        <v>2</v>
      </c>
      <c r="E34" s="10">
        <f t="shared" si="2"/>
        <v>48</v>
      </c>
      <c r="F34" s="25">
        <f t="shared" si="1"/>
        <v>2.1616251638388032E-5</v>
      </c>
      <c r="G34" s="38">
        <v>1.4207856884874998E-3</v>
      </c>
    </row>
    <row r="35" spans="1:7" s="3" customFormat="1" ht="35.1" customHeight="1" x14ac:dyDescent="0.2">
      <c r="A35" s="36">
        <v>25</v>
      </c>
      <c r="B35" s="24" t="s">
        <v>10</v>
      </c>
      <c r="C35" s="10">
        <v>0</v>
      </c>
      <c r="D35" s="11">
        <v>0</v>
      </c>
      <c r="E35" s="10" t="str">
        <f t="shared" si="2"/>
        <v>-</v>
      </c>
      <c r="F35" s="25">
        <f t="shared" si="1"/>
        <v>0</v>
      </c>
      <c r="G35" s="38">
        <v>9.8652432849167496E-5</v>
      </c>
    </row>
    <row r="36" spans="1:7" ht="35.1" customHeight="1" x14ac:dyDescent="0.2">
      <c r="A36" s="36">
        <v>26</v>
      </c>
      <c r="B36" s="24" t="s">
        <v>420</v>
      </c>
      <c r="C36" s="10">
        <v>0</v>
      </c>
      <c r="D36" s="13">
        <v>0</v>
      </c>
      <c r="E36" s="10" t="str">
        <f t="shared" si="2"/>
        <v>-</v>
      </c>
      <c r="F36" s="29" t="s">
        <v>5</v>
      </c>
      <c r="G36" s="40" t="s">
        <v>5</v>
      </c>
    </row>
    <row r="37" spans="1:7" ht="21.95" customHeight="1" x14ac:dyDescent="0.2">
      <c r="A37" s="36">
        <v>27</v>
      </c>
      <c r="B37" s="26" t="s">
        <v>12</v>
      </c>
      <c r="C37" s="10">
        <v>0</v>
      </c>
      <c r="D37" s="13">
        <v>0</v>
      </c>
      <c r="E37" s="10" t="str">
        <f t="shared" si="2"/>
        <v>-</v>
      </c>
      <c r="F37" s="25">
        <f>C37/C$44</f>
        <v>0</v>
      </c>
      <c r="G37" s="38">
        <v>6.7001527600904129E-4</v>
      </c>
    </row>
    <row r="38" spans="1:7" ht="35.1" customHeight="1" x14ac:dyDescent="0.2">
      <c r="A38" s="36">
        <v>28</v>
      </c>
      <c r="B38" s="24" t="s">
        <v>421</v>
      </c>
      <c r="C38" s="10">
        <v>3128534</v>
      </c>
      <c r="D38" s="13">
        <v>2</v>
      </c>
      <c r="E38" s="14" t="s">
        <v>5</v>
      </c>
      <c r="F38" s="29" t="s">
        <v>5</v>
      </c>
      <c r="G38" s="40" t="s">
        <v>5</v>
      </c>
    </row>
    <row r="39" spans="1:7" ht="21.95" customHeight="1" x14ac:dyDescent="0.2">
      <c r="A39" s="36">
        <v>29</v>
      </c>
      <c r="B39" s="26" t="s">
        <v>12</v>
      </c>
      <c r="C39" s="10">
        <v>2815680</v>
      </c>
      <c r="D39" s="13">
        <v>2</v>
      </c>
      <c r="E39" s="14" t="s">
        <v>5</v>
      </c>
      <c r="F39" s="25">
        <f t="shared" ref="F39:F44" si="3">C39/C$44</f>
        <v>0.63400466055392091</v>
      </c>
      <c r="G39" s="38">
        <v>0.53240605380617201</v>
      </c>
    </row>
    <row r="40" spans="1:7" ht="47.1" customHeight="1" x14ac:dyDescent="0.2">
      <c r="A40" s="36">
        <v>30</v>
      </c>
      <c r="B40" s="27" t="s">
        <v>422</v>
      </c>
      <c r="C40" s="10">
        <v>35492</v>
      </c>
      <c r="D40" s="15">
        <v>4</v>
      </c>
      <c r="E40" s="10">
        <f t="shared" ref="E40:E41" si="4">IF(D40=0,"-",C40/D40)</f>
        <v>8873</v>
      </c>
      <c r="F40" s="25">
        <f t="shared" si="3"/>
        <v>7.9917083661423752E-3</v>
      </c>
      <c r="G40" s="38">
        <v>1.7724062653800183E-3</v>
      </c>
    </row>
    <row r="41" spans="1:7" ht="21.95" customHeight="1" x14ac:dyDescent="0.2">
      <c r="A41" s="36">
        <v>31</v>
      </c>
      <c r="B41" s="26" t="s">
        <v>13</v>
      </c>
      <c r="C41" s="10">
        <v>20000</v>
      </c>
      <c r="D41" s="15">
        <v>2</v>
      </c>
      <c r="E41" s="10">
        <f t="shared" si="4"/>
        <v>10000</v>
      </c>
      <c r="F41" s="25">
        <f t="shared" si="3"/>
        <v>4.5033857579975063E-3</v>
      </c>
      <c r="G41" s="38">
        <v>1.0404135579139232E-3</v>
      </c>
    </row>
    <row r="42" spans="1:7" ht="35.1" customHeight="1" x14ac:dyDescent="0.2">
      <c r="A42" s="36">
        <v>32</v>
      </c>
      <c r="B42" s="24" t="s">
        <v>16</v>
      </c>
      <c r="C42" s="10">
        <v>0</v>
      </c>
      <c r="D42" s="15">
        <v>0</v>
      </c>
      <c r="E42" s="14" t="s">
        <v>5</v>
      </c>
      <c r="F42" s="25">
        <f t="shared" si="3"/>
        <v>0</v>
      </c>
      <c r="G42" s="38">
        <v>4.1370945733870297E-3</v>
      </c>
    </row>
    <row r="43" spans="1:7" s="3" customFormat="1" ht="21.95" customHeight="1" x14ac:dyDescent="0.2">
      <c r="A43" s="43">
        <v>33</v>
      </c>
      <c r="B43" s="50" t="s">
        <v>4</v>
      </c>
      <c r="C43" s="44">
        <f>C25+C27+C29+C31+C33+C35+C37+C39+C40+C42</f>
        <v>4441103</v>
      </c>
      <c r="D43" s="51" t="s">
        <v>5</v>
      </c>
      <c r="E43" s="51" t="s">
        <v>5</v>
      </c>
      <c r="F43" s="47">
        <f t="shared" si="3"/>
        <v>1</v>
      </c>
      <c r="G43" s="48">
        <v>0.96489282760442685</v>
      </c>
    </row>
    <row r="44" spans="1:7" s="3" customFormat="1" ht="21.95" customHeight="1" x14ac:dyDescent="0.2">
      <c r="A44" s="45">
        <v>34</v>
      </c>
      <c r="B44" s="52" t="s">
        <v>6</v>
      </c>
      <c r="C44" s="46">
        <f>C24+C43</f>
        <v>4441103</v>
      </c>
      <c r="D44" s="53" t="s">
        <v>5</v>
      </c>
      <c r="E44" s="53" t="s">
        <v>5</v>
      </c>
      <c r="F44" s="54">
        <f t="shared" si="3"/>
        <v>1</v>
      </c>
      <c r="G44" s="55">
        <v>1</v>
      </c>
    </row>
    <row r="45" spans="1:7" s="3" customFormat="1" ht="21.95" customHeight="1" x14ac:dyDescent="0.2">
      <c r="A45" s="1"/>
      <c r="B45" s="2"/>
      <c r="C45" s="1"/>
      <c r="D45" s="1"/>
      <c r="E45" s="1"/>
      <c r="F45" s="1"/>
      <c r="G45" s="1"/>
    </row>
    <row r="46" spans="1:7" s="3" customFormat="1" ht="35.1" customHeight="1" x14ac:dyDescent="0.2">
      <c r="A46" s="62" t="s">
        <v>430</v>
      </c>
      <c r="B46" s="63" t="s">
        <v>431</v>
      </c>
      <c r="C46" s="64" t="s">
        <v>432</v>
      </c>
      <c r="D46" s="1"/>
      <c r="E46" s="1"/>
      <c r="F46" s="1"/>
      <c r="G46" s="1"/>
    </row>
    <row r="47" spans="1:7" s="3" customFormat="1" ht="21.95" customHeight="1" x14ac:dyDescent="0.2">
      <c r="A47" s="65">
        <v>1</v>
      </c>
      <c r="B47" s="30" t="s">
        <v>427</v>
      </c>
      <c r="C47" s="31">
        <v>111028</v>
      </c>
    </row>
    <row r="48" spans="1:7" ht="21.95" customHeight="1" x14ac:dyDescent="0.2">
      <c r="A48" s="8">
        <v>2</v>
      </c>
      <c r="B48" s="30" t="s">
        <v>428</v>
      </c>
      <c r="C48" s="31">
        <v>4441103</v>
      </c>
      <c r="D48" s="16"/>
      <c r="E48" s="16"/>
      <c r="F48" s="16"/>
      <c r="G48" s="16"/>
    </row>
    <row r="49" spans="1:7" ht="21.95" customHeight="1" x14ac:dyDescent="0.2">
      <c r="A49" s="32">
        <v>3</v>
      </c>
      <c r="B49" s="33" t="s">
        <v>423</v>
      </c>
      <c r="C49" s="34">
        <f>C44/C48</f>
        <v>1</v>
      </c>
      <c r="D49" s="16"/>
      <c r="E49" s="16"/>
      <c r="F49" s="16"/>
      <c r="G49" s="16"/>
    </row>
    <row r="50" spans="1:7" s="16" customFormat="1" ht="35.1" customHeight="1" x14ac:dyDescent="0.25">
      <c r="A50" s="21" t="s">
        <v>449</v>
      </c>
      <c r="B50" s="23"/>
    </row>
  </sheetData>
  <sheetProtection algorithmName="SHA-512" hashValue="50/2VPdf0ZtFl+jEhOhl5GQfNQbFxoT6LY62ju0XUu5oIi4KDowmx4SNveDm2LwxwTMjoLdTeyvYNYRKybuC7Q==" saltValue="8mGQ4ToPGB5luN0m9kUD7A==" spinCount="100000" sheet="1" objects="1" scenarios="1"/>
  <mergeCells count="1">
    <mergeCell ref="A2:G2"/>
  </mergeCells>
  <pageMargins left="0.59055118110236227" right="0.59055118110236227" top="0.70866141732283472" bottom="0.70866141732283472" header="0.19685039370078741" footer="0.39370078740157483"/>
  <pageSetup paperSize="9" scale="84" orientation="portrait" r:id="rId1"/>
  <headerFooter alignWithMargins="0">
    <oddFooter>&amp;R&amp;"Calibri,Standardowy"&amp;12s.&amp;P z &amp;N</oddFooter>
  </headerFooter>
  <tableParts count="2">
    <tablePart r:id="rId2"/>
    <tablePart r:id="rId3"/>
  </tableParts>
</worksheet>
</file>

<file path=xl/worksheets/sheet3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A51022-65B7-46C1-8094-74F2F6CFDDCF}">
  <sheetPr codeName="Arkusz342"/>
  <dimension ref="A1:N50"/>
  <sheetViews>
    <sheetView zoomScaleNormal="100" workbookViewId="0"/>
  </sheetViews>
  <sheetFormatPr defaultColWidth="0" defaultRowHeight="12.75" zeroHeight="1" x14ac:dyDescent="0.2"/>
  <cols>
    <col min="1" max="1" width="4.140625" style="1" customWidth="1"/>
    <col min="2" max="2" width="57" style="2" customWidth="1"/>
    <col min="3" max="3" width="11.85546875" style="1" bestFit="1" customWidth="1"/>
    <col min="4" max="4" width="7.42578125" style="1" customWidth="1"/>
    <col min="5" max="5" width="10.85546875" style="1" bestFit="1" customWidth="1"/>
    <col min="6" max="7" width="8.7109375" style="1" customWidth="1"/>
    <col min="8" max="8" width="1" style="1" customWidth="1"/>
    <col min="9" max="14" width="0" style="1" hidden="1" customWidth="1"/>
    <col min="15" max="16384" width="9.140625" style="1" hidden="1"/>
  </cols>
  <sheetData>
    <row r="1" spans="1:7" s="16" customFormat="1" ht="24.95" customHeight="1" x14ac:dyDescent="0.2">
      <c r="A1" s="35" t="s">
        <v>789</v>
      </c>
      <c r="B1" s="23"/>
    </row>
    <row r="2" spans="1:7" s="16" customFormat="1" ht="39.950000000000003" customHeight="1" x14ac:dyDescent="0.2">
      <c r="A2" s="66" t="s">
        <v>448</v>
      </c>
      <c r="B2" s="67"/>
      <c r="C2" s="67"/>
      <c r="D2" s="67"/>
      <c r="E2" s="67"/>
      <c r="F2" s="67"/>
      <c r="G2" s="67"/>
    </row>
    <row r="3" spans="1:7" s="16" customFormat="1" ht="15.95" hidden="1" customHeight="1" x14ac:dyDescent="0.2">
      <c r="A3" s="22"/>
      <c r="B3" s="23"/>
    </row>
    <row r="4" spans="1:7" s="16" customFormat="1" ht="15.95" hidden="1" customHeight="1" x14ac:dyDescent="0.2">
      <c r="A4" s="22"/>
      <c r="B4" s="23"/>
    </row>
    <row r="5" spans="1:7" s="16" customFormat="1" ht="15.95" hidden="1" customHeight="1" x14ac:dyDescent="0.2">
      <c r="A5" s="22"/>
      <c r="B5" s="23"/>
    </row>
    <row r="6" spans="1:7" s="16" customFormat="1" ht="15.95" customHeight="1" x14ac:dyDescent="0.25">
      <c r="A6" s="17" t="s">
        <v>433</v>
      </c>
      <c r="B6" s="21" t="s">
        <v>438</v>
      </c>
    </row>
    <row r="7" spans="1:7" s="16" customFormat="1" ht="15.95" customHeight="1" x14ac:dyDescent="0.25">
      <c r="A7" s="18" t="s">
        <v>434</v>
      </c>
      <c r="B7" s="21" t="s">
        <v>439</v>
      </c>
    </row>
    <row r="8" spans="1:7" s="16" customFormat="1" ht="15.95" customHeight="1" x14ac:dyDescent="0.25">
      <c r="A8" s="19" t="s">
        <v>435</v>
      </c>
      <c r="B8" s="21" t="s">
        <v>440</v>
      </c>
    </row>
    <row r="9" spans="1:7" s="16" customFormat="1" ht="15.95" customHeight="1" x14ac:dyDescent="0.25">
      <c r="A9" s="20" t="s">
        <v>436</v>
      </c>
      <c r="B9" s="21" t="s">
        <v>441</v>
      </c>
    </row>
    <row r="10" spans="1:7" ht="65.099999999999994" customHeight="1" x14ac:dyDescent="0.2">
      <c r="A10" s="49" t="s">
        <v>430</v>
      </c>
      <c r="B10" s="42" t="s">
        <v>0</v>
      </c>
      <c r="C10" s="42" t="s">
        <v>424</v>
      </c>
      <c r="D10" s="42" t="s">
        <v>425</v>
      </c>
      <c r="E10" s="42" t="s">
        <v>426</v>
      </c>
      <c r="F10" s="42" t="s">
        <v>429</v>
      </c>
      <c r="G10" s="41" t="s">
        <v>413</v>
      </c>
    </row>
    <row r="11" spans="1:7" ht="21.95" customHeight="1" x14ac:dyDescent="0.2">
      <c r="A11" s="36">
        <v>1</v>
      </c>
      <c r="B11" s="24" t="s">
        <v>7</v>
      </c>
      <c r="C11" s="10">
        <v>0</v>
      </c>
      <c r="D11" s="9">
        <v>0</v>
      </c>
      <c r="E11" s="10" t="str">
        <f t="shared" ref="E11:E23" si="0">IF(D11=0,"-",C11/D11)</f>
        <v>-</v>
      </c>
      <c r="F11" s="25">
        <f t="shared" ref="F11:F35" si="1">C11/C$44</f>
        <v>0</v>
      </c>
      <c r="G11" s="38">
        <v>6.4906160983722356E-5</v>
      </c>
    </row>
    <row r="12" spans="1:7" s="3" customFormat="1" ht="21.95" customHeight="1" x14ac:dyDescent="0.2">
      <c r="A12" s="36">
        <v>2</v>
      </c>
      <c r="B12" s="24" t="s">
        <v>8</v>
      </c>
      <c r="C12" s="10">
        <v>0</v>
      </c>
      <c r="D12" s="9">
        <v>0</v>
      </c>
      <c r="E12" s="10" t="str">
        <f t="shared" si="0"/>
        <v>-</v>
      </c>
      <c r="F12" s="25">
        <f t="shared" si="1"/>
        <v>0</v>
      </c>
      <c r="G12" s="38">
        <v>1.3877154561966152E-2</v>
      </c>
    </row>
    <row r="13" spans="1:7" s="3" customFormat="1" ht="21.95" customHeight="1" x14ac:dyDescent="0.2">
      <c r="A13" s="36">
        <v>3</v>
      </c>
      <c r="B13" s="26" t="s">
        <v>1</v>
      </c>
      <c r="C13" s="10">
        <v>0</v>
      </c>
      <c r="D13" s="9">
        <v>0</v>
      </c>
      <c r="E13" s="10" t="str">
        <f t="shared" si="0"/>
        <v>-</v>
      </c>
      <c r="F13" s="25">
        <f t="shared" si="1"/>
        <v>0</v>
      </c>
      <c r="G13" s="38">
        <v>6.8195937419264344E-4</v>
      </c>
    </row>
    <row r="14" spans="1:7" s="3" customFormat="1" ht="21.95" customHeight="1" x14ac:dyDescent="0.2">
      <c r="A14" s="36">
        <v>4</v>
      </c>
      <c r="B14" s="24" t="s">
        <v>414</v>
      </c>
      <c r="C14" s="10">
        <v>0</v>
      </c>
      <c r="D14" s="9">
        <v>0</v>
      </c>
      <c r="E14" s="10" t="str">
        <f t="shared" si="0"/>
        <v>-</v>
      </c>
      <c r="F14" s="25">
        <f t="shared" si="1"/>
        <v>0</v>
      </c>
      <c r="G14" s="38">
        <v>1.6609844346228162E-4</v>
      </c>
    </row>
    <row r="15" spans="1:7" s="3" customFormat="1" ht="47.1" customHeight="1" x14ac:dyDescent="0.2">
      <c r="A15" s="36">
        <v>5</v>
      </c>
      <c r="B15" s="24" t="s">
        <v>412</v>
      </c>
      <c r="C15" s="10">
        <v>0</v>
      </c>
      <c r="D15" s="11">
        <v>0</v>
      </c>
      <c r="E15" s="10" t="str">
        <f t="shared" si="0"/>
        <v>-</v>
      </c>
      <c r="F15" s="25">
        <f t="shared" si="1"/>
        <v>0</v>
      </c>
      <c r="G15" s="38">
        <v>4.2843389065529559E-4</v>
      </c>
    </row>
    <row r="16" spans="1:7" s="3" customFormat="1" ht="21.95" customHeight="1" x14ac:dyDescent="0.2">
      <c r="A16" s="36">
        <v>6</v>
      </c>
      <c r="B16" s="26" t="s">
        <v>1</v>
      </c>
      <c r="C16" s="10">
        <v>0</v>
      </c>
      <c r="D16" s="11">
        <v>0</v>
      </c>
      <c r="E16" s="10" t="str">
        <f t="shared" si="0"/>
        <v>-</v>
      </c>
      <c r="F16" s="25">
        <f t="shared" si="1"/>
        <v>0</v>
      </c>
      <c r="G16" s="38">
        <v>5.7837072558623703E-5</v>
      </c>
    </row>
    <row r="17" spans="1:7" ht="47.1" customHeight="1" x14ac:dyDescent="0.2">
      <c r="A17" s="36">
        <v>7</v>
      </c>
      <c r="B17" s="24" t="s">
        <v>444</v>
      </c>
      <c r="C17" s="10">
        <v>1412.78</v>
      </c>
      <c r="D17" s="11">
        <v>1</v>
      </c>
      <c r="E17" s="10">
        <f t="shared" si="0"/>
        <v>1412.78</v>
      </c>
      <c r="F17" s="25">
        <f t="shared" si="1"/>
        <v>5.3658958083093193E-4</v>
      </c>
      <c r="G17" s="38">
        <v>3.69438658113685E-3</v>
      </c>
    </row>
    <row r="18" spans="1:7" ht="47.1" customHeight="1" x14ac:dyDescent="0.2">
      <c r="A18" s="36">
        <v>8</v>
      </c>
      <c r="B18" s="24" t="s">
        <v>447</v>
      </c>
      <c r="C18" s="10">
        <v>0</v>
      </c>
      <c r="D18" s="11">
        <v>0</v>
      </c>
      <c r="E18" s="10" t="str">
        <f t="shared" si="0"/>
        <v>-</v>
      </c>
      <c r="F18" s="25">
        <f t="shared" si="1"/>
        <v>0</v>
      </c>
      <c r="G18" s="38">
        <v>1.6572456388988053E-2</v>
      </c>
    </row>
    <row r="19" spans="1:7" ht="35.1" customHeight="1" x14ac:dyDescent="0.2">
      <c r="A19" s="36">
        <v>9</v>
      </c>
      <c r="B19" s="24" t="s">
        <v>443</v>
      </c>
      <c r="C19" s="10">
        <v>0</v>
      </c>
      <c r="D19" s="11">
        <v>0</v>
      </c>
      <c r="E19" s="10" t="str">
        <f t="shared" si="0"/>
        <v>-</v>
      </c>
      <c r="F19" s="25">
        <f t="shared" si="1"/>
        <v>0</v>
      </c>
      <c r="G19" s="38">
        <v>6.3015485400037228E-5</v>
      </c>
    </row>
    <row r="20" spans="1:7" ht="35.1" customHeight="1" x14ac:dyDescent="0.2">
      <c r="A20" s="36">
        <v>10</v>
      </c>
      <c r="B20" s="24" t="s">
        <v>9</v>
      </c>
      <c r="C20" s="10">
        <v>688</v>
      </c>
      <c r="D20" s="11">
        <v>1</v>
      </c>
      <c r="E20" s="10">
        <f t="shared" si="0"/>
        <v>688</v>
      </c>
      <c r="F20" s="25">
        <f t="shared" si="1"/>
        <v>2.6131006357088944E-4</v>
      </c>
      <c r="G20" s="38">
        <v>2.3263290581767475E-4</v>
      </c>
    </row>
    <row r="21" spans="1:7" ht="35.1" customHeight="1" x14ac:dyDescent="0.2">
      <c r="A21" s="36">
        <v>11</v>
      </c>
      <c r="B21" s="24" t="s">
        <v>442</v>
      </c>
      <c r="C21" s="10">
        <v>0</v>
      </c>
      <c r="D21" s="11">
        <v>0</v>
      </c>
      <c r="E21" s="10" t="str">
        <f t="shared" si="0"/>
        <v>-</v>
      </c>
      <c r="F21" s="25">
        <f t="shared" si="1"/>
        <v>0</v>
      </c>
      <c r="G21" s="38">
        <v>8.0879771630669933E-6</v>
      </c>
    </row>
    <row r="22" spans="1:7" ht="21.95" customHeight="1" x14ac:dyDescent="0.2">
      <c r="A22" s="36">
        <v>12</v>
      </c>
      <c r="B22" s="26" t="s">
        <v>1</v>
      </c>
      <c r="C22" s="10">
        <v>0</v>
      </c>
      <c r="D22" s="11">
        <v>0</v>
      </c>
      <c r="E22" s="10" t="str">
        <f t="shared" si="0"/>
        <v>-</v>
      </c>
      <c r="F22" s="25">
        <f t="shared" si="1"/>
        <v>0</v>
      </c>
      <c r="G22" s="38">
        <v>0</v>
      </c>
    </row>
    <row r="23" spans="1:7" ht="21.95" customHeight="1" x14ac:dyDescent="0.2">
      <c r="A23" s="36">
        <v>13</v>
      </c>
      <c r="B23" s="24" t="s">
        <v>415</v>
      </c>
      <c r="C23" s="10">
        <v>0</v>
      </c>
      <c r="D23" s="11">
        <v>0</v>
      </c>
      <c r="E23" s="10" t="str">
        <f t="shared" si="0"/>
        <v>-</v>
      </c>
      <c r="F23" s="25">
        <f t="shared" si="1"/>
        <v>0</v>
      </c>
      <c r="G23" s="38">
        <v>0</v>
      </c>
    </row>
    <row r="24" spans="1:7" s="3" customFormat="1" ht="24.95" customHeight="1" x14ac:dyDescent="0.2">
      <c r="A24" s="43">
        <v>14</v>
      </c>
      <c r="B24" s="50" t="s">
        <v>2</v>
      </c>
      <c r="C24" s="44">
        <f>C11+C12+C14+C15+C17+C18+C19+C20+C21+C23</f>
        <v>2100.7799999999997</v>
      </c>
      <c r="D24" s="51" t="s">
        <v>5</v>
      </c>
      <c r="E24" s="51" t="s">
        <v>5</v>
      </c>
      <c r="F24" s="47">
        <f t="shared" si="1"/>
        <v>7.9789964440182121E-4</v>
      </c>
      <c r="G24" s="48">
        <v>3.5107172395573129E-2</v>
      </c>
    </row>
    <row r="25" spans="1:7" s="4" customFormat="1" ht="35.1" customHeight="1" x14ac:dyDescent="0.2">
      <c r="A25" s="37">
        <v>15</v>
      </c>
      <c r="B25" s="27" t="s">
        <v>419</v>
      </c>
      <c r="C25" s="12">
        <v>271325</v>
      </c>
      <c r="D25" s="11">
        <v>125</v>
      </c>
      <c r="E25" s="12">
        <f t="shared" ref="E25:E37" si="2">IF(D25=0,"-",C25/D25)</f>
        <v>2170.6</v>
      </c>
      <c r="F25" s="28">
        <f t="shared" si="1"/>
        <v>0.10305225726507496</v>
      </c>
      <c r="G25" s="39">
        <v>9.1912130594448124E-2</v>
      </c>
    </row>
    <row r="26" spans="1:7" s="3" customFormat="1" ht="21.95" customHeight="1" x14ac:dyDescent="0.2">
      <c r="A26" s="36">
        <v>16</v>
      </c>
      <c r="B26" s="26" t="s">
        <v>11</v>
      </c>
      <c r="C26" s="10">
        <v>38513</v>
      </c>
      <c r="D26" s="11">
        <v>19</v>
      </c>
      <c r="E26" s="10">
        <f t="shared" si="2"/>
        <v>2027</v>
      </c>
      <c r="F26" s="25">
        <f t="shared" si="1"/>
        <v>1.462766639288614E-2</v>
      </c>
      <c r="G26" s="38">
        <v>1.5510248435910163E-2</v>
      </c>
    </row>
    <row r="27" spans="1:7" s="5" customFormat="1" ht="65.099999999999994" customHeight="1" x14ac:dyDescent="0.2">
      <c r="A27" s="37">
        <v>17</v>
      </c>
      <c r="B27" s="27" t="s">
        <v>445</v>
      </c>
      <c r="C27" s="12">
        <v>244762.8</v>
      </c>
      <c r="D27" s="11">
        <v>36</v>
      </c>
      <c r="E27" s="12">
        <f t="shared" si="2"/>
        <v>6798.9666666666662</v>
      </c>
      <c r="F27" s="28">
        <f t="shared" si="1"/>
        <v>9.2963637831088505E-2</v>
      </c>
      <c r="G27" s="39">
        <v>9.6086621220457871E-2</v>
      </c>
    </row>
    <row r="28" spans="1:7" s="3" customFormat="1" ht="21.95" customHeight="1" x14ac:dyDescent="0.2">
      <c r="A28" s="36">
        <v>18</v>
      </c>
      <c r="B28" s="26" t="s">
        <v>3</v>
      </c>
      <c r="C28" s="10">
        <v>34065.29</v>
      </c>
      <c r="D28" s="11">
        <v>9</v>
      </c>
      <c r="E28" s="10">
        <f t="shared" si="2"/>
        <v>3785.0322222222221</v>
      </c>
      <c r="F28" s="25">
        <f t="shared" si="1"/>
        <v>1.2938376592239512E-2</v>
      </c>
      <c r="G28" s="38">
        <v>1.1342599256575717E-2</v>
      </c>
    </row>
    <row r="29" spans="1:7" s="5" customFormat="1" ht="35.1" customHeight="1" x14ac:dyDescent="0.2">
      <c r="A29" s="37">
        <v>19</v>
      </c>
      <c r="B29" s="27" t="s">
        <v>15</v>
      </c>
      <c r="C29" s="12">
        <v>53539.040000000001</v>
      </c>
      <c r="D29" s="11">
        <v>12</v>
      </c>
      <c r="E29" s="12">
        <f t="shared" si="2"/>
        <v>4461.586666666667</v>
      </c>
      <c r="F29" s="28">
        <f t="shared" si="1"/>
        <v>2.0334723758611034E-2</v>
      </c>
      <c r="G29" s="39">
        <v>1.1946311887438504E-2</v>
      </c>
    </row>
    <row r="30" spans="1:7" s="3" customFormat="1" ht="21.95" customHeight="1" x14ac:dyDescent="0.2">
      <c r="A30" s="36">
        <v>20</v>
      </c>
      <c r="B30" s="26" t="s">
        <v>3</v>
      </c>
      <c r="C30" s="10">
        <v>27952.76</v>
      </c>
      <c r="D30" s="11">
        <v>4</v>
      </c>
      <c r="E30" s="12">
        <f t="shared" si="2"/>
        <v>6988.19</v>
      </c>
      <c r="F30" s="28">
        <f t="shared" si="1"/>
        <v>1.0616769611310776E-2</v>
      </c>
      <c r="G30" s="39">
        <v>2.247933536638041E-3</v>
      </c>
    </row>
    <row r="31" spans="1:7" s="3" customFormat="1" ht="47.1" customHeight="1" x14ac:dyDescent="0.2">
      <c r="A31" s="36">
        <v>21</v>
      </c>
      <c r="B31" s="27" t="s">
        <v>14</v>
      </c>
      <c r="C31" s="10">
        <v>567319.88</v>
      </c>
      <c r="D31" s="11">
        <v>265</v>
      </c>
      <c r="E31" s="10">
        <f t="shared" si="2"/>
        <v>2140.8297358490568</v>
      </c>
      <c r="F31" s="25">
        <f t="shared" si="1"/>
        <v>0.21547440974975199</v>
      </c>
      <c r="G31" s="38">
        <v>0.21726673108985226</v>
      </c>
    </row>
    <row r="32" spans="1:7" s="3" customFormat="1" ht="21.95" customHeight="1" x14ac:dyDescent="0.2">
      <c r="A32" s="36">
        <v>22</v>
      </c>
      <c r="B32" s="26" t="s">
        <v>3</v>
      </c>
      <c r="C32" s="10">
        <v>125359.7</v>
      </c>
      <c r="D32" s="11">
        <v>39</v>
      </c>
      <c r="E32" s="10">
        <f t="shared" si="2"/>
        <v>3214.3512820512819</v>
      </c>
      <c r="F32" s="25">
        <f t="shared" si="1"/>
        <v>4.7613010430563409E-2</v>
      </c>
      <c r="G32" s="38">
        <v>3.0944666359992157E-2</v>
      </c>
    </row>
    <row r="33" spans="1:7" ht="35.1" customHeight="1" x14ac:dyDescent="0.2">
      <c r="A33" s="36">
        <v>23</v>
      </c>
      <c r="B33" s="24" t="s">
        <v>446</v>
      </c>
      <c r="C33" s="10">
        <v>0</v>
      </c>
      <c r="D33" s="11">
        <v>0</v>
      </c>
      <c r="E33" s="10" t="str">
        <f t="shared" si="2"/>
        <v>-</v>
      </c>
      <c r="F33" s="25">
        <f t="shared" si="1"/>
        <v>0</v>
      </c>
      <c r="G33" s="38">
        <v>8.5968104584330223E-3</v>
      </c>
    </row>
    <row r="34" spans="1:7" s="3" customFormat="1" ht="21.95" customHeight="1" x14ac:dyDescent="0.2">
      <c r="A34" s="36">
        <v>24</v>
      </c>
      <c r="B34" s="26" t="s">
        <v>3</v>
      </c>
      <c r="C34" s="10">
        <v>0</v>
      </c>
      <c r="D34" s="11">
        <v>0</v>
      </c>
      <c r="E34" s="10" t="str">
        <f t="shared" si="2"/>
        <v>-</v>
      </c>
      <c r="F34" s="25">
        <f t="shared" si="1"/>
        <v>0</v>
      </c>
      <c r="G34" s="38">
        <v>1.4207856884874998E-3</v>
      </c>
    </row>
    <row r="35" spans="1:7" s="3" customFormat="1" ht="35.1" customHeight="1" x14ac:dyDescent="0.2">
      <c r="A35" s="36">
        <v>25</v>
      </c>
      <c r="B35" s="24" t="s">
        <v>10</v>
      </c>
      <c r="C35" s="10">
        <v>0</v>
      </c>
      <c r="D35" s="11">
        <v>0</v>
      </c>
      <c r="E35" s="10" t="str">
        <f t="shared" si="2"/>
        <v>-</v>
      </c>
      <c r="F35" s="25">
        <f t="shared" si="1"/>
        <v>0</v>
      </c>
      <c r="G35" s="38">
        <v>9.8652432849167496E-5</v>
      </c>
    </row>
    <row r="36" spans="1:7" ht="35.1" customHeight="1" x14ac:dyDescent="0.2">
      <c r="A36" s="36">
        <v>26</v>
      </c>
      <c r="B36" s="24" t="s">
        <v>420</v>
      </c>
      <c r="C36" s="10">
        <v>0</v>
      </c>
      <c r="D36" s="13">
        <v>0</v>
      </c>
      <c r="E36" s="10" t="str">
        <f t="shared" si="2"/>
        <v>-</v>
      </c>
      <c r="F36" s="29" t="s">
        <v>5</v>
      </c>
      <c r="G36" s="40" t="s">
        <v>5</v>
      </c>
    </row>
    <row r="37" spans="1:7" ht="21.95" customHeight="1" x14ac:dyDescent="0.2">
      <c r="A37" s="36">
        <v>27</v>
      </c>
      <c r="B37" s="26" t="s">
        <v>12</v>
      </c>
      <c r="C37" s="10">
        <v>0</v>
      </c>
      <c r="D37" s="13">
        <v>0</v>
      </c>
      <c r="E37" s="10" t="str">
        <f t="shared" si="2"/>
        <v>-</v>
      </c>
      <c r="F37" s="25">
        <f>C37/C$44</f>
        <v>0</v>
      </c>
      <c r="G37" s="38">
        <v>6.7001527600904129E-4</v>
      </c>
    </row>
    <row r="38" spans="1:7" ht="35.1" customHeight="1" x14ac:dyDescent="0.2">
      <c r="A38" s="36">
        <v>28</v>
      </c>
      <c r="B38" s="24" t="s">
        <v>421</v>
      </c>
      <c r="C38" s="10">
        <v>1659840</v>
      </c>
      <c r="D38" s="13">
        <v>1</v>
      </c>
      <c r="E38" s="14" t="s">
        <v>5</v>
      </c>
      <c r="F38" s="29" t="s">
        <v>5</v>
      </c>
      <c r="G38" s="40" t="s">
        <v>5</v>
      </c>
    </row>
    <row r="39" spans="1:7" ht="21.95" customHeight="1" x14ac:dyDescent="0.2">
      <c r="A39" s="36">
        <v>29</v>
      </c>
      <c r="B39" s="26" t="s">
        <v>12</v>
      </c>
      <c r="C39" s="10">
        <v>1493840</v>
      </c>
      <c r="D39" s="13">
        <v>1</v>
      </c>
      <c r="E39" s="14" t="s">
        <v>5</v>
      </c>
      <c r="F39" s="25">
        <f t="shared" ref="F39:F44" si="3">C39/C$44</f>
        <v>0.56737707175107188</v>
      </c>
      <c r="G39" s="38">
        <v>0.53240605380617201</v>
      </c>
    </row>
    <row r="40" spans="1:7" ht="47.1" customHeight="1" x14ac:dyDescent="0.2">
      <c r="A40" s="36">
        <v>30</v>
      </c>
      <c r="B40" s="27" t="s">
        <v>422</v>
      </c>
      <c r="C40" s="10">
        <v>0</v>
      </c>
      <c r="D40" s="15">
        <v>0</v>
      </c>
      <c r="E40" s="10" t="str">
        <f t="shared" ref="E40:E41" si="4">IF(D40=0,"-",C40/D40)</f>
        <v>-</v>
      </c>
      <c r="F40" s="25">
        <f t="shared" si="3"/>
        <v>0</v>
      </c>
      <c r="G40" s="38">
        <v>1.7724062653800183E-3</v>
      </c>
    </row>
    <row r="41" spans="1:7" ht="21.95" customHeight="1" x14ac:dyDescent="0.2">
      <c r="A41" s="36">
        <v>31</v>
      </c>
      <c r="B41" s="26" t="s">
        <v>13</v>
      </c>
      <c r="C41" s="10">
        <v>0</v>
      </c>
      <c r="D41" s="15">
        <v>0</v>
      </c>
      <c r="E41" s="10" t="str">
        <f t="shared" si="4"/>
        <v>-</v>
      </c>
      <c r="F41" s="25">
        <f t="shared" si="3"/>
        <v>0</v>
      </c>
      <c r="G41" s="38">
        <v>1.0404135579139232E-3</v>
      </c>
    </row>
    <row r="42" spans="1:7" ht="35.1" customHeight="1" x14ac:dyDescent="0.2">
      <c r="A42" s="36">
        <v>32</v>
      </c>
      <c r="B42" s="24" t="s">
        <v>16</v>
      </c>
      <c r="C42" s="10">
        <v>0</v>
      </c>
      <c r="D42" s="15">
        <v>0</v>
      </c>
      <c r="E42" s="14" t="s">
        <v>5</v>
      </c>
      <c r="F42" s="25">
        <f t="shared" si="3"/>
        <v>0</v>
      </c>
      <c r="G42" s="38">
        <v>4.1370945733870297E-3</v>
      </c>
    </row>
    <row r="43" spans="1:7" s="3" customFormat="1" ht="21.95" customHeight="1" x14ac:dyDescent="0.2">
      <c r="A43" s="43">
        <v>33</v>
      </c>
      <c r="B43" s="50" t="s">
        <v>4</v>
      </c>
      <c r="C43" s="44">
        <f>C25+C27+C29+C31+C33+C35+C37+C39+C40+C42</f>
        <v>2630786.7199999997</v>
      </c>
      <c r="D43" s="51" t="s">
        <v>5</v>
      </c>
      <c r="E43" s="51" t="s">
        <v>5</v>
      </c>
      <c r="F43" s="47">
        <f t="shared" si="3"/>
        <v>0.99920210035559831</v>
      </c>
      <c r="G43" s="48">
        <v>0.96489282760442685</v>
      </c>
    </row>
    <row r="44" spans="1:7" s="3" customFormat="1" ht="21.95" customHeight="1" x14ac:dyDescent="0.2">
      <c r="A44" s="45">
        <v>34</v>
      </c>
      <c r="B44" s="52" t="s">
        <v>6</v>
      </c>
      <c r="C44" s="46">
        <f>C24+C43</f>
        <v>2632887.4999999995</v>
      </c>
      <c r="D44" s="53" t="s">
        <v>5</v>
      </c>
      <c r="E44" s="53" t="s">
        <v>5</v>
      </c>
      <c r="F44" s="54">
        <f t="shared" si="3"/>
        <v>1</v>
      </c>
      <c r="G44" s="55">
        <v>1</v>
      </c>
    </row>
    <row r="45" spans="1:7" s="3" customFormat="1" ht="21.95" customHeight="1" x14ac:dyDescent="0.2">
      <c r="A45" s="1"/>
      <c r="B45" s="2"/>
      <c r="C45" s="1"/>
      <c r="D45" s="1"/>
      <c r="E45" s="1"/>
      <c r="F45" s="1"/>
      <c r="G45" s="1"/>
    </row>
    <row r="46" spans="1:7" s="3" customFormat="1" ht="35.1" customHeight="1" x14ac:dyDescent="0.2">
      <c r="A46" s="62" t="s">
        <v>430</v>
      </c>
      <c r="B46" s="63" t="s">
        <v>431</v>
      </c>
      <c r="C46" s="64" t="s">
        <v>432</v>
      </c>
      <c r="D46" s="1"/>
      <c r="E46" s="1"/>
      <c r="F46" s="1"/>
      <c r="G46" s="1"/>
    </row>
    <row r="47" spans="1:7" s="3" customFormat="1" ht="21.95" customHeight="1" x14ac:dyDescent="0.2">
      <c r="A47" s="65">
        <v>1</v>
      </c>
      <c r="B47" s="30" t="s">
        <v>427</v>
      </c>
      <c r="C47" s="31">
        <v>65822</v>
      </c>
    </row>
    <row r="48" spans="1:7" ht="21.95" customHeight="1" x14ac:dyDescent="0.2">
      <c r="A48" s="8">
        <v>2</v>
      </c>
      <c r="B48" s="30" t="s">
        <v>428</v>
      </c>
      <c r="C48" s="31">
        <v>2632898</v>
      </c>
      <c r="D48" s="16"/>
      <c r="E48" s="16"/>
      <c r="F48" s="16"/>
      <c r="G48" s="16"/>
    </row>
    <row r="49" spans="1:7" ht="21.95" customHeight="1" x14ac:dyDescent="0.2">
      <c r="A49" s="32">
        <v>3</v>
      </c>
      <c r="B49" s="33" t="s">
        <v>423</v>
      </c>
      <c r="C49" s="34">
        <f>C44/C48</f>
        <v>0.9999960119989455</v>
      </c>
      <c r="D49" s="16"/>
      <c r="E49" s="16"/>
      <c r="F49" s="16"/>
      <c r="G49" s="16"/>
    </row>
    <row r="50" spans="1:7" s="16" customFormat="1" ht="35.1" customHeight="1" x14ac:dyDescent="0.25">
      <c r="A50" s="21" t="s">
        <v>449</v>
      </c>
      <c r="B50" s="23"/>
    </row>
  </sheetData>
  <sheetProtection algorithmName="SHA-512" hashValue="OQh9I31LuEqFtJneGIw6jKYVPgoHXZhJpjLi3uLP9LGwqnz/OHboVgpOADRnLbk9gkcdzO0OITDzglGL9fmD3Q==" saltValue="c4b9RJlJHSWLqTfyp817ZQ==" spinCount="100000" sheet="1" objects="1" scenarios="1"/>
  <mergeCells count="1">
    <mergeCell ref="A2:G2"/>
  </mergeCells>
  <pageMargins left="0.59055118110236227" right="0.59055118110236227" top="0.70866141732283472" bottom="0.70866141732283472" header="0.19685039370078741" footer="0.39370078740157483"/>
  <pageSetup paperSize="9" scale="84" orientation="portrait" r:id="rId1"/>
  <headerFooter alignWithMargins="0">
    <oddFooter>&amp;R&amp;"Calibri,Standardowy"&amp;12s.&amp;P z &amp;N</oddFooter>
  </headerFooter>
  <tableParts count="2">
    <tablePart r:id="rId2"/>
    <tablePart r:id="rId3"/>
  </tableParts>
</worksheet>
</file>

<file path=xl/worksheets/sheet3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032A12-8800-4BE4-83A7-EBB749759952}">
  <sheetPr codeName="Arkusz343"/>
  <dimension ref="A1:N50"/>
  <sheetViews>
    <sheetView zoomScaleNormal="100" workbookViewId="0"/>
  </sheetViews>
  <sheetFormatPr defaultColWidth="0" defaultRowHeight="12.75" zeroHeight="1" x14ac:dyDescent="0.2"/>
  <cols>
    <col min="1" max="1" width="4.140625" style="1" customWidth="1"/>
    <col min="2" max="2" width="57" style="2" customWidth="1"/>
    <col min="3" max="3" width="11.85546875" style="1" bestFit="1" customWidth="1"/>
    <col min="4" max="4" width="7.42578125" style="1" customWidth="1"/>
    <col min="5" max="5" width="10.85546875" style="1" bestFit="1" customWidth="1"/>
    <col min="6" max="7" width="8.7109375" style="1" customWidth="1"/>
    <col min="8" max="8" width="1" style="1" customWidth="1"/>
    <col min="9" max="14" width="0" style="1" hidden="1" customWidth="1"/>
    <col min="15" max="16384" width="9.140625" style="1" hidden="1"/>
  </cols>
  <sheetData>
    <row r="1" spans="1:7" s="16" customFormat="1" ht="24.95" customHeight="1" x14ac:dyDescent="0.2">
      <c r="A1" s="35" t="s">
        <v>790</v>
      </c>
      <c r="B1" s="23"/>
    </row>
    <row r="2" spans="1:7" s="16" customFormat="1" ht="39.950000000000003" customHeight="1" x14ac:dyDescent="0.2">
      <c r="A2" s="66" t="s">
        <v>448</v>
      </c>
      <c r="B2" s="67"/>
      <c r="C2" s="67"/>
      <c r="D2" s="67"/>
      <c r="E2" s="67"/>
      <c r="F2" s="67"/>
      <c r="G2" s="67"/>
    </row>
    <row r="3" spans="1:7" s="16" customFormat="1" ht="15.95" hidden="1" customHeight="1" x14ac:dyDescent="0.2">
      <c r="A3" s="22"/>
      <c r="B3" s="23"/>
    </row>
    <row r="4" spans="1:7" s="16" customFormat="1" ht="15.95" hidden="1" customHeight="1" x14ac:dyDescent="0.2">
      <c r="A4" s="22"/>
      <c r="B4" s="23"/>
    </row>
    <row r="5" spans="1:7" s="16" customFormat="1" ht="15.95" hidden="1" customHeight="1" x14ac:dyDescent="0.2">
      <c r="A5" s="22"/>
      <c r="B5" s="23"/>
    </row>
    <row r="6" spans="1:7" s="16" customFormat="1" ht="15.95" customHeight="1" x14ac:dyDescent="0.25">
      <c r="A6" s="17" t="s">
        <v>433</v>
      </c>
      <c r="B6" s="21" t="s">
        <v>438</v>
      </c>
    </row>
    <row r="7" spans="1:7" s="16" customFormat="1" ht="15.95" customHeight="1" x14ac:dyDescent="0.25">
      <c r="A7" s="18" t="s">
        <v>434</v>
      </c>
      <c r="B7" s="21" t="s">
        <v>439</v>
      </c>
    </row>
    <row r="8" spans="1:7" s="16" customFormat="1" ht="15.95" customHeight="1" x14ac:dyDescent="0.25">
      <c r="A8" s="19" t="s">
        <v>435</v>
      </c>
      <c r="B8" s="21" t="s">
        <v>440</v>
      </c>
    </row>
    <row r="9" spans="1:7" s="16" customFormat="1" ht="15.95" customHeight="1" x14ac:dyDescent="0.25">
      <c r="A9" s="20" t="s">
        <v>436</v>
      </c>
      <c r="B9" s="21" t="s">
        <v>441</v>
      </c>
    </row>
    <row r="10" spans="1:7" ht="65.099999999999994" customHeight="1" x14ac:dyDescent="0.2">
      <c r="A10" s="49" t="s">
        <v>430</v>
      </c>
      <c r="B10" s="42" t="s">
        <v>0</v>
      </c>
      <c r="C10" s="42" t="s">
        <v>424</v>
      </c>
      <c r="D10" s="42" t="s">
        <v>425</v>
      </c>
      <c r="E10" s="42" t="s">
        <v>426</v>
      </c>
      <c r="F10" s="42" t="s">
        <v>429</v>
      </c>
      <c r="G10" s="41" t="s">
        <v>413</v>
      </c>
    </row>
    <row r="11" spans="1:7" ht="21.95" customHeight="1" x14ac:dyDescent="0.2">
      <c r="A11" s="36">
        <v>1</v>
      </c>
      <c r="B11" s="24" t="s">
        <v>7</v>
      </c>
      <c r="C11" s="10">
        <v>0</v>
      </c>
      <c r="D11" s="9">
        <v>0</v>
      </c>
      <c r="E11" s="10" t="str">
        <f t="shared" ref="E11:E23" si="0">IF(D11=0,"-",C11/D11)</f>
        <v>-</v>
      </c>
      <c r="F11" s="25">
        <f t="shared" ref="F11:F35" si="1">C11/C$44</f>
        <v>0</v>
      </c>
      <c r="G11" s="38">
        <v>6.4906160983722356E-5</v>
      </c>
    </row>
    <row r="12" spans="1:7" s="3" customFormat="1" ht="21.95" customHeight="1" x14ac:dyDescent="0.2">
      <c r="A12" s="36">
        <v>2</v>
      </c>
      <c r="B12" s="24" t="s">
        <v>8</v>
      </c>
      <c r="C12" s="10">
        <v>393866.11</v>
      </c>
      <c r="D12" s="9">
        <v>6</v>
      </c>
      <c r="E12" s="10">
        <f t="shared" si="0"/>
        <v>65644.351666666669</v>
      </c>
      <c r="F12" s="25">
        <f t="shared" si="1"/>
        <v>4.5534826238499096E-2</v>
      </c>
      <c r="G12" s="38">
        <v>1.3877154561966152E-2</v>
      </c>
    </row>
    <row r="13" spans="1:7" s="3" customFormat="1" ht="21.95" customHeight="1" x14ac:dyDescent="0.2">
      <c r="A13" s="36">
        <v>3</v>
      </c>
      <c r="B13" s="26" t="s">
        <v>1</v>
      </c>
      <c r="C13" s="10">
        <v>0</v>
      </c>
      <c r="D13" s="9">
        <v>0</v>
      </c>
      <c r="E13" s="10" t="str">
        <f t="shared" si="0"/>
        <v>-</v>
      </c>
      <c r="F13" s="25">
        <f t="shared" si="1"/>
        <v>0</v>
      </c>
      <c r="G13" s="38">
        <v>6.8195937419264344E-4</v>
      </c>
    </row>
    <row r="14" spans="1:7" s="3" customFormat="1" ht="21.95" customHeight="1" x14ac:dyDescent="0.2">
      <c r="A14" s="36">
        <v>4</v>
      </c>
      <c r="B14" s="24" t="s">
        <v>414</v>
      </c>
      <c r="C14" s="10">
        <v>0</v>
      </c>
      <c r="D14" s="9">
        <v>0</v>
      </c>
      <c r="E14" s="10" t="str">
        <f t="shared" si="0"/>
        <v>-</v>
      </c>
      <c r="F14" s="25">
        <f t="shared" si="1"/>
        <v>0</v>
      </c>
      <c r="G14" s="38">
        <v>1.6609844346228162E-4</v>
      </c>
    </row>
    <row r="15" spans="1:7" s="3" customFormat="1" ht="47.1" customHeight="1" x14ac:dyDescent="0.2">
      <c r="A15" s="36">
        <v>5</v>
      </c>
      <c r="B15" s="24" t="s">
        <v>412</v>
      </c>
      <c r="C15" s="10">
        <v>0</v>
      </c>
      <c r="D15" s="11">
        <v>0</v>
      </c>
      <c r="E15" s="10" t="str">
        <f t="shared" si="0"/>
        <v>-</v>
      </c>
      <c r="F15" s="25">
        <f t="shared" si="1"/>
        <v>0</v>
      </c>
      <c r="G15" s="38">
        <v>4.2843389065529559E-4</v>
      </c>
    </row>
    <row r="16" spans="1:7" s="3" customFormat="1" ht="21.95" customHeight="1" x14ac:dyDescent="0.2">
      <c r="A16" s="36">
        <v>6</v>
      </c>
      <c r="B16" s="26" t="s">
        <v>1</v>
      </c>
      <c r="C16" s="10">
        <v>0</v>
      </c>
      <c r="D16" s="11">
        <v>0</v>
      </c>
      <c r="E16" s="10" t="str">
        <f t="shared" si="0"/>
        <v>-</v>
      </c>
      <c r="F16" s="25">
        <f t="shared" si="1"/>
        <v>0</v>
      </c>
      <c r="G16" s="38">
        <v>5.7837072558623703E-5</v>
      </c>
    </row>
    <row r="17" spans="1:7" ht="47.1" customHeight="1" x14ac:dyDescent="0.2">
      <c r="A17" s="36">
        <v>7</v>
      </c>
      <c r="B17" s="24" t="s">
        <v>444</v>
      </c>
      <c r="C17" s="10">
        <v>0</v>
      </c>
      <c r="D17" s="11">
        <v>0</v>
      </c>
      <c r="E17" s="10" t="str">
        <f t="shared" si="0"/>
        <v>-</v>
      </c>
      <c r="F17" s="25">
        <f t="shared" si="1"/>
        <v>0</v>
      </c>
      <c r="G17" s="38">
        <v>3.69438658113685E-3</v>
      </c>
    </row>
    <row r="18" spans="1:7" ht="47.1" customHeight="1" x14ac:dyDescent="0.2">
      <c r="A18" s="36">
        <v>8</v>
      </c>
      <c r="B18" s="24" t="s">
        <v>447</v>
      </c>
      <c r="C18" s="10">
        <v>279408.27</v>
      </c>
      <c r="D18" s="11">
        <v>5</v>
      </c>
      <c r="E18" s="10">
        <f t="shared" si="0"/>
        <v>55881.654000000002</v>
      </c>
      <c r="F18" s="25">
        <f t="shared" si="1"/>
        <v>3.2302365451167249E-2</v>
      </c>
      <c r="G18" s="38">
        <v>1.6572456388988053E-2</v>
      </c>
    </row>
    <row r="19" spans="1:7" ht="35.1" customHeight="1" x14ac:dyDescent="0.2">
      <c r="A19" s="36">
        <v>9</v>
      </c>
      <c r="B19" s="24" t="s">
        <v>443</v>
      </c>
      <c r="C19" s="10">
        <v>0</v>
      </c>
      <c r="D19" s="11">
        <v>0</v>
      </c>
      <c r="E19" s="10" t="str">
        <f t="shared" si="0"/>
        <v>-</v>
      </c>
      <c r="F19" s="25">
        <f t="shared" si="1"/>
        <v>0</v>
      </c>
      <c r="G19" s="38">
        <v>6.3015485400037228E-5</v>
      </c>
    </row>
    <row r="20" spans="1:7" ht="35.1" customHeight="1" x14ac:dyDescent="0.2">
      <c r="A20" s="36">
        <v>10</v>
      </c>
      <c r="B20" s="24" t="s">
        <v>9</v>
      </c>
      <c r="C20" s="10">
        <v>0</v>
      </c>
      <c r="D20" s="11">
        <v>0</v>
      </c>
      <c r="E20" s="10" t="str">
        <f t="shared" si="0"/>
        <v>-</v>
      </c>
      <c r="F20" s="25">
        <f t="shared" si="1"/>
        <v>0</v>
      </c>
      <c r="G20" s="38">
        <v>2.3263290581767475E-4</v>
      </c>
    </row>
    <row r="21" spans="1:7" ht="35.1" customHeight="1" x14ac:dyDescent="0.2">
      <c r="A21" s="36">
        <v>11</v>
      </c>
      <c r="B21" s="24" t="s">
        <v>442</v>
      </c>
      <c r="C21" s="10">
        <v>0</v>
      </c>
      <c r="D21" s="11">
        <v>0</v>
      </c>
      <c r="E21" s="10" t="str">
        <f t="shared" si="0"/>
        <v>-</v>
      </c>
      <c r="F21" s="25">
        <f t="shared" si="1"/>
        <v>0</v>
      </c>
      <c r="G21" s="38">
        <v>8.0879771630669933E-6</v>
      </c>
    </row>
    <row r="22" spans="1:7" ht="21.95" customHeight="1" x14ac:dyDescent="0.2">
      <c r="A22" s="36">
        <v>12</v>
      </c>
      <c r="B22" s="26" t="s">
        <v>1</v>
      </c>
      <c r="C22" s="10">
        <v>0</v>
      </c>
      <c r="D22" s="11">
        <v>0</v>
      </c>
      <c r="E22" s="10" t="str">
        <f t="shared" si="0"/>
        <v>-</v>
      </c>
      <c r="F22" s="25">
        <f t="shared" si="1"/>
        <v>0</v>
      </c>
      <c r="G22" s="38">
        <v>0</v>
      </c>
    </row>
    <row r="23" spans="1:7" ht="21.95" customHeight="1" x14ac:dyDescent="0.2">
      <c r="A23" s="36">
        <v>13</v>
      </c>
      <c r="B23" s="24" t="s">
        <v>415</v>
      </c>
      <c r="C23" s="10">
        <v>0</v>
      </c>
      <c r="D23" s="11">
        <v>0</v>
      </c>
      <c r="E23" s="10" t="str">
        <f t="shared" si="0"/>
        <v>-</v>
      </c>
      <c r="F23" s="25">
        <f t="shared" si="1"/>
        <v>0</v>
      </c>
      <c r="G23" s="38">
        <v>0</v>
      </c>
    </row>
    <row r="24" spans="1:7" s="3" customFormat="1" ht="24.95" customHeight="1" x14ac:dyDescent="0.2">
      <c r="A24" s="43">
        <v>14</v>
      </c>
      <c r="B24" s="50" t="s">
        <v>2</v>
      </c>
      <c r="C24" s="44">
        <f>C11+C12+C14+C15+C17+C18+C19+C20+C21+C23</f>
        <v>673274.38</v>
      </c>
      <c r="D24" s="51" t="s">
        <v>5</v>
      </c>
      <c r="E24" s="51" t="s">
        <v>5</v>
      </c>
      <c r="F24" s="47">
        <f t="shared" si="1"/>
        <v>7.7837191689666352E-2</v>
      </c>
      <c r="G24" s="48">
        <v>3.5107172395573129E-2</v>
      </c>
    </row>
    <row r="25" spans="1:7" s="4" customFormat="1" ht="35.1" customHeight="1" x14ac:dyDescent="0.2">
      <c r="A25" s="37">
        <v>15</v>
      </c>
      <c r="B25" s="27" t="s">
        <v>419</v>
      </c>
      <c r="C25" s="12">
        <v>1441159</v>
      </c>
      <c r="D25" s="11">
        <v>648</v>
      </c>
      <c r="E25" s="12">
        <f t="shared" ref="E25:E37" si="2">IF(D25=0,"-",C25/D25)</f>
        <v>2224.0108024691358</v>
      </c>
      <c r="F25" s="28">
        <f t="shared" si="1"/>
        <v>0.1666122648812032</v>
      </c>
      <c r="G25" s="39">
        <v>9.1912130594448124E-2</v>
      </c>
    </row>
    <row r="26" spans="1:7" s="3" customFormat="1" ht="21.95" customHeight="1" x14ac:dyDescent="0.2">
      <c r="A26" s="36">
        <v>16</v>
      </c>
      <c r="B26" s="26" t="s">
        <v>11</v>
      </c>
      <c r="C26" s="10">
        <v>150512</v>
      </c>
      <c r="D26" s="11">
        <v>70</v>
      </c>
      <c r="E26" s="10">
        <f t="shared" si="2"/>
        <v>2150.1714285714284</v>
      </c>
      <c r="F26" s="25">
        <f t="shared" si="1"/>
        <v>1.7400679044990635E-2</v>
      </c>
      <c r="G26" s="38">
        <v>1.5510248435910163E-2</v>
      </c>
    </row>
    <row r="27" spans="1:7" s="5" customFormat="1" ht="65.099999999999994" customHeight="1" x14ac:dyDescent="0.2">
      <c r="A27" s="37">
        <v>17</v>
      </c>
      <c r="B27" s="27" t="s">
        <v>445</v>
      </c>
      <c r="C27" s="12">
        <v>964949.89</v>
      </c>
      <c r="D27" s="11">
        <v>223</v>
      </c>
      <c r="E27" s="12">
        <f t="shared" si="2"/>
        <v>4327.1295515695065</v>
      </c>
      <c r="F27" s="28">
        <f t="shared" si="1"/>
        <v>0.11155777167527517</v>
      </c>
      <c r="G27" s="39">
        <v>9.6086621220457871E-2</v>
      </c>
    </row>
    <row r="28" spans="1:7" s="3" customFormat="1" ht="21.95" customHeight="1" x14ac:dyDescent="0.2">
      <c r="A28" s="36">
        <v>18</v>
      </c>
      <c r="B28" s="26" t="s">
        <v>3</v>
      </c>
      <c r="C28" s="10">
        <v>146137.1</v>
      </c>
      <c r="D28" s="11">
        <v>43</v>
      </c>
      <c r="E28" s="10">
        <f t="shared" si="2"/>
        <v>3398.5372093023257</v>
      </c>
      <c r="F28" s="25">
        <f t="shared" si="1"/>
        <v>1.6894897241852481E-2</v>
      </c>
      <c r="G28" s="38">
        <v>1.1342599256575717E-2</v>
      </c>
    </row>
    <row r="29" spans="1:7" s="5" customFormat="1" ht="35.1" customHeight="1" x14ac:dyDescent="0.2">
      <c r="A29" s="37">
        <v>19</v>
      </c>
      <c r="B29" s="27" t="s">
        <v>15</v>
      </c>
      <c r="C29" s="12">
        <v>208613</v>
      </c>
      <c r="D29" s="11">
        <v>109</v>
      </c>
      <c r="E29" s="12">
        <f t="shared" si="2"/>
        <v>1913.880733944954</v>
      </c>
      <c r="F29" s="28">
        <f t="shared" si="1"/>
        <v>2.4117730530539963E-2</v>
      </c>
      <c r="G29" s="39">
        <v>1.1946311887438504E-2</v>
      </c>
    </row>
    <row r="30" spans="1:7" s="3" customFormat="1" ht="21.95" customHeight="1" x14ac:dyDescent="0.2">
      <c r="A30" s="36">
        <v>20</v>
      </c>
      <c r="B30" s="26" t="s">
        <v>3</v>
      </c>
      <c r="C30" s="10">
        <v>28186.1</v>
      </c>
      <c r="D30" s="11">
        <v>6</v>
      </c>
      <c r="E30" s="12">
        <f t="shared" si="2"/>
        <v>4697.6833333333334</v>
      </c>
      <c r="F30" s="28">
        <f t="shared" si="1"/>
        <v>3.2585925350138889E-3</v>
      </c>
      <c r="G30" s="39">
        <v>2.247933536638041E-3</v>
      </c>
    </row>
    <row r="31" spans="1:7" s="3" customFormat="1" ht="47.1" customHeight="1" x14ac:dyDescent="0.2">
      <c r="A31" s="36">
        <v>21</v>
      </c>
      <c r="B31" s="27" t="s">
        <v>14</v>
      </c>
      <c r="C31" s="10">
        <v>1089761.1100000001</v>
      </c>
      <c r="D31" s="11">
        <v>774</v>
      </c>
      <c r="E31" s="10">
        <f t="shared" si="2"/>
        <v>1407.9600904392767</v>
      </c>
      <c r="F31" s="25">
        <f t="shared" si="1"/>
        <v>0.12598718581124918</v>
      </c>
      <c r="G31" s="38">
        <v>0.21726673108985226</v>
      </c>
    </row>
    <row r="32" spans="1:7" s="3" customFormat="1" ht="21.95" customHeight="1" x14ac:dyDescent="0.2">
      <c r="A32" s="36">
        <v>22</v>
      </c>
      <c r="B32" s="26" t="s">
        <v>3</v>
      </c>
      <c r="C32" s="10">
        <v>142754.09</v>
      </c>
      <c r="D32" s="11">
        <v>64</v>
      </c>
      <c r="E32" s="10">
        <f t="shared" si="2"/>
        <v>2230.5326562499999</v>
      </c>
      <c r="F32" s="25">
        <f t="shared" si="1"/>
        <v>1.6503787754130615E-2</v>
      </c>
      <c r="G32" s="38">
        <v>3.0944666359992157E-2</v>
      </c>
    </row>
    <row r="33" spans="1:7" ht="35.1" customHeight="1" x14ac:dyDescent="0.2">
      <c r="A33" s="36">
        <v>23</v>
      </c>
      <c r="B33" s="24" t="s">
        <v>446</v>
      </c>
      <c r="C33" s="10">
        <v>48500</v>
      </c>
      <c r="D33" s="11">
        <v>583</v>
      </c>
      <c r="E33" s="10">
        <f t="shared" si="2"/>
        <v>83.190394511149222</v>
      </c>
      <c r="F33" s="25">
        <f t="shared" si="1"/>
        <v>5.6070807223480238E-3</v>
      </c>
      <c r="G33" s="38">
        <v>8.5968104584330223E-3</v>
      </c>
    </row>
    <row r="34" spans="1:7" s="3" customFormat="1" ht="21.95" customHeight="1" x14ac:dyDescent="0.2">
      <c r="A34" s="36">
        <v>24</v>
      </c>
      <c r="B34" s="26" t="s">
        <v>3</v>
      </c>
      <c r="C34" s="10">
        <v>4000</v>
      </c>
      <c r="D34" s="11">
        <v>18</v>
      </c>
      <c r="E34" s="10">
        <f t="shared" si="2"/>
        <v>222.22222222222223</v>
      </c>
      <c r="F34" s="25">
        <f t="shared" si="1"/>
        <v>4.6243964720396071E-4</v>
      </c>
      <c r="G34" s="38">
        <v>1.4207856884874998E-3</v>
      </c>
    </row>
    <row r="35" spans="1:7" s="3" customFormat="1" ht="35.1" customHeight="1" x14ac:dyDescent="0.2">
      <c r="A35" s="36">
        <v>25</v>
      </c>
      <c r="B35" s="24" t="s">
        <v>10</v>
      </c>
      <c r="C35" s="10">
        <v>0</v>
      </c>
      <c r="D35" s="11">
        <v>0</v>
      </c>
      <c r="E35" s="10" t="str">
        <f t="shared" si="2"/>
        <v>-</v>
      </c>
      <c r="F35" s="25">
        <f t="shared" si="1"/>
        <v>0</v>
      </c>
      <c r="G35" s="38">
        <v>9.8652432849167496E-5</v>
      </c>
    </row>
    <row r="36" spans="1:7" ht="35.1" customHeight="1" x14ac:dyDescent="0.2">
      <c r="A36" s="36">
        <v>26</v>
      </c>
      <c r="B36" s="24" t="s">
        <v>420</v>
      </c>
      <c r="C36" s="10">
        <v>0</v>
      </c>
      <c r="D36" s="13">
        <v>0</v>
      </c>
      <c r="E36" s="10" t="str">
        <f t="shared" si="2"/>
        <v>-</v>
      </c>
      <c r="F36" s="29" t="s">
        <v>5</v>
      </c>
      <c r="G36" s="40" t="s">
        <v>5</v>
      </c>
    </row>
    <row r="37" spans="1:7" ht="21.95" customHeight="1" x14ac:dyDescent="0.2">
      <c r="A37" s="36">
        <v>27</v>
      </c>
      <c r="B37" s="26" t="s">
        <v>12</v>
      </c>
      <c r="C37" s="10">
        <v>0</v>
      </c>
      <c r="D37" s="13">
        <v>0</v>
      </c>
      <c r="E37" s="10" t="str">
        <f t="shared" si="2"/>
        <v>-</v>
      </c>
      <c r="F37" s="25">
        <f>C37/C$44</f>
        <v>0</v>
      </c>
      <c r="G37" s="38">
        <v>6.7001527600904129E-4</v>
      </c>
    </row>
    <row r="38" spans="1:7" ht="35.1" customHeight="1" x14ac:dyDescent="0.2">
      <c r="A38" s="36">
        <v>28</v>
      </c>
      <c r="B38" s="24" t="s">
        <v>421</v>
      </c>
      <c r="C38" s="10">
        <v>4692840</v>
      </c>
      <c r="D38" s="13">
        <v>3</v>
      </c>
      <c r="E38" s="14" t="s">
        <v>5</v>
      </c>
      <c r="F38" s="29" t="s">
        <v>5</v>
      </c>
      <c r="G38" s="40" t="s">
        <v>5</v>
      </c>
    </row>
    <row r="39" spans="1:7" ht="21.95" customHeight="1" x14ac:dyDescent="0.2">
      <c r="A39" s="36">
        <v>29</v>
      </c>
      <c r="B39" s="26" t="s">
        <v>12</v>
      </c>
      <c r="C39" s="10">
        <v>4223520</v>
      </c>
      <c r="D39" s="13">
        <v>3</v>
      </c>
      <c r="E39" s="14" t="s">
        <v>5</v>
      </c>
      <c r="F39" s="25">
        <f t="shared" ref="F39:F44" si="3">C39/C$44</f>
        <v>0.48828077468971803</v>
      </c>
      <c r="G39" s="38">
        <v>0.53240605380617201</v>
      </c>
    </row>
    <row r="40" spans="1:7" ht="47.1" customHeight="1" x14ac:dyDescent="0.2">
      <c r="A40" s="36">
        <v>30</v>
      </c>
      <c r="B40" s="27" t="s">
        <v>422</v>
      </c>
      <c r="C40" s="10">
        <v>0</v>
      </c>
      <c r="D40" s="15">
        <v>0</v>
      </c>
      <c r="E40" s="10" t="str">
        <f t="shared" ref="E40:E41" si="4">IF(D40=0,"-",C40/D40)</f>
        <v>-</v>
      </c>
      <c r="F40" s="25">
        <f t="shared" si="3"/>
        <v>0</v>
      </c>
      <c r="G40" s="38">
        <v>1.7724062653800183E-3</v>
      </c>
    </row>
    <row r="41" spans="1:7" ht="21.95" customHeight="1" x14ac:dyDescent="0.2">
      <c r="A41" s="36">
        <v>31</v>
      </c>
      <c r="B41" s="26" t="s">
        <v>13</v>
      </c>
      <c r="C41" s="10">
        <v>0</v>
      </c>
      <c r="D41" s="15">
        <v>0</v>
      </c>
      <c r="E41" s="10" t="str">
        <f t="shared" si="4"/>
        <v>-</v>
      </c>
      <c r="F41" s="25">
        <f t="shared" si="3"/>
        <v>0</v>
      </c>
      <c r="G41" s="38">
        <v>1.0404135579139232E-3</v>
      </c>
    </row>
    <row r="42" spans="1:7" ht="35.1" customHeight="1" x14ac:dyDescent="0.2">
      <c r="A42" s="36">
        <v>32</v>
      </c>
      <c r="B42" s="24" t="s">
        <v>16</v>
      </c>
      <c r="C42" s="10">
        <v>0</v>
      </c>
      <c r="D42" s="15">
        <v>0</v>
      </c>
      <c r="E42" s="14" t="s">
        <v>5</v>
      </c>
      <c r="F42" s="25">
        <f t="shared" si="3"/>
        <v>0</v>
      </c>
      <c r="G42" s="38">
        <v>4.1370945733870297E-3</v>
      </c>
    </row>
    <row r="43" spans="1:7" s="3" customFormat="1" ht="21.95" customHeight="1" x14ac:dyDescent="0.2">
      <c r="A43" s="43">
        <v>33</v>
      </c>
      <c r="B43" s="50" t="s">
        <v>4</v>
      </c>
      <c r="C43" s="44">
        <f>C25+C27+C29+C31+C33+C35+C37+C39+C40+C42</f>
        <v>7976503</v>
      </c>
      <c r="D43" s="51" t="s">
        <v>5</v>
      </c>
      <c r="E43" s="51" t="s">
        <v>5</v>
      </c>
      <c r="F43" s="47">
        <f t="shared" si="3"/>
        <v>0.92216280831033359</v>
      </c>
      <c r="G43" s="48">
        <v>0.96489282760442685</v>
      </c>
    </row>
    <row r="44" spans="1:7" s="3" customFormat="1" ht="21.95" customHeight="1" x14ac:dyDescent="0.2">
      <c r="A44" s="45">
        <v>34</v>
      </c>
      <c r="B44" s="52" t="s">
        <v>6</v>
      </c>
      <c r="C44" s="46">
        <f>C24+C43</f>
        <v>8649777.3800000008</v>
      </c>
      <c r="D44" s="53" t="s">
        <v>5</v>
      </c>
      <c r="E44" s="53" t="s">
        <v>5</v>
      </c>
      <c r="F44" s="54">
        <f t="shared" si="3"/>
        <v>1</v>
      </c>
      <c r="G44" s="55">
        <v>1</v>
      </c>
    </row>
    <row r="45" spans="1:7" s="3" customFormat="1" ht="21.95" customHeight="1" x14ac:dyDescent="0.2">
      <c r="A45" s="1"/>
      <c r="B45" s="2"/>
      <c r="C45" s="1"/>
      <c r="D45" s="1"/>
      <c r="E45" s="1"/>
      <c r="F45" s="1"/>
      <c r="G45" s="1"/>
    </row>
    <row r="46" spans="1:7" s="3" customFormat="1" ht="35.1" customHeight="1" x14ac:dyDescent="0.2">
      <c r="A46" s="62" t="s">
        <v>430</v>
      </c>
      <c r="B46" s="63" t="s">
        <v>431</v>
      </c>
      <c r="C46" s="64" t="s">
        <v>432</v>
      </c>
      <c r="D46" s="1"/>
      <c r="E46" s="1"/>
      <c r="F46" s="1"/>
      <c r="G46" s="1"/>
    </row>
    <row r="47" spans="1:7" s="3" customFormat="1" ht="21.95" customHeight="1" x14ac:dyDescent="0.2">
      <c r="A47" s="65">
        <v>1</v>
      </c>
      <c r="B47" s="30" t="s">
        <v>427</v>
      </c>
      <c r="C47" s="31">
        <v>216245</v>
      </c>
    </row>
    <row r="48" spans="1:7" ht="21.95" customHeight="1" x14ac:dyDescent="0.2">
      <c r="A48" s="8">
        <v>2</v>
      </c>
      <c r="B48" s="30" t="s">
        <v>428</v>
      </c>
      <c r="C48" s="31">
        <v>8649778</v>
      </c>
      <c r="D48" s="16"/>
      <c r="E48" s="16"/>
      <c r="F48" s="16"/>
      <c r="G48" s="16"/>
    </row>
    <row r="49" spans="1:7" ht="21.95" customHeight="1" x14ac:dyDescent="0.2">
      <c r="A49" s="32">
        <v>3</v>
      </c>
      <c r="B49" s="33" t="s">
        <v>423</v>
      </c>
      <c r="C49" s="34">
        <f>C44/C48</f>
        <v>0.99999992832185991</v>
      </c>
      <c r="D49" s="16"/>
      <c r="E49" s="16"/>
      <c r="F49" s="16"/>
      <c r="G49" s="16"/>
    </row>
    <row r="50" spans="1:7" s="16" customFormat="1" ht="35.1" customHeight="1" x14ac:dyDescent="0.25">
      <c r="A50" s="21" t="s">
        <v>449</v>
      </c>
      <c r="B50" s="23"/>
    </row>
  </sheetData>
  <sheetProtection algorithmName="SHA-512" hashValue="yTNxkFGh619VP1tT43fLW4ewcqJgDnByY3VN6QGY46clmtf/EHJCPHmy7zcXdeErOB/FfzxqXw6dckd/jmMSEg==" saltValue="HVVzDi0EyvbFejncOXr2Cg==" spinCount="100000" sheet="1" objects="1" scenarios="1"/>
  <mergeCells count="1">
    <mergeCell ref="A2:G2"/>
  </mergeCells>
  <pageMargins left="0.59055118110236227" right="0.59055118110236227" top="0.70866141732283472" bottom="0.70866141732283472" header="0.19685039370078741" footer="0.39370078740157483"/>
  <pageSetup paperSize="9" scale="84" orientation="portrait" r:id="rId1"/>
  <headerFooter alignWithMargins="0">
    <oddFooter>&amp;R&amp;"Calibri,Standardowy"&amp;12s.&amp;P z &amp;N</oddFooter>
  </headerFooter>
  <tableParts count="2">
    <tablePart r:id="rId2"/>
    <tablePart r:id="rId3"/>
  </tableParts>
</worksheet>
</file>

<file path=xl/worksheets/sheet3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858A9F-0F53-4CE9-8C85-D0177A9162CB}">
  <sheetPr codeName="Arkusz344"/>
  <dimension ref="A1:N50"/>
  <sheetViews>
    <sheetView zoomScaleNormal="100" workbookViewId="0"/>
  </sheetViews>
  <sheetFormatPr defaultColWidth="0" defaultRowHeight="12.75" zeroHeight="1" x14ac:dyDescent="0.2"/>
  <cols>
    <col min="1" max="1" width="4.140625" style="1" customWidth="1"/>
    <col min="2" max="2" width="57" style="2" customWidth="1"/>
    <col min="3" max="3" width="11.85546875" style="1" bestFit="1" customWidth="1"/>
    <col min="4" max="4" width="7.42578125" style="1" customWidth="1"/>
    <col min="5" max="5" width="10.85546875" style="1" bestFit="1" customWidth="1"/>
    <col min="6" max="7" width="8.7109375" style="1" customWidth="1"/>
    <col min="8" max="8" width="1" style="1" customWidth="1"/>
    <col min="9" max="14" width="0" style="1" hidden="1" customWidth="1"/>
    <col min="15" max="16384" width="9.140625" style="1" hidden="1"/>
  </cols>
  <sheetData>
    <row r="1" spans="1:7" s="16" customFormat="1" ht="24.95" customHeight="1" x14ac:dyDescent="0.2">
      <c r="A1" s="35" t="s">
        <v>791</v>
      </c>
      <c r="B1" s="23"/>
    </row>
    <row r="2" spans="1:7" s="16" customFormat="1" ht="39.950000000000003" customHeight="1" x14ac:dyDescent="0.2">
      <c r="A2" s="66" t="s">
        <v>448</v>
      </c>
      <c r="B2" s="67"/>
      <c r="C2" s="67"/>
      <c r="D2" s="67"/>
      <c r="E2" s="67"/>
      <c r="F2" s="67"/>
      <c r="G2" s="67"/>
    </row>
    <row r="3" spans="1:7" s="16" customFormat="1" ht="15.95" hidden="1" customHeight="1" x14ac:dyDescent="0.2">
      <c r="A3" s="22"/>
      <c r="B3" s="23"/>
    </row>
    <row r="4" spans="1:7" s="16" customFormat="1" ht="15.95" hidden="1" customHeight="1" x14ac:dyDescent="0.2">
      <c r="A4" s="22"/>
      <c r="B4" s="23"/>
    </row>
    <row r="5" spans="1:7" s="16" customFormat="1" ht="15.95" hidden="1" customHeight="1" x14ac:dyDescent="0.2">
      <c r="A5" s="22"/>
      <c r="B5" s="23"/>
    </row>
    <row r="6" spans="1:7" s="16" customFormat="1" ht="15.95" customHeight="1" x14ac:dyDescent="0.25">
      <c r="A6" s="17" t="s">
        <v>433</v>
      </c>
      <c r="B6" s="21" t="s">
        <v>438</v>
      </c>
    </row>
    <row r="7" spans="1:7" s="16" customFormat="1" ht="15.95" customHeight="1" x14ac:dyDescent="0.25">
      <c r="A7" s="18" t="s">
        <v>434</v>
      </c>
      <c r="B7" s="21" t="s">
        <v>439</v>
      </c>
    </row>
    <row r="8" spans="1:7" s="16" customFormat="1" ht="15.95" customHeight="1" x14ac:dyDescent="0.25">
      <c r="A8" s="19" t="s">
        <v>435</v>
      </c>
      <c r="B8" s="21" t="s">
        <v>440</v>
      </c>
    </row>
    <row r="9" spans="1:7" s="16" customFormat="1" ht="15.95" customHeight="1" x14ac:dyDescent="0.25">
      <c r="A9" s="20" t="s">
        <v>436</v>
      </c>
      <c r="B9" s="21" t="s">
        <v>441</v>
      </c>
    </row>
    <row r="10" spans="1:7" ht="65.099999999999994" customHeight="1" x14ac:dyDescent="0.2">
      <c r="A10" s="49" t="s">
        <v>430</v>
      </c>
      <c r="B10" s="42" t="s">
        <v>0</v>
      </c>
      <c r="C10" s="42" t="s">
        <v>424</v>
      </c>
      <c r="D10" s="42" t="s">
        <v>425</v>
      </c>
      <c r="E10" s="42" t="s">
        <v>426</v>
      </c>
      <c r="F10" s="42" t="s">
        <v>429</v>
      </c>
      <c r="G10" s="41" t="s">
        <v>413</v>
      </c>
    </row>
    <row r="11" spans="1:7" ht="21.95" customHeight="1" x14ac:dyDescent="0.2">
      <c r="A11" s="36">
        <v>1</v>
      </c>
      <c r="B11" s="24" t="s">
        <v>7</v>
      </c>
      <c r="C11" s="10">
        <v>0</v>
      </c>
      <c r="D11" s="9">
        <v>0</v>
      </c>
      <c r="E11" s="10" t="str">
        <f t="shared" ref="E11:E23" si="0">IF(D11=0,"-",C11/D11)</f>
        <v>-</v>
      </c>
      <c r="F11" s="25">
        <f t="shared" ref="F11:F35" si="1">C11/C$44</f>
        <v>0</v>
      </c>
      <c r="G11" s="38">
        <v>6.4906160983722356E-5</v>
      </c>
    </row>
    <row r="12" spans="1:7" s="3" customFormat="1" ht="21.95" customHeight="1" x14ac:dyDescent="0.2">
      <c r="A12" s="36">
        <v>2</v>
      </c>
      <c r="B12" s="24" t="s">
        <v>8</v>
      </c>
      <c r="C12" s="10">
        <v>0</v>
      </c>
      <c r="D12" s="9">
        <v>0</v>
      </c>
      <c r="E12" s="10" t="str">
        <f t="shared" si="0"/>
        <v>-</v>
      </c>
      <c r="F12" s="25">
        <f t="shared" si="1"/>
        <v>0</v>
      </c>
      <c r="G12" s="38">
        <v>1.3877154561966152E-2</v>
      </c>
    </row>
    <row r="13" spans="1:7" s="3" customFormat="1" ht="21.95" customHeight="1" x14ac:dyDescent="0.2">
      <c r="A13" s="36">
        <v>3</v>
      </c>
      <c r="B13" s="26" t="s">
        <v>1</v>
      </c>
      <c r="C13" s="10">
        <v>0</v>
      </c>
      <c r="D13" s="9">
        <v>0</v>
      </c>
      <c r="E13" s="10" t="str">
        <f t="shared" si="0"/>
        <v>-</v>
      </c>
      <c r="F13" s="25">
        <f t="shared" si="1"/>
        <v>0</v>
      </c>
      <c r="G13" s="38">
        <v>6.8195937419264344E-4</v>
      </c>
    </row>
    <row r="14" spans="1:7" s="3" customFormat="1" ht="21.95" customHeight="1" x14ac:dyDescent="0.2">
      <c r="A14" s="36">
        <v>4</v>
      </c>
      <c r="B14" s="24" t="s">
        <v>414</v>
      </c>
      <c r="C14" s="10">
        <v>0</v>
      </c>
      <c r="D14" s="9">
        <v>0</v>
      </c>
      <c r="E14" s="10" t="str">
        <f t="shared" si="0"/>
        <v>-</v>
      </c>
      <c r="F14" s="25">
        <f t="shared" si="1"/>
        <v>0</v>
      </c>
      <c r="G14" s="38">
        <v>1.6609844346228162E-4</v>
      </c>
    </row>
    <row r="15" spans="1:7" s="3" customFormat="1" ht="47.1" customHeight="1" x14ac:dyDescent="0.2">
      <c r="A15" s="36">
        <v>5</v>
      </c>
      <c r="B15" s="24" t="s">
        <v>412</v>
      </c>
      <c r="C15" s="10">
        <v>0</v>
      </c>
      <c r="D15" s="11">
        <v>0</v>
      </c>
      <c r="E15" s="10" t="str">
        <f t="shared" si="0"/>
        <v>-</v>
      </c>
      <c r="F15" s="25">
        <f t="shared" si="1"/>
        <v>0</v>
      </c>
      <c r="G15" s="38">
        <v>4.2843389065529559E-4</v>
      </c>
    </row>
    <row r="16" spans="1:7" s="3" customFormat="1" ht="21.95" customHeight="1" x14ac:dyDescent="0.2">
      <c r="A16" s="36">
        <v>6</v>
      </c>
      <c r="B16" s="26" t="s">
        <v>1</v>
      </c>
      <c r="C16" s="10">
        <v>0</v>
      </c>
      <c r="D16" s="11">
        <v>0</v>
      </c>
      <c r="E16" s="10" t="str">
        <f t="shared" si="0"/>
        <v>-</v>
      </c>
      <c r="F16" s="25">
        <f t="shared" si="1"/>
        <v>0</v>
      </c>
      <c r="G16" s="38">
        <v>5.7837072558623703E-5</v>
      </c>
    </row>
    <row r="17" spans="1:7" ht="47.1" customHeight="1" x14ac:dyDescent="0.2">
      <c r="A17" s="36">
        <v>7</v>
      </c>
      <c r="B17" s="24" t="s">
        <v>444</v>
      </c>
      <c r="C17" s="10">
        <v>4414.87</v>
      </c>
      <c r="D17" s="11">
        <v>2</v>
      </c>
      <c r="E17" s="10">
        <f t="shared" si="0"/>
        <v>2207.4349999999999</v>
      </c>
      <c r="F17" s="25">
        <f t="shared" si="1"/>
        <v>6.8478801255679781E-4</v>
      </c>
      <c r="G17" s="38">
        <v>3.69438658113685E-3</v>
      </c>
    </row>
    <row r="18" spans="1:7" ht="47.1" customHeight="1" x14ac:dyDescent="0.2">
      <c r="A18" s="36">
        <v>8</v>
      </c>
      <c r="B18" s="24" t="s">
        <v>447</v>
      </c>
      <c r="C18" s="10">
        <v>60000</v>
      </c>
      <c r="D18" s="11">
        <v>2</v>
      </c>
      <c r="E18" s="10">
        <f t="shared" si="0"/>
        <v>30000</v>
      </c>
      <c r="F18" s="25">
        <f t="shared" si="1"/>
        <v>9.3065663889101754E-3</v>
      </c>
      <c r="G18" s="38">
        <v>1.6572456388988053E-2</v>
      </c>
    </row>
    <row r="19" spans="1:7" ht="35.1" customHeight="1" x14ac:dyDescent="0.2">
      <c r="A19" s="36">
        <v>9</v>
      </c>
      <c r="B19" s="24" t="s">
        <v>443</v>
      </c>
      <c r="C19" s="10">
        <v>0</v>
      </c>
      <c r="D19" s="11">
        <v>0</v>
      </c>
      <c r="E19" s="10" t="str">
        <f t="shared" si="0"/>
        <v>-</v>
      </c>
      <c r="F19" s="25">
        <f t="shared" si="1"/>
        <v>0</v>
      </c>
      <c r="G19" s="38">
        <v>6.3015485400037228E-5</v>
      </c>
    </row>
    <row r="20" spans="1:7" ht="35.1" customHeight="1" x14ac:dyDescent="0.2">
      <c r="A20" s="36">
        <v>10</v>
      </c>
      <c r="B20" s="24" t="s">
        <v>9</v>
      </c>
      <c r="C20" s="10">
        <v>12880</v>
      </c>
      <c r="D20" s="11">
        <v>2</v>
      </c>
      <c r="E20" s="10">
        <f t="shared" si="0"/>
        <v>6440</v>
      </c>
      <c r="F20" s="25">
        <f t="shared" si="1"/>
        <v>1.9978095848193845E-3</v>
      </c>
      <c r="G20" s="38">
        <v>2.3263290581767475E-4</v>
      </c>
    </row>
    <row r="21" spans="1:7" ht="35.1" customHeight="1" x14ac:dyDescent="0.2">
      <c r="A21" s="36">
        <v>11</v>
      </c>
      <c r="B21" s="24" t="s">
        <v>442</v>
      </c>
      <c r="C21" s="10">
        <v>0</v>
      </c>
      <c r="D21" s="11">
        <v>0</v>
      </c>
      <c r="E21" s="10" t="str">
        <f t="shared" si="0"/>
        <v>-</v>
      </c>
      <c r="F21" s="25">
        <f t="shared" si="1"/>
        <v>0</v>
      </c>
      <c r="G21" s="38">
        <v>8.0879771630669933E-6</v>
      </c>
    </row>
    <row r="22" spans="1:7" ht="21.95" customHeight="1" x14ac:dyDescent="0.2">
      <c r="A22" s="36">
        <v>12</v>
      </c>
      <c r="B22" s="26" t="s">
        <v>1</v>
      </c>
      <c r="C22" s="10">
        <v>0</v>
      </c>
      <c r="D22" s="11">
        <v>0</v>
      </c>
      <c r="E22" s="10" t="str">
        <f t="shared" si="0"/>
        <v>-</v>
      </c>
      <c r="F22" s="25">
        <f t="shared" si="1"/>
        <v>0</v>
      </c>
      <c r="G22" s="38">
        <v>0</v>
      </c>
    </row>
    <row r="23" spans="1:7" ht="21.95" customHeight="1" x14ac:dyDescent="0.2">
      <c r="A23" s="36">
        <v>13</v>
      </c>
      <c r="B23" s="24" t="s">
        <v>415</v>
      </c>
      <c r="C23" s="10">
        <v>0</v>
      </c>
      <c r="D23" s="11">
        <v>0</v>
      </c>
      <c r="E23" s="10" t="str">
        <f t="shared" si="0"/>
        <v>-</v>
      </c>
      <c r="F23" s="25">
        <f t="shared" si="1"/>
        <v>0</v>
      </c>
      <c r="G23" s="38">
        <v>0</v>
      </c>
    </row>
    <row r="24" spans="1:7" s="3" customFormat="1" ht="24.95" customHeight="1" x14ac:dyDescent="0.2">
      <c r="A24" s="43">
        <v>14</v>
      </c>
      <c r="B24" s="50" t="s">
        <v>2</v>
      </c>
      <c r="C24" s="44">
        <f>C11+C12+C14+C15+C17+C18+C19+C20+C21+C23</f>
        <v>77294.87</v>
      </c>
      <c r="D24" s="51" t="s">
        <v>5</v>
      </c>
      <c r="E24" s="51" t="s">
        <v>5</v>
      </c>
      <c r="F24" s="47">
        <f t="shared" si="1"/>
        <v>1.1989163986286357E-2</v>
      </c>
      <c r="G24" s="48">
        <v>3.5107172395573129E-2</v>
      </c>
    </row>
    <row r="25" spans="1:7" s="4" customFormat="1" ht="35.1" customHeight="1" x14ac:dyDescent="0.2">
      <c r="A25" s="37">
        <v>15</v>
      </c>
      <c r="B25" s="27" t="s">
        <v>419</v>
      </c>
      <c r="C25" s="12">
        <v>117010</v>
      </c>
      <c r="D25" s="11">
        <v>57</v>
      </c>
      <c r="E25" s="12">
        <f t="shared" ref="E25:E37" si="2">IF(D25=0,"-",C25/D25)</f>
        <v>2052.8070175438597</v>
      </c>
      <c r="F25" s="28">
        <f t="shared" si="1"/>
        <v>1.8149355552772996E-2</v>
      </c>
      <c r="G25" s="39">
        <v>9.1912130594448124E-2</v>
      </c>
    </row>
    <row r="26" spans="1:7" s="3" customFormat="1" ht="21.95" customHeight="1" x14ac:dyDescent="0.2">
      <c r="A26" s="36">
        <v>16</v>
      </c>
      <c r="B26" s="26" t="s">
        <v>11</v>
      </c>
      <c r="C26" s="10">
        <v>77325</v>
      </c>
      <c r="D26" s="11">
        <v>38</v>
      </c>
      <c r="E26" s="10">
        <f t="shared" si="2"/>
        <v>2034.8684210526317</v>
      </c>
      <c r="F26" s="25">
        <f t="shared" si="1"/>
        <v>1.199383743370799E-2</v>
      </c>
      <c r="G26" s="38">
        <v>1.5510248435910163E-2</v>
      </c>
    </row>
    <row r="27" spans="1:7" s="5" customFormat="1" ht="65.099999999999994" customHeight="1" x14ac:dyDescent="0.2">
      <c r="A27" s="37">
        <v>17</v>
      </c>
      <c r="B27" s="27" t="s">
        <v>445</v>
      </c>
      <c r="C27" s="12">
        <v>489838.52</v>
      </c>
      <c r="D27" s="11">
        <v>93</v>
      </c>
      <c r="E27" s="12">
        <f t="shared" si="2"/>
        <v>5267.0808602150537</v>
      </c>
      <c r="F27" s="28">
        <f t="shared" si="1"/>
        <v>7.5978578437091757E-2</v>
      </c>
      <c r="G27" s="39">
        <v>9.6086621220457871E-2</v>
      </c>
    </row>
    <row r="28" spans="1:7" s="3" customFormat="1" ht="21.95" customHeight="1" x14ac:dyDescent="0.2">
      <c r="A28" s="36">
        <v>18</v>
      </c>
      <c r="B28" s="26" t="s">
        <v>3</v>
      </c>
      <c r="C28" s="10">
        <v>121509.01</v>
      </c>
      <c r="D28" s="11">
        <v>33</v>
      </c>
      <c r="E28" s="10">
        <f t="shared" si="2"/>
        <v>3682.0912121212118</v>
      </c>
      <c r="F28" s="25">
        <f t="shared" si="1"/>
        <v>1.8847194473595841E-2</v>
      </c>
      <c r="G28" s="38">
        <v>1.1342599256575717E-2</v>
      </c>
    </row>
    <row r="29" spans="1:7" s="5" customFormat="1" ht="35.1" customHeight="1" x14ac:dyDescent="0.2">
      <c r="A29" s="37">
        <v>19</v>
      </c>
      <c r="B29" s="27" t="s">
        <v>15</v>
      </c>
      <c r="C29" s="12">
        <v>88355.29</v>
      </c>
      <c r="D29" s="11">
        <v>42</v>
      </c>
      <c r="E29" s="12">
        <f t="shared" si="2"/>
        <v>2103.6973809523806</v>
      </c>
      <c r="F29" s="28">
        <f t="shared" si="1"/>
        <v>1.3704739536606855E-2</v>
      </c>
      <c r="G29" s="39">
        <v>1.1946311887438504E-2</v>
      </c>
    </row>
    <row r="30" spans="1:7" s="3" customFormat="1" ht="21.95" customHeight="1" x14ac:dyDescent="0.2">
      <c r="A30" s="36">
        <v>20</v>
      </c>
      <c r="B30" s="26" t="s">
        <v>3</v>
      </c>
      <c r="C30" s="10">
        <v>10735</v>
      </c>
      <c r="D30" s="11">
        <v>5</v>
      </c>
      <c r="E30" s="12">
        <f t="shared" si="2"/>
        <v>2147</v>
      </c>
      <c r="F30" s="28">
        <f t="shared" si="1"/>
        <v>1.6650998364158456E-3</v>
      </c>
      <c r="G30" s="39">
        <v>2.247933536638041E-3</v>
      </c>
    </row>
    <row r="31" spans="1:7" s="3" customFormat="1" ht="47.1" customHeight="1" x14ac:dyDescent="0.2">
      <c r="A31" s="36">
        <v>21</v>
      </c>
      <c r="B31" s="27" t="s">
        <v>14</v>
      </c>
      <c r="C31" s="10">
        <v>667691.76</v>
      </c>
      <c r="D31" s="11">
        <v>372</v>
      </c>
      <c r="E31" s="10">
        <f t="shared" si="2"/>
        <v>1794.8703225806453</v>
      </c>
      <c r="F31" s="25">
        <f t="shared" si="1"/>
        <v>0.10356529486280466</v>
      </c>
      <c r="G31" s="38">
        <v>0.21726673108985226</v>
      </c>
    </row>
    <row r="32" spans="1:7" s="3" customFormat="1" ht="21.95" customHeight="1" x14ac:dyDescent="0.2">
      <c r="A32" s="36">
        <v>22</v>
      </c>
      <c r="B32" s="26" t="s">
        <v>3</v>
      </c>
      <c r="C32" s="10">
        <v>151323.31</v>
      </c>
      <c r="D32" s="11">
        <v>35</v>
      </c>
      <c r="E32" s="10">
        <f t="shared" si="2"/>
        <v>4323.5231428571424</v>
      </c>
      <c r="F32" s="25">
        <f t="shared" si="1"/>
        <v>2.3471673845077253E-2</v>
      </c>
      <c r="G32" s="38">
        <v>3.0944666359992157E-2</v>
      </c>
    </row>
    <row r="33" spans="1:7" ht="35.1" customHeight="1" x14ac:dyDescent="0.2">
      <c r="A33" s="36">
        <v>23</v>
      </c>
      <c r="B33" s="24" t="s">
        <v>446</v>
      </c>
      <c r="C33" s="10">
        <v>69430.429999999993</v>
      </c>
      <c r="D33" s="11">
        <v>1653</v>
      </c>
      <c r="E33" s="10">
        <f t="shared" si="2"/>
        <v>42.00267997580157</v>
      </c>
      <c r="F33" s="25">
        <f t="shared" si="1"/>
        <v>1.0769315103426345E-2</v>
      </c>
      <c r="G33" s="38">
        <v>8.5968104584330223E-3</v>
      </c>
    </row>
    <row r="34" spans="1:7" s="3" customFormat="1" ht="21.95" customHeight="1" x14ac:dyDescent="0.2">
      <c r="A34" s="36">
        <v>24</v>
      </c>
      <c r="B34" s="26" t="s">
        <v>3</v>
      </c>
      <c r="C34" s="10">
        <v>14391.2</v>
      </c>
      <c r="D34" s="11">
        <v>162</v>
      </c>
      <c r="E34" s="10">
        <f t="shared" si="2"/>
        <v>88.834567901234578</v>
      </c>
      <c r="F34" s="25">
        <f t="shared" si="1"/>
        <v>2.2322109702680691E-3</v>
      </c>
      <c r="G34" s="38">
        <v>1.4207856884874998E-3</v>
      </c>
    </row>
    <row r="35" spans="1:7" s="3" customFormat="1" ht="35.1" customHeight="1" x14ac:dyDescent="0.2">
      <c r="A35" s="36">
        <v>25</v>
      </c>
      <c r="B35" s="24" t="s">
        <v>10</v>
      </c>
      <c r="C35" s="10">
        <v>0</v>
      </c>
      <c r="D35" s="11">
        <v>0</v>
      </c>
      <c r="E35" s="10" t="str">
        <f t="shared" si="2"/>
        <v>-</v>
      </c>
      <c r="F35" s="25">
        <f t="shared" si="1"/>
        <v>0</v>
      </c>
      <c r="G35" s="38">
        <v>9.8652432849167496E-5</v>
      </c>
    </row>
    <row r="36" spans="1:7" ht="35.1" customHeight="1" x14ac:dyDescent="0.2">
      <c r="A36" s="36">
        <v>26</v>
      </c>
      <c r="B36" s="24" t="s">
        <v>420</v>
      </c>
      <c r="C36" s="10">
        <v>0</v>
      </c>
      <c r="D36" s="13">
        <v>0</v>
      </c>
      <c r="E36" s="10" t="str">
        <f t="shared" si="2"/>
        <v>-</v>
      </c>
      <c r="F36" s="29" t="s">
        <v>5</v>
      </c>
      <c r="G36" s="40" t="s">
        <v>5</v>
      </c>
    </row>
    <row r="37" spans="1:7" ht="21.95" customHeight="1" x14ac:dyDescent="0.2">
      <c r="A37" s="36">
        <v>27</v>
      </c>
      <c r="B37" s="26" t="s">
        <v>12</v>
      </c>
      <c r="C37" s="10">
        <v>0</v>
      </c>
      <c r="D37" s="13">
        <v>0</v>
      </c>
      <c r="E37" s="10" t="str">
        <f t="shared" si="2"/>
        <v>-</v>
      </c>
      <c r="F37" s="25">
        <f>C37/C$44</f>
        <v>0</v>
      </c>
      <c r="G37" s="38">
        <v>6.7001527600904129E-4</v>
      </c>
    </row>
    <row r="38" spans="1:7" ht="35.1" customHeight="1" x14ac:dyDescent="0.2">
      <c r="A38" s="36">
        <v>28</v>
      </c>
      <c r="B38" s="24" t="s">
        <v>421</v>
      </c>
      <c r="C38" s="10">
        <v>5474938.0599999996</v>
      </c>
      <c r="D38" s="13">
        <v>4</v>
      </c>
      <c r="E38" s="14" t="s">
        <v>5</v>
      </c>
      <c r="F38" s="29" t="s">
        <v>5</v>
      </c>
      <c r="G38" s="40" t="s">
        <v>5</v>
      </c>
    </row>
    <row r="39" spans="1:7" ht="21.95" customHeight="1" x14ac:dyDescent="0.2">
      <c r="A39" s="36">
        <v>29</v>
      </c>
      <c r="B39" s="26" t="s">
        <v>12</v>
      </c>
      <c r="C39" s="10">
        <v>4927440</v>
      </c>
      <c r="D39" s="13">
        <v>4</v>
      </c>
      <c r="E39" s="14" t="s">
        <v>5</v>
      </c>
      <c r="F39" s="25">
        <f t="shared" ref="F39:F44" si="3">C39/C$44</f>
        <v>0.76429245812285929</v>
      </c>
      <c r="G39" s="38">
        <v>0.53240605380617201</v>
      </c>
    </row>
    <row r="40" spans="1:7" ht="47.1" customHeight="1" x14ac:dyDescent="0.2">
      <c r="A40" s="36">
        <v>30</v>
      </c>
      <c r="B40" s="27" t="s">
        <v>422</v>
      </c>
      <c r="C40" s="10">
        <v>10000</v>
      </c>
      <c r="D40" s="15">
        <v>1</v>
      </c>
      <c r="E40" s="10">
        <f t="shared" ref="E40:E41" si="4">IF(D40=0,"-",C40/D40)</f>
        <v>10000</v>
      </c>
      <c r="F40" s="25">
        <f t="shared" si="3"/>
        <v>1.5510943981516961E-3</v>
      </c>
      <c r="G40" s="38">
        <v>1.7724062653800183E-3</v>
      </c>
    </row>
    <row r="41" spans="1:7" ht="21.95" customHeight="1" x14ac:dyDescent="0.2">
      <c r="A41" s="36">
        <v>31</v>
      </c>
      <c r="B41" s="26" t="s">
        <v>13</v>
      </c>
      <c r="C41" s="10">
        <v>10000</v>
      </c>
      <c r="D41" s="15">
        <v>1</v>
      </c>
      <c r="E41" s="10">
        <f t="shared" si="4"/>
        <v>10000</v>
      </c>
      <c r="F41" s="25">
        <f t="shared" si="3"/>
        <v>1.5510943981516961E-3</v>
      </c>
      <c r="G41" s="38">
        <v>1.0404135579139232E-3</v>
      </c>
    </row>
    <row r="42" spans="1:7" ht="35.1" customHeight="1" x14ac:dyDescent="0.2">
      <c r="A42" s="36">
        <v>32</v>
      </c>
      <c r="B42" s="24" t="s">
        <v>16</v>
      </c>
      <c r="C42" s="10">
        <v>0</v>
      </c>
      <c r="D42" s="15">
        <v>0</v>
      </c>
      <c r="E42" s="14" t="s">
        <v>5</v>
      </c>
      <c r="F42" s="25">
        <f t="shared" si="3"/>
        <v>0</v>
      </c>
      <c r="G42" s="38">
        <v>4.1370945733870297E-3</v>
      </c>
    </row>
    <row r="43" spans="1:7" s="3" customFormat="1" ht="21.95" customHeight="1" x14ac:dyDescent="0.2">
      <c r="A43" s="43">
        <v>33</v>
      </c>
      <c r="B43" s="50" t="s">
        <v>4</v>
      </c>
      <c r="C43" s="44">
        <f>C25+C27+C29+C31+C33+C35+C37+C39+C40+C42</f>
        <v>6369766</v>
      </c>
      <c r="D43" s="51" t="s">
        <v>5</v>
      </c>
      <c r="E43" s="51" t="s">
        <v>5</v>
      </c>
      <c r="F43" s="47">
        <f t="shared" si="3"/>
        <v>0.98801083601371364</v>
      </c>
      <c r="G43" s="48">
        <v>0.96489282760442685</v>
      </c>
    </row>
    <row r="44" spans="1:7" s="3" customFormat="1" ht="21.95" customHeight="1" x14ac:dyDescent="0.2">
      <c r="A44" s="45">
        <v>34</v>
      </c>
      <c r="B44" s="52" t="s">
        <v>6</v>
      </c>
      <c r="C44" s="46">
        <f>C24+C43</f>
        <v>6447060.8700000001</v>
      </c>
      <c r="D44" s="53" t="s">
        <v>5</v>
      </c>
      <c r="E44" s="53" t="s">
        <v>5</v>
      </c>
      <c r="F44" s="54">
        <f t="shared" si="3"/>
        <v>1</v>
      </c>
      <c r="G44" s="55">
        <v>1</v>
      </c>
    </row>
    <row r="45" spans="1:7" s="3" customFormat="1" ht="21.95" customHeight="1" x14ac:dyDescent="0.2">
      <c r="A45" s="1"/>
      <c r="B45" s="2"/>
      <c r="C45" s="1"/>
      <c r="D45" s="1"/>
      <c r="E45" s="1"/>
      <c r="F45" s="1"/>
      <c r="G45" s="1"/>
    </row>
    <row r="46" spans="1:7" s="3" customFormat="1" ht="35.1" customHeight="1" x14ac:dyDescent="0.2">
      <c r="A46" s="62" t="s">
        <v>430</v>
      </c>
      <c r="B46" s="63" t="s">
        <v>431</v>
      </c>
      <c r="C46" s="64" t="s">
        <v>432</v>
      </c>
      <c r="D46" s="1"/>
      <c r="E46" s="1"/>
      <c r="F46" s="1"/>
      <c r="G46" s="1"/>
    </row>
    <row r="47" spans="1:7" s="3" customFormat="1" ht="21.95" customHeight="1" x14ac:dyDescent="0.2">
      <c r="A47" s="65">
        <v>1</v>
      </c>
      <c r="B47" s="30" t="s">
        <v>427</v>
      </c>
      <c r="C47" s="31">
        <v>161178</v>
      </c>
    </row>
    <row r="48" spans="1:7" ht="21.95" customHeight="1" x14ac:dyDescent="0.2">
      <c r="A48" s="8">
        <v>2</v>
      </c>
      <c r="B48" s="30" t="s">
        <v>428</v>
      </c>
      <c r="C48" s="31">
        <v>6447066</v>
      </c>
      <c r="D48" s="16"/>
      <c r="E48" s="16"/>
      <c r="F48" s="16"/>
      <c r="G48" s="16"/>
    </row>
    <row r="49" spans="1:7" ht="21.95" customHeight="1" x14ac:dyDescent="0.2">
      <c r="A49" s="32">
        <v>3</v>
      </c>
      <c r="B49" s="33" t="s">
        <v>423</v>
      </c>
      <c r="C49" s="34">
        <f>C44/C48</f>
        <v>0.99999920428920697</v>
      </c>
      <c r="D49" s="16"/>
      <c r="E49" s="16"/>
      <c r="F49" s="16"/>
      <c r="G49" s="16"/>
    </row>
    <row r="50" spans="1:7" s="16" customFormat="1" ht="35.1" customHeight="1" x14ac:dyDescent="0.25">
      <c r="A50" s="21" t="s">
        <v>449</v>
      </c>
      <c r="B50" s="23"/>
    </row>
  </sheetData>
  <sheetProtection algorithmName="SHA-512" hashValue="98yaMLKrpPAvKj5zhQJWZ2lEsGn3PUQ6P5LE9Iu3DfWD8F4bDIYgbvLC6Yq3Kuqh1i2woVobyd21TjW4Xk1uqw==" saltValue="nyzymopDskLlvIyX9CriKA==" spinCount="100000" sheet="1" objects="1" scenarios="1"/>
  <mergeCells count="1">
    <mergeCell ref="A2:G2"/>
  </mergeCells>
  <pageMargins left="0.59055118110236227" right="0.59055118110236227" top="0.70866141732283472" bottom="0.70866141732283472" header="0.19685039370078741" footer="0.39370078740157483"/>
  <pageSetup paperSize="9" scale="84" orientation="portrait" r:id="rId1"/>
  <headerFooter alignWithMargins="0">
    <oddFooter>&amp;R&amp;"Calibri,Standardowy"&amp;12s.&amp;P z &amp;N</oddFooter>
  </headerFooter>
  <tableParts count="2">
    <tablePart r:id="rId2"/>
    <tablePart r:id="rId3"/>
  </tableParts>
</worksheet>
</file>

<file path=xl/worksheets/sheet3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DDF894-81F1-4094-96E5-5F427451771F}">
  <sheetPr codeName="Arkusz345"/>
  <dimension ref="A1:N50"/>
  <sheetViews>
    <sheetView zoomScaleNormal="100" workbookViewId="0"/>
  </sheetViews>
  <sheetFormatPr defaultColWidth="0" defaultRowHeight="12.75" zeroHeight="1" x14ac:dyDescent="0.2"/>
  <cols>
    <col min="1" max="1" width="4.140625" style="1" customWidth="1"/>
    <col min="2" max="2" width="57" style="2" customWidth="1"/>
    <col min="3" max="3" width="11.85546875" style="1" bestFit="1" customWidth="1"/>
    <col min="4" max="4" width="7.42578125" style="1" customWidth="1"/>
    <col min="5" max="5" width="10.85546875" style="1" bestFit="1" customWidth="1"/>
    <col min="6" max="7" width="8.7109375" style="1" customWidth="1"/>
    <col min="8" max="8" width="1" style="1" customWidth="1"/>
    <col min="9" max="14" width="0" style="1" hidden="1" customWidth="1"/>
    <col min="15" max="16384" width="9.140625" style="1" hidden="1"/>
  </cols>
  <sheetData>
    <row r="1" spans="1:7" s="16" customFormat="1" ht="24.95" customHeight="1" x14ac:dyDescent="0.2">
      <c r="A1" s="35" t="s">
        <v>792</v>
      </c>
      <c r="B1" s="23"/>
    </row>
    <row r="2" spans="1:7" s="16" customFormat="1" ht="39.950000000000003" customHeight="1" x14ac:dyDescent="0.2">
      <c r="A2" s="66" t="s">
        <v>448</v>
      </c>
      <c r="B2" s="67"/>
      <c r="C2" s="67"/>
      <c r="D2" s="67"/>
      <c r="E2" s="67"/>
      <c r="F2" s="67"/>
      <c r="G2" s="67"/>
    </row>
    <row r="3" spans="1:7" s="16" customFormat="1" ht="15.95" hidden="1" customHeight="1" x14ac:dyDescent="0.2">
      <c r="A3" s="22"/>
      <c r="B3" s="23"/>
    </row>
    <row r="4" spans="1:7" s="16" customFormat="1" ht="15.95" hidden="1" customHeight="1" x14ac:dyDescent="0.2">
      <c r="A4" s="22"/>
      <c r="B4" s="23"/>
    </row>
    <row r="5" spans="1:7" s="16" customFormat="1" ht="15.95" hidden="1" customHeight="1" x14ac:dyDescent="0.2">
      <c r="A5" s="22"/>
      <c r="B5" s="23"/>
    </row>
    <row r="6" spans="1:7" s="16" customFormat="1" ht="15.95" customHeight="1" x14ac:dyDescent="0.25">
      <c r="A6" s="17" t="s">
        <v>433</v>
      </c>
      <c r="B6" s="21" t="s">
        <v>438</v>
      </c>
    </row>
    <row r="7" spans="1:7" s="16" customFormat="1" ht="15.95" customHeight="1" x14ac:dyDescent="0.25">
      <c r="A7" s="18" t="s">
        <v>434</v>
      </c>
      <c r="B7" s="21" t="s">
        <v>439</v>
      </c>
    </row>
    <row r="8" spans="1:7" s="16" customFormat="1" ht="15.95" customHeight="1" x14ac:dyDescent="0.25">
      <c r="A8" s="19" t="s">
        <v>435</v>
      </c>
      <c r="B8" s="21" t="s">
        <v>440</v>
      </c>
    </row>
    <row r="9" spans="1:7" s="16" customFormat="1" ht="15.95" customHeight="1" x14ac:dyDescent="0.25">
      <c r="A9" s="20" t="s">
        <v>436</v>
      </c>
      <c r="B9" s="21" t="s">
        <v>441</v>
      </c>
    </row>
    <row r="10" spans="1:7" ht="65.099999999999994" customHeight="1" x14ac:dyDescent="0.2">
      <c r="A10" s="49" t="s">
        <v>430</v>
      </c>
      <c r="B10" s="42" t="s">
        <v>0</v>
      </c>
      <c r="C10" s="42" t="s">
        <v>424</v>
      </c>
      <c r="D10" s="42" t="s">
        <v>425</v>
      </c>
      <c r="E10" s="42" t="s">
        <v>426</v>
      </c>
      <c r="F10" s="42" t="s">
        <v>429</v>
      </c>
      <c r="G10" s="41" t="s">
        <v>413</v>
      </c>
    </row>
    <row r="11" spans="1:7" ht="21.95" customHeight="1" x14ac:dyDescent="0.2">
      <c r="A11" s="36">
        <v>1</v>
      </c>
      <c r="B11" s="24" t="s">
        <v>7</v>
      </c>
      <c r="C11" s="10">
        <v>0</v>
      </c>
      <c r="D11" s="9">
        <v>0</v>
      </c>
      <c r="E11" s="10" t="str">
        <f t="shared" ref="E11:E23" si="0">IF(D11=0,"-",C11/D11)</f>
        <v>-</v>
      </c>
      <c r="F11" s="25">
        <f t="shared" ref="F11:F35" si="1">C11/C$44</f>
        <v>0</v>
      </c>
      <c r="G11" s="38">
        <v>6.4906160983722356E-5</v>
      </c>
    </row>
    <row r="12" spans="1:7" s="3" customFormat="1" ht="21.95" customHeight="1" x14ac:dyDescent="0.2">
      <c r="A12" s="36">
        <v>2</v>
      </c>
      <c r="B12" s="24" t="s">
        <v>8</v>
      </c>
      <c r="C12" s="10">
        <v>726512</v>
      </c>
      <c r="D12" s="9">
        <v>7</v>
      </c>
      <c r="E12" s="10">
        <f t="shared" si="0"/>
        <v>103787.42857142857</v>
      </c>
      <c r="F12" s="25">
        <f t="shared" si="1"/>
        <v>7.013061183560837E-2</v>
      </c>
      <c r="G12" s="38">
        <v>1.3877154561966152E-2</v>
      </c>
    </row>
    <row r="13" spans="1:7" s="3" customFormat="1" ht="21.95" customHeight="1" x14ac:dyDescent="0.2">
      <c r="A13" s="36">
        <v>3</v>
      </c>
      <c r="B13" s="26" t="s">
        <v>1</v>
      </c>
      <c r="C13" s="10">
        <v>0</v>
      </c>
      <c r="D13" s="9">
        <v>0</v>
      </c>
      <c r="E13" s="10" t="str">
        <f t="shared" si="0"/>
        <v>-</v>
      </c>
      <c r="F13" s="25">
        <f t="shared" si="1"/>
        <v>0</v>
      </c>
      <c r="G13" s="38">
        <v>6.8195937419264344E-4</v>
      </c>
    </row>
    <row r="14" spans="1:7" s="3" customFormat="1" ht="21.95" customHeight="1" x14ac:dyDescent="0.2">
      <c r="A14" s="36">
        <v>4</v>
      </c>
      <c r="B14" s="24" t="s">
        <v>414</v>
      </c>
      <c r="C14" s="10">
        <v>0</v>
      </c>
      <c r="D14" s="9">
        <v>0</v>
      </c>
      <c r="E14" s="10" t="str">
        <f t="shared" si="0"/>
        <v>-</v>
      </c>
      <c r="F14" s="25">
        <f t="shared" si="1"/>
        <v>0</v>
      </c>
      <c r="G14" s="38">
        <v>1.6609844346228162E-4</v>
      </c>
    </row>
    <row r="15" spans="1:7" s="3" customFormat="1" ht="47.1" customHeight="1" x14ac:dyDescent="0.2">
      <c r="A15" s="36">
        <v>5</v>
      </c>
      <c r="B15" s="24" t="s">
        <v>412</v>
      </c>
      <c r="C15" s="10">
        <v>0</v>
      </c>
      <c r="D15" s="11">
        <v>0</v>
      </c>
      <c r="E15" s="10" t="str">
        <f t="shared" si="0"/>
        <v>-</v>
      </c>
      <c r="F15" s="25">
        <f t="shared" si="1"/>
        <v>0</v>
      </c>
      <c r="G15" s="38">
        <v>4.2843389065529559E-4</v>
      </c>
    </row>
    <row r="16" spans="1:7" s="3" customFormat="1" ht="21.95" customHeight="1" x14ac:dyDescent="0.2">
      <c r="A16" s="36">
        <v>6</v>
      </c>
      <c r="B16" s="26" t="s">
        <v>1</v>
      </c>
      <c r="C16" s="10">
        <v>0</v>
      </c>
      <c r="D16" s="11">
        <v>0</v>
      </c>
      <c r="E16" s="10" t="str">
        <f t="shared" si="0"/>
        <v>-</v>
      </c>
      <c r="F16" s="25">
        <f t="shared" si="1"/>
        <v>0</v>
      </c>
      <c r="G16" s="38">
        <v>5.7837072558623703E-5</v>
      </c>
    </row>
    <row r="17" spans="1:7" ht="47.1" customHeight="1" x14ac:dyDescent="0.2">
      <c r="A17" s="36">
        <v>7</v>
      </c>
      <c r="B17" s="24" t="s">
        <v>444</v>
      </c>
      <c r="C17" s="10">
        <v>0</v>
      </c>
      <c r="D17" s="11">
        <v>0</v>
      </c>
      <c r="E17" s="10" t="str">
        <f t="shared" si="0"/>
        <v>-</v>
      </c>
      <c r="F17" s="25">
        <f t="shared" si="1"/>
        <v>0</v>
      </c>
      <c r="G17" s="38">
        <v>3.69438658113685E-3</v>
      </c>
    </row>
    <row r="18" spans="1:7" ht="47.1" customHeight="1" x14ac:dyDescent="0.2">
      <c r="A18" s="36">
        <v>8</v>
      </c>
      <c r="B18" s="24" t="s">
        <v>447</v>
      </c>
      <c r="C18" s="10">
        <v>73488</v>
      </c>
      <c r="D18" s="11">
        <v>1</v>
      </c>
      <c r="E18" s="10">
        <f t="shared" si="0"/>
        <v>73488</v>
      </c>
      <c r="F18" s="25">
        <f t="shared" si="1"/>
        <v>7.0938379580449988E-3</v>
      </c>
      <c r="G18" s="38">
        <v>1.6572456388988053E-2</v>
      </c>
    </row>
    <row r="19" spans="1:7" ht="35.1" customHeight="1" x14ac:dyDescent="0.2">
      <c r="A19" s="36">
        <v>9</v>
      </c>
      <c r="B19" s="24" t="s">
        <v>443</v>
      </c>
      <c r="C19" s="10">
        <v>0</v>
      </c>
      <c r="D19" s="11">
        <v>0</v>
      </c>
      <c r="E19" s="10" t="str">
        <f t="shared" si="0"/>
        <v>-</v>
      </c>
      <c r="F19" s="25">
        <f t="shared" si="1"/>
        <v>0</v>
      </c>
      <c r="G19" s="38">
        <v>6.3015485400037228E-5</v>
      </c>
    </row>
    <row r="20" spans="1:7" ht="35.1" customHeight="1" x14ac:dyDescent="0.2">
      <c r="A20" s="36">
        <v>10</v>
      </c>
      <c r="B20" s="24" t="s">
        <v>9</v>
      </c>
      <c r="C20" s="10">
        <v>0</v>
      </c>
      <c r="D20" s="11">
        <v>0</v>
      </c>
      <c r="E20" s="10" t="str">
        <f t="shared" si="0"/>
        <v>-</v>
      </c>
      <c r="F20" s="25">
        <f t="shared" si="1"/>
        <v>0</v>
      </c>
      <c r="G20" s="38">
        <v>2.3263290581767475E-4</v>
      </c>
    </row>
    <row r="21" spans="1:7" ht="35.1" customHeight="1" x14ac:dyDescent="0.2">
      <c r="A21" s="36">
        <v>11</v>
      </c>
      <c r="B21" s="24" t="s">
        <v>442</v>
      </c>
      <c r="C21" s="10">
        <v>0</v>
      </c>
      <c r="D21" s="11">
        <v>0</v>
      </c>
      <c r="E21" s="10" t="str">
        <f t="shared" si="0"/>
        <v>-</v>
      </c>
      <c r="F21" s="25">
        <f t="shared" si="1"/>
        <v>0</v>
      </c>
      <c r="G21" s="38">
        <v>8.0879771630669933E-6</v>
      </c>
    </row>
    <row r="22" spans="1:7" ht="21.95" customHeight="1" x14ac:dyDescent="0.2">
      <c r="A22" s="36">
        <v>12</v>
      </c>
      <c r="B22" s="26" t="s">
        <v>1</v>
      </c>
      <c r="C22" s="10">
        <v>0</v>
      </c>
      <c r="D22" s="11">
        <v>0</v>
      </c>
      <c r="E22" s="10" t="str">
        <f t="shared" si="0"/>
        <v>-</v>
      </c>
      <c r="F22" s="25">
        <f t="shared" si="1"/>
        <v>0</v>
      </c>
      <c r="G22" s="38">
        <v>0</v>
      </c>
    </row>
    <row r="23" spans="1:7" ht="21.95" customHeight="1" x14ac:dyDescent="0.2">
      <c r="A23" s="36">
        <v>13</v>
      </c>
      <c r="B23" s="24" t="s">
        <v>415</v>
      </c>
      <c r="C23" s="10">
        <v>0</v>
      </c>
      <c r="D23" s="11">
        <v>0</v>
      </c>
      <c r="E23" s="10" t="str">
        <f t="shared" si="0"/>
        <v>-</v>
      </c>
      <c r="F23" s="25">
        <f t="shared" si="1"/>
        <v>0</v>
      </c>
      <c r="G23" s="38">
        <v>0</v>
      </c>
    </row>
    <row r="24" spans="1:7" s="3" customFormat="1" ht="24.95" customHeight="1" x14ac:dyDescent="0.2">
      <c r="A24" s="43">
        <v>14</v>
      </c>
      <c r="B24" s="50" t="s">
        <v>2</v>
      </c>
      <c r="C24" s="44">
        <f>C11+C12+C14+C15+C17+C18+C19+C20+C21+C23</f>
        <v>800000</v>
      </c>
      <c r="D24" s="51" t="s">
        <v>5</v>
      </c>
      <c r="E24" s="51" t="s">
        <v>5</v>
      </c>
      <c r="F24" s="47">
        <f t="shared" si="1"/>
        <v>7.7224449793653366E-2</v>
      </c>
      <c r="G24" s="48">
        <v>3.5107172395573129E-2</v>
      </c>
    </row>
    <row r="25" spans="1:7" s="4" customFormat="1" ht="35.1" customHeight="1" x14ac:dyDescent="0.2">
      <c r="A25" s="37">
        <v>15</v>
      </c>
      <c r="B25" s="27" t="s">
        <v>419</v>
      </c>
      <c r="C25" s="12">
        <v>724778.55</v>
      </c>
      <c r="D25" s="11">
        <v>330</v>
      </c>
      <c r="E25" s="12">
        <f t="shared" ref="E25:E37" si="2">IF(D25=0,"-",C25/D25)</f>
        <v>2196.2986363636364</v>
      </c>
      <c r="F25" s="28">
        <f t="shared" si="1"/>
        <v>6.9963280932489866E-2</v>
      </c>
      <c r="G25" s="39">
        <v>9.1912130594448124E-2</v>
      </c>
    </row>
    <row r="26" spans="1:7" s="3" customFormat="1" ht="21.95" customHeight="1" x14ac:dyDescent="0.2">
      <c r="A26" s="36">
        <v>16</v>
      </c>
      <c r="B26" s="26" t="s">
        <v>11</v>
      </c>
      <c r="C26" s="10">
        <v>134164</v>
      </c>
      <c r="D26" s="11">
        <v>63</v>
      </c>
      <c r="E26" s="10">
        <f t="shared" si="2"/>
        <v>2129.5873015873017</v>
      </c>
      <c r="F26" s="25">
        <f t="shared" si="1"/>
        <v>1.2950926352644639E-2</v>
      </c>
      <c r="G26" s="38">
        <v>1.5510248435910163E-2</v>
      </c>
    </row>
    <row r="27" spans="1:7" s="5" customFormat="1" ht="65.099999999999994" customHeight="1" x14ac:dyDescent="0.2">
      <c r="A27" s="37">
        <v>17</v>
      </c>
      <c r="B27" s="27" t="s">
        <v>445</v>
      </c>
      <c r="C27" s="12">
        <v>596302.56000000006</v>
      </c>
      <c r="D27" s="11">
        <v>111</v>
      </c>
      <c r="E27" s="12">
        <f t="shared" si="2"/>
        <v>5372.0951351351359</v>
      </c>
      <c r="F27" s="28">
        <f t="shared" si="1"/>
        <v>5.7561421383183729E-2</v>
      </c>
      <c r="G27" s="39">
        <v>9.6086621220457871E-2</v>
      </c>
    </row>
    <row r="28" spans="1:7" s="3" customFormat="1" ht="21.95" customHeight="1" x14ac:dyDescent="0.2">
      <c r="A28" s="36">
        <v>18</v>
      </c>
      <c r="B28" s="26" t="s">
        <v>3</v>
      </c>
      <c r="C28" s="10">
        <v>58781.59</v>
      </c>
      <c r="D28" s="11">
        <v>13</v>
      </c>
      <c r="E28" s="10">
        <f t="shared" si="2"/>
        <v>4521.6607692307689</v>
      </c>
      <c r="F28" s="25">
        <f t="shared" si="1"/>
        <v>5.6742199321826456E-3</v>
      </c>
      <c r="G28" s="38">
        <v>1.1342599256575717E-2</v>
      </c>
    </row>
    <row r="29" spans="1:7" s="5" customFormat="1" ht="35.1" customHeight="1" x14ac:dyDescent="0.2">
      <c r="A29" s="37">
        <v>19</v>
      </c>
      <c r="B29" s="27" t="s">
        <v>15</v>
      </c>
      <c r="C29" s="12">
        <v>74874.42</v>
      </c>
      <c r="D29" s="11">
        <v>24</v>
      </c>
      <c r="E29" s="12">
        <f t="shared" si="2"/>
        <v>3119.7674999999999</v>
      </c>
      <c r="F29" s="28">
        <f t="shared" si="1"/>
        <v>7.227669860148645E-3</v>
      </c>
      <c r="G29" s="39">
        <v>1.1946311887438504E-2</v>
      </c>
    </row>
    <row r="30" spans="1:7" s="3" customFormat="1" ht="21.95" customHeight="1" x14ac:dyDescent="0.2">
      <c r="A30" s="36">
        <v>20</v>
      </c>
      <c r="B30" s="26" t="s">
        <v>3</v>
      </c>
      <c r="C30" s="10">
        <v>21251.19</v>
      </c>
      <c r="D30" s="11">
        <v>5</v>
      </c>
      <c r="E30" s="12">
        <f t="shared" si="2"/>
        <v>4250.2379999999994</v>
      </c>
      <c r="F30" s="28">
        <f t="shared" si="1"/>
        <v>2.0513893190129855E-3</v>
      </c>
      <c r="G30" s="39">
        <v>2.247933536638041E-3</v>
      </c>
    </row>
    <row r="31" spans="1:7" s="3" customFormat="1" ht="47.1" customHeight="1" x14ac:dyDescent="0.2">
      <c r="A31" s="36">
        <v>21</v>
      </c>
      <c r="B31" s="27" t="s">
        <v>14</v>
      </c>
      <c r="C31" s="10">
        <v>1602461.97</v>
      </c>
      <c r="D31" s="11">
        <v>1260</v>
      </c>
      <c r="E31" s="10">
        <f t="shared" si="2"/>
        <v>1271.7952142857143</v>
      </c>
      <c r="F31" s="25">
        <f t="shared" si="1"/>
        <v>0.15468655493562983</v>
      </c>
      <c r="G31" s="38">
        <v>0.21726673108985226</v>
      </c>
    </row>
    <row r="32" spans="1:7" s="3" customFormat="1" ht="21.95" customHeight="1" x14ac:dyDescent="0.2">
      <c r="A32" s="36">
        <v>22</v>
      </c>
      <c r="B32" s="26" t="s">
        <v>3</v>
      </c>
      <c r="C32" s="10">
        <v>214514.51</v>
      </c>
      <c r="D32" s="11">
        <v>110</v>
      </c>
      <c r="E32" s="10">
        <f t="shared" si="2"/>
        <v>1950.1319090909092</v>
      </c>
      <c r="F32" s="25">
        <f t="shared" si="1"/>
        <v>2.0707206259381442E-2</v>
      </c>
      <c r="G32" s="38">
        <v>3.0944666359992157E-2</v>
      </c>
    </row>
    <row r="33" spans="1:7" ht="35.1" customHeight="1" x14ac:dyDescent="0.2">
      <c r="A33" s="36">
        <v>23</v>
      </c>
      <c r="B33" s="24" t="s">
        <v>446</v>
      </c>
      <c r="C33" s="10">
        <v>49735.9</v>
      </c>
      <c r="D33" s="11">
        <v>427</v>
      </c>
      <c r="E33" s="10">
        <f t="shared" si="2"/>
        <v>116.47751756440282</v>
      </c>
      <c r="F33" s="25">
        <f t="shared" si="1"/>
        <v>4.801034390615206E-3</v>
      </c>
      <c r="G33" s="38">
        <v>8.5968104584330223E-3</v>
      </c>
    </row>
    <row r="34" spans="1:7" s="3" customFormat="1" ht="21.95" customHeight="1" x14ac:dyDescent="0.2">
      <c r="A34" s="36">
        <v>24</v>
      </c>
      <c r="B34" s="26" t="s">
        <v>3</v>
      </c>
      <c r="C34" s="10">
        <v>3000</v>
      </c>
      <c r="D34" s="11">
        <v>68</v>
      </c>
      <c r="E34" s="10">
        <f t="shared" si="2"/>
        <v>44.117647058823529</v>
      </c>
      <c r="F34" s="25">
        <f t="shared" si="1"/>
        <v>2.8959168672620017E-4</v>
      </c>
      <c r="G34" s="38">
        <v>1.4207856884874998E-3</v>
      </c>
    </row>
    <row r="35" spans="1:7" s="3" customFormat="1" ht="35.1" customHeight="1" x14ac:dyDescent="0.2">
      <c r="A35" s="36">
        <v>25</v>
      </c>
      <c r="B35" s="24" t="s">
        <v>10</v>
      </c>
      <c r="C35" s="10">
        <v>0</v>
      </c>
      <c r="D35" s="11">
        <v>0</v>
      </c>
      <c r="E35" s="10" t="str">
        <f t="shared" si="2"/>
        <v>-</v>
      </c>
      <c r="F35" s="25">
        <f t="shared" si="1"/>
        <v>0</v>
      </c>
      <c r="G35" s="38">
        <v>9.8652432849167496E-5</v>
      </c>
    </row>
    <row r="36" spans="1:7" ht="35.1" customHeight="1" x14ac:dyDescent="0.2">
      <c r="A36" s="36">
        <v>26</v>
      </c>
      <c r="B36" s="24" t="s">
        <v>420</v>
      </c>
      <c r="C36" s="10">
        <v>0</v>
      </c>
      <c r="D36" s="13">
        <v>0</v>
      </c>
      <c r="E36" s="10" t="str">
        <f t="shared" si="2"/>
        <v>-</v>
      </c>
      <c r="F36" s="29" t="s">
        <v>5</v>
      </c>
      <c r="G36" s="40" t="s">
        <v>5</v>
      </c>
    </row>
    <row r="37" spans="1:7" ht="21.95" customHeight="1" x14ac:dyDescent="0.2">
      <c r="A37" s="36">
        <v>27</v>
      </c>
      <c r="B37" s="26" t="s">
        <v>12</v>
      </c>
      <c r="C37" s="10">
        <v>0</v>
      </c>
      <c r="D37" s="13">
        <v>0</v>
      </c>
      <c r="E37" s="10" t="str">
        <f t="shared" si="2"/>
        <v>-</v>
      </c>
      <c r="F37" s="25">
        <f>C37/C$44</f>
        <v>0</v>
      </c>
      <c r="G37" s="38">
        <v>6.7001527600904129E-4</v>
      </c>
    </row>
    <row r="38" spans="1:7" ht="35.1" customHeight="1" x14ac:dyDescent="0.2">
      <c r="A38" s="36">
        <v>28</v>
      </c>
      <c r="B38" s="24" t="s">
        <v>421</v>
      </c>
      <c r="C38" s="10">
        <v>7234735</v>
      </c>
      <c r="D38" s="13">
        <v>6</v>
      </c>
      <c r="E38" s="14" t="s">
        <v>5</v>
      </c>
      <c r="F38" s="29" t="s">
        <v>5</v>
      </c>
      <c r="G38" s="40" t="s">
        <v>5</v>
      </c>
    </row>
    <row r="39" spans="1:7" ht="21.95" customHeight="1" x14ac:dyDescent="0.2">
      <c r="A39" s="36">
        <v>29</v>
      </c>
      <c r="B39" s="26" t="s">
        <v>12</v>
      </c>
      <c r="C39" s="10">
        <v>6511260</v>
      </c>
      <c r="D39" s="13">
        <v>6</v>
      </c>
      <c r="E39" s="14" t="s">
        <v>5</v>
      </c>
      <c r="F39" s="25">
        <f t="shared" ref="F39:F44" si="3">C39/C$44</f>
        <v>0.62853558870427928</v>
      </c>
      <c r="G39" s="38">
        <v>0.53240605380617201</v>
      </c>
    </row>
    <row r="40" spans="1:7" ht="47.1" customHeight="1" x14ac:dyDescent="0.2">
      <c r="A40" s="36">
        <v>30</v>
      </c>
      <c r="B40" s="27" t="s">
        <v>422</v>
      </c>
      <c r="C40" s="10">
        <v>0</v>
      </c>
      <c r="D40" s="15">
        <v>0</v>
      </c>
      <c r="E40" s="10" t="str">
        <f t="shared" ref="E40:E41" si="4">IF(D40=0,"-",C40/D40)</f>
        <v>-</v>
      </c>
      <c r="F40" s="25">
        <f t="shared" si="3"/>
        <v>0</v>
      </c>
      <c r="G40" s="38">
        <v>1.7724062653800183E-3</v>
      </c>
    </row>
    <row r="41" spans="1:7" ht="21.95" customHeight="1" x14ac:dyDescent="0.2">
      <c r="A41" s="36">
        <v>31</v>
      </c>
      <c r="B41" s="26" t="s">
        <v>13</v>
      </c>
      <c r="C41" s="10">
        <v>0</v>
      </c>
      <c r="D41" s="15">
        <v>0</v>
      </c>
      <c r="E41" s="10" t="str">
        <f t="shared" si="4"/>
        <v>-</v>
      </c>
      <c r="F41" s="25">
        <f t="shared" si="3"/>
        <v>0</v>
      </c>
      <c r="G41" s="38">
        <v>1.0404135579139232E-3</v>
      </c>
    </row>
    <row r="42" spans="1:7" ht="35.1" customHeight="1" x14ac:dyDescent="0.2">
      <c r="A42" s="36">
        <v>32</v>
      </c>
      <c r="B42" s="24" t="s">
        <v>16</v>
      </c>
      <c r="C42" s="10">
        <v>0</v>
      </c>
      <c r="D42" s="15">
        <v>0</v>
      </c>
      <c r="E42" s="14" t="s">
        <v>5</v>
      </c>
      <c r="F42" s="25">
        <f t="shared" si="3"/>
        <v>0</v>
      </c>
      <c r="G42" s="38">
        <v>4.1370945733870297E-3</v>
      </c>
    </row>
    <row r="43" spans="1:7" s="3" customFormat="1" ht="21.95" customHeight="1" x14ac:dyDescent="0.2">
      <c r="A43" s="43">
        <v>33</v>
      </c>
      <c r="B43" s="50" t="s">
        <v>4</v>
      </c>
      <c r="C43" s="44">
        <f>C25+C27+C29+C31+C33+C35+C37+C39+C40+C42</f>
        <v>9559413.4000000004</v>
      </c>
      <c r="D43" s="51" t="s">
        <v>5</v>
      </c>
      <c r="E43" s="51" t="s">
        <v>5</v>
      </c>
      <c r="F43" s="47">
        <f t="shared" si="3"/>
        <v>0.92277555020634661</v>
      </c>
      <c r="G43" s="48">
        <v>0.96489282760442685</v>
      </c>
    </row>
    <row r="44" spans="1:7" s="3" customFormat="1" ht="21.95" customHeight="1" x14ac:dyDescent="0.2">
      <c r="A44" s="45">
        <v>34</v>
      </c>
      <c r="B44" s="52" t="s">
        <v>6</v>
      </c>
      <c r="C44" s="46">
        <f>C24+C43</f>
        <v>10359413.4</v>
      </c>
      <c r="D44" s="53" t="s">
        <v>5</v>
      </c>
      <c r="E44" s="53" t="s">
        <v>5</v>
      </c>
      <c r="F44" s="54">
        <f t="shared" si="3"/>
        <v>1</v>
      </c>
      <c r="G44" s="55">
        <v>1</v>
      </c>
    </row>
    <row r="45" spans="1:7" s="3" customFormat="1" ht="21.95" customHeight="1" x14ac:dyDescent="0.2">
      <c r="A45" s="1"/>
      <c r="B45" s="2"/>
      <c r="C45" s="1"/>
      <c r="D45" s="1"/>
      <c r="E45" s="1"/>
      <c r="F45" s="1"/>
      <c r="G45" s="1"/>
    </row>
    <row r="46" spans="1:7" s="3" customFormat="1" ht="35.1" customHeight="1" x14ac:dyDescent="0.2">
      <c r="A46" s="62" t="s">
        <v>430</v>
      </c>
      <c r="B46" s="63" t="s">
        <v>431</v>
      </c>
      <c r="C46" s="64" t="s">
        <v>432</v>
      </c>
      <c r="D46" s="1"/>
      <c r="E46" s="1"/>
      <c r="F46" s="1"/>
      <c r="G46" s="1"/>
    </row>
    <row r="47" spans="1:7" s="3" customFormat="1" ht="21.95" customHeight="1" x14ac:dyDescent="0.2">
      <c r="A47" s="65">
        <v>1</v>
      </c>
      <c r="B47" s="30" t="s">
        <v>427</v>
      </c>
      <c r="C47" s="31">
        <v>258985.34</v>
      </c>
    </row>
    <row r="48" spans="1:7" ht="21.95" customHeight="1" x14ac:dyDescent="0.2">
      <c r="A48" s="8">
        <v>2</v>
      </c>
      <c r="B48" s="30" t="s">
        <v>428</v>
      </c>
      <c r="C48" s="31">
        <v>10359552</v>
      </c>
      <c r="D48" s="16"/>
      <c r="E48" s="16"/>
      <c r="F48" s="16"/>
      <c r="G48" s="16"/>
    </row>
    <row r="49" spans="1:7" ht="21.95" customHeight="1" x14ac:dyDescent="0.2">
      <c r="A49" s="32">
        <v>3</v>
      </c>
      <c r="B49" s="33" t="s">
        <v>423</v>
      </c>
      <c r="C49" s="34">
        <f>C44/C48</f>
        <v>0.99998662104307212</v>
      </c>
      <c r="D49" s="16"/>
      <c r="E49" s="16"/>
      <c r="F49" s="16"/>
      <c r="G49" s="16"/>
    </row>
    <row r="50" spans="1:7" s="16" customFormat="1" ht="35.1" customHeight="1" x14ac:dyDescent="0.25">
      <c r="A50" s="21" t="s">
        <v>449</v>
      </c>
      <c r="B50" s="23"/>
    </row>
  </sheetData>
  <sheetProtection algorithmName="SHA-512" hashValue="5lcQ9A7L+VYwBZdNmHtdvZEZAwLlGP+p4R8B5bHihUzgembPv0xW1Y6t1l/s2+4krcZi49wN0+q4SWlGr3FQOA==" saltValue="lx6lMxam7/zSp3lfC7y8sA==" spinCount="100000" sheet="1" objects="1" scenarios="1"/>
  <mergeCells count="1">
    <mergeCell ref="A2:G2"/>
  </mergeCells>
  <pageMargins left="0.59055118110236227" right="0.59055118110236227" top="0.70866141732283472" bottom="0.70866141732283472" header="0.19685039370078741" footer="0.39370078740157483"/>
  <pageSetup paperSize="9" scale="84" orientation="portrait" r:id="rId1"/>
  <headerFooter alignWithMargins="0">
    <oddFooter>&amp;R&amp;"Calibri,Standardowy"&amp;12s.&amp;P z &amp;N</oddFooter>
  </headerFooter>
  <tableParts count="2">
    <tablePart r:id="rId2"/>
    <tablePart r:id="rId3"/>
  </tableParts>
</worksheet>
</file>

<file path=xl/worksheets/sheet3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12E748-435D-46BE-BBED-A89709E3F376}">
  <sheetPr codeName="Arkusz346"/>
  <dimension ref="A1:N50"/>
  <sheetViews>
    <sheetView zoomScaleNormal="100" workbookViewId="0"/>
  </sheetViews>
  <sheetFormatPr defaultColWidth="0" defaultRowHeight="12.75" zeroHeight="1" x14ac:dyDescent="0.2"/>
  <cols>
    <col min="1" max="1" width="4.140625" style="1" customWidth="1"/>
    <col min="2" max="2" width="57" style="2" customWidth="1"/>
    <col min="3" max="3" width="11.85546875" style="1" bestFit="1" customWidth="1"/>
    <col min="4" max="4" width="7.42578125" style="1" customWidth="1"/>
    <col min="5" max="5" width="10.85546875" style="1" bestFit="1" customWidth="1"/>
    <col min="6" max="7" width="8.7109375" style="1" customWidth="1"/>
    <col min="8" max="8" width="1" style="1" customWidth="1"/>
    <col min="9" max="14" width="0" style="1" hidden="1" customWidth="1"/>
    <col min="15" max="16384" width="9.140625" style="1" hidden="1"/>
  </cols>
  <sheetData>
    <row r="1" spans="1:7" s="16" customFormat="1" ht="24.95" customHeight="1" x14ac:dyDescent="0.2">
      <c r="A1" s="35" t="s">
        <v>793</v>
      </c>
      <c r="B1" s="23"/>
    </row>
    <row r="2" spans="1:7" s="16" customFormat="1" ht="39.950000000000003" customHeight="1" x14ac:dyDescent="0.2">
      <c r="A2" s="66" t="s">
        <v>448</v>
      </c>
      <c r="B2" s="67"/>
      <c r="C2" s="67"/>
      <c r="D2" s="67"/>
      <c r="E2" s="67"/>
      <c r="F2" s="67"/>
      <c r="G2" s="67"/>
    </row>
    <row r="3" spans="1:7" s="16" customFormat="1" ht="15.95" hidden="1" customHeight="1" x14ac:dyDescent="0.2">
      <c r="A3" s="22"/>
      <c r="B3" s="23"/>
    </row>
    <row r="4" spans="1:7" s="16" customFormat="1" ht="15.95" hidden="1" customHeight="1" x14ac:dyDescent="0.2">
      <c r="A4" s="22"/>
      <c r="B4" s="23"/>
    </row>
    <row r="5" spans="1:7" s="16" customFormat="1" ht="15.95" hidden="1" customHeight="1" x14ac:dyDescent="0.2">
      <c r="A5" s="22"/>
      <c r="B5" s="23"/>
    </row>
    <row r="6" spans="1:7" s="16" customFormat="1" ht="15.95" customHeight="1" x14ac:dyDescent="0.25">
      <c r="A6" s="17" t="s">
        <v>433</v>
      </c>
      <c r="B6" s="21" t="s">
        <v>438</v>
      </c>
    </row>
    <row r="7" spans="1:7" s="16" customFormat="1" ht="15.95" customHeight="1" x14ac:dyDescent="0.25">
      <c r="A7" s="18" t="s">
        <v>434</v>
      </c>
      <c r="B7" s="21" t="s">
        <v>439</v>
      </c>
    </row>
    <row r="8" spans="1:7" s="16" customFormat="1" ht="15.95" customHeight="1" x14ac:dyDescent="0.25">
      <c r="A8" s="19" t="s">
        <v>435</v>
      </c>
      <c r="B8" s="21" t="s">
        <v>440</v>
      </c>
    </row>
    <row r="9" spans="1:7" s="16" customFormat="1" ht="15.95" customHeight="1" x14ac:dyDescent="0.25">
      <c r="A9" s="20" t="s">
        <v>436</v>
      </c>
      <c r="B9" s="21" t="s">
        <v>441</v>
      </c>
    </row>
    <row r="10" spans="1:7" ht="65.099999999999994" customHeight="1" x14ac:dyDescent="0.2">
      <c r="A10" s="49" t="s">
        <v>430</v>
      </c>
      <c r="B10" s="42" t="s">
        <v>0</v>
      </c>
      <c r="C10" s="42" t="s">
        <v>424</v>
      </c>
      <c r="D10" s="42" t="s">
        <v>425</v>
      </c>
      <c r="E10" s="42" t="s">
        <v>426</v>
      </c>
      <c r="F10" s="42" t="s">
        <v>429</v>
      </c>
      <c r="G10" s="41" t="s">
        <v>413</v>
      </c>
    </row>
    <row r="11" spans="1:7" ht="21.95" customHeight="1" x14ac:dyDescent="0.2">
      <c r="A11" s="36">
        <v>1</v>
      </c>
      <c r="B11" s="24" t="s">
        <v>7</v>
      </c>
      <c r="C11" s="10">
        <v>0</v>
      </c>
      <c r="D11" s="9">
        <v>0</v>
      </c>
      <c r="E11" s="10" t="str">
        <f t="shared" ref="E11:E23" si="0">IF(D11=0,"-",C11/D11)</f>
        <v>-</v>
      </c>
      <c r="F11" s="25">
        <f t="shared" ref="F11:F35" si="1">C11/C$44</f>
        <v>0</v>
      </c>
      <c r="G11" s="38">
        <v>6.4906160983722356E-5</v>
      </c>
    </row>
    <row r="12" spans="1:7" s="3" customFormat="1" ht="21.95" customHeight="1" x14ac:dyDescent="0.2">
      <c r="A12" s="36">
        <v>2</v>
      </c>
      <c r="B12" s="24" t="s">
        <v>8</v>
      </c>
      <c r="C12" s="10">
        <v>0</v>
      </c>
      <c r="D12" s="9">
        <v>0</v>
      </c>
      <c r="E12" s="10" t="str">
        <f t="shared" si="0"/>
        <v>-</v>
      </c>
      <c r="F12" s="25">
        <f t="shared" si="1"/>
        <v>0</v>
      </c>
      <c r="G12" s="38">
        <v>1.3877154561966152E-2</v>
      </c>
    </row>
    <row r="13" spans="1:7" s="3" customFormat="1" ht="21.95" customHeight="1" x14ac:dyDescent="0.2">
      <c r="A13" s="36">
        <v>3</v>
      </c>
      <c r="B13" s="26" t="s">
        <v>1</v>
      </c>
      <c r="C13" s="10">
        <v>0</v>
      </c>
      <c r="D13" s="9">
        <v>0</v>
      </c>
      <c r="E13" s="10" t="str">
        <f t="shared" si="0"/>
        <v>-</v>
      </c>
      <c r="F13" s="25">
        <f t="shared" si="1"/>
        <v>0</v>
      </c>
      <c r="G13" s="38">
        <v>6.8195937419264344E-4</v>
      </c>
    </row>
    <row r="14" spans="1:7" s="3" customFormat="1" ht="21.95" customHeight="1" x14ac:dyDescent="0.2">
      <c r="A14" s="36">
        <v>4</v>
      </c>
      <c r="B14" s="24" t="s">
        <v>414</v>
      </c>
      <c r="C14" s="10">
        <v>0</v>
      </c>
      <c r="D14" s="9">
        <v>0</v>
      </c>
      <c r="E14" s="10" t="str">
        <f t="shared" si="0"/>
        <v>-</v>
      </c>
      <c r="F14" s="25">
        <f t="shared" si="1"/>
        <v>0</v>
      </c>
      <c r="G14" s="38">
        <v>1.6609844346228162E-4</v>
      </c>
    </row>
    <row r="15" spans="1:7" s="3" customFormat="1" ht="47.1" customHeight="1" x14ac:dyDescent="0.2">
      <c r="A15" s="36">
        <v>5</v>
      </c>
      <c r="B15" s="24" t="s">
        <v>412</v>
      </c>
      <c r="C15" s="10">
        <v>0</v>
      </c>
      <c r="D15" s="11">
        <v>0</v>
      </c>
      <c r="E15" s="10" t="str">
        <f t="shared" si="0"/>
        <v>-</v>
      </c>
      <c r="F15" s="25">
        <f t="shared" si="1"/>
        <v>0</v>
      </c>
      <c r="G15" s="38">
        <v>4.2843389065529559E-4</v>
      </c>
    </row>
    <row r="16" spans="1:7" s="3" customFormat="1" ht="21.95" customHeight="1" x14ac:dyDescent="0.2">
      <c r="A16" s="36">
        <v>6</v>
      </c>
      <c r="B16" s="26" t="s">
        <v>1</v>
      </c>
      <c r="C16" s="10">
        <v>0</v>
      </c>
      <c r="D16" s="11">
        <v>0</v>
      </c>
      <c r="E16" s="10" t="str">
        <f t="shared" si="0"/>
        <v>-</v>
      </c>
      <c r="F16" s="25">
        <f t="shared" si="1"/>
        <v>0</v>
      </c>
      <c r="G16" s="38">
        <v>5.7837072558623703E-5</v>
      </c>
    </row>
    <row r="17" spans="1:7" ht="47.1" customHeight="1" x14ac:dyDescent="0.2">
      <c r="A17" s="36">
        <v>7</v>
      </c>
      <c r="B17" s="24" t="s">
        <v>444</v>
      </c>
      <c r="C17" s="10">
        <v>0</v>
      </c>
      <c r="D17" s="11">
        <v>0</v>
      </c>
      <c r="E17" s="10" t="str">
        <f t="shared" si="0"/>
        <v>-</v>
      </c>
      <c r="F17" s="25">
        <f t="shared" si="1"/>
        <v>0</v>
      </c>
      <c r="G17" s="38">
        <v>3.69438658113685E-3</v>
      </c>
    </row>
    <row r="18" spans="1:7" ht="47.1" customHeight="1" x14ac:dyDescent="0.2">
      <c r="A18" s="36">
        <v>8</v>
      </c>
      <c r="B18" s="24" t="s">
        <v>447</v>
      </c>
      <c r="C18" s="10">
        <v>0</v>
      </c>
      <c r="D18" s="11">
        <v>0</v>
      </c>
      <c r="E18" s="10" t="str">
        <f t="shared" si="0"/>
        <v>-</v>
      </c>
      <c r="F18" s="25">
        <f t="shared" si="1"/>
        <v>0</v>
      </c>
      <c r="G18" s="38">
        <v>1.6572456388988053E-2</v>
      </c>
    </row>
    <row r="19" spans="1:7" ht="35.1" customHeight="1" x14ac:dyDescent="0.2">
      <c r="A19" s="36">
        <v>9</v>
      </c>
      <c r="B19" s="24" t="s">
        <v>443</v>
      </c>
      <c r="C19" s="10">
        <v>0</v>
      </c>
      <c r="D19" s="11">
        <v>0</v>
      </c>
      <c r="E19" s="10" t="str">
        <f t="shared" si="0"/>
        <v>-</v>
      </c>
      <c r="F19" s="25">
        <f t="shared" si="1"/>
        <v>0</v>
      </c>
      <c r="G19" s="38">
        <v>6.3015485400037228E-5</v>
      </c>
    </row>
    <row r="20" spans="1:7" ht="35.1" customHeight="1" x14ac:dyDescent="0.2">
      <c r="A20" s="36">
        <v>10</v>
      </c>
      <c r="B20" s="24" t="s">
        <v>9</v>
      </c>
      <c r="C20" s="10">
        <v>0</v>
      </c>
      <c r="D20" s="11">
        <v>0</v>
      </c>
      <c r="E20" s="10" t="str">
        <f t="shared" si="0"/>
        <v>-</v>
      </c>
      <c r="F20" s="25">
        <f t="shared" si="1"/>
        <v>0</v>
      </c>
      <c r="G20" s="38">
        <v>2.3263290581767475E-4</v>
      </c>
    </row>
    <row r="21" spans="1:7" ht="35.1" customHeight="1" x14ac:dyDescent="0.2">
      <c r="A21" s="36">
        <v>11</v>
      </c>
      <c r="B21" s="24" t="s">
        <v>442</v>
      </c>
      <c r="C21" s="10">
        <v>0</v>
      </c>
      <c r="D21" s="11">
        <v>0</v>
      </c>
      <c r="E21" s="10" t="str">
        <f t="shared" si="0"/>
        <v>-</v>
      </c>
      <c r="F21" s="25">
        <f t="shared" si="1"/>
        <v>0</v>
      </c>
      <c r="G21" s="38">
        <v>8.0879771630669933E-6</v>
      </c>
    </row>
    <row r="22" spans="1:7" ht="21.95" customHeight="1" x14ac:dyDescent="0.2">
      <c r="A22" s="36">
        <v>12</v>
      </c>
      <c r="B22" s="26" t="s">
        <v>1</v>
      </c>
      <c r="C22" s="10">
        <v>0</v>
      </c>
      <c r="D22" s="11">
        <v>0</v>
      </c>
      <c r="E22" s="10" t="str">
        <f t="shared" si="0"/>
        <v>-</v>
      </c>
      <c r="F22" s="25">
        <f t="shared" si="1"/>
        <v>0</v>
      </c>
      <c r="G22" s="38">
        <v>0</v>
      </c>
    </row>
    <row r="23" spans="1:7" ht="21.95" customHeight="1" x14ac:dyDescent="0.2">
      <c r="A23" s="36">
        <v>13</v>
      </c>
      <c r="B23" s="24" t="s">
        <v>415</v>
      </c>
      <c r="C23" s="10">
        <v>0</v>
      </c>
      <c r="D23" s="11">
        <v>0</v>
      </c>
      <c r="E23" s="10" t="str">
        <f t="shared" si="0"/>
        <v>-</v>
      </c>
      <c r="F23" s="25">
        <f t="shared" si="1"/>
        <v>0</v>
      </c>
      <c r="G23" s="38">
        <v>0</v>
      </c>
    </row>
    <row r="24" spans="1:7" s="3" customFormat="1" ht="24.95" customHeight="1" x14ac:dyDescent="0.2">
      <c r="A24" s="43">
        <v>14</v>
      </c>
      <c r="B24" s="50" t="s">
        <v>2</v>
      </c>
      <c r="C24" s="44">
        <f>C11+C12+C14+C15+C17+C18+C19+C20+C21+C23</f>
        <v>0</v>
      </c>
      <c r="D24" s="51" t="s">
        <v>5</v>
      </c>
      <c r="E24" s="51" t="s">
        <v>5</v>
      </c>
      <c r="F24" s="47">
        <f t="shared" si="1"/>
        <v>0</v>
      </c>
      <c r="G24" s="48">
        <v>3.5107172395573129E-2</v>
      </c>
    </row>
    <row r="25" spans="1:7" s="4" customFormat="1" ht="35.1" customHeight="1" x14ac:dyDescent="0.2">
      <c r="A25" s="37">
        <v>15</v>
      </c>
      <c r="B25" s="27" t="s">
        <v>419</v>
      </c>
      <c r="C25" s="12">
        <v>601524</v>
      </c>
      <c r="D25" s="11">
        <v>267</v>
      </c>
      <c r="E25" s="12">
        <f t="shared" ref="E25:E37" si="2">IF(D25=0,"-",C25/D25)</f>
        <v>2252.8988764044943</v>
      </c>
      <c r="F25" s="28">
        <f t="shared" si="1"/>
        <v>0.12995365063371211</v>
      </c>
      <c r="G25" s="39">
        <v>9.1912130594448124E-2</v>
      </c>
    </row>
    <row r="26" spans="1:7" s="3" customFormat="1" ht="21.95" customHeight="1" x14ac:dyDescent="0.2">
      <c r="A26" s="36">
        <v>16</v>
      </c>
      <c r="B26" s="26" t="s">
        <v>11</v>
      </c>
      <c r="C26" s="10">
        <v>42623</v>
      </c>
      <c r="D26" s="11">
        <v>20</v>
      </c>
      <c r="E26" s="10">
        <f t="shared" si="2"/>
        <v>2131.15</v>
      </c>
      <c r="F26" s="25">
        <f t="shared" si="1"/>
        <v>9.2083016653711422E-3</v>
      </c>
      <c r="G26" s="38">
        <v>1.5510248435910163E-2</v>
      </c>
    </row>
    <row r="27" spans="1:7" s="5" customFormat="1" ht="65.099999999999994" customHeight="1" x14ac:dyDescent="0.2">
      <c r="A27" s="37">
        <v>17</v>
      </c>
      <c r="B27" s="27" t="s">
        <v>445</v>
      </c>
      <c r="C27" s="12">
        <v>532105.49</v>
      </c>
      <c r="D27" s="11">
        <v>88</v>
      </c>
      <c r="E27" s="12">
        <f t="shared" si="2"/>
        <v>6046.6532954545455</v>
      </c>
      <c r="F27" s="28">
        <f t="shared" si="1"/>
        <v>0.11495642891678502</v>
      </c>
      <c r="G27" s="39">
        <v>9.6086621220457871E-2</v>
      </c>
    </row>
    <row r="28" spans="1:7" s="3" customFormat="1" ht="21.95" customHeight="1" x14ac:dyDescent="0.2">
      <c r="A28" s="36">
        <v>18</v>
      </c>
      <c r="B28" s="26" t="s">
        <v>3</v>
      </c>
      <c r="C28" s="10">
        <v>23677</v>
      </c>
      <c r="D28" s="11">
        <v>7</v>
      </c>
      <c r="E28" s="10">
        <f t="shared" si="2"/>
        <v>3382.4285714285716</v>
      </c>
      <c r="F28" s="25">
        <f t="shared" si="1"/>
        <v>5.1151950480020775E-3</v>
      </c>
      <c r="G28" s="38">
        <v>1.1342599256575717E-2</v>
      </c>
    </row>
    <row r="29" spans="1:7" s="5" customFormat="1" ht="35.1" customHeight="1" x14ac:dyDescent="0.2">
      <c r="A29" s="37">
        <v>19</v>
      </c>
      <c r="B29" s="27" t="s">
        <v>15</v>
      </c>
      <c r="C29" s="12">
        <v>79782.8</v>
      </c>
      <c r="D29" s="11">
        <v>30</v>
      </c>
      <c r="E29" s="12">
        <f t="shared" si="2"/>
        <v>2659.4266666666667</v>
      </c>
      <c r="F29" s="28">
        <f t="shared" si="1"/>
        <v>1.723632991830638E-2</v>
      </c>
      <c r="G29" s="39">
        <v>1.1946311887438504E-2</v>
      </c>
    </row>
    <row r="30" spans="1:7" s="3" customFormat="1" ht="21.95" customHeight="1" x14ac:dyDescent="0.2">
      <c r="A30" s="36">
        <v>20</v>
      </c>
      <c r="B30" s="26" t="s">
        <v>3</v>
      </c>
      <c r="C30" s="10">
        <v>12085.4</v>
      </c>
      <c r="D30" s="11">
        <v>3</v>
      </c>
      <c r="E30" s="12">
        <f t="shared" si="2"/>
        <v>4028.4666666666667</v>
      </c>
      <c r="F30" s="28">
        <f t="shared" si="1"/>
        <v>2.6109379665128314E-3</v>
      </c>
      <c r="G30" s="39">
        <v>2.247933536638041E-3</v>
      </c>
    </row>
    <row r="31" spans="1:7" s="3" customFormat="1" ht="47.1" customHeight="1" x14ac:dyDescent="0.2">
      <c r="A31" s="36">
        <v>21</v>
      </c>
      <c r="B31" s="27" t="s">
        <v>14</v>
      </c>
      <c r="C31" s="10">
        <v>770545.71</v>
      </c>
      <c r="D31" s="11">
        <v>1243</v>
      </c>
      <c r="E31" s="10">
        <f t="shared" si="2"/>
        <v>619.90805309734515</v>
      </c>
      <c r="F31" s="25">
        <f t="shared" si="1"/>
        <v>0.1664692148520186</v>
      </c>
      <c r="G31" s="38">
        <v>0.21726673108985226</v>
      </c>
    </row>
    <row r="32" spans="1:7" s="3" customFormat="1" ht="21.95" customHeight="1" x14ac:dyDescent="0.2">
      <c r="A32" s="36">
        <v>22</v>
      </c>
      <c r="B32" s="26" t="s">
        <v>3</v>
      </c>
      <c r="C32" s="10">
        <v>94295.55</v>
      </c>
      <c r="D32" s="11">
        <v>68</v>
      </c>
      <c r="E32" s="10">
        <f t="shared" si="2"/>
        <v>1386.6992647058823</v>
      </c>
      <c r="F32" s="25">
        <f t="shared" si="1"/>
        <v>2.0371674215847967E-2</v>
      </c>
      <c r="G32" s="38">
        <v>3.0944666359992157E-2</v>
      </c>
    </row>
    <row r="33" spans="1:7" ht="35.1" customHeight="1" x14ac:dyDescent="0.2">
      <c r="A33" s="36">
        <v>23</v>
      </c>
      <c r="B33" s="24" t="s">
        <v>446</v>
      </c>
      <c r="C33" s="10">
        <v>5100</v>
      </c>
      <c r="D33" s="11">
        <v>232</v>
      </c>
      <c r="E33" s="10">
        <f t="shared" si="2"/>
        <v>21.982758620689655</v>
      </c>
      <c r="F33" s="25">
        <f t="shared" si="1"/>
        <v>1.1018074394902478E-3</v>
      </c>
      <c r="G33" s="38">
        <v>8.5968104584330223E-3</v>
      </c>
    </row>
    <row r="34" spans="1:7" s="3" customFormat="1" ht="21.95" customHeight="1" x14ac:dyDescent="0.2">
      <c r="A34" s="36">
        <v>24</v>
      </c>
      <c r="B34" s="26" t="s">
        <v>3</v>
      </c>
      <c r="C34" s="10">
        <v>0</v>
      </c>
      <c r="D34" s="11">
        <v>0</v>
      </c>
      <c r="E34" s="10" t="str">
        <f t="shared" si="2"/>
        <v>-</v>
      </c>
      <c r="F34" s="25">
        <f t="shared" si="1"/>
        <v>0</v>
      </c>
      <c r="G34" s="38">
        <v>1.4207856884874998E-3</v>
      </c>
    </row>
    <row r="35" spans="1:7" s="3" customFormat="1" ht="35.1" customHeight="1" x14ac:dyDescent="0.2">
      <c r="A35" s="36">
        <v>25</v>
      </c>
      <c r="B35" s="24" t="s">
        <v>10</v>
      </c>
      <c r="C35" s="10">
        <v>0</v>
      </c>
      <c r="D35" s="11">
        <v>0</v>
      </c>
      <c r="E35" s="10" t="str">
        <f t="shared" si="2"/>
        <v>-</v>
      </c>
      <c r="F35" s="25">
        <f t="shared" si="1"/>
        <v>0</v>
      </c>
      <c r="G35" s="38">
        <v>9.8652432849167496E-5</v>
      </c>
    </row>
    <row r="36" spans="1:7" ht="35.1" customHeight="1" x14ac:dyDescent="0.2">
      <c r="A36" s="36">
        <v>26</v>
      </c>
      <c r="B36" s="24" t="s">
        <v>420</v>
      </c>
      <c r="C36" s="10">
        <v>0</v>
      </c>
      <c r="D36" s="13">
        <v>0</v>
      </c>
      <c r="E36" s="10" t="str">
        <f t="shared" si="2"/>
        <v>-</v>
      </c>
      <c r="F36" s="29" t="s">
        <v>5</v>
      </c>
      <c r="G36" s="40" t="s">
        <v>5</v>
      </c>
    </row>
    <row r="37" spans="1:7" ht="21.95" customHeight="1" x14ac:dyDescent="0.2">
      <c r="A37" s="36">
        <v>27</v>
      </c>
      <c r="B37" s="26" t="s">
        <v>12</v>
      </c>
      <c r="C37" s="10">
        <v>0</v>
      </c>
      <c r="D37" s="13">
        <v>0</v>
      </c>
      <c r="E37" s="10" t="str">
        <f t="shared" si="2"/>
        <v>-</v>
      </c>
      <c r="F37" s="25">
        <f>C37/C$44</f>
        <v>0</v>
      </c>
      <c r="G37" s="38">
        <v>6.7001527600904129E-4</v>
      </c>
    </row>
    <row r="38" spans="1:7" ht="35.1" customHeight="1" x14ac:dyDescent="0.2">
      <c r="A38" s="36">
        <v>28</v>
      </c>
      <c r="B38" s="24" t="s">
        <v>421</v>
      </c>
      <c r="C38" s="10">
        <v>2933000</v>
      </c>
      <c r="D38" s="13">
        <v>3</v>
      </c>
      <c r="E38" s="14" t="s">
        <v>5</v>
      </c>
      <c r="F38" s="29" t="s">
        <v>5</v>
      </c>
      <c r="G38" s="40" t="s">
        <v>5</v>
      </c>
    </row>
    <row r="39" spans="1:7" ht="21.95" customHeight="1" x14ac:dyDescent="0.2">
      <c r="A39" s="36">
        <v>29</v>
      </c>
      <c r="B39" s="26" t="s">
        <v>12</v>
      </c>
      <c r="C39" s="10">
        <v>2639700</v>
      </c>
      <c r="D39" s="13">
        <v>3</v>
      </c>
      <c r="E39" s="14" t="s">
        <v>5</v>
      </c>
      <c r="F39" s="25">
        <f t="shared" ref="F39:F44" si="3">C39/C$44</f>
        <v>0.57028256823968759</v>
      </c>
      <c r="G39" s="38">
        <v>0.53240605380617201</v>
      </c>
    </row>
    <row r="40" spans="1:7" ht="47.1" customHeight="1" x14ac:dyDescent="0.2">
      <c r="A40" s="36">
        <v>30</v>
      </c>
      <c r="B40" s="27" t="s">
        <v>422</v>
      </c>
      <c r="C40" s="10">
        <v>0</v>
      </c>
      <c r="D40" s="15">
        <v>0</v>
      </c>
      <c r="E40" s="10" t="str">
        <f t="shared" ref="E40:E41" si="4">IF(D40=0,"-",C40/D40)</f>
        <v>-</v>
      </c>
      <c r="F40" s="25">
        <f t="shared" si="3"/>
        <v>0</v>
      </c>
      <c r="G40" s="38">
        <v>1.7724062653800183E-3</v>
      </c>
    </row>
    <row r="41" spans="1:7" ht="21.95" customHeight="1" x14ac:dyDescent="0.2">
      <c r="A41" s="36">
        <v>31</v>
      </c>
      <c r="B41" s="26" t="s">
        <v>13</v>
      </c>
      <c r="C41" s="10">
        <v>0</v>
      </c>
      <c r="D41" s="15">
        <v>0</v>
      </c>
      <c r="E41" s="10" t="str">
        <f t="shared" si="4"/>
        <v>-</v>
      </c>
      <c r="F41" s="25">
        <f t="shared" si="3"/>
        <v>0</v>
      </c>
      <c r="G41" s="38">
        <v>1.0404135579139232E-3</v>
      </c>
    </row>
    <row r="42" spans="1:7" ht="35.1" customHeight="1" x14ac:dyDescent="0.2">
      <c r="A42" s="36">
        <v>32</v>
      </c>
      <c r="B42" s="24" t="s">
        <v>16</v>
      </c>
      <c r="C42" s="10">
        <v>0</v>
      </c>
      <c r="D42" s="15">
        <v>0</v>
      </c>
      <c r="E42" s="14" t="s">
        <v>5</v>
      </c>
      <c r="F42" s="25">
        <f t="shared" si="3"/>
        <v>0</v>
      </c>
      <c r="G42" s="38">
        <v>4.1370945733870297E-3</v>
      </c>
    </row>
    <row r="43" spans="1:7" s="3" customFormat="1" ht="21.95" customHeight="1" x14ac:dyDescent="0.2">
      <c r="A43" s="43">
        <v>33</v>
      </c>
      <c r="B43" s="50" t="s">
        <v>4</v>
      </c>
      <c r="C43" s="44">
        <f>C25+C27+C29+C31+C33+C35+C37+C39+C40+C42</f>
        <v>4628758</v>
      </c>
      <c r="D43" s="51" t="s">
        <v>5</v>
      </c>
      <c r="E43" s="51" t="s">
        <v>5</v>
      </c>
      <c r="F43" s="47">
        <f t="shared" si="3"/>
        <v>1</v>
      </c>
      <c r="G43" s="48">
        <v>0.96489282760442685</v>
      </c>
    </row>
    <row r="44" spans="1:7" s="3" customFormat="1" ht="21.95" customHeight="1" x14ac:dyDescent="0.2">
      <c r="A44" s="45">
        <v>34</v>
      </c>
      <c r="B44" s="52" t="s">
        <v>6</v>
      </c>
      <c r="C44" s="46">
        <f>C24+C43</f>
        <v>4628758</v>
      </c>
      <c r="D44" s="53" t="s">
        <v>5</v>
      </c>
      <c r="E44" s="53" t="s">
        <v>5</v>
      </c>
      <c r="F44" s="54">
        <f t="shared" si="3"/>
        <v>1</v>
      </c>
      <c r="G44" s="55">
        <v>1</v>
      </c>
    </row>
    <row r="45" spans="1:7" s="3" customFormat="1" ht="21.95" customHeight="1" x14ac:dyDescent="0.2">
      <c r="A45" s="1"/>
      <c r="B45" s="2"/>
      <c r="C45" s="1"/>
      <c r="D45" s="1"/>
      <c r="E45" s="1"/>
      <c r="F45" s="1"/>
      <c r="G45" s="1"/>
    </row>
    <row r="46" spans="1:7" s="3" customFormat="1" ht="35.1" customHeight="1" x14ac:dyDescent="0.2">
      <c r="A46" s="62" t="s">
        <v>430</v>
      </c>
      <c r="B46" s="63" t="s">
        <v>431</v>
      </c>
      <c r="C46" s="64" t="s">
        <v>432</v>
      </c>
      <c r="D46" s="1"/>
      <c r="E46" s="1"/>
      <c r="F46" s="1"/>
      <c r="G46" s="1"/>
    </row>
    <row r="47" spans="1:7" s="3" customFormat="1" ht="21.95" customHeight="1" x14ac:dyDescent="0.2">
      <c r="A47" s="65">
        <v>1</v>
      </c>
      <c r="B47" s="30" t="s">
        <v>427</v>
      </c>
      <c r="C47" s="31">
        <v>115719</v>
      </c>
    </row>
    <row r="48" spans="1:7" ht="21.95" customHeight="1" x14ac:dyDescent="0.2">
      <c r="A48" s="8">
        <v>2</v>
      </c>
      <c r="B48" s="30" t="s">
        <v>428</v>
      </c>
      <c r="C48" s="31">
        <v>4628758</v>
      </c>
      <c r="D48" s="16"/>
      <c r="E48" s="16"/>
      <c r="F48" s="16"/>
      <c r="G48" s="16"/>
    </row>
    <row r="49" spans="1:7" ht="21.95" customHeight="1" x14ac:dyDescent="0.2">
      <c r="A49" s="32">
        <v>3</v>
      </c>
      <c r="B49" s="33" t="s">
        <v>423</v>
      </c>
      <c r="C49" s="34">
        <f>C44/C48</f>
        <v>1</v>
      </c>
      <c r="D49" s="16"/>
      <c r="E49" s="16"/>
      <c r="F49" s="16"/>
      <c r="G49" s="16"/>
    </row>
    <row r="50" spans="1:7" s="16" customFormat="1" ht="35.1" customHeight="1" x14ac:dyDescent="0.25">
      <c r="A50" s="21" t="s">
        <v>449</v>
      </c>
      <c r="B50" s="23"/>
    </row>
  </sheetData>
  <sheetProtection algorithmName="SHA-512" hashValue="huzsjAn2KNGzLL3i7GillOr87Tg4B+7SDy5fs+LjVRlF9ChSo+xTSfZrnx4RR79rStrVAmjWJoxHMZMgN4GCAQ==" saltValue="QKwXmHSvKgYWLhfHxrWaBw==" spinCount="100000" sheet="1" objects="1" scenarios="1"/>
  <mergeCells count="1">
    <mergeCell ref="A2:G2"/>
  </mergeCells>
  <pageMargins left="0.59055118110236227" right="0.59055118110236227" top="0.70866141732283472" bottom="0.70866141732283472" header="0.19685039370078741" footer="0.39370078740157483"/>
  <pageSetup paperSize="9" scale="84" orientation="portrait" r:id="rId1"/>
  <headerFooter alignWithMargins="0">
    <oddFooter>&amp;R&amp;"Calibri,Standardowy"&amp;12s.&amp;P z &amp;N</oddFooter>
  </headerFooter>
  <tableParts count="2">
    <tablePart r:id="rId2"/>
    <tablePart r:id="rId3"/>
  </tableParts>
</worksheet>
</file>

<file path=xl/worksheets/sheet3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03E1A9-69A5-4209-B940-F2D817D257EF}">
  <sheetPr codeName="Arkusz347"/>
  <dimension ref="A1:N50"/>
  <sheetViews>
    <sheetView zoomScaleNormal="100" workbookViewId="0"/>
  </sheetViews>
  <sheetFormatPr defaultColWidth="0" defaultRowHeight="12.75" zeroHeight="1" x14ac:dyDescent="0.2"/>
  <cols>
    <col min="1" max="1" width="4.140625" style="1" customWidth="1"/>
    <col min="2" max="2" width="57" style="2" customWidth="1"/>
    <col min="3" max="3" width="11.85546875" style="1" bestFit="1" customWidth="1"/>
    <col min="4" max="4" width="7.42578125" style="1" customWidth="1"/>
    <col min="5" max="5" width="10.85546875" style="1" bestFit="1" customWidth="1"/>
    <col min="6" max="7" width="8.7109375" style="1" customWidth="1"/>
    <col min="8" max="8" width="1" style="1" customWidth="1"/>
    <col min="9" max="14" width="0" style="1" hidden="1" customWidth="1"/>
    <col min="15" max="16384" width="9.140625" style="1" hidden="1"/>
  </cols>
  <sheetData>
    <row r="1" spans="1:7" s="16" customFormat="1" ht="24.95" customHeight="1" x14ac:dyDescent="0.2">
      <c r="A1" s="35" t="s">
        <v>794</v>
      </c>
      <c r="B1" s="23"/>
    </row>
    <row r="2" spans="1:7" s="16" customFormat="1" ht="39.950000000000003" customHeight="1" x14ac:dyDescent="0.2">
      <c r="A2" s="66" t="s">
        <v>448</v>
      </c>
      <c r="B2" s="67"/>
      <c r="C2" s="67"/>
      <c r="D2" s="67"/>
      <c r="E2" s="67"/>
      <c r="F2" s="67"/>
      <c r="G2" s="67"/>
    </row>
    <row r="3" spans="1:7" s="16" customFormat="1" ht="15.95" hidden="1" customHeight="1" x14ac:dyDescent="0.2">
      <c r="A3" s="22"/>
      <c r="B3" s="23"/>
    </row>
    <row r="4" spans="1:7" s="16" customFormat="1" ht="15.95" hidden="1" customHeight="1" x14ac:dyDescent="0.2">
      <c r="A4" s="22"/>
      <c r="B4" s="23"/>
    </row>
    <row r="5" spans="1:7" s="16" customFormat="1" ht="15.95" hidden="1" customHeight="1" x14ac:dyDescent="0.2">
      <c r="A5" s="22"/>
      <c r="B5" s="23"/>
    </row>
    <row r="6" spans="1:7" s="16" customFormat="1" ht="15.95" customHeight="1" x14ac:dyDescent="0.25">
      <c r="A6" s="17" t="s">
        <v>433</v>
      </c>
      <c r="B6" s="21" t="s">
        <v>438</v>
      </c>
    </row>
    <row r="7" spans="1:7" s="16" customFormat="1" ht="15.95" customHeight="1" x14ac:dyDescent="0.25">
      <c r="A7" s="18" t="s">
        <v>434</v>
      </c>
      <c r="B7" s="21" t="s">
        <v>439</v>
      </c>
    </row>
    <row r="8" spans="1:7" s="16" customFormat="1" ht="15.95" customHeight="1" x14ac:dyDescent="0.25">
      <c r="A8" s="19" t="s">
        <v>435</v>
      </c>
      <c r="B8" s="21" t="s">
        <v>440</v>
      </c>
    </row>
    <row r="9" spans="1:7" s="16" customFormat="1" ht="15.95" customHeight="1" x14ac:dyDescent="0.25">
      <c r="A9" s="20" t="s">
        <v>436</v>
      </c>
      <c r="B9" s="21" t="s">
        <v>441</v>
      </c>
    </row>
    <row r="10" spans="1:7" ht="65.099999999999994" customHeight="1" x14ac:dyDescent="0.2">
      <c r="A10" s="49" t="s">
        <v>430</v>
      </c>
      <c r="B10" s="42" t="s">
        <v>0</v>
      </c>
      <c r="C10" s="42" t="s">
        <v>424</v>
      </c>
      <c r="D10" s="42" t="s">
        <v>425</v>
      </c>
      <c r="E10" s="42" t="s">
        <v>426</v>
      </c>
      <c r="F10" s="42" t="s">
        <v>429</v>
      </c>
      <c r="G10" s="41" t="s">
        <v>413</v>
      </c>
    </row>
    <row r="11" spans="1:7" ht="21.95" customHeight="1" x14ac:dyDescent="0.2">
      <c r="A11" s="36">
        <v>1</v>
      </c>
      <c r="B11" s="24" t="s">
        <v>7</v>
      </c>
      <c r="C11" s="10">
        <v>0</v>
      </c>
      <c r="D11" s="9">
        <v>0</v>
      </c>
      <c r="E11" s="10" t="str">
        <f t="shared" ref="E11:E23" si="0">IF(D11=0,"-",C11/D11)</f>
        <v>-</v>
      </c>
      <c r="F11" s="25">
        <f t="shared" ref="F11:F35" si="1">C11/C$44</f>
        <v>0</v>
      </c>
      <c r="G11" s="38">
        <v>6.4906160983722356E-5</v>
      </c>
    </row>
    <row r="12" spans="1:7" s="3" customFormat="1" ht="21.95" customHeight="1" x14ac:dyDescent="0.2">
      <c r="A12" s="36">
        <v>2</v>
      </c>
      <c r="B12" s="24" t="s">
        <v>8</v>
      </c>
      <c r="C12" s="10">
        <v>0</v>
      </c>
      <c r="D12" s="9">
        <v>0</v>
      </c>
      <c r="E12" s="10" t="str">
        <f t="shared" si="0"/>
        <v>-</v>
      </c>
      <c r="F12" s="25">
        <f t="shared" si="1"/>
        <v>0</v>
      </c>
      <c r="G12" s="38">
        <v>1.3877154561966152E-2</v>
      </c>
    </row>
    <row r="13" spans="1:7" s="3" customFormat="1" ht="21.95" customHeight="1" x14ac:dyDescent="0.2">
      <c r="A13" s="36">
        <v>3</v>
      </c>
      <c r="B13" s="26" t="s">
        <v>1</v>
      </c>
      <c r="C13" s="10">
        <v>0</v>
      </c>
      <c r="D13" s="9">
        <v>0</v>
      </c>
      <c r="E13" s="10" t="str">
        <f t="shared" si="0"/>
        <v>-</v>
      </c>
      <c r="F13" s="25">
        <f t="shared" si="1"/>
        <v>0</v>
      </c>
      <c r="G13" s="38">
        <v>6.8195937419264344E-4</v>
      </c>
    </row>
    <row r="14" spans="1:7" s="3" customFormat="1" ht="21.95" customHeight="1" x14ac:dyDescent="0.2">
      <c r="A14" s="36">
        <v>4</v>
      </c>
      <c r="B14" s="24" t="s">
        <v>414</v>
      </c>
      <c r="C14" s="10">
        <v>0</v>
      </c>
      <c r="D14" s="9">
        <v>0</v>
      </c>
      <c r="E14" s="10" t="str">
        <f t="shared" si="0"/>
        <v>-</v>
      </c>
      <c r="F14" s="25">
        <f t="shared" si="1"/>
        <v>0</v>
      </c>
      <c r="G14" s="38">
        <v>1.6609844346228162E-4</v>
      </c>
    </row>
    <row r="15" spans="1:7" s="3" customFormat="1" ht="47.1" customHeight="1" x14ac:dyDescent="0.2">
      <c r="A15" s="36">
        <v>5</v>
      </c>
      <c r="B15" s="24" t="s">
        <v>412</v>
      </c>
      <c r="C15" s="10">
        <v>0</v>
      </c>
      <c r="D15" s="11">
        <v>0</v>
      </c>
      <c r="E15" s="10" t="str">
        <f t="shared" si="0"/>
        <v>-</v>
      </c>
      <c r="F15" s="25">
        <f t="shared" si="1"/>
        <v>0</v>
      </c>
      <c r="G15" s="38">
        <v>4.2843389065529559E-4</v>
      </c>
    </row>
    <row r="16" spans="1:7" s="3" customFormat="1" ht="21.95" customHeight="1" x14ac:dyDescent="0.2">
      <c r="A16" s="36">
        <v>6</v>
      </c>
      <c r="B16" s="26" t="s">
        <v>1</v>
      </c>
      <c r="C16" s="10">
        <v>0</v>
      </c>
      <c r="D16" s="11">
        <v>0</v>
      </c>
      <c r="E16" s="10" t="str">
        <f t="shared" si="0"/>
        <v>-</v>
      </c>
      <c r="F16" s="25">
        <f t="shared" si="1"/>
        <v>0</v>
      </c>
      <c r="G16" s="38">
        <v>5.7837072558623703E-5</v>
      </c>
    </row>
    <row r="17" spans="1:7" ht="47.1" customHeight="1" x14ac:dyDescent="0.2">
      <c r="A17" s="36">
        <v>7</v>
      </c>
      <c r="B17" s="24" t="s">
        <v>444</v>
      </c>
      <c r="C17" s="10">
        <v>10300.969999999999</v>
      </c>
      <c r="D17" s="11">
        <v>1</v>
      </c>
      <c r="E17" s="10">
        <f t="shared" si="0"/>
        <v>10300.969999999999</v>
      </c>
      <c r="F17" s="25">
        <f t="shared" si="1"/>
        <v>6.6444374057738568E-4</v>
      </c>
      <c r="G17" s="38">
        <v>3.69438658113685E-3</v>
      </c>
    </row>
    <row r="18" spans="1:7" ht="47.1" customHeight="1" x14ac:dyDescent="0.2">
      <c r="A18" s="36">
        <v>8</v>
      </c>
      <c r="B18" s="24" t="s">
        <v>447</v>
      </c>
      <c r="C18" s="10">
        <v>120000</v>
      </c>
      <c r="D18" s="11">
        <v>3</v>
      </c>
      <c r="E18" s="10">
        <f t="shared" si="0"/>
        <v>40000</v>
      </c>
      <c r="F18" s="25">
        <f t="shared" si="1"/>
        <v>7.7403631764082692E-3</v>
      </c>
      <c r="G18" s="38">
        <v>1.6572456388988053E-2</v>
      </c>
    </row>
    <row r="19" spans="1:7" ht="35.1" customHeight="1" x14ac:dyDescent="0.2">
      <c r="A19" s="36">
        <v>9</v>
      </c>
      <c r="B19" s="24" t="s">
        <v>443</v>
      </c>
      <c r="C19" s="10">
        <v>0</v>
      </c>
      <c r="D19" s="11">
        <v>0</v>
      </c>
      <c r="E19" s="10" t="str">
        <f t="shared" si="0"/>
        <v>-</v>
      </c>
      <c r="F19" s="25">
        <f t="shared" si="1"/>
        <v>0</v>
      </c>
      <c r="G19" s="38">
        <v>6.3015485400037228E-5</v>
      </c>
    </row>
    <row r="20" spans="1:7" ht="35.1" customHeight="1" x14ac:dyDescent="0.2">
      <c r="A20" s="36">
        <v>10</v>
      </c>
      <c r="B20" s="24" t="s">
        <v>9</v>
      </c>
      <c r="C20" s="10">
        <v>0</v>
      </c>
      <c r="D20" s="11">
        <v>0</v>
      </c>
      <c r="E20" s="10" t="str">
        <f t="shared" si="0"/>
        <v>-</v>
      </c>
      <c r="F20" s="25">
        <f t="shared" si="1"/>
        <v>0</v>
      </c>
      <c r="G20" s="38">
        <v>2.3263290581767475E-4</v>
      </c>
    </row>
    <row r="21" spans="1:7" ht="35.1" customHeight="1" x14ac:dyDescent="0.2">
      <c r="A21" s="36">
        <v>11</v>
      </c>
      <c r="B21" s="24" t="s">
        <v>442</v>
      </c>
      <c r="C21" s="10">
        <v>1374</v>
      </c>
      <c r="D21" s="11">
        <v>1</v>
      </c>
      <c r="E21" s="10">
        <f t="shared" si="0"/>
        <v>1374</v>
      </c>
      <c r="F21" s="25">
        <f t="shared" si="1"/>
        <v>8.8627158369874686E-5</v>
      </c>
      <c r="G21" s="38">
        <v>8.0879771630669933E-6</v>
      </c>
    </row>
    <row r="22" spans="1:7" ht="21.95" customHeight="1" x14ac:dyDescent="0.2">
      <c r="A22" s="36">
        <v>12</v>
      </c>
      <c r="B22" s="26" t="s">
        <v>1</v>
      </c>
      <c r="C22" s="10">
        <v>0</v>
      </c>
      <c r="D22" s="11">
        <v>0</v>
      </c>
      <c r="E22" s="10" t="str">
        <f t="shared" si="0"/>
        <v>-</v>
      </c>
      <c r="F22" s="25">
        <f t="shared" si="1"/>
        <v>0</v>
      </c>
      <c r="G22" s="38">
        <v>0</v>
      </c>
    </row>
    <row r="23" spans="1:7" ht="21.95" customHeight="1" x14ac:dyDescent="0.2">
      <c r="A23" s="36">
        <v>13</v>
      </c>
      <c r="B23" s="24" t="s">
        <v>415</v>
      </c>
      <c r="C23" s="10">
        <v>0</v>
      </c>
      <c r="D23" s="11">
        <v>0</v>
      </c>
      <c r="E23" s="10" t="str">
        <f t="shared" si="0"/>
        <v>-</v>
      </c>
      <c r="F23" s="25">
        <f t="shared" si="1"/>
        <v>0</v>
      </c>
      <c r="G23" s="38">
        <v>0</v>
      </c>
    </row>
    <row r="24" spans="1:7" s="3" customFormat="1" ht="24.95" customHeight="1" x14ac:dyDescent="0.2">
      <c r="A24" s="43">
        <v>14</v>
      </c>
      <c r="B24" s="50" t="s">
        <v>2</v>
      </c>
      <c r="C24" s="44">
        <f>C11+C12+C14+C15+C17+C18+C19+C20+C21+C23</f>
        <v>131674.97</v>
      </c>
      <c r="D24" s="51" t="s">
        <v>5</v>
      </c>
      <c r="E24" s="51" t="s">
        <v>5</v>
      </c>
      <c r="F24" s="47">
        <f t="shared" si="1"/>
        <v>8.4934340753555302E-3</v>
      </c>
      <c r="G24" s="48">
        <v>3.5107172395573129E-2</v>
      </c>
    </row>
    <row r="25" spans="1:7" s="4" customFormat="1" ht="35.1" customHeight="1" x14ac:dyDescent="0.2">
      <c r="A25" s="37">
        <v>15</v>
      </c>
      <c r="B25" s="27" t="s">
        <v>419</v>
      </c>
      <c r="C25" s="12">
        <v>1457243.56</v>
      </c>
      <c r="D25" s="11">
        <v>698</v>
      </c>
      <c r="E25" s="12">
        <f t="shared" ref="E25:E37" si="2">IF(D25=0,"-",C25/D25)</f>
        <v>2087.7414899713467</v>
      </c>
      <c r="F25" s="28">
        <f t="shared" si="1"/>
        <v>9.3996619924017463E-2</v>
      </c>
      <c r="G25" s="39">
        <v>9.1912130594448124E-2</v>
      </c>
    </row>
    <row r="26" spans="1:7" s="3" customFormat="1" ht="21.95" customHeight="1" x14ac:dyDescent="0.2">
      <c r="A26" s="36">
        <v>16</v>
      </c>
      <c r="B26" s="26" t="s">
        <v>11</v>
      </c>
      <c r="C26" s="10">
        <v>221804</v>
      </c>
      <c r="D26" s="11">
        <v>107</v>
      </c>
      <c r="E26" s="10">
        <f t="shared" si="2"/>
        <v>2072.9345794392525</v>
      </c>
      <c r="F26" s="25">
        <f t="shared" si="1"/>
        <v>1.4307029283167164E-2</v>
      </c>
      <c r="G26" s="38">
        <v>1.5510248435910163E-2</v>
      </c>
    </row>
    <row r="27" spans="1:7" s="5" customFormat="1" ht="65.099999999999994" customHeight="1" x14ac:dyDescent="0.2">
      <c r="A27" s="37">
        <v>17</v>
      </c>
      <c r="B27" s="27" t="s">
        <v>445</v>
      </c>
      <c r="C27" s="12">
        <v>1552892.79</v>
      </c>
      <c r="D27" s="11">
        <v>207</v>
      </c>
      <c r="E27" s="12">
        <f t="shared" si="2"/>
        <v>7501.8975362318843</v>
      </c>
      <c r="F27" s="28">
        <f t="shared" si="1"/>
        <v>0.10016628473854916</v>
      </c>
      <c r="G27" s="39">
        <v>9.6086621220457871E-2</v>
      </c>
    </row>
    <row r="28" spans="1:7" s="3" customFormat="1" ht="21.95" customHeight="1" x14ac:dyDescent="0.2">
      <c r="A28" s="36">
        <v>18</v>
      </c>
      <c r="B28" s="26" t="s">
        <v>3</v>
      </c>
      <c r="C28" s="10">
        <v>283944.15999999997</v>
      </c>
      <c r="D28" s="11">
        <v>69</v>
      </c>
      <c r="E28" s="10">
        <f t="shared" si="2"/>
        <v>4115.1327536231884</v>
      </c>
      <c r="F28" s="25">
        <f t="shared" si="1"/>
        <v>1.8315257668501481E-2</v>
      </c>
      <c r="G28" s="38">
        <v>1.1342599256575717E-2</v>
      </c>
    </row>
    <row r="29" spans="1:7" s="5" customFormat="1" ht="35.1" customHeight="1" x14ac:dyDescent="0.2">
      <c r="A29" s="37">
        <v>19</v>
      </c>
      <c r="B29" s="27" t="s">
        <v>15</v>
      </c>
      <c r="C29" s="12">
        <v>243137.62</v>
      </c>
      <c r="D29" s="11">
        <v>80</v>
      </c>
      <c r="E29" s="12">
        <f t="shared" si="2"/>
        <v>3039.2202499999999</v>
      </c>
      <c r="F29" s="28">
        <f t="shared" si="1"/>
        <v>1.5683112338729557E-2</v>
      </c>
      <c r="G29" s="39">
        <v>1.1946311887438504E-2</v>
      </c>
    </row>
    <row r="30" spans="1:7" s="3" customFormat="1" ht="21.95" customHeight="1" x14ac:dyDescent="0.2">
      <c r="A30" s="36">
        <v>20</v>
      </c>
      <c r="B30" s="26" t="s">
        <v>3</v>
      </c>
      <c r="C30" s="10">
        <v>23827.21</v>
      </c>
      <c r="D30" s="11">
        <v>9</v>
      </c>
      <c r="E30" s="12">
        <f t="shared" si="2"/>
        <v>2647.4677777777779</v>
      </c>
      <c r="F30" s="28">
        <f t="shared" si="1"/>
        <v>1.5369271573378905E-3</v>
      </c>
      <c r="G30" s="39">
        <v>2.247933536638041E-3</v>
      </c>
    </row>
    <row r="31" spans="1:7" s="3" customFormat="1" ht="47.1" customHeight="1" x14ac:dyDescent="0.2">
      <c r="A31" s="36">
        <v>21</v>
      </c>
      <c r="B31" s="27" t="s">
        <v>14</v>
      </c>
      <c r="C31" s="10">
        <v>1092831.5900000001</v>
      </c>
      <c r="D31" s="11">
        <v>514</v>
      </c>
      <c r="E31" s="10">
        <f t="shared" si="2"/>
        <v>2126.1314980544748</v>
      </c>
      <c r="F31" s="25">
        <f t="shared" si="1"/>
        <v>7.04909449770975E-2</v>
      </c>
      <c r="G31" s="38">
        <v>0.21726673108985226</v>
      </c>
    </row>
    <row r="32" spans="1:7" s="3" customFormat="1" ht="21.95" customHeight="1" x14ac:dyDescent="0.2">
      <c r="A32" s="36">
        <v>22</v>
      </c>
      <c r="B32" s="26" t="s">
        <v>3</v>
      </c>
      <c r="C32" s="10">
        <v>305419.24</v>
      </c>
      <c r="D32" s="11">
        <v>100</v>
      </c>
      <c r="E32" s="10">
        <f t="shared" si="2"/>
        <v>3054.1923999999999</v>
      </c>
      <c r="F32" s="25">
        <f t="shared" si="1"/>
        <v>1.9700465322188328E-2</v>
      </c>
      <c r="G32" s="38">
        <v>3.0944666359992157E-2</v>
      </c>
    </row>
    <row r="33" spans="1:7" ht="35.1" customHeight="1" x14ac:dyDescent="0.2">
      <c r="A33" s="36">
        <v>23</v>
      </c>
      <c r="B33" s="24" t="s">
        <v>446</v>
      </c>
      <c r="C33" s="10">
        <v>9020</v>
      </c>
      <c r="D33" s="11">
        <v>388</v>
      </c>
      <c r="E33" s="10">
        <f t="shared" si="2"/>
        <v>23.24742268041237</v>
      </c>
      <c r="F33" s="25">
        <f t="shared" si="1"/>
        <v>5.8181729876002159E-4</v>
      </c>
      <c r="G33" s="38">
        <v>8.5968104584330223E-3</v>
      </c>
    </row>
    <row r="34" spans="1:7" s="3" customFormat="1" ht="21.95" customHeight="1" x14ac:dyDescent="0.2">
      <c r="A34" s="36">
        <v>24</v>
      </c>
      <c r="B34" s="26" t="s">
        <v>3</v>
      </c>
      <c r="C34" s="10">
        <v>2534</v>
      </c>
      <c r="D34" s="11">
        <v>109</v>
      </c>
      <c r="E34" s="10">
        <f t="shared" si="2"/>
        <v>23.24770642201835</v>
      </c>
      <c r="F34" s="25">
        <f t="shared" si="1"/>
        <v>1.6345066907515462E-4</v>
      </c>
      <c r="G34" s="38">
        <v>1.4207856884874998E-3</v>
      </c>
    </row>
    <row r="35" spans="1:7" s="3" customFormat="1" ht="35.1" customHeight="1" x14ac:dyDescent="0.2">
      <c r="A35" s="36">
        <v>25</v>
      </c>
      <c r="B35" s="24" t="s">
        <v>10</v>
      </c>
      <c r="C35" s="10">
        <v>0</v>
      </c>
      <c r="D35" s="11">
        <v>0</v>
      </c>
      <c r="E35" s="10" t="str">
        <f t="shared" si="2"/>
        <v>-</v>
      </c>
      <c r="F35" s="25">
        <f t="shared" si="1"/>
        <v>0</v>
      </c>
      <c r="G35" s="38">
        <v>9.8652432849167496E-5</v>
      </c>
    </row>
    <row r="36" spans="1:7" ht="35.1" customHeight="1" x14ac:dyDescent="0.2">
      <c r="A36" s="36">
        <v>26</v>
      </c>
      <c r="B36" s="24" t="s">
        <v>420</v>
      </c>
      <c r="C36" s="10">
        <v>0</v>
      </c>
      <c r="D36" s="13">
        <v>0</v>
      </c>
      <c r="E36" s="10" t="str">
        <f t="shared" si="2"/>
        <v>-</v>
      </c>
      <c r="F36" s="29" t="s">
        <v>5</v>
      </c>
      <c r="G36" s="40" t="s">
        <v>5</v>
      </c>
    </row>
    <row r="37" spans="1:7" ht="21.95" customHeight="1" x14ac:dyDescent="0.2">
      <c r="A37" s="36">
        <v>27</v>
      </c>
      <c r="B37" s="26" t="s">
        <v>12</v>
      </c>
      <c r="C37" s="10">
        <v>0</v>
      </c>
      <c r="D37" s="13">
        <v>0</v>
      </c>
      <c r="E37" s="10" t="str">
        <f t="shared" si="2"/>
        <v>-</v>
      </c>
      <c r="F37" s="25">
        <f>C37/C$44</f>
        <v>0</v>
      </c>
      <c r="G37" s="38">
        <v>6.7001527600904129E-4</v>
      </c>
    </row>
    <row r="38" spans="1:7" ht="35.1" customHeight="1" x14ac:dyDescent="0.2">
      <c r="A38" s="36">
        <v>28</v>
      </c>
      <c r="B38" s="24" t="s">
        <v>421</v>
      </c>
      <c r="C38" s="10">
        <v>13600476</v>
      </c>
      <c r="D38" s="13">
        <v>8</v>
      </c>
      <c r="E38" s="14" t="s">
        <v>5</v>
      </c>
      <c r="F38" s="29" t="s">
        <v>5</v>
      </c>
      <c r="G38" s="40" t="s">
        <v>5</v>
      </c>
    </row>
    <row r="39" spans="1:7" ht="21.95" customHeight="1" x14ac:dyDescent="0.2">
      <c r="A39" s="36">
        <v>29</v>
      </c>
      <c r="B39" s="26" t="s">
        <v>12</v>
      </c>
      <c r="C39" s="10">
        <v>11016348</v>
      </c>
      <c r="D39" s="13">
        <v>8</v>
      </c>
      <c r="E39" s="14" t="s">
        <v>5</v>
      </c>
      <c r="F39" s="25">
        <f t="shared" ref="F39:F44" si="3">C39/C$44</f>
        <v>0.71058778664749067</v>
      </c>
      <c r="G39" s="38">
        <v>0.53240605380617201</v>
      </c>
    </row>
    <row r="40" spans="1:7" ht="47.1" customHeight="1" x14ac:dyDescent="0.2">
      <c r="A40" s="36">
        <v>30</v>
      </c>
      <c r="B40" s="27" t="s">
        <v>422</v>
      </c>
      <c r="C40" s="10">
        <v>0</v>
      </c>
      <c r="D40" s="15">
        <v>0</v>
      </c>
      <c r="E40" s="10" t="str">
        <f t="shared" ref="E40:E41" si="4">IF(D40=0,"-",C40/D40)</f>
        <v>-</v>
      </c>
      <c r="F40" s="25">
        <f t="shared" si="3"/>
        <v>0</v>
      </c>
      <c r="G40" s="38">
        <v>1.7724062653800183E-3</v>
      </c>
    </row>
    <row r="41" spans="1:7" ht="21.95" customHeight="1" x14ac:dyDescent="0.2">
      <c r="A41" s="36">
        <v>31</v>
      </c>
      <c r="B41" s="26" t="s">
        <v>13</v>
      </c>
      <c r="C41" s="10">
        <v>0</v>
      </c>
      <c r="D41" s="15">
        <v>0</v>
      </c>
      <c r="E41" s="10" t="str">
        <f t="shared" si="4"/>
        <v>-</v>
      </c>
      <c r="F41" s="25">
        <f t="shared" si="3"/>
        <v>0</v>
      </c>
      <c r="G41" s="38">
        <v>1.0404135579139232E-3</v>
      </c>
    </row>
    <row r="42" spans="1:7" ht="35.1" customHeight="1" x14ac:dyDescent="0.2">
      <c r="A42" s="36">
        <v>32</v>
      </c>
      <c r="B42" s="24" t="s">
        <v>16</v>
      </c>
      <c r="C42" s="10">
        <v>0</v>
      </c>
      <c r="D42" s="15">
        <v>0</v>
      </c>
      <c r="E42" s="14" t="s">
        <v>5</v>
      </c>
      <c r="F42" s="25">
        <f t="shared" si="3"/>
        <v>0</v>
      </c>
      <c r="G42" s="38">
        <v>4.1370945733870297E-3</v>
      </c>
    </row>
    <row r="43" spans="1:7" s="3" customFormat="1" ht="21.95" customHeight="1" x14ac:dyDescent="0.2">
      <c r="A43" s="43">
        <v>33</v>
      </c>
      <c r="B43" s="50" t="s">
        <v>4</v>
      </c>
      <c r="C43" s="44">
        <f>C25+C27+C29+C31+C33+C35+C37+C39+C40+C42</f>
        <v>15371473.560000001</v>
      </c>
      <c r="D43" s="51" t="s">
        <v>5</v>
      </c>
      <c r="E43" s="51" t="s">
        <v>5</v>
      </c>
      <c r="F43" s="47">
        <f t="shared" si="3"/>
        <v>0.99150656592464448</v>
      </c>
      <c r="G43" s="48">
        <v>0.96489282760442685</v>
      </c>
    </row>
    <row r="44" spans="1:7" s="3" customFormat="1" ht="21.95" customHeight="1" x14ac:dyDescent="0.2">
      <c r="A44" s="45">
        <v>34</v>
      </c>
      <c r="B44" s="52" t="s">
        <v>6</v>
      </c>
      <c r="C44" s="46">
        <f>C24+C43</f>
        <v>15503148.530000001</v>
      </c>
      <c r="D44" s="53" t="s">
        <v>5</v>
      </c>
      <c r="E44" s="53" t="s">
        <v>5</v>
      </c>
      <c r="F44" s="54">
        <f t="shared" si="3"/>
        <v>1</v>
      </c>
      <c r="G44" s="55">
        <v>1</v>
      </c>
    </row>
    <row r="45" spans="1:7" s="3" customFormat="1" ht="21.95" customHeight="1" x14ac:dyDescent="0.2">
      <c r="A45" s="1"/>
      <c r="B45" s="2"/>
      <c r="C45" s="1"/>
      <c r="D45" s="1"/>
      <c r="E45" s="1"/>
      <c r="F45" s="1"/>
      <c r="G45" s="1"/>
    </row>
    <row r="46" spans="1:7" s="3" customFormat="1" ht="35.1" customHeight="1" x14ac:dyDescent="0.2">
      <c r="A46" s="62" t="s">
        <v>430</v>
      </c>
      <c r="B46" s="63" t="s">
        <v>431</v>
      </c>
      <c r="C46" s="64" t="s">
        <v>432</v>
      </c>
      <c r="D46" s="1"/>
      <c r="E46" s="1"/>
      <c r="F46" s="1"/>
      <c r="G46" s="1"/>
    </row>
    <row r="47" spans="1:7" s="3" customFormat="1" ht="21.95" customHeight="1" x14ac:dyDescent="0.2">
      <c r="A47" s="65">
        <v>1</v>
      </c>
      <c r="B47" s="30" t="s">
        <v>427</v>
      </c>
      <c r="C47" s="31">
        <v>387578</v>
      </c>
    </row>
    <row r="48" spans="1:7" ht="21.95" customHeight="1" x14ac:dyDescent="0.2">
      <c r="A48" s="8">
        <v>2</v>
      </c>
      <c r="B48" s="30" t="s">
        <v>428</v>
      </c>
      <c r="C48" s="31">
        <v>15506781</v>
      </c>
      <c r="D48" s="16"/>
      <c r="E48" s="16"/>
      <c r="F48" s="16"/>
      <c r="G48" s="16"/>
    </row>
    <row r="49" spans="1:7" ht="21.95" customHeight="1" x14ac:dyDescent="0.2">
      <c r="A49" s="32">
        <v>3</v>
      </c>
      <c r="B49" s="33" t="s">
        <v>423</v>
      </c>
      <c r="C49" s="34">
        <f>C44/C48</f>
        <v>0.99976574957755582</v>
      </c>
      <c r="D49" s="16"/>
      <c r="E49" s="16"/>
      <c r="F49" s="16"/>
      <c r="G49" s="16"/>
    </row>
    <row r="50" spans="1:7" s="16" customFormat="1" ht="35.1" customHeight="1" x14ac:dyDescent="0.25">
      <c r="A50" s="21" t="s">
        <v>449</v>
      </c>
      <c r="B50" s="23"/>
    </row>
  </sheetData>
  <sheetProtection algorithmName="SHA-512" hashValue="48GQ6RpNziTsunHqtCz+Qc9W6CmLRKqRz22hyDCzvwmwM4zhcjshFry9JMDZwcDpxNltAAL88vljwygXToSmEA==" saltValue="tajusVImsyK1qebkgSI8Cw==" spinCount="100000" sheet="1" objects="1" scenarios="1"/>
  <mergeCells count="1">
    <mergeCell ref="A2:G2"/>
  </mergeCells>
  <pageMargins left="0.59055118110236227" right="0.59055118110236227" top="0.70866141732283472" bottom="0.70866141732283472" header="0.19685039370078741" footer="0.39370078740157483"/>
  <pageSetup paperSize="9" scale="84" orientation="portrait" r:id="rId1"/>
  <headerFooter alignWithMargins="0">
    <oddFooter>&amp;R&amp;"Calibri,Standardowy"&amp;12s.&amp;P z &amp;N</oddFooter>
  </headerFooter>
  <tableParts count="2">
    <tablePart r:id="rId2"/>
    <tablePart r:id="rId3"/>
  </tableParts>
</worksheet>
</file>

<file path=xl/worksheets/sheet3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0462B2-730D-4957-A442-2594CB181E14}">
  <sheetPr codeName="Arkusz348"/>
  <dimension ref="A1:N50"/>
  <sheetViews>
    <sheetView zoomScaleNormal="100" workbookViewId="0"/>
  </sheetViews>
  <sheetFormatPr defaultColWidth="0" defaultRowHeight="12.75" zeroHeight="1" x14ac:dyDescent="0.2"/>
  <cols>
    <col min="1" max="1" width="4.140625" style="1" customWidth="1"/>
    <col min="2" max="2" width="57" style="2" customWidth="1"/>
    <col min="3" max="3" width="11.85546875" style="1" bestFit="1" customWidth="1"/>
    <col min="4" max="4" width="7.42578125" style="1" customWidth="1"/>
    <col min="5" max="5" width="10.85546875" style="1" bestFit="1" customWidth="1"/>
    <col min="6" max="7" width="8.7109375" style="1" customWidth="1"/>
    <col min="8" max="8" width="1" style="1" customWidth="1"/>
    <col min="9" max="14" width="0" style="1" hidden="1" customWidth="1"/>
    <col min="15" max="16384" width="9.140625" style="1" hidden="1"/>
  </cols>
  <sheetData>
    <row r="1" spans="1:7" s="16" customFormat="1" ht="24.95" customHeight="1" x14ac:dyDescent="0.2">
      <c r="A1" s="35" t="s">
        <v>795</v>
      </c>
      <c r="B1" s="23"/>
    </row>
    <row r="2" spans="1:7" s="16" customFormat="1" ht="39.950000000000003" customHeight="1" x14ac:dyDescent="0.2">
      <c r="A2" s="66" t="s">
        <v>448</v>
      </c>
      <c r="B2" s="67"/>
      <c r="C2" s="67"/>
      <c r="D2" s="67"/>
      <c r="E2" s="67"/>
      <c r="F2" s="67"/>
      <c r="G2" s="67"/>
    </row>
    <row r="3" spans="1:7" s="16" customFormat="1" ht="15.95" hidden="1" customHeight="1" x14ac:dyDescent="0.2">
      <c r="A3" s="22"/>
      <c r="B3" s="23"/>
    </row>
    <row r="4" spans="1:7" s="16" customFormat="1" ht="15.95" hidden="1" customHeight="1" x14ac:dyDescent="0.2">
      <c r="A4" s="22"/>
      <c r="B4" s="23"/>
    </row>
    <row r="5" spans="1:7" s="16" customFormat="1" ht="15.95" hidden="1" customHeight="1" x14ac:dyDescent="0.2">
      <c r="A5" s="22"/>
      <c r="B5" s="23"/>
    </row>
    <row r="6" spans="1:7" s="16" customFormat="1" ht="15.95" customHeight="1" x14ac:dyDescent="0.25">
      <c r="A6" s="17" t="s">
        <v>433</v>
      </c>
      <c r="B6" s="21" t="s">
        <v>438</v>
      </c>
    </row>
    <row r="7" spans="1:7" s="16" customFormat="1" ht="15.95" customHeight="1" x14ac:dyDescent="0.25">
      <c r="A7" s="18" t="s">
        <v>434</v>
      </c>
      <c r="B7" s="21" t="s">
        <v>439</v>
      </c>
    </row>
    <row r="8" spans="1:7" s="16" customFormat="1" ht="15.95" customHeight="1" x14ac:dyDescent="0.25">
      <c r="A8" s="19" t="s">
        <v>435</v>
      </c>
      <c r="B8" s="21" t="s">
        <v>440</v>
      </c>
    </row>
    <row r="9" spans="1:7" s="16" customFormat="1" ht="15.95" customHeight="1" x14ac:dyDescent="0.25">
      <c r="A9" s="20" t="s">
        <v>436</v>
      </c>
      <c r="B9" s="21" t="s">
        <v>441</v>
      </c>
    </row>
    <row r="10" spans="1:7" ht="65.099999999999994" customHeight="1" x14ac:dyDescent="0.2">
      <c r="A10" s="49" t="s">
        <v>430</v>
      </c>
      <c r="B10" s="42" t="s">
        <v>0</v>
      </c>
      <c r="C10" s="42" t="s">
        <v>424</v>
      </c>
      <c r="D10" s="42" t="s">
        <v>425</v>
      </c>
      <c r="E10" s="42" t="s">
        <v>426</v>
      </c>
      <c r="F10" s="42" t="s">
        <v>429</v>
      </c>
      <c r="G10" s="41" t="s">
        <v>413</v>
      </c>
    </row>
    <row r="11" spans="1:7" ht="21.95" customHeight="1" x14ac:dyDescent="0.2">
      <c r="A11" s="36">
        <v>1</v>
      </c>
      <c r="B11" s="24" t="s">
        <v>7</v>
      </c>
      <c r="C11" s="10">
        <v>0</v>
      </c>
      <c r="D11" s="9">
        <v>0</v>
      </c>
      <c r="E11" s="10" t="str">
        <f t="shared" ref="E11:E23" si="0">IF(D11=0,"-",C11/D11)</f>
        <v>-</v>
      </c>
      <c r="F11" s="25">
        <f t="shared" ref="F11:F35" si="1">C11/C$44</f>
        <v>0</v>
      </c>
      <c r="G11" s="38">
        <v>6.4906160983722356E-5</v>
      </c>
    </row>
    <row r="12" spans="1:7" s="3" customFormat="1" ht="21.95" customHeight="1" x14ac:dyDescent="0.2">
      <c r="A12" s="36">
        <v>2</v>
      </c>
      <c r="B12" s="24" t="s">
        <v>8</v>
      </c>
      <c r="C12" s="10">
        <v>99000</v>
      </c>
      <c r="D12" s="9">
        <v>2</v>
      </c>
      <c r="E12" s="10">
        <f t="shared" si="0"/>
        <v>49500</v>
      </c>
      <c r="F12" s="25">
        <f t="shared" si="1"/>
        <v>2.6493505117220515E-2</v>
      </c>
      <c r="G12" s="38">
        <v>1.3877154561966152E-2</v>
      </c>
    </row>
    <row r="13" spans="1:7" s="3" customFormat="1" ht="21.95" customHeight="1" x14ac:dyDescent="0.2">
      <c r="A13" s="36">
        <v>3</v>
      </c>
      <c r="B13" s="26" t="s">
        <v>1</v>
      </c>
      <c r="C13" s="10">
        <v>0</v>
      </c>
      <c r="D13" s="9">
        <v>0</v>
      </c>
      <c r="E13" s="10" t="str">
        <f t="shared" si="0"/>
        <v>-</v>
      </c>
      <c r="F13" s="25">
        <f t="shared" si="1"/>
        <v>0</v>
      </c>
      <c r="G13" s="38">
        <v>6.8195937419264344E-4</v>
      </c>
    </row>
    <row r="14" spans="1:7" s="3" customFormat="1" ht="21.95" customHeight="1" x14ac:dyDescent="0.2">
      <c r="A14" s="36">
        <v>4</v>
      </c>
      <c r="B14" s="24" t="s">
        <v>414</v>
      </c>
      <c r="C14" s="10">
        <v>0</v>
      </c>
      <c r="D14" s="9">
        <v>0</v>
      </c>
      <c r="E14" s="10" t="str">
        <f t="shared" si="0"/>
        <v>-</v>
      </c>
      <c r="F14" s="25">
        <f t="shared" si="1"/>
        <v>0</v>
      </c>
      <c r="G14" s="38">
        <v>1.6609844346228162E-4</v>
      </c>
    </row>
    <row r="15" spans="1:7" s="3" customFormat="1" ht="47.1" customHeight="1" x14ac:dyDescent="0.2">
      <c r="A15" s="36">
        <v>5</v>
      </c>
      <c r="B15" s="24" t="s">
        <v>412</v>
      </c>
      <c r="C15" s="10">
        <v>0</v>
      </c>
      <c r="D15" s="11">
        <v>0</v>
      </c>
      <c r="E15" s="10" t="str">
        <f t="shared" si="0"/>
        <v>-</v>
      </c>
      <c r="F15" s="25">
        <f t="shared" si="1"/>
        <v>0</v>
      </c>
      <c r="G15" s="38">
        <v>4.2843389065529559E-4</v>
      </c>
    </row>
    <row r="16" spans="1:7" s="3" customFormat="1" ht="21.95" customHeight="1" x14ac:dyDescent="0.2">
      <c r="A16" s="36">
        <v>6</v>
      </c>
      <c r="B16" s="26" t="s">
        <v>1</v>
      </c>
      <c r="C16" s="10">
        <v>0</v>
      </c>
      <c r="D16" s="11">
        <v>0</v>
      </c>
      <c r="E16" s="10" t="str">
        <f t="shared" si="0"/>
        <v>-</v>
      </c>
      <c r="F16" s="25">
        <f t="shared" si="1"/>
        <v>0</v>
      </c>
      <c r="G16" s="38">
        <v>5.7837072558623703E-5</v>
      </c>
    </row>
    <row r="17" spans="1:7" ht="47.1" customHeight="1" x14ac:dyDescent="0.2">
      <c r="A17" s="36">
        <v>7</v>
      </c>
      <c r="B17" s="24" t="s">
        <v>444</v>
      </c>
      <c r="C17" s="10">
        <v>0</v>
      </c>
      <c r="D17" s="11">
        <v>0</v>
      </c>
      <c r="E17" s="10" t="str">
        <f t="shared" si="0"/>
        <v>-</v>
      </c>
      <c r="F17" s="25">
        <f t="shared" si="1"/>
        <v>0</v>
      </c>
      <c r="G17" s="38">
        <v>3.69438658113685E-3</v>
      </c>
    </row>
    <row r="18" spans="1:7" ht="47.1" customHeight="1" x14ac:dyDescent="0.2">
      <c r="A18" s="36">
        <v>8</v>
      </c>
      <c r="B18" s="24" t="s">
        <v>447</v>
      </c>
      <c r="C18" s="10">
        <v>80000</v>
      </c>
      <c r="D18" s="11">
        <v>2</v>
      </c>
      <c r="E18" s="10">
        <f t="shared" si="0"/>
        <v>40000</v>
      </c>
      <c r="F18" s="25">
        <f t="shared" si="1"/>
        <v>2.1408893024016579E-2</v>
      </c>
      <c r="G18" s="38">
        <v>1.6572456388988053E-2</v>
      </c>
    </row>
    <row r="19" spans="1:7" ht="35.1" customHeight="1" x14ac:dyDescent="0.2">
      <c r="A19" s="36">
        <v>9</v>
      </c>
      <c r="B19" s="24" t="s">
        <v>443</v>
      </c>
      <c r="C19" s="10">
        <v>0</v>
      </c>
      <c r="D19" s="11">
        <v>0</v>
      </c>
      <c r="E19" s="10" t="str">
        <f t="shared" si="0"/>
        <v>-</v>
      </c>
      <c r="F19" s="25">
        <f t="shared" si="1"/>
        <v>0</v>
      </c>
      <c r="G19" s="38">
        <v>6.3015485400037228E-5</v>
      </c>
    </row>
    <row r="20" spans="1:7" ht="35.1" customHeight="1" x14ac:dyDescent="0.2">
      <c r="A20" s="36">
        <v>10</v>
      </c>
      <c r="B20" s="24" t="s">
        <v>9</v>
      </c>
      <c r="C20" s="10">
        <v>0</v>
      </c>
      <c r="D20" s="11">
        <v>0</v>
      </c>
      <c r="E20" s="10" t="str">
        <f t="shared" si="0"/>
        <v>-</v>
      </c>
      <c r="F20" s="25">
        <f t="shared" si="1"/>
        <v>0</v>
      </c>
      <c r="G20" s="38">
        <v>2.3263290581767475E-4</v>
      </c>
    </row>
    <row r="21" spans="1:7" ht="35.1" customHeight="1" x14ac:dyDescent="0.2">
      <c r="A21" s="36">
        <v>11</v>
      </c>
      <c r="B21" s="24" t="s">
        <v>442</v>
      </c>
      <c r="C21" s="10">
        <v>0</v>
      </c>
      <c r="D21" s="11">
        <v>0</v>
      </c>
      <c r="E21" s="10" t="str">
        <f t="shared" si="0"/>
        <v>-</v>
      </c>
      <c r="F21" s="25">
        <f t="shared" si="1"/>
        <v>0</v>
      </c>
      <c r="G21" s="38">
        <v>8.0879771630669933E-6</v>
      </c>
    </row>
    <row r="22" spans="1:7" ht="21.95" customHeight="1" x14ac:dyDescent="0.2">
      <c r="A22" s="36">
        <v>12</v>
      </c>
      <c r="B22" s="26" t="s">
        <v>1</v>
      </c>
      <c r="C22" s="10">
        <v>0</v>
      </c>
      <c r="D22" s="11">
        <v>0</v>
      </c>
      <c r="E22" s="10" t="str">
        <f t="shared" si="0"/>
        <v>-</v>
      </c>
      <c r="F22" s="25">
        <f t="shared" si="1"/>
        <v>0</v>
      </c>
      <c r="G22" s="38">
        <v>0</v>
      </c>
    </row>
    <row r="23" spans="1:7" ht="21.95" customHeight="1" x14ac:dyDescent="0.2">
      <c r="A23" s="36">
        <v>13</v>
      </c>
      <c r="B23" s="24" t="s">
        <v>415</v>
      </c>
      <c r="C23" s="10">
        <v>0</v>
      </c>
      <c r="D23" s="11">
        <v>0</v>
      </c>
      <c r="E23" s="10" t="str">
        <f t="shared" si="0"/>
        <v>-</v>
      </c>
      <c r="F23" s="25">
        <f t="shared" si="1"/>
        <v>0</v>
      </c>
      <c r="G23" s="38">
        <v>0</v>
      </c>
    </row>
    <row r="24" spans="1:7" s="3" customFormat="1" ht="24.95" customHeight="1" x14ac:dyDescent="0.2">
      <c r="A24" s="43">
        <v>14</v>
      </c>
      <c r="B24" s="50" t="s">
        <v>2</v>
      </c>
      <c r="C24" s="44">
        <f>C11+C12+C14+C15+C17+C18+C19+C20+C21+C23</f>
        <v>179000</v>
      </c>
      <c r="D24" s="51" t="s">
        <v>5</v>
      </c>
      <c r="E24" s="51" t="s">
        <v>5</v>
      </c>
      <c r="F24" s="47">
        <f t="shared" si="1"/>
        <v>4.790239814123709E-2</v>
      </c>
      <c r="G24" s="48">
        <v>3.5107172395573129E-2</v>
      </c>
    </row>
    <row r="25" spans="1:7" s="4" customFormat="1" ht="35.1" customHeight="1" x14ac:dyDescent="0.2">
      <c r="A25" s="37">
        <v>15</v>
      </c>
      <c r="B25" s="27" t="s">
        <v>419</v>
      </c>
      <c r="C25" s="12">
        <v>360709</v>
      </c>
      <c r="D25" s="11">
        <v>208</v>
      </c>
      <c r="E25" s="12">
        <f t="shared" ref="E25:E37" si="2">IF(D25=0,"-",C25/D25)</f>
        <v>1734.1778846153845</v>
      </c>
      <c r="F25" s="28">
        <f t="shared" si="1"/>
        <v>9.6529754922499947E-2</v>
      </c>
      <c r="G25" s="39">
        <v>9.1912130594448124E-2</v>
      </c>
    </row>
    <row r="26" spans="1:7" s="3" customFormat="1" ht="21.95" customHeight="1" x14ac:dyDescent="0.2">
      <c r="A26" s="36">
        <v>16</v>
      </c>
      <c r="B26" s="26" t="s">
        <v>11</v>
      </c>
      <c r="C26" s="10">
        <v>71190</v>
      </c>
      <c r="D26" s="11">
        <v>42</v>
      </c>
      <c r="E26" s="10">
        <f t="shared" si="2"/>
        <v>1695</v>
      </c>
      <c r="F26" s="25">
        <f t="shared" si="1"/>
        <v>1.905123867974675E-2</v>
      </c>
      <c r="G26" s="38">
        <v>1.5510248435910163E-2</v>
      </c>
    </row>
    <row r="27" spans="1:7" s="5" customFormat="1" ht="65.099999999999994" customHeight="1" x14ac:dyDescent="0.2">
      <c r="A27" s="37">
        <v>17</v>
      </c>
      <c r="B27" s="27" t="s">
        <v>445</v>
      </c>
      <c r="C27" s="12">
        <v>399000</v>
      </c>
      <c r="D27" s="11">
        <v>65</v>
      </c>
      <c r="E27" s="12">
        <f t="shared" si="2"/>
        <v>6138.4615384615381</v>
      </c>
      <c r="F27" s="28">
        <f t="shared" si="1"/>
        <v>0.10677685395728267</v>
      </c>
      <c r="G27" s="39">
        <v>9.6086621220457871E-2</v>
      </c>
    </row>
    <row r="28" spans="1:7" s="3" customFormat="1" ht="21.95" customHeight="1" x14ac:dyDescent="0.2">
      <c r="A28" s="36">
        <v>18</v>
      </c>
      <c r="B28" s="26" t="s">
        <v>3</v>
      </c>
      <c r="C28" s="10">
        <v>25407</v>
      </c>
      <c r="D28" s="11">
        <v>10</v>
      </c>
      <c r="E28" s="10">
        <f t="shared" si="2"/>
        <v>2540.6999999999998</v>
      </c>
      <c r="F28" s="25">
        <f t="shared" si="1"/>
        <v>6.7991968132648647E-3</v>
      </c>
      <c r="G28" s="38">
        <v>1.1342599256575717E-2</v>
      </c>
    </row>
    <row r="29" spans="1:7" s="5" customFormat="1" ht="35.1" customHeight="1" x14ac:dyDescent="0.2">
      <c r="A29" s="37">
        <v>19</v>
      </c>
      <c r="B29" s="27" t="s">
        <v>15</v>
      </c>
      <c r="C29" s="12">
        <v>22370</v>
      </c>
      <c r="D29" s="11">
        <v>10</v>
      </c>
      <c r="E29" s="12">
        <f t="shared" si="2"/>
        <v>2237</v>
      </c>
      <c r="F29" s="28">
        <f t="shared" si="1"/>
        <v>5.9864617118406353E-3</v>
      </c>
      <c r="G29" s="39">
        <v>1.1946311887438504E-2</v>
      </c>
    </row>
    <row r="30" spans="1:7" s="3" customFormat="1" ht="21.95" customHeight="1" x14ac:dyDescent="0.2">
      <c r="A30" s="36">
        <v>20</v>
      </c>
      <c r="B30" s="26" t="s">
        <v>3</v>
      </c>
      <c r="C30" s="10">
        <v>7900</v>
      </c>
      <c r="D30" s="11">
        <v>2</v>
      </c>
      <c r="E30" s="12">
        <f t="shared" si="2"/>
        <v>3950</v>
      </c>
      <c r="F30" s="28">
        <f t="shared" si="1"/>
        <v>2.114128186121637E-3</v>
      </c>
      <c r="G30" s="39">
        <v>2.247933536638041E-3</v>
      </c>
    </row>
    <row r="31" spans="1:7" s="3" customFormat="1" ht="47.1" customHeight="1" x14ac:dyDescent="0.2">
      <c r="A31" s="36">
        <v>21</v>
      </c>
      <c r="B31" s="27" t="s">
        <v>14</v>
      </c>
      <c r="C31" s="10">
        <v>563729.9</v>
      </c>
      <c r="D31" s="11">
        <v>339</v>
      </c>
      <c r="E31" s="10">
        <f t="shared" si="2"/>
        <v>1662.9200589970503</v>
      </c>
      <c r="F31" s="25">
        <f t="shared" si="1"/>
        <v>0.15086041404424455</v>
      </c>
      <c r="G31" s="38">
        <v>0.21726673108985226</v>
      </c>
    </row>
    <row r="32" spans="1:7" s="3" customFormat="1" ht="21.95" customHeight="1" x14ac:dyDescent="0.2">
      <c r="A32" s="36">
        <v>22</v>
      </c>
      <c r="B32" s="26" t="s">
        <v>3</v>
      </c>
      <c r="C32" s="10">
        <v>87975.9</v>
      </c>
      <c r="D32" s="11">
        <v>26</v>
      </c>
      <c r="E32" s="10">
        <f t="shared" si="2"/>
        <v>3383.6884615384615</v>
      </c>
      <c r="F32" s="25">
        <f t="shared" si="1"/>
        <v>2.3543332897394749E-2</v>
      </c>
      <c r="G32" s="38">
        <v>3.0944666359992157E-2</v>
      </c>
    </row>
    <row r="33" spans="1:7" ht="35.1" customHeight="1" x14ac:dyDescent="0.2">
      <c r="A33" s="36">
        <v>23</v>
      </c>
      <c r="B33" s="24" t="s">
        <v>446</v>
      </c>
      <c r="C33" s="10">
        <v>15000</v>
      </c>
      <c r="D33" s="11">
        <v>65</v>
      </c>
      <c r="E33" s="10">
        <f t="shared" si="2"/>
        <v>230.76923076923077</v>
      </c>
      <c r="F33" s="25">
        <f t="shared" si="1"/>
        <v>4.0141674420031085E-3</v>
      </c>
      <c r="G33" s="38">
        <v>8.5968104584330223E-3</v>
      </c>
    </row>
    <row r="34" spans="1:7" s="3" customFormat="1" ht="21.95" customHeight="1" x14ac:dyDescent="0.2">
      <c r="A34" s="36">
        <v>24</v>
      </c>
      <c r="B34" s="26" t="s">
        <v>3</v>
      </c>
      <c r="C34" s="10">
        <v>4068.86</v>
      </c>
      <c r="D34" s="11">
        <v>15</v>
      </c>
      <c r="E34" s="10">
        <f t="shared" si="2"/>
        <v>271.25733333333335</v>
      </c>
      <c r="F34" s="25">
        <f t="shared" si="1"/>
        <v>1.0888723558712511E-3</v>
      </c>
      <c r="G34" s="38">
        <v>1.4207856884874998E-3</v>
      </c>
    </row>
    <row r="35" spans="1:7" s="3" customFormat="1" ht="35.1" customHeight="1" x14ac:dyDescent="0.2">
      <c r="A35" s="36">
        <v>25</v>
      </c>
      <c r="B35" s="24" t="s">
        <v>10</v>
      </c>
      <c r="C35" s="10">
        <v>0</v>
      </c>
      <c r="D35" s="11">
        <v>0</v>
      </c>
      <c r="E35" s="10" t="str">
        <f t="shared" si="2"/>
        <v>-</v>
      </c>
      <c r="F35" s="25">
        <f t="shared" si="1"/>
        <v>0</v>
      </c>
      <c r="G35" s="38">
        <v>9.8652432849167496E-5</v>
      </c>
    </row>
    <row r="36" spans="1:7" ht="35.1" customHeight="1" x14ac:dyDescent="0.2">
      <c r="A36" s="36">
        <v>26</v>
      </c>
      <c r="B36" s="24" t="s">
        <v>420</v>
      </c>
      <c r="C36" s="10">
        <v>0</v>
      </c>
      <c r="D36" s="13">
        <v>0</v>
      </c>
      <c r="E36" s="10" t="str">
        <f t="shared" si="2"/>
        <v>-</v>
      </c>
      <c r="F36" s="29" t="s">
        <v>5</v>
      </c>
      <c r="G36" s="40" t="s">
        <v>5</v>
      </c>
    </row>
    <row r="37" spans="1:7" ht="21.95" customHeight="1" x14ac:dyDescent="0.2">
      <c r="A37" s="36">
        <v>27</v>
      </c>
      <c r="B37" s="26" t="s">
        <v>12</v>
      </c>
      <c r="C37" s="10">
        <v>0</v>
      </c>
      <c r="D37" s="13">
        <v>0</v>
      </c>
      <c r="E37" s="10" t="str">
        <f t="shared" si="2"/>
        <v>-</v>
      </c>
      <c r="F37" s="25">
        <f>C37/C$44</f>
        <v>0</v>
      </c>
      <c r="G37" s="38">
        <v>6.7001527600904129E-4</v>
      </c>
    </row>
    <row r="38" spans="1:7" ht="35.1" customHeight="1" x14ac:dyDescent="0.2">
      <c r="A38" s="36">
        <v>28</v>
      </c>
      <c r="B38" s="24" t="s">
        <v>421</v>
      </c>
      <c r="C38" s="10">
        <v>2441063</v>
      </c>
      <c r="D38" s="13">
        <v>1</v>
      </c>
      <c r="E38" s="14" t="s">
        <v>5</v>
      </c>
      <c r="F38" s="29" t="s">
        <v>5</v>
      </c>
      <c r="G38" s="40" t="s">
        <v>5</v>
      </c>
    </row>
    <row r="39" spans="1:7" ht="21.95" customHeight="1" x14ac:dyDescent="0.2">
      <c r="A39" s="36">
        <v>29</v>
      </c>
      <c r="B39" s="26" t="s">
        <v>12</v>
      </c>
      <c r="C39" s="10">
        <v>2196956</v>
      </c>
      <c r="D39" s="13">
        <v>1</v>
      </c>
      <c r="E39" s="14" t="s">
        <v>5</v>
      </c>
      <c r="F39" s="25">
        <f t="shared" ref="F39:F44" si="3">C39/C$44</f>
        <v>0.58792994978089208</v>
      </c>
      <c r="G39" s="38">
        <v>0.53240605380617201</v>
      </c>
    </row>
    <row r="40" spans="1:7" ht="47.1" customHeight="1" x14ac:dyDescent="0.2">
      <c r="A40" s="36">
        <v>30</v>
      </c>
      <c r="B40" s="27" t="s">
        <v>422</v>
      </c>
      <c r="C40" s="10">
        <v>0</v>
      </c>
      <c r="D40" s="15">
        <v>0</v>
      </c>
      <c r="E40" s="10" t="str">
        <f t="shared" ref="E40:E41" si="4">IF(D40=0,"-",C40/D40)</f>
        <v>-</v>
      </c>
      <c r="F40" s="25">
        <f t="shared" si="3"/>
        <v>0</v>
      </c>
      <c r="G40" s="38">
        <v>1.7724062653800183E-3</v>
      </c>
    </row>
    <row r="41" spans="1:7" ht="21.95" customHeight="1" x14ac:dyDescent="0.2">
      <c r="A41" s="36">
        <v>31</v>
      </c>
      <c r="B41" s="26" t="s">
        <v>13</v>
      </c>
      <c r="C41" s="10">
        <v>0</v>
      </c>
      <c r="D41" s="15">
        <v>0</v>
      </c>
      <c r="E41" s="10" t="str">
        <f t="shared" si="4"/>
        <v>-</v>
      </c>
      <c r="F41" s="25">
        <f t="shared" si="3"/>
        <v>0</v>
      </c>
      <c r="G41" s="38">
        <v>1.0404135579139232E-3</v>
      </c>
    </row>
    <row r="42" spans="1:7" ht="35.1" customHeight="1" x14ac:dyDescent="0.2">
      <c r="A42" s="36">
        <v>32</v>
      </c>
      <c r="B42" s="24" t="s">
        <v>16</v>
      </c>
      <c r="C42" s="10">
        <v>0</v>
      </c>
      <c r="D42" s="15">
        <v>0</v>
      </c>
      <c r="E42" s="14" t="s">
        <v>5</v>
      </c>
      <c r="F42" s="25">
        <f t="shared" si="3"/>
        <v>0</v>
      </c>
      <c r="G42" s="38">
        <v>4.1370945733870297E-3</v>
      </c>
    </row>
    <row r="43" spans="1:7" s="3" customFormat="1" ht="21.95" customHeight="1" x14ac:dyDescent="0.2">
      <c r="A43" s="43">
        <v>33</v>
      </c>
      <c r="B43" s="50" t="s">
        <v>4</v>
      </c>
      <c r="C43" s="44">
        <f>C25+C27+C29+C31+C33+C35+C37+C39+C40+C42</f>
        <v>3557764.9</v>
      </c>
      <c r="D43" s="51" t="s">
        <v>5</v>
      </c>
      <c r="E43" s="51" t="s">
        <v>5</v>
      </c>
      <c r="F43" s="47">
        <f t="shared" si="3"/>
        <v>0.95209760185876291</v>
      </c>
      <c r="G43" s="48">
        <v>0.96489282760442685</v>
      </c>
    </row>
    <row r="44" spans="1:7" s="3" customFormat="1" ht="21.95" customHeight="1" x14ac:dyDescent="0.2">
      <c r="A44" s="45">
        <v>34</v>
      </c>
      <c r="B44" s="52" t="s">
        <v>6</v>
      </c>
      <c r="C44" s="46">
        <f>C24+C43</f>
        <v>3736764.9</v>
      </c>
      <c r="D44" s="53" t="s">
        <v>5</v>
      </c>
      <c r="E44" s="53" t="s">
        <v>5</v>
      </c>
      <c r="F44" s="54">
        <f t="shared" si="3"/>
        <v>1</v>
      </c>
      <c r="G44" s="55">
        <v>1</v>
      </c>
    </row>
    <row r="45" spans="1:7" s="3" customFormat="1" ht="21.95" customHeight="1" x14ac:dyDescent="0.2">
      <c r="A45" s="1"/>
      <c r="B45" s="2"/>
      <c r="C45" s="1"/>
      <c r="D45" s="1"/>
      <c r="E45" s="1"/>
      <c r="F45" s="1"/>
      <c r="G45" s="1"/>
    </row>
    <row r="46" spans="1:7" s="3" customFormat="1" ht="35.1" customHeight="1" x14ac:dyDescent="0.2">
      <c r="A46" s="62" t="s">
        <v>430</v>
      </c>
      <c r="B46" s="63" t="s">
        <v>431</v>
      </c>
      <c r="C46" s="64" t="s">
        <v>432</v>
      </c>
      <c r="D46" s="1"/>
      <c r="E46" s="1"/>
      <c r="F46" s="1"/>
      <c r="G46" s="1"/>
    </row>
    <row r="47" spans="1:7" s="3" customFormat="1" ht="21.95" customHeight="1" x14ac:dyDescent="0.2">
      <c r="A47" s="65">
        <v>1</v>
      </c>
      <c r="B47" s="30" t="s">
        <v>427</v>
      </c>
      <c r="C47" s="31">
        <v>93418</v>
      </c>
    </row>
    <row r="48" spans="1:7" ht="21.95" customHeight="1" x14ac:dyDescent="0.2">
      <c r="A48" s="8">
        <v>2</v>
      </c>
      <c r="B48" s="30" t="s">
        <v>428</v>
      </c>
      <c r="C48" s="31">
        <v>3736778</v>
      </c>
      <c r="D48" s="16"/>
      <c r="E48" s="16"/>
      <c r="F48" s="16"/>
      <c r="G48" s="16"/>
    </row>
    <row r="49" spans="1:7" ht="21.95" customHeight="1" x14ac:dyDescent="0.2">
      <c r="A49" s="32">
        <v>3</v>
      </c>
      <c r="B49" s="33" t="s">
        <v>423</v>
      </c>
      <c r="C49" s="34">
        <f>C44/C48</f>
        <v>0.99999649430605719</v>
      </c>
      <c r="D49" s="16"/>
      <c r="E49" s="16"/>
      <c r="F49" s="16"/>
      <c r="G49" s="16"/>
    </row>
    <row r="50" spans="1:7" s="16" customFormat="1" ht="35.1" customHeight="1" x14ac:dyDescent="0.25">
      <c r="A50" s="21" t="s">
        <v>449</v>
      </c>
      <c r="B50" s="23"/>
    </row>
  </sheetData>
  <sheetProtection algorithmName="SHA-512" hashValue="f+uZevh+HTPy7kmTmMSXKejMoJvMcmSHHDrQ4vee5dbM7DQ7EqowA2QvCb3UBLmEEa6NWaccg874pTaXJ9MkLA==" saltValue="W+9maosjMjEjls4nHRVKJw==" spinCount="100000" sheet="1" objects="1" scenarios="1"/>
  <mergeCells count="1">
    <mergeCell ref="A2:G2"/>
  </mergeCells>
  <pageMargins left="0.59055118110236227" right="0.59055118110236227" top="0.70866141732283472" bottom="0.70866141732283472" header="0.19685039370078741" footer="0.39370078740157483"/>
  <pageSetup paperSize="9" scale="84" orientation="portrait" r:id="rId1"/>
  <headerFooter alignWithMargins="0">
    <oddFooter>&amp;R&amp;"Calibri,Standardowy"&amp;12s.&amp;P z &amp;N</oddFooter>
  </headerFooter>
  <tableParts count="2">
    <tablePart r:id="rId2"/>
    <tablePart r:id="rId3"/>
  </tableParts>
</worksheet>
</file>

<file path=xl/worksheets/sheet3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31924F-1798-410A-BEC4-C9947EB5606A}">
  <sheetPr codeName="Arkusz349"/>
  <dimension ref="A1:N50"/>
  <sheetViews>
    <sheetView zoomScaleNormal="100" workbookViewId="0"/>
  </sheetViews>
  <sheetFormatPr defaultColWidth="0" defaultRowHeight="12.75" zeroHeight="1" x14ac:dyDescent="0.2"/>
  <cols>
    <col min="1" max="1" width="4.140625" style="1" customWidth="1"/>
    <col min="2" max="2" width="57" style="2" customWidth="1"/>
    <col min="3" max="3" width="11.85546875" style="1" bestFit="1" customWidth="1"/>
    <col min="4" max="4" width="7.42578125" style="1" customWidth="1"/>
    <col min="5" max="5" width="10.85546875" style="1" bestFit="1" customWidth="1"/>
    <col min="6" max="7" width="8.7109375" style="1" customWidth="1"/>
    <col min="8" max="8" width="1" style="1" customWidth="1"/>
    <col min="9" max="14" width="0" style="1" hidden="1" customWidth="1"/>
    <col min="15" max="16384" width="9.140625" style="1" hidden="1"/>
  </cols>
  <sheetData>
    <row r="1" spans="1:7" s="16" customFormat="1" ht="24.95" customHeight="1" x14ac:dyDescent="0.2">
      <c r="A1" s="35" t="s">
        <v>796</v>
      </c>
      <c r="B1" s="23"/>
    </row>
    <row r="2" spans="1:7" s="16" customFormat="1" ht="39.950000000000003" customHeight="1" x14ac:dyDescent="0.2">
      <c r="A2" s="66" t="s">
        <v>448</v>
      </c>
      <c r="B2" s="67"/>
      <c r="C2" s="67"/>
      <c r="D2" s="67"/>
      <c r="E2" s="67"/>
      <c r="F2" s="67"/>
      <c r="G2" s="67"/>
    </row>
    <row r="3" spans="1:7" s="16" customFormat="1" ht="15.95" hidden="1" customHeight="1" x14ac:dyDescent="0.2">
      <c r="A3" s="22"/>
      <c r="B3" s="23"/>
    </row>
    <row r="4" spans="1:7" s="16" customFormat="1" ht="15.95" hidden="1" customHeight="1" x14ac:dyDescent="0.2">
      <c r="A4" s="22"/>
      <c r="B4" s="23"/>
    </row>
    <row r="5" spans="1:7" s="16" customFormat="1" ht="15.95" hidden="1" customHeight="1" x14ac:dyDescent="0.2">
      <c r="A5" s="22"/>
      <c r="B5" s="23"/>
    </row>
    <row r="6" spans="1:7" s="16" customFormat="1" ht="15.95" customHeight="1" x14ac:dyDescent="0.25">
      <c r="A6" s="17" t="s">
        <v>433</v>
      </c>
      <c r="B6" s="21" t="s">
        <v>438</v>
      </c>
    </row>
    <row r="7" spans="1:7" s="16" customFormat="1" ht="15.95" customHeight="1" x14ac:dyDescent="0.25">
      <c r="A7" s="18" t="s">
        <v>434</v>
      </c>
      <c r="B7" s="21" t="s">
        <v>439</v>
      </c>
    </row>
    <row r="8" spans="1:7" s="16" customFormat="1" ht="15.95" customHeight="1" x14ac:dyDescent="0.25">
      <c r="A8" s="19" t="s">
        <v>435</v>
      </c>
      <c r="B8" s="21" t="s">
        <v>440</v>
      </c>
    </row>
    <row r="9" spans="1:7" s="16" customFormat="1" ht="15.95" customHeight="1" x14ac:dyDescent="0.25">
      <c r="A9" s="20" t="s">
        <v>436</v>
      </c>
      <c r="B9" s="21" t="s">
        <v>441</v>
      </c>
    </row>
    <row r="10" spans="1:7" ht="65.099999999999994" customHeight="1" x14ac:dyDescent="0.2">
      <c r="A10" s="49" t="s">
        <v>430</v>
      </c>
      <c r="B10" s="42" t="s">
        <v>0</v>
      </c>
      <c r="C10" s="42" t="s">
        <v>424</v>
      </c>
      <c r="D10" s="42" t="s">
        <v>425</v>
      </c>
      <c r="E10" s="42" t="s">
        <v>426</v>
      </c>
      <c r="F10" s="42" t="s">
        <v>429</v>
      </c>
      <c r="G10" s="41" t="s">
        <v>413</v>
      </c>
    </row>
    <row r="11" spans="1:7" ht="21.95" customHeight="1" x14ac:dyDescent="0.2">
      <c r="A11" s="36">
        <v>1</v>
      </c>
      <c r="B11" s="24" t="s">
        <v>7</v>
      </c>
      <c r="C11" s="10">
        <v>0</v>
      </c>
      <c r="D11" s="9">
        <v>0</v>
      </c>
      <c r="E11" s="10" t="str">
        <f t="shared" ref="E11:E23" si="0">IF(D11=0,"-",C11/D11)</f>
        <v>-</v>
      </c>
      <c r="F11" s="25">
        <f t="shared" ref="F11:F35" si="1">C11/C$44</f>
        <v>0</v>
      </c>
      <c r="G11" s="38">
        <v>6.4906160983722356E-5</v>
      </c>
    </row>
    <row r="12" spans="1:7" s="3" customFormat="1" ht="21.95" customHeight="1" x14ac:dyDescent="0.2">
      <c r="A12" s="36">
        <v>2</v>
      </c>
      <c r="B12" s="24" t="s">
        <v>8</v>
      </c>
      <c r="C12" s="10">
        <v>193821.14</v>
      </c>
      <c r="D12" s="9">
        <v>3</v>
      </c>
      <c r="E12" s="10">
        <f t="shared" si="0"/>
        <v>64607.046666666669</v>
      </c>
      <c r="F12" s="25">
        <f t="shared" si="1"/>
        <v>3.3227246318872382E-2</v>
      </c>
      <c r="G12" s="38">
        <v>1.3877154561966152E-2</v>
      </c>
    </row>
    <row r="13" spans="1:7" s="3" customFormat="1" ht="21.95" customHeight="1" x14ac:dyDescent="0.2">
      <c r="A13" s="36">
        <v>3</v>
      </c>
      <c r="B13" s="26" t="s">
        <v>1</v>
      </c>
      <c r="C13" s="10">
        <v>0</v>
      </c>
      <c r="D13" s="9">
        <v>1</v>
      </c>
      <c r="E13" s="10">
        <f t="shared" si="0"/>
        <v>0</v>
      </c>
      <c r="F13" s="25">
        <f t="shared" si="1"/>
        <v>0</v>
      </c>
      <c r="G13" s="38">
        <v>6.8195937419264344E-4</v>
      </c>
    </row>
    <row r="14" spans="1:7" s="3" customFormat="1" ht="21.95" customHeight="1" x14ac:dyDescent="0.2">
      <c r="A14" s="36">
        <v>4</v>
      </c>
      <c r="B14" s="24" t="s">
        <v>414</v>
      </c>
      <c r="C14" s="10">
        <v>0</v>
      </c>
      <c r="D14" s="9">
        <v>0</v>
      </c>
      <c r="E14" s="10" t="str">
        <f t="shared" si="0"/>
        <v>-</v>
      </c>
      <c r="F14" s="25">
        <f t="shared" si="1"/>
        <v>0</v>
      </c>
      <c r="G14" s="38">
        <v>1.6609844346228162E-4</v>
      </c>
    </row>
    <row r="15" spans="1:7" s="3" customFormat="1" ht="47.1" customHeight="1" x14ac:dyDescent="0.2">
      <c r="A15" s="36">
        <v>5</v>
      </c>
      <c r="B15" s="24" t="s">
        <v>412</v>
      </c>
      <c r="C15" s="10">
        <v>0</v>
      </c>
      <c r="D15" s="11">
        <v>0</v>
      </c>
      <c r="E15" s="10" t="str">
        <f t="shared" si="0"/>
        <v>-</v>
      </c>
      <c r="F15" s="25">
        <f t="shared" si="1"/>
        <v>0</v>
      </c>
      <c r="G15" s="38">
        <v>4.2843389065529559E-4</v>
      </c>
    </row>
    <row r="16" spans="1:7" s="3" customFormat="1" ht="21.95" customHeight="1" x14ac:dyDescent="0.2">
      <c r="A16" s="36">
        <v>6</v>
      </c>
      <c r="B16" s="26" t="s">
        <v>1</v>
      </c>
      <c r="C16" s="10">
        <v>0</v>
      </c>
      <c r="D16" s="11">
        <v>0</v>
      </c>
      <c r="E16" s="10" t="str">
        <f t="shared" si="0"/>
        <v>-</v>
      </c>
      <c r="F16" s="25">
        <f t="shared" si="1"/>
        <v>0</v>
      </c>
      <c r="G16" s="38">
        <v>5.7837072558623703E-5</v>
      </c>
    </row>
    <row r="17" spans="1:7" ht="47.1" customHeight="1" x14ac:dyDescent="0.2">
      <c r="A17" s="36">
        <v>7</v>
      </c>
      <c r="B17" s="24" t="s">
        <v>444</v>
      </c>
      <c r="C17" s="10">
        <v>0</v>
      </c>
      <c r="D17" s="11">
        <v>0</v>
      </c>
      <c r="E17" s="10" t="str">
        <f t="shared" si="0"/>
        <v>-</v>
      </c>
      <c r="F17" s="25">
        <f t="shared" si="1"/>
        <v>0</v>
      </c>
      <c r="G17" s="38">
        <v>3.69438658113685E-3</v>
      </c>
    </row>
    <row r="18" spans="1:7" ht="47.1" customHeight="1" x14ac:dyDescent="0.2">
      <c r="A18" s="36">
        <v>8</v>
      </c>
      <c r="B18" s="24" t="s">
        <v>447</v>
      </c>
      <c r="C18" s="10">
        <v>0</v>
      </c>
      <c r="D18" s="11">
        <v>0</v>
      </c>
      <c r="E18" s="10" t="str">
        <f t="shared" si="0"/>
        <v>-</v>
      </c>
      <c r="F18" s="25">
        <f t="shared" si="1"/>
        <v>0</v>
      </c>
      <c r="G18" s="38">
        <v>1.6572456388988053E-2</v>
      </c>
    </row>
    <row r="19" spans="1:7" ht="35.1" customHeight="1" x14ac:dyDescent="0.2">
      <c r="A19" s="36">
        <v>9</v>
      </c>
      <c r="B19" s="24" t="s">
        <v>443</v>
      </c>
      <c r="C19" s="10">
        <v>0</v>
      </c>
      <c r="D19" s="11">
        <v>0</v>
      </c>
      <c r="E19" s="10" t="str">
        <f t="shared" si="0"/>
        <v>-</v>
      </c>
      <c r="F19" s="25">
        <f t="shared" si="1"/>
        <v>0</v>
      </c>
      <c r="G19" s="38">
        <v>6.3015485400037228E-5</v>
      </c>
    </row>
    <row r="20" spans="1:7" ht="35.1" customHeight="1" x14ac:dyDescent="0.2">
      <c r="A20" s="36">
        <v>10</v>
      </c>
      <c r="B20" s="24" t="s">
        <v>9</v>
      </c>
      <c r="C20" s="10">
        <v>0</v>
      </c>
      <c r="D20" s="11">
        <v>0</v>
      </c>
      <c r="E20" s="10" t="str">
        <f t="shared" si="0"/>
        <v>-</v>
      </c>
      <c r="F20" s="25">
        <f t="shared" si="1"/>
        <v>0</v>
      </c>
      <c r="G20" s="38">
        <v>2.3263290581767475E-4</v>
      </c>
    </row>
    <row r="21" spans="1:7" ht="35.1" customHeight="1" x14ac:dyDescent="0.2">
      <c r="A21" s="36">
        <v>11</v>
      </c>
      <c r="B21" s="24" t="s">
        <v>442</v>
      </c>
      <c r="C21" s="10">
        <v>0</v>
      </c>
      <c r="D21" s="11">
        <v>0</v>
      </c>
      <c r="E21" s="10" t="str">
        <f t="shared" si="0"/>
        <v>-</v>
      </c>
      <c r="F21" s="25">
        <f t="shared" si="1"/>
        <v>0</v>
      </c>
      <c r="G21" s="38">
        <v>8.0879771630669933E-6</v>
      </c>
    </row>
    <row r="22" spans="1:7" ht="21.95" customHeight="1" x14ac:dyDescent="0.2">
      <c r="A22" s="36">
        <v>12</v>
      </c>
      <c r="B22" s="26" t="s">
        <v>1</v>
      </c>
      <c r="C22" s="10">
        <v>0</v>
      </c>
      <c r="D22" s="11">
        <v>0</v>
      </c>
      <c r="E22" s="10" t="str">
        <f t="shared" si="0"/>
        <v>-</v>
      </c>
      <c r="F22" s="25">
        <f t="shared" si="1"/>
        <v>0</v>
      </c>
      <c r="G22" s="38">
        <v>0</v>
      </c>
    </row>
    <row r="23" spans="1:7" ht="21.95" customHeight="1" x14ac:dyDescent="0.2">
      <c r="A23" s="36">
        <v>13</v>
      </c>
      <c r="B23" s="24" t="s">
        <v>415</v>
      </c>
      <c r="C23" s="10">
        <v>0</v>
      </c>
      <c r="D23" s="11">
        <v>0</v>
      </c>
      <c r="E23" s="10" t="str">
        <f t="shared" si="0"/>
        <v>-</v>
      </c>
      <c r="F23" s="25">
        <f t="shared" si="1"/>
        <v>0</v>
      </c>
      <c r="G23" s="38">
        <v>0</v>
      </c>
    </row>
    <row r="24" spans="1:7" s="3" customFormat="1" ht="24.95" customHeight="1" x14ac:dyDescent="0.2">
      <c r="A24" s="43">
        <v>14</v>
      </c>
      <c r="B24" s="50" t="s">
        <v>2</v>
      </c>
      <c r="C24" s="44">
        <f>C11+C12+C14+C15+C17+C18+C19+C20+C21+C23</f>
        <v>193821.14</v>
      </c>
      <c r="D24" s="51" t="s">
        <v>5</v>
      </c>
      <c r="E24" s="51" t="s">
        <v>5</v>
      </c>
      <c r="F24" s="47">
        <f t="shared" si="1"/>
        <v>3.3227246318872382E-2</v>
      </c>
      <c r="G24" s="48">
        <v>3.5107172395573129E-2</v>
      </c>
    </row>
    <row r="25" spans="1:7" s="4" customFormat="1" ht="35.1" customHeight="1" x14ac:dyDescent="0.2">
      <c r="A25" s="37">
        <v>15</v>
      </c>
      <c r="B25" s="27" t="s">
        <v>419</v>
      </c>
      <c r="C25" s="12">
        <v>451907</v>
      </c>
      <c r="D25" s="11">
        <v>202</v>
      </c>
      <c r="E25" s="12">
        <f t="shared" ref="E25:E37" si="2">IF(D25=0,"-",C25/D25)</f>
        <v>2237.1633663366338</v>
      </c>
      <c r="F25" s="28">
        <f t="shared" si="1"/>
        <v>7.747155548782067E-2</v>
      </c>
      <c r="G25" s="39">
        <v>9.1912130594448124E-2</v>
      </c>
    </row>
    <row r="26" spans="1:7" s="3" customFormat="1" ht="21.95" customHeight="1" x14ac:dyDescent="0.2">
      <c r="A26" s="36">
        <v>16</v>
      </c>
      <c r="B26" s="26" t="s">
        <v>11</v>
      </c>
      <c r="C26" s="10">
        <v>57637</v>
      </c>
      <c r="D26" s="11">
        <v>25</v>
      </c>
      <c r="E26" s="10">
        <f t="shared" si="2"/>
        <v>2305.48</v>
      </c>
      <c r="F26" s="25">
        <f t="shared" si="1"/>
        <v>9.8808561134293565E-3</v>
      </c>
      <c r="G26" s="38">
        <v>1.5510248435910163E-2</v>
      </c>
    </row>
    <row r="27" spans="1:7" s="5" customFormat="1" ht="65.099999999999994" customHeight="1" x14ac:dyDescent="0.2">
      <c r="A27" s="37">
        <v>17</v>
      </c>
      <c r="B27" s="27" t="s">
        <v>445</v>
      </c>
      <c r="C27" s="12">
        <v>160804</v>
      </c>
      <c r="D27" s="11">
        <v>43</v>
      </c>
      <c r="E27" s="12">
        <f t="shared" si="2"/>
        <v>3739.6279069767443</v>
      </c>
      <c r="F27" s="28">
        <f t="shared" si="1"/>
        <v>2.7567034829430646E-2</v>
      </c>
      <c r="G27" s="39">
        <v>9.6086621220457871E-2</v>
      </c>
    </row>
    <row r="28" spans="1:7" s="3" customFormat="1" ht="21.95" customHeight="1" x14ac:dyDescent="0.2">
      <c r="A28" s="36">
        <v>18</v>
      </c>
      <c r="B28" s="26" t="s">
        <v>3</v>
      </c>
      <c r="C28" s="10">
        <v>58324</v>
      </c>
      <c r="D28" s="11">
        <v>15</v>
      </c>
      <c r="E28" s="10">
        <f t="shared" si="2"/>
        <v>3888.2666666666669</v>
      </c>
      <c r="F28" s="25">
        <f t="shared" si="1"/>
        <v>9.9986302541709982E-3</v>
      </c>
      <c r="G28" s="38">
        <v>1.1342599256575717E-2</v>
      </c>
    </row>
    <row r="29" spans="1:7" s="5" customFormat="1" ht="35.1" customHeight="1" x14ac:dyDescent="0.2">
      <c r="A29" s="37">
        <v>19</v>
      </c>
      <c r="B29" s="27" t="s">
        <v>15</v>
      </c>
      <c r="C29" s="12">
        <v>22100</v>
      </c>
      <c r="D29" s="11">
        <v>12</v>
      </c>
      <c r="E29" s="12">
        <f t="shared" si="2"/>
        <v>1841.6666666666667</v>
      </c>
      <c r="F29" s="28">
        <f t="shared" si="1"/>
        <v>3.7886586759683671E-3</v>
      </c>
      <c r="G29" s="39">
        <v>1.1946311887438504E-2</v>
      </c>
    </row>
    <row r="30" spans="1:7" s="3" customFormat="1" ht="21.95" customHeight="1" x14ac:dyDescent="0.2">
      <c r="A30" s="36">
        <v>20</v>
      </c>
      <c r="B30" s="26" t="s">
        <v>3</v>
      </c>
      <c r="C30" s="10">
        <v>0</v>
      </c>
      <c r="D30" s="11">
        <v>0</v>
      </c>
      <c r="E30" s="12" t="str">
        <f t="shared" si="2"/>
        <v>-</v>
      </c>
      <c r="F30" s="28">
        <f t="shared" si="1"/>
        <v>0</v>
      </c>
      <c r="G30" s="39">
        <v>2.247933536638041E-3</v>
      </c>
    </row>
    <row r="31" spans="1:7" s="3" customFormat="1" ht="47.1" customHeight="1" x14ac:dyDescent="0.2">
      <c r="A31" s="36">
        <v>21</v>
      </c>
      <c r="B31" s="27" t="s">
        <v>14</v>
      </c>
      <c r="C31" s="10">
        <v>925959.86</v>
      </c>
      <c r="D31" s="11">
        <v>338</v>
      </c>
      <c r="E31" s="10">
        <f t="shared" si="2"/>
        <v>2739.5262130177516</v>
      </c>
      <c r="F31" s="25">
        <f t="shared" si="1"/>
        <v>0.15873963154694365</v>
      </c>
      <c r="G31" s="38">
        <v>0.21726673108985226</v>
      </c>
    </row>
    <row r="32" spans="1:7" s="3" customFormat="1" ht="21.95" customHeight="1" x14ac:dyDescent="0.2">
      <c r="A32" s="36">
        <v>22</v>
      </c>
      <c r="B32" s="26" t="s">
        <v>3</v>
      </c>
      <c r="C32" s="10">
        <v>158391.6</v>
      </c>
      <c r="D32" s="11">
        <v>27</v>
      </c>
      <c r="E32" s="10">
        <f t="shared" si="2"/>
        <v>5866.3555555555558</v>
      </c>
      <c r="F32" s="25">
        <f t="shared" si="1"/>
        <v>2.7153471019932637E-2</v>
      </c>
      <c r="G32" s="38">
        <v>3.0944666359992157E-2</v>
      </c>
    </row>
    <row r="33" spans="1:7" ht="35.1" customHeight="1" x14ac:dyDescent="0.2">
      <c r="A33" s="36">
        <v>23</v>
      </c>
      <c r="B33" s="24" t="s">
        <v>446</v>
      </c>
      <c r="C33" s="10">
        <v>14000</v>
      </c>
      <c r="D33" s="11">
        <v>353</v>
      </c>
      <c r="E33" s="10">
        <f t="shared" si="2"/>
        <v>39.660056657223798</v>
      </c>
      <c r="F33" s="25">
        <f t="shared" si="1"/>
        <v>2.4000552698442146E-3</v>
      </c>
      <c r="G33" s="38">
        <v>8.5968104584330223E-3</v>
      </c>
    </row>
    <row r="34" spans="1:7" s="3" customFormat="1" ht="21.95" customHeight="1" x14ac:dyDescent="0.2">
      <c r="A34" s="36">
        <v>24</v>
      </c>
      <c r="B34" s="26" t="s">
        <v>3</v>
      </c>
      <c r="C34" s="10">
        <v>0</v>
      </c>
      <c r="D34" s="11">
        <v>0</v>
      </c>
      <c r="E34" s="10" t="str">
        <f t="shared" si="2"/>
        <v>-</v>
      </c>
      <c r="F34" s="25">
        <f t="shared" si="1"/>
        <v>0</v>
      </c>
      <c r="G34" s="38">
        <v>1.4207856884874998E-3</v>
      </c>
    </row>
    <row r="35" spans="1:7" s="3" customFormat="1" ht="35.1" customHeight="1" x14ac:dyDescent="0.2">
      <c r="A35" s="36">
        <v>25</v>
      </c>
      <c r="B35" s="24" t="s">
        <v>10</v>
      </c>
      <c r="C35" s="10">
        <v>0</v>
      </c>
      <c r="D35" s="11">
        <v>0</v>
      </c>
      <c r="E35" s="10" t="str">
        <f t="shared" si="2"/>
        <v>-</v>
      </c>
      <c r="F35" s="25">
        <f t="shared" si="1"/>
        <v>0</v>
      </c>
      <c r="G35" s="38">
        <v>9.8652432849167496E-5</v>
      </c>
    </row>
    <row r="36" spans="1:7" ht="35.1" customHeight="1" x14ac:dyDescent="0.2">
      <c r="A36" s="36">
        <v>26</v>
      </c>
      <c r="B36" s="24" t="s">
        <v>420</v>
      </c>
      <c r="C36" s="10">
        <v>0</v>
      </c>
      <c r="D36" s="13">
        <v>0</v>
      </c>
      <c r="E36" s="10" t="str">
        <f t="shared" si="2"/>
        <v>-</v>
      </c>
      <c r="F36" s="29" t="s">
        <v>5</v>
      </c>
      <c r="G36" s="40" t="s">
        <v>5</v>
      </c>
    </row>
    <row r="37" spans="1:7" ht="21.95" customHeight="1" x14ac:dyDescent="0.2">
      <c r="A37" s="36">
        <v>27</v>
      </c>
      <c r="B37" s="26" t="s">
        <v>12</v>
      </c>
      <c r="C37" s="10">
        <v>0</v>
      </c>
      <c r="D37" s="13">
        <v>0</v>
      </c>
      <c r="E37" s="10" t="str">
        <f t="shared" si="2"/>
        <v>-</v>
      </c>
      <c r="F37" s="25">
        <f>C37/C$44</f>
        <v>0</v>
      </c>
      <c r="G37" s="38">
        <v>6.7001527600904129E-4</v>
      </c>
    </row>
    <row r="38" spans="1:7" ht="35.1" customHeight="1" x14ac:dyDescent="0.2">
      <c r="A38" s="36">
        <v>28</v>
      </c>
      <c r="B38" s="24" t="s">
        <v>421</v>
      </c>
      <c r="C38" s="10">
        <v>5043386.0599999996</v>
      </c>
      <c r="D38" s="13">
        <v>3</v>
      </c>
      <c r="E38" s="14" t="s">
        <v>5</v>
      </c>
      <c r="F38" s="29" t="s">
        <v>5</v>
      </c>
      <c r="G38" s="40" t="s">
        <v>5</v>
      </c>
    </row>
    <row r="39" spans="1:7" ht="21.95" customHeight="1" x14ac:dyDescent="0.2">
      <c r="A39" s="36">
        <v>29</v>
      </c>
      <c r="B39" s="26" t="s">
        <v>12</v>
      </c>
      <c r="C39" s="10">
        <v>4044607</v>
      </c>
      <c r="D39" s="13">
        <v>3</v>
      </c>
      <c r="E39" s="14" t="s">
        <v>5</v>
      </c>
      <c r="F39" s="25">
        <f t="shared" ref="F39:F44" si="3">C39/C$44</f>
        <v>0.6933771674856285</v>
      </c>
      <c r="G39" s="38">
        <v>0.53240605380617201</v>
      </c>
    </row>
    <row r="40" spans="1:7" ht="47.1" customHeight="1" x14ac:dyDescent="0.2">
      <c r="A40" s="36">
        <v>30</v>
      </c>
      <c r="B40" s="27" t="s">
        <v>422</v>
      </c>
      <c r="C40" s="10">
        <v>20000</v>
      </c>
      <c r="D40" s="15">
        <v>2</v>
      </c>
      <c r="E40" s="10">
        <f t="shared" ref="E40:E41" si="4">IF(D40=0,"-",C40/D40)</f>
        <v>10000</v>
      </c>
      <c r="F40" s="25">
        <f t="shared" si="3"/>
        <v>3.428650385491735E-3</v>
      </c>
      <c r="G40" s="38">
        <v>1.7724062653800183E-3</v>
      </c>
    </row>
    <row r="41" spans="1:7" ht="21.95" customHeight="1" x14ac:dyDescent="0.2">
      <c r="A41" s="36">
        <v>31</v>
      </c>
      <c r="B41" s="26" t="s">
        <v>13</v>
      </c>
      <c r="C41" s="10">
        <v>20000</v>
      </c>
      <c r="D41" s="15">
        <v>2</v>
      </c>
      <c r="E41" s="10">
        <f t="shared" si="4"/>
        <v>10000</v>
      </c>
      <c r="F41" s="25">
        <f t="shared" si="3"/>
        <v>3.428650385491735E-3</v>
      </c>
      <c r="G41" s="38">
        <v>1.0404135579139232E-3</v>
      </c>
    </row>
    <row r="42" spans="1:7" ht="35.1" customHeight="1" x14ac:dyDescent="0.2">
      <c r="A42" s="36">
        <v>32</v>
      </c>
      <c r="B42" s="24" t="s">
        <v>16</v>
      </c>
      <c r="C42" s="10">
        <v>0</v>
      </c>
      <c r="D42" s="15">
        <v>0</v>
      </c>
      <c r="E42" s="14" t="s">
        <v>5</v>
      </c>
      <c r="F42" s="25">
        <f t="shared" si="3"/>
        <v>0</v>
      </c>
      <c r="G42" s="38">
        <v>4.1370945733870297E-3</v>
      </c>
    </row>
    <row r="43" spans="1:7" s="3" customFormat="1" ht="21.95" customHeight="1" x14ac:dyDescent="0.2">
      <c r="A43" s="43">
        <v>33</v>
      </c>
      <c r="B43" s="50" t="s">
        <v>4</v>
      </c>
      <c r="C43" s="44">
        <f>C25+C27+C29+C31+C33+C35+C37+C39+C40+C42</f>
        <v>5639377.8599999994</v>
      </c>
      <c r="D43" s="51" t="s">
        <v>5</v>
      </c>
      <c r="E43" s="51" t="s">
        <v>5</v>
      </c>
      <c r="F43" s="47">
        <f t="shared" si="3"/>
        <v>0.96677275368112769</v>
      </c>
      <c r="G43" s="48">
        <v>0.96489282760442685</v>
      </c>
    </row>
    <row r="44" spans="1:7" s="3" customFormat="1" ht="21.95" customHeight="1" x14ac:dyDescent="0.2">
      <c r="A44" s="45">
        <v>34</v>
      </c>
      <c r="B44" s="52" t="s">
        <v>6</v>
      </c>
      <c r="C44" s="46">
        <f>C24+C43</f>
        <v>5833198.9999999991</v>
      </c>
      <c r="D44" s="53" t="s">
        <v>5</v>
      </c>
      <c r="E44" s="53" t="s">
        <v>5</v>
      </c>
      <c r="F44" s="54">
        <f t="shared" si="3"/>
        <v>1</v>
      </c>
      <c r="G44" s="55">
        <v>1</v>
      </c>
    </row>
    <row r="45" spans="1:7" s="3" customFormat="1" ht="21.95" customHeight="1" x14ac:dyDescent="0.2">
      <c r="A45" s="1"/>
      <c r="B45" s="2"/>
      <c r="C45" s="1"/>
      <c r="D45" s="1"/>
      <c r="E45" s="1"/>
      <c r="F45" s="1"/>
      <c r="G45" s="1"/>
    </row>
    <row r="46" spans="1:7" s="3" customFormat="1" ht="35.1" customHeight="1" x14ac:dyDescent="0.2">
      <c r="A46" s="62" t="s">
        <v>430</v>
      </c>
      <c r="B46" s="63" t="s">
        <v>431</v>
      </c>
      <c r="C46" s="64" t="s">
        <v>432</v>
      </c>
      <c r="D46" s="1"/>
      <c r="E46" s="1"/>
      <c r="F46" s="1"/>
      <c r="G46" s="1"/>
    </row>
    <row r="47" spans="1:7" s="3" customFormat="1" ht="21.95" customHeight="1" x14ac:dyDescent="0.2">
      <c r="A47" s="65">
        <v>1</v>
      </c>
      <c r="B47" s="30" t="s">
        <v>427</v>
      </c>
      <c r="C47" s="31">
        <v>145830</v>
      </c>
    </row>
    <row r="48" spans="1:7" ht="21.95" customHeight="1" x14ac:dyDescent="0.2">
      <c r="A48" s="8">
        <v>2</v>
      </c>
      <c r="B48" s="30" t="s">
        <v>428</v>
      </c>
      <c r="C48" s="31">
        <v>5836132</v>
      </c>
      <c r="D48" s="16"/>
      <c r="E48" s="16"/>
      <c r="F48" s="16"/>
      <c r="G48" s="16"/>
    </row>
    <row r="49" spans="1:7" ht="21.95" customHeight="1" x14ac:dyDescent="0.2">
      <c r="A49" s="32">
        <v>3</v>
      </c>
      <c r="B49" s="33" t="s">
        <v>423</v>
      </c>
      <c r="C49" s="34">
        <f>C44/C48</f>
        <v>0.99949744111339478</v>
      </c>
      <c r="D49" s="16"/>
      <c r="E49" s="16"/>
      <c r="F49" s="16"/>
      <c r="G49" s="16"/>
    </row>
    <row r="50" spans="1:7" s="16" customFormat="1" ht="35.1" customHeight="1" x14ac:dyDescent="0.25">
      <c r="A50" s="21" t="s">
        <v>449</v>
      </c>
      <c r="B50" s="23"/>
    </row>
  </sheetData>
  <sheetProtection algorithmName="SHA-512" hashValue="xbzNjE5r+hZyjTZ3ySUlQjFIoTLwz/o1HHWBRhtU5++higK783OcU4WihTRsv0FJMsuuZNzQCUPgG8CxxNazjg==" saltValue="W2VHiLRI3cLVrE1K+vAbng==" spinCount="100000" sheet="1" objects="1" scenarios="1"/>
  <mergeCells count="1">
    <mergeCell ref="A2:G2"/>
  </mergeCells>
  <pageMargins left="0.59055118110236227" right="0.59055118110236227" top="0.70866141732283472" bottom="0.70866141732283472" header="0.19685039370078741" footer="0.39370078740157483"/>
  <pageSetup paperSize="9" scale="84" orientation="portrait" r:id="rId1"/>
  <headerFooter alignWithMargins="0">
    <oddFooter>&amp;R&amp;"Calibri,Standardowy"&amp;12s.&amp;P z &amp;N</oddFooter>
  </headerFooter>
  <tableParts count="2">
    <tablePart r:id="rId2"/>
    <tablePart r:id="rId3"/>
  </tableParts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B73F65-ABE6-49DA-96CA-ED6FEBB13B8F}">
  <sheetPr codeName="Arkusz35"/>
  <dimension ref="A1:N50"/>
  <sheetViews>
    <sheetView zoomScaleNormal="100" workbookViewId="0"/>
  </sheetViews>
  <sheetFormatPr defaultColWidth="0" defaultRowHeight="12.75" zeroHeight="1" x14ac:dyDescent="0.2"/>
  <cols>
    <col min="1" max="1" width="4.140625" style="1" customWidth="1"/>
    <col min="2" max="2" width="57" style="2" customWidth="1"/>
    <col min="3" max="3" width="11.85546875" style="1" bestFit="1" customWidth="1"/>
    <col min="4" max="4" width="7.42578125" style="1" customWidth="1"/>
    <col min="5" max="5" width="10.85546875" style="1" bestFit="1" customWidth="1"/>
    <col min="6" max="7" width="8.7109375" style="1" customWidth="1"/>
    <col min="8" max="8" width="1" style="1" customWidth="1"/>
    <col min="9" max="14" width="0" style="1" hidden="1" customWidth="1"/>
    <col min="15" max="16384" width="9.140625" style="1" hidden="1"/>
  </cols>
  <sheetData>
    <row r="1" spans="1:7" s="16" customFormat="1" ht="24.95" customHeight="1" x14ac:dyDescent="0.2">
      <c r="A1" s="35" t="s">
        <v>482</v>
      </c>
      <c r="B1" s="23"/>
    </row>
    <row r="2" spans="1:7" s="16" customFormat="1" ht="39.950000000000003" customHeight="1" x14ac:dyDescent="0.2">
      <c r="A2" s="66" t="s">
        <v>448</v>
      </c>
      <c r="B2" s="67"/>
      <c r="C2" s="67"/>
      <c r="D2" s="67"/>
      <c r="E2" s="67"/>
      <c r="F2" s="67"/>
      <c r="G2" s="67"/>
    </row>
    <row r="3" spans="1:7" s="16" customFormat="1" ht="15.95" hidden="1" customHeight="1" x14ac:dyDescent="0.2">
      <c r="A3" s="22"/>
      <c r="B3" s="23"/>
    </row>
    <row r="4" spans="1:7" s="16" customFormat="1" ht="15.95" hidden="1" customHeight="1" x14ac:dyDescent="0.2">
      <c r="A4" s="22"/>
      <c r="B4" s="23"/>
    </row>
    <row r="5" spans="1:7" s="16" customFormat="1" ht="15.95" hidden="1" customHeight="1" x14ac:dyDescent="0.2">
      <c r="A5" s="22"/>
      <c r="B5" s="23"/>
    </row>
    <row r="6" spans="1:7" s="16" customFormat="1" ht="15.95" customHeight="1" x14ac:dyDescent="0.25">
      <c r="A6" s="17" t="s">
        <v>433</v>
      </c>
      <c r="B6" s="21" t="s">
        <v>438</v>
      </c>
    </row>
    <row r="7" spans="1:7" s="16" customFormat="1" ht="15.95" customHeight="1" x14ac:dyDescent="0.25">
      <c r="A7" s="18" t="s">
        <v>434</v>
      </c>
      <c r="B7" s="21" t="s">
        <v>439</v>
      </c>
    </row>
    <row r="8" spans="1:7" s="16" customFormat="1" ht="15.95" customHeight="1" x14ac:dyDescent="0.25">
      <c r="A8" s="19" t="s">
        <v>435</v>
      </c>
      <c r="B8" s="21" t="s">
        <v>440</v>
      </c>
    </row>
    <row r="9" spans="1:7" s="16" customFormat="1" ht="15.95" customHeight="1" x14ac:dyDescent="0.25">
      <c r="A9" s="20" t="s">
        <v>436</v>
      </c>
      <c r="B9" s="21" t="s">
        <v>441</v>
      </c>
    </row>
    <row r="10" spans="1:7" ht="65.099999999999994" customHeight="1" x14ac:dyDescent="0.2">
      <c r="A10" s="49" t="s">
        <v>430</v>
      </c>
      <c r="B10" s="42" t="s">
        <v>0</v>
      </c>
      <c r="C10" s="42" t="s">
        <v>424</v>
      </c>
      <c r="D10" s="42" t="s">
        <v>425</v>
      </c>
      <c r="E10" s="42" t="s">
        <v>426</v>
      </c>
      <c r="F10" s="42" t="s">
        <v>429</v>
      </c>
      <c r="G10" s="41" t="s">
        <v>413</v>
      </c>
    </row>
    <row r="11" spans="1:7" ht="21.95" customHeight="1" x14ac:dyDescent="0.2">
      <c r="A11" s="36">
        <v>1</v>
      </c>
      <c r="B11" s="24" t="s">
        <v>7</v>
      </c>
      <c r="C11" s="10">
        <v>0</v>
      </c>
      <c r="D11" s="9">
        <v>0</v>
      </c>
      <c r="E11" s="10" t="str">
        <f t="shared" ref="E11:E23" si="0">IF(D11=0,"-",C11/D11)</f>
        <v>-</v>
      </c>
      <c r="F11" s="25">
        <f t="shared" ref="F11:F35" si="1">C11/C$44</f>
        <v>0</v>
      </c>
      <c r="G11" s="38">
        <v>6.4906160983722356E-5</v>
      </c>
    </row>
    <row r="12" spans="1:7" s="3" customFormat="1" ht="21.95" customHeight="1" x14ac:dyDescent="0.2">
      <c r="A12" s="36">
        <v>2</v>
      </c>
      <c r="B12" s="24" t="s">
        <v>8</v>
      </c>
      <c r="C12" s="10">
        <v>0</v>
      </c>
      <c r="D12" s="9">
        <v>0</v>
      </c>
      <c r="E12" s="10" t="str">
        <f t="shared" si="0"/>
        <v>-</v>
      </c>
      <c r="F12" s="25">
        <f t="shared" si="1"/>
        <v>0</v>
      </c>
      <c r="G12" s="38">
        <v>1.3877154561966152E-2</v>
      </c>
    </row>
    <row r="13" spans="1:7" s="3" customFormat="1" ht="21.95" customHeight="1" x14ac:dyDescent="0.2">
      <c r="A13" s="36">
        <v>3</v>
      </c>
      <c r="B13" s="26" t="s">
        <v>1</v>
      </c>
      <c r="C13" s="10">
        <v>0</v>
      </c>
      <c r="D13" s="9">
        <v>0</v>
      </c>
      <c r="E13" s="10" t="str">
        <f t="shared" si="0"/>
        <v>-</v>
      </c>
      <c r="F13" s="25">
        <f t="shared" si="1"/>
        <v>0</v>
      </c>
      <c r="G13" s="38">
        <v>6.8195937419264344E-4</v>
      </c>
    </row>
    <row r="14" spans="1:7" s="3" customFormat="1" ht="21.95" customHeight="1" x14ac:dyDescent="0.2">
      <c r="A14" s="36">
        <v>4</v>
      </c>
      <c r="B14" s="24" t="s">
        <v>414</v>
      </c>
      <c r="C14" s="10">
        <v>0</v>
      </c>
      <c r="D14" s="9">
        <v>0</v>
      </c>
      <c r="E14" s="10" t="str">
        <f t="shared" si="0"/>
        <v>-</v>
      </c>
      <c r="F14" s="25">
        <f t="shared" si="1"/>
        <v>0</v>
      </c>
      <c r="G14" s="38">
        <v>1.6609844346228162E-4</v>
      </c>
    </row>
    <row r="15" spans="1:7" s="3" customFormat="1" ht="47.1" customHeight="1" x14ac:dyDescent="0.2">
      <c r="A15" s="36">
        <v>5</v>
      </c>
      <c r="B15" s="24" t="s">
        <v>412</v>
      </c>
      <c r="C15" s="10">
        <v>0</v>
      </c>
      <c r="D15" s="11">
        <v>0</v>
      </c>
      <c r="E15" s="10" t="str">
        <f t="shared" si="0"/>
        <v>-</v>
      </c>
      <c r="F15" s="25">
        <f t="shared" si="1"/>
        <v>0</v>
      </c>
      <c r="G15" s="38">
        <v>4.2843389065529559E-4</v>
      </c>
    </row>
    <row r="16" spans="1:7" s="3" customFormat="1" ht="21.95" customHeight="1" x14ac:dyDescent="0.2">
      <c r="A16" s="36">
        <v>6</v>
      </c>
      <c r="B16" s="26" t="s">
        <v>1</v>
      </c>
      <c r="C16" s="10">
        <v>0</v>
      </c>
      <c r="D16" s="11">
        <v>0</v>
      </c>
      <c r="E16" s="10" t="str">
        <f t="shared" si="0"/>
        <v>-</v>
      </c>
      <c r="F16" s="25">
        <f t="shared" si="1"/>
        <v>0</v>
      </c>
      <c r="G16" s="38">
        <v>5.7837072558623703E-5</v>
      </c>
    </row>
    <row r="17" spans="1:7" ht="47.1" customHeight="1" x14ac:dyDescent="0.2">
      <c r="A17" s="36">
        <v>7</v>
      </c>
      <c r="B17" s="24" t="s">
        <v>444</v>
      </c>
      <c r="C17" s="10">
        <v>0</v>
      </c>
      <c r="D17" s="11">
        <v>0</v>
      </c>
      <c r="E17" s="10" t="str">
        <f t="shared" si="0"/>
        <v>-</v>
      </c>
      <c r="F17" s="25">
        <f t="shared" si="1"/>
        <v>0</v>
      </c>
      <c r="G17" s="38">
        <v>3.69438658113685E-3</v>
      </c>
    </row>
    <row r="18" spans="1:7" ht="47.1" customHeight="1" x14ac:dyDescent="0.2">
      <c r="A18" s="36">
        <v>8</v>
      </c>
      <c r="B18" s="24" t="s">
        <v>447</v>
      </c>
      <c r="C18" s="10">
        <v>0</v>
      </c>
      <c r="D18" s="11">
        <v>0</v>
      </c>
      <c r="E18" s="10" t="str">
        <f t="shared" si="0"/>
        <v>-</v>
      </c>
      <c r="F18" s="25">
        <f t="shared" si="1"/>
        <v>0</v>
      </c>
      <c r="G18" s="38">
        <v>1.6572456388988053E-2</v>
      </c>
    </row>
    <row r="19" spans="1:7" ht="35.1" customHeight="1" x14ac:dyDescent="0.2">
      <c r="A19" s="36">
        <v>9</v>
      </c>
      <c r="B19" s="24" t="s">
        <v>443</v>
      </c>
      <c r="C19" s="10">
        <v>0</v>
      </c>
      <c r="D19" s="11">
        <v>0</v>
      </c>
      <c r="E19" s="10" t="str">
        <f t="shared" si="0"/>
        <v>-</v>
      </c>
      <c r="F19" s="25">
        <f t="shared" si="1"/>
        <v>0</v>
      </c>
      <c r="G19" s="38">
        <v>6.3015485400037228E-5</v>
      </c>
    </row>
    <row r="20" spans="1:7" ht="35.1" customHeight="1" x14ac:dyDescent="0.2">
      <c r="A20" s="36">
        <v>10</v>
      </c>
      <c r="B20" s="24" t="s">
        <v>9</v>
      </c>
      <c r="C20" s="10">
        <v>0</v>
      </c>
      <c r="D20" s="11">
        <v>0</v>
      </c>
      <c r="E20" s="10" t="str">
        <f t="shared" si="0"/>
        <v>-</v>
      </c>
      <c r="F20" s="25">
        <f t="shared" si="1"/>
        <v>0</v>
      </c>
      <c r="G20" s="38">
        <v>2.3263290581767475E-4</v>
      </c>
    </row>
    <row r="21" spans="1:7" ht="35.1" customHeight="1" x14ac:dyDescent="0.2">
      <c r="A21" s="36">
        <v>11</v>
      </c>
      <c r="B21" s="24" t="s">
        <v>442</v>
      </c>
      <c r="C21" s="10">
        <v>0</v>
      </c>
      <c r="D21" s="11">
        <v>0</v>
      </c>
      <c r="E21" s="10" t="str">
        <f t="shared" si="0"/>
        <v>-</v>
      </c>
      <c r="F21" s="25">
        <f t="shared" si="1"/>
        <v>0</v>
      </c>
      <c r="G21" s="38">
        <v>8.0879771630669933E-6</v>
      </c>
    </row>
    <row r="22" spans="1:7" ht="21.95" customHeight="1" x14ac:dyDescent="0.2">
      <c r="A22" s="36">
        <v>12</v>
      </c>
      <c r="B22" s="26" t="s">
        <v>1</v>
      </c>
      <c r="C22" s="10">
        <v>0</v>
      </c>
      <c r="D22" s="11">
        <v>0</v>
      </c>
      <c r="E22" s="10" t="str">
        <f t="shared" si="0"/>
        <v>-</v>
      </c>
      <c r="F22" s="25">
        <f t="shared" si="1"/>
        <v>0</v>
      </c>
      <c r="G22" s="38">
        <v>0</v>
      </c>
    </row>
    <row r="23" spans="1:7" ht="21.95" customHeight="1" x14ac:dyDescent="0.2">
      <c r="A23" s="36">
        <v>13</v>
      </c>
      <c r="B23" s="24" t="s">
        <v>415</v>
      </c>
      <c r="C23" s="10">
        <v>0</v>
      </c>
      <c r="D23" s="11">
        <v>0</v>
      </c>
      <c r="E23" s="10" t="str">
        <f t="shared" si="0"/>
        <v>-</v>
      </c>
      <c r="F23" s="25">
        <f t="shared" si="1"/>
        <v>0</v>
      </c>
      <c r="G23" s="38">
        <v>0</v>
      </c>
    </row>
    <row r="24" spans="1:7" s="3" customFormat="1" ht="24.95" customHeight="1" x14ac:dyDescent="0.2">
      <c r="A24" s="43">
        <v>14</v>
      </c>
      <c r="B24" s="50" t="s">
        <v>2</v>
      </c>
      <c r="C24" s="44">
        <f>C11+C12+C14+C15+C17+C18+C19+C20+C21+C23</f>
        <v>0</v>
      </c>
      <c r="D24" s="51" t="s">
        <v>5</v>
      </c>
      <c r="E24" s="51" t="s">
        <v>5</v>
      </c>
      <c r="F24" s="47">
        <f t="shared" si="1"/>
        <v>0</v>
      </c>
      <c r="G24" s="48">
        <v>3.5107172395573129E-2</v>
      </c>
    </row>
    <row r="25" spans="1:7" s="4" customFormat="1" ht="35.1" customHeight="1" x14ac:dyDescent="0.2">
      <c r="A25" s="37">
        <v>15</v>
      </c>
      <c r="B25" s="27" t="s">
        <v>419</v>
      </c>
      <c r="C25" s="12">
        <v>435756</v>
      </c>
      <c r="D25" s="11">
        <v>206</v>
      </c>
      <c r="E25" s="12">
        <f t="shared" ref="E25:E37" si="2">IF(D25=0,"-",C25/D25)</f>
        <v>2115.3203883495144</v>
      </c>
      <c r="F25" s="28">
        <f t="shared" si="1"/>
        <v>0.10894340893975979</v>
      </c>
      <c r="G25" s="39">
        <v>9.1912130594448124E-2</v>
      </c>
    </row>
    <row r="26" spans="1:7" s="3" customFormat="1" ht="21.95" customHeight="1" x14ac:dyDescent="0.2">
      <c r="A26" s="36">
        <v>16</v>
      </c>
      <c r="B26" s="26" t="s">
        <v>11</v>
      </c>
      <c r="C26" s="10">
        <v>87634</v>
      </c>
      <c r="D26" s="11">
        <v>43</v>
      </c>
      <c r="E26" s="10">
        <f t="shared" si="2"/>
        <v>2038</v>
      </c>
      <c r="F26" s="25">
        <f t="shared" si="1"/>
        <v>2.1909386672878652E-2</v>
      </c>
      <c r="G26" s="38">
        <v>1.5510248435910163E-2</v>
      </c>
    </row>
    <row r="27" spans="1:7" s="5" customFormat="1" ht="65.099999999999994" customHeight="1" x14ac:dyDescent="0.2">
      <c r="A27" s="37">
        <v>17</v>
      </c>
      <c r="B27" s="27" t="s">
        <v>445</v>
      </c>
      <c r="C27" s="12">
        <v>427094.12</v>
      </c>
      <c r="D27" s="11">
        <v>90</v>
      </c>
      <c r="E27" s="12">
        <f t="shared" si="2"/>
        <v>4745.4902222222217</v>
      </c>
      <c r="F27" s="28">
        <f t="shared" si="1"/>
        <v>0.1067778512996421</v>
      </c>
      <c r="G27" s="39">
        <v>9.6086621220457871E-2</v>
      </c>
    </row>
    <row r="28" spans="1:7" s="3" customFormat="1" ht="21.95" customHeight="1" x14ac:dyDescent="0.2">
      <c r="A28" s="36">
        <v>18</v>
      </c>
      <c r="B28" s="26" t="s">
        <v>3</v>
      </c>
      <c r="C28" s="10">
        <v>55126.7</v>
      </c>
      <c r="D28" s="11">
        <v>16</v>
      </c>
      <c r="E28" s="10">
        <f t="shared" si="2"/>
        <v>3445.4187499999998</v>
      </c>
      <c r="F28" s="25">
        <f t="shared" si="1"/>
        <v>1.3782232766960077E-2</v>
      </c>
      <c r="G28" s="38">
        <v>1.1342599256575717E-2</v>
      </c>
    </row>
    <row r="29" spans="1:7" s="5" customFormat="1" ht="35.1" customHeight="1" x14ac:dyDescent="0.2">
      <c r="A29" s="37">
        <v>19</v>
      </c>
      <c r="B29" s="27" t="s">
        <v>15</v>
      </c>
      <c r="C29" s="12">
        <v>16836.2</v>
      </c>
      <c r="D29" s="11">
        <v>13</v>
      </c>
      <c r="E29" s="12">
        <f t="shared" si="2"/>
        <v>1295.0923076923077</v>
      </c>
      <c r="F29" s="28">
        <f t="shared" si="1"/>
        <v>4.2092203471474493E-3</v>
      </c>
      <c r="G29" s="39">
        <v>1.1946311887438504E-2</v>
      </c>
    </row>
    <row r="30" spans="1:7" s="3" customFormat="1" ht="21.95" customHeight="1" x14ac:dyDescent="0.2">
      <c r="A30" s="36">
        <v>20</v>
      </c>
      <c r="B30" s="26" t="s">
        <v>3</v>
      </c>
      <c r="C30" s="10">
        <v>5255.72</v>
      </c>
      <c r="D30" s="11">
        <v>3</v>
      </c>
      <c r="E30" s="12">
        <f t="shared" si="2"/>
        <v>1751.9066666666668</v>
      </c>
      <c r="F30" s="28">
        <f t="shared" si="1"/>
        <v>1.313983176899169E-3</v>
      </c>
      <c r="G30" s="39">
        <v>2.247933536638041E-3</v>
      </c>
    </row>
    <row r="31" spans="1:7" s="3" customFormat="1" ht="47.1" customHeight="1" x14ac:dyDescent="0.2">
      <c r="A31" s="36">
        <v>21</v>
      </c>
      <c r="B31" s="27" t="s">
        <v>14</v>
      </c>
      <c r="C31" s="10">
        <v>1179615.8</v>
      </c>
      <c r="D31" s="11">
        <v>500</v>
      </c>
      <c r="E31" s="10">
        <f t="shared" si="2"/>
        <v>2359.2316000000001</v>
      </c>
      <c r="F31" s="25">
        <f t="shared" si="1"/>
        <v>0.29491588524587592</v>
      </c>
      <c r="G31" s="38">
        <v>0.21726673108985226</v>
      </c>
    </row>
    <row r="32" spans="1:7" s="3" customFormat="1" ht="21.95" customHeight="1" x14ac:dyDescent="0.2">
      <c r="A32" s="36">
        <v>22</v>
      </c>
      <c r="B32" s="26" t="s">
        <v>3</v>
      </c>
      <c r="C32" s="10">
        <v>185372.72</v>
      </c>
      <c r="D32" s="11">
        <v>48</v>
      </c>
      <c r="E32" s="10">
        <f t="shared" si="2"/>
        <v>3861.9316666666668</v>
      </c>
      <c r="F32" s="25">
        <f t="shared" si="1"/>
        <v>4.6345055584399497E-2</v>
      </c>
      <c r="G32" s="38">
        <v>3.0944666359992157E-2</v>
      </c>
    </row>
    <row r="33" spans="1:7" ht="35.1" customHeight="1" x14ac:dyDescent="0.2">
      <c r="A33" s="36">
        <v>23</v>
      </c>
      <c r="B33" s="24" t="s">
        <v>446</v>
      </c>
      <c r="C33" s="10">
        <v>5000</v>
      </c>
      <c r="D33" s="11">
        <v>20</v>
      </c>
      <c r="E33" s="10">
        <f t="shared" si="2"/>
        <v>250</v>
      </c>
      <c r="F33" s="25">
        <f t="shared" si="1"/>
        <v>1.250050589547359E-3</v>
      </c>
      <c r="G33" s="38">
        <v>8.5968104584330223E-3</v>
      </c>
    </row>
    <row r="34" spans="1:7" s="3" customFormat="1" ht="21.95" customHeight="1" x14ac:dyDescent="0.2">
      <c r="A34" s="36">
        <v>24</v>
      </c>
      <c r="B34" s="26" t="s">
        <v>3</v>
      </c>
      <c r="C34" s="10">
        <v>0</v>
      </c>
      <c r="D34" s="11">
        <v>0</v>
      </c>
      <c r="E34" s="10" t="str">
        <f t="shared" si="2"/>
        <v>-</v>
      </c>
      <c r="F34" s="25">
        <f t="shared" si="1"/>
        <v>0</v>
      </c>
      <c r="G34" s="38">
        <v>1.4207856884874998E-3</v>
      </c>
    </row>
    <row r="35" spans="1:7" s="3" customFormat="1" ht="35.1" customHeight="1" x14ac:dyDescent="0.2">
      <c r="A35" s="36">
        <v>25</v>
      </c>
      <c r="B35" s="24" t="s">
        <v>10</v>
      </c>
      <c r="C35" s="10">
        <v>0</v>
      </c>
      <c r="D35" s="11">
        <v>0</v>
      </c>
      <c r="E35" s="10" t="str">
        <f t="shared" si="2"/>
        <v>-</v>
      </c>
      <c r="F35" s="25">
        <f t="shared" si="1"/>
        <v>0</v>
      </c>
      <c r="G35" s="38">
        <v>9.8652432849167496E-5</v>
      </c>
    </row>
    <row r="36" spans="1:7" ht="35.1" customHeight="1" x14ac:dyDescent="0.2">
      <c r="A36" s="36">
        <v>26</v>
      </c>
      <c r="B36" s="24" t="s">
        <v>420</v>
      </c>
      <c r="C36" s="10">
        <v>0</v>
      </c>
      <c r="D36" s="13">
        <v>0</v>
      </c>
      <c r="E36" s="10" t="str">
        <f t="shared" si="2"/>
        <v>-</v>
      </c>
      <c r="F36" s="29" t="s">
        <v>5</v>
      </c>
      <c r="G36" s="40" t="s">
        <v>5</v>
      </c>
    </row>
    <row r="37" spans="1:7" ht="21.95" customHeight="1" x14ac:dyDescent="0.2">
      <c r="A37" s="36">
        <v>27</v>
      </c>
      <c r="B37" s="26" t="s">
        <v>12</v>
      </c>
      <c r="C37" s="10">
        <v>0</v>
      </c>
      <c r="D37" s="13">
        <v>0</v>
      </c>
      <c r="E37" s="10" t="str">
        <f t="shared" si="2"/>
        <v>-</v>
      </c>
      <c r="F37" s="25">
        <f>C37/C$44</f>
        <v>0</v>
      </c>
      <c r="G37" s="38">
        <v>6.7001527600904129E-4</v>
      </c>
    </row>
    <row r="38" spans="1:7" ht="35.1" customHeight="1" x14ac:dyDescent="0.2">
      <c r="A38" s="36">
        <v>28</v>
      </c>
      <c r="B38" s="24" t="s">
        <v>421</v>
      </c>
      <c r="C38" s="10">
        <v>2200623</v>
      </c>
      <c r="D38" s="13">
        <v>2</v>
      </c>
      <c r="E38" s="14" t="s">
        <v>5</v>
      </c>
      <c r="F38" s="29" t="s">
        <v>5</v>
      </c>
      <c r="G38" s="40" t="s">
        <v>5</v>
      </c>
    </row>
    <row r="39" spans="1:7" ht="21.95" customHeight="1" x14ac:dyDescent="0.2">
      <c r="A39" s="36">
        <v>29</v>
      </c>
      <c r="B39" s="26" t="s">
        <v>12</v>
      </c>
      <c r="C39" s="10">
        <v>1935536</v>
      </c>
      <c r="D39" s="13">
        <v>2</v>
      </c>
      <c r="E39" s="14" t="s">
        <v>5</v>
      </c>
      <c r="F39" s="25">
        <f t="shared" ref="F39:F44" si="3">C39/C$44</f>
        <v>0.48390358357802737</v>
      </c>
      <c r="G39" s="38">
        <v>0.53240605380617201</v>
      </c>
    </row>
    <row r="40" spans="1:7" ht="47.1" customHeight="1" x14ac:dyDescent="0.2">
      <c r="A40" s="36">
        <v>30</v>
      </c>
      <c r="B40" s="27" t="s">
        <v>422</v>
      </c>
      <c r="C40" s="10">
        <v>0</v>
      </c>
      <c r="D40" s="15">
        <v>0</v>
      </c>
      <c r="E40" s="10" t="str">
        <f t="shared" ref="E40:E41" si="4">IF(D40=0,"-",C40/D40)</f>
        <v>-</v>
      </c>
      <c r="F40" s="25">
        <f t="shared" si="3"/>
        <v>0</v>
      </c>
      <c r="G40" s="38">
        <v>1.7724062653800183E-3</v>
      </c>
    </row>
    <row r="41" spans="1:7" ht="21.95" customHeight="1" x14ac:dyDescent="0.2">
      <c r="A41" s="36">
        <v>31</v>
      </c>
      <c r="B41" s="26" t="s">
        <v>13</v>
      </c>
      <c r="C41" s="10">
        <v>0</v>
      </c>
      <c r="D41" s="15">
        <v>0</v>
      </c>
      <c r="E41" s="10" t="str">
        <f t="shared" si="4"/>
        <v>-</v>
      </c>
      <c r="F41" s="25">
        <f t="shared" si="3"/>
        <v>0</v>
      </c>
      <c r="G41" s="38">
        <v>1.0404135579139232E-3</v>
      </c>
    </row>
    <row r="42" spans="1:7" ht="35.1" customHeight="1" x14ac:dyDescent="0.2">
      <c r="A42" s="36">
        <v>32</v>
      </c>
      <c r="B42" s="24" t="s">
        <v>16</v>
      </c>
      <c r="C42" s="10">
        <v>0</v>
      </c>
      <c r="D42" s="15">
        <v>0</v>
      </c>
      <c r="E42" s="14" t="s">
        <v>5</v>
      </c>
      <c r="F42" s="25">
        <f t="shared" si="3"/>
        <v>0</v>
      </c>
      <c r="G42" s="38">
        <v>4.1370945733870297E-3</v>
      </c>
    </row>
    <row r="43" spans="1:7" s="3" customFormat="1" ht="21.95" customHeight="1" x14ac:dyDescent="0.2">
      <c r="A43" s="43">
        <v>33</v>
      </c>
      <c r="B43" s="50" t="s">
        <v>4</v>
      </c>
      <c r="C43" s="44">
        <f>C25+C27+C29+C31+C33+C35+C37+C39+C40+C42</f>
        <v>3999838.12</v>
      </c>
      <c r="D43" s="51" t="s">
        <v>5</v>
      </c>
      <c r="E43" s="51" t="s">
        <v>5</v>
      </c>
      <c r="F43" s="47">
        <f t="shared" si="3"/>
        <v>1</v>
      </c>
      <c r="G43" s="48">
        <v>0.96489282760442685</v>
      </c>
    </row>
    <row r="44" spans="1:7" s="3" customFormat="1" ht="21.95" customHeight="1" x14ac:dyDescent="0.2">
      <c r="A44" s="45">
        <v>34</v>
      </c>
      <c r="B44" s="52" t="s">
        <v>6</v>
      </c>
      <c r="C44" s="46">
        <f>C24+C43</f>
        <v>3999838.12</v>
      </c>
      <c r="D44" s="53" t="s">
        <v>5</v>
      </c>
      <c r="E44" s="53" t="s">
        <v>5</v>
      </c>
      <c r="F44" s="54">
        <f t="shared" si="3"/>
        <v>1</v>
      </c>
      <c r="G44" s="55">
        <v>1</v>
      </c>
    </row>
    <row r="45" spans="1:7" s="3" customFormat="1" ht="21.95" customHeight="1" x14ac:dyDescent="0.2">
      <c r="A45" s="1"/>
      <c r="B45" s="2"/>
      <c r="C45" s="1"/>
      <c r="D45" s="1"/>
      <c r="E45" s="1"/>
      <c r="F45" s="1"/>
      <c r="G45" s="1"/>
    </row>
    <row r="46" spans="1:7" s="3" customFormat="1" ht="35.1" customHeight="1" x14ac:dyDescent="0.2">
      <c r="A46" s="62" t="s">
        <v>430</v>
      </c>
      <c r="B46" s="63" t="s">
        <v>431</v>
      </c>
      <c r="C46" s="64" t="s">
        <v>432</v>
      </c>
      <c r="D46" s="1"/>
      <c r="E46" s="1"/>
      <c r="F46" s="1"/>
      <c r="G46" s="1"/>
    </row>
    <row r="47" spans="1:7" s="3" customFormat="1" ht="21.95" customHeight="1" x14ac:dyDescent="0.2">
      <c r="A47" s="65">
        <v>1</v>
      </c>
      <c r="B47" s="30" t="s">
        <v>427</v>
      </c>
      <c r="C47" s="31">
        <v>99996</v>
      </c>
    </row>
    <row r="48" spans="1:7" ht="21.95" customHeight="1" x14ac:dyDescent="0.2">
      <c r="A48" s="8">
        <v>2</v>
      </c>
      <c r="B48" s="30" t="s">
        <v>428</v>
      </c>
      <c r="C48" s="31">
        <v>4011113</v>
      </c>
      <c r="D48" s="16"/>
      <c r="E48" s="16"/>
      <c r="F48" s="16"/>
      <c r="G48" s="16"/>
    </row>
    <row r="49" spans="1:7" ht="21.95" customHeight="1" x14ac:dyDescent="0.2">
      <c r="A49" s="32">
        <v>3</v>
      </c>
      <c r="B49" s="33" t="s">
        <v>423</v>
      </c>
      <c r="C49" s="34">
        <f>C44/C48</f>
        <v>0.99718908941234019</v>
      </c>
      <c r="D49" s="16"/>
      <c r="E49" s="16"/>
      <c r="F49" s="16"/>
      <c r="G49" s="16"/>
    </row>
    <row r="50" spans="1:7" s="16" customFormat="1" ht="35.1" customHeight="1" x14ac:dyDescent="0.25">
      <c r="A50" s="21" t="s">
        <v>449</v>
      </c>
      <c r="B50" s="23"/>
    </row>
  </sheetData>
  <sheetProtection algorithmName="SHA-512" hashValue="Y4R5zoxnoP+Pg7L4Yx1i5d0AN0DKPyKOpldahM4Q/prs7ixiGzTu1ESBLycMuaJwxU5nfGaR9LP3XwP+kSeweA==" saltValue="jMEaC23TnHHX6Uwy6Vl5lg==" spinCount="100000" sheet="1" objects="1" scenarios="1"/>
  <mergeCells count="1">
    <mergeCell ref="A2:G2"/>
  </mergeCells>
  <pageMargins left="0.59055118110236227" right="0.59055118110236227" top="0.70866141732283472" bottom="0.70866141732283472" header="0.19685039370078741" footer="0.39370078740157483"/>
  <pageSetup paperSize="9" scale="84" orientation="portrait" r:id="rId1"/>
  <headerFooter alignWithMargins="0">
    <oddFooter>&amp;R&amp;"Calibri,Standardowy"&amp;12s.&amp;P z &amp;N</oddFooter>
  </headerFooter>
  <tableParts count="2">
    <tablePart r:id="rId2"/>
    <tablePart r:id="rId3"/>
  </tableParts>
</worksheet>
</file>

<file path=xl/worksheets/sheet3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BE47F0-54DC-434E-95D9-F14A3B9B70CD}">
  <sheetPr codeName="Arkusz350"/>
  <dimension ref="A1:N50"/>
  <sheetViews>
    <sheetView zoomScaleNormal="100" workbookViewId="0"/>
  </sheetViews>
  <sheetFormatPr defaultColWidth="0" defaultRowHeight="12.75" zeroHeight="1" x14ac:dyDescent="0.2"/>
  <cols>
    <col min="1" max="1" width="4.140625" style="1" customWidth="1"/>
    <col min="2" max="2" width="57" style="2" customWidth="1"/>
    <col min="3" max="3" width="11.85546875" style="1" bestFit="1" customWidth="1"/>
    <col min="4" max="4" width="7.42578125" style="1" customWidth="1"/>
    <col min="5" max="5" width="10.85546875" style="1" bestFit="1" customWidth="1"/>
    <col min="6" max="7" width="8.7109375" style="1" customWidth="1"/>
    <col min="8" max="8" width="1" style="1" customWidth="1"/>
    <col min="9" max="14" width="0" style="1" hidden="1" customWidth="1"/>
    <col min="15" max="16384" width="9.140625" style="1" hidden="1"/>
  </cols>
  <sheetData>
    <row r="1" spans="1:7" s="16" customFormat="1" ht="24.95" customHeight="1" x14ac:dyDescent="0.2">
      <c r="A1" s="35" t="s">
        <v>797</v>
      </c>
      <c r="B1" s="23"/>
    </row>
    <row r="2" spans="1:7" s="16" customFormat="1" ht="39.950000000000003" customHeight="1" x14ac:dyDescent="0.2">
      <c r="A2" s="66" t="s">
        <v>448</v>
      </c>
      <c r="B2" s="67"/>
      <c r="C2" s="67"/>
      <c r="D2" s="67"/>
      <c r="E2" s="67"/>
      <c r="F2" s="67"/>
      <c r="G2" s="67"/>
    </row>
    <row r="3" spans="1:7" s="16" customFormat="1" ht="15.95" hidden="1" customHeight="1" x14ac:dyDescent="0.2">
      <c r="A3" s="22"/>
      <c r="B3" s="23"/>
    </row>
    <row r="4" spans="1:7" s="16" customFormat="1" ht="15.95" hidden="1" customHeight="1" x14ac:dyDescent="0.2">
      <c r="A4" s="22"/>
      <c r="B4" s="23"/>
    </row>
    <row r="5" spans="1:7" s="16" customFormat="1" ht="15.95" hidden="1" customHeight="1" x14ac:dyDescent="0.2">
      <c r="A5" s="22"/>
      <c r="B5" s="23"/>
    </row>
    <row r="6" spans="1:7" s="16" customFormat="1" ht="15.95" customHeight="1" x14ac:dyDescent="0.25">
      <c r="A6" s="17" t="s">
        <v>433</v>
      </c>
      <c r="B6" s="21" t="s">
        <v>438</v>
      </c>
    </row>
    <row r="7" spans="1:7" s="16" customFormat="1" ht="15.95" customHeight="1" x14ac:dyDescent="0.25">
      <c r="A7" s="18" t="s">
        <v>434</v>
      </c>
      <c r="B7" s="21" t="s">
        <v>439</v>
      </c>
    </row>
    <row r="8" spans="1:7" s="16" customFormat="1" ht="15.95" customHeight="1" x14ac:dyDescent="0.25">
      <c r="A8" s="19" t="s">
        <v>435</v>
      </c>
      <c r="B8" s="21" t="s">
        <v>440</v>
      </c>
    </row>
    <row r="9" spans="1:7" s="16" customFormat="1" ht="15.95" customHeight="1" x14ac:dyDescent="0.25">
      <c r="A9" s="20" t="s">
        <v>436</v>
      </c>
      <c r="B9" s="21" t="s">
        <v>441</v>
      </c>
    </row>
    <row r="10" spans="1:7" ht="65.099999999999994" customHeight="1" x14ac:dyDescent="0.2">
      <c r="A10" s="49" t="s">
        <v>430</v>
      </c>
      <c r="B10" s="42" t="s">
        <v>0</v>
      </c>
      <c r="C10" s="42" t="s">
        <v>424</v>
      </c>
      <c r="D10" s="42" t="s">
        <v>425</v>
      </c>
      <c r="E10" s="42" t="s">
        <v>426</v>
      </c>
      <c r="F10" s="42" t="s">
        <v>429</v>
      </c>
      <c r="G10" s="41" t="s">
        <v>413</v>
      </c>
    </row>
    <row r="11" spans="1:7" ht="21.95" customHeight="1" x14ac:dyDescent="0.2">
      <c r="A11" s="36">
        <v>1</v>
      </c>
      <c r="B11" s="24" t="s">
        <v>7</v>
      </c>
      <c r="C11" s="10">
        <v>0</v>
      </c>
      <c r="D11" s="9">
        <v>0</v>
      </c>
      <c r="E11" s="10" t="str">
        <f t="shared" ref="E11:E23" si="0">IF(D11=0,"-",C11/D11)</f>
        <v>-</v>
      </c>
      <c r="F11" s="25">
        <f t="shared" ref="F11:F35" si="1">C11/C$44</f>
        <v>0</v>
      </c>
      <c r="G11" s="38">
        <v>6.4906160983722356E-5</v>
      </c>
    </row>
    <row r="12" spans="1:7" s="3" customFormat="1" ht="21.95" customHeight="1" x14ac:dyDescent="0.2">
      <c r="A12" s="36">
        <v>2</v>
      </c>
      <c r="B12" s="24" t="s">
        <v>8</v>
      </c>
      <c r="C12" s="10">
        <v>57640</v>
      </c>
      <c r="D12" s="9">
        <v>1</v>
      </c>
      <c r="E12" s="10">
        <f t="shared" si="0"/>
        <v>57640</v>
      </c>
      <c r="F12" s="25">
        <f t="shared" si="1"/>
        <v>1.0474777542547987E-2</v>
      </c>
      <c r="G12" s="38">
        <v>1.3877154561966152E-2</v>
      </c>
    </row>
    <row r="13" spans="1:7" s="3" customFormat="1" ht="21.95" customHeight="1" x14ac:dyDescent="0.2">
      <c r="A13" s="36">
        <v>3</v>
      </c>
      <c r="B13" s="26" t="s">
        <v>1</v>
      </c>
      <c r="C13" s="10">
        <v>0</v>
      </c>
      <c r="D13" s="9">
        <v>0</v>
      </c>
      <c r="E13" s="10" t="str">
        <f t="shared" si="0"/>
        <v>-</v>
      </c>
      <c r="F13" s="25">
        <f t="shared" si="1"/>
        <v>0</v>
      </c>
      <c r="G13" s="38">
        <v>6.8195937419264344E-4</v>
      </c>
    </row>
    <row r="14" spans="1:7" s="3" customFormat="1" ht="21.95" customHeight="1" x14ac:dyDescent="0.2">
      <c r="A14" s="36">
        <v>4</v>
      </c>
      <c r="B14" s="24" t="s">
        <v>414</v>
      </c>
      <c r="C14" s="10">
        <v>0</v>
      </c>
      <c r="D14" s="9">
        <v>0</v>
      </c>
      <c r="E14" s="10" t="str">
        <f t="shared" si="0"/>
        <v>-</v>
      </c>
      <c r="F14" s="25">
        <f t="shared" si="1"/>
        <v>0</v>
      </c>
      <c r="G14" s="38">
        <v>1.6609844346228162E-4</v>
      </c>
    </row>
    <row r="15" spans="1:7" s="3" customFormat="1" ht="47.1" customHeight="1" x14ac:dyDescent="0.2">
      <c r="A15" s="36">
        <v>5</v>
      </c>
      <c r="B15" s="24" t="s">
        <v>412</v>
      </c>
      <c r="C15" s="10">
        <v>0</v>
      </c>
      <c r="D15" s="11">
        <v>0</v>
      </c>
      <c r="E15" s="10" t="str">
        <f t="shared" si="0"/>
        <v>-</v>
      </c>
      <c r="F15" s="25">
        <f t="shared" si="1"/>
        <v>0</v>
      </c>
      <c r="G15" s="38">
        <v>4.2843389065529559E-4</v>
      </c>
    </row>
    <row r="16" spans="1:7" s="3" customFormat="1" ht="21.95" customHeight="1" x14ac:dyDescent="0.2">
      <c r="A16" s="36">
        <v>6</v>
      </c>
      <c r="B16" s="26" t="s">
        <v>1</v>
      </c>
      <c r="C16" s="10">
        <v>0</v>
      </c>
      <c r="D16" s="11">
        <v>0</v>
      </c>
      <c r="E16" s="10" t="str">
        <f t="shared" si="0"/>
        <v>-</v>
      </c>
      <c r="F16" s="25">
        <f t="shared" si="1"/>
        <v>0</v>
      </c>
      <c r="G16" s="38">
        <v>5.7837072558623703E-5</v>
      </c>
    </row>
    <row r="17" spans="1:7" ht="47.1" customHeight="1" x14ac:dyDescent="0.2">
      <c r="A17" s="36">
        <v>7</v>
      </c>
      <c r="B17" s="24" t="s">
        <v>444</v>
      </c>
      <c r="C17" s="10">
        <v>12361.26</v>
      </c>
      <c r="D17" s="11">
        <v>1</v>
      </c>
      <c r="E17" s="10">
        <f t="shared" si="0"/>
        <v>12361.26</v>
      </c>
      <c r="F17" s="25">
        <f t="shared" si="1"/>
        <v>2.2463818293823167E-3</v>
      </c>
      <c r="G17" s="38">
        <v>3.69438658113685E-3</v>
      </c>
    </row>
    <row r="18" spans="1:7" ht="47.1" customHeight="1" x14ac:dyDescent="0.2">
      <c r="A18" s="36">
        <v>8</v>
      </c>
      <c r="B18" s="24" t="s">
        <v>447</v>
      </c>
      <c r="C18" s="10">
        <v>199997.37</v>
      </c>
      <c r="D18" s="11">
        <v>4</v>
      </c>
      <c r="E18" s="10">
        <f t="shared" si="0"/>
        <v>49999.342499999999</v>
      </c>
      <c r="F18" s="25">
        <f t="shared" si="1"/>
        <v>3.6345037471281406E-2</v>
      </c>
      <c r="G18" s="38">
        <v>1.6572456388988053E-2</v>
      </c>
    </row>
    <row r="19" spans="1:7" ht="35.1" customHeight="1" x14ac:dyDescent="0.2">
      <c r="A19" s="36">
        <v>9</v>
      </c>
      <c r="B19" s="24" t="s">
        <v>443</v>
      </c>
      <c r="C19" s="10">
        <v>0</v>
      </c>
      <c r="D19" s="11">
        <v>0</v>
      </c>
      <c r="E19" s="10" t="str">
        <f t="shared" si="0"/>
        <v>-</v>
      </c>
      <c r="F19" s="25">
        <f t="shared" si="1"/>
        <v>0</v>
      </c>
      <c r="G19" s="38">
        <v>6.3015485400037228E-5</v>
      </c>
    </row>
    <row r="20" spans="1:7" ht="35.1" customHeight="1" x14ac:dyDescent="0.2">
      <c r="A20" s="36">
        <v>10</v>
      </c>
      <c r="B20" s="24" t="s">
        <v>9</v>
      </c>
      <c r="C20" s="10">
        <v>0</v>
      </c>
      <c r="D20" s="11">
        <v>0</v>
      </c>
      <c r="E20" s="10" t="str">
        <f t="shared" si="0"/>
        <v>-</v>
      </c>
      <c r="F20" s="25">
        <f t="shared" si="1"/>
        <v>0</v>
      </c>
      <c r="G20" s="38">
        <v>2.3263290581767475E-4</v>
      </c>
    </row>
    <row r="21" spans="1:7" ht="35.1" customHeight="1" x14ac:dyDescent="0.2">
      <c r="A21" s="36">
        <v>11</v>
      </c>
      <c r="B21" s="24" t="s">
        <v>442</v>
      </c>
      <c r="C21" s="10">
        <v>0</v>
      </c>
      <c r="D21" s="11">
        <v>0</v>
      </c>
      <c r="E21" s="10" t="str">
        <f t="shared" si="0"/>
        <v>-</v>
      </c>
      <c r="F21" s="25">
        <f t="shared" si="1"/>
        <v>0</v>
      </c>
      <c r="G21" s="38">
        <v>8.0879771630669933E-6</v>
      </c>
    </row>
    <row r="22" spans="1:7" ht="21.95" customHeight="1" x14ac:dyDescent="0.2">
      <c r="A22" s="36">
        <v>12</v>
      </c>
      <c r="B22" s="26" t="s">
        <v>1</v>
      </c>
      <c r="C22" s="10">
        <v>0</v>
      </c>
      <c r="D22" s="11">
        <v>0</v>
      </c>
      <c r="E22" s="10" t="str">
        <f t="shared" si="0"/>
        <v>-</v>
      </c>
      <c r="F22" s="25">
        <f t="shared" si="1"/>
        <v>0</v>
      </c>
      <c r="G22" s="38">
        <v>0</v>
      </c>
    </row>
    <row r="23" spans="1:7" ht="21.95" customHeight="1" x14ac:dyDescent="0.2">
      <c r="A23" s="36">
        <v>13</v>
      </c>
      <c r="B23" s="24" t="s">
        <v>415</v>
      </c>
      <c r="C23" s="10">
        <v>0</v>
      </c>
      <c r="D23" s="11">
        <v>0</v>
      </c>
      <c r="E23" s="10" t="str">
        <f t="shared" si="0"/>
        <v>-</v>
      </c>
      <c r="F23" s="25">
        <f t="shared" si="1"/>
        <v>0</v>
      </c>
      <c r="G23" s="38">
        <v>0</v>
      </c>
    </row>
    <row r="24" spans="1:7" s="3" customFormat="1" ht="24.95" customHeight="1" x14ac:dyDescent="0.2">
      <c r="A24" s="43">
        <v>14</v>
      </c>
      <c r="B24" s="50" t="s">
        <v>2</v>
      </c>
      <c r="C24" s="44">
        <f>C11+C12+C14+C15+C17+C18+C19+C20+C21+C23</f>
        <v>269998.63</v>
      </c>
      <c r="D24" s="51" t="s">
        <v>5</v>
      </c>
      <c r="E24" s="51" t="s">
        <v>5</v>
      </c>
      <c r="F24" s="47">
        <f t="shared" si="1"/>
        <v>4.9066196843211715E-2</v>
      </c>
      <c r="G24" s="48">
        <v>3.5107172395573129E-2</v>
      </c>
    </row>
    <row r="25" spans="1:7" s="4" customFormat="1" ht="35.1" customHeight="1" x14ac:dyDescent="0.2">
      <c r="A25" s="37">
        <v>15</v>
      </c>
      <c r="B25" s="27" t="s">
        <v>419</v>
      </c>
      <c r="C25" s="12">
        <v>422894</v>
      </c>
      <c r="D25" s="11">
        <v>244</v>
      </c>
      <c r="E25" s="12">
        <f t="shared" ref="E25:E37" si="2">IF(D25=0,"-",C25/D25)</f>
        <v>1733.172131147541</v>
      </c>
      <c r="F25" s="28">
        <f t="shared" si="1"/>
        <v>7.6851501979151429E-2</v>
      </c>
      <c r="G25" s="39">
        <v>9.1912130594448124E-2</v>
      </c>
    </row>
    <row r="26" spans="1:7" s="3" customFormat="1" ht="21.95" customHeight="1" x14ac:dyDescent="0.2">
      <c r="A26" s="36">
        <v>16</v>
      </c>
      <c r="B26" s="26" t="s">
        <v>11</v>
      </c>
      <c r="C26" s="10">
        <v>74580</v>
      </c>
      <c r="D26" s="11">
        <v>44</v>
      </c>
      <c r="E26" s="10">
        <f t="shared" si="2"/>
        <v>1695</v>
      </c>
      <c r="F26" s="25">
        <f t="shared" si="1"/>
        <v>1.3553242698182318E-2</v>
      </c>
      <c r="G26" s="38">
        <v>1.5510248435910163E-2</v>
      </c>
    </row>
    <row r="27" spans="1:7" s="5" customFormat="1" ht="65.099999999999994" customHeight="1" x14ac:dyDescent="0.2">
      <c r="A27" s="37">
        <v>17</v>
      </c>
      <c r="B27" s="27" t="s">
        <v>445</v>
      </c>
      <c r="C27" s="12">
        <v>573207.5</v>
      </c>
      <c r="D27" s="11">
        <v>71</v>
      </c>
      <c r="E27" s="12">
        <f t="shared" si="2"/>
        <v>8073.3450704225352</v>
      </c>
      <c r="F27" s="28">
        <f t="shared" si="1"/>
        <v>0.10416761013567097</v>
      </c>
      <c r="G27" s="39">
        <v>9.6086621220457871E-2</v>
      </c>
    </row>
    <row r="28" spans="1:7" s="3" customFormat="1" ht="21.95" customHeight="1" x14ac:dyDescent="0.2">
      <c r="A28" s="36">
        <v>18</v>
      </c>
      <c r="B28" s="26" t="s">
        <v>3</v>
      </c>
      <c r="C28" s="10">
        <v>9925.99</v>
      </c>
      <c r="D28" s="11">
        <v>7</v>
      </c>
      <c r="E28" s="10">
        <f t="shared" si="2"/>
        <v>1417.9985714285715</v>
      </c>
      <c r="F28" s="25">
        <f t="shared" si="1"/>
        <v>1.8038261127612054E-3</v>
      </c>
      <c r="G28" s="38">
        <v>1.1342599256575717E-2</v>
      </c>
    </row>
    <row r="29" spans="1:7" s="5" customFormat="1" ht="35.1" customHeight="1" x14ac:dyDescent="0.2">
      <c r="A29" s="37">
        <v>19</v>
      </c>
      <c r="B29" s="27" t="s">
        <v>15</v>
      </c>
      <c r="C29" s="12">
        <v>80852</v>
      </c>
      <c r="D29" s="11">
        <v>33</v>
      </c>
      <c r="E29" s="12">
        <f t="shared" si="2"/>
        <v>2450.060606060606</v>
      </c>
      <c r="F29" s="28">
        <f t="shared" si="1"/>
        <v>1.4693038061590733E-2</v>
      </c>
      <c r="G29" s="39">
        <v>1.1946311887438504E-2</v>
      </c>
    </row>
    <row r="30" spans="1:7" s="3" customFormat="1" ht="21.95" customHeight="1" x14ac:dyDescent="0.2">
      <c r="A30" s="36">
        <v>20</v>
      </c>
      <c r="B30" s="26" t="s">
        <v>3</v>
      </c>
      <c r="C30" s="10">
        <v>13559</v>
      </c>
      <c r="D30" s="11">
        <v>4</v>
      </c>
      <c r="E30" s="12">
        <f t="shared" si="2"/>
        <v>3389.75</v>
      </c>
      <c r="F30" s="28">
        <f t="shared" si="1"/>
        <v>2.4640442175469838E-3</v>
      </c>
      <c r="G30" s="39">
        <v>2.247933536638041E-3</v>
      </c>
    </row>
    <row r="31" spans="1:7" s="3" customFormat="1" ht="47.1" customHeight="1" x14ac:dyDescent="0.2">
      <c r="A31" s="36">
        <v>21</v>
      </c>
      <c r="B31" s="27" t="s">
        <v>14</v>
      </c>
      <c r="C31" s="10">
        <v>544834.24</v>
      </c>
      <c r="D31" s="11">
        <v>261</v>
      </c>
      <c r="E31" s="10">
        <f t="shared" si="2"/>
        <v>2087.4875095785442</v>
      </c>
      <c r="F31" s="25">
        <f t="shared" si="1"/>
        <v>9.9011406342179031E-2</v>
      </c>
      <c r="G31" s="38">
        <v>0.21726673108985226</v>
      </c>
    </row>
    <row r="32" spans="1:7" s="3" customFormat="1" ht="21.95" customHeight="1" x14ac:dyDescent="0.2">
      <c r="A32" s="36">
        <v>22</v>
      </c>
      <c r="B32" s="26" t="s">
        <v>3</v>
      </c>
      <c r="C32" s="10">
        <v>115631.79</v>
      </c>
      <c r="D32" s="11">
        <v>31</v>
      </c>
      <c r="E32" s="10">
        <f t="shared" si="2"/>
        <v>3730.0577419354836</v>
      </c>
      <c r="F32" s="25">
        <f t="shared" si="1"/>
        <v>2.1013485029434849E-2</v>
      </c>
      <c r="G32" s="38">
        <v>3.0944666359992157E-2</v>
      </c>
    </row>
    <row r="33" spans="1:7" ht="35.1" customHeight="1" x14ac:dyDescent="0.2">
      <c r="A33" s="36">
        <v>23</v>
      </c>
      <c r="B33" s="24" t="s">
        <v>446</v>
      </c>
      <c r="C33" s="10">
        <v>100000</v>
      </c>
      <c r="D33" s="11">
        <v>637</v>
      </c>
      <c r="E33" s="10">
        <f t="shared" si="2"/>
        <v>156.98587127158555</v>
      </c>
      <c r="F33" s="25">
        <f t="shared" si="1"/>
        <v>1.8172757707404556E-2</v>
      </c>
      <c r="G33" s="38">
        <v>8.5968104584330223E-3</v>
      </c>
    </row>
    <row r="34" spans="1:7" s="3" customFormat="1" ht="21.95" customHeight="1" x14ac:dyDescent="0.2">
      <c r="A34" s="36">
        <v>24</v>
      </c>
      <c r="B34" s="26" t="s">
        <v>3</v>
      </c>
      <c r="C34" s="10">
        <v>12225.63</v>
      </c>
      <c r="D34" s="11">
        <v>52</v>
      </c>
      <c r="E34" s="10">
        <f t="shared" si="2"/>
        <v>235.10826923076922</v>
      </c>
      <c r="F34" s="25">
        <f t="shared" si="1"/>
        <v>2.2217341181037637E-3</v>
      </c>
      <c r="G34" s="38">
        <v>1.4207856884874998E-3</v>
      </c>
    </row>
    <row r="35" spans="1:7" s="3" customFormat="1" ht="35.1" customHeight="1" x14ac:dyDescent="0.2">
      <c r="A35" s="36">
        <v>25</v>
      </c>
      <c r="B35" s="24" t="s">
        <v>10</v>
      </c>
      <c r="C35" s="10">
        <v>0</v>
      </c>
      <c r="D35" s="11">
        <v>0</v>
      </c>
      <c r="E35" s="10" t="str">
        <f t="shared" si="2"/>
        <v>-</v>
      </c>
      <c r="F35" s="25">
        <f t="shared" si="1"/>
        <v>0</v>
      </c>
      <c r="G35" s="38">
        <v>9.8652432849167496E-5</v>
      </c>
    </row>
    <row r="36" spans="1:7" ht="35.1" customHeight="1" x14ac:dyDescent="0.2">
      <c r="A36" s="36">
        <v>26</v>
      </c>
      <c r="B36" s="24" t="s">
        <v>420</v>
      </c>
      <c r="C36" s="10">
        <v>0</v>
      </c>
      <c r="D36" s="13">
        <v>0</v>
      </c>
      <c r="E36" s="10" t="str">
        <f t="shared" si="2"/>
        <v>-</v>
      </c>
      <c r="F36" s="29" t="s">
        <v>5</v>
      </c>
      <c r="G36" s="40" t="s">
        <v>5</v>
      </c>
    </row>
    <row r="37" spans="1:7" ht="21.95" customHeight="1" x14ac:dyDescent="0.2">
      <c r="A37" s="36">
        <v>27</v>
      </c>
      <c r="B37" s="26" t="s">
        <v>12</v>
      </c>
      <c r="C37" s="10">
        <v>0</v>
      </c>
      <c r="D37" s="13">
        <v>0</v>
      </c>
      <c r="E37" s="10" t="str">
        <f t="shared" si="2"/>
        <v>-</v>
      </c>
      <c r="F37" s="25">
        <f>C37/C$44</f>
        <v>0</v>
      </c>
      <c r="G37" s="38">
        <v>6.7001527600904129E-4</v>
      </c>
    </row>
    <row r="38" spans="1:7" ht="35.1" customHeight="1" x14ac:dyDescent="0.2">
      <c r="A38" s="36">
        <v>28</v>
      </c>
      <c r="B38" s="24" t="s">
        <v>421</v>
      </c>
      <c r="C38" s="10">
        <v>4002420.65</v>
      </c>
      <c r="D38" s="13">
        <v>3</v>
      </c>
      <c r="E38" s="14" t="s">
        <v>5</v>
      </c>
      <c r="F38" s="29" t="s">
        <v>5</v>
      </c>
      <c r="G38" s="40" t="s">
        <v>5</v>
      </c>
    </row>
    <row r="39" spans="1:7" ht="21.95" customHeight="1" x14ac:dyDescent="0.2">
      <c r="A39" s="36">
        <v>29</v>
      </c>
      <c r="B39" s="26" t="s">
        <v>12</v>
      </c>
      <c r="C39" s="10">
        <v>3510955.79</v>
      </c>
      <c r="D39" s="13">
        <v>3</v>
      </c>
      <c r="E39" s="14" t="s">
        <v>5</v>
      </c>
      <c r="F39" s="25">
        <f t="shared" ref="F39:F44" si="3">C39/C$44</f>
        <v>0.6380374889307916</v>
      </c>
      <c r="G39" s="38">
        <v>0.53240605380617201</v>
      </c>
    </row>
    <row r="40" spans="1:7" ht="47.1" customHeight="1" x14ac:dyDescent="0.2">
      <c r="A40" s="36">
        <v>30</v>
      </c>
      <c r="B40" s="27" t="s">
        <v>422</v>
      </c>
      <c r="C40" s="10">
        <v>0</v>
      </c>
      <c r="D40" s="15">
        <v>0</v>
      </c>
      <c r="E40" s="10" t="str">
        <f t="shared" ref="E40:E41" si="4">IF(D40=0,"-",C40/D40)</f>
        <v>-</v>
      </c>
      <c r="F40" s="25">
        <f t="shared" si="3"/>
        <v>0</v>
      </c>
      <c r="G40" s="38">
        <v>1.7724062653800183E-3</v>
      </c>
    </row>
    <row r="41" spans="1:7" ht="21.95" customHeight="1" x14ac:dyDescent="0.2">
      <c r="A41" s="36">
        <v>31</v>
      </c>
      <c r="B41" s="26" t="s">
        <v>13</v>
      </c>
      <c r="C41" s="10">
        <v>0</v>
      </c>
      <c r="D41" s="15">
        <v>0</v>
      </c>
      <c r="E41" s="10" t="str">
        <f t="shared" si="4"/>
        <v>-</v>
      </c>
      <c r="F41" s="25">
        <f t="shared" si="3"/>
        <v>0</v>
      </c>
      <c r="G41" s="38">
        <v>1.0404135579139232E-3</v>
      </c>
    </row>
    <row r="42" spans="1:7" ht="35.1" customHeight="1" x14ac:dyDescent="0.2">
      <c r="A42" s="36">
        <v>32</v>
      </c>
      <c r="B42" s="24" t="s">
        <v>16</v>
      </c>
      <c r="C42" s="10">
        <v>0</v>
      </c>
      <c r="D42" s="15">
        <v>0</v>
      </c>
      <c r="E42" s="14" t="s">
        <v>5</v>
      </c>
      <c r="F42" s="25">
        <f t="shared" si="3"/>
        <v>0</v>
      </c>
      <c r="G42" s="38">
        <v>4.1370945733870297E-3</v>
      </c>
    </row>
    <row r="43" spans="1:7" s="3" customFormat="1" ht="21.95" customHeight="1" x14ac:dyDescent="0.2">
      <c r="A43" s="43">
        <v>33</v>
      </c>
      <c r="B43" s="50" t="s">
        <v>4</v>
      </c>
      <c r="C43" s="44">
        <f>C25+C27+C29+C31+C33+C35+C37+C39+C40+C42</f>
        <v>5232743.53</v>
      </c>
      <c r="D43" s="51" t="s">
        <v>5</v>
      </c>
      <c r="E43" s="51" t="s">
        <v>5</v>
      </c>
      <c r="F43" s="47">
        <f t="shared" si="3"/>
        <v>0.95093380315678833</v>
      </c>
      <c r="G43" s="48">
        <v>0.96489282760442685</v>
      </c>
    </row>
    <row r="44" spans="1:7" s="3" customFormat="1" ht="21.95" customHeight="1" x14ac:dyDescent="0.2">
      <c r="A44" s="45">
        <v>34</v>
      </c>
      <c r="B44" s="52" t="s">
        <v>6</v>
      </c>
      <c r="C44" s="46">
        <f>C24+C43</f>
        <v>5502742.1600000001</v>
      </c>
      <c r="D44" s="53" t="s">
        <v>5</v>
      </c>
      <c r="E44" s="53" t="s">
        <v>5</v>
      </c>
      <c r="F44" s="54">
        <f t="shared" si="3"/>
        <v>1</v>
      </c>
      <c r="G44" s="55">
        <v>1</v>
      </c>
    </row>
    <row r="45" spans="1:7" s="3" customFormat="1" ht="21.95" customHeight="1" x14ac:dyDescent="0.2">
      <c r="A45" s="1"/>
      <c r="B45" s="2"/>
      <c r="C45" s="1"/>
      <c r="D45" s="1"/>
      <c r="E45" s="1"/>
      <c r="F45" s="1"/>
      <c r="G45" s="1"/>
    </row>
    <row r="46" spans="1:7" s="3" customFormat="1" ht="35.1" customHeight="1" x14ac:dyDescent="0.2">
      <c r="A46" s="62" t="s">
        <v>430</v>
      </c>
      <c r="B46" s="63" t="s">
        <v>431</v>
      </c>
      <c r="C46" s="64" t="s">
        <v>432</v>
      </c>
      <c r="D46" s="1"/>
      <c r="E46" s="1"/>
      <c r="F46" s="1"/>
      <c r="G46" s="1"/>
    </row>
    <row r="47" spans="1:7" s="3" customFormat="1" ht="21.95" customHeight="1" x14ac:dyDescent="0.2">
      <c r="A47" s="65">
        <v>1</v>
      </c>
      <c r="B47" s="30" t="s">
        <v>427</v>
      </c>
      <c r="C47" s="31">
        <v>137552</v>
      </c>
    </row>
    <row r="48" spans="1:7" ht="21.95" customHeight="1" x14ac:dyDescent="0.2">
      <c r="A48" s="8">
        <v>2</v>
      </c>
      <c r="B48" s="30" t="s">
        <v>428</v>
      </c>
      <c r="C48" s="31">
        <v>5536481</v>
      </c>
      <c r="D48" s="16"/>
      <c r="E48" s="16"/>
      <c r="F48" s="16"/>
      <c r="G48" s="16"/>
    </row>
    <row r="49" spans="1:7" ht="21.95" customHeight="1" x14ac:dyDescent="0.2">
      <c r="A49" s="32">
        <v>3</v>
      </c>
      <c r="B49" s="33" t="s">
        <v>423</v>
      </c>
      <c r="C49" s="34">
        <f>C44/C48</f>
        <v>0.99390608583322149</v>
      </c>
      <c r="D49" s="16"/>
      <c r="E49" s="16"/>
      <c r="F49" s="16"/>
      <c r="G49" s="16"/>
    </row>
    <row r="50" spans="1:7" s="16" customFormat="1" ht="35.1" customHeight="1" x14ac:dyDescent="0.25">
      <c r="A50" s="21" t="s">
        <v>449</v>
      </c>
      <c r="B50" s="23"/>
    </row>
  </sheetData>
  <sheetProtection algorithmName="SHA-512" hashValue="KjWmHhI5HBTPVLcytFAOPsrPN4MHaqMY644fCaZK/EcL29A6Uz6+HJMrl6tSFCmWfvDpd6qsquQO5JOR6TNMkQ==" saltValue="YLzuqM5RSCzY52o4TYNk8g==" spinCount="100000" sheet="1" objects="1" scenarios="1"/>
  <mergeCells count="1">
    <mergeCell ref="A2:G2"/>
  </mergeCells>
  <pageMargins left="0.59055118110236227" right="0.59055118110236227" top="0.70866141732283472" bottom="0.70866141732283472" header="0.19685039370078741" footer="0.39370078740157483"/>
  <pageSetup paperSize="9" scale="84" orientation="portrait" r:id="rId1"/>
  <headerFooter alignWithMargins="0">
    <oddFooter>&amp;R&amp;"Calibri,Standardowy"&amp;12s.&amp;P z &amp;N</oddFooter>
  </headerFooter>
  <tableParts count="2">
    <tablePart r:id="rId2"/>
    <tablePart r:id="rId3"/>
  </tableParts>
</worksheet>
</file>

<file path=xl/worksheets/sheet3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B4D408-8AEB-4434-98E2-59085457BD51}">
  <sheetPr codeName="Arkusz351"/>
  <dimension ref="A1:N50"/>
  <sheetViews>
    <sheetView zoomScaleNormal="100" workbookViewId="0"/>
  </sheetViews>
  <sheetFormatPr defaultColWidth="0" defaultRowHeight="12.75" zeroHeight="1" x14ac:dyDescent="0.2"/>
  <cols>
    <col min="1" max="1" width="4.140625" style="1" customWidth="1"/>
    <col min="2" max="2" width="57" style="2" customWidth="1"/>
    <col min="3" max="3" width="11.85546875" style="1" bestFit="1" customWidth="1"/>
    <col min="4" max="4" width="7.42578125" style="1" customWidth="1"/>
    <col min="5" max="5" width="10.85546875" style="1" bestFit="1" customWidth="1"/>
    <col min="6" max="7" width="8.7109375" style="1" customWidth="1"/>
    <col min="8" max="8" width="1" style="1" customWidth="1"/>
    <col min="9" max="14" width="0" style="1" hidden="1" customWidth="1"/>
    <col min="15" max="16384" width="9.140625" style="1" hidden="1"/>
  </cols>
  <sheetData>
    <row r="1" spans="1:7" s="16" customFormat="1" ht="24.95" customHeight="1" x14ac:dyDescent="0.2">
      <c r="A1" s="35" t="s">
        <v>798</v>
      </c>
      <c r="B1" s="23"/>
    </row>
    <row r="2" spans="1:7" s="16" customFormat="1" ht="39.950000000000003" customHeight="1" x14ac:dyDescent="0.2">
      <c r="A2" s="66" t="s">
        <v>448</v>
      </c>
      <c r="B2" s="67"/>
      <c r="C2" s="67"/>
      <c r="D2" s="67"/>
      <c r="E2" s="67"/>
      <c r="F2" s="67"/>
      <c r="G2" s="67"/>
    </row>
    <row r="3" spans="1:7" s="16" customFormat="1" ht="15.95" hidden="1" customHeight="1" x14ac:dyDescent="0.2">
      <c r="A3" s="22"/>
      <c r="B3" s="23"/>
    </row>
    <row r="4" spans="1:7" s="16" customFormat="1" ht="15.95" hidden="1" customHeight="1" x14ac:dyDescent="0.2">
      <c r="A4" s="22"/>
      <c r="B4" s="23"/>
    </row>
    <row r="5" spans="1:7" s="16" customFormat="1" ht="15.95" hidden="1" customHeight="1" x14ac:dyDescent="0.2">
      <c r="A5" s="22"/>
      <c r="B5" s="23"/>
    </row>
    <row r="6" spans="1:7" s="16" customFormat="1" ht="15.95" customHeight="1" x14ac:dyDescent="0.25">
      <c r="A6" s="17" t="s">
        <v>433</v>
      </c>
      <c r="B6" s="21" t="s">
        <v>438</v>
      </c>
    </row>
    <row r="7" spans="1:7" s="16" customFormat="1" ht="15.95" customHeight="1" x14ac:dyDescent="0.25">
      <c r="A7" s="18" t="s">
        <v>434</v>
      </c>
      <c r="B7" s="21" t="s">
        <v>439</v>
      </c>
    </row>
    <row r="8" spans="1:7" s="16" customFormat="1" ht="15.95" customHeight="1" x14ac:dyDescent="0.25">
      <c r="A8" s="19" t="s">
        <v>435</v>
      </c>
      <c r="B8" s="21" t="s">
        <v>440</v>
      </c>
    </row>
    <row r="9" spans="1:7" s="16" customFormat="1" ht="15.95" customHeight="1" x14ac:dyDescent="0.25">
      <c r="A9" s="20" t="s">
        <v>436</v>
      </c>
      <c r="B9" s="21" t="s">
        <v>441</v>
      </c>
    </row>
    <row r="10" spans="1:7" ht="65.099999999999994" customHeight="1" x14ac:dyDescent="0.2">
      <c r="A10" s="49" t="s">
        <v>430</v>
      </c>
      <c r="B10" s="42" t="s">
        <v>0</v>
      </c>
      <c r="C10" s="42" t="s">
        <v>424</v>
      </c>
      <c r="D10" s="42" t="s">
        <v>425</v>
      </c>
      <c r="E10" s="42" t="s">
        <v>426</v>
      </c>
      <c r="F10" s="42" t="s">
        <v>429</v>
      </c>
      <c r="G10" s="41" t="s">
        <v>413</v>
      </c>
    </row>
    <row r="11" spans="1:7" ht="21.95" customHeight="1" x14ac:dyDescent="0.2">
      <c r="A11" s="36">
        <v>1</v>
      </c>
      <c r="B11" s="24" t="s">
        <v>7</v>
      </c>
      <c r="C11" s="10">
        <v>0</v>
      </c>
      <c r="D11" s="9">
        <v>0</v>
      </c>
      <c r="E11" s="10" t="str">
        <f t="shared" ref="E11:E23" si="0">IF(D11=0,"-",C11/D11)</f>
        <v>-</v>
      </c>
      <c r="F11" s="25">
        <f t="shared" ref="F11:F35" si="1">C11/C$44</f>
        <v>0</v>
      </c>
      <c r="G11" s="38">
        <v>6.4906160983722356E-5</v>
      </c>
    </row>
    <row r="12" spans="1:7" s="3" customFormat="1" ht="21.95" customHeight="1" x14ac:dyDescent="0.2">
      <c r="A12" s="36">
        <v>2</v>
      </c>
      <c r="B12" s="24" t="s">
        <v>8</v>
      </c>
      <c r="C12" s="10">
        <v>0</v>
      </c>
      <c r="D12" s="9">
        <v>0</v>
      </c>
      <c r="E12" s="10" t="str">
        <f t="shared" si="0"/>
        <v>-</v>
      </c>
      <c r="F12" s="25">
        <f t="shared" si="1"/>
        <v>0</v>
      </c>
      <c r="G12" s="38">
        <v>1.3877154561966152E-2</v>
      </c>
    </row>
    <row r="13" spans="1:7" s="3" customFormat="1" ht="21.95" customHeight="1" x14ac:dyDescent="0.2">
      <c r="A13" s="36">
        <v>3</v>
      </c>
      <c r="B13" s="26" t="s">
        <v>1</v>
      </c>
      <c r="C13" s="10">
        <v>0</v>
      </c>
      <c r="D13" s="9">
        <v>0</v>
      </c>
      <c r="E13" s="10" t="str">
        <f t="shared" si="0"/>
        <v>-</v>
      </c>
      <c r="F13" s="25">
        <f t="shared" si="1"/>
        <v>0</v>
      </c>
      <c r="G13" s="38">
        <v>6.8195937419264344E-4</v>
      </c>
    </row>
    <row r="14" spans="1:7" s="3" customFormat="1" ht="21.95" customHeight="1" x14ac:dyDescent="0.2">
      <c r="A14" s="36">
        <v>4</v>
      </c>
      <c r="B14" s="24" t="s">
        <v>414</v>
      </c>
      <c r="C14" s="10">
        <v>0</v>
      </c>
      <c r="D14" s="9">
        <v>0</v>
      </c>
      <c r="E14" s="10" t="str">
        <f t="shared" si="0"/>
        <v>-</v>
      </c>
      <c r="F14" s="25">
        <f t="shared" si="1"/>
        <v>0</v>
      </c>
      <c r="G14" s="38">
        <v>1.6609844346228162E-4</v>
      </c>
    </row>
    <row r="15" spans="1:7" s="3" customFormat="1" ht="47.1" customHeight="1" x14ac:dyDescent="0.2">
      <c r="A15" s="36">
        <v>5</v>
      </c>
      <c r="B15" s="24" t="s">
        <v>412</v>
      </c>
      <c r="C15" s="10">
        <v>0</v>
      </c>
      <c r="D15" s="11">
        <v>0</v>
      </c>
      <c r="E15" s="10" t="str">
        <f t="shared" si="0"/>
        <v>-</v>
      </c>
      <c r="F15" s="25">
        <f t="shared" si="1"/>
        <v>0</v>
      </c>
      <c r="G15" s="38">
        <v>4.2843389065529559E-4</v>
      </c>
    </row>
    <row r="16" spans="1:7" s="3" customFormat="1" ht="21.95" customHeight="1" x14ac:dyDescent="0.2">
      <c r="A16" s="36">
        <v>6</v>
      </c>
      <c r="B16" s="26" t="s">
        <v>1</v>
      </c>
      <c r="C16" s="10">
        <v>0</v>
      </c>
      <c r="D16" s="11">
        <v>0</v>
      </c>
      <c r="E16" s="10" t="str">
        <f t="shared" si="0"/>
        <v>-</v>
      </c>
      <c r="F16" s="25">
        <f t="shared" si="1"/>
        <v>0</v>
      </c>
      <c r="G16" s="38">
        <v>5.7837072558623703E-5</v>
      </c>
    </row>
    <row r="17" spans="1:7" ht="47.1" customHeight="1" x14ac:dyDescent="0.2">
      <c r="A17" s="36">
        <v>7</v>
      </c>
      <c r="B17" s="24" t="s">
        <v>444</v>
      </c>
      <c r="C17" s="10">
        <v>8982.56</v>
      </c>
      <c r="D17" s="11">
        <v>1</v>
      </c>
      <c r="E17" s="10">
        <f t="shared" si="0"/>
        <v>8982.56</v>
      </c>
      <c r="F17" s="25">
        <f t="shared" si="1"/>
        <v>2.8121246282858626E-3</v>
      </c>
      <c r="G17" s="38">
        <v>3.69438658113685E-3</v>
      </c>
    </row>
    <row r="18" spans="1:7" ht="47.1" customHeight="1" x14ac:dyDescent="0.2">
      <c r="A18" s="36">
        <v>8</v>
      </c>
      <c r="B18" s="24" t="s">
        <v>447</v>
      </c>
      <c r="C18" s="10">
        <v>24852.09</v>
      </c>
      <c r="D18" s="11">
        <v>1</v>
      </c>
      <c r="E18" s="10">
        <f t="shared" si="0"/>
        <v>24852.09</v>
      </c>
      <c r="F18" s="25">
        <f t="shared" si="1"/>
        <v>7.7803181223812367E-3</v>
      </c>
      <c r="G18" s="38">
        <v>1.6572456388988053E-2</v>
      </c>
    </row>
    <row r="19" spans="1:7" ht="35.1" customHeight="1" x14ac:dyDescent="0.2">
      <c r="A19" s="36">
        <v>9</v>
      </c>
      <c r="B19" s="24" t="s">
        <v>443</v>
      </c>
      <c r="C19" s="10">
        <v>0</v>
      </c>
      <c r="D19" s="11">
        <v>0</v>
      </c>
      <c r="E19" s="10" t="str">
        <f t="shared" si="0"/>
        <v>-</v>
      </c>
      <c r="F19" s="25">
        <f t="shared" si="1"/>
        <v>0</v>
      </c>
      <c r="G19" s="38">
        <v>6.3015485400037228E-5</v>
      </c>
    </row>
    <row r="20" spans="1:7" ht="35.1" customHeight="1" x14ac:dyDescent="0.2">
      <c r="A20" s="36">
        <v>10</v>
      </c>
      <c r="B20" s="24" t="s">
        <v>9</v>
      </c>
      <c r="C20" s="10">
        <v>0</v>
      </c>
      <c r="D20" s="11">
        <v>0</v>
      </c>
      <c r="E20" s="10" t="str">
        <f t="shared" si="0"/>
        <v>-</v>
      </c>
      <c r="F20" s="25">
        <f t="shared" si="1"/>
        <v>0</v>
      </c>
      <c r="G20" s="38">
        <v>2.3263290581767475E-4</v>
      </c>
    </row>
    <row r="21" spans="1:7" ht="35.1" customHeight="1" x14ac:dyDescent="0.2">
      <c r="A21" s="36">
        <v>11</v>
      </c>
      <c r="B21" s="24" t="s">
        <v>442</v>
      </c>
      <c r="C21" s="10">
        <v>0</v>
      </c>
      <c r="D21" s="11">
        <v>0</v>
      </c>
      <c r="E21" s="10" t="str">
        <f t="shared" si="0"/>
        <v>-</v>
      </c>
      <c r="F21" s="25">
        <f t="shared" si="1"/>
        <v>0</v>
      </c>
      <c r="G21" s="38">
        <v>8.0879771630669933E-6</v>
      </c>
    </row>
    <row r="22" spans="1:7" ht="21.95" customHeight="1" x14ac:dyDescent="0.2">
      <c r="A22" s="36">
        <v>12</v>
      </c>
      <c r="B22" s="26" t="s">
        <v>1</v>
      </c>
      <c r="C22" s="10">
        <v>0</v>
      </c>
      <c r="D22" s="11">
        <v>0</v>
      </c>
      <c r="E22" s="10" t="str">
        <f t="shared" si="0"/>
        <v>-</v>
      </c>
      <c r="F22" s="25">
        <f t="shared" si="1"/>
        <v>0</v>
      </c>
      <c r="G22" s="38">
        <v>0</v>
      </c>
    </row>
    <row r="23" spans="1:7" ht="21.95" customHeight="1" x14ac:dyDescent="0.2">
      <c r="A23" s="36">
        <v>13</v>
      </c>
      <c r="B23" s="24" t="s">
        <v>415</v>
      </c>
      <c r="C23" s="10">
        <v>0</v>
      </c>
      <c r="D23" s="11">
        <v>0</v>
      </c>
      <c r="E23" s="10" t="str">
        <f t="shared" si="0"/>
        <v>-</v>
      </c>
      <c r="F23" s="25">
        <f t="shared" si="1"/>
        <v>0</v>
      </c>
      <c r="G23" s="38">
        <v>0</v>
      </c>
    </row>
    <row r="24" spans="1:7" s="3" customFormat="1" ht="24.95" customHeight="1" x14ac:dyDescent="0.2">
      <c r="A24" s="43">
        <v>14</v>
      </c>
      <c r="B24" s="50" t="s">
        <v>2</v>
      </c>
      <c r="C24" s="44">
        <f>C11+C12+C14+C15+C17+C18+C19+C20+C21+C23</f>
        <v>33834.65</v>
      </c>
      <c r="D24" s="51" t="s">
        <v>5</v>
      </c>
      <c r="E24" s="51" t="s">
        <v>5</v>
      </c>
      <c r="F24" s="47">
        <f t="shared" si="1"/>
        <v>1.05924427506671E-2</v>
      </c>
      <c r="G24" s="48">
        <v>3.5107172395573129E-2</v>
      </c>
    </row>
    <row r="25" spans="1:7" s="4" customFormat="1" ht="35.1" customHeight="1" x14ac:dyDescent="0.2">
      <c r="A25" s="37">
        <v>15</v>
      </c>
      <c r="B25" s="27" t="s">
        <v>419</v>
      </c>
      <c r="C25" s="12">
        <v>338525.78</v>
      </c>
      <c r="D25" s="11">
        <v>195</v>
      </c>
      <c r="E25" s="12">
        <f t="shared" ref="E25:E37" si="2">IF(D25=0,"-",C25/D25)</f>
        <v>1736.0296410256412</v>
      </c>
      <c r="F25" s="28">
        <f t="shared" si="1"/>
        <v>0.10598055378953013</v>
      </c>
      <c r="G25" s="39">
        <v>9.1912130594448124E-2</v>
      </c>
    </row>
    <row r="26" spans="1:7" s="3" customFormat="1" ht="21.95" customHeight="1" x14ac:dyDescent="0.2">
      <c r="A26" s="36">
        <v>16</v>
      </c>
      <c r="B26" s="26" t="s">
        <v>11</v>
      </c>
      <c r="C26" s="10">
        <v>23931</v>
      </c>
      <c r="D26" s="11">
        <v>14</v>
      </c>
      <c r="E26" s="10">
        <f t="shared" si="2"/>
        <v>1709.3571428571429</v>
      </c>
      <c r="F26" s="25">
        <f t="shared" si="1"/>
        <v>7.4919571346597161E-3</v>
      </c>
      <c r="G26" s="38">
        <v>1.5510248435910163E-2</v>
      </c>
    </row>
    <row r="27" spans="1:7" s="5" customFormat="1" ht="65.099999999999994" customHeight="1" x14ac:dyDescent="0.2">
      <c r="A27" s="37">
        <v>17</v>
      </c>
      <c r="B27" s="27" t="s">
        <v>445</v>
      </c>
      <c r="C27" s="12">
        <v>358380</v>
      </c>
      <c r="D27" s="11">
        <v>84</v>
      </c>
      <c r="E27" s="12">
        <f t="shared" si="2"/>
        <v>4266.4285714285716</v>
      </c>
      <c r="F27" s="28">
        <f t="shared" si="1"/>
        <v>0.11219621402863854</v>
      </c>
      <c r="G27" s="39">
        <v>9.6086621220457871E-2</v>
      </c>
    </row>
    <row r="28" spans="1:7" s="3" customFormat="1" ht="21.95" customHeight="1" x14ac:dyDescent="0.2">
      <c r="A28" s="36">
        <v>18</v>
      </c>
      <c r="B28" s="26" t="s">
        <v>3</v>
      </c>
      <c r="C28" s="10">
        <v>19600</v>
      </c>
      <c r="D28" s="11">
        <v>10</v>
      </c>
      <c r="E28" s="10">
        <f t="shared" si="2"/>
        <v>1960</v>
      </c>
      <c r="F28" s="25">
        <f t="shared" si="1"/>
        <v>6.1360728694718324E-3</v>
      </c>
      <c r="G28" s="38">
        <v>1.1342599256575717E-2</v>
      </c>
    </row>
    <row r="29" spans="1:7" s="5" customFormat="1" ht="35.1" customHeight="1" x14ac:dyDescent="0.2">
      <c r="A29" s="37">
        <v>19</v>
      </c>
      <c r="B29" s="27" t="s">
        <v>15</v>
      </c>
      <c r="C29" s="12">
        <v>12698</v>
      </c>
      <c r="D29" s="11">
        <v>9</v>
      </c>
      <c r="E29" s="12">
        <f t="shared" si="2"/>
        <v>1410.8888888888889</v>
      </c>
      <c r="F29" s="28">
        <f t="shared" si="1"/>
        <v>3.9752986375792519E-3</v>
      </c>
      <c r="G29" s="39">
        <v>1.1946311887438504E-2</v>
      </c>
    </row>
    <row r="30" spans="1:7" s="3" customFormat="1" ht="21.95" customHeight="1" x14ac:dyDescent="0.2">
      <c r="A30" s="36">
        <v>20</v>
      </c>
      <c r="B30" s="26" t="s">
        <v>3</v>
      </c>
      <c r="C30" s="10">
        <v>6171</v>
      </c>
      <c r="D30" s="11">
        <v>2</v>
      </c>
      <c r="E30" s="12">
        <f t="shared" si="2"/>
        <v>3085.5</v>
      </c>
      <c r="F30" s="28">
        <f t="shared" si="1"/>
        <v>1.9319237590566675E-3</v>
      </c>
      <c r="G30" s="39">
        <v>2.247933536638041E-3</v>
      </c>
    </row>
    <row r="31" spans="1:7" s="3" customFormat="1" ht="47.1" customHeight="1" x14ac:dyDescent="0.2">
      <c r="A31" s="36">
        <v>21</v>
      </c>
      <c r="B31" s="27" t="s">
        <v>14</v>
      </c>
      <c r="C31" s="10">
        <v>719180</v>
      </c>
      <c r="D31" s="11">
        <v>348</v>
      </c>
      <c r="E31" s="10">
        <f t="shared" si="2"/>
        <v>2066.6091954022991</v>
      </c>
      <c r="F31" s="25">
        <f t="shared" si="1"/>
        <v>0.22515004521769147</v>
      </c>
      <c r="G31" s="38">
        <v>0.21726673108985226</v>
      </c>
    </row>
    <row r="32" spans="1:7" s="3" customFormat="1" ht="21.95" customHeight="1" x14ac:dyDescent="0.2">
      <c r="A32" s="36">
        <v>22</v>
      </c>
      <c r="B32" s="26" t="s">
        <v>3</v>
      </c>
      <c r="C32" s="10">
        <v>123385</v>
      </c>
      <c r="D32" s="11">
        <v>26</v>
      </c>
      <c r="E32" s="10">
        <f t="shared" si="2"/>
        <v>4745.5769230769229</v>
      </c>
      <c r="F32" s="25">
        <f t="shared" si="1"/>
        <v>3.8627517908152151E-2</v>
      </c>
      <c r="G32" s="38">
        <v>3.0944666359992157E-2</v>
      </c>
    </row>
    <row r="33" spans="1:7" ht="35.1" customHeight="1" x14ac:dyDescent="0.2">
      <c r="A33" s="36">
        <v>23</v>
      </c>
      <c r="B33" s="24" t="s">
        <v>446</v>
      </c>
      <c r="C33" s="10">
        <v>55000</v>
      </c>
      <c r="D33" s="11">
        <v>661</v>
      </c>
      <c r="E33" s="10">
        <f t="shared" si="2"/>
        <v>83.207261724659602</v>
      </c>
      <c r="F33" s="25">
        <f t="shared" si="1"/>
        <v>1.7218571827599529E-2</v>
      </c>
      <c r="G33" s="38">
        <v>8.5968104584330223E-3</v>
      </c>
    </row>
    <row r="34" spans="1:7" s="3" customFormat="1" ht="21.95" customHeight="1" x14ac:dyDescent="0.2">
      <c r="A34" s="36">
        <v>24</v>
      </c>
      <c r="B34" s="26" t="s">
        <v>3</v>
      </c>
      <c r="C34" s="10">
        <v>5000</v>
      </c>
      <c r="D34" s="11">
        <v>30</v>
      </c>
      <c r="E34" s="10">
        <f t="shared" si="2"/>
        <v>166.66666666666666</v>
      </c>
      <c r="F34" s="25">
        <f t="shared" si="1"/>
        <v>1.5653247115999574E-3</v>
      </c>
      <c r="G34" s="38">
        <v>1.4207856884874998E-3</v>
      </c>
    </row>
    <row r="35" spans="1:7" s="3" customFormat="1" ht="35.1" customHeight="1" x14ac:dyDescent="0.2">
      <c r="A35" s="36">
        <v>25</v>
      </c>
      <c r="B35" s="24" t="s">
        <v>10</v>
      </c>
      <c r="C35" s="10">
        <v>0</v>
      </c>
      <c r="D35" s="11">
        <v>0</v>
      </c>
      <c r="E35" s="10" t="str">
        <f t="shared" si="2"/>
        <v>-</v>
      </c>
      <c r="F35" s="25">
        <f t="shared" si="1"/>
        <v>0</v>
      </c>
      <c r="G35" s="38">
        <v>9.8652432849167496E-5</v>
      </c>
    </row>
    <row r="36" spans="1:7" ht="35.1" customHeight="1" x14ac:dyDescent="0.2">
      <c r="A36" s="36">
        <v>26</v>
      </c>
      <c r="B36" s="24" t="s">
        <v>420</v>
      </c>
      <c r="C36" s="10">
        <v>0</v>
      </c>
      <c r="D36" s="13">
        <v>0</v>
      </c>
      <c r="E36" s="10" t="str">
        <f t="shared" si="2"/>
        <v>-</v>
      </c>
      <c r="F36" s="29" t="s">
        <v>5</v>
      </c>
      <c r="G36" s="40" t="s">
        <v>5</v>
      </c>
    </row>
    <row r="37" spans="1:7" ht="21.95" customHeight="1" x14ac:dyDescent="0.2">
      <c r="A37" s="36">
        <v>27</v>
      </c>
      <c r="B37" s="26" t="s">
        <v>12</v>
      </c>
      <c r="C37" s="10">
        <v>0</v>
      </c>
      <c r="D37" s="13">
        <v>0</v>
      </c>
      <c r="E37" s="10" t="str">
        <f t="shared" si="2"/>
        <v>-</v>
      </c>
      <c r="F37" s="25">
        <f>C37/C$44</f>
        <v>0</v>
      </c>
      <c r="G37" s="38">
        <v>6.7001527600904129E-4</v>
      </c>
    </row>
    <row r="38" spans="1:7" ht="35.1" customHeight="1" x14ac:dyDescent="0.2">
      <c r="A38" s="36">
        <v>28</v>
      </c>
      <c r="B38" s="24" t="s">
        <v>421</v>
      </c>
      <c r="C38" s="10">
        <v>1866019.7</v>
      </c>
      <c r="D38" s="13">
        <v>1</v>
      </c>
      <c r="E38" s="14" t="s">
        <v>5</v>
      </c>
      <c r="F38" s="29" t="s">
        <v>5</v>
      </c>
      <c r="G38" s="40" t="s">
        <v>5</v>
      </c>
    </row>
    <row r="39" spans="1:7" ht="21.95" customHeight="1" x14ac:dyDescent="0.2">
      <c r="A39" s="36">
        <v>29</v>
      </c>
      <c r="B39" s="26" t="s">
        <v>12</v>
      </c>
      <c r="C39" s="10">
        <v>1580277</v>
      </c>
      <c r="D39" s="13">
        <v>1</v>
      </c>
      <c r="E39" s="14" t="s">
        <v>5</v>
      </c>
      <c r="F39" s="25">
        <f t="shared" ref="F39:F44" si="3">C39/C$44</f>
        <v>0.49472932785460916</v>
      </c>
      <c r="G39" s="38">
        <v>0.53240605380617201</v>
      </c>
    </row>
    <row r="40" spans="1:7" ht="47.1" customHeight="1" x14ac:dyDescent="0.2">
      <c r="A40" s="36">
        <v>30</v>
      </c>
      <c r="B40" s="27" t="s">
        <v>422</v>
      </c>
      <c r="C40" s="10">
        <v>0</v>
      </c>
      <c r="D40" s="15">
        <v>0</v>
      </c>
      <c r="E40" s="10" t="str">
        <f t="shared" ref="E40:E41" si="4">IF(D40=0,"-",C40/D40)</f>
        <v>-</v>
      </c>
      <c r="F40" s="25">
        <f t="shared" si="3"/>
        <v>0</v>
      </c>
      <c r="G40" s="38">
        <v>1.7724062653800183E-3</v>
      </c>
    </row>
    <row r="41" spans="1:7" ht="21.95" customHeight="1" x14ac:dyDescent="0.2">
      <c r="A41" s="36">
        <v>31</v>
      </c>
      <c r="B41" s="26" t="s">
        <v>13</v>
      </c>
      <c r="C41" s="10">
        <v>0</v>
      </c>
      <c r="D41" s="15">
        <v>0</v>
      </c>
      <c r="E41" s="10" t="str">
        <f t="shared" si="4"/>
        <v>-</v>
      </c>
      <c r="F41" s="25">
        <f t="shared" si="3"/>
        <v>0</v>
      </c>
      <c r="G41" s="38">
        <v>1.0404135579139232E-3</v>
      </c>
    </row>
    <row r="42" spans="1:7" ht="35.1" customHeight="1" x14ac:dyDescent="0.2">
      <c r="A42" s="36">
        <v>32</v>
      </c>
      <c r="B42" s="24" t="s">
        <v>16</v>
      </c>
      <c r="C42" s="10">
        <v>96330</v>
      </c>
      <c r="D42" s="15">
        <v>9</v>
      </c>
      <c r="E42" s="14" t="s">
        <v>5</v>
      </c>
      <c r="F42" s="25">
        <f t="shared" si="3"/>
        <v>3.015754589368478E-2</v>
      </c>
      <c r="G42" s="38">
        <v>4.1370945733870297E-3</v>
      </c>
    </row>
    <row r="43" spans="1:7" s="3" customFormat="1" ht="21.95" customHeight="1" x14ac:dyDescent="0.2">
      <c r="A43" s="43">
        <v>33</v>
      </c>
      <c r="B43" s="50" t="s">
        <v>4</v>
      </c>
      <c r="C43" s="44">
        <f>C25+C27+C29+C31+C33+C35+C37+C39+C40+C42</f>
        <v>3160390.7800000003</v>
      </c>
      <c r="D43" s="51" t="s">
        <v>5</v>
      </c>
      <c r="E43" s="51" t="s">
        <v>5</v>
      </c>
      <c r="F43" s="47">
        <f t="shared" si="3"/>
        <v>0.98940755724933294</v>
      </c>
      <c r="G43" s="48">
        <v>0.96489282760442685</v>
      </c>
    </row>
    <row r="44" spans="1:7" s="3" customFormat="1" ht="21.95" customHeight="1" x14ac:dyDescent="0.2">
      <c r="A44" s="45">
        <v>34</v>
      </c>
      <c r="B44" s="52" t="s">
        <v>6</v>
      </c>
      <c r="C44" s="46">
        <f>C24+C43</f>
        <v>3194225.43</v>
      </c>
      <c r="D44" s="53" t="s">
        <v>5</v>
      </c>
      <c r="E44" s="53" t="s">
        <v>5</v>
      </c>
      <c r="F44" s="54">
        <f t="shared" si="3"/>
        <v>1</v>
      </c>
      <c r="G44" s="55">
        <v>1</v>
      </c>
    </row>
    <row r="45" spans="1:7" s="3" customFormat="1" ht="21.95" customHeight="1" x14ac:dyDescent="0.2">
      <c r="A45" s="1"/>
      <c r="B45" s="2"/>
      <c r="C45" s="1"/>
      <c r="D45" s="1"/>
      <c r="E45" s="1"/>
      <c r="F45" s="1"/>
      <c r="G45" s="1"/>
    </row>
    <row r="46" spans="1:7" s="3" customFormat="1" ht="35.1" customHeight="1" x14ac:dyDescent="0.2">
      <c r="A46" s="62" t="s">
        <v>430</v>
      </c>
      <c r="B46" s="63" t="s">
        <v>431</v>
      </c>
      <c r="C46" s="64" t="s">
        <v>432</v>
      </c>
      <c r="D46" s="1"/>
      <c r="E46" s="1"/>
      <c r="F46" s="1"/>
      <c r="G46" s="1"/>
    </row>
    <row r="47" spans="1:7" s="3" customFormat="1" ht="21.95" customHeight="1" x14ac:dyDescent="0.2">
      <c r="A47" s="65">
        <v>1</v>
      </c>
      <c r="B47" s="30" t="s">
        <v>427</v>
      </c>
      <c r="C47" s="31">
        <v>79855.64</v>
      </c>
    </row>
    <row r="48" spans="1:7" ht="21.95" customHeight="1" x14ac:dyDescent="0.2">
      <c r="A48" s="8">
        <v>2</v>
      </c>
      <c r="B48" s="30" t="s">
        <v>428</v>
      </c>
      <c r="C48" s="31">
        <v>3195911</v>
      </c>
      <c r="D48" s="16"/>
      <c r="E48" s="16"/>
      <c r="F48" s="16"/>
      <c r="G48" s="16"/>
    </row>
    <row r="49" spans="1:7" ht="21.95" customHeight="1" x14ac:dyDescent="0.2">
      <c r="A49" s="32">
        <v>3</v>
      </c>
      <c r="B49" s="33" t="s">
        <v>423</v>
      </c>
      <c r="C49" s="34">
        <f>C44/C48</f>
        <v>0.99947258543808015</v>
      </c>
      <c r="D49" s="16"/>
      <c r="E49" s="16"/>
      <c r="F49" s="16"/>
      <c r="G49" s="16"/>
    </row>
    <row r="50" spans="1:7" s="16" customFormat="1" ht="35.1" customHeight="1" x14ac:dyDescent="0.25">
      <c r="A50" s="21" t="s">
        <v>449</v>
      </c>
      <c r="B50" s="23"/>
    </row>
  </sheetData>
  <sheetProtection algorithmName="SHA-512" hashValue="8D7VirZKKdG0xLXOQrMXkurDyg+h11aHKwt1S+EKIwWp1x0qAnxcTMUXSAQhHEkG84Y3D/XiTUK/e4QGxw82Hg==" saltValue="KJ6cp2FThxR6eitX5CgDeQ==" spinCount="100000" sheet="1" objects="1" scenarios="1"/>
  <mergeCells count="1">
    <mergeCell ref="A2:G2"/>
  </mergeCells>
  <pageMargins left="0.59055118110236227" right="0.59055118110236227" top="0.70866141732283472" bottom="0.70866141732283472" header="0.19685039370078741" footer="0.39370078740157483"/>
  <pageSetup paperSize="9" scale="84" orientation="portrait" r:id="rId1"/>
  <headerFooter alignWithMargins="0">
    <oddFooter>&amp;R&amp;"Calibri,Standardowy"&amp;12s.&amp;P z &amp;N</oddFooter>
  </headerFooter>
  <tableParts count="2">
    <tablePart r:id="rId2"/>
    <tablePart r:id="rId3"/>
  </tableParts>
</worksheet>
</file>

<file path=xl/worksheets/sheet3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73092B-1AA2-4049-889C-98EA36620616}">
  <sheetPr codeName="Arkusz352"/>
  <dimension ref="A1:N50"/>
  <sheetViews>
    <sheetView zoomScaleNormal="100" workbookViewId="0"/>
  </sheetViews>
  <sheetFormatPr defaultColWidth="0" defaultRowHeight="12.75" zeroHeight="1" x14ac:dyDescent="0.2"/>
  <cols>
    <col min="1" max="1" width="4.140625" style="1" customWidth="1"/>
    <col min="2" max="2" width="57" style="2" customWidth="1"/>
    <col min="3" max="3" width="11.85546875" style="1" bestFit="1" customWidth="1"/>
    <col min="4" max="4" width="7.42578125" style="1" customWidth="1"/>
    <col min="5" max="5" width="10.85546875" style="1" bestFit="1" customWidth="1"/>
    <col min="6" max="7" width="8.7109375" style="1" customWidth="1"/>
    <col min="8" max="8" width="1" style="1" customWidth="1"/>
    <col min="9" max="14" width="0" style="1" hidden="1" customWidth="1"/>
    <col min="15" max="16384" width="9.140625" style="1" hidden="1"/>
  </cols>
  <sheetData>
    <row r="1" spans="1:7" s="16" customFormat="1" ht="24.95" customHeight="1" x14ac:dyDescent="0.2">
      <c r="A1" s="35" t="s">
        <v>799</v>
      </c>
      <c r="B1" s="23"/>
    </row>
    <row r="2" spans="1:7" s="16" customFormat="1" ht="39.950000000000003" customHeight="1" x14ac:dyDescent="0.2">
      <c r="A2" s="66" t="s">
        <v>448</v>
      </c>
      <c r="B2" s="67"/>
      <c r="C2" s="67"/>
      <c r="D2" s="67"/>
      <c r="E2" s="67"/>
      <c r="F2" s="67"/>
      <c r="G2" s="67"/>
    </row>
    <row r="3" spans="1:7" s="16" customFormat="1" ht="15.95" hidden="1" customHeight="1" x14ac:dyDescent="0.2">
      <c r="A3" s="22"/>
      <c r="B3" s="23"/>
    </row>
    <row r="4" spans="1:7" s="16" customFormat="1" ht="15.95" hidden="1" customHeight="1" x14ac:dyDescent="0.2">
      <c r="A4" s="22"/>
      <c r="B4" s="23"/>
    </row>
    <row r="5" spans="1:7" s="16" customFormat="1" ht="15.95" hidden="1" customHeight="1" x14ac:dyDescent="0.2">
      <c r="A5" s="22"/>
      <c r="B5" s="23"/>
    </row>
    <row r="6" spans="1:7" s="16" customFormat="1" ht="15.95" customHeight="1" x14ac:dyDescent="0.25">
      <c r="A6" s="17" t="s">
        <v>433</v>
      </c>
      <c r="B6" s="21" t="s">
        <v>438</v>
      </c>
    </row>
    <row r="7" spans="1:7" s="16" customFormat="1" ht="15.95" customHeight="1" x14ac:dyDescent="0.25">
      <c r="A7" s="18" t="s">
        <v>434</v>
      </c>
      <c r="B7" s="21" t="s">
        <v>439</v>
      </c>
    </row>
    <row r="8" spans="1:7" s="16" customFormat="1" ht="15.95" customHeight="1" x14ac:dyDescent="0.25">
      <c r="A8" s="19" t="s">
        <v>435</v>
      </c>
      <c r="B8" s="21" t="s">
        <v>440</v>
      </c>
    </row>
    <row r="9" spans="1:7" s="16" customFormat="1" ht="15.95" customHeight="1" x14ac:dyDescent="0.25">
      <c r="A9" s="20" t="s">
        <v>436</v>
      </c>
      <c r="B9" s="21" t="s">
        <v>441</v>
      </c>
    </row>
    <row r="10" spans="1:7" ht="65.099999999999994" customHeight="1" x14ac:dyDescent="0.2">
      <c r="A10" s="49" t="s">
        <v>430</v>
      </c>
      <c r="B10" s="42" t="s">
        <v>0</v>
      </c>
      <c r="C10" s="42" t="s">
        <v>424</v>
      </c>
      <c r="D10" s="42" t="s">
        <v>425</v>
      </c>
      <c r="E10" s="42" t="s">
        <v>426</v>
      </c>
      <c r="F10" s="42" t="s">
        <v>429</v>
      </c>
      <c r="G10" s="41" t="s">
        <v>413</v>
      </c>
    </row>
    <row r="11" spans="1:7" ht="21.95" customHeight="1" x14ac:dyDescent="0.2">
      <c r="A11" s="36">
        <v>1</v>
      </c>
      <c r="B11" s="24" t="s">
        <v>7</v>
      </c>
      <c r="C11" s="10">
        <v>0</v>
      </c>
      <c r="D11" s="9">
        <v>0</v>
      </c>
      <c r="E11" s="10" t="str">
        <f t="shared" ref="E11:E23" si="0">IF(D11=0,"-",C11/D11)</f>
        <v>-</v>
      </c>
      <c r="F11" s="25">
        <f t="shared" ref="F11:F35" si="1">C11/C$44</f>
        <v>0</v>
      </c>
      <c r="G11" s="38">
        <v>6.4906160983722356E-5</v>
      </c>
    </row>
    <row r="12" spans="1:7" s="3" customFormat="1" ht="21.95" customHeight="1" x14ac:dyDescent="0.2">
      <c r="A12" s="36">
        <v>2</v>
      </c>
      <c r="B12" s="24" t="s">
        <v>8</v>
      </c>
      <c r="C12" s="10">
        <v>0</v>
      </c>
      <c r="D12" s="9">
        <v>0</v>
      </c>
      <c r="E12" s="10" t="str">
        <f t="shared" si="0"/>
        <v>-</v>
      </c>
      <c r="F12" s="25">
        <f t="shared" si="1"/>
        <v>0</v>
      </c>
      <c r="G12" s="38">
        <v>1.3877154561966152E-2</v>
      </c>
    </row>
    <row r="13" spans="1:7" s="3" customFormat="1" ht="21.95" customHeight="1" x14ac:dyDescent="0.2">
      <c r="A13" s="36">
        <v>3</v>
      </c>
      <c r="B13" s="26" t="s">
        <v>1</v>
      </c>
      <c r="C13" s="10">
        <v>0</v>
      </c>
      <c r="D13" s="9">
        <v>0</v>
      </c>
      <c r="E13" s="10" t="str">
        <f t="shared" si="0"/>
        <v>-</v>
      </c>
      <c r="F13" s="25">
        <f t="shared" si="1"/>
        <v>0</v>
      </c>
      <c r="G13" s="38">
        <v>6.8195937419264344E-4</v>
      </c>
    </row>
    <row r="14" spans="1:7" s="3" customFormat="1" ht="21.95" customHeight="1" x14ac:dyDescent="0.2">
      <c r="A14" s="36">
        <v>4</v>
      </c>
      <c r="B14" s="24" t="s">
        <v>414</v>
      </c>
      <c r="C14" s="10">
        <v>0</v>
      </c>
      <c r="D14" s="9">
        <v>0</v>
      </c>
      <c r="E14" s="10" t="str">
        <f t="shared" si="0"/>
        <v>-</v>
      </c>
      <c r="F14" s="25">
        <f t="shared" si="1"/>
        <v>0</v>
      </c>
      <c r="G14" s="38">
        <v>1.6609844346228162E-4</v>
      </c>
    </row>
    <row r="15" spans="1:7" s="3" customFormat="1" ht="47.1" customHeight="1" x14ac:dyDescent="0.2">
      <c r="A15" s="36">
        <v>5</v>
      </c>
      <c r="B15" s="24" t="s">
        <v>412</v>
      </c>
      <c r="C15" s="10">
        <v>0</v>
      </c>
      <c r="D15" s="11">
        <v>0</v>
      </c>
      <c r="E15" s="10" t="str">
        <f t="shared" si="0"/>
        <v>-</v>
      </c>
      <c r="F15" s="25">
        <f t="shared" si="1"/>
        <v>0</v>
      </c>
      <c r="G15" s="38">
        <v>4.2843389065529559E-4</v>
      </c>
    </row>
    <row r="16" spans="1:7" s="3" customFormat="1" ht="21.95" customHeight="1" x14ac:dyDescent="0.2">
      <c r="A16" s="36">
        <v>6</v>
      </c>
      <c r="B16" s="26" t="s">
        <v>1</v>
      </c>
      <c r="C16" s="10">
        <v>0</v>
      </c>
      <c r="D16" s="11">
        <v>0</v>
      </c>
      <c r="E16" s="10" t="str">
        <f t="shared" si="0"/>
        <v>-</v>
      </c>
      <c r="F16" s="25">
        <f t="shared" si="1"/>
        <v>0</v>
      </c>
      <c r="G16" s="38">
        <v>5.7837072558623703E-5</v>
      </c>
    </row>
    <row r="17" spans="1:7" ht="47.1" customHeight="1" x14ac:dyDescent="0.2">
      <c r="A17" s="36">
        <v>7</v>
      </c>
      <c r="B17" s="24" t="s">
        <v>444</v>
      </c>
      <c r="C17" s="10">
        <v>10226.48</v>
      </c>
      <c r="D17" s="11">
        <v>1</v>
      </c>
      <c r="E17" s="10">
        <f t="shared" si="0"/>
        <v>10226.48</v>
      </c>
      <c r="F17" s="25">
        <f t="shared" si="1"/>
        <v>3.4976722042167098E-3</v>
      </c>
      <c r="G17" s="38">
        <v>3.69438658113685E-3</v>
      </c>
    </row>
    <row r="18" spans="1:7" ht="47.1" customHeight="1" x14ac:dyDescent="0.2">
      <c r="A18" s="36">
        <v>8</v>
      </c>
      <c r="B18" s="24" t="s">
        <v>447</v>
      </c>
      <c r="C18" s="10">
        <v>40000</v>
      </c>
      <c r="D18" s="11">
        <v>1</v>
      </c>
      <c r="E18" s="10">
        <f t="shared" si="0"/>
        <v>40000</v>
      </c>
      <c r="F18" s="25">
        <f t="shared" si="1"/>
        <v>1.3680845038436334E-2</v>
      </c>
      <c r="G18" s="38">
        <v>1.6572456388988053E-2</v>
      </c>
    </row>
    <row r="19" spans="1:7" ht="35.1" customHeight="1" x14ac:dyDescent="0.2">
      <c r="A19" s="36">
        <v>9</v>
      </c>
      <c r="B19" s="24" t="s">
        <v>443</v>
      </c>
      <c r="C19" s="10">
        <v>0</v>
      </c>
      <c r="D19" s="11">
        <v>0</v>
      </c>
      <c r="E19" s="10" t="str">
        <f t="shared" si="0"/>
        <v>-</v>
      </c>
      <c r="F19" s="25">
        <f t="shared" si="1"/>
        <v>0</v>
      </c>
      <c r="G19" s="38">
        <v>6.3015485400037228E-5</v>
      </c>
    </row>
    <row r="20" spans="1:7" ht="35.1" customHeight="1" x14ac:dyDescent="0.2">
      <c r="A20" s="36">
        <v>10</v>
      </c>
      <c r="B20" s="24" t="s">
        <v>9</v>
      </c>
      <c r="C20" s="10">
        <v>0</v>
      </c>
      <c r="D20" s="11">
        <v>0</v>
      </c>
      <c r="E20" s="10" t="str">
        <f t="shared" si="0"/>
        <v>-</v>
      </c>
      <c r="F20" s="25">
        <f t="shared" si="1"/>
        <v>0</v>
      </c>
      <c r="G20" s="38">
        <v>2.3263290581767475E-4</v>
      </c>
    </row>
    <row r="21" spans="1:7" ht="35.1" customHeight="1" x14ac:dyDescent="0.2">
      <c r="A21" s="36">
        <v>11</v>
      </c>
      <c r="B21" s="24" t="s">
        <v>442</v>
      </c>
      <c r="C21" s="10">
        <v>0</v>
      </c>
      <c r="D21" s="11">
        <v>0</v>
      </c>
      <c r="E21" s="10" t="str">
        <f t="shared" si="0"/>
        <v>-</v>
      </c>
      <c r="F21" s="25">
        <f t="shared" si="1"/>
        <v>0</v>
      </c>
      <c r="G21" s="38">
        <v>8.0879771630669933E-6</v>
      </c>
    </row>
    <row r="22" spans="1:7" ht="21.95" customHeight="1" x14ac:dyDescent="0.2">
      <c r="A22" s="36">
        <v>12</v>
      </c>
      <c r="B22" s="26" t="s">
        <v>1</v>
      </c>
      <c r="C22" s="10">
        <v>0</v>
      </c>
      <c r="D22" s="11">
        <v>0</v>
      </c>
      <c r="E22" s="10" t="str">
        <f t="shared" si="0"/>
        <v>-</v>
      </c>
      <c r="F22" s="25">
        <f t="shared" si="1"/>
        <v>0</v>
      </c>
      <c r="G22" s="38">
        <v>0</v>
      </c>
    </row>
    <row r="23" spans="1:7" ht="21.95" customHeight="1" x14ac:dyDescent="0.2">
      <c r="A23" s="36">
        <v>13</v>
      </c>
      <c r="B23" s="24" t="s">
        <v>415</v>
      </c>
      <c r="C23" s="10">
        <v>0</v>
      </c>
      <c r="D23" s="11">
        <v>0</v>
      </c>
      <c r="E23" s="10" t="str">
        <f t="shared" si="0"/>
        <v>-</v>
      </c>
      <c r="F23" s="25">
        <f t="shared" si="1"/>
        <v>0</v>
      </c>
      <c r="G23" s="38">
        <v>0</v>
      </c>
    </row>
    <row r="24" spans="1:7" s="3" customFormat="1" ht="24.95" customHeight="1" x14ac:dyDescent="0.2">
      <c r="A24" s="43">
        <v>14</v>
      </c>
      <c r="B24" s="50" t="s">
        <v>2</v>
      </c>
      <c r="C24" s="44">
        <f>C11+C12+C14+C15+C17+C18+C19+C20+C21+C23</f>
        <v>50226.479999999996</v>
      </c>
      <c r="D24" s="51" t="s">
        <v>5</v>
      </c>
      <c r="E24" s="51" t="s">
        <v>5</v>
      </c>
      <c r="F24" s="47">
        <f t="shared" si="1"/>
        <v>1.7178517242653044E-2</v>
      </c>
      <c r="G24" s="48">
        <v>3.5107172395573129E-2</v>
      </c>
    </row>
    <row r="25" spans="1:7" s="4" customFormat="1" ht="35.1" customHeight="1" x14ac:dyDescent="0.2">
      <c r="A25" s="37">
        <v>15</v>
      </c>
      <c r="B25" s="27" t="s">
        <v>419</v>
      </c>
      <c r="C25" s="12">
        <v>217666</v>
      </c>
      <c r="D25" s="11">
        <v>102</v>
      </c>
      <c r="E25" s="12">
        <f t="shared" ref="E25:E37" si="2">IF(D25=0,"-",C25/D25)</f>
        <v>2133.9803921568628</v>
      </c>
      <c r="F25" s="28">
        <f t="shared" si="1"/>
        <v>7.4446370403407083E-2</v>
      </c>
      <c r="G25" s="39">
        <v>9.1912130594448124E-2</v>
      </c>
    </row>
    <row r="26" spans="1:7" s="3" customFormat="1" ht="21.95" customHeight="1" x14ac:dyDescent="0.2">
      <c r="A26" s="36">
        <v>16</v>
      </c>
      <c r="B26" s="26" t="s">
        <v>11</v>
      </c>
      <c r="C26" s="10">
        <v>30510</v>
      </c>
      <c r="D26" s="11">
        <v>18</v>
      </c>
      <c r="E26" s="10">
        <f t="shared" si="2"/>
        <v>1695</v>
      </c>
      <c r="F26" s="25">
        <f t="shared" si="1"/>
        <v>1.0435064553067313E-2</v>
      </c>
      <c r="G26" s="38">
        <v>1.5510248435910163E-2</v>
      </c>
    </row>
    <row r="27" spans="1:7" s="5" customFormat="1" ht="65.099999999999994" customHeight="1" x14ac:dyDescent="0.2">
      <c r="A27" s="37">
        <v>17</v>
      </c>
      <c r="B27" s="27" t="s">
        <v>445</v>
      </c>
      <c r="C27" s="12">
        <v>198943</v>
      </c>
      <c r="D27" s="11">
        <v>35</v>
      </c>
      <c r="E27" s="12">
        <f t="shared" si="2"/>
        <v>5684.0857142857139</v>
      </c>
      <c r="F27" s="28">
        <f t="shared" si="1"/>
        <v>6.8042708862040988E-2</v>
      </c>
      <c r="G27" s="39">
        <v>9.6086621220457871E-2</v>
      </c>
    </row>
    <row r="28" spans="1:7" s="3" customFormat="1" ht="21.95" customHeight="1" x14ac:dyDescent="0.2">
      <c r="A28" s="36">
        <v>18</v>
      </c>
      <c r="B28" s="26" t="s">
        <v>3</v>
      </c>
      <c r="C28" s="10">
        <v>25300</v>
      </c>
      <c r="D28" s="11">
        <v>15</v>
      </c>
      <c r="E28" s="10">
        <f t="shared" si="2"/>
        <v>1686.6666666666667</v>
      </c>
      <c r="F28" s="25">
        <f t="shared" si="1"/>
        <v>8.653134486810982E-3</v>
      </c>
      <c r="G28" s="38">
        <v>1.1342599256575717E-2</v>
      </c>
    </row>
    <row r="29" spans="1:7" s="5" customFormat="1" ht="35.1" customHeight="1" x14ac:dyDescent="0.2">
      <c r="A29" s="37">
        <v>19</v>
      </c>
      <c r="B29" s="27" t="s">
        <v>15</v>
      </c>
      <c r="C29" s="12">
        <v>8178.98</v>
      </c>
      <c r="D29" s="11">
        <v>6</v>
      </c>
      <c r="E29" s="12">
        <f t="shared" si="2"/>
        <v>1363.1633333333332</v>
      </c>
      <c r="F29" s="28">
        <f t="shared" si="1"/>
        <v>2.7973839488117502E-3</v>
      </c>
      <c r="G29" s="39">
        <v>1.1946311887438504E-2</v>
      </c>
    </row>
    <row r="30" spans="1:7" s="3" customFormat="1" ht="21.95" customHeight="1" x14ac:dyDescent="0.2">
      <c r="A30" s="36">
        <v>20</v>
      </c>
      <c r="B30" s="26" t="s">
        <v>3</v>
      </c>
      <c r="C30" s="10">
        <v>3378.99</v>
      </c>
      <c r="D30" s="11">
        <v>2</v>
      </c>
      <c r="E30" s="12">
        <f t="shared" si="2"/>
        <v>1689.4949999999999</v>
      </c>
      <c r="F30" s="28">
        <f t="shared" si="1"/>
        <v>1.1556859644106497E-3</v>
      </c>
      <c r="G30" s="39">
        <v>2.247933536638041E-3</v>
      </c>
    </row>
    <row r="31" spans="1:7" s="3" customFormat="1" ht="47.1" customHeight="1" x14ac:dyDescent="0.2">
      <c r="A31" s="36">
        <v>21</v>
      </c>
      <c r="B31" s="27" t="s">
        <v>14</v>
      </c>
      <c r="C31" s="10">
        <v>462365.54</v>
      </c>
      <c r="D31" s="11">
        <v>270</v>
      </c>
      <c r="E31" s="10">
        <f t="shared" si="2"/>
        <v>1712.4649629629628</v>
      </c>
      <c r="F31" s="25">
        <f t="shared" si="1"/>
        <v>0.15813878259632341</v>
      </c>
      <c r="G31" s="38">
        <v>0.21726673108985226</v>
      </c>
    </row>
    <row r="32" spans="1:7" s="3" customFormat="1" ht="21.95" customHeight="1" x14ac:dyDescent="0.2">
      <c r="A32" s="36">
        <v>22</v>
      </c>
      <c r="B32" s="26" t="s">
        <v>3</v>
      </c>
      <c r="C32" s="10">
        <v>110090.8</v>
      </c>
      <c r="D32" s="11">
        <v>19</v>
      </c>
      <c r="E32" s="10">
        <f t="shared" si="2"/>
        <v>5794.2526315789473</v>
      </c>
      <c r="F32" s="25">
        <f t="shared" si="1"/>
        <v>3.7653379373937174E-2</v>
      </c>
      <c r="G32" s="38">
        <v>3.0944666359992157E-2</v>
      </c>
    </row>
    <row r="33" spans="1:7" ht="35.1" customHeight="1" x14ac:dyDescent="0.2">
      <c r="A33" s="36">
        <v>23</v>
      </c>
      <c r="B33" s="24" t="s">
        <v>446</v>
      </c>
      <c r="C33" s="10">
        <v>86000</v>
      </c>
      <c r="D33" s="11">
        <v>641</v>
      </c>
      <c r="E33" s="10">
        <f t="shared" si="2"/>
        <v>134.16536661466458</v>
      </c>
      <c r="F33" s="25">
        <f t="shared" si="1"/>
        <v>2.9413816832638117E-2</v>
      </c>
      <c r="G33" s="38">
        <v>8.5968104584330223E-3</v>
      </c>
    </row>
    <row r="34" spans="1:7" s="3" customFormat="1" ht="21.95" customHeight="1" x14ac:dyDescent="0.2">
      <c r="A34" s="36">
        <v>24</v>
      </c>
      <c r="B34" s="26" t="s">
        <v>3</v>
      </c>
      <c r="C34" s="10">
        <v>545</v>
      </c>
      <c r="D34" s="11">
        <v>8</v>
      </c>
      <c r="E34" s="10">
        <f t="shared" si="2"/>
        <v>68.125</v>
      </c>
      <c r="F34" s="25">
        <f t="shared" si="1"/>
        <v>1.8640151364869505E-4</v>
      </c>
      <c r="G34" s="38">
        <v>1.4207856884874998E-3</v>
      </c>
    </row>
    <row r="35" spans="1:7" s="3" customFormat="1" ht="35.1" customHeight="1" x14ac:dyDescent="0.2">
      <c r="A35" s="36">
        <v>25</v>
      </c>
      <c r="B35" s="24" t="s">
        <v>10</v>
      </c>
      <c r="C35" s="10">
        <v>0</v>
      </c>
      <c r="D35" s="11">
        <v>0</v>
      </c>
      <c r="E35" s="10" t="str">
        <f t="shared" si="2"/>
        <v>-</v>
      </c>
      <c r="F35" s="25">
        <f t="shared" si="1"/>
        <v>0</v>
      </c>
      <c r="G35" s="38">
        <v>9.8652432849167496E-5</v>
      </c>
    </row>
    <row r="36" spans="1:7" ht="35.1" customHeight="1" x14ac:dyDescent="0.2">
      <c r="A36" s="36">
        <v>26</v>
      </c>
      <c r="B36" s="24" t="s">
        <v>420</v>
      </c>
      <c r="C36" s="10">
        <v>0</v>
      </c>
      <c r="D36" s="13">
        <v>0</v>
      </c>
      <c r="E36" s="10" t="str">
        <f t="shared" si="2"/>
        <v>-</v>
      </c>
      <c r="F36" s="29" t="s">
        <v>5</v>
      </c>
      <c r="G36" s="40" t="s">
        <v>5</v>
      </c>
    </row>
    <row r="37" spans="1:7" ht="21.95" customHeight="1" x14ac:dyDescent="0.2">
      <c r="A37" s="36">
        <v>27</v>
      </c>
      <c r="B37" s="26" t="s">
        <v>12</v>
      </c>
      <c r="C37" s="10">
        <v>0</v>
      </c>
      <c r="D37" s="13">
        <v>0</v>
      </c>
      <c r="E37" s="10" t="str">
        <f t="shared" si="2"/>
        <v>-</v>
      </c>
      <c r="F37" s="25">
        <f>C37/C$44</f>
        <v>0</v>
      </c>
      <c r="G37" s="38">
        <v>6.7001527600904129E-4</v>
      </c>
    </row>
    <row r="38" spans="1:7" ht="35.1" customHeight="1" x14ac:dyDescent="0.2">
      <c r="A38" s="36">
        <v>28</v>
      </c>
      <c r="B38" s="24" t="s">
        <v>421</v>
      </c>
      <c r="C38" s="10">
        <v>2033856</v>
      </c>
      <c r="D38" s="13">
        <v>1</v>
      </c>
      <c r="E38" s="14" t="s">
        <v>5</v>
      </c>
      <c r="F38" s="29" t="s">
        <v>5</v>
      </c>
      <c r="G38" s="40" t="s">
        <v>5</v>
      </c>
    </row>
    <row r="39" spans="1:7" ht="21.95" customHeight="1" x14ac:dyDescent="0.2">
      <c r="A39" s="36">
        <v>29</v>
      </c>
      <c r="B39" s="26" t="s">
        <v>12</v>
      </c>
      <c r="C39" s="10">
        <v>1827216</v>
      </c>
      <c r="D39" s="13">
        <v>1</v>
      </c>
      <c r="E39" s="14" t="s">
        <v>5</v>
      </c>
      <c r="F39" s="25">
        <f t="shared" ref="F39:F44" si="3">C39/C$44</f>
        <v>0.62494647369378709</v>
      </c>
      <c r="G39" s="38">
        <v>0.53240605380617201</v>
      </c>
    </row>
    <row r="40" spans="1:7" ht="47.1" customHeight="1" x14ac:dyDescent="0.2">
      <c r="A40" s="36">
        <v>30</v>
      </c>
      <c r="B40" s="27" t="s">
        <v>422</v>
      </c>
      <c r="C40" s="10">
        <v>1500</v>
      </c>
      <c r="D40" s="15">
        <v>1</v>
      </c>
      <c r="E40" s="10">
        <f t="shared" ref="E40:E41" si="4">IF(D40=0,"-",C40/D40)</f>
        <v>1500</v>
      </c>
      <c r="F40" s="25">
        <f t="shared" si="3"/>
        <v>5.1303168894136256E-4</v>
      </c>
      <c r="G40" s="38">
        <v>1.7724062653800183E-3</v>
      </c>
    </row>
    <row r="41" spans="1:7" ht="21.95" customHeight="1" x14ac:dyDescent="0.2">
      <c r="A41" s="36">
        <v>31</v>
      </c>
      <c r="B41" s="26" t="s">
        <v>13</v>
      </c>
      <c r="C41" s="10">
        <v>1500</v>
      </c>
      <c r="D41" s="15">
        <v>1</v>
      </c>
      <c r="E41" s="10">
        <f t="shared" si="4"/>
        <v>1500</v>
      </c>
      <c r="F41" s="25">
        <f t="shared" si="3"/>
        <v>5.1303168894136256E-4</v>
      </c>
      <c r="G41" s="38">
        <v>1.0404135579139232E-3</v>
      </c>
    </row>
    <row r="42" spans="1:7" ht="35.1" customHeight="1" x14ac:dyDescent="0.2">
      <c r="A42" s="36">
        <v>32</v>
      </c>
      <c r="B42" s="24" t="s">
        <v>16</v>
      </c>
      <c r="C42" s="10">
        <v>71700</v>
      </c>
      <c r="D42" s="15">
        <v>1</v>
      </c>
      <c r="E42" s="14" t="s">
        <v>5</v>
      </c>
      <c r="F42" s="25">
        <f t="shared" si="3"/>
        <v>2.452291473139713E-2</v>
      </c>
      <c r="G42" s="38">
        <v>4.1370945733870297E-3</v>
      </c>
    </row>
    <row r="43" spans="1:7" s="3" customFormat="1" ht="21.95" customHeight="1" x14ac:dyDescent="0.2">
      <c r="A43" s="43">
        <v>33</v>
      </c>
      <c r="B43" s="50" t="s">
        <v>4</v>
      </c>
      <c r="C43" s="44">
        <f>C25+C27+C29+C31+C33+C35+C37+C39+C40+C42</f>
        <v>2873569.52</v>
      </c>
      <c r="D43" s="51" t="s">
        <v>5</v>
      </c>
      <c r="E43" s="51" t="s">
        <v>5</v>
      </c>
      <c r="F43" s="47">
        <f t="shared" si="3"/>
        <v>0.98282148275734693</v>
      </c>
      <c r="G43" s="48">
        <v>0.96489282760442685</v>
      </c>
    </row>
    <row r="44" spans="1:7" s="3" customFormat="1" ht="21.95" customHeight="1" x14ac:dyDescent="0.2">
      <c r="A44" s="45">
        <v>34</v>
      </c>
      <c r="B44" s="52" t="s">
        <v>6</v>
      </c>
      <c r="C44" s="46">
        <f>C24+C43</f>
        <v>2923796</v>
      </c>
      <c r="D44" s="53" t="s">
        <v>5</v>
      </c>
      <c r="E44" s="53" t="s">
        <v>5</v>
      </c>
      <c r="F44" s="54">
        <f t="shared" si="3"/>
        <v>1</v>
      </c>
      <c r="G44" s="55">
        <v>1</v>
      </c>
    </row>
    <row r="45" spans="1:7" s="3" customFormat="1" ht="21.95" customHeight="1" x14ac:dyDescent="0.2">
      <c r="A45" s="1"/>
      <c r="B45" s="2"/>
      <c r="C45" s="1"/>
      <c r="D45" s="1"/>
      <c r="E45" s="1"/>
      <c r="F45" s="1"/>
      <c r="G45" s="1"/>
    </row>
    <row r="46" spans="1:7" s="3" customFormat="1" ht="35.1" customHeight="1" x14ac:dyDescent="0.2">
      <c r="A46" s="62" t="s">
        <v>430</v>
      </c>
      <c r="B46" s="63" t="s">
        <v>431</v>
      </c>
      <c r="C46" s="64" t="s">
        <v>432</v>
      </c>
      <c r="D46" s="1"/>
      <c r="E46" s="1"/>
      <c r="F46" s="1"/>
      <c r="G46" s="1"/>
    </row>
    <row r="47" spans="1:7" s="3" customFormat="1" ht="21.95" customHeight="1" x14ac:dyDescent="0.2">
      <c r="A47" s="65">
        <v>1</v>
      </c>
      <c r="B47" s="30" t="s">
        <v>427</v>
      </c>
      <c r="C47" s="31">
        <v>73095</v>
      </c>
    </row>
    <row r="48" spans="1:7" ht="21.95" customHeight="1" x14ac:dyDescent="0.2">
      <c r="A48" s="8">
        <v>2</v>
      </c>
      <c r="B48" s="30" t="s">
        <v>428</v>
      </c>
      <c r="C48" s="31">
        <v>2923796</v>
      </c>
      <c r="D48" s="16"/>
      <c r="E48" s="16"/>
      <c r="F48" s="16"/>
      <c r="G48" s="16"/>
    </row>
    <row r="49" spans="1:7" ht="21.95" customHeight="1" x14ac:dyDescent="0.2">
      <c r="A49" s="32">
        <v>3</v>
      </c>
      <c r="B49" s="33" t="s">
        <v>423</v>
      </c>
      <c r="C49" s="34">
        <f>C44/C48</f>
        <v>1</v>
      </c>
      <c r="D49" s="16"/>
      <c r="E49" s="16"/>
      <c r="F49" s="16"/>
      <c r="G49" s="16"/>
    </row>
    <row r="50" spans="1:7" s="16" customFormat="1" ht="35.1" customHeight="1" x14ac:dyDescent="0.25">
      <c r="A50" s="21" t="s">
        <v>449</v>
      </c>
      <c r="B50" s="23"/>
    </row>
  </sheetData>
  <sheetProtection algorithmName="SHA-512" hashValue="1PviP/eKxQrLYAkEMQsfIWt/QSOERLbOYn2XICkAml/1CcLWaDWqivDWGh1mQZaUym+Dj/FnqjCZJ1VOC1gALw==" saltValue="EobInfBLTpo5h+FdzrnauQ==" spinCount="100000" sheet="1" objects="1" scenarios="1"/>
  <mergeCells count="1">
    <mergeCell ref="A2:G2"/>
  </mergeCells>
  <pageMargins left="0.59055118110236227" right="0.59055118110236227" top="0.70866141732283472" bottom="0.70866141732283472" header="0.19685039370078741" footer="0.39370078740157483"/>
  <pageSetup paperSize="9" scale="84" orientation="portrait" r:id="rId1"/>
  <headerFooter alignWithMargins="0">
    <oddFooter>&amp;R&amp;"Calibri,Standardowy"&amp;12s.&amp;P z &amp;N</oddFooter>
  </headerFooter>
  <tableParts count="2">
    <tablePart r:id="rId2"/>
    <tablePart r:id="rId3"/>
  </tableParts>
</worksheet>
</file>

<file path=xl/worksheets/sheet3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802FFC-0D39-4BAB-B3F1-AF412DFE17D8}">
  <sheetPr codeName="Arkusz353"/>
  <dimension ref="A1:N50"/>
  <sheetViews>
    <sheetView zoomScaleNormal="100" workbookViewId="0"/>
  </sheetViews>
  <sheetFormatPr defaultColWidth="0" defaultRowHeight="12.75" zeroHeight="1" x14ac:dyDescent="0.2"/>
  <cols>
    <col min="1" max="1" width="4.140625" style="1" customWidth="1"/>
    <col min="2" max="2" width="57" style="2" customWidth="1"/>
    <col min="3" max="3" width="11.85546875" style="1" bestFit="1" customWidth="1"/>
    <col min="4" max="4" width="7.42578125" style="1" customWidth="1"/>
    <col min="5" max="5" width="10.85546875" style="1" bestFit="1" customWidth="1"/>
    <col min="6" max="7" width="8.7109375" style="1" customWidth="1"/>
    <col min="8" max="8" width="1" style="1" customWidth="1"/>
    <col min="9" max="14" width="0" style="1" hidden="1" customWidth="1"/>
    <col min="15" max="16384" width="9.140625" style="1" hidden="1"/>
  </cols>
  <sheetData>
    <row r="1" spans="1:7" s="16" customFormat="1" ht="24.95" customHeight="1" x14ac:dyDescent="0.2">
      <c r="A1" s="35" t="s">
        <v>800</v>
      </c>
      <c r="B1" s="23"/>
    </row>
    <row r="2" spans="1:7" s="16" customFormat="1" ht="39.950000000000003" customHeight="1" x14ac:dyDescent="0.2">
      <c r="A2" s="66" t="s">
        <v>448</v>
      </c>
      <c r="B2" s="67"/>
      <c r="C2" s="67"/>
      <c r="D2" s="67"/>
      <c r="E2" s="67"/>
      <c r="F2" s="67"/>
      <c r="G2" s="67"/>
    </row>
    <row r="3" spans="1:7" s="16" customFormat="1" ht="15.95" hidden="1" customHeight="1" x14ac:dyDescent="0.2">
      <c r="A3" s="22"/>
      <c r="B3" s="23"/>
    </row>
    <row r="4" spans="1:7" s="16" customFormat="1" ht="15.95" hidden="1" customHeight="1" x14ac:dyDescent="0.2">
      <c r="A4" s="22"/>
      <c r="B4" s="23"/>
    </row>
    <row r="5" spans="1:7" s="16" customFormat="1" ht="15.95" hidden="1" customHeight="1" x14ac:dyDescent="0.2">
      <c r="A5" s="22"/>
      <c r="B5" s="23"/>
    </row>
    <row r="6" spans="1:7" s="16" customFormat="1" ht="15.95" customHeight="1" x14ac:dyDescent="0.25">
      <c r="A6" s="17" t="s">
        <v>433</v>
      </c>
      <c r="B6" s="21" t="s">
        <v>438</v>
      </c>
    </row>
    <row r="7" spans="1:7" s="16" customFormat="1" ht="15.95" customHeight="1" x14ac:dyDescent="0.25">
      <c r="A7" s="18" t="s">
        <v>434</v>
      </c>
      <c r="B7" s="21" t="s">
        <v>439</v>
      </c>
    </row>
    <row r="8" spans="1:7" s="16" customFormat="1" ht="15.95" customHeight="1" x14ac:dyDescent="0.25">
      <c r="A8" s="19" t="s">
        <v>435</v>
      </c>
      <c r="B8" s="21" t="s">
        <v>440</v>
      </c>
    </row>
    <row r="9" spans="1:7" s="16" customFormat="1" ht="15.95" customHeight="1" x14ac:dyDescent="0.25">
      <c r="A9" s="20" t="s">
        <v>436</v>
      </c>
      <c r="B9" s="21" t="s">
        <v>441</v>
      </c>
    </row>
    <row r="10" spans="1:7" ht="65.099999999999994" customHeight="1" x14ac:dyDescent="0.2">
      <c r="A10" s="49" t="s">
        <v>430</v>
      </c>
      <c r="B10" s="42" t="s">
        <v>0</v>
      </c>
      <c r="C10" s="42" t="s">
        <v>424</v>
      </c>
      <c r="D10" s="42" t="s">
        <v>425</v>
      </c>
      <c r="E10" s="42" t="s">
        <v>426</v>
      </c>
      <c r="F10" s="42" t="s">
        <v>429</v>
      </c>
      <c r="G10" s="41" t="s">
        <v>413</v>
      </c>
    </row>
    <row r="11" spans="1:7" ht="21.95" customHeight="1" x14ac:dyDescent="0.2">
      <c r="A11" s="36">
        <v>1</v>
      </c>
      <c r="B11" s="24" t="s">
        <v>7</v>
      </c>
      <c r="C11" s="10">
        <v>0</v>
      </c>
      <c r="D11" s="9">
        <v>0</v>
      </c>
      <c r="E11" s="10" t="str">
        <f t="shared" ref="E11:E23" si="0">IF(D11=0,"-",C11/D11)</f>
        <v>-</v>
      </c>
      <c r="F11" s="25">
        <f t="shared" ref="F11:F35" si="1">C11/C$44</f>
        <v>0</v>
      </c>
      <c r="G11" s="38">
        <v>6.4906160983722356E-5</v>
      </c>
    </row>
    <row r="12" spans="1:7" s="3" customFormat="1" ht="21.95" customHeight="1" x14ac:dyDescent="0.2">
      <c r="A12" s="36">
        <v>2</v>
      </c>
      <c r="B12" s="24" t="s">
        <v>8</v>
      </c>
      <c r="C12" s="10">
        <v>210000</v>
      </c>
      <c r="D12" s="9">
        <v>3</v>
      </c>
      <c r="E12" s="10">
        <f t="shared" si="0"/>
        <v>70000</v>
      </c>
      <c r="F12" s="25">
        <f t="shared" si="1"/>
        <v>5.7946556167182986E-2</v>
      </c>
      <c r="G12" s="38">
        <v>1.3877154561966152E-2</v>
      </c>
    </row>
    <row r="13" spans="1:7" s="3" customFormat="1" ht="21.95" customHeight="1" x14ac:dyDescent="0.2">
      <c r="A13" s="36">
        <v>3</v>
      </c>
      <c r="B13" s="26" t="s">
        <v>1</v>
      </c>
      <c r="C13" s="10">
        <v>0</v>
      </c>
      <c r="D13" s="9">
        <v>0</v>
      </c>
      <c r="E13" s="10" t="str">
        <f t="shared" si="0"/>
        <v>-</v>
      </c>
      <c r="F13" s="25">
        <f t="shared" si="1"/>
        <v>0</v>
      </c>
      <c r="G13" s="38">
        <v>6.8195937419264344E-4</v>
      </c>
    </row>
    <row r="14" spans="1:7" s="3" customFormat="1" ht="21.95" customHeight="1" x14ac:dyDescent="0.2">
      <c r="A14" s="36">
        <v>4</v>
      </c>
      <c r="B14" s="24" t="s">
        <v>414</v>
      </c>
      <c r="C14" s="10">
        <v>0</v>
      </c>
      <c r="D14" s="9">
        <v>0</v>
      </c>
      <c r="E14" s="10" t="str">
        <f t="shared" si="0"/>
        <v>-</v>
      </c>
      <c r="F14" s="25">
        <f t="shared" si="1"/>
        <v>0</v>
      </c>
      <c r="G14" s="38">
        <v>1.6609844346228162E-4</v>
      </c>
    </row>
    <row r="15" spans="1:7" s="3" customFormat="1" ht="47.1" customHeight="1" x14ac:dyDescent="0.2">
      <c r="A15" s="36">
        <v>5</v>
      </c>
      <c r="B15" s="24" t="s">
        <v>412</v>
      </c>
      <c r="C15" s="10">
        <v>0</v>
      </c>
      <c r="D15" s="11">
        <v>0</v>
      </c>
      <c r="E15" s="10" t="str">
        <f t="shared" si="0"/>
        <v>-</v>
      </c>
      <c r="F15" s="25">
        <f t="shared" si="1"/>
        <v>0</v>
      </c>
      <c r="G15" s="38">
        <v>4.2843389065529559E-4</v>
      </c>
    </row>
    <row r="16" spans="1:7" s="3" customFormat="1" ht="21.95" customHeight="1" x14ac:dyDescent="0.2">
      <c r="A16" s="36">
        <v>6</v>
      </c>
      <c r="B16" s="26" t="s">
        <v>1</v>
      </c>
      <c r="C16" s="10">
        <v>0</v>
      </c>
      <c r="D16" s="11">
        <v>0</v>
      </c>
      <c r="E16" s="10" t="str">
        <f t="shared" si="0"/>
        <v>-</v>
      </c>
      <c r="F16" s="25">
        <f t="shared" si="1"/>
        <v>0</v>
      </c>
      <c r="G16" s="38">
        <v>5.7837072558623703E-5</v>
      </c>
    </row>
    <row r="17" spans="1:7" ht="47.1" customHeight="1" x14ac:dyDescent="0.2">
      <c r="A17" s="36">
        <v>7</v>
      </c>
      <c r="B17" s="24" t="s">
        <v>444</v>
      </c>
      <c r="C17" s="10">
        <v>0</v>
      </c>
      <c r="D17" s="11">
        <v>0</v>
      </c>
      <c r="E17" s="10" t="str">
        <f t="shared" si="0"/>
        <v>-</v>
      </c>
      <c r="F17" s="25">
        <f t="shared" si="1"/>
        <v>0</v>
      </c>
      <c r="G17" s="38">
        <v>3.69438658113685E-3</v>
      </c>
    </row>
    <row r="18" spans="1:7" ht="47.1" customHeight="1" x14ac:dyDescent="0.2">
      <c r="A18" s="36">
        <v>8</v>
      </c>
      <c r="B18" s="24" t="s">
        <v>447</v>
      </c>
      <c r="C18" s="10">
        <v>0</v>
      </c>
      <c r="D18" s="11">
        <v>0</v>
      </c>
      <c r="E18" s="10" t="str">
        <f t="shared" si="0"/>
        <v>-</v>
      </c>
      <c r="F18" s="25">
        <f t="shared" si="1"/>
        <v>0</v>
      </c>
      <c r="G18" s="38">
        <v>1.6572456388988053E-2</v>
      </c>
    </row>
    <row r="19" spans="1:7" ht="35.1" customHeight="1" x14ac:dyDescent="0.2">
      <c r="A19" s="36">
        <v>9</v>
      </c>
      <c r="B19" s="24" t="s">
        <v>443</v>
      </c>
      <c r="C19" s="10">
        <v>0</v>
      </c>
      <c r="D19" s="11">
        <v>0</v>
      </c>
      <c r="E19" s="10" t="str">
        <f t="shared" si="0"/>
        <v>-</v>
      </c>
      <c r="F19" s="25">
        <f t="shared" si="1"/>
        <v>0</v>
      </c>
      <c r="G19" s="38">
        <v>6.3015485400037228E-5</v>
      </c>
    </row>
    <row r="20" spans="1:7" ht="35.1" customHeight="1" x14ac:dyDescent="0.2">
      <c r="A20" s="36">
        <v>10</v>
      </c>
      <c r="B20" s="24" t="s">
        <v>9</v>
      </c>
      <c r="C20" s="10">
        <v>0</v>
      </c>
      <c r="D20" s="11">
        <v>0</v>
      </c>
      <c r="E20" s="10" t="str">
        <f t="shared" si="0"/>
        <v>-</v>
      </c>
      <c r="F20" s="25">
        <f t="shared" si="1"/>
        <v>0</v>
      </c>
      <c r="G20" s="38">
        <v>2.3263290581767475E-4</v>
      </c>
    </row>
    <row r="21" spans="1:7" ht="35.1" customHeight="1" x14ac:dyDescent="0.2">
      <c r="A21" s="36">
        <v>11</v>
      </c>
      <c r="B21" s="24" t="s">
        <v>442</v>
      </c>
      <c r="C21" s="10">
        <v>0</v>
      </c>
      <c r="D21" s="11">
        <v>0</v>
      </c>
      <c r="E21" s="10" t="str">
        <f t="shared" si="0"/>
        <v>-</v>
      </c>
      <c r="F21" s="25">
        <f t="shared" si="1"/>
        <v>0</v>
      </c>
      <c r="G21" s="38">
        <v>8.0879771630669933E-6</v>
      </c>
    </row>
    <row r="22" spans="1:7" ht="21.95" customHeight="1" x14ac:dyDescent="0.2">
      <c r="A22" s="36">
        <v>12</v>
      </c>
      <c r="B22" s="26" t="s">
        <v>1</v>
      </c>
      <c r="C22" s="10">
        <v>0</v>
      </c>
      <c r="D22" s="11">
        <v>0</v>
      </c>
      <c r="E22" s="10" t="str">
        <f t="shared" si="0"/>
        <v>-</v>
      </c>
      <c r="F22" s="25">
        <f t="shared" si="1"/>
        <v>0</v>
      </c>
      <c r="G22" s="38">
        <v>0</v>
      </c>
    </row>
    <row r="23" spans="1:7" ht="21.95" customHeight="1" x14ac:dyDescent="0.2">
      <c r="A23" s="36">
        <v>13</v>
      </c>
      <c r="B23" s="24" t="s">
        <v>415</v>
      </c>
      <c r="C23" s="10">
        <v>0</v>
      </c>
      <c r="D23" s="11">
        <v>0</v>
      </c>
      <c r="E23" s="10" t="str">
        <f t="shared" si="0"/>
        <v>-</v>
      </c>
      <c r="F23" s="25">
        <f t="shared" si="1"/>
        <v>0</v>
      </c>
      <c r="G23" s="38">
        <v>0</v>
      </c>
    </row>
    <row r="24" spans="1:7" s="3" customFormat="1" ht="24.95" customHeight="1" x14ac:dyDescent="0.2">
      <c r="A24" s="43">
        <v>14</v>
      </c>
      <c r="B24" s="50" t="s">
        <v>2</v>
      </c>
      <c r="C24" s="44">
        <f>C11+C12+C14+C15+C17+C18+C19+C20+C21+C23</f>
        <v>210000</v>
      </c>
      <c r="D24" s="51" t="s">
        <v>5</v>
      </c>
      <c r="E24" s="51" t="s">
        <v>5</v>
      </c>
      <c r="F24" s="47">
        <f t="shared" si="1"/>
        <v>5.7946556167182986E-2</v>
      </c>
      <c r="G24" s="48">
        <v>3.5107172395573129E-2</v>
      </c>
    </row>
    <row r="25" spans="1:7" s="4" customFormat="1" ht="35.1" customHeight="1" x14ac:dyDescent="0.2">
      <c r="A25" s="37">
        <v>15</v>
      </c>
      <c r="B25" s="27" t="s">
        <v>419</v>
      </c>
      <c r="C25" s="12">
        <v>547814</v>
      </c>
      <c r="D25" s="11">
        <v>330</v>
      </c>
      <c r="E25" s="12">
        <f t="shared" ref="E25:E37" si="2">IF(D25=0,"-",C25/D25)</f>
        <v>1660.0424242424242</v>
      </c>
      <c r="F25" s="28">
        <f t="shared" si="1"/>
        <v>0.15116159390556752</v>
      </c>
      <c r="G25" s="39">
        <v>9.1912130594448124E-2</v>
      </c>
    </row>
    <row r="26" spans="1:7" s="3" customFormat="1" ht="21.95" customHeight="1" x14ac:dyDescent="0.2">
      <c r="A26" s="36">
        <v>16</v>
      </c>
      <c r="B26" s="26" t="s">
        <v>11</v>
      </c>
      <c r="C26" s="10">
        <v>45042</v>
      </c>
      <c r="D26" s="11">
        <v>27</v>
      </c>
      <c r="E26" s="10">
        <f t="shared" si="2"/>
        <v>1668.2222222222222</v>
      </c>
      <c r="F26" s="25">
        <f t="shared" si="1"/>
        <v>1.2428708489915506E-2</v>
      </c>
      <c r="G26" s="38">
        <v>1.5510248435910163E-2</v>
      </c>
    </row>
    <row r="27" spans="1:7" s="5" customFormat="1" ht="65.099999999999994" customHeight="1" x14ac:dyDescent="0.2">
      <c r="A27" s="37">
        <v>17</v>
      </c>
      <c r="B27" s="27" t="s">
        <v>445</v>
      </c>
      <c r="C27" s="12">
        <v>199289.76</v>
      </c>
      <c r="D27" s="11">
        <v>34</v>
      </c>
      <c r="E27" s="12">
        <f t="shared" si="2"/>
        <v>5861.4635294117652</v>
      </c>
      <c r="F27" s="28">
        <f t="shared" si="1"/>
        <v>5.4991215578021037E-2</v>
      </c>
      <c r="G27" s="39">
        <v>9.6086621220457871E-2</v>
      </c>
    </row>
    <row r="28" spans="1:7" s="3" customFormat="1" ht="21.95" customHeight="1" x14ac:dyDescent="0.2">
      <c r="A28" s="36">
        <v>18</v>
      </c>
      <c r="B28" s="26" t="s">
        <v>3</v>
      </c>
      <c r="C28" s="10">
        <v>17496</v>
      </c>
      <c r="D28" s="11">
        <v>7</v>
      </c>
      <c r="E28" s="10">
        <f t="shared" si="2"/>
        <v>2499.4285714285716</v>
      </c>
      <c r="F28" s="25">
        <f t="shared" si="1"/>
        <v>4.8277759366715887E-3</v>
      </c>
      <c r="G28" s="38">
        <v>1.1342599256575717E-2</v>
      </c>
    </row>
    <row r="29" spans="1:7" s="5" customFormat="1" ht="35.1" customHeight="1" x14ac:dyDescent="0.2">
      <c r="A29" s="37">
        <v>19</v>
      </c>
      <c r="B29" s="27" t="s">
        <v>15</v>
      </c>
      <c r="C29" s="12">
        <v>7542.55</v>
      </c>
      <c r="D29" s="11">
        <v>7</v>
      </c>
      <c r="E29" s="12">
        <f t="shared" si="2"/>
        <v>1077.507142857143</v>
      </c>
      <c r="F29" s="28">
        <f t="shared" si="1"/>
        <v>2.0812609391370764E-3</v>
      </c>
      <c r="G29" s="39">
        <v>1.1946311887438504E-2</v>
      </c>
    </row>
    <row r="30" spans="1:7" s="3" customFormat="1" ht="21.95" customHeight="1" x14ac:dyDescent="0.2">
      <c r="A30" s="36">
        <v>20</v>
      </c>
      <c r="B30" s="26" t="s">
        <v>3</v>
      </c>
      <c r="C30" s="10">
        <v>2793.05</v>
      </c>
      <c r="D30" s="11">
        <v>2</v>
      </c>
      <c r="E30" s="12">
        <f t="shared" si="2"/>
        <v>1396.5250000000001</v>
      </c>
      <c r="F30" s="28">
        <f t="shared" si="1"/>
        <v>7.7070299382262127E-4</v>
      </c>
      <c r="G30" s="39">
        <v>2.247933536638041E-3</v>
      </c>
    </row>
    <row r="31" spans="1:7" s="3" customFormat="1" ht="47.1" customHeight="1" x14ac:dyDescent="0.2">
      <c r="A31" s="36">
        <v>21</v>
      </c>
      <c r="B31" s="27" t="s">
        <v>14</v>
      </c>
      <c r="C31" s="10">
        <v>1073762.69</v>
      </c>
      <c r="D31" s="11">
        <v>508</v>
      </c>
      <c r="E31" s="10">
        <f t="shared" si="2"/>
        <v>2113.7060826771653</v>
      </c>
      <c r="F31" s="25">
        <f t="shared" si="1"/>
        <v>0.29628976203004997</v>
      </c>
      <c r="G31" s="38">
        <v>0.21726673108985226</v>
      </c>
    </row>
    <row r="32" spans="1:7" s="3" customFormat="1" ht="21.95" customHeight="1" x14ac:dyDescent="0.2">
      <c r="A32" s="36">
        <v>22</v>
      </c>
      <c r="B32" s="26" t="s">
        <v>3</v>
      </c>
      <c r="C32" s="10">
        <v>71737.45</v>
      </c>
      <c r="D32" s="11">
        <v>30</v>
      </c>
      <c r="E32" s="10">
        <f t="shared" si="2"/>
        <v>2391.2483333333334</v>
      </c>
      <c r="F32" s="25">
        <f t="shared" si="1"/>
        <v>1.9794943693883245E-2</v>
      </c>
      <c r="G32" s="38">
        <v>3.0944666359992157E-2</v>
      </c>
    </row>
    <row r="33" spans="1:7" ht="35.1" customHeight="1" x14ac:dyDescent="0.2">
      <c r="A33" s="36">
        <v>23</v>
      </c>
      <c r="B33" s="24" t="s">
        <v>446</v>
      </c>
      <c r="C33" s="10">
        <v>1800</v>
      </c>
      <c r="D33" s="11">
        <v>5</v>
      </c>
      <c r="E33" s="10">
        <f t="shared" si="2"/>
        <v>360</v>
      </c>
      <c r="F33" s="25">
        <f t="shared" si="1"/>
        <v>4.9668476714728271E-4</v>
      </c>
      <c r="G33" s="38">
        <v>8.5968104584330223E-3</v>
      </c>
    </row>
    <row r="34" spans="1:7" s="3" customFormat="1" ht="21.95" customHeight="1" x14ac:dyDescent="0.2">
      <c r="A34" s="36">
        <v>24</v>
      </c>
      <c r="B34" s="26" t="s">
        <v>3</v>
      </c>
      <c r="C34" s="10">
        <v>0</v>
      </c>
      <c r="D34" s="11">
        <v>0</v>
      </c>
      <c r="E34" s="10" t="str">
        <f t="shared" si="2"/>
        <v>-</v>
      </c>
      <c r="F34" s="25">
        <f t="shared" si="1"/>
        <v>0</v>
      </c>
      <c r="G34" s="38">
        <v>1.4207856884874998E-3</v>
      </c>
    </row>
    <row r="35" spans="1:7" s="3" customFormat="1" ht="35.1" customHeight="1" x14ac:dyDescent="0.2">
      <c r="A35" s="36">
        <v>25</v>
      </c>
      <c r="B35" s="24" t="s">
        <v>10</v>
      </c>
      <c r="C35" s="10">
        <v>0</v>
      </c>
      <c r="D35" s="11">
        <v>0</v>
      </c>
      <c r="E35" s="10" t="str">
        <f t="shared" si="2"/>
        <v>-</v>
      </c>
      <c r="F35" s="25">
        <f t="shared" si="1"/>
        <v>0</v>
      </c>
      <c r="G35" s="38">
        <v>9.8652432849167496E-5</v>
      </c>
    </row>
    <row r="36" spans="1:7" ht="35.1" customHeight="1" x14ac:dyDescent="0.2">
      <c r="A36" s="36">
        <v>26</v>
      </c>
      <c r="B36" s="24" t="s">
        <v>420</v>
      </c>
      <c r="C36" s="10">
        <v>0</v>
      </c>
      <c r="D36" s="13">
        <v>0</v>
      </c>
      <c r="E36" s="10" t="str">
        <f t="shared" si="2"/>
        <v>-</v>
      </c>
      <c r="F36" s="29" t="s">
        <v>5</v>
      </c>
      <c r="G36" s="40" t="s">
        <v>5</v>
      </c>
    </row>
    <row r="37" spans="1:7" ht="21.95" customHeight="1" x14ac:dyDescent="0.2">
      <c r="A37" s="36">
        <v>27</v>
      </c>
      <c r="B37" s="26" t="s">
        <v>12</v>
      </c>
      <c r="C37" s="10">
        <v>0</v>
      </c>
      <c r="D37" s="13">
        <v>0</v>
      </c>
      <c r="E37" s="10" t="str">
        <f t="shared" si="2"/>
        <v>-</v>
      </c>
      <c r="F37" s="25">
        <f>C37/C$44</f>
        <v>0</v>
      </c>
      <c r="G37" s="38">
        <v>6.7001527600904129E-4</v>
      </c>
    </row>
    <row r="38" spans="1:7" ht="35.1" customHeight="1" x14ac:dyDescent="0.2">
      <c r="A38" s="36">
        <v>28</v>
      </c>
      <c r="B38" s="24" t="s">
        <v>421</v>
      </c>
      <c r="C38" s="10">
        <v>1799602.91</v>
      </c>
      <c r="D38" s="13">
        <v>1</v>
      </c>
      <c r="E38" s="14" t="s">
        <v>5</v>
      </c>
      <c r="F38" s="29" t="s">
        <v>5</v>
      </c>
      <c r="G38" s="40" t="s">
        <v>5</v>
      </c>
    </row>
    <row r="39" spans="1:7" ht="21.95" customHeight="1" x14ac:dyDescent="0.2">
      <c r="A39" s="36">
        <v>29</v>
      </c>
      <c r="B39" s="26" t="s">
        <v>12</v>
      </c>
      <c r="C39" s="10">
        <v>1583820</v>
      </c>
      <c r="D39" s="13">
        <v>1</v>
      </c>
      <c r="E39" s="14" t="s">
        <v>5</v>
      </c>
      <c r="F39" s="25">
        <f t="shared" ref="F39:F44" si="3">C39/C$44</f>
        <v>0.43703292661289411</v>
      </c>
      <c r="G39" s="38">
        <v>0.53240605380617201</v>
      </c>
    </row>
    <row r="40" spans="1:7" ht="47.1" customHeight="1" x14ac:dyDescent="0.2">
      <c r="A40" s="36">
        <v>30</v>
      </c>
      <c r="B40" s="27" t="s">
        <v>422</v>
      </c>
      <c r="C40" s="10">
        <v>0</v>
      </c>
      <c r="D40" s="15">
        <v>0</v>
      </c>
      <c r="E40" s="10" t="str">
        <f t="shared" ref="E40:E41" si="4">IF(D40=0,"-",C40/D40)</f>
        <v>-</v>
      </c>
      <c r="F40" s="25">
        <f t="shared" si="3"/>
        <v>0</v>
      </c>
      <c r="G40" s="38">
        <v>1.7724062653800183E-3</v>
      </c>
    </row>
    <row r="41" spans="1:7" ht="21.95" customHeight="1" x14ac:dyDescent="0.2">
      <c r="A41" s="36">
        <v>31</v>
      </c>
      <c r="B41" s="26" t="s">
        <v>13</v>
      </c>
      <c r="C41" s="10">
        <v>0</v>
      </c>
      <c r="D41" s="15">
        <v>0</v>
      </c>
      <c r="E41" s="10" t="str">
        <f t="shared" si="4"/>
        <v>-</v>
      </c>
      <c r="F41" s="25">
        <f t="shared" si="3"/>
        <v>0</v>
      </c>
      <c r="G41" s="38">
        <v>1.0404135579139232E-3</v>
      </c>
    </row>
    <row r="42" spans="1:7" ht="35.1" customHeight="1" x14ac:dyDescent="0.2">
      <c r="A42" s="36">
        <v>32</v>
      </c>
      <c r="B42" s="24" t="s">
        <v>16</v>
      </c>
      <c r="C42" s="10">
        <v>0</v>
      </c>
      <c r="D42" s="15">
        <v>0</v>
      </c>
      <c r="E42" s="14" t="s">
        <v>5</v>
      </c>
      <c r="F42" s="25">
        <f t="shared" si="3"/>
        <v>0</v>
      </c>
      <c r="G42" s="38">
        <v>4.1370945733870297E-3</v>
      </c>
    </row>
    <row r="43" spans="1:7" s="3" customFormat="1" ht="21.95" customHeight="1" x14ac:dyDescent="0.2">
      <c r="A43" s="43">
        <v>33</v>
      </c>
      <c r="B43" s="50" t="s">
        <v>4</v>
      </c>
      <c r="C43" s="44">
        <f>C25+C27+C29+C31+C33+C35+C37+C39+C40+C42</f>
        <v>3414029</v>
      </c>
      <c r="D43" s="51" t="s">
        <v>5</v>
      </c>
      <c r="E43" s="51" t="s">
        <v>5</v>
      </c>
      <c r="F43" s="47">
        <f t="shared" si="3"/>
        <v>0.94205344383281697</v>
      </c>
      <c r="G43" s="48">
        <v>0.96489282760442685</v>
      </c>
    </row>
    <row r="44" spans="1:7" s="3" customFormat="1" ht="21.95" customHeight="1" x14ac:dyDescent="0.2">
      <c r="A44" s="45">
        <v>34</v>
      </c>
      <c r="B44" s="52" t="s">
        <v>6</v>
      </c>
      <c r="C44" s="46">
        <f>C24+C43</f>
        <v>3624029</v>
      </c>
      <c r="D44" s="53" t="s">
        <v>5</v>
      </c>
      <c r="E44" s="53" t="s">
        <v>5</v>
      </c>
      <c r="F44" s="54">
        <f t="shared" si="3"/>
        <v>1</v>
      </c>
      <c r="G44" s="55">
        <v>1</v>
      </c>
    </row>
    <row r="45" spans="1:7" s="3" customFormat="1" ht="21.95" customHeight="1" x14ac:dyDescent="0.2">
      <c r="A45" s="1"/>
      <c r="B45" s="2"/>
      <c r="C45" s="1"/>
      <c r="D45" s="1"/>
      <c r="E45" s="1"/>
      <c r="F45" s="1"/>
      <c r="G45" s="1"/>
    </row>
    <row r="46" spans="1:7" s="3" customFormat="1" ht="35.1" customHeight="1" x14ac:dyDescent="0.2">
      <c r="A46" s="62" t="s">
        <v>430</v>
      </c>
      <c r="B46" s="63" t="s">
        <v>431</v>
      </c>
      <c r="C46" s="64" t="s">
        <v>432</v>
      </c>
      <c r="D46" s="1"/>
      <c r="E46" s="1"/>
      <c r="F46" s="1"/>
      <c r="G46" s="1"/>
    </row>
    <row r="47" spans="1:7" s="3" customFormat="1" ht="21.95" customHeight="1" x14ac:dyDescent="0.2">
      <c r="A47" s="65">
        <v>1</v>
      </c>
      <c r="B47" s="30" t="s">
        <v>427</v>
      </c>
      <c r="C47" s="31">
        <v>90601</v>
      </c>
    </row>
    <row r="48" spans="1:7" ht="21.95" customHeight="1" x14ac:dyDescent="0.2">
      <c r="A48" s="8">
        <v>2</v>
      </c>
      <c r="B48" s="30" t="s">
        <v>428</v>
      </c>
      <c r="C48" s="31">
        <v>3625988</v>
      </c>
      <c r="D48" s="16"/>
      <c r="E48" s="16"/>
      <c r="F48" s="16"/>
      <c r="G48" s="16"/>
    </row>
    <row r="49" spans="1:7" ht="21.95" customHeight="1" x14ac:dyDescent="0.2">
      <c r="A49" s="32">
        <v>3</v>
      </c>
      <c r="B49" s="33" t="s">
        <v>423</v>
      </c>
      <c r="C49" s="34">
        <f>C44/C48</f>
        <v>0.99945973345747419</v>
      </c>
      <c r="D49" s="16"/>
      <c r="E49" s="16"/>
      <c r="F49" s="16"/>
      <c r="G49" s="16"/>
    </row>
    <row r="50" spans="1:7" s="16" customFormat="1" ht="35.1" customHeight="1" x14ac:dyDescent="0.25">
      <c r="A50" s="21" t="s">
        <v>449</v>
      </c>
      <c r="B50" s="23"/>
    </row>
  </sheetData>
  <sheetProtection algorithmName="SHA-512" hashValue="ymq0iISbG10gyuYTiUeT3P2XCdZLPfhPaXMPdMyL9x0xF5DKcESzFBZyxk47MkMPjpND79LkYVqUBgRrwYZ89A==" saltValue="qvOs7JFch7oCy/M821F+8w==" spinCount="100000" sheet="1" objects="1" scenarios="1"/>
  <mergeCells count="1">
    <mergeCell ref="A2:G2"/>
  </mergeCells>
  <pageMargins left="0.59055118110236227" right="0.59055118110236227" top="0.70866141732283472" bottom="0.70866141732283472" header="0.19685039370078741" footer="0.39370078740157483"/>
  <pageSetup paperSize="9" scale="84" orientation="portrait" r:id="rId1"/>
  <headerFooter alignWithMargins="0">
    <oddFooter>&amp;R&amp;"Calibri,Standardowy"&amp;12s.&amp;P z &amp;N</oddFooter>
  </headerFooter>
  <tableParts count="2">
    <tablePart r:id="rId2"/>
    <tablePart r:id="rId3"/>
  </tableParts>
</worksheet>
</file>

<file path=xl/worksheets/sheet3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74CD7B-7EFE-4D71-A374-1CF0280CD9A4}">
  <sheetPr codeName="Arkusz354"/>
  <dimension ref="A1:N50"/>
  <sheetViews>
    <sheetView zoomScaleNormal="100" workbookViewId="0"/>
  </sheetViews>
  <sheetFormatPr defaultColWidth="0" defaultRowHeight="12.75" zeroHeight="1" x14ac:dyDescent="0.2"/>
  <cols>
    <col min="1" max="1" width="4.140625" style="1" customWidth="1"/>
    <col min="2" max="2" width="57" style="2" customWidth="1"/>
    <col min="3" max="3" width="11.85546875" style="1" bestFit="1" customWidth="1"/>
    <col min="4" max="4" width="7.42578125" style="1" customWidth="1"/>
    <col min="5" max="5" width="10.85546875" style="1" bestFit="1" customWidth="1"/>
    <col min="6" max="7" width="8.7109375" style="1" customWidth="1"/>
    <col min="8" max="8" width="1" style="1" customWidth="1"/>
    <col min="9" max="14" width="0" style="1" hidden="1" customWidth="1"/>
    <col min="15" max="16384" width="9.140625" style="1" hidden="1"/>
  </cols>
  <sheetData>
    <row r="1" spans="1:7" s="16" customFormat="1" ht="24.95" customHeight="1" x14ac:dyDescent="0.2">
      <c r="A1" s="35" t="s">
        <v>801</v>
      </c>
      <c r="B1" s="23"/>
    </row>
    <row r="2" spans="1:7" s="16" customFormat="1" ht="39.950000000000003" customHeight="1" x14ac:dyDescent="0.2">
      <c r="A2" s="66" t="s">
        <v>448</v>
      </c>
      <c r="B2" s="67"/>
      <c r="C2" s="67"/>
      <c r="D2" s="67"/>
      <c r="E2" s="67"/>
      <c r="F2" s="67"/>
      <c r="G2" s="67"/>
    </row>
    <row r="3" spans="1:7" s="16" customFormat="1" ht="15.95" hidden="1" customHeight="1" x14ac:dyDescent="0.2">
      <c r="A3" s="22"/>
      <c r="B3" s="23"/>
    </row>
    <row r="4" spans="1:7" s="16" customFormat="1" ht="15.95" hidden="1" customHeight="1" x14ac:dyDescent="0.2">
      <c r="A4" s="22"/>
      <c r="B4" s="23"/>
    </row>
    <row r="5" spans="1:7" s="16" customFormat="1" ht="15.95" hidden="1" customHeight="1" x14ac:dyDescent="0.2">
      <c r="A5" s="22"/>
      <c r="B5" s="23"/>
    </row>
    <row r="6" spans="1:7" s="16" customFormat="1" ht="15.95" customHeight="1" x14ac:dyDescent="0.25">
      <c r="A6" s="17" t="s">
        <v>433</v>
      </c>
      <c r="B6" s="21" t="s">
        <v>438</v>
      </c>
    </row>
    <row r="7" spans="1:7" s="16" customFormat="1" ht="15.95" customHeight="1" x14ac:dyDescent="0.25">
      <c r="A7" s="18" t="s">
        <v>434</v>
      </c>
      <c r="B7" s="21" t="s">
        <v>439</v>
      </c>
    </row>
    <row r="8" spans="1:7" s="16" customFormat="1" ht="15.95" customHeight="1" x14ac:dyDescent="0.25">
      <c r="A8" s="19" t="s">
        <v>435</v>
      </c>
      <c r="B8" s="21" t="s">
        <v>440</v>
      </c>
    </row>
    <row r="9" spans="1:7" s="16" customFormat="1" ht="15.95" customHeight="1" x14ac:dyDescent="0.25">
      <c r="A9" s="20" t="s">
        <v>436</v>
      </c>
      <c r="B9" s="21" t="s">
        <v>441</v>
      </c>
    </row>
    <row r="10" spans="1:7" ht="65.099999999999994" customHeight="1" x14ac:dyDescent="0.2">
      <c r="A10" s="49" t="s">
        <v>430</v>
      </c>
      <c r="B10" s="42" t="s">
        <v>0</v>
      </c>
      <c r="C10" s="42" t="s">
        <v>424</v>
      </c>
      <c r="D10" s="42" t="s">
        <v>425</v>
      </c>
      <c r="E10" s="42" t="s">
        <v>426</v>
      </c>
      <c r="F10" s="42" t="s">
        <v>429</v>
      </c>
      <c r="G10" s="41" t="s">
        <v>413</v>
      </c>
    </row>
    <row r="11" spans="1:7" ht="21.95" customHeight="1" x14ac:dyDescent="0.2">
      <c r="A11" s="36">
        <v>1</v>
      </c>
      <c r="B11" s="24" t="s">
        <v>7</v>
      </c>
      <c r="C11" s="10">
        <v>0</v>
      </c>
      <c r="D11" s="9">
        <v>0</v>
      </c>
      <c r="E11" s="10" t="str">
        <f t="shared" ref="E11:E23" si="0">IF(D11=0,"-",C11/D11)</f>
        <v>-</v>
      </c>
      <c r="F11" s="25">
        <f t="shared" ref="F11:F35" si="1">C11/C$44</f>
        <v>0</v>
      </c>
      <c r="G11" s="38">
        <v>6.4906160983722356E-5</v>
      </c>
    </row>
    <row r="12" spans="1:7" s="3" customFormat="1" ht="21.95" customHeight="1" x14ac:dyDescent="0.2">
      <c r="A12" s="36">
        <v>2</v>
      </c>
      <c r="B12" s="24" t="s">
        <v>8</v>
      </c>
      <c r="C12" s="10">
        <v>0</v>
      </c>
      <c r="D12" s="9">
        <v>0</v>
      </c>
      <c r="E12" s="10" t="str">
        <f t="shared" si="0"/>
        <v>-</v>
      </c>
      <c r="F12" s="25">
        <f t="shared" si="1"/>
        <v>0</v>
      </c>
      <c r="G12" s="38">
        <v>1.3877154561966152E-2</v>
      </c>
    </row>
    <row r="13" spans="1:7" s="3" customFormat="1" ht="21.95" customHeight="1" x14ac:dyDescent="0.2">
      <c r="A13" s="36">
        <v>3</v>
      </c>
      <c r="B13" s="26" t="s">
        <v>1</v>
      </c>
      <c r="C13" s="10">
        <v>0</v>
      </c>
      <c r="D13" s="9">
        <v>0</v>
      </c>
      <c r="E13" s="10" t="str">
        <f t="shared" si="0"/>
        <v>-</v>
      </c>
      <c r="F13" s="25">
        <f t="shared" si="1"/>
        <v>0</v>
      </c>
      <c r="G13" s="38">
        <v>6.8195937419264344E-4</v>
      </c>
    </row>
    <row r="14" spans="1:7" s="3" customFormat="1" ht="21.95" customHeight="1" x14ac:dyDescent="0.2">
      <c r="A14" s="36">
        <v>4</v>
      </c>
      <c r="B14" s="24" t="s">
        <v>414</v>
      </c>
      <c r="C14" s="10">
        <v>0</v>
      </c>
      <c r="D14" s="9">
        <v>0</v>
      </c>
      <c r="E14" s="10" t="str">
        <f t="shared" si="0"/>
        <v>-</v>
      </c>
      <c r="F14" s="25">
        <f t="shared" si="1"/>
        <v>0</v>
      </c>
      <c r="G14" s="38">
        <v>1.6609844346228162E-4</v>
      </c>
    </row>
    <row r="15" spans="1:7" s="3" customFormat="1" ht="47.1" customHeight="1" x14ac:dyDescent="0.2">
      <c r="A15" s="36">
        <v>5</v>
      </c>
      <c r="B15" s="24" t="s">
        <v>412</v>
      </c>
      <c r="C15" s="10">
        <v>17586.439999999999</v>
      </c>
      <c r="D15" s="11">
        <v>3</v>
      </c>
      <c r="E15" s="10">
        <f t="shared" si="0"/>
        <v>5862.1466666666665</v>
      </c>
      <c r="F15" s="25">
        <f t="shared" si="1"/>
        <v>4.2086766574056869E-3</v>
      </c>
      <c r="G15" s="38">
        <v>4.2843389065529559E-4</v>
      </c>
    </row>
    <row r="16" spans="1:7" s="3" customFormat="1" ht="21.95" customHeight="1" x14ac:dyDescent="0.2">
      <c r="A16" s="36">
        <v>6</v>
      </c>
      <c r="B16" s="26" t="s">
        <v>1</v>
      </c>
      <c r="C16" s="10">
        <v>0</v>
      </c>
      <c r="D16" s="11">
        <v>0</v>
      </c>
      <c r="E16" s="10" t="str">
        <f t="shared" si="0"/>
        <v>-</v>
      </c>
      <c r="F16" s="25">
        <f t="shared" si="1"/>
        <v>0</v>
      </c>
      <c r="G16" s="38">
        <v>5.7837072558623703E-5</v>
      </c>
    </row>
    <row r="17" spans="1:7" ht="47.1" customHeight="1" x14ac:dyDescent="0.2">
      <c r="A17" s="36">
        <v>7</v>
      </c>
      <c r="B17" s="24" t="s">
        <v>444</v>
      </c>
      <c r="C17" s="10">
        <v>31641.17</v>
      </c>
      <c r="D17" s="11">
        <v>2</v>
      </c>
      <c r="E17" s="10">
        <f t="shared" si="0"/>
        <v>15820.584999999999</v>
      </c>
      <c r="F17" s="25">
        <f t="shared" si="1"/>
        <v>7.5721666006312313E-3</v>
      </c>
      <c r="G17" s="38">
        <v>3.69438658113685E-3</v>
      </c>
    </row>
    <row r="18" spans="1:7" ht="47.1" customHeight="1" x14ac:dyDescent="0.2">
      <c r="A18" s="36">
        <v>8</v>
      </c>
      <c r="B18" s="24" t="s">
        <v>447</v>
      </c>
      <c r="C18" s="10">
        <v>0</v>
      </c>
      <c r="D18" s="11">
        <v>0</v>
      </c>
      <c r="E18" s="10" t="str">
        <f t="shared" si="0"/>
        <v>-</v>
      </c>
      <c r="F18" s="25">
        <f t="shared" si="1"/>
        <v>0</v>
      </c>
      <c r="G18" s="38">
        <v>1.6572456388988053E-2</v>
      </c>
    </row>
    <row r="19" spans="1:7" ht="35.1" customHeight="1" x14ac:dyDescent="0.2">
      <c r="A19" s="36">
        <v>9</v>
      </c>
      <c r="B19" s="24" t="s">
        <v>443</v>
      </c>
      <c r="C19" s="10">
        <v>0</v>
      </c>
      <c r="D19" s="11">
        <v>0</v>
      </c>
      <c r="E19" s="10" t="str">
        <f t="shared" si="0"/>
        <v>-</v>
      </c>
      <c r="F19" s="25">
        <f t="shared" si="1"/>
        <v>0</v>
      </c>
      <c r="G19" s="38">
        <v>6.3015485400037228E-5</v>
      </c>
    </row>
    <row r="20" spans="1:7" ht="35.1" customHeight="1" x14ac:dyDescent="0.2">
      <c r="A20" s="36">
        <v>10</v>
      </c>
      <c r="B20" s="24" t="s">
        <v>9</v>
      </c>
      <c r="C20" s="10">
        <v>0</v>
      </c>
      <c r="D20" s="11">
        <v>0</v>
      </c>
      <c r="E20" s="10" t="str">
        <f t="shared" si="0"/>
        <v>-</v>
      </c>
      <c r="F20" s="25">
        <f t="shared" si="1"/>
        <v>0</v>
      </c>
      <c r="G20" s="38">
        <v>2.3263290581767475E-4</v>
      </c>
    </row>
    <row r="21" spans="1:7" ht="35.1" customHeight="1" x14ac:dyDescent="0.2">
      <c r="A21" s="36">
        <v>11</v>
      </c>
      <c r="B21" s="24" t="s">
        <v>442</v>
      </c>
      <c r="C21" s="10">
        <v>0</v>
      </c>
      <c r="D21" s="11">
        <v>0</v>
      </c>
      <c r="E21" s="10" t="str">
        <f t="shared" si="0"/>
        <v>-</v>
      </c>
      <c r="F21" s="25">
        <f t="shared" si="1"/>
        <v>0</v>
      </c>
      <c r="G21" s="38">
        <v>8.0879771630669933E-6</v>
      </c>
    </row>
    <row r="22" spans="1:7" ht="21.95" customHeight="1" x14ac:dyDescent="0.2">
      <c r="A22" s="36">
        <v>12</v>
      </c>
      <c r="B22" s="26" t="s">
        <v>1</v>
      </c>
      <c r="C22" s="10">
        <v>0</v>
      </c>
      <c r="D22" s="11">
        <v>0</v>
      </c>
      <c r="E22" s="10" t="str">
        <f t="shared" si="0"/>
        <v>-</v>
      </c>
      <c r="F22" s="25">
        <f t="shared" si="1"/>
        <v>0</v>
      </c>
      <c r="G22" s="38">
        <v>0</v>
      </c>
    </row>
    <row r="23" spans="1:7" ht="21.95" customHeight="1" x14ac:dyDescent="0.2">
      <c r="A23" s="36">
        <v>13</v>
      </c>
      <c r="B23" s="24" t="s">
        <v>415</v>
      </c>
      <c r="C23" s="10">
        <v>0</v>
      </c>
      <c r="D23" s="11">
        <v>0</v>
      </c>
      <c r="E23" s="10" t="str">
        <f t="shared" si="0"/>
        <v>-</v>
      </c>
      <c r="F23" s="25">
        <f t="shared" si="1"/>
        <v>0</v>
      </c>
      <c r="G23" s="38">
        <v>0</v>
      </c>
    </row>
    <row r="24" spans="1:7" s="3" customFormat="1" ht="24.95" customHeight="1" x14ac:dyDescent="0.2">
      <c r="A24" s="43">
        <v>14</v>
      </c>
      <c r="B24" s="50" t="s">
        <v>2</v>
      </c>
      <c r="C24" s="44">
        <f>C11+C12+C14+C15+C17+C18+C19+C20+C21+C23</f>
        <v>49227.61</v>
      </c>
      <c r="D24" s="51" t="s">
        <v>5</v>
      </c>
      <c r="E24" s="51" t="s">
        <v>5</v>
      </c>
      <c r="F24" s="47">
        <f t="shared" si="1"/>
        <v>1.1780843258036919E-2</v>
      </c>
      <c r="G24" s="48">
        <v>3.5107172395573129E-2</v>
      </c>
    </row>
    <row r="25" spans="1:7" s="4" customFormat="1" ht="35.1" customHeight="1" x14ac:dyDescent="0.2">
      <c r="A25" s="37">
        <v>15</v>
      </c>
      <c r="B25" s="27" t="s">
        <v>419</v>
      </c>
      <c r="C25" s="12">
        <v>291063</v>
      </c>
      <c r="D25" s="11">
        <v>141</v>
      </c>
      <c r="E25" s="12">
        <f t="shared" ref="E25:E37" si="2">IF(D25=0,"-",C25/D25)</f>
        <v>2064.2765957446809</v>
      </c>
      <c r="F25" s="28">
        <f t="shared" si="1"/>
        <v>6.9655373909356957E-2</v>
      </c>
      <c r="G25" s="39">
        <v>9.1912130594448124E-2</v>
      </c>
    </row>
    <row r="26" spans="1:7" s="3" customFormat="1" ht="21.95" customHeight="1" x14ac:dyDescent="0.2">
      <c r="A26" s="36">
        <v>16</v>
      </c>
      <c r="B26" s="26" t="s">
        <v>11</v>
      </c>
      <c r="C26" s="10">
        <v>51895</v>
      </c>
      <c r="D26" s="11">
        <v>28</v>
      </c>
      <c r="E26" s="10">
        <f t="shared" si="2"/>
        <v>1853.3928571428571</v>
      </c>
      <c r="F26" s="25">
        <f t="shared" si="1"/>
        <v>1.24191863240126E-2</v>
      </c>
      <c r="G26" s="38">
        <v>1.5510248435910163E-2</v>
      </c>
    </row>
    <row r="27" spans="1:7" s="5" customFormat="1" ht="65.099999999999994" customHeight="1" x14ac:dyDescent="0.2">
      <c r="A27" s="37">
        <v>17</v>
      </c>
      <c r="B27" s="27" t="s">
        <v>445</v>
      </c>
      <c r="C27" s="12">
        <v>392797.7</v>
      </c>
      <c r="D27" s="11">
        <v>47</v>
      </c>
      <c r="E27" s="12">
        <f t="shared" si="2"/>
        <v>8357.3978723404252</v>
      </c>
      <c r="F27" s="28">
        <f t="shared" si="1"/>
        <v>9.4001885036007413E-2</v>
      </c>
      <c r="G27" s="39">
        <v>9.6086621220457871E-2</v>
      </c>
    </row>
    <row r="28" spans="1:7" s="3" customFormat="1" ht="21.95" customHeight="1" x14ac:dyDescent="0.2">
      <c r="A28" s="36">
        <v>18</v>
      </c>
      <c r="B28" s="26" t="s">
        <v>3</v>
      </c>
      <c r="C28" s="10">
        <v>41505.760000000002</v>
      </c>
      <c r="D28" s="11">
        <v>11</v>
      </c>
      <c r="E28" s="10">
        <f t="shared" si="2"/>
        <v>3773.2509090909093</v>
      </c>
      <c r="F28" s="25">
        <f t="shared" si="1"/>
        <v>9.9328984865545665E-3</v>
      </c>
      <c r="G28" s="38">
        <v>1.1342599256575717E-2</v>
      </c>
    </row>
    <row r="29" spans="1:7" s="5" customFormat="1" ht="35.1" customHeight="1" x14ac:dyDescent="0.2">
      <c r="A29" s="37">
        <v>19</v>
      </c>
      <c r="B29" s="27" t="s">
        <v>15</v>
      </c>
      <c r="C29" s="12">
        <v>109627.8</v>
      </c>
      <c r="D29" s="11">
        <v>29</v>
      </c>
      <c r="E29" s="12">
        <f t="shared" si="2"/>
        <v>3780.2689655172417</v>
      </c>
      <c r="F29" s="28">
        <f t="shared" si="1"/>
        <v>2.6235438375403961E-2</v>
      </c>
      <c r="G29" s="39">
        <v>1.1946311887438504E-2</v>
      </c>
    </row>
    <row r="30" spans="1:7" s="3" customFormat="1" ht="21.95" customHeight="1" x14ac:dyDescent="0.2">
      <c r="A30" s="36">
        <v>20</v>
      </c>
      <c r="B30" s="26" t="s">
        <v>3</v>
      </c>
      <c r="C30" s="10">
        <v>41040</v>
      </c>
      <c r="D30" s="11">
        <v>3</v>
      </c>
      <c r="E30" s="12">
        <f t="shared" si="2"/>
        <v>13680</v>
      </c>
      <c r="F30" s="28">
        <f t="shared" si="1"/>
        <v>9.8214357209264313E-3</v>
      </c>
      <c r="G30" s="39">
        <v>2.247933536638041E-3</v>
      </c>
    </row>
    <row r="31" spans="1:7" s="3" customFormat="1" ht="47.1" customHeight="1" x14ac:dyDescent="0.2">
      <c r="A31" s="36">
        <v>21</v>
      </c>
      <c r="B31" s="27" t="s">
        <v>14</v>
      </c>
      <c r="C31" s="10">
        <v>870979.03</v>
      </c>
      <c r="D31" s="11">
        <v>352</v>
      </c>
      <c r="E31" s="10">
        <f t="shared" si="2"/>
        <v>2474.3722443181819</v>
      </c>
      <c r="F31" s="25">
        <f t="shared" si="1"/>
        <v>0.20843724555116602</v>
      </c>
      <c r="G31" s="38">
        <v>0.21726673108985226</v>
      </c>
    </row>
    <row r="32" spans="1:7" s="3" customFormat="1" ht="21.95" customHeight="1" x14ac:dyDescent="0.2">
      <c r="A32" s="36">
        <v>22</v>
      </c>
      <c r="B32" s="26" t="s">
        <v>3</v>
      </c>
      <c r="C32" s="10">
        <v>125106.37</v>
      </c>
      <c r="D32" s="11">
        <v>62</v>
      </c>
      <c r="E32" s="10">
        <f t="shared" si="2"/>
        <v>2017.8446774193549</v>
      </c>
      <c r="F32" s="25">
        <f t="shared" si="1"/>
        <v>2.9939672788339151E-2</v>
      </c>
      <c r="G32" s="38">
        <v>3.0944666359992157E-2</v>
      </c>
    </row>
    <row r="33" spans="1:7" ht="35.1" customHeight="1" x14ac:dyDescent="0.2">
      <c r="A33" s="36">
        <v>23</v>
      </c>
      <c r="B33" s="24" t="s">
        <v>446</v>
      </c>
      <c r="C33" s="10">
        <v>1200</v>
      </c>
      <c r="D33" s="11">
        <v>44</v>
      </c>
      <c r="E33" s="10">
        <f t="shared" si="2"/>
        <v>27.272727272727273</v>
      </c>
      <c r="F33" s="25">
        <f t="shared" si="1"/>
        <v>2.8717648306802432E-4</v>
      </c>
      <c r="G33" s="38">
        <v>8.5968104584330223E-3</v>
      </c>
    </row>
    <row r="34" spans="1:7" s="3" customFormat="1" ht="21.95" customHeight="1" x14ac:dyDescent="0.2">
      <c r="A34" s="36">
        <v>24</v>
      </c>
      <c r="B34" s="26" t="s">
        <v>3</v>
      </c>
      <c r="C34" s="10">
        <v>54.54</v>
      </c>
      <c r="D34" s="11">
        <v>2</v>
      </c>
      <c r="E34" s="10">
        <f t="shared" si="2"/>
        <v>27.27</v>
      </c>
      <c r="F34" s="25">
        <f t="shared" si="1"/>
        <v>1.3052171155441704E-5</v>
      </c>
      <c r="G34" s="38">
        <v>1.4207856884874998E-3</v>
      </c>
    </row>
    <row r="35" spans="1:7" s="3" customFormat="1" ht="35.1" customHeight="1" x14ac:dyDescent="0.2">
      <c r="A35" s="36">
        <v>25</v>
      </c>
      <c r="B35" s="24" t="s">
        <v>10</v>
      </c>
      <c r="C35" s="10">
        <v>0</v>
      </c>
      <c r="D35" s="11">
        <v>0</v>
      </c>
      <c r="E35" s="10" t="str">
        <f t="shared" si="2"/>
        <v>-</v>
      </c>
      <c r="F35" s="25">
        <f t="shared" si="1"/>
        <v>0</v>
      </c>
      <c r="G35" s="38">
        <v>9.8652432849167496E-5</v>
      </c>
    </row>
    <row r="36" spans="1:7" ht="35.1" customHeight="1" x14ac:dyDescent="0.2">
      <c r="A36" s="36">
        <v>26</v>
      </c>
      <c r="B36" s="24" t="s">
        <v>420</v>
      </c>
      <c r="C36" s="10">
        <v>0</v>
      </c>
      <c r="D36" s="13">
        <v>0</v>
      </c>
      <c r="E36" s="10" t="str">
        <f t="shared" si="2"/>
        <v>-</v>
      </c>
      <c r="F36" s="29" t="s">
        <v>5</v>
      </c>
      <c r="G36" s="40" t="s">
        <v>5</v>
      </c>
    </row>
    <row r="37" spans="1:7" ht="21.95" customHeight="1" x14ac:dyDescent="0.2">
      <c r="A37" s="36">
        <v>27</v>
      </c>
      <c r="B37" s="26" t="s">
        <v>12</v>
      </c>
      <c r="C37" s="10">
        <v>0</v>
      </c>
      <c r="D37" s="13">
        <v>0</v>
      </c>
      <c r="E37" s="10" t="str">
        <f t="shared" si="2"/>
        <v>-</v>
      </c>
      <c r="F37" s="25">
        <f>C37/C$44</f>
        <v>0</v>
      </c>
      <c r="G37" s="38">
        <v>6.7001527600904129E-4</v>
      </c>
    </row>
    <row r="38" spans="1:7" ht="35.1" customHeight="1" x14ac:dyDescent="0.2">
      <c r="A38" s="36">
        <v>28</v>
      </c>
      <c r="B38" s="24" t="s">
        <v>421</v>
      </c>
      <c r="C38" s="10">
        <v>2777466</v>
      </c>
      <c r="D38" s="13">
        <v>2</v>
      </c>
      <c r="E38" s="14" t="s">
        <v>5</v>
      </c>
      <c r="F38" s="29" t="s">
        <v>5</v>
      </c>
      <c r="G38" s="40" t="s">
        <v>5</v>
      </c>
    </row>
    <row r="39" spans="1:7" ht="21.95" customHeight="1" x14ac:dyDescent="0.2">
      <c r="A39" s="36">
        <v>29</v>
      </c>
      <c r="B39" s="26" t="s">
        <v>12</v>
      </c>
      <c r="C39" s="10">
        <v>2463720</v>
      </c>
      <c r="D39" s="13">
        <v>2</v>
      </c>
      <c r="E39" s="14" t="s">
        <v>5</v>
      </c>
      <c r="F39" s="25">
        <f t="shared" ref="F39:F44" si="3">C39/C$44</f>
        <v>0.58960203738696071</v>
      </c>
      <c r="G39" s="38">
        <v>0.53240605380617201</v>
      </c>
    </row>
    <row r="40" spans="1:7" ht="47.1" customHeight="1" x14ac:dyDescent="0.2">
      <c r="A40" s="36">
        <v>30</v>
      </c>
      <c r="B40" s="27" t="s">
        <v>422</v>
      </c>
      <c r="C40" s="10">
        <v>0</v>
      </c>
      <c r="D40" s="15">
        <v>0</v>
      </c>
      <c r="E40" s="10" t="str">
        <f t="shared" ref="E40:E41" si="4">IF(D40=0,"-",C40/D40)</f>
        <v>-</v>
      </c>
      <c r="F40" s="25">
        <f t="shared" si="3"/>
        <v>0</v>
      </c>
      <c r="G40" s="38">
        <v>1.7724062653800183E-3</v>
      </c>
    </row>
    <row r="41" spans="1:7" ht="21.95" customHeight="1" x14ac:dyDescent="0.2">
      <c r="A41" s="36">
        <v>31</v>
      </c>
      <c r="B41" s="26" t="s">
        <v>13</v>
      </c>
      <c r="C41" s="10">
        <v>0</v>
      </c>
      <c r="D41" s="15">
        <v>0</v>
      </c>
      <c r="E41" s="10" t="str">
        <f t="shared" si="4"/>
        <v>-</v>
      </c>
      <c r="F41" s="25">
        <f t="shared" si="3"/>
        <v>0</v>
      </c>
      <c r="G41" s="38">
        <v>1.0404135579139232E-3</v>
      </c>
    </row>
    <row r="42" spans="1:7" ht="35.1" customHeight="1" x14ac:dyDescent="0.2">
      <c r="A42" s="36">
        <v>32</v>
      </c>
      <c r="B42" s="24" t="s">
        <v>16</v>
      </c>
      <c r="C42" s="10">
        <v>0</v>
      </c>
      <c r="D42" s="15">
        <v>0</v>
      </c>
      <c r="E42" s="14" t="s">
        <v>5</v>
      </c>
      <c r="F42" s="25">
        <f t="shared" si="3"/>
        <v>0</v>
      </c>
      <c r="G42" s="38">
        <v>4.1370945733870297E-3</v>
      </c>
    </row>
    <row r="43" spans="1:7" s="3" customFormat="1" ht="21.95" customHeight="1" x14ac:dyDescent="0.2">
      <c r="A43" s="43">
        <v>33</v>
      </c>
      <c r="B43" s="50" t="s">
        <v>4</v>
      </c>
      <c r="C43" s="44">
        <f>C25+C27+C29+C31+C33+C35+C37+C39+C40+C42</f>
        <v>4129387.5300000003</v>
      </c>
      <c r="D43" s="51" t="s">
        <v>5</v>
      </c>
      <c r="E43" s="51" t="s">
        <v>5</v>
      </c>
      <c r="F43" s="47">
        <f t="shared" si="3"/>
        <v>0.98821915674196315</v>
      </c>
      <c r="G43" s="48">
        <v>0.96489282760442685</v>
      </c>
    </row>
    <row r="44" spans="1:7" s="3" customFormat="1" ht="21.95" customHeight="1" x14ac:dyDescent="0.2">
      <c r="A44" s="45">
        <v>34</v>
      </c>
      <c r="B44" s="52" t="s">
        <v>6</v>
      </c>
      <c r="C44" s="46">
        <f>C24+C43</f>
        <v>4178615.14</v>
      </c>
      <c r="D44" s="53" t="s">
        <v>5</v>
      </c>
      <c r="E44" s="53" t="s">
        <v>5</v>
      </c>
      <c r="F44" s="54">
        <f t="shared" si="3"/>
        <v>1</v>
      </c>
      <c r="G44" s="55">
        <v>1</v>
      </c>
    </row>
    <row r="45" spans="1:7" s="3" customFormat="1" ht="21.95" customHeight="1" x14ac:dyDescent="0.2">
      <c r="A45" s="1"/>
      <c r="B45" s="2"/>
      <c r="C45" s="1"/>
      <c r="D45" s="1"/>
      <c r="E45" s="1"/>
      <c r="F45" s="1"/>
      <c r="G45" s="1"/>
    </row>
    <row r="46" spans="1:7" s="3" customFormat="1" ht="35.1" customHeight="1" x14ac:dyDescent="0.2">
      <c r="A46" s="62" t="s">
        <v>430</v>
      </c>
      <c r="B46" s="63" t="s">
        <v>431</v>
      </c>
      <c r="C46" s="64" t="s">
        <v>432</v>
      </c>
      <c r="D46" s="1"/>
      <c r="E46" s="1"/>
      <c r="F46" s="1"/>
      <c r="G46" s="1"/>
    </row>
    <row r="47" spans="1:7" s="3" customFormat="1" ht="21.95" customHeight="1" x14ac:dyDescent="0.2">
      <c r="A47" s="65">
        <v>1</v>
      </c>
      <c r="B47" s="30" t="s">
        <v>427</v>
      </c>
      <c r="C47" s="31">
        <v>104464</v>
      </c>
    </row>
    <row r="48" spans="1:7" ht="21.95" customHeight="1" x14ac:dyDescent="0.2">
      <c r="A48" s="8">
        <v>2</v>
      </c>
      <c r="B48" s="30" t="s">
        <v>428</v>
      </c>
      <c r="C48" s="31">
        <v>4188321</v>
      </c>
      <c r="D48" s="16"/>
      <c r="E48" s="16"/>
      <c r="F48" s="16"/>
      <c r="G48" s="16"/>
    </row>
    <row r="49" spans="1:7" ht="21.95" customHeight="1" x14ac:dyDescent="0.2">
      <c r="A49" s="32">
        <v>3</v>
      </c>
      <c r="B49" s="33" t="s">
        <v>423</v>
      </c>
      <c r="C49" s="34">
        <f>C44/C48</f>
        <v>0.9976826370280597</v>
      </c>
      <c r="D49" s="16"/>
      <c r="E49" s="16"/>
      <c r="F49" s="16"/>
      <c r="G49" s="16"/>
    </row>
    <row r="50" spans="1:7" s="16" customFormat="1" ht="35.1" customHeight="1" x14ac:dyDescent="0.25">
      <c r="A50" s="21" t="s">
        <v>449</v>
      </c>
      <c r="B50" s="23"/>
    </row>
  </sheetData>
  <sheetProtection algorithmName="SHA-512" hashValue="zWNVSXXXlKzyfL5dFM9WYmyRho7JlAKPRNRve5MDcBOEYG6E0MBG/JeUqVKa3LDKJAYpfm5Cas6uBucFZgPX0w==" saltValue="QslOzy3xiiw1ixvDbY78tg==" spinCount="100000" sheet="1" objects="1" scenarios="1"/>
  <mergeCells count="1">
    <mergeCell ref="A2:G2"/>
  </mergeCells>
  <pageMargins left="0.59055118110236227" right="0.59055118110236227" top="0.70866141732283472" bottom="0.70866141732283472" header="0.19685039370078741" footer="0.39370078740157483"/>
  <pageSetup paperSize="9" scale="84" orientation="portrait" r:id="rId1"/>
  <headerFooter alignWithMargins="0">
    <oddFooter>&amp;R&amp;"Calibri,Standardowy"&amp;12s.&amp;P z &amp;N</oddFooter>
  </headerFooter>
  <tableParts count="2">
    <tablePart r:id="rId2"/>
    <tablePart r:id="rId3"/>
  </tableParts>
</worksheet>
</file>

<file path=xl/worksheets/sheet3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764B46-F1AC-43A0-9734-28C56EE59141}">
  <sheetPr codeName="Arkusz355"/>
  <dimension ref="A1:N50"/>
  <sheetViews>
    <sheetView zoomScaleNormal="100" workbookViewId="0"/>
  </sheetViews>
  <sheetFormatPr defaultColWidth="0" defaultRowHeight="12.75" zeroHeight="1" x14ac:dyDescent="0.2"/>
  <cols>
    <col min="1" max="1" width="4.140625" style="1" customWidth="1"/>
    <col min="2" max="2" width="57" style="2" customWidth="1"/>
    <col min="3" max="3" width="11.85546875" style="1" bestFit="1" customWidth="1"/>
    <col min="4" max="4" width="7.42578125" style="1" customWidth="1"/>
    <col min="5" max="5" width="10.85546875" style="1" bestFit="1" customWidth="1"/>
    <col min="6" max="7" width="8.7109375" style="1" customWidth="1"/>
    <col min="8" max="8" width="1" style="1" customWidth="1"/>
    <col min="9" max="14" width="0" style="1" hidden="1" customWidth="1"/>
    <col min="15" max="16384" width="9.140625" style="1" hidden="1"/>
  </cols>
  <sheetData>
    <row r="1" spans="1:7" s="16" customFormat="1" ht="24.95" customHeight="1" x14ac:dyDescent="0.2">
      <c r="A1" s="35" t="s">
        <v>802</v>
      </c>
      <c r="B1" s="23"/>
    </row>
    <row r="2" spans="1:7" s="16" customFormat="1" ht="39.950000000000003" customHeight="1" x14ac:dyDescent="0.2">
      <c r="A2" s="66" t="s">
        <v>448</v>
      </c>
      <c r="B2" s="67"/>
      <c r="C2" s="67"/>
      <c r="D2" s="67"/>
      <c r="E2" s="67"/>
      <c r="F2" s="67"/>
      <c r="G2" s="67"/>
    </row>
    <row r="3" spans="1:7" s="16" customFormat="1" ht="15.95" hidden="1" customHeight="1" x14ac:dyDescent="0.2">
      <c r="A3" s="22"/>
      <c r="B3" s="23"/>
    </row>
    <row r="4" spans="1:7" s="16" customFormat="1" ht="15.95" hidden="1" customHeight="1" x14ac:dyDescent="0.2">
      <c r="A4" s="22"/>
      <c r="B4" s="23"/>
    </row>
    <row r="5" spans="1:7" s="16" customFormat="1" ht="15.95" hidden="1" customHeight="1" x14ac:dyDescent="0.2">
      <c r="A5" s="22"/>
      <c r="B5" s="23"/>
    </row>
    <row r="6" spans="1:7" s="16" customFormat="1" ht="15.95" customHeight="1" x14ac:dyDescent="0.25">
      <c r="A6" s="17" t="s">
        <v>433</v>
      </c>
      <c r="B6" s="21" t="s">
        <v>438</v>
      </c>
    </row>
    <row r="7" spans="1:7" s="16" customFormat="1" ht="15.95" customHeight="1" x14ac:dyDescent="0.25">
      <c r="A7" s="18" t="s">
        <v>434</v>
      </c>
      <c r="B7" s="21" t="s">
        <v>439</v>
      </c>
    </row>
    <row r="8" spans="1:7" s="16" customFormat="1" ht="15.95" customHeight="1" x14ac:dyDescent="0.25">
      <c r="A8" s="19" t="s">
        <v>435</v>
      </c>
      <c r="B8" s="21" t="s">
        <v>440</v>
      </c>
    </row>
    <row r="9" spans="1:7" s="16" customFormat="1" ht="15.95" customHeight="1" x14ac:dyDescent="0.25">
      <c r="A9" s="20" t="s">
        <v>436</v>
      </c>
      <c r="B9" s="21" t="s">
        <v>441</v>
      </c>
    </row>
    <row r="10" spans="1:7" ht="65.099999999999994" customHeight="1" x14ac:dyDescent="0.2">
      <c r="A10" s="49" t="s">
        <v>430</v>
      </c>
      <c r="B10" s="42" t="s">
        <v>0</v>
      </c>
      <c r="C10" s="42" t="s">
        <v>424</v>
      </c>
      <c r="D10" s="42" t="s">
        <v>425</v>
      </c>
      <c r="E10" s="42" t="s">
        <v>426</v>
      </c>
      <c r="F10" s="42" t="s">
        <v>429</v>
      </c>
      <c r="G10" s="41" t="s">
        <v>413</v>
      </c>
    </row>
    <row r="11" spans="1:7" ht="21.95" customHeight="1" x14ac:dyDescent="0.2">
      <c r="A11" s="36">
        <v>1</v>
      </c>
      <c r="B11" s="24" t="s">
        <v>7</v>
      </c>
      <c r="C11" s="10">
        <v>0</v>
      </c>
      <c r="D11" s="9">
        <v>0</v>
      </c>
      <c r="E11" s="10" t="str">
        <f t="shared" ref="E11:E23" si="0">IF(D11=0,"-",C11/D11)</f>
        <v>-</v>
      </c>
      <c r="F11" s="25">
        <f t="shared" ref="F11:F35" si="1">C11/C$44</f>
        <v>0</v>
      </c>
      <c r="G11" s="38">
        <v>6.4906160983722356E-5</v>
      </c>
    </row>
    <row r="12" spans="1:7" s="3" customFormat="1" ht="21.95" customHeight="1" x14ac:dyDescent="0.2">
      <c r="A12" s="36">
        <v>2</v>
      </c>
      <c r="B12" s="24" t="s">
        <v>8</v>
      </c>
      <c r="C12" s="10">
        <v>0</v>
      </c>
      <c r="D12" s="9">
        <v>0</v>
      </c>
      <c r="E12" s="10" t="str">
        <f t="shared" si="0"/>
        <v>-</v>
      </c>
      <c r="F12" s="25">
        <f t="shared" si="1"/>
        <v>0</v>
      </c>
      <c r="G12" s="38">
        <v>1.3877154561966152E-2</v>
      </c>
    </row>
    <row r="13" spans="1:7" s="3" customFormat="1" ht="21.95" customHeight="1" x14ac:dyDescent="0.2">
      <c r="A13" s="36">
        <v>3</v>
      </c>
      <c r="B13" s="26" t="s">
        <v>1</v>
      </c>
      <c r="C13" s="10">
        <v>0</v>
      </c>
      <c r="D13" s="9">
        <v>0</v>
      </c>
      <c r="E13" s="10" t="str">
        <f t="shared" si="0"/>
        <v>-</v>
      </c>
      <c r="F13" s="25">
        <f t="shared" si="1"/>
        <v>0</v>
      </c>
      <c r="G13" s="38">
        <v>6.8195937419264344E-4</v>
      </c>
    </row>
    <row r="14" spans="1:7" s="3" customFormat="1" ht="21.95" customHeight="1" x14ac:dyDescent="0.2">
      <c r="A14" s="36">
        <v>4</v>
      </c>
      <c r="B14" s="24" t="s">
        <v>414</v>
      </c>
      <c r="C14" s="10">
        <v>0</v>
      </c>
      <c r="D14" s="9">
        <v>0</v>
      </c>
      <c r="E14" s="10" t="str">
        <f t="shared" si="0"/>
        <v>-</v>
      </c>
      <c r="F14" s="25">
        <f t="shared" si="1"/>
        <v>0</v>
      </c>
      <c r="G14" s="38">
        <v>1.6609844346228162E-4</v>
      </c>
    </row>
    <row r="15" spans="1:7" s="3" customFormat="1" ht="47.1" customHeight="1" x14ac:dyDescent="0.2">
      <c r="A15" s="36">
        <v>5</v>
      </c>
      <c r="B15" s="24" t="s">
        <v>412</v>
      </c>
      <c r="C15" s="10">
        <v>0</v>
      </c>
      <c r="D15" s="11">
        <v>0</v>
      </c>
      <c r="E15" s="10" t="str">
        <f t="shared" si="0"/>
        <v>-</v>
      </c>
      <c r="F15" s="25">
        <f t="shared" si="1"/>
        <v>0</v>
      </c>
      <c r="G15" s="38">
        <v>4.2843389065529559E-4</v>
      </c>
    </row>
    <row r="16" spans="1:7" s="3" customFormat="1" ht="21.95" customHeight="1" x14ac:dyDescent="0.2">
      <c r="A16" s="36">
        <v>6</v>
      </c>
      <c r="B16" s="26" t="s">
        <v>1</v>
      </c>
      <c r="C16" s="10">
        <v>0</v>
      </c>
      <c r="D16" s="11">
        <v>0</v>
      </c>
      <c r="E16" s="10" t="str">
        <f t="shared" si="0"/>
        <v>-</v>
      </c>
      <c r="F16" s="25">
        <f t="shared" si="1"/>
        <v>0</v>
      </c>
      <c r="G16" s="38">
        <v>5.7837072558623703E-5</v>
      </c>
    </row>
    <row r="17" spans="1:7" ht="47.1" customHeight="1" x14ac:dyDescent="0.2">
      <c r="A17" s="36">
        <v>7</v>
      </c>
      <c r="B17" s="24" t="s">
        <v>444</v>
      </c>
      <c r="C17" s="10">
        <v>0</v>
      </c>
      <c r="D17" s="11">
        <v>0</v>
      </c>
      <c r="E17" s="10" t="str">
        <f t="shared" si="0"/>
        <v>-</v>
      </c>
      <c r="F17" s="25">
        <f t="shared" si="1"/>
        <v>0</v>
      </c>
      <c r="G17" s="38">
        <v>3.69438658113685E-3</v>
      </c>
    </row>
    <row r="18" spans="1:7" ht="47.1" customHeight="1" x14ac:dyDescent="0.2">
      <c r="A18" s="36">
        <v>8</v>
      </c>
      <c r="B18" s="24" t="s">
        <v>447</v>
      </c>
      <c r="C18" s="10">
        <v>29734.1</v>
      </c>
      <c r="D18" s="11">
        <v>1</v>
      </c>
      <c r="E18" s="10">
        <f t="shared" si="0"/>
        <v>29734.1</v>
      </c>
      <c r="F18" s="25">
        <f t="shared" si="1"/>
        <v>1.024762894705915E-2</v>
      </c>
      <c r="G18" s="38">
        <v>1.6572456388988053E-2</v>
      </c>
    </row>
    <row r="19" spans="1:7" ht="35.1" customHeight="1" x14ac:dyDescent="0.2">
      <c r="A19" s="36">
        <v>9</v>
      </c>
      <c r="B19" s="24" t="s">
        <v>443</v>
      </c>
      <c r="C19" s="10">
        <v>0</v>
      </c>
      <c r="D19" s="11">
        <v>0</v>
      </c>
      <c r="E19" s="10" t="str">
        <f t="shared" si="0"/>
        <v>-</v>
      </c>
      <c r="F19" s="25">
        <f t="shared" si="1"/>
        <v>0</v>
      </c>
      <c r="G19" s="38">
        <v>6.3015485400037228E-5</v>
      </c>
    </row>
    <row r="20" spans="1:7" ht="35.1" customHeight="1" x14ac:dyDescent="0.2">
      <c r="A20" s="36">
        <v>10</v>
      </c>
      <c r="B20" s="24" t="s">
        <v>9</v>
      </c>
      <c r="C20" s="10">
        <v>0</v>
      </c>
      <c r="D20" s="11">
        <v>0</v>
      </c>
      <c r="E20" s="10" t="str">
        <f t="shared" si="0"/>
        <v>-</v>
      </c>
      <c r="F20" s="25">
        <f t="shared" si="1"/>
        <v>0</v>
      </c>
      <c r="G20" s="38">
        <v>2.3263290581767475E-4</v>
      </c>
    </row>
    <row r="21" spans="1:7" ht="35.1" customHeight="1" x14ac:dyDescent="0.2">
      <c r="A21" s="36">
        <v>11</v>
      </c>
      <c r="B21" s="24" t="s">
        <v>442</v>
      </c>
      <c r="C21" s="10">
        <v>0</v>
      </c>
      <c r="D21" s="11">
        <v>0</v>
      </c>
      <c r="E21" s="10" t="str">
        <f t="shared" si="0"/>
        <v>-</v>
      </c>
      <c r="F21" s="25">
        <f t="shared" si="1"/>
        <v>0</v>
      </c>
      <c r="G21" s="38">
        <v>8.0879771630669933E-6</v>
      </c>
    </row>
    <row r="22" spans="1:7" ht="21.95" customHeight="1" x14ac:dyDescent="0.2">
      <c r="A22" s="36">
        <v>12</v>
      </c>
      <c r="B22" s="26" t="s">
        <v>1</v>
      </c>
      <c r="C22" s="10">
        <v>0</v>
      </c>
      <c r="D22" s="11">
        <v>0</v>
      </c>
      <c r="E22" s="10" t="str">
        <f t="shared" si="0"/>
        <v>-</v>
      </c>
      <c r="F22" s="25">
        <f t="shared" si="1"/>
        <v>0</v>
      </c>
      <c r="G22" s="38">
        <v>0</v>
      </c>
    </row>
    <row r="23" spans="1:7" ht="21.95" customHeight="1" x14ac:dyDescent="0.2">
      <c r="A23" s="36">
        <v>13</v>
      </c>
      <c r="B23" s="24" t="s">
        <v>415</v>
      </c>
      <c r="C23" s="10">
        <v>0</v>
      </c>
      <c r="D23" s="11">
        <v>0</v>
      </c>
      <c r="E23" s="10" t="str">
        <f t="shared" si="0"/>
        <v>-</v>
      </c>
      <c r="F23" s="25">
        <f t="shared" si="1"/>
        <v>0</v>
      </c>
      <c r="G23" s="38">
        <v>0</v>
      </c>
    </row>
    <row r="24" spans="1:7" s="3" customFormat="1" ht="24.95" customHeight="1" x14ac:dyDescent="0.2">
      <c r="A24" s="43">
        <v>14</v>
      </c>
      <c r="B24" s="50" t="s">
        <v>2</v>
      </c>
      <c r="C24" s="44">
        <f>C11+C12+C14+C15+C17+C18+C19+C20+C21+C23</f>
        <v>29734.1</v>
      </c>
      <c r="D24" s="51" t="s">
        <v>5</v>
      </c>
      <c r="E24" s="51" t="s">
        <v>5</v>
      </c>
      <c r="F24" s="47">
        <f t="shared" si="1"/>
        <v>1.024762894705915E-2</v>
      </c>
      <c r="G24" s="48">
        <v>3.5107172395573129E-2</v>
      </c>
    </row>
    <row r="25" spans="1:7" s="4" customFormat="1" ht="35.1" customHeight="1" x14ac:dyDescent="0.2">
      <c r="A25" s="37">
        <v>15</v>
      </c>
      <c r="B25" s="27" t="s">
        <v>419</v>
      </c>
      <c r="C25" s="12">
        <v>477658</v>
      </c>
      <c r="D25" s="11">
        <v>215</v>
      </c>
      <c r="E25" s="12">
        <f t="shared" ref="E25:E37" si="2">IF(D25=0,"-",C25/D25)</f>
        <v>2221.6651162790699</v>
      </c>
      <c r="F25" s="28">
        <f t="shared" si="1"/>
        <v>0.16462115710898864</v>
      </c>
      <c r="G25" s="39">
        <v>9.1912130594448124E-2</v>
      </c>
    </row>
    <row r="26" spans="1:7" s="3" customFormat="1" ht="21.95" customHeight="1" x14ac:dyDescent="0.2">
      <c r="A26" s="36">
        <v>16</v>
      </c>
      <c r="B26" s="26" t="s">
        <v>11</v>
      </c>
      <c r="C26" s="10">
        <v>32483</v>
      </c>
      <c r="D26" s="11">
        <v>15</v>
      </c>
      <c r="E26" s="10">
        <f t="shared" si="2"/>
        <v>2165.5333333333333</v>
      </c>
      <c r="F26" s="25">
        <f t="shared" si="1"/>
        <v>1.1195016196465417E-2</v>
      </c>
      <c r="G26" s="38">
        <v>1.5510248435910163E-2</v>
      </c>
    </row>
    <row r="27" spans="1:7" s="5" customFormat="1" ht="65.099999999999994" customHeight="1" x14ac:dyDescent="0.2">
      <c r="A27" s="37">
        <v>17</v>
      </c>
      <c r="B27" s="27" t="s">
        <v>445</v>
      </c>
      <c r="C27" s="12">
        <v>287200</v>
      </c>
      <c r="D27" s="11">
        <v>32</v>
      </c>
      <c r="E27" s="12">
        <f t="shared" si="2"/>
        <v>8975</v>
      </c>
      <c r="F27" s="28">
        <f t="shared" si="1"/>
        <v>9.8981271792164149E-2</v>
      </c>
      <c r="G27" s="39">
        <v>9.6086621220457871E-2</v>
      </c>
    </row>
    <row r="28" spans="1:7" s="3" customFormat="1" ht="21.95" customHeight="1" x14ac:dyDescent="0.2">
      <c r="A28" s="36">
        <v>18</v>
      </c>
      <c r="B28" s="26" t="s">
        <v>3</v>
      </c>
      <c r="C28" s="10">
        <v>15900</v>
      </c>
      <c r="D28" s="11">
        <v>3</v>
      </c>
      <c r="E28" s="10">
        <f t="shared" si="2"/>
        <v>5300</v>
      </c>
      <c r="F28" s="25">
        <f t="shared" si="1"/>
        <v>5.4798127489394492E-3</v>
      </c>
      <c r="G28" s="38">
        <v>1.1342599256575717E-2</v>
      </c>
    </row>
    <row r="29" spans="1:7" s="5" customFormat="1" ht="35.1" customHeight="1" x14ac:dyDescent="0.2">
      <c r="A29" s="37">
        <v>19</v>
      </c>
      <c r="B29" s="27" t="s">
        <v>15</v>
      </c>
      <c r="C29" s="12">
        <v>54974</v>
      </c>
      <c r="D29" s="11">
        <v>28</v>
      </c>
      <c r="E29" s="12">
        <f t="shared" si="2"/>
        <v>1963.3571428571429</v>
      </c>
      <c r="F29" s="28">
        <f t="shared" si="1"/>
        <v>1.8946366418880332E-2</v>
      </c>
      <c r="G29" s="39">
        <v>1.1946311887438504E-2</v>
      </c>
    </row>
    <row r="30" spans="1:7" s="3" customFormat="1" ht="21.95" customHeight="1" x14ac:dyDescent="0.2">
      <c r="A30" s="36">
        <v>20</v>
      </c>
      <c r="B30" s="26" t="s">
        <v>3</v>
      </c>
      <c r="C30" s="10">
        <v>8599</v>
      </c>
      <c r="D30" s="11">
        <v>4</v>
      </c>
      <c r="E30" s="12">
        <f t="shared" si="2"/>
        <v>2149.75</v>
      </c>
      <c r="F30" s="28">
        <f t="shared" si="1"/>
        <v>2.9635792344736055E-3</v>
      </c>
      <c r="G30" s="39">
        <v>2.247933536638041E-3</v>
      </c>
    </row>
    <row r="31" spans="1:7" s="3" customFormat="1" ht="47.1" customHeight="1" x14ac:dyDescent="0.2">
      <c r="A31" s="36">
        <v>21</v>
      </c>
      <c r="B31" s="27" t="s">
        <v>14</v>
      </c>
      <c r="C31" s="10">
        <v>820132.9</v>
      </c>
      <c r="D31" s="11">
        <v>517</v>
      </c>
      <c r="E31" s="10">
        <f t="shared" si="2"/>
        <v>1586.3305609284332</v>
      </c>
      <c r="F31" s="25">
        <f t="shared" si="1"/>
        <v>0.28265249819148947</v>
      </c>
      <c r="G31" s="38">
        <v>0.21726673108985226</v>
      </c>
    </row>
    <row r="32" spans="1:7" s="3" customFormat="1" ht="21.95" customHeight="1" x14ac:dyDescent="0.2">
      <c r="A32" s="36">
        <v>22</v>
      </c>
      <c r="B32" s="26" t="s">
        <v>3</v>
      </c>
      <c r="C32" s="10">
        <v>107569.21</v>
      </c>
      <c r="D32" s="11">
        <v>32</v>
      </c>
      <c r="E32" s="10">
        <f t="shared" si="2"/>
        <v>3361.5378125000002</v>
      </c>
      <c r="F32" s="25">
        <f t="shared" si="1"/>
        <v>3.7072901154172638E-2</v>
      </c>
      <c r="G32" s="38">
        <v>3.0944666359992157E-2</v>
      </c>
    </row>
    <row r="33" spans="1:7" ht="35.1" customHeight="1" x14ac:dyDescent="0.2">
      <c r="A33" s="36">
        <v>23</v>
      </c>
      <c r="B33" s="24" t="s">
        <v>446</v>
      </c>
      <c r="C33" s="10">
        <v>0</v>
      </c>
      <c r="D33" s="11">
        <v>0</v>
      </c>
      <c r="E33" s="10" t="str">
        <f t="shared" si="2"/>
        <v>-</v>
      </c>
      <c r="F33" s="25">
        <f t="shared" si="1"/>
        <v>0</v>
      </c>
      <c r="G33" s="38">
        <v>8.5968104584330223E-3</v>
      </c>
    </row>
    <row r="34" spans="1:7" s="3" customFormat="1" ht="21.95" customHeight="1" x14ac:dyDescent="0.2">
      <c r="A34" s="36">
        <v>24</v>
      </c>
      <c r="B34" s="26" t="s">
        <v>3</v>
      </c>
      <c r="C34" s="10">
        <v>0</v>
      </c>
      <c r="D34" s="11">
        <v>0</v>
      </c>
      <c r="E34" s="10" t="str">
        <f t="shared" si="2"/>
        <v>-</v>
      </c>
      <c r="F34" s="25">
        <f t="shared" si="1"/>
        <v>0</v>
      </c>
      <c r="G34" s="38">
        <v>1.4207856884874998E-3</v>
      </c>
    </row>
    <row r="35" spans="1:7" s="3" customFormat="1" ht="35.1" customHeight="1" x14ac:dyDescent="0.2">
      <c r="A35" s="36">
        <v>25</v>
      </c>
      <c r="B35" s="24" t="s">
        <v>10</v>
      </c>
      <c r="C35" s="10">
        <v>0</v>
      </c>
      <c r="D35" s="11">
        <v>0</v>
      </c>
      <c r="E35" s="10" t="str">
        <f t="shared" si="2"/>
        <v>-</v>
      </c>
      <c r="F35" s="25">
        <f t="shared" si="1"/>
        <v>0</v>
      </c>
      <c r="G35" s="38">
        <v>9.8652432849167496E-5</v>
      </c>
    </row>
    <row r="36" spans="1:7" ht="35.1" customHeight="1" x14ac:dyDescent="0.2">
      <c r="A36" s="36">
        <v>26</v>
      </c>
      <c r="B36" s="24" t="s">
        <v>420</v>
      </c>
      <c r="C36" s="10">
        <v>0</v>
      </c>
      <c r="D36" s="13">
        <v>0</v>
      </c>
      <c r="E36" s="10" t="str">
        <f t="shared" si="2"/>
        <v>-</v>
      </c>
      <c r="F36" s="29" t="s">
        <v>5</v>
      </c>
      <c r="G36" s="40" t="s">
        <v>5</v>
      </c>
    </row>
    <row r="37" spans="1:7" ht="21.95" customHeight="1" x14ac:dyDescent="0.2">
      <c r="A37" s="36">
        <v>27</v>
      </c>
      <c r="B37" s="26" t="s">
        <v>12</v>
      </c>
      <c r="C37" s="10">
        <v>0</v>
      </c>
      <c r="D37" s="13">
        <v>0</v>
      </c>
      <c r="E37" s="10" t="str">
        <f t="shared" si="2"/>
        <v>-</v>
      </c>
      <c r="F37" s="25">
        <f>C37/C$44</f>
        <v>0</v>
      </c>
      <c r="G37" s="38">
        <v>6.7001527600904129E-4</v>
      </c>
    </row>
    <row r="38" spans="1:7" ht="35.1" customHeight="1" x14ac:dyDescent="0.2">
      <c r="A38" s="36">
        <v>28</v>
      </c>
      <c r="B38" s="24" t="s">
        <v>421</v>
      </c>
      <c r="C38" s="10">
        <v>1368733.33</v>
      </c>
      <c r="D38" s="13">
        <v>1</v>
      </c>
      <c r="E38" s="14" t="s">
        <v>5</v>
      </c>
      <c r="F38" s="29" t="s">
        <v>5</v>
      </c>
      <c r="G38" s="40" t="s">
        <v>5</v>
      </c>
    </row>
    <row r="39" spans="1:7" ht="21.95" customHeight="1" x14ac:dyDescent="0.2">
      <c r="A39" s="36">
        <v>29</v>
      </c>
      <c r="B39" s="26" t="s">
        <v>12</v>
      </c>
      <c r="C39" s="10">
        <v>1231860</v>
      </c>
      <c r="D39" s="13">
        <v>1</v>
      </c>
      <c r="E39" s="14" t="s">
        <v>5</v>
      </c>
      <c r="F39" s="25">
        <f t="shared" ref="F39:F44" si="3">C39/C$44</f>
        <v>0.42455107754141824</v>
      </c>
      <c r="G39" s="38">
        <v>0.53240605380617201</v>
      </c>
    </row>
    <row r="40" spans="1:7" ht="47.1" customHeight="1" x14ac:dyDescent="0.2">
      <c r="A40" s="36">
        <v>30</v>
      </c>
      <c r="B40" s="27" t="s">
        <v>422</v>
      </c>
      <c r="C40" s="10">
        <v>0</v>
      </c>
      <c r="D40" s="15">
        <v>0</v>
      </c>
      <c r="E40" s="10" t="str">
        <f t="shared" ref="E40:E41" si="4">IF(D40=0,"-",C40/D40)</f>
        <v>-</v>
      </c>
      <c r="F40" s="25">
        <f t="shared" si="3"/>
        <v>0</v>
      </c>
      <c r="G40" s="38">
        <v>1.7724062653800183E-3</v>
      </c>
    </row>
    <row r="41" spans="1:7" ht="21.95" customHeight="1" x14ac:dyDescent="0.2">
      <c r="A41" s="36">
        <v>31</v>
      </c>
      <c r="B41" s="26" t="s">
        <v>13</v>
      </c>
      <c r="C41" s="10">
        <v>0</v>
      </c>
      <c r="D41" s="15">
        <v>0</v>
      </c>
      <c r="E41" s="10" t="str">
        <f t="shared" si="4"/>
        <v>-</v>
      </c>
      <c r="F41" s="25">
        <f t="shared" si="3"/>
        <v>0</v>
      </c>
      <c r="G41" s="38">
        <v>1.0404135579139232E-3</v>
      </c>
    </row>
    <row r="42" spans="1:7" ht="35.1" customHeight="1" x14ac:dyDescent="0.2">
      <c r="A42" s="36">
        <v>32</v>
      </c>
      <c r="B42" s="24" t="s">
        <v>16</v>
      </c>
      <c r="C42" s="10">
        <v>0</v>
      </c>
      <c r="D42" s="15">
        <v>0</v>
      </c>
      <c r="E42" s="14" t="s">
        <v>5</v>
      </c>
      <c r="F42" s="25">
        <f t="shared" si="3"/>
        <v>0</v>
      </c>
      <c r="G42" s="38">
        <v>4.1370945733870297E-3</v>
      </c>
    </row>
    <row r="43" spans="1:7" s="3" customFormat="1" ht="21.95" customHeight="1" x14ac:dyDescent="0.2">
      <c r="A43" s="43">
        <v>33</v>
      </c>
      <c r="B43" s="50" t="s">
        <v>4</v>
      </c>
      <c r="C43" s="44">
        <f>C25+C27+C29+C31+C33+C35+C37+C39+C40+C42</f>
        <v>2871824.9</v>
      </c>
      <c r="D43" s="51" t="s">
        <v>5</v>
      </c>
      <c r="E43" s="51" t="s">
        <v>5</v>
      </c>
      <c r="F43" s="47">
        <f t="shared" si="3"/>
        <v>0.98975237105294078</v>
      </c>
      <c r="G43" s="48">
        <v>0.96489282760442685</v>
      </c>
    </row>
    <row r="44" spans="1:7" s="3" customFormat="1" ht="21.95" customHeight="1" x14ac:dyDescent="0.2">
      <c r="A44" s="45">
        <v>34</v>
      </c>
      <c r="B44" s="52" t="s">
        <v>6</v>
      </c>
      <c r="C44" s="46">
        <f>C24+C43</f>
        <v>2901559</v>
      </c>
      <c r="D44" s="53" t="s">
        <v>5</v>
      </c>
      <c r="E44" s="53" t="s">
        <v>5</v>
      </c>
      <c r="F44" s="54">
        <f t="shared" si="3"/>
        <v>1</v>
      </c>
      <c r="G44" s="55">
        <v>1</v>
      </c>
    </row>
    <row r="45" spans="1:7" s="3" customFormat="1" ht="21.95" customHeight="1" x14ac:dyDescent="0.2">
      <c r="A45" s="1"/>
      <c r="B45" s="2"/>
      <c r="C45" s="1"/>
      <c r="D45" s="1"/>
      <c r="E45" s="1"/>
      <c r="F45" s="1"/>
      <c r="G45" s="1"/>
    </row>
    <row r="46" spans="1:7" s="3" customFormat="1" ht="35.1" customHeight="1" x14ac:dyDescent="0.2">
      <c r="A46" s="62" t="s">
        <v>430</v>
      </c>
      <c r="B46" s="63" t="s">
        <v>431</v>
      </c>
      <c r="C46" s="64" t="s">
        <v>432</v>
      </c>
      <c r="D46" s="1"/>
      <c r="E46" s="1"/>
      <c r="F46" s="1"/>
      <c r="G46" s="1"/>
    </row>
    <row r="47" spans="1:7" s="3" customFormat="1" ht="21.95" customHeight="1" x14ac:dyDescent="0.2">
      <c r="A47" s="65">
        <v>1</v>
      </c>
      <c r="B47" s="30" t="s">
        <v>427</v>
      </c>
      <c r="C47" s="31">
        <v>72538</v>
      </c>
    </row>
    <row r="48" spans="1:7" ht="21.95" customHeight="1" x14ac:dyDescent="0.2">
      <c r="A48" s="8">
        <v>2</v>
      </c>
      <c r="B48" s="30" t="s">
        <v>428</v>
      </c>
      <c r="C48" s="31">
        <v>2901559</v>
      </c>
      <c r="D48" s="16"/>
      <c r="E48" s="16"/>
      <c r="F48" s="16"/>
      <c r="G48" s="16"/>
    </row>
    <row r="49" spans="1:7" ht="21.95" customHeight="1" x14ac:dyDescent="0.2">
      <c r="A49" s="32">
        <v>3</v>
      </c>
      <c r="B49" s="33" t="s">
        <v>423</v>
      </c>
      <c r="C49" s="34">
        <f>C44/C48</f>
        <v>1</v>
      </c>
      <c r="D49" s="16"/>
      <c r="E49" s="16"/>
      <c r="F49" s="16"/>
      <c r="G49" s="16"/>
    </row>
    <row r="50" spans="1:7" s="16" customFormat="1" ht="35.1" customHeight="1" x14ac:dyDescent="0.25">
      <c r="A50" s="21" t="s">
        <v>449</v>
      </c>
      <c r="B50" s="23"/>
    </row>
  </sheetData>
  <sheetProtection algorithmName="SHA-512" hashValue="n6cicJ1j0agBuoM4ZbE1GqMt1skFx22PeowC8otzovrklU8rToaAgpN+LQF+zHf6iMpe9qtbwi4x08Sxn5om5A==" saltValue="1/WJVjLuQL7+UZuZjt3JBA==" spinCount="100000" sheet="1" objects="1" scenarios="1"/>
  <mergeCells count="1">
    <mergeCell ref="A2:G2"/>
  </mergeCells>
  <pageMargins left="0.59055118110236227" right="0.59055118110236227" top="0.70866141732283472" bottom="0.70866141732283472" header="0.19685039370078741" footer="0.39370078740157483"/>
  <pageSetup paperSize="9" scale="84" orientation="portrait" r:id="rId1"/>
  <headerFooter alignWithMargins="0">
    <oddFooter>&amp;R&amp;"Calibri,Standardowy"&amp;12s.&amp;P z &amp;N</oddFooter>
  </headerFooter>
  <tableParts count="2">
    <tablePart r:id="rId2"/>
    <tablePart r:id="rId3"/>
  </tableParts>
</worksheet>
</file>

<file path=xl/worksheets/sheet3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4F915E-0708-40CB-86AC-F01679C2CE76}">
  <sheetPr codeName="Arkusz356"/>
  <dimension ref="A1:N50"/>
  <sheetViews>
    <sheetView zoomScaleNormal="100" workbookViewId="0"/>
  </sheetViews>
  <sheetFormatPr defaultColWidth="0" defaultRowHeight="12.75" zeroHeight="1" x14ac:dyDescent="0.2"/>
  <cols>
    <col min="1" max="1" width="4.140625" style="1" customWidth="1"/>
    <col min="2" max="2" width="57" style="2" customWidth="1"/>
    <col min="3" max="3" width="11.85546875" style="1" bestFit="1" customWidth="1"/>
    <col min="4" max="4" width="7.42578125" style="1" customWidth="1"/>
    <col min="5" max="5" width="10.85546875" style="1" bestFit="1" customWidth="1"/>
    <col min="6" max="7" width="8.7109375" style="1" customWidth="1"/>
    <col min="8" max="8" width="1" style="1" customWidth="1"/>
    <col min="9" max="14" width="0" style="1" hidden="1" customWidth="1"/>
    <col min="15" max="16384" width="9.140625" style="1" hidden="1"/>
  </cols>
  <sheetData>
    <row r="1" spans="1:7" s="16" customFormat="1" ht="24.95" customHeight="1" x14ac:dyDescent="0.2">
      <c r="A1" s="35" t="s">
        <v>803</v>
      </c>
      <c r="B1" s="23"/>
    </row>
    <row r="2" spans="1:7" s="16" customFormat="1" ht="39.950000000000003" customHeight="1" x14ac:dyDescent="0.2">
      <c r="A2" s="66" t="s">
        <v>448</v>
      </c>
      <c r="B2" s="67"/>
      <c r="C2" s="67"/>
      <c r="D2" s="67"/>
      <c r="E2" s="67"/>
      <c r="F2" s="67"/>
      <c r="G2" s="67"/>
    </row>
    <row r="3" spans="1:7" s="16" customFormat="1" ht="15.95" hidden="1" customHeight="1" x14ac:dyDescent="0.2">
      <c r="A3" s="22"/>
      <c r="B3" s="23"/>
    </row>
    <row r="4" spans="1:7" s="16" customFormat="1" ht="15.95" hidden="1" customHeight="1" x14ac:dyDescent="0.2">
      <c r="A4" s="22"/>
      <c r="B4" s="23"/>
    </row>
    <row r="5" spans="1:7" s="16" customFormat="1" ht="15.95" hidden="1" customHeight="1" x14ac:dyDescent="0.2">
      <c r="A5" s="22"/>
      <c r="B5" s="23"/>
    </row>
    <row r="6" spans="1:7" s="16" customFormat="1" ht="15.95" customHeight="1" x14ac:dyDescent="0.25">
      <c r="A6" s="17" t="s">
        <v>433</v>
      </c>
      <c r="B6" s="21" t="s">
        <v>438</v>
      </c>
    </row>
    <row r="7" spans="1:7" s="16" customFormat="1" ht="15.95" customHeight="1" x14ac:dyDescent="0.25">
      <c r="A7" s="18" t="s">
        <v>434</v>
      </c>
      <c r="B7" s="21" t="s">
        <v>439</v>
      </c>
    </row>
    <row r="8" spans="1:7" s="16" customFormat="1" ht="15.95" customHeight="1" x14ac:dyDescent="0.25">
      <c r="A8" s="19" t="s">
        <v>435</v>
      </c>
      <c r="B8" s="21" t="s">
        <v>440</v>
      </c>
    </row>
    <row r="9" spans="1:7" s="16" customFormat="1" ht="15.95" customHeight="1" x14ac:dyDescent="0.25">
      <c r="A9" s="20" t="s">
        <v>436</v>
      </c>
      <c r="B9" s="21" t="s">
        <v>441</v>
      </c>
    </row>
    <row r="10" spans="1:7" ht="65.099999999999994" customHeight="1" x14ac:dyDescent="0.2">
      <c r="A10" s="49" t="s">
        <v>430</v>
      </c>
      <c r="B10" s="42" t="s">
        <v>0</v>
      </c>
      <c r="C10" s="42" t="s">
        <v>424</v>
      </c>
      <c r="D10" s="42" t="s">
        <v>425</v>
      </c>
      <c r="E10" s="42" t="s">
        <v>426</v>
      </c>
      <c r="F10" s="42" t="s">
        <v>429</v>
      </c>
      <c r="G10" s="41" t="s">
        <v>413</v>
      </c>
    </row>
    <row r="11" spans="1:7" ht="21.95" customHeight="1" x14ac:dyDescent="0.2">
      <c r="A11" s="36">
        <v>1</v>
      </c>
      <c r="B11" s="24" t="s">
        <v>7</v>
      </c>
      <c r="C11" s="10">
        <v>0</v>
      </c>
      <c r="D11" s="9">
        <v>0</v>
      </c>
      <c r="E11" s="10" t="str">
        <f t="shared" ref="E11:E23" si="0">IF(D11=0,"-",C11/D11)</f>
        <v>-</v>
      </c>
      <c r="F11" s="25">
        <f t="shared" ref="F11:F35" si="1">C11/C$44</f>
        <v>0</v>
      </c>
      <c r="G11" s="38">
        <v>6.4906160983722356E-5</v>
      </c>
    </row>
    <row r="12" spans="1:7" s="3" customFormat="1" ht="21.95" customHeight="1" x14ac:dyDescent="0.2">
      <c r="A12" s="36">
        <v>2</v>
      </c>
      <c r="B12" s="24" t="s">
        <v>8</v>
      </c>
      <c r="C12" s="10">
        <v>0</v>
      </c>
      <c r="D12" s="9">
        <v>0</v>
      </c>
      <c r="E12" s="10" t="str">
        <f t="shared" si="0"/>
        <v>-</v>
      </c>
      <c r="F12" s="25">
        <f t="shared" si="1"/>
        <v>0</v>
      </c>
      <c r="G12" s="38">
        <v>1.3877154561966152E-2</v>
      </c>
    </row>
    <row r="13" spans="1:7" s="3" customFormat="1" ht="21.95" customHeight="1" x14ac:dyDescent="0.2">
      <c r="A13" s="36">
        <v>3</v>
      </c>
      <c r="B13" s="26" t="s">
        <v>1</v>
      </c>
      <c r="C13" s="10">
        <v>0</v>
      </c>
      <c r="D13" s="9">
        <v>0</v>
      </c>
      <c r="E13" s="10" t="str">
        <f t="shared" si="0"/>
        <v>-</v>
      </c>
      <c r="F13" s="25">
        <f t="shared" si="1"/>
        <v>0</v>
      </c>
      <c r="G13" s="38">
        <v>6.8195937419264344E-4</v>
      </c>
    </row>
    <row r="14" spans="1:7" s="3" customFormat="1" ht="21.95" customHeight="1" x14ac:dyDescent="0.2">
      <c r="A14" s="36">
        <v>4</v>
      </c>
      <c r="B14" s="24" t="s">
        <v>414</v>
      </c>
      <c r="C14" s="10">
        <v>0</v>
      </c>
      <c r="D14" s="9">
        <v>0</v>
      </c>
      <c r="E14" s="10" t="str">
        <f t="shared" si="0"/>
        <v>-</v>
      </c>
      <c r="F14" s="25">
        <f t="shared" si="1"/>
        <v>0</v>
      </c>
      <c r="G14" s="38">
        <v>1.6609844346228162E-4</v>
      </c>
    </row>
    <row r="15" spans="1:7" s="3" customFormat="1" ht="47.1" customHeight="1" x14ac:dyDescent="0.2">
      <c r="A15" s="36">
        <v>5</v>
      </c>
      <c r="B15" s="24" t="s">
        <v>412</v>
      </c>
      <c r="C15" s="10">
        <v>0</v>
      </c>
      <c r="D15" s="11">
        <v>0</v>
      </c>
      <c r="E15" s="10" t="str">
        <f t="shared" si="0"/>
        <v>-</v>
      </c>
      <c r="F15" s="25">
        <f t="shared" si="1"/>
        <v>0</v>
      </c>
      <c r="G15" s="38">
        <v>4.2843389065529559E-4</v>
      </c>
    </row>
    <row r="16" spans="1:7" s="3" customFormat="1" ht="21.95" customHeight="1" x14ac:dyDescent="0.2">
      <c r="A16" s="36">
        <v>6</v>
      </c>
      <c r="B16" s="26" t="s">
        <v>1</v>
      </c>
      <c r="C16" s="10">
        <v>0</v>
      </c>
      <c r="D16" s="11">
        <v>0</v>
      </c>
      <c r="E16" s="10" t="str">
        <f t="shared" si="0"/>
        <v>-</v>
      </c>
      <c r="F16" s="25">
        <f t="shared" si="1"/>
        <v>0</v>
      </c>
      <c r="G16" s="38">
        <v>5.7837072558623703E-5</v>
      </c>
    </row>
    <row r="17" spans="1:7" ht="47.1" customHeight="1" x14ac:dyDescent="0.2">
      <c r="A17" s="36">
        <v>7</v>
      </c>
      <c r="B17" s="24" t="s">
        <v>444</v>
      </c>
      <c r="C17" s="10">
        <v>15927.82</v>
      </c>
      <c r="D17" s="11">
        <v>1</v>
      </c>
      <c r="E17" s="10">
        <f t="shared" si="0"/>
        <v>15927.82</v>
      </c>
      <c r="F17" s="25">
        <f t="shared" si="1"/>
        <v>2.5662693955759213E-3</v>
      </c>
      <c r="G17" s="38">
        <v>3.69438658113685E-3</v>
      </c>
    </row>
    <row r="18" spans="1:7" ht="47.1" customHeight="1" x14ac:dyDescent="0.2">
      <c r="A18" s="36">
        <v>8</v>
      </c>
      <c r="B18" s="24" t="s">
        <v>447</v>
      </c>
      <c r="C18" s="10">
        <v>35000</v>
      </c>
      <c r="D18" s="11">
        <v>1</v>
      </c>
      <c r="E18" s="10">
        <f t="shared" si="0"/>
        <v>35000</v>
      </c>
      <c r="F18" s="25">
        <f t="shared" si="1"/>
        <v>5.6391539360161804E-3</v>
      </c>
      <c r="G18" s="38">
        <v>1.6572456388988053E-2</v>
      </c>
    </row>
    <row r="19" spans="1:7" ht="35.1" customHeight="1" x14ac:dyDescent="0.2">
      <c r="A19" s="36">
        <v>9</v>
      </c>
      <c r="B19" s="24" t="s">
        <v>443</v>
      </c>
      <c r="C19" s="10">
        <v>0</v>
      </c>
      <c r="D19" s="11">
        <v>0</v>
      </c>
      <c r="E19" s="10" t="str">
        <f t="shared" si="0"/>
        <v>-</v>
      </c>
      <c r="F19" s="25">
        <f t="shared" si="1"/>
        <v>0</v>
      </c>
      <c r="G19" s="38">
        <v>6.3015485400037228E-5</v>
      </c>
    </row>
    <row r="20" spans="1:7" ht="35.1" customHeight="1" x14ac:dyDescent="0.2">
      <c r="A20" s="36">
        <v>10</v>
      </c>
      <c r="B20" s="24" t="s">
        <v>9</v>
      </c>
      <c r="C20" s="10">
        <v>0</v>
      </c>
      <c r="D20" s="11">
        <v>0</v>
      </c>
      <c r="E20" s="10" t="str">
        <f t="shared" si="0"/>
        <v>-</v>
      </c>
      <c r="F20" s="25">
        <f t="shared" si="1"/>
        <v>0</v>
      </c>
      <c r="G20" s="38">
        <v>2.3263290581767475E-4</v>
      </c>
    </row>
    <row r="21" spans="1:7" ht="35.1" customHeight="1" x14ac:dyDescent="0.2">
      <c r="A21" s="36">
        <v>11</v>
      </c>
      <c r="B21" s="24" t="s">
        <v>442</v>
      </c>
      <c r="C21" s="10">
        <v>0</v>
      </c>
      <c r="D21" s="11">
        <v>0</v>
      </c>
      <c r="E21" s="10" t="str">
        <f t="shared" si="0"/>
        <v>-</v>
      </c>
      <c r="F21" s="25">
        <f t="shared" si="1"/>
        <v>0</v>
      </c>
      <c r="G21" s="38">
        <v>8.0879771630669933E-6</v>
      </c>
    </row>
    <row r="22" spans="1:7" ht="21.95" customHeight="1" x14ac:dyDescent="0.2">
      <c r="A22" s="36">
        <v>12</v>
      </c>
      <c r="B22" s="26" t="s">
        <v>1</v>
      </c>
      <c r="C22" s="10">
        <v>0</v>
      </c>
      <c r="D22" s="11">
        <v>0</v>
      </c>
      <c r="E22" s="10" t="str">
        <f t="shared" si="0"/>
        <v>-</v>
      </c>
      <c r="F22" s="25">
        <f t="shared" si="1"/>
        <v>0</v>
      </c>
      <c r="G22" s="38">
        <v>0</v>
      </c>
    </row>
    <row r="23" spans="1:7" ht="21.95" customHeight="1" x14ac:dyDescent="0.2">
      <c r="A23" s="36">
        <v>13</v>
      </c>
      <c r="B23" s="24" t="s">
        <v>415</v>
      </c>
      <c r="C23" s="10">
        <v>0</v>
      </c>
      <c r="D23" s="11">
        <v>0</v>
      </c>
      <c r="E23" s="10" t="str">
        <f t="shared" si="0"/>
        <v>-</v>
      </c>
      <c r="F23" s="25">
        <f t="shared" si="1"/>
        <v>0</v>
      </c>
      <c r="G23" s="38">
        <v>0</v>
      </c>
    </row>
    <row r="24" spans="1:7" s="3" customFormat="1" ht="24.95" customHeight="1" x14ac:dyDescent="0.2">
      <c r="A24" s="43">
        <v>14</v>
      </c>
      <c r="B24" s="50" t="s">
        <v>2</v>
      </c>
      <c r="C24" s="44">
        <f>C11+C12+C14+C15+C17+C18+C19+C20+C21+C23</f>
        <v>50927.82</v>
      </c>
      <c r="D24" s="51" t="s">
        <v>5</v>
      </c>
      <c r="E24" s="51" t="s">
        <v>5</v>
      </c>
      <c r="F24" s="47">
        <f t="shared" si="1"/>
        <v>8.2054233315921026E-3</v>
      </c>
      <c r="G24" s="48">
        <v>3.5107172395573129E-2</v>
      </c>
    </row>
    <row r="25" spans="1:7" s="4" customFormat="1" ht="35.1" customHeight="1" x14ac:dyDescent="0.2">
      <c r="A25" s="37">
        <v>15</v>
      </c>
      <c r="B25" s="27" t="s">
        <v>419</v>
      </c>
      <c r="C25" s="12">
        <v>637310</v>
      </c>
      <c r="D25" s="11">
        <v>298</v>
      </c>
      <c r="E25" s="12">
        <f t="shared" ref="E25:E37" si="2">IF(D25=0,"-",C25/D25)</f>
        <v>2138.6241610738257</v>
      </c>
      <c r="F25" s="28">
        <f t="shared" si="1"/>
        <v>0.1026825484274992</v>
      </c>
      <c r="G25" s="39">
        <v>9.1912130594448124E-2</v>
      </c>
    </row>
    <row r="26" spans="1:7" s="3" customFormat="1" ht="21.95" customHeight="1" x14ac:dyDescent="0.2">
      <c r="A26" s="36">
        <v>16</v>
      </c>
      <c r="B26" s="26" t="s">
        <v>11</v>
      </c>
      <c r="C26" s="10">
        <v>78827</v>
      </c>
      <c r="D26" s="11">
        <v>39</v>
      </c>
      <c r="E26" s="10">
        <f t="shared" si="2"/>
        <v>2021.2051282051282</v>
      </c>
      <c r="F26" s="25">
        <f t="shared" si="1"/>
        <v>1.2700502494695643E-2</v>
      </c>
      <c r="G26" s="38">
        <v>1.5510248435910163E-2</v>
      </c>
    </row>
    <row r="27" spans="1:7" s="5" customFormat="1" ht="65.099999999999994" customHeight="1" x14ac:dyDescent="0.2">
      <c r="A27" s="37">
        <v>17</v>
      </c>
      <c r="B27" s="27" t="s">
        <v>445</v>
      </c>
      <c r="C27" s="12">
        <v>286992.32</v>
      </c>
      <c r="D27" s="11">
        <v>84</v>
      </c>
      <c r="E27" s="12">
        <f t="shared" si="2"/>
        <v>3416.5752380952381</v>
      </c>
      <c r="F27" s="28">
        <f t="shared" si="1"/>
        <v>4.6239824883840437E-2</v>
      </c>
      <c r="G27" s="39">
        <v>9.6086621220457871E-2</v>
      </c>
    </row>
    <row r="28" spans="1:7" s="3" customFormat="1" ht="21.95" customHeight="1" x14ac:dyDescent="0.2">
      <c r="A28" s="36">
        <v>18</v>
      </c>
      <c r="B28" s="26" t="s">
        <v>3</v>
      </c>
      <c r="C28" s="10">
        <v>41849</v>
      </c>
      <c r="D28" s="11">
        <v>20</v>
      </c>
      <c r="E28" s="10">
        <f t="shared" si="2"/>
        <v>2092.4499999999998</v>
      </c>
      <c r="F28" s="25">
        <f t="shared" si="1"/>
        <v>6.7426558019526043E-3</v>
      </c>
      <c r="G28" s="38">
        <v>1.1342599256575717E-2</v>
      </c>
    </row>
    <row r="29" spans="1:7" s="5" customFormat="1" ht="35.1" customHeight="1" x14ac:dyDescent="0.2">
      <c r="A29" s="37">
        <v>19</v>
      </c>
      <c r="B29" s="27" t="s">
        <v>15</v>
      </c>
      <c r="C29" s="12">
        <v>87028.99</v>
      </c>
      <c r="D29" s="11">
        <v>37</v>
      </c>
      <c r="E29" s="12">
        <f t="shared" si="2"/>
        <v>2352.134864864865</v>
      </c>
      <c r="F29" s="28">
        <f t="shared" si="1"/>
        <v>1.4021996328743224E-2</v>
      </c>
      <c r="G29" s="39">
        <v>1.1946311887438504E-2</v>
      </c>
    </row>
    <row r="30" spans="1:7" s="3" customFormat="1" ht="21.95" customHeight="1" x14ac:dyDescent="0.2">
      <c r="A30" s="36">
        <v>20</v>
      </c>
      <c r="B30" s="26" t="s">
        <v>3</v>
      </c>
      <c r="C30" s="10">
        <v>17087.990000000002</v>
      </c>
      <c r="D30" s="11">
        <v>5</v>
      </c>
      <c r="E30" s="12">
        <f t="shared" si="2"/>
        <v>3417.5980000000004</v>
      </c>
      <c r="F30" s="28">
        <f t="shared" si="1"/>
        <v>2.7531944590601471E-3</v>
      </c>
      <c r="G30" s="39">
        <v>2.247933536638041E-3</v>
      </c>
    </row>
    <row r="31" spans="1:7" s="3" customFormat="1" ht="47.1" customHeight="1" x14ac:dyDescent="0.2">
      <c r="A31" s="36">
        <v>21</v>
      </c>
      <c r="B31" s="27" t="s">
        <v>14</v>
      </c>
      <c r="C31" s="10">
        <v>1241185.72</v>
      </c>
      <c r="D31" s="11">
        <v>626</v>
      </c>
      <c r="E31" s="10">
        <f t="shared" si="2"/>
        <v>1982.7247923322684</v>
      </c>
      <c r="F31" s="25">
        <f t="shared" si="1"/>
        <v>0.19997820966471649</v>
      </c>
      <c r="G31" s="38">
        <v>0.21726673108985226</v>
      </c>
    </row>
    <row r="32" spans="1:7" s="3" customFormat="1" ht="21.95" customHeight="1" x14ac:dyDescent="0.2">
      <c r="A32" s="36">
        <v>22</v>
      </c>
      <c r="B32" s="26" t="s">
        <v>3</v>
      </c>
      <c r="C32" s="10">
        <v>158213.57</v>
      </c>
      <c r="D32" s="11">
        <v>40</v>
      </c>
      <c r="E32" s="10">
        <f t="shared" si="2"/>
        <v>3955.33925</v>
      </c>
      <c r="F32" s="25">
        <f t="shared" si="1"/>
        <v>2.5491162171333473E-2</v>
      </c>
      <c r="G32" s="38">
        <v>3.0944666359992157E-2</v>
      </c>
    </row>
    <row r="33" spans="1:7" ht="35.1" customHeight="1" x14ac:dyDescent="0.2">
      <c r="A33" s="36">
        <v>23</v>
      </c>
      <c r="B33" s="24" t="s">
        <v>446</v>
      </c>
      <c r="C33" s="10">
        <v>31599.97</v>
      </c>
      <c r="D33" s="11">
        <v>413</v>
      </c>
      <c r="E33" s="10">
        <f t="shared" si="2"/>
        <v>76.513244552058111</v>
      </c>
      <c r="F33" s="25">
        <f t="shared" si="1"/>
        <v>5.091345577242664E-3</v>
      </c>
      <c r="G33" s="38">
        <v>8.5968104584330223E-3</v>
      </c>
    </row>
    <row r="34" spans="1:7" s="3" customFormat="1" ht="21.95" customHeight="1" x14ac:dyDescent="0.2">
      <c r="A34" s="36">
        <v>24</v>
      </c>
      <c r="B34" s="26" t="s">
        <v>3</v>
      </c>
      <c r="C34" s="10">
        <v>3000</v>
      </c>
      <c r="D34" s="11">
        <v>9</v>
      </c>
      <c r="E34" s="10">
        <f t="shared" si="2"/>
        <v>333.33333333333331</v>
      </c>
      <c r="F34" s="25">
        <f t="shared" si="1"/>
        <v>4.8335605165852977E-4</v>
      </c>
      <c r="G34" s="38">
        <v>1.4207856884874998E-3</v>
      </c>
    </row>
    <row r="35" spans="1:7" s="3" customFormat="1" ht="35.1" customHeight="1" x14ac:dyDescent="0.2">
      <c r="A35" s="36">
        <v>25</v>
      </c>
      <c r="B35" s="24" t="s">
        <v>10</v>
      </c>
      <c r="C35" s="10">
        <v>0</v>
      </c>
      <c r="D35" s="11">
        <v>0</v>
      </c>
      <c r="E35" s="10" t="str">
        <f t="shared" si="2"/>
        <v>-</v>
      </c>
      <c r="F35" s="25">
        <f t="shared" si="1"/>
        <v>0</v>
      </c>
      <c r="G35" s="38">
        <v>9.8652432849167496E-5</v>
      </c>
    </row>
    <row r="36" spans="1:7" ht="35.1" customHeight="1" x14ac:dyDescent="0.2">
      <c r="A36" s="36">
        <v>26</v>
      </c>
      <c r="B36" s="24" t="s">
        <v>420</v>
      </c>
      <c r="C36" s="10">
        <v>0</v>
      </c>
      <c r="D36" s="13">
        <v>0</v>
      </c>
      <c r="E36" s="10" t="str">
        <f t="shared" si="2"/>
        <v>-</v>
      </c>
      <c r="F36" s="29" t="s">
        <v>5</v>
      </c>
      <c r="G36" s="40" t="s">
        <v>5</v>
      </c>
    </row>
    <row r="37" spans="1:7" ht="21.95" customHeight="1" x14ac:dyDescent="0.2">
      <c r="A37" s="36">
        <v>27</v>
      </c>
      <c r="B37" s="26" t="s">
        <v>12</v>
      </c>
      <c r="C37" s="10">
        <v>0</v>
      </c>
      <c r="D37" s="13">
        <v>0</v>
      </c>
      <c r="E37" s="10" t="str">
        <f t="shared" si="2"/>
        <v>-</v>
      </c>
      <c r="F37" s="25">
        <f>C37/C$44</f>
        <v>0</v>
      </c>
      <c r="G37" s="38">
        <v>6.7001527600904129E-4</v>
      </c>
    </row>
    <row r="38" spans="1:7" ht="35.1" customHeight="1" x14ac:dyDescent="0.2">
      <c r="A38" s="36">
        <v>28</v>
      </c>
      <c r="B38" s="24" t="s">
        <v>421</v>
      </c>
      <c r="C38" s="10">
        <v>4328133.33</v>
      </c>
      <c r="D38" s="13">
        <v>3</v>
      </c>
      <c r="E38" s="14" t="s">
        <v>5</v>
      </c>
      <c r="F38" s="29" t="s">
        <v>5</v>
      </c>
      <c r="G38" s="40" t="s">
        <v>5</v>
      </c>
    </row>
    <row r="39" spans="1:7" ht="21.95" customHeight="1" x14ac:dyDescent="0.2">
      <c r="A39" s="36">
        <v>29</v>
      </c>
      <c r="B39" s="26" t="s">
        <v>12</v>
      </c>
      <c r="C39" s="10">
        <v>3871560</v>
      </c>
      <c r="D39" s="13">
        <v>3</v>
      </c>
      <c r="E39" s="14" t="s">
        <v>5</v>
      </c>
      <c r="F39" s="25">
        <f t="shared" ref="F39:F44" si="3">C39/C$44</f>
        <v>0.62378065178636588</v>
      </c>
      <c r="G39" s="38">
        <v>0.53240605380617201</v>
      </c>
    </row>
    <row r="40" spans="1:7" ht="47.1" customHeight="1" x14ac:dyDescent="0.2">
      <c r="A40" s="36">
        <v>30</v>
      </c>
      <c r="B40" s="27" t="s">
        <v>422</v>
      </c>
      <c r="C40" s="10">
        <v>0</v>
      </c>
      <c r="D40" s="15">
        <v>0</v>
      </c>
      <c r="E40" s="10" t="str">
        <f t="shared" ref="E40:E41" si="4">IF(D40=0,"-",C40/D40)</f>
        <v>-</v>
      </c>
      <c r="F40" s="25">
        <f t="shared" si="3"/>
        <v>0</v>
      </c>
      <c r="G40" s="38">
        <v>1.7724062653800183E-3</v>
      </c>
    </row>
    <row r="41" spans="1:7" ht="21.95" customHeight="1" x14ac:dyDescent="0.2">
      <c r="A41" s="36">
        <v>31</v>
      </c>
      <c r="B41" s="26" t="s">
        <v>13</v>
      </c>
      <c r="C41" s="10">
        <v>0</v>
      </c>
      <c r="D41" s="15">
        <v>0</v>
      </c>
      <c r="E41" s="10" t="str">
        <f t="shared" si="4"/>
        <v>-</v>
      </c>
      <c r="F41" s="25">
        <f t="shared" si="3"/>
        <v>0</v>
      </c>
      <c r="G41" s="38">
        <v>1.0404135579139232E-3</v>
      </c>
    </row>
    <row r="42" spans="1:7" ht="35.1" customHeight="1" x14ac:dyDescent="0.2">
      <c r="A42" s="36">
        <v>32</v>
      </c>
      <c r="B42" s="24" t="s">
        <v>16</v>
      </c>
      <c r="C42" s="10">
        <v>0</v>
      </c>
      <c r="D42" s="15">
        <v>0</v>
      </c>
      <c r="E42" s="14" t="s">
        <v>5</v>
      </c>
      <c r="F42" s="25">
        <f t="shared" si="3"/>
        <v>0</v>
      </c>
      <c r="G42" s="38">
        <v>4.1370945733870297E-3</v>
      </c>
    </row>
    <row r="43" spans="1:7" s="3" customFormat="1" ht="21.95" customHeight="1" x14ac:dyDescent="0.2">
      <c r="A43" s="43">
        <v>33</v>
      </c>
      <c r="B43" s="50" t="s">
        <v>4</v>
      </c>
      <c r="C43" s="44">
        <f>C25+C27+C29+C31+C33+C35+C37+C39+C40+C42</f>
        <v>6155677</v>
      </c>
      <c r="D43" s="51" t="s">
        <v>5</v>
      </c>
      <c r="E43" s="51" t="s">
        <v>5</v>
      </c>
      <c r="F43" s="47">
        <f t="shared" si="3"/>
        <v>0.99179457666840787</v>
      </c>
      <c r="G43" s="48">
        <v>0.96489282760442685</v>
      </c>
    </row>
    <row r="44" spans="1:7" s="3" customFormat="1" ht="21.95" customHeight="1" x14ac:dyDescent="0.2">
      <c r="A44" s="45">
        <v>34</v>
      </c>
      <c r="B44" s="52" t="s">
        <v>6</v>
      </c>
      <c r="C44" s="46">
        <f>C24+C43</f>
        <v>6206604.8200000003</v>
      </c>
      <c r="D44" s="53" t="s">
        <v>5</v>
      </c>
      <c r="E44" s="53" t="s">
        <v>5</v>
      </c>
      <c r="F44" s="54">
        <f t="shared" si="3"/>
        <v>1</v>
      </c>
      <c r="G44" s="55">
        <v>1</v>
      </c>
    </row>
    <row r="45" spans="1:7" s="3" customFormat="1" ht="21.95" customHeight="1" x14ac:dyDescent="0.2">
      <c r="A45" s="1"/>
      <c r="B45" s="2"/>
      <c r="C45" s="1"/>
      <c r="D45" s="1"/>
      <c r="E45" s="1"/>
      <c r="F45" s="1"/>
      <c r="G45" s="1"/>
    </row>
    <row r="46" spans="1:7" s="3" customFormat="1" ht="35.1" customHeight="1" x14ac:dyDescent="0.2">
      <c r="A46" s="62" t="s">
        <v>430</v>
      </c>
      <c r="B46" s="63" t="s">
        <v>431</v>
      </c>
      <c r="C46" s="64" t="s">
        <v>432</v>
      </c>
      <c r="D46" s="1"/>
      <c r="E46" s="1"/>
      <c r="F46" s="1"/>
      <c r="G46" s="1"/>
    </row>
    <row r="47" spans="1:7" s="3" customFormat="1" ht="21.95" customHeight="1" x14ac:dyDescent="0.2">
      <c r="A47" s="65">
        <v>1</v>
      </c>
      <c r="B47" s="30" t="s">
        <v>427</v>
      </c>
      <c r="C47" s="31">
        <v>155168</v>
      </c>
    </row>
    <row r="48" spans="1:7" ht="21.95" customHeight="1" x14ac:dyDescent="0.2">
      <c r="A48" s="8">
        <v>2</v>
      </c>
      <c r="B48" s="30" t="s">
        <v>428</v>
      </c>
      <c r="C48" s="31">
        <v>6206770</v>
      </c>
      <c r="D48" s="16"/>
      <c r="E48" s="16"/>
      <c r="F48" s="16"/>
      <c r="G48" s="16"/>
    </row>
    <row r="49" spans="1:7" ht="21.95" customHeight="1" x14ac:dyDescent="0.2">
      <c r="A49" s="32">
        <v>3</v>
      </c>
      <c r="B49" s="33" t="s">
        <v>423</v>
      </c>
      <c r="C49" s="34">
        <f>C44/C48</f>
        <v>0.9999733871240597</v>
      </c>
      <c r="D49" s="16"/>
      <c r="E49" s="16"/>
      <c r="F49" s="16"/>
      <c r="G49" s="16"/>
    </row>
    <row r="50" spans="1:7" s="16" customFormat="1" ht="35.1" customHeight="1" x14ac:dyDescent="0.25">
      <c r="A50" s="21" t="s">
        <v>449</v>
      </c>
      <c r="B50" s="23"/>
    </row>
  </sheetData>
  <sheetProtection algorithmName="SHA-512" hashValue="cb5aD6Py+PvfIAMf6fvqONS790p2k/FgmqjfAblcJQRpD7xBPO0XcKZb6zV5KC7Y9mfREaxo/RUBI/ToU6EB+w==" saltValue="x+k1JFyuwXOjiJT4HSBg3w==" spinCount="100000" sheet="1" objects="1" scenarios="1"/>
  <mergeCells count="1">
    <mergeCell ref="A2:G2"/>
  </mergeCells>
  <pageMargins left="0.59055118110236227" right="0.59055118110236227" top="0.70866141732283472" bottom="0.70866141732283472" header="0.19685039370078741" footer="0.39370078740157483"/>
  <pageSetup paperSize="9" scale="84" orientation="portrait" r:id="rId1"/>
  <headerFooter alignWithMargins="0">
    <oddFooter>&amp;R&amp;"Calibri,Standardowy"&amp;12s.&amp;P z &amp;N</oddFooter>
  </headerFooter>
  <tableParts count="2">
    <tablePart r:id="rId2"/>
    <tablePart r:id="rId3"/>
  </tableParts>
</worksheet>
</file>

<file path=xl/worksheets/sheet3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D2123F-02CE-45CD-B8B5-5CD373C9605F}">
  <sheetPr codeName="Arkusz357"/>
  <dimension ref="A1:N50"/>
  <sheetViews>
    <sheetView zoomScaleNormal="100" workbookViewId="0"/>
  </sheetViews>
  <sheetFormatPr defaultColWidth="0" defaultRowHeight="12.75" zeroHeight="1" x14ac:dyDescent="0.2"/>
  <cols>
    <col min="1" max="1" width="4.140625" style="1" customWidth="1"/>
    <col min="2" max="2" width="57" style="2" customWidth="1"/>
    <col min="3" max="3" width="11.85546875" style="1" bestFit="1" customWidth="1"/>
    <col min="4" max="4" width="7.42578125" style="1" customWidth="1"/>
    <col min="5" max="5" width="10.85546875" style="1" bestFit="1" customWidth="1"/>
    <col min="6" max="7" width="8.7109375" style="1" customWidth="1"/>
    <col min="8" max="8" width="1" style="1" customWidth="1"/>
    <col min="9" max="14" width="0" style="1" hidden="1" customWidth="1"/>
    <col min="15" max="16384" width="9.140625" style="1" hidden="1"/>
  </cols>
  <sheetData>
    <row r="1" spans="1:7" s="16" customFormat="1" ht="24.95" customHeight="1" x14ac:dyDescent="0.2">
      <c r="A1" s="35" t="s">
        <v>804</v>
      </c>
      <c r="B1" s="23"/>
    </row>
    <row r="2" spans="1:7" s="16" customFormat="1" ht="39.950000000000003" customHeight="1" x14ac:dyDescent="0.2">
      <c r="A2" s="66" t="s">
        <v>448</v>
      </c>
      <c r="B2" s="67"/>
      <c r="C2" s="67"/>
      <c r="D2" s="67"/>
      <c r="E2" s="67"/>
      <c r="F2" s="67"/>
      <c r="G2" s="67"/>
    </row>
    <row r="3" spans="1:7" s="16" customFormat="1" ht="15.95" hidden="1" customHeight="1" x14ac:dyDescent="0.2">
      <c r="A3" s="22"/>
      <c r="B3" s="23"/>
    </row>
    <row r="4" spans="1:7" s="16" customFormat="1" ht="15.95" hidden="1" customHeight="1" x14ac:dyDescent="0.2">
      <c r="A4" s="22"/>
      <c r="B4" s="23"/>
    </row>
    <row r="5" spans="1:7" s="16" customFormat="1" ht="15.95" hidden="1" customHeight="1" x14ac:dyDescent="0.2">
      <c r="A5" s="22"/>
      <c r="B5" s="23"/>
    </row>
    <row r="6" spans="1:7" s="16" customFormat="1" ht="15.95" customHeight="1" x14ac:dyDescent="0.25">
      <c r="A6" s="17" t="s">
        <v>433</v>
      </c>
      <c r="B6" s="21" t="s">
        <v>438</v>
      </c>
    </row>
    <row r="7" spans="1:7" s="16" customFormat="1" ht="15.95" customHeight="1" x14ac:dyDescent="0.25">
      <c r="A7" s="18" t="s">
        <v>434</v>
      </c>
      <c r="B7" s="21" t="s">
        <v>439</v>
      </c>
    </row>
    <row r="8" spans="1:7" s="16" customFormat="1" ht="15.95" customHeight="1" x14ac:dyDescent="0.25">
      <c r="A8" s="19" t="s">
        <v>435</v>
      </c>
      <c r="B8" s="21" t="s">
        <v>440</v>
      </c>
    </row>
    <row r="9" spans="1:7" s="16" customFormat="1" ht="15.95" customHeight="1" x14ac:dyDescent="0.25">
      <c r="A9" s="20" t="s">
        <v>436</v>
      </c>
      <c r="B9" s="21" t="s">
        <v>441</v>
      </c>
    </row>
    <row r="10" spans="1:7" ht="65.099999999999994" customHeight="1" x14ac:dyDescent="0.2">
      <c r="A10" s="49" t="s">
        <v>430</v>
      </c>
      <c r="B10" s="42" t="s">
        <v>0</v>
      </c>
      <c r="C10" s="42" t="s">
        <v>424</v>
      </c>
      <c r="D10" s="42" t="s">
        <v>425</v>
      </c>
      <c r="E10" s="42" t="s">
        <v>426</v>
      </c>
      <c r="F10" s="42" t="s">
        <v>429</v>
      </c>
      <c r="G10" s="41" t="s">
        <v>413</v>
      </c>
    </row>
    <row r="11" spans="1:7" ht="21.95" customHeight="1" x14ac:dyDescent="0.2">
      <c r="A11" s="36">
        <v>1</v>
      </c>
      <c r="B11" s="24" t="s">
        <v>7</v>
      </c>
      <c r="C11" s="10">
        <v>0</v>
      </c>
      <c r="D11" s="9">
        <v>0</v>
      </c>
      <c r="E11" s="10" t="str">
        <f t="shared" ref="E11:E23" si="0">IF(D11=0,"-",C11/D11)</f>
        <v>-</v>
      </c>
      <c r="F11" s="25">
        <f t="shared" ref="F11:F35" si="1">C11/C$44</f>
        <v>0</v>
      </c>
      <c r="G11" s="38">
        <v>6.4906160983722356E-5</v>
      </c>
    </row>
    <row r="12" spans="1:7" s="3" customFormat="1" ht="21.95" customHeight="1" x14ac:dyDescent="0.2">
      <c r="A12" s="36">
        <v>2</v>
      </c>
      <c r="B12" s="24" t="s">
        <v>8</v>
      </c>
      <c r="C12" s="10">
        <v>0</v>
      </c>
      <c r="D12" s="9">
        <v>0</v>
      </c>
      <c r="E12" s="10" t="str">
        <f t="shared" si="0"/>
        <v>-</v>
      </c>
      <c r="F12" s="25">
        <f t="shared" si="1"/>
        <v>0</v>
      </c>
      <c r="G12" s="38">
        <v>1.3877154561966152E-2</v>
      </c>
    </row>
    <row r="13" spans="1:7" s="3" customFormat="1" ht="21.95" customHeight="1" x14ac:dyDescent="0.2">
      <c r="A13" s="36">
        <v>3</v>
      </c>
      <c r="B13" s="26" t="s">
        <v>1</v>
      </c>
      <c r="C13" s="10">
        <v>0</v>
      </c>
      <c r="D13" s="9">
        <v>0</v>
      </c>
      <c r="E13" s="10" t="str">
        <f t="shared" si="0"/>
        <v>-</v>
      </c>
      <c r="F13" s="25">
        <f t="shared" si="1"/>
        <v>0</v>
      </c>
      <c r="G13" s="38">
        <v>6.8195937419264344E-4</v>
      </c>
    </row>
    <row r="14" spans="1:7" s="3" customFormat="1" ht="21.95" customHeight="1" x14ac:dyDescent="0.2">
      <c r="A14" s="36">
        <v>4</v>
      </c>
      <c r="B14" s="24" t="s">
        <v>414</v>
      </c>
      <c r="C14" s="10">
        <v>0</v>
      </c>
      <c r="D14" s="9">
        <v>0</v>
      </c>
      <c r="E14" s="10" t="str">
        <f t="shared" si="0"/>
        <v>-</v>
      </c>
      <c r="F14" s="25">
        <f t="shared" si="1"/>
        <v>0</v>
      </c>
      <c r="G14" s="38">
        <v>1.6609844346228162E-4</v>
      </c>
    </row>
    <row r="15" spans="1:7" s="3" customFormat="1" ht="47.1" customHeight="1" x14ac:dyDescent="0.2">
      <c r="A15" s="36">
        <v>5</v>
      </c>
      <c r="B15" s="24" t="s">
        <v>412</v>
      </c>
      <c r="C15" s="10">
        <v>0</v>
      </c>
      <c r="D15" s="11">
        <v>0</v>
      </c>
      <c r="E15" s="10" t="str">
        <f t="shared" si="0"/>
        <v>-</v>
      </c>
      <c r="F15" s="25">
        <f t="shared" si="1"/>
        <v>0</v>
      </c>
      <c r="G15" s="38">
        <v>4.2843389065529559E-4</v>
      </c>
    </row>
    <row r="16" spans="1:7" s="3" customFormat="1" ht="21.95" customHeight="1" x14ac:dyDescent="0.2">
      <c r="A16" s="36">
        <v>6</v>
      </c>
      <c r="B16" s="26" t="s">
        <v>1</v>
      </c>
      <c r="C16" s="10">
        <v>0</v>
      </c>
      <c r="D16" s="11">
        <v>0</v>
      </c>
      <c r="E16" s="10" t="str">
        <f t="shared" si="0"/>
        <v>-</v>
      </c>
      <c r="F16" s="25">
        <f t="shared" si="1"/>
        <v>0</v>
      </c>
      <c r="G16" s="38">
        <v>5.7837072558623703E-5</v>
      </c>
    </row>
    <row r="17" spans="1:7" ht="47.1" customHeight="1" x14ac:dyDescent="0.2">
      <c r="A17" s="36">
        <v>7</v>
      </c>
      <c r="B17" s="24" t="s">
        <v>444</v>
      </c>
      <c r="C17" s="10">
        <v>0</v>
      </c>
      <c r="D17" s="11">
        <v>0</v>
      </c>
      <c r="E17" s="10" t="str">
        <f t="shared" si="0"/>
        <v>-</v>
      </c>
      <c r="F17" s="25">
        <f t="shared" si="1"/>
        <v>0</v>
      </c>
      <c r="G17" s="38">
        <v>3.69438658113685E-3</v>
      </c>
    </row>
    <row r="18" spans="1:7" ht="47.1" customHeight="1" x14ac:dyDescent="0.2">
      <c r="A18" s="36">
        <v>8</v>
      </c>
      <c r="B18" s="24" t="s">
        <v>447</v>
      </c>
      <c r="C18" s="10">
        <v>0</v>
      </c>
      <c r="D18" s="11">
        <v>0</v>
      </c>
      <c r="E18" s="10" t="str">
        <f t="shared" si="0"/>
        <v>-</v>
      </c>
      <c r="F18" s="25">
        <f t="shared" si="1"/>
        <v>0</v>
      </c>
      <c r="G18" s="38">
        <v>1.6572456388988053E-2</v>
      </c>
    </row>
    <row r="19" spans="1:7" ht="35.1" customHeight="1" x14ac:dyDescent="0.2">
      <c r="A19" s="36">
        <v>9</v>
      </c>
      <c r="B19" s="24" t="s">
        <v>443</v>
      </c>
      <c r="C19" s="10">
        <v>0</v>
      </c>
      <c r="D19" s="11">
        <v>0</v>
      </c>
      <c r="E19" s="10" t="str">
        <f t="shared" si="0"/>
        <v>-</v>
      </c>
      <c r="F19" s="25">
        <f t="shared" si="1"/>
        <v>0</v>
      </c>
      <c r="G19" s="38">
        <v>6.3015485400037228E-5</v>
      </c>
    </row>
    <row r="20" spans="1:7" ht="35.1" customHeight="1" x14ac:dyDescent="0.2">
      <c r="A20" s="36">
        <v>10</v>
      </c>
      <c r="B20" s="24" t="s">
        <v>9</v>
      </c>
      <c r="C20" s="10">
        <v>0</v>
      </c>
      <c r="D20" s="11">
        <v>0</v>
      </c>
      <c r="E20" s="10" t="str">
        <f t="shared" si="0"/>
        <v>-</v>
      </c>
      <c r="F20" s="25">
        <f t="shared" si="1"/>
        <v>0</v>
      </c>
      <c r="G20" s="38">
        <v>2.3263290581767475E-4</v>
      </c>
    </row>
    <row r="21" spans="1:7" ht="35.1" customHeight="1" x14ac:dyDescent="0.2">
      <c r="A21" s="36">
        <v>11</v>
      </c>
      <c r="B21" s="24" t="s">
        <v>442</v>
      </c>
      <c r="C21" s="10">
        <v>0</v>
      </c>
      <c r="D21" s="11">
        <v>0</v>
      </c>
      <c r="E21" s="10" t="str">
        <f t="shared" si="0"/>
        <v>-</v>
      </c>
      <c r="F21" s="25">
        <f t="shared" si="1"/>
        <v>0</v>
      </c>
      <c r="G21" s="38">
        <v>8.0879771630669933E-6</v>
      </c>
    </row>
    <row r="22" spans="1:7" ht="21.95" customHeight="1" x14ac:dyDescent="0.2">
      <c r="A22" s="36">
        <v>12</v>
      </c>
      <c r="B22" s="26" t="s">
        <v>1</v>
      </c>
      <c r="C22" s="10">
        <v>0</v>
      </c>
      <c r="D22" s="11">
        <v>0</v>
      </c>
      <c r="E22" s="10" t="str">
        <f t="shared" si="0"/>
        <v>-</v>
      </c>
      <c r="F22" s="25">
        <f t="shared" si="1"/>
        <v>0</v>
      </c>
      <c r="G22" s="38">
        <v>0</v>
      </c>
    </row>
    <row r="23" spans="1:7" ht="21.95" customHeight="1" x14ac:dyDescent="0.2">
      <c r="A23" s="36">
        <v>13</v>
      </c>
      <c r="B23" s="24" t="s">
        <v>415</v>
      </c>
      <c r="C23" s="10">
        <v>0</v>
      </c>
      <c r="D23" s="11">
        <v>0</v>
      </c>
      <c r="E23" s="10" t="str">
        <f t="shared" si="0"/>
        <v>-</v>
      </c>
      <c r="F23" s="25">
        <f t="shared" si="1"/>
        <v>0</v>
      </c>
      <c r="G23" s="38">
        <v>0</v>
      </c>
    </row>
    <row r="24" spans="1:7" s="3" customFormat="1" ht="24.95" customHeight="1" x14ac:dyDescent="0.2">
      <c r="A24" s="43">
        <v>14</v>
      </c>
      <c r="B24" s="50" t="s">
        <v>2</v>
      </c>
      <c r="C24" s="44">
        <f>C11+C12+C14+C15+C17+C18+C19+C20+C21+C23</f>
        <v>0</v>
      </c>
      <c r="D24" s="51" t="s">
        <v>5</v>
      </c>
      <c r="E24" s="51" t="s">
        <v>5</v>
      </c>
      <c r="F24" s="47">
        <f t="shared" si="1"/>
        <v>0</v>
      </c>
      <c r="G24" s="48">
        <v>3.5107172395573129E-2</v>
      </c>
    </row>
    <row r="25" spans="1:7" s="4" customFormat="1" ht="35.1" customHeight="1" x14ac:dyDescent="0.2">
      <c r="A25" s="37">
        <v>15</v>
      </c>
      <c r="B25" s="27" t="s">
        <v>419</v>
      </c>
      <c r="C25" s="12">
        <v>281000</v>
      </c>
      <c r="D25" s="11">
        <v>130</v>
      </c>
      <c r="E25" s="12">
        <f t="shared" ref="E25:E37" si="2">IF(D25=0,"-",C25/D25)</f>
        <v>2161.5384615384614</v>
      </c>
      <c r="F25" s="28">
        <f t="shared" si="1"/>
        <v>3.9533461151062835E-2</v>
      </c>
      <c r="G25" s="39">
        <v>9.1912130594448124E-2</v>
      </c>
    </row>
    <row r="26" spans="1:7" s="3" customFormat="1" ht="21.95" customHeight="1" x14ac:dyDescent="0.2">
      <c r="A26" s="36">
        <v>16</v>
      </c>
      <c r="B26" s="26" t="s">
        <v>11</v>
      </c>
      <c r="C26" s="10">
        <v>89085</v>
      </c>
      <c r="D26" s="11">
        <v>42</v>
      </c>
      <c r="E26" s="10">
        <f t="shared" si="2"/>
        <v>2121.0714285714284</v>
      </c>
      <c r="F26" s="25">
        <f t="shared" si="1"/>
        <v>1.2533232692677697E-2</v>
      </c>
      <c r="G26" s="38">
        <v>1.5510248435910163E-2</v>
      </c>
    </row>
    <row r="27" spans="1:7" s="5" customFormat="1" ht="65.099999999999994" customHeight="1" x14ac:dyDescent="0.2">
      <c r="A27" s="37">
        <v>17</v>
      </c>
      <c r="B27" s="27" t="s">
        <v>445</v>
      </c>
      <c r="C27" s="12">
        <v>269396.2</v>
      </c>
      <c r="D27" s="11">
        <v>51</v>
      </c>
      <c r="E27" s="12">
        <f t="shared" si="2"/>
        <v>5282.2784313725497</v>
      </c>
      <c r="F27" s="28">
        <f t="shared" si="1"/>
        <v>3.7900940238234718E-2</v>
      </c>
      <c r="G27" s="39">
        <v>9.6086621220457871E-2</v>
      </c>
    </row>
    <row r="28" spans="1:7" s="3" customFormat="1" ht="21.95" customHeight="1" x14ac:dyDescent="0.2">
      <c r="A28" s="36">
        <v>18</v>
      </c>
      <c r="B28" s="26" t="s">
        <v>3</v>
      </c>
      <c r="C28" s="10">
        <v>23000</v>
      </c>
      <c r="D28" s="11">
        <v>6</v>
      </c>
      <c r="E28" s="10">
        <f t="shared" si="2"/>
        <v>3833.3333333333335</v>
      </c>
      <c r="F28" s="25">
        <f t="shared" si="1"/>
        <v>3.2358348984855702E-3</v>
      </c>
      <c r="G28" s="38">
        <v>1.1342599256575717E-2</v>
      </c>
    </row>
    <row r="29" spans="1:7" s="5" customFormat="1" ht="35.1" customHeight="1" x14ac:dyDescent="0.2">
      <c r="A29" s="37">
        <v>19</v>
      </c>
      <c r="B29" s="27" t="s">
        <v>15</v>
      </c>
      <c r="C29" s="12">
        <v>16249.57</v>
      </c>
      <c r="D29" s="11">
        <v>14</v>
      </c>
      <c r="E29" s="12">
        <f t="shared" si="2"/>
        <v>1160.6835714285714</v>
      </c>
      <c r="F29" s="28">
        <f t="shared" si="1"/>
        <v>2.2861272039732248E-3</v>
      </c>
      <c r="G29" s="39">
        <v>1.1946311887438504E-2</v>
      </c>
    </row>
    <row r="30" spans="1:7" s="3" customFormat="1" ht="21.95" customHeight="1" x14ac:dyDescent="0.2">
      <c r="A30" s="36">
        <v>20</v>
      </c>
      <c r="B30" s="26" t="s">
        <v>3</v>
      </c>
      <c r="C30" s="10">
        <v>2000</v>
      </c>
      <c r="D30" s="11">
        <v>1</v>
      </c>
      <c r="E30" s="12">
        <f t="shared" si="2"/>
        <v>2000</v>
      </c>
      <c r="F30" s="28">
        <f t="shared" si="1"/>
        <v>2.8137694769439742E-4</v>
      </c>
      <c r="G30" s="39">
        <v>2.247933536638041E-3</v>
      </c>
    </row>
    <row r="31" spans="1:7" s="3" customFormat="1" ht="47.1" customHeight="1" x14ac:dyDescent="0.2">
      <c r="A31" s="36">
        <v>21</v>
      </c>
      <c r="B31" s="27" t="s">
        <v>14</v>
      </c>
      <c r="C31" s="10">
        <v>817692.15</v>
      </c>
      <c r="D31" s="11">
        <v>732</v>
      </c>
      <c r="E31" s="10">
        <f t="shared" si="2"/>
        <v>1117.0657786885247</v>
      </c>
      <c r="F31" s="25">
        <f t="shared" si="1"/>
        <v>0.11503986066033468</v>
      </c>
      <c r="G31" s="38">
        <v>0.21726673108985226</v>
      </c>
    </row>
    <row r="32" spans="1:7" s="3" customFormat="1" ht="21.95" customHeight="1" x14ac:dyDescent="0.2">
      <c r="A32" s="36">
        <v>22</v>
      </c>
      <c r="B32" s="26" t="s">
        <v>3</v>
      </c>
      <c r="C32" s="10">
        <v>115563.04</v>
      </c>
      <c r="D32" s="11">
        <v>71</v>
      </c>
      <c r="E32" s="10">
        <f t="shared" si="2"/>
        <v>1627.6484507042253</v>
      </c>
      <c r="F32" s="25">
        <f t="shared" si="1"/>
        <v>1.6258387730742778E-2</v>
      </c>
      <c r="G32" s="38">
        <v>3.0944666359992157E-2</v>
      </c>
    </row>
    <row r="33" spans="1:7" ht="35.1" customHeight="1" x14ac:dyDescent="0.2">
      <c r="A33" s="36">
        <v>23</v>
      </c>
      <c r="B33" s="24" t="s">
        <v>446</v>
      </c>
      <c r="C33" s="10">
        <v>62739.56</v>
      </c>
      <c r="D33" s="11">
        <v>574</v>
      </c>
      <c r="E33" s="10">
        <f t="shared" si="2"/>
        <v>109.30236933797909</v>
      </c>
      <c r="F33" s="25">
        <f t="shared" si="1"/>
        <v>8.8267329462447548E-3</v>
      </c>
      <c r="G33" s="38">
        <v>8.5968104584330223E-3</v>
      </c>
    </row>
    <row r="34" spans="1:7" s="3" customFormat="1" ht="21.95" customHeight="1" x14ac:dyDescent="0.2">
      <c r="A34" s="36">
        <v>24</v>
      </c>
      <c r="B34" s="26" t="s">
        <v>3</v>
      </c>
      <c r="C34" s="10">
        <v>0</v>
      </c>
      <c r="D34" s="11">
        <v>0</v>
      </c>
      <c r="E34" s="10" t="str">
        <f t="shared" si="2"/>
        <v>-</v>
      </c>
      <c r="F34" s="25">
        <f t="shared" si="1"/>
        <v>0</v>
      </c>
      <c r="G34" s="38">
        <v>1.4207856884874998E-3</v>
      </c>
    </row>
    <row r="35" spans="1:7" s="3" customFormat="1" ht="35.1" customHeight="1" x14ac:dyDescent="0.2">
      <c r="A35" s="36">
        <v>25</v>
      </c>
      <c r="B35" s="24" t="s">
        <v>10</v>
      </c>
      <c r="C35" s="10">
        <v>0</v>
      </c>
      <c r="D35" s="11">
        <v>0</v>
      </c>
      <c r="E35" s="10" t="str">
        <f t="shared" si="2"/>
        <v>-</v>
      </c>
      <c r="F35" s="25">
        <f t="shared" si="1"/>
        <v>0</v>
      </c>
      <c r="G35" s="38">
        <v>9.8652432849167496E-5</v>
      </c>
    </row>
    <row r="36" spans="1:7" ht="35.1" customHeight="1" x14ac:dyDescent="0.2">
      <c r="A36" s="36">
        <v>26</v>
      </c>
      <c r="B36" s="24" t="s">
        <v>420</v>
      </c>
      <c r="C36" s="10">
        <v>0</v>
      </c>
      <c r="D36" s="13">
        <v>0</v>
      </c>
      <c r="E36" s="10" t="str">
        <f t="shared" si="2"/>
        <v>-</v>
      </c>
      <c r="F36" s="29" t="s">
        <v>5</v>
      </c>
      <c r="G36" s="40" t="s">
        <v>5</v>
      </c>
    </row>
    <row r="37" spans="1:7" ht="21.95" customHeight="1" x14ac:dyDescent="0.2">
      <c r="A37" s="36">
        <v>27</v>
      </c>
      <c r="B37" s="26" t="s">
        <v>12</v>
      </c>
      <c r="C37" s="10">
        <v>0</v>
      </c>
      <c r="D37" s="13">
        <v>0</v>
      </c>
      <c r="E37" s="10" t="str">
        <f t="shared" si="2"/>
        <v>-</v>
      </c>
      <c r="F37" s="25">
        <f>C37/C$44</f>
        <v>0</v>
      </c>
      <c r="G37" s="38">
        <v>6.7001527600904129E-4</v>
      </c>
    </row>
    <row r="38" spans="1:7" ht="35.1" customHeight="1" x14ac:dyDescent="0.2">
      <c r="A38" s="36">
        <v>28</v>
      </c>
      <c r="B38" s="24" t="s">
        <v>421</v>
      </c>
      <c r="C38" s="10">
        <v>5938343.4400000004</v>
      </c>
      <c r="D38" s="13">
        <v>5</v>
      </c>
      <c r="E38" s="14" t="s">
        <v>5</v>
      </c>
      <c r="F38" s="29" t="s">
        <v>5</v>
      </c>
      <c r="G38" s="40" t="s">
        <v>5</v>
      </c>
    </row>
    <row r="39" spans="1:7" ht="21.95" customHeight="1" x14ac:dyDescent="0.2">
      <c r="A39" s="36">
        <v>29</v>
      </c>
      <c r="B39" s="26" t="s">
        <v>12</v>
      </c>
      <c r="C39" s="10">
        <v>5265825.34</v>
      </c>
      <c r="D39" s="13">
        <v>5</v>
      </c>
      <c r="E39" s="14" t="s">
        <v>5</v>
      </c>
      <c r="F39" s="25">
        <f t="shared" ref="F39:F44" si="3">C39/C$44</f>
        <v>0.74084093063050627</v>
      </c>
      <c r="G39" s="38">
        <v>0.53240605380617201</v>
      </c>
    </row>
    <row r="40" spans="1:7" ht="47.1" customHeight="1" x14ac:dyDescent="0.2">
      <c r="A40" s="36">
        <v>30</v>
      </c>
      <c r="B40" s="27" t="s">
        <v>422</v>
      </c>
      <c r="C40" s="10">
        <v>5000</v>
      </c>
      <c r="D40" s="15">
        <v>1</v>
      </c>
      <c r="E40" s="10">
        <f t="shared" ref="E40:E41" si="4">IF(D40=0,"-",C40/D40)</f>
        <v>5000</v>
      </c>
      <c r="F40" s="25">
        <f t="shared" si="3"/>
        <v>7.0344236923599354E-4</v>
      </c>
      <c r="G40" s="38">
        <v>1.7724062653800183E-3</v>
      </c>
    </row>
    <row r="41" spans="1:7" ht="21.95" customHeight="1" x14ac:dyDescent="0.2">
      <c r="A41" s="36">
        <v>31</v>
      </c>
      <c r="B41" s="26" t="s">
        <v>13</v>
      </c>
      <c r="C41" s="10">
        <v>0</v>
      </c>
      <c r="D41" s="15">
        <v>0</v>
      </c>
      <c r="E41" s="10" t="str">
        <f t="shared" si="4"/>
        <v>-</v>
      </c>
      <c r="F41" s="25">
        <f t="shared" si="3"/>
        <v>0</v>
      </c>
      <c r="G41" s="38">
        <v>1.0404135579139232E-3</v>
      </c>
    </row>
    <row r="42" spans="1:7" ht="35.1" customHeight="1" x14ac:dyDescent="0.2">
      <c r="A42" s="36">
        <v>32</v>
      </c>
      <c r="B42" s="24" t="s">
        <v>16</v>
      </c>
      <c r="C42" s="10">
        <v>390000</v>
      </c>
      <c r="D42" s="15">
        <v>2</v>
      </c>
      <c r="E42" s="14" t="s">
        <v>5</v>
      </c>
      <c r="F42" s="25">
        <f t="shared" si="3"/>
        <v>5.4868504800407496E-2</v>
      </c>
      <c r="G42" s="38">
        <v>4.1370945733870297E-3</v>
      </c>
    </row>
    <row r="43" spans="1:7" s="3" customFormat="1" ht="21.95" customHeight="1" x14ac:dyDescent="0.2">
      <c r="A43" s="43">
        <v>33</v>
      </c>
      <c r="B43" s="50" t="s">
        <v>4</v>
      </c>
      <c r="C43" s="44">
        <f>C25+C27+C29+C31+C33+C35+C37+C39+C40+C42</f>
        <v>7107902.8200000003</v>
      </c>
      <c r="D43" s="51" t="s">
        <v>5</v>
      </c>
      <c r="E43" s="51" t="s">
        <v>5</v>
      </c>
      <c r="F43" s="47">
        <f t="shared" si="3"/>
        <v>1</v>
      </c>
      <c r="G43" s="48">
        <v>0.96489282760442685</v>
      </c>
    </row>
    <row r="44" spans="1:7" s="3" customFormat="1" ht="21.95" customHeight="1" x14ac:dyDescent="0.2">
      <c r="A44" s="45">
        <v>34</v>
      </c>
      <c r="B44" s="52" t="s">
        <v>6</v>
      </c>
      <c r="C44" s="46">
        <f>C24+C43</f>
        <v>7107902.8200000003</v>
      </c>
      <c r="D44" s="53" t="s">
        <v>5</v>
      </c>
      <c r="E44" s="53" t="s">
        <v>5</v>
      </c>
      <c r="F44" s="54">
        <f t="shared" si="3"/>
        <v>1</v>
      </c>
      <c r="G44" s="55">
        <v>1</v>
      </c>
    </row>
    <row r="45" spans="1:7" s="3" customFormat="1" ht="21.95" customHeight="1" x14ac:dyDescent="0.2">
      <c r="A45" s="1"/>
      <c r="B45" s="2"/>
      <c r="C45" s="1"/>
      <c r="D45" s="1"/>
      <c r="E45" s="1"/>
      <c r="F45" s="1"/>
      <c r="G45" s="1"/>
    </row>
    <row r="46" spans="1:7" s="3" customFormat="1" ht="35.1" customHeight="1" x14ac:dyDescent="0.2">
      <c r="A46" s="62" t="s">
        <v>430</v>
      </c>
      <c r="B46" s="63" t="s">
        <v>431</v>
      </c>
      <c r="C46" s="64" t="s">
        <v>432</v>
      </c>
      <c r="D46" s="1"/>
      <c r="E46" s="1"/>
      <c r="F46" s="1"/>
      <c r="G46" s="1"/>
    </row>
    <row r="47" spans="1:7" s="3" customFormat="1" ht="21.95" customHeight="1" x14ac:dyDescent="0.2">
      <c r="A47" s="65">
        <v>1</v>
      </c>
      <c r="B47" s="30" t="s">
        <v>427</v>
      </c>
      <c r="C47" s="31">
        <v>177697.57</v>
      </c>
    </row>
    <row r="48" spans="1:7" ht="21.95" customHeight="1" x14ac:dyDescent="0.2">
      <c r="A48" s="8">
        <v>2</v>
      </c>
      <c r="B48" s="30" t="s">
        <v>428</v>
      </c>
      <c r="C48" s="31">
        <v>7221007</v>
      </c>
      <c r="D48" s="16"/>
      <c r="E48" s="16"/>
      <c r="F48" s="16"/>
      <c r="G48" s="16"/>
    </row>
    <row r="49" spans="1:7" ht="21.95" customHeight="1" x14ac:dyDescent="0.2">
      <c r="A49" s="32">
        <v>3</v>
      </c>
      <c r="B49" s="33" t="s">
        <v>423</v>
      </c>
      <c r="C49" s="34">
        <f>C44/C48</f>
        <v>0.98433678571423633</v>
      </c>
      <c r="D49" s="16"/>
      <c r="E49" s="16"/>
      <c r="F49" s="16"/>
      <c r="G49" s="16"/>
    </row>
    <row r="50" spans="1:7" s="16" customFormat="1" ht="35.1" customHeight="1" x14ac:dyDescent="0.25">
      <c r="A50" s="21" t="s">
        <v>449</v>
      </c>
      <c r="B50" s="23"/>
    </row>
  </sheetData>
  <sheetProtection algorithmName="SHA-512" hashValue="VnJqxbACNtxarzGrU/xkY3FmlmJvzHNHS1tKjK1Z3D1LHagA9ky3qnYoV9/3U3UgKa+5rBOrHGdJzpxaXpU/bA==" saltValue="W9E8W/5a4qNEGou/PhY8DQ==" spinCount="100000" sheet="1" objects="1" scenarios="1"/>
  <mergeCells count="1">
    <mergeCell ref="A2:G2"/>
  </mergeCells>
  <pageMargins left="0.59055118110236227" right="0.59055118110236227" top="0.70866141732283472" bottom="0.70866141732283472" header="0.19685039370078741" footer="0.39370078740157483"/>
  <pageSetup paperSize="9" scale="84" orientation="portrait" r:id="rId1"/>
  <headerFooter alignWithMargins="0">
    <oddFooter>&amp;R&amp;"Calibri,Standardowy"&amp;12s.&amp;P z &amp;N</oddFooter>
  </headerFooter>
  <tableParts count="2">
    <tablePart r:id="rId2"/>
    <tablePart r:id="rId3"/>
  </tableParts>
</worksheet>
</file>

<file path=xl/worksheets/sheet3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61A2BE-83CF-434F-BA07-46EE01D425DE}">
  <sheetPr codeName="Arkusz358"/>
  <dimension ref="A1:N50"/>
  <sheetViews>
    <sheetView zoomScaleNormal="100" workbookViewId="0"/>
  </sheetViews>
  <sheetFormatPr defaultColWidth="0" defaultRowHeight="12.75" zeroHeight="1" x14ac:dyDescent="0.2"/>
  <cols>
    <col min="1" max="1" width="4.140625" style="1" customWidth="1"/>
    <col min="2" max="2" width="57" style="2" customWidth="1"/>
    <col min="3" max="3" width="11.85546875" style="1" bestFit="1" customWidth="1"/>
    <col min="4" max="4" width="7.42578125" style="1" customWidth="1"/>
    <col min="5" max="5" width="10.85546875" style="1" bestFit="1" customWidth="1"/>
    <col min="6" max="7" width="8.7109375" style="1" customWidth="1"/>
    <col min="8" max="8" width="1" style="1" customWidth="1"/>
    <col min="9" max="14" width="0" style="1" hidden="1" customWidth="1"/>
    <col min="15" max="16384" width="9.140625" style="1" hidden="1"/>
  </cols>
  <sheetData>
    <row r="1" spans="1:7" s="16" customFormat="1" ht="24.95" customHeight="1" x14ac:dyDescent="0.2">
      <c r="A1" s="35" t="s">
        <v>805</v>
      </c>
      <c r="B1" s="23"/>
    </row>
    <row r="2" spans="1:7" s="16" customFormat="1" ht="39.950000000000003" customHeight="1" x14ac:dyDescent="0.2">
      <c r="A2" s="66" t="s">
        <v>448</v>
      </c>
      <c r="B2" s="67"/>
      <c r="C2" s="67"/>
      <c r="D2" s="67"/>
      <c r="E2" s="67"/>
      <c r="F2" s="67"/>
      <c r="G2" s="67"/>
    </row>
    <row r="3" spans="1:7" s="16" customFormat="1" ht="15.95" hidden="1" customHeight="1" x14ac:dyDescent="0.2">
      <c r="A3" s="22"/>
      <c r="B3" s="23"/>
    </row>
    <row r="4" spans="1:7" s="16" customFormat="1" ht="15.95" hidden="1" customHeight="1" x14ac:dyDescent="0.2">
      <c r="A4" s="22"/>
      <c r="B4" s="23"/>
    </row>
    <row r="5" spans="1:7" s="16" customFormat="1" ht="15.95" hidden="1" customHeight="1" x14ac:dyDescent="0.2">
      <c r="A5" s="22"/>
      <c r="B5" s="23"/>
    </row>
    <row r="6" spans="1:7" s="16" customFormat="1" ht="15.95" customHeight="1" x14ac:dyDescent="0.25">
      <c r="A6" s="17" t="s">
        <v>433</v>
      </c>
      <c r="B6" s="21" t="s">
        <v>438</v>
      </c>
    </row>
    <row r="7" spans="1:7" s="16" customFormat="1" ht="15.95" customHeight="1" x14ac:dyDescent="0.25">
      <c r="A7" s="18" t="s">
        <v>434</v>
      </c>
      <c r="B7" s="21" t="s">
        <v>439</v>
      </c>
    </row>
    <row r="8" spans="1:7" s="16" customFormat="1" ht="15.95" customHeight="1" x14ac:dyDescent="0.25">
      <c r="A8" s="19" t="s">
        <v>435</v>
      </c>
      <c r="B8" s="21" t="s">
        <v>440</v>
      </c>
    </row>
    <row r="9" spans="1:7" s="16" customFormat="1" ht="15.95" customHeight="1" x14ac:dyDescent="0.25">
      <c r="A9" s="20" t="s">
        <v>436</v>
      </c>
      <c r="B9" s="21" t="s">
        <v>441</v>
      </c>
    </row>
    <row r="10" spans="1:7" ht="65.099999999999994" customHeight="1" x14ac:dyDescent="0.2">
      <c r="A10" s="49" t="s">
        <v>430</v>
      </c>
      <c r="B10" s="42" t="s">
        <v>0</v>
      </c>
      <c r="C10" s="42" t="s">
        <v>424</v>
      </c>
      <c r="D10" s="42" t="s">
        <v>425</v>
      </c>
      <c r="E10" s="42" t="s">
        <v>426</v>
      </c>
      <c r="F10" s="42" t="s">
        <v>429</v>
      </c>
      <c r="G10" s="41" t="s">
        <v>413</v>
      </c>
    </row>
    <row r="11" spans="1:7" ht="21.95" customHeight="1" x14ac:dyDescent="0.2">
      <c r="A11" s="36">
        <v>1</v>
      </c>
      <c r="B11" s="24" t="s">
        <v>7</v>
      </c>
      <c r="C11" s="10">
        <v>0</v>
      </c>
      <c r="D11" s="9">
        <v>0</v>
      </c>
      <c r="E11" s="10" t="str">
        <f t="shared" ref="E11:E23" si="0">IF(D11=0,"-",C11/D11)</f>
        <v>-</v>
      </c>
      <c r="F11" s="25">
        <f t="shared" ref="F11:F35" si="1">C11/C$44</f>
        <v>0</v>
      </c>
      <c r="G11" s="38">
        <v>6.4906160983722356E-5</v>
      </c>
    </row>
    <row r="12" spans="1:7" s="3" customFormat="1" ht="21.95" customHeight="1" x14ac:dyDescent="0.2">
      <c r="A12" s="36">
        <v>2</v>
      </c>
      <c r="B12" s="24" t="s">
        <v>8</v>
      </c>
      <c r="C12" s="10">
        <v>249000</v>
      </c>
      <c r="D12" s="9">
        <v>2</v>
      </c>
      <c r="E12" s="10">
        <f t="shared" si="0"/>
        <v>124500</v>
      </c>
      <c r="F12" s="25">
        <f t="shared" si="1"/>
        <v>3.7989759806844804E-2</v>
      </c>
      <c r="G12" s="38">
        <v>1.3877154561966152E-2</v>
      </c>
    </row>
    <row r="13" spans="1:7" s="3" customFormat="1" ht="21.95" customHeight="1" x14ac:dyDescent="0.2">
      <c r="A13" s="36">
        <v>3</v>
      </c>
      <c r="B13" s="26" t="s">
        <v>1</v>
      </c>
      <c r="C13" s="10">
        <v>0</v>
      </c>
      <c r="D13" s="9">
        <v>0</v>
      </c>
      <c r="E13" s="10" t="str">
        <f t="shared" si="0"/>
        <v>-</v>
      </c>
      <c r="F13" s="25">
        <f t="shared" si="1"/>
        <v>0</v>
      </c>
      <c r="G13" s="38">
        <v>6.8195937419264344E-4</v>
      </c>
    </row>
    <row r="14" spans="1:7" s="3" customFormat="1" ht="21.95" customHeight="1" x14ac:dyDescent="0.2">
      <c r="A14" s="36">
        <v>4</v>
      </c>
      <c r="B14" s="24" t="s">
        <v>414</v>
      </c>
      <c r="C14" s="10">
        <v>0</v>
      </c>
      <c r="D14" s="9">
        <v>0</v>
      </c>
      <c r="E14" s="10" t="str">
        <f t="shared" si="0"/>
        <v>-</v>
      </c>
      <c r="F14" s="25">
        <f t="shared" si="1"/>
        <v>0</v>
      </c>
      <c r="G14" s="38">
        <v>1.6609844346228162E-4</v>
      </c>
    </row>
    <row r="15" spans="1:7" s="3" customFormat="1" ht="47.1" customHeight="1" x14ac:dyDescent="0.2">
      <c r="A15" s="36">
        <v>5</v>
      </c>
      <c r="B15" s="24" t="s">
        <v>412</v>
      </c>
      <c r="C15" s="10">
        <v>0</v>
      </c>
      <c r="D15" s="11">
        <v>0</v>
      </c>
      <c r="E15" s="10" t="str">
        <f t="shared" si="0"/>
        <v>-</v>
      </c>
      <c r="F15" s="25">
        <f t="shared" si="1"/>
        <v>0</v>
      </c>
      <c r="G15" s="38">
        <v>4.2843389065529559E-4</v>
      </c>
    </row>
    <row r="16" spans="1:7" s="3" customFormat="1" ht="21.95" customHeight="1" x14ac:dyDescent="0.2">
      <c r="A16" s="36">
        <v>6</v>
      </c>
      <c r="B16" s="26" t="s">
        <v>1</v>
      </c>
      <c r="C16" s="10">
        <v>0</v>
      </c>
      <c r="D16" s="11">
        <v>0</v>
      </c>
      <c r="E16" s="10" t="str">
        <f t="shared" si="0"/>
        <v>-</v>
      </c>
      <c r="F16" s="25">
        <f t="shared" si="1"/>
        <v>0</v>
      </c>
      <c r="G16" s="38">
        <v>5.7837072558623703E-5</v>
      </c>
    </row>
    <row r="17" spans="1:7" ht="47.1" customHeight="1" x14ac:dyDescent="0.2">
      <c r="A17" s="36">
        <v>7</v>
      </c>
      <c r="B17" s="24" t="s">
        <v>444</v>
      </c>
      <c r="C17" s="10">
        <v>0</v>
      </c>
      <c r="D17" s="11">
        <v>0</v>
      </c>
      <c r="E17" s="10" t="str">
        <f t="shared" si="0"/>
        <v>-</v>
      </c>
      <c r="F17" s="25">
        <f t="shared" si="1"/>
        <v>0</v>
      </c>
      <c r="G17" s="38">
        <v>3.69438658113685E-3</v>
      </c>
    </row>
    <row r="18" spans="1:7" ht="47.1" customHeight="1" x14ac:dyDescent="0.2">
      <c r="A18" s="36">
        <v>8</v>
      </c>
      <c r="B18" s="24" t="s">
        <v>447</v>
      </c>
      <c r="C18" s="10">
        <v>105415.19</v>
      </c>
      <c r="D18" s="11">
        <v>1</v>
      </c>
      <c r="E18" s="10">
        <f t="shared" si="0"/>
        <v>105415.19</v>
      </c>
      <c r="F18" s="25">
        <f t="shared" si="1"/>
        <v>1.6083123486316901E-2</v>
      </c>
      <c r="G18" s="38">
        <v>1.6572456388988053E-2</v>
      </c>
    </row>
    <row r="19" spans="1:7" ht="35.1" customHeight="1" x14ac:dyDescent="0.2">
      <c r="A19" s="36">
        <v>9</v>
      </c>
      <c r="B19" s="24" t="s">
        <v>443</v>
      </c>
      <c r="C19" s="10">
        <v>0</v>
      </c>
      <c r="D19" s="11">
        <v>0</v>
      </c>
      <c r="E19" s="10" t="str">
        <f t="shared" si="0"/>
        <v>-</v>
      </c>
      <c r="F19" s="25">
        <f t="shared" si="1"/>
        <v>0</v>
      </c>
      <c r="G19" s="38">
        <v>6.3015485400037228E-5</v>
      </c>
    </row>
    <row r="20" spans="1:7" ht="35.1" customHeight="1" x14ac:dyDescent="0.2">
      <c r="A20" s="36">
        <v>10</v>
      </c>
      <c r="B20" s="24" t="s">
        <v>9</v>
      </c>
      <c r="C20" s="10">
        <v>0</v>
      </c>
      <c r="D20" s="11">
        <v>0</v>
      </c>
      <c r="E20" s="10" t="str">
        <f t="shared" si="0"/>
        <v>-</v>
      </c>
      <c r="F20" s="25">
        <f t="shared" si="1"/>
        <v>0</v>
      </c>
      <c r="G20" s="38">
        <v>2.3263290581767475E-4</v>
      </c>
    </row>
    <row r="21" spans="1:7" ht="35.1" customHeight="1" x14ac:dyDescent="0.2">
      <c r="A21" s="36">
        <v>11</v>
      </c>
      <c r="B21" s="24" t="s">
        <v>442</v>
      </c>
      <c r="C21" s="10">
        <v>0</v>
      </c>
      <c r="D21" s="11">
        <v>0</v>
      </c>
      <c r="E21" s="10" t="str">
        <f t="shared" si="0"/>
        <v>-</v>
      </c>
      <c r="F21" s="25">
        <f t="shared" si="1"/>
        <v>0</v>
      </c>
      <c r="G21" s="38">
        <v>8.0879771630669933E-6</v>
      </c>
    </row>
    <row r="22" spans="1:7" ht="21.95" customHeight="1" x14ac:dyDescent="0.2">
      <c r="A22" s="36">
        <v>12</v>
      </c>
      <c r="B22" s="26" t="s">
        <v>1</v>
      </c>
      <c r="C22" s="10">
        <v>0</v>
      </c>
      <c r="D22" s="11">
        <v>0</v>
      </c>
      <c r="E22" s="10" t="str">
        <f t="shared" si="0"/>
        <v>-</v>
      </c>
      <c r="F22" s="25">
        <f t="shared" si="1"/>
        <v>0</v>
      </c>
      <c r="G22" s="38">
        <v>0</v>
      </c>
    </row>
    <row r="23" spans="1:7" ht="21.95" customHeight="1" x14ac:dyDescent="0.2">
      <c r="A23" s="36">
        <v>13</v>
      </c>
      <c r="B23" s="24" t="s">
        <v>415</v>
      </c>
      <c r="C23" s="10">
        <v>0</v>
      </c>
      <c r="D23" s="11">
        <v>0</v>
      </c>
      <c r="E23" s="10" t="str">
        <f t="shared" si="0"/>
        <v>-</v>
      </c>
      <c r="F23" s="25">
        <f t="shared" si="1"/>
        <v>0</v>
      </c>
      <c r="G23" s="38">
        <v>0</v>
      </c>
    </row>
    <row r="24" spans="1:7" s="3" customFormat="1" ht="24.95" customHeight="1" x14ac:dyDescent="0.2">
      <c r="A24" s="43">
        <v>14</v>
      </c>
      <c r="B24" s="50" t="s">
        <v>2</v>
      </c>
      <c r="C24" s="44">
        <f>C11+C12+C14+C15+C17+C18+C19+C20+C21+C23</f>
        <v>354415.19</v>
      </c>
      <c r="D24" s="51" t="s">
        <v>5</v>
      </c>
      <c r="E24" s="51" t="s">
        <v>5</v>
      </c>
      <c r="F24" s="47">
        <f t="shared" si="1"/>
        <v>5.4072883293161698E-2</v>
      </c>
      <c r="G24" s="48">
        <v>3.5107172395573129E-2</v>
      </c>
    </row>
    <row r="25" spans="1:7" s="4" customFormat="1" ht="35.1" customHeight="1" x14ac:dyDescent="0.2">
      <c r="A25" s="37">
        <v>15</v>
      </c>
      <c r="B25" s="27" t="s">
        <v>419</v>
      </c>
      <c r="C25" s="12">
        <v>1191448.7</v>
      </c>
      <c r="D25" s="11">
        <v>551</v>
      </c>
      <c r="E25" s="12">
        <f t="shared" ref="E25:E37" si="2">IF(D25=0,"-",C25/D25)</f>
        <v>2162.338838475499</v>
      </c>
      <c r="F25" s="28">
        <f t="shared" si="1"/>
        <v>0.18177851379589352</v>
      </c>
      <c r="G25" s="39">
        <v>9.1912130594448124E-2</v>
      </c>
    </row>
    <row r="26" spans="1:7" s="3" customFormat="1" ht="21.95" customHeight="1" x14ac:dyDescent="0.2">
      <c r="A26" s="36">
        <v>16</v>
      </c>
      <c r="B26" s="26" t="s">
        <v>11</v>
      </c>
      <c r="C26" s="10">
        <v>120082</v>
      </c>
      <c r="D26" s="11">
        <v>56</v>
      </c>
      <c r="E26" s="10">
        <f t="shared" si="2"/>
        <v>2144.3214285714284</v>
      </c>
      <c r="F26" s="25">
        <f t="shared" si="1"/>
        <v>1.8320828663154768E-2</v>
      </c>
      <c r="G26" s="38">
        <v>1.5510248435910163E-2</v>
      </c>
    </row>
    <row r="27" spans="1:7" s="5" customFormat="1" ht="65.099999999999994" customHeight="1" x14ac:dyDescent="0.2">
      <c r="A27" s="37">
        <v>17</v>
      </c>
      <c r="B27" s="27" t="s">
        <v>445</v>
      </c>
      <c r="C27" s="12">
        <v>492337.19</v>
      </c>
      <c r="D27" s="11">
        <v>76</v>
      </c>
      <c r="E27" s="12">
        <f t="shared" si="2"/>
        <v>6478.1209210526313</v>
      </c>
      <c r="F27" s="28">
        <f t="shared" si="1"/>
        <v>7.5115548562557879E-2</v>
      </c>
      <c r="G27" s="39">
        <v>9.6086621220457871E-2</v>
      </c>
    </row>
    <row r="28" spans="1:7" s="3" customFormat="1" ht="21.95" customHeight="1" x14ac:dyDescent="0.2">
      <c r="A28" s="36">
        <v>18</v>
      </c>
      <c r="B28" s="26" t="s">
        <v>3</v>
      </c>
      <c r="C28" s="10">
        <v>24087.200000000001</v>
      </c>
      <c r="D28" s="11">
        <v>12</v>
      </c>
      <c r="E28" s="10">
        <f t="shared" si="2"/>
        <v>2007.2666666666667</v>
      </c>
      <c r="F28" s="25">
        <f t="shared" si="1"/>
        <v>3.6749676402386832E-3</v>
      </c>
      <c r="G28" s="38">
        <v>1.1342599256575717E-2</v>
      </c>
    </row>
    <row r="29" spans="1:7" s="5" customFormat="1" ht="35.1" customHeight="1" x14ac:dyDescent="0.2">
      <c r="A29" s="37">
        <v>19</v>
      </c>
      <c r="B29" s="27" t="s">
        <v>15</v>
      </c>
      <c r="C29" s="12">
        <v>207450.23</v>
      </c>
      <c r="D29" s="11">
        <v>82</v>
      </c>
      <c r="E29" s="12">
        <f t="shared" si="2"/>
        <v>2529.8808536585366</v>
      </c>
      <c r="F29" s="28">
        <f t="shared" si="1"/>
        <v>3.1650539797488796E-2</v>
      </c>
      <c r="G29" s="39">
        <v>1.1946311887438504E-2</v>
      </c>
    </row>
    <row r="30" spans="1:7" s="3" customFormat="1" ht="21.95" customHeight="1" x14ac:dyDescent="0.2">
      <c r="A30" s="36">
        <v>20</v>
      </c>
      <c r="B30" s="26" t="s">
        <v>3</v>
      </c>
      <c r="C30" s="10">
        <v>10803.67</v>
      </c>
      <c r="D30" s="11">
        <v>4</v>
      </c>
      <c r="E30" s="12">
        <f t="shared" si="2"/>
        <v>2700.9175</v>
      </c>
      <c r="F30" s="28">
        <f t="shared" si="1"/>
        <v>1.6483085475197388E-3</v>
      </c>
      <c r="G30" s="39">
        <v>2.247933536638041E-3</v>
      </c>
    </row>
    <row r="31" spans="1:7" s="3" customFormat="1" ht="47.1" customHeight="1" x14ac:dyDescent="0.2">
      <c r="A31" s="36">
        <v>21</v>
      </c>
      <c r="B31" s="27" t="s">
        <v>14</v>
      </c>
      <c r="C31" s="10">
        <v>810382.59</v>
      </c>
      <c r="D31" s="11">
        <v>598</v>
      </c>
      <c r="E31" s="10">
        <f t="shared" si="2"/>
        <v>1355.1548327759197</v>
      </c>
      <c r="F31" s="25">
        <f t="shared" si="1"/>
        <v>0.12363951785441281</v>
      </c>
      <c r="G31" s="38">
        <v>0.21726673108985226</v>
      </c>
    </row>
    <row r="32" spans="1:7" s="3" customFormat="1" ht="21.95" customHeight="1" x14ac:dyDescent="0.2">
      <c r="A32" s="36">
        <v>22</v>
      </c>
      <c r="B32" s="26" t="s">
        <v>3</v>
      </c>
      <c r="C32" s="10">
        <v>126361.8</v>
      </c>
      <c r="D32" s="11">
        <v>31</v>
      </c>
      <c r="E32" s="10">
        <f t="shared" si="2"/>
        <v>4076.1870967741938</v>
      </c>
      <c r="F32" s="25">
        <f t="shared" si="1"/>
        <v>1.9278933456869724E-2</v>
      </c>
      <c r="G32" s="38">
        <v>3.0944666359992157E-2</v>
      </c>
    </row>
    <row r="33" spans="1:7" ht="35.1" customHeight="1" x14ac:dyDescent="0.2">
      <c r="A33" s="36">
        <v>23</v>
      </c>
      <c r="B33" s="24" t="s">
        <v>446</v>
      </c>
      <c r="C33" s="10">
        <v>88780</v>
      </c>
      <c r="D33" s="11">
        <v>470</v>
      </c>
      <c r="E33" s="10">
        <f t="shared" si="2"/>
        <v>188.89361702127658</v>
      </c>
      <c r="F33" s="25">
        <f t="shared" si="1"/>
        <v>1.3545103918279846E-2</v>
      </c>
      <c r="G33" s="38">
        <v>8.5968104584330223E-3</v>
      </c>
    </row>
    <row r="34" spans="1:7" s="3" customFormat="1" ht="21.95" customHeight="1" x14ac:dyDescent="0.2">
      <c r="A34" s="36">
        <v>24</v>
      </c>
      <c r="B34" s="26" t="s">
        <v>3</v>
      </c>
      <c r="C34" s="10">
        <v>70000</v>
      </c>
      <c r="D34" s="11">
        <v>85</v>
      </c>
      <c r="E34" s="10">
        <f t="shared" si="2"/>
        <v>823.52941176470586</v>
      </c>
      <c r="F34" s="25">
        <f t="shared" si="1"/>
        <v>1.0679852154534684E-2</v>
      </c>
      <c r="G34" s="38">
        <v>1.4207856884874998E-3</v>
      </c>
    </row>
    <row r="35" spans="1:7" s="3" customFormat="1" ht="35.1" customHeight="1" x14ac:dyDescent="0.2">
      <c r="A35" s="36">
        <v>25</v>
      </c>
      <c r="B35" s="24" t="s">
        <v>10</v>
      </c>
      <c r="C35" s="10">
        <v>2250</v>
      </c>
      <c r="D35" s="11">
        <v>3</v>
      </c>
      <c r="E35" s="10">
        <f t="shared" si="2"/>
        <v>750</v>
      </c>
      <c r="F35" s="25">
        <f t="shared" si="1"/>
        <v>3.4328096211004339E-4</v>
      </c>
      <c r="G35" s="38">
        <v>9.8652432849167496E-5</v>
      </c>
    </row>
    <row r="36" spans="1:7" ht="35.1" customHeight="1" x14ac:dyDescent="0.2">
      <c r="A36" s="36">
        <v>26</v>
      </c>
      <c r="B36" s="24" t="s">
        <v>420</v>
      </c>
      <c r="C36" s="10">
        <v>0</v>
      </c>
      <c r="D36" s="13">
        <v>0</v>
      </c>
      <c r="E36" s="10" t="str">
        <f t="shared" si="2"/>
        <v>-</v>
      </c>
      <c r="F36" s="29" t="s">
        <v>5</v>
      </c>
      <c r="G36" s="40" t="s">
        <v>5</v>
      </c>
    </row>
    <row r="37" spans="1:7" ht="21.95" customHeight="1" x14ac:dyDescent="0.2">
      <c r="A37" s="36">
        <v>27</v>
      </c>
      <c r="B37" s="26" t="s">
        <v>12</v>
      </c>
      <c r="C37" s="10">
        <v>0</v>
      </c>
      <c r="D37" s="13">
        <v>0</v>
      </c>
      <c r="E37" s="10" t="str">
        <f t="shared" si="2"/>
        <v>-</v>
      </c>
      <c r="F37" s="25">
        <f>C37/C$44</f>
        <v>0</v>
      </c>
      <c r="G37" s="38">
        <v>6.7001527600904129E-4</v>
      </c>
    </row>
    <row r="38" spans="1:7" ht="35.1" customHeight="1" x14ac:dyDescent="0.2">
      <c r="A38" s="36">
        <v>28</v>
      </c>
      <c r="B38" s="24" t="s">
        <v>421</v>
      </c>
      <c r="C38" s="10">
        <v>3715136.45</v>
      </c>
      <c r="D38" s="13">
        <v>2</v>
      </c>
      <c r="E38" s="14" t="s">
        <v>5</v>
      </c>
      <c r="F38" s="29" t="s">
        <v>5</v>
      </c>
      <c r="G38" s="40" t="s">
        <v>5</v>
      </c>
    </row>
    <row r="39" spans="1:7" ht="21.95" customHeight="1" x14ac:dyDescent="0.2">
      <c r="A39" s="36">
        <v>29</v>
      </c>
      <c r="B39" s="26" t="s">
        <v>12</v>
      </c>
      <c r="C39" s="10">
        <v>3343620</v>
      </c>
      <c r="D39" s="13">
        <v>2</v>
      </c>
      <c r="E39" s="14" t="s">
        <v>5</v>
      </c>
      <c r="F39" s="25">
        <f t="shared" ref="F39:F44" si="3">C39/C$44</f>
        <v>0.51013381801350366</v>
      </c>
      <c r="G39" s="38">
        <v>0.53240605380617201</v>
      </c>
    </row>
    <row r="40" spans="1:7" ht="47.1" customHeight="1" x14ac:dyDescent="0.2">
      <c r="A40" s="36">
        <v>30</v>
      </c>
      <c r="B40" s="27" t="s">
        <v>422</v>
      </c>
      <c r="C40" s="10">
        <v>63713.95</v>
      </c>
      <c r="D40" s="15">
        <v>2</v>
      </c>
      <c r="E40" s="10">
        <f t="shared" ref="E40:E41" si="4">IF(D40=0,"-",C40/D40)</f>
        <v>31856.974999999999</v>
      </c>
      <c r="F40" s="25">
        <f t="shared" si="3"/>
        <v>9.7207938025916426E-3</v>
      </c>
      <c r="G40" s="38">
        <v>1.7724062653800183E-3</v>
      </c>
    </row>
    <row r="41" spans="1:7" ht="21.95" customHeight="1" x14ac:dyDescent="0.2">
      <c r="A41" s="36">
        <v>31</v>
      </c>
      <c r="B41" s="26" t="s">
        <v>13</v>
      </c>
      <c r="C41" s="10">
        <v>63713.95</v>
      </c>
      <c r="D41" s="15">
        <v>2</v>
      </c>
      <c r="E41" s="10">
        <f t="shared" si="4"/>
        <v>31856.974999999999</v>
      </c>
      <c r="F41" s="25">
        <f t="shared" si="3"/>
        <v>9.7207938025916426E-3</v>
      </c>
      <c r="G41" s="38">
        <v>1.0404135579139232E-3</v>
      </c>
    </row>
    <row r="42" spans="1:7" ht="35.1" customHeight="1" x14ac:dyDescent="0.2">
      <c r="A42" s="36">
        <v>32</v>
      </c>
      <c r="B42" s="24" t="s">
        <v>16</v>
      </c>
      <c r="C42" s="10">
        <v>0</v>
      </c>
      <c r="D42" s="15">
        <v>0</v>
      </c>
      <c r="E42" s="14" t="s">
        <v>5</v>
      </c>
      <c r="F42" s="25">
        <f t="shared" si="3"/>
        <v>0</v>
      </c>
      <c r="G42" s="38">
        <v>4.1370945733870297E-3</v>
      </c>
    </row>
    <row r="43" spans="1:7" s="3" customFormat="1" ht="21.95" customHeight="1" x14ac:dyDescent="0.2">
      <c r="A43" s="43">
        <v>33</v>
      </c>
      <c r="B43" s="50" t="s">
        <v>4</v>
      </c>
      <c r="C43" s="44">
        <f>C25+C27+C29+C31+C33+C35+C37+C39+C40+C42</f>
        <v>6199982.6600000001</v>
      </c>
      <c r="D43" s="51" t="s">
        <v>5</v>
      </c>
      <c r="E43" s="51" t="s">
        <v>5</v>
      </c>
      <c r="F43" s="47">
        <f t="shared" si="3"/>
        <v>0.94592711670683827</v>
      </c>
      <c r="G43" s="48">
        <v>0.96489282760442685</v>
      </c>
    </row>
    <row r="44" spans="1:7" s="3" customFormat="1" ht="21.95" customHeight="1" x14ac:dyDescent="0.2">
      <c r="A44" s="45">
        <v>34</v>
      </c>
      <c r="B44" s="52" t="s">
        <v>6</v>
      </c>
      <c r="C44" s="46">
        <f>C24+C43</f>
        <v>6554397.8500000006</v>
      </c>
      <c r="D44" s="53" t="s">
        <v>5</v>
      </c>
      <c r="E44" s="53" t="s">
        <v>5</v>
      </c>
      <c r="F44" s="54">
        <f t="shared" si="3"/>
        <v>1</v>
      </c>
      <c r="G44" s="55">
        <v>1</v>
      </c>
    </row>
    <row r="45" spans="1:7" s="3" customFormat="1" ht="21.95" customHeight="1" x14ac:dyDescent="0.2">
      <c r="A45" s="1"/>
      <c r="B45" s="2"/>
      <c r="C45" s="1"/>
      <c r="D45" s="1"/>
      <c r="E45" s="1"/>
      <c r="F45" s="1"/>
      <c r="G45" s="1"/>
    </row>
    <row r="46" spans="1:7" s="3" customFormat="1" ht="35.1" customHeight="1" x14ac:dyDescent="0.2">
      <c r="A46" s="62" t="s">
        <v>430</v>
      </c>
      <c r="B46" s="63" t="s">
        <v>431</v>
      </c>
      <c r="C46" s="64" t="s">
        <v>432</v>
      </c>
      <c r="D46" s="1"/>
      <c r="E46" s="1"/>
      <c r="F46" s="1"/>
      <c r="G46" s="1"/>
    </row>
    <row r="47" spans="1:7" s="3" customFormat="1" ht="21.95" customHeight="1" x14ac:dyDescent="0.2">
      <c r="A47" s="65">
        <v>1</v>
      </c>
      <c r="B47" s="30" t="s">
        <v>427</v>
      </c>
      <c r="C47" s="31">
        <v>163859.95000000001</v>
      </c>
    </row>
    <row r="48" spans="1:7" ht="21.95" customHeight="1" x14ac:dyDescent="0.2">
      <c r="A48" s="8">
        <v>2</v>
      </c>
      <c r="B48" s="30" t="s">
        <v>428</v>
      </c>
      <c r="C48" s="31">
        <v>6640654</v>
      </c>
      <c r="D48" s="16"/>
      <c r="E48" s="16"/>
      <c r="F48" s="16"/>
      <c r="G48" s="16"/>
    </row>
    <row r="49" spans="1:7" ht="21.95" customHeight="1" x14ac:dyDescent="0.2">
      <c r="A49" s="32">
        <v>3</v>
      </c>
      <c r="B49" s="33" t="s">
        <v>423</v>
      </c>
      <c r="C49" s="34">
        <f>C44/C48</f>
        <v>0.98701089531241959</v>
      </c>
      <c r="D49" s="16"/>
      <c r="E49" s="16"/>
      <c r="F49" s="16"/>
      <c r="G49" s="16"/>
    </row>
    <row r="50" spans="1:7" s="16" customFormat="1" ht="35.1" customHeight="1" x14ac:dyDescent="0.25">
      <c r="A50" s="21" t="s">
        <v>449</v>
      </c>
      <c r="B50" s="23"/>
    </row>
  </sheetData>
  <sheetProtection algorithmName="SHA-512" hashValue="EJ1Wk3Veepi15UQLSm9B67WRU+ouu5aPnPHcTBOkSOVt5OnsqvnqgYAT71ABM4BfyeQaB6QtG9oRYiIOheV+Ng==" saltValue="6aqt1ryfliuKmMeLI1TLYA==" spinCount="100000" sheet="1" objects="1" scenarios="1"/>
  <mergeCells count="1">
    <mergeCell ref="A2:G2"/>
  </mergeCells>
  <pageMargins left="0.59055118110236227" right="0.59055118110236227" top="0.70866141732283472" bottom="0.70866141732283472" header="0.19685039370078741" footer="0.39370078740157483"/>
  <pageSetup paperSize="9" scale="84" orientation="portrait" r:id="rId1"/>
  <headerFooter alignWithMargins="0">
    <oddFooter>&amp;R&amp;"Calibri,Standardowy"&amp;12s.&amp;P z &amp;N</oddFooter>
  </headerFooter>
  <tableParts count="2">
    <tablePart r:id="rId2"/>
    <tablePart r:id="rId3"/>
  </tableParts>
</worksheet>
</file>

<file path=xl/worksheets/sheet3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57301D-2652-47CA-9D2F-95787E6A82AA}">
  <sheetPr codeName="Arkusz359"/>
  <dimension ref="A1:N50"/>
  <sheetViews>
    <sheetView zoomScaleNormal="100" workbookViewId="0"/>
  </sheetViews>
  <sheetFormatPr defaultColWidth="0" defaultRowHeight="12.75" zeroHeight="1" x14ac:dyDescent="0.2"/>
  <cols>
    <col min="1" max="1" width="4.140625" style="1" customWidth="1"/>
    <col min="2" max="2" width="57" style="2" customWidth="1"/>
    <col min="3" max="3" width="11.85546875" style="1" bestFit="1" customWidth="1"/>
    <col min="4" max="4" width="7.42578125" style="1" customWidth="1"/>
    <col min="5" max="5" width="10.85546875" style="1" bestFit="1" customWidth="1"/>
    <col min="6" max="7" width="8.7109375" style="1" customWidth="1"/>
    <col min="8" max="8" width="1" style="1" customWidth="1"/>
    <col min="9" max="14" width="0" style="1" hidden="1" customWidth="1"/>
    <col min="15" max="16384" width="9.140625" style="1" hidden="1"/>
  </cols>
  <sheetData>
    <row r="1" spans="1:7" s="16" customFormat="1" ht="24.95" customHeight="1" x14ac:dyDescent="0.2">
      <c r="A1" s="35" t="s">
        <v>806</v>
      </c>
      <c r="B1" s="23"/>
    </row>
    <row r="2" spans="1:7" s="16" customFormat="1" ht="39.950000000000003" customHeight="1" x14ac:dyDescent="0.2">
      <c r="A2" s="66" t="s">
        <v>448</v>
      </c>
      <c r="B2" s="67"/>
      <c r="C2" s="67"/>
      <c r="D2" s="67"/>
      <c r="E2" s="67"/>
      <c r="F2" s="67"/>
      <c r="G2" s="67"/>
    </row>
    <row r="3" spans="1:7" s="16" customFormat="1" ht="15.95" hidden="1" customHeight="1" x14ac:dyDescent="0.2">
      <c r="A3" s="22"/>
      <c r="B3" s="23"/>
    </row>
    <row r="4" spans="1:7" s="16" customFormat="1" ht="15.95" hidden="1" customHeight="1" x14ac:dyDescent="0.2">
      <c r="A4" s="22"/>
      <c r="B4" s="23"/>
    </row>
    <row r="5" spans="1:7" s="16" customFormat="1" ht="15.95" hidden="1" customHeight="1" x14ac:dyDescent="0.2">
      <c r="A5" s="22"/>
      <c r="B5" s="23"/>
    </row>
    <row r="6" spans="1:7" s="16" customFormat="1" ht="15.95" customHeight="1" x14ac:dyDescent="0.25">
      <c r="A6" s="17" t="s">
        <v>433</v>
      </c>
      <c r="B6" s="21" t="s">
        <v>438</v>
      </c>
    </row>
    <row r="7" spans="1:7" s="16" customFormat="1" ht="15.95" customHeight="1" x14ac:dyDescent="0.25">
      <c r="A7" s="18" t="s">
        <v>434</v>
      </c>
      <c r="B7" s="21" t="s">
        <v>439</v>
      </c>
    </row>
    <row r="8" spans="1:7" s="16" customFormat="1" ht="15.95" customHeight="1" x14ac:dyDescent="0.25">
      <c r="A8" s="19" t="s">
        <v>435</v>
      </c>
      <c r="B8" s="21" t="s">
        <v>440</v>
      </c>
    </row>
    <row r="9" spans="1:7" s="16" customFormat="1" ht="15.95" customHeight="1" x14ac:dyDescent="0.25">
      <c r="A9" s="20" t="s">
        <v>436</v>
      </c>
      <c r="B9" s="21" t="s">
        <v>441</v>
      </c>
    </row>
    <row r="10" spans="1:7" ht="65.099999999999994" customHeight="1" x14ac:dyDescent="0.2">
      <c r="A10" s="49" t="s">
        <v>430</v>
      </c>
      <c r="B10" s="42" t="s">
        <v>0</v>
      </c>
      <c r="C10" s="42" t="s">
        <v>424</v>
      </c>
      <c r="D10" s="42" t="s">
        <v>425</v>
      </c>
      <c r="E10" s="42" t="s">
        <v>426</v>
      </c>
      <c r="F10" s="42" t="s">
        <v>429</v>
      </c>
      <c r="G10" s="41" t="s">
        <v>413</v>
      </c>
    </row>
    <row r="11" spans="1:7" ht="21.95" customHeight="1" x14ac:dyDescent="0.2">
      <c r="A11" s="36">
        <v>1</v>
      </c>
      <c r="B11" s="24" t="s">
        <v>7</v>
      </c>
      <c r="C11" s="10">
        <v>0</v>
      </c>
      <c r="D11" s="9">
        <v>0</v>
      </c>
      <c r="E11" s="10" t="str">
        <f t="shared" ref="E11:E23" si="0">IF(D11=0,"-",C11/D11)</f>
        <v>-</v>
      </c>
      <c r="F11" s="25">
        <f t="shared" ref="F11:F35" si="1">C11/C$44</f>
        <v>0</v>
      </c>
      <c r="G11" s="38">
        <v>6.4906160983722356E-5</v>
      </c>
    </row>
    <row r="12" spans="1:7" s="3" customFormat="1" ht="21.95" customHeight="1" x14ac:dyDescent="0.2">
      <c r="A12" s="36">
        <v>2</v>
      </c>
      <c r="B12" s="24" t="s">
        <v>8</v>
      </c>
      <c r="C12" s="10">
        <v>70000</v>
      </c>
      <c r="D12" s="9">
        <v>2</v>
      </c>
      <c r="E12" s="10">
        <f t="shared" si="0"/>
        <v>35000</v>
      </c>
      <c r="F12" s="25">
        <f t="shared" si="1"/>
        <v>9.3233151204592298E-3</v>
      </c>
      <c r="G12" s="38">
        <v>1.3877154561966152E-2</v>
      </c>
    </row>
    <row r="13" spans="1:7" s="3" customFormat="1" ht="21.95" customHeight="1" x14ac:dyDescent="0.2">
      <c r="A13" s="36">
        <v>3</v>
      </c>
      <c r="B13" s="26" t="s">
        <v>1</v>
      </c>
      <c r="C13" s="10">
        <v>0</v>
      </c>
      <c r="D13" s="9">
        <v>0</v>
      </c>
      <c r="E13" s="10" t="str">
        <f t="shared" si="0"/>
        <v>-</v>
      </c>
      <c r="F13" s="25">
        <f t="shared" si="1"/>
        <v>0</v>
      </c>
      <c r="G13" s="38">
        <v>6.8195937419264344E-4</v>
      </c>
    </row>
    <row r="14" spans="1:7" s="3" customFormat="1" ht="21.95" customHeight="1" x14ac:dyDescent="0.2">
      <c r="A14" s="36">
        <v>4</v>
      </c>
      <c r="B14" s="24" t="s">
        <v>414</v>
      </c>
      <c r="C14" s="10">
        <v>0</v>
      </c>
      <c r="D14" s="9">
        <v>0</v>
      </c>
      <c r="E14" s="10" t="str">
        <f t="shared" si="0"/>
        <v>-</v>
      </c>
      <c r="F14" s="25">
        <f t="shared" si="1"/>
        <v>0</v>
      </c>
      <c r="G14" s="38">
        <v>1.6609844346228162E-4</v>
      </c>
    </row>
    <row r="15" spans="1:7" s="3" customFormat="1" ht="47.1" customHeight="1" x14ac:dyDescent="0.2">
      <c r="A15" s="36">
        <v>5</v>
      </c>
      <c r="B15" s="24" t="s">
        <v>412</v>
      </c>
      <c r="C15" s="10">
        <v>0</v>
      </c>
      <c r="D15" s="11">
        <v>0</v>
      </c>
      <c r="E15" s="10" t="str">
        <f t="shared" si="0"/>
        <v>-</v>
      </c>
      <c r="F15" s="25">
        <f t="shared" si="1"/>
        <v>0</v>
      </c>
      <c r="G15" s="38">
        <v>4.2843389065529559E-4</v>
      </c>
    </row>
    <row r="16" spans="1:7" s="3" customFormat="1" ht="21.95" customHeight="1" x14ac:dyDescent="0.2">
      <c r="A16" s="36">
        <v>6</v>
      </c>
      <c r="B16" s="26" t="s">
        <v>1</v>
      </c>
      <c r="C16" s="10">
        <v>0</v>
      </c>
      <c r="D16" s="11">
        <v>0</v>
      </c>
      <c r="E16" s="10" t="str">
        <f t="shared" si="0"/>
        <v>-</v>
      </c>
      <c r="F16" s="25">
        <f t="shared" si="1"/>
        <v>0</v>
      </c>
      <c r="G16" s="38">
        <v>5.7837072558623703E-5</v>
      </c>
    </row>
    <row r="17" spans="1:7" ht="47.1" customHeight="1" x14ac:dyDescent="0.2">
      <c r="A17" s="36">
        <v>7</v>
      </c>
      <c r="B17" s="24" t="s">
        <v>444</v>
      </c>
      <c r="C17" s="10">
        <v>0</v>
      </c>
      <c r="D17" s="11">
        <v>0</v>
      </c>
      <c r="E17" s="10" t="str">
        <f t="shared" si="0"/>
        <v>-</v>
      </c>
      <c r="F17" s="25">
        <f t="shared" si="1"/>
        <v>0</v>
      </c>
      <c r="G17" s="38">
        <v>3.69438658113685E-3</v>
      </c>
    </row>
    <row r="18" spans="1:7" ht="47.1" customHeight="1" x14ac:dyDescent="0.2">
      <c r="A18" s="36">
        <v>8</v>
      </c>
      <c r="B18" s="24" t="s">
        <v>447</v>
      </c>
      <c r="C18" s="10">
        <v>60000</v>
      </c>
      <c r="D18" s="11">
        <v>2</v>
      </c>
      <c r="E18" s="10">
        <f t="shared" si="0"/>
        <v>30000</v>
      </c>
      <c r="F18" s="25">
        <f t="shared" si="1"/>
        <v>7.9914129603936256E-3</v>
      </c>
      <c r="G18" s="38">
        <v>1.6572456388988053E-2</v>
      </c>
    </row>
    <row r="19" spans="1:7" ht="35.1" customHeight="1" x14ac:dyDescent="0.2">
      <c r="A19" s="36">
        <v>9</v>
      </c>
      <c r="B19" s="24" t="s">
        <v>443</v>
      </c>
      <c r="C19" s="10">
        <v>0</v>
      </c>
      <c r="D19" s="11">
        <v>0</v>
      </c>
      <c r="E19" s="10" t="str">
        <f t="shared" si="0"/>
        <v>-</v>
      </c>
      <c r="F19" s="25">
        <f t="shared" si="1"/>
        <v>0</v>
      </c>
      <c r="G19" s="38">
        <v>6.3015485400037228E-5</v>
      </c>
    </row>
    <row r="20" spans="1:7" ht="35.1" customHeight="1" x14ac:dyDescent="0.2">
      <c r="A20" s="36">
        <v>10</v>
      </c>
      <c r="B20" s="24" t="s">
        <v>9</v>
      </c>
      <c r="C20" s="10">
        <v>0</v>
      </c>
      <c r="D20" s="11">
        <v>0</v>
      </c>
      <c r="E20" s="10" t="str">
        <f t="shared" si="0"/>
        <v>-</v>
      </c>
      <c r="F20" s="25">
        <f t="shared" si="1"/>
        <v>0</v>
      </c>
      <c r="G20" s="38">
        <v>2.3263290581767475E-4</v>
      </c>
    </row>
    <row r="21" spans="1:7" ht="35.1" customHeight="1" x14ac:dyDescent="0.2">
      <c r="A21" s="36">
        <v>11</v>
      </c>
      <c r="B21" s="24" t="s">
        <v>442</v>
      </c>
      <c r="C21" s="10">
        <v>0</v>
      </c>
      <c r="D21" s="11">
        <v>0</v>
      </c>
      <c r="E21" s="10" t="str">
        <f t="shared" si="0"/>
        <v>-</v>
      </c>
      <c r="F21" s="25">
        <f t="shared" si="1"/>
        <v>0</v>
      </c>
      <c r="G21" s="38">
        <v>8.0879771630669933E-6</v>
      </c>
    </row>
    <row r="22" spans="1:7" ht="21.95" customHeight="1" x14ac:dyDescent="0.2">
      <c r="A22" s="36">
        <v>12</v>
      </c>
      <c r="B22" s="26" t="s">
        <v>1</v>
      </c>
      <c r="C22" s="10">
        <v>0</v>
      </c>
      <c r="D22" s="11">
        <v>0</v>
      </c>
      <c r="E22" s="10" t="str">
        <f t="shared" si="0"/>
        <v>-</v>
      </c>
      <c r="F22" s="25">
        <f t="shared" si="1"/>
        <v>0</v>
      </c>
      <c r="G22" s="38">
        <v>0</v>
      </c>
    </row>
    <row r="23" spans="1:7" ht="21.95" customHeight="1" x14ac:dyDescent="0.2">
      <c r="A23" s="36">
        <v>13</v>
      </c>
      <c r="B23" s="24" t="s">
        <v>415</v>
      </c>
      <c r="C23" s="10">
        <v>0</v>
      </c>
      <c r="D23" s="11">
        <v>0</v>
      </c>
      <c r="E23" s="10" t="str">
        <f t="shared" si="0"/>
        <v>-</v>
      </c>
      <c r="F23" s="25">
        <f t="shared" si="1"/>
        <v>0</v>
      </c>
      <c r="G23" s="38">
        <v>0</v>
      </c>
    </row>
    <row r="24" spans="1:7" s="3" customFormat="1" ht="24.95" customHeight="1" x14ac:dyDescent="0.2">
      <c r="A24" s="43">
        <v>14</v>
      </c>
      <c r="B24" s="50" t="s">
        <v>2</v>
      </c>
      <c r="C24" s="44">
        <f>C11+C12+C14+C15+C17+C18+C19+C20+C21+C23</f>
        <v>130000</v>
      </c>
      <c r="D24" s="51" t="s">
        <v>5</v>
      </c>
      <c r="E24" s="51" t="s">
        <v>5</v>
      </c>
      <c r="F24" s="47">
        <f t="shared" si="1"/>
        <v>1.7314728080852854E-2</v>
      </c>
      <c r="G24" s="48">
        <v>3.5107172395573129E-2</v>
      </c>
    </row>
    <row r="25" spans="1:7" s="4" customFormat="1" ht="35.1" customHeight="1" x14ac:dyDescent="0.2">
      <c r="A25" s="37">
        <v>15</v>
      </c>
      <c r="B25" s="27" t="s">
        <v>419</v>
      </c>
      <c r="C25" s="12">
        <v>684239</v>
      </c>
      <c r="D25" s="11">
        <v>395</v>
      </c>
      <c r="E25" s="12">
        <f t="shared" ref="E25:E37" si="2">IF(D25=0,"-",C25/D25)</f>
        <v>1732.2506329113924</v>
      </c>
      <c r="F25" s="28">
        <f t="shared" si="1"/>
        <v>9.1133940210112896E-2</v>
      </c>
      <c r="G25" s="39">
        <v>9.1912130594448124E-2</v>
      </c>
    </row>
    <row r="26" spans="1:7" s="3" customFormat="1" ht="21.95" customHeight="1" x14ac:dyDescent="0.2">
      <c r="A26" s="36">
        <v>16</v>
      </c>
      <c r="B26" s="26" t="s">
        <v>11</v>
      </c>
      <c r="C26" s="10">
        <v>54434</v>
      </c>
      <c r="D26" s="11">
        <v>33</v>
      </c>
      <c r="E26" s="10">
        <f t="shared" si="2"/>
        <v>1649.5151515151515</v>
      </c>
      <c r="F26" s="25">
        <f t="shared" si="1"/>
        <v>7.2500762181011095E-3</v>
      </c>
      <c r="G26" s="38">
        <v>1.5510248435910163E-2</v>
      </c>
    </row>
    <row r="27" spans="1:7" s="5" customFormat="1" ht="65.099999999999994" customHeight="1" x14ac:dyDescent="0.2">
      <c r="A27" s="37">
        <v>17</v>
      </c>
      <c r="B27" s="27" t="s">
        <v>445</v>
      </c>
      <c r="C27" s="12">
        <v>800000</v>
      </c>
      <c r="D27" s="11">
        <v>142</v>
      </c>
      <c r="E27" s="12">
        <f t="shared" si="2"/>
        <v>5633.8028169014087</v>
      </c>
      <c r="F27" s="28">
        <f t="shared" si="1"/>
        <v>0.10655217280524833</v>
      </c>
      <c r="G27" s="39">
        <v>9.6086621220457871E-2</v>
      </c>
    </row>
    <row r="28" spans="1:7" s="3" customFormat="1" ht="21.95" customHeight="1" x14ac:dyDescent="0.2">
      <c r="A28" s="36">
        <v>18</v>
      </c>
      <c r="B28" s="26" t="s">
        <v>3</v>
      </c>
      <c r="C28" s="10">
        <v>80400</v>
      </c>
      <c r="D28" s="11">
        <v>14</v>
      </c>
      <c r="E28" s="10">
        <f t="shared" si="2"/>
        <v>5742.8571428571431</v>
      </c>
      <c r="F28" s="25">
        <f t="shared" si="1"/>
        <v>1.0708493366927458E-2</v>
      </c>
      <c r="G28" s="38">
        <v>1.1342599256575717E-2</v>
      </c>
    </row>
    <row r="29" spans="1:7" s="5" customFormat="1" ht="35.1" customHeight="1" x14ac:dyDescent="0.2">
      <c r="A29" s="37">
        <v>19</v>
      </c>
      <c r="B29" s="27" t="s">
        <v>15</v>
      </c>
      <c r="C29" s="12">
        <v>58200</v>
      </c>
      <c r="D29" s="11">
        <v>16</v>
      </c>
      <c r="E29" s="12">
        <f t="shared" si="2"/>
        <v>3637.5</v>
      </c>
      <c r="F29" s="28">
        <f t="shared" si="1"/>
        <v>7.7516705715818162E-3</v>
      </c>
      <c r="G29" s="39">
        <v>1.1946311887438504E-2</v>
      </c>
    </row>
    <row r="30" spans="1:7" s="3" customFormat="1" ht="21.95" customHeight="1" x14ac:dyDescent="0.2">
      <c r="A30" s="36">
        <v>20</v>
      </c>
      <c r="B30" s="26" t="s">
        <v>3</v>
      </c>
      <c r="C30" s="10">
        <v>40100</v>
      </c>
      <c r="D30" s="11">
        <v>3</v>
      </c>
      <c r="E30" s="12">
        <f t="shared" si="2"/>
        <v>13366.666666666666</v>
      </c>
      <c r="F30" s="28">
        <f t="shared" si="1"/>
        <v>5.3409276618630727E-3</v>
      </c>
      <c r="G30" s="39">
        <v>2.247933536638041E-3</v>
      </c>
    </row>
    <row r="31" spans="1:7" s="3" customFormat="1" ht="47.1" customHeight="1" x14ac:dyDescent="0.2">
      <c r="A31" s="36">
        <v>21</v>
      </c>
      <c r="B31" s="27" t="s">
        <v>14</v>
      </c>
      <c r="C31" s="10">
        <v>1002859.11</v>
      </c>
      <c r="D31" s="11">
        <v>520</v>
      </c>
      <c r="E31" s="10">
        <f t="shared" si="2"/>
        <v>1928.5752115384614</v>
      </c>
      <c r="F31" s="25">
        <f t="shared" si="1"/>
        <v>0.13357102148504693</v>
      </c>
      <c r="G31" s="38">
        <v>0.21726673108985226</v>
      </c>
    </row>
    <row r="32" spans="1:7" s="3" customFormat="1" ht="21.95" customHeight="1" x14ac:dyDescent="0.2">
      <c r="A32" s="36">
        <v>22</v>
      </c>
      <c r="B32" s="26" t="s">
        <v>3</v>
      </c>
      <c r="C32" s="10">
        <v>58435</v>
      </c>
      <c r="D32" s="11">
        <v>26</v>
      </c>
      <c r="E32" s="10">
        <f t="shared" si="2"/>
        <v>2247.5</v>
      </c>
      <c r="F32" s="25">
        <f t="shared" si="1"/>
        <v>7.7829702723433581E-3</v>
      </c>
      <c r="G32" s="38">
        <v>3.0944666359992157E-2</v>
      </c>
    </row>
    <row r="33" spans="1:7" ht="35.1" customHeight="1" x14ac:dyDescent="0.2">
      <c r="A33" s="36">
        <v>23</v>
      </c>
      <c r="B33" s="24" t="s">
        <v>446</v>
      </c>
      <c r="C33" s="10">
        <v>31888.89</v>
      </c>
      <c r="D33" s="11">
        <v>134</v>
      </c>
      <c r="E33" s="10">
        <f t="shared" si="2"/>
        <v>237.97679104477612</v>
      </c>
      <c r="F33" s="25">
        <f t="shared" si="1"/>
        <v>4.2472881473094443E-3</v>
      </c>
      <c r="G33" s="38">
        <v>8.5968104584330223E-3</v>
      </c>
    </row>
    <row r="34" spans="1:7" s="3" customFormat="1" ht="21.95" customHeight="1" x14ac:dyDescent="0.2">
      <c r="A34" s="36">
        <v>24</v>
      </c>
      <c r="B34" s="26" t="s">
        <v>3</v>
      </c>
      <c r="C34" s="10">
        <v>4000</v>
      </c>
      <c r="D34" s="11">
        <v>50</v>
      </c>
      <c r="E34" s="10">
        <f t="shared" si="2"/>
        <v>80</v>
      </c>
      <c r="F34" s="25">
        <f t="shared" si="1"/>
        <v>5.3276086402624168E-4</v>
      </c>
      <c r="G34" s="38">
        <v>1.4207856884874998E-3</v>
      </c>
    </row>
    <row r="35" spans="1:7" s="3" customFormat="1" ht="35.1" customHeight="1" x14ac:dyDescent="0.2">
      <c r="A35" s="36">
        <v>25</v>
      </c>
      <c r="B35" s="24" t="s">
        <v>10</v>
      </c>
      <c r="C35" s="10">
        <v>0</v>
      </c>
      <c r="D35" s="11">
        <v>0</v>
      </c>
      <c r="E35" s="10" t="str">
        <f t="shared" si="2"/>
        <v>-</v>
      </c>
      <c r="F35" s="25">
        <f t="shared" si="1"/>
        <v>0</v>
      </c>
      <c r="G35" s="38">
        <v>9.8652432849167496E-5</v>
      </c>
    </row>
    <row r="36" spans="1:7" ht="35.1" customHeight="1" x14ac:dyDescent="0.2">
      <c r="A36" s="36">
        <v>26</v>
      </c>
      <c r="B36" s="24" t="s">
        <v>420</v>
      </c>
      <c r="C36" s="10">
        <v>0</v>
      </c>
      <c r="D36" s="13">
        <v>0</v>
      </c>
      <c r="E36" s="10" t="str">
        <f t="shared" si="2"/>
        <v>-</v>
      </c>
      <c r="F36" s="29" t="s">
        <v>5</v>
      </c>
      <c r="G36" s="40" t="s">
        <v>5</v>
      </c>
    </row>
    <row r="37" spans="1:7" ht="21.95" customHeight="1" x14ac:dyDescent="0.2">
      <c r="A37" s="36">
        <v>27</v>
      </c>
      <c r="B37" s="26" t="s">
        <v>12</v>
      </c>
      <c r="C37" s="10">
        <v>0</v>
      </c>
      <c r="D37" s="13">
        <v>0</v>
      </c>
      <c r="E37" s="10" t="str">
        <f t="shared" si="2"/>
        <v>-</v>
      </c>
      <c r="F37" s="25">
        <f>C37/C$44</f>
        <v>0</v>
      </c>
      <c r="G37" s="38">
        <v>6.7001527600904129E-4</v>
      </c>
    </row>
    <row r="38" spans="1:7" ht="35.1" customHeight="1" x14ac:dyDescent="0.2">
      <c r="A38" s="36">
        <v>28</v>
      </c>
      <c r="B38" s="24" t="s">
        <v>421</v>
      </c>
      <c r="C38" s="10">
        <v>5371344</v>
      </c>
      <c r="D38" s="13">
        <v>4</v>
      </c>
      <c r="E38" s="14" t="s">
        <v>5</v>
      </c>
      <c r="F38" s="29" t="s">
        <v>5</v>
      </c>
      <c r="G38" s="40" t="s">
        <v>5</v>
      </c>
    </row>
    <row r="39" spans="1:7" ht="21.95" customHeight="1" x14ac:dyDescent="0.2">
      <c r="A39" s="36">
        <v>29</v>
      </c>
      <c r="B39" s="26" t="s">
        <v>12</v>
      </c>
      <c r="C39" s="10">
        <v>4645872</v>
      </c>
      <c r="D39" s="13">
        <v>4</v>
      </c>
      <c r="E39" s="14" t="s">
        <v>5</v>
      </c>
      <c r="F39" s="25">
        <f t="shared" ref="F39:F44" si="3">C39/C$44</f>
        <v>0.61878469521883084</v>
      </c>
      <c r="G39" s="38">
        <v>0.53240605380617201</v>
      </c>
    </row>
    <row r="40" spans="1:7" ht="47.1" customHeight="1" x14ac:dyDescent="0.2">
      <c r="A40" s="36">
        <v>30</v>
      </c>
      <c r="B40" s="27" t="s">
        <v>422</v>
      </c>
      <c r="C40" s="10">
        <v>15000</v>
      </c>
      <c r="D40" s="15">
        <v>1</v>
      </c>
      <c r="E40" s="10">
        <f t="shared" ref="E40:E41" si="4">IF(D40=0,"-",C40/D40)</f>
        <v>15000</v>
      </c>
      <c r="F40" s="25">
        <f t="shared" si="3"/>
        <v>1.9978532400984064E-3</v>
      </c>
      <c r="G40" s="38">
        <v>1.7724062653800183E-3</v>
      </c>
    </row>
    <row r="41" spans="1:7" ht="21.95" customHeight="1" x14ac:dyDescent="0.2">
      <c r="A41" s="36">
        <v>31</v>
      </c>
      <c r="B41" s="26" t="s">
        <v>13</v>
      </c>
      <c r="C41" s="10">
        <v>0</v>
      </c>
      <c r="D41" s="15">
        <v>0</v>
      </c>
      <c r="E41" s="10" t="str">
        <f t="shared" si="4"/>
        <v>-</v>
      </c>
      <c r="F41" s="25">
        <f t="shared" si="3"/>
        <v>0</v>
      </c>
      <c r="G41" s="38">
        <v>1.0404135579139232E-3</v>
      </c>
    </row>
    <row r="42" spans="1:7" ht="35.1" customHeight="1" x14ac:dyDescent="0.2">
      <c r="A42" s="36">
        <v>32</v>
      </c>
      <c r="B42" s="24" t="s">
        <v>16</v>
      </c>
      <c r="C42" s="10">
        <v>140000</v>
      </c>
      <c r="D42" s="15">
        <v>13</v>
      </c>
      <c r="E42" s="14" t="s">
        <v>5</v>
      </c>
      <c r="F42" s="25">
        <f t="shared" si="3"/>
        <v>1.864663024091846E-2</v>
      </c>
      <c r="G42" s="38">
        <v>4.1370945733870297E-3</v>
      </c>
    </row>
    <row r="43" spans="1:7" s="3" customFormat="1" ht="21.95" customHeight="1" x14ac:dyDescent="0.2">
      <c r="A43" s="43">
        <v>33</v>
      </c>
      <c r="B43" s="50" t="s">
        <v>4</v>
      </c>
      <c r="C43" s="44">
        <f>C25+C27+C29+C31+C33+C35+C37+C39+C40+C42</f>
        <v>7378059</v>
      </c>
      <c r="D43" s="51" t="s">
        <v>5</v>
      </c>
      <c r="E43" s="51" t="s">
        <v>5</v>
      </c>
      <c r="F43" s="47">
        <f t="shared" si="3"/>
        <v>0.98268527191914712</v>
      </c>
      <c r="G43" s="48">
        <v>0.96489282760442685</v>
      </c>
    </row>
    <row r="44" spans="1:7" s="3" customFormat="1" ht="21.95" customHeight="1" x14ac:dyDescent="0.2">
      <c r="A44" s="45">
        <v>34</v>
      </c>
      <c r="B44" s="52" t="s">
        <v>6</v>
      </c>
      <c r="C44" s="46">
        <f>C24+C43</f>
        <v>7508059</v>
      </c>
      <c r="D44" s="53" t="s">
        <v>5</v>
      </c>
      <c r="E44" s="53" t="s">
        <v>5</v>
      </c>
      <c r="F44" s="54">
        <f t="shared" si="3"/>
        <v>1</v>
      </c>
      <c r="G44" s="55">
        <v>1</v>
      </c>
    </row>
    <row r="45" spans="1:7" s="3" customFormat="1" ht="21.95" customHeight="1" x14ac:dyDescent="0.2">
      <c r="A45" s="1"/>
      <c r="B45" s="2"/>
      <c r="C45" s="1"/>
      <c r="D45" s="1"/>
      <c r="E45" s="1"/>
      <c r="F45" s="1"/>
      <c r="G45" s="1"/>
    </row>
    <row r="46" spans="1:7" s="3" customFormat="1" ht="35.1" customHeight="1" x14ac:dyDescent="0.2">
      <c r="A46" s="62" t="s">
        <v>430</v>
      </c>
      <c r="B46" s="63" t="s">
        <v>431</v>
      </c>
      <c r="C46" s="64" t="s">
        <v>432</v>
      </c>
      <c r="D46" s="1"/>
      <c r="E46" s="1"/>
      <c r="F46" s="1"/>
      <c r="G46" s="1"/>
    </row>
    <row r="47" spans="1:7" s="3" customFormat="1" ht="21.95" customHeight="1" x14ac:dyDescent="0.2">
      <c r="A47" s="65">
        <v>1</v>
      </c>
      <c r="B47" s="30" t="s">
        <v>427</v>
      </c>
      <c r="C47" s="31">
        <v>187703.35</v>
      </c>
    </row>
    <row r="48" spans="1:7" ht="21.95" customHeight="1" x14ac:dyDescent="0.2">
      <c r="A48" s="8">
        <v>2</v>
      </c>
      <c r="B48" s="30" t="s">
        <v>428</v>
      </c>
      <c r="C48" s="31">
        <v>7509365</v>
      </c>
      <c r="D48" s="16"/>
      <c r="E48" s="16"/>
      <c r="F48" s="16"/>
      <c r="G48" s="16"/>
    </row>
    <row r="49" spans="1:7" ht="21.95" customHeight="1" x14ac:dyDescent="0.2">
      <c r="A49" s="32">
        <v>3</v>
      </c>
      <c r="B49" s="33" t="s">
        <v>423</v>
      </c>
      <c r="C49" s="34">
        <f>C44/C48</f>
        <v>0.99982608382999094</v>
      </c>
      <c r="D49" s="16"/>
      <c r="E49" s="16"/>
      <c r="F49" s="16"/>
      <c r="G49" s="16"/>
    </row>
    <row r="50" spans="1:7" s="16" customFormat="1" ht="35.1" customHeight="1" x14ac:dyDescent="0.25">
      <c r="A50" s="21" t="s">
        <v>449</v>
      </c>
      <c r="B50" s="23"/>
    </row>
  </sheetData>
  <sheetProtection algorithmName="SHA-512" hashValue="kHNm0UfrFaV3SiFIFTMICiIemGZnr9Y1pyDLxc7RKTxUIAjGU/UwMGznPRU5enhPwFSXpfLd20Z2AjN5n/nknA==" saltValue="vESrQE3CC23NVuD8N9eZlg==" spinCount="100000" sheet="1" objects="1" scenarios="1"/>
  <mergeCells count="1">
    <mergeCell ref="A2:G2"/>
  </mergeCells>
  <pageMargins left="0.59055118110236227" right="0.59055118110236227" top="0.70866141732283472" bottom="0.70866141732283472" header="0.19685039370078741" footer="0.39370078740157483"/>
  <pageSetup paperSize="9" scale="84" orientation="portrait" r:id="rId1"/>
  <headerFooter alignWithMargins="0">
    <oddFooter>&amp;R&amp;"Calibri,Standardowy"&amp;12s.&amp;P z &amp;N</oddFooter>
  </headerFooter>
  <tableParts count="2">
    <tablePart r:id="rId2"/>
    <tablePart r:id="rId3"/>
  </tableParts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EA19B6-06F9-4DA3-93D8-A816083F190F}">
  <sheetPr codeName="Arkusz36"/>
  <dimension ref="A1:N50"/>
  <sheetViews>
    <sheetView zoomScaleNormal="100" workbookViewId="0"/>
  </sheetViews>
  <sheetFormatPr defaultColWidth="0" defaultRowHeight="12.75" zeroHeight="1" x14ac:dyDescent="0.2"/>
  <cols>
    <col min="1" max="1" width="4.140625" style="1" customWidth="1"/>
    <col min="2" max="2" width="57" style="2" customWidth="1"/>
    <col min="3" max="3" width="11.85546875" style="1" bestFit="1" customWidth="1"/>
    <col min="4" max="4" width="7.42578125" style="1" customWidth="1"/>
    <col min="5" max="5" width="10.85546875" style="1" bestFit="1" customWidth="1"/>
    <col min="6" max="7" width="8.7109375" style="1" customWidth="1"/>
    <col min="8" max="8" width="1" style="1" customWidth="1"/>
    <col min="9" max="14" width="0" style="1" hidden="1" customWidth="1"/>
    <col min="15" max="16384" width="9.140625" style="1" hidden="1"/>
  </cols>
  <sheetData>
    <row r="1" spans="1:7" s="16" customFormat="1" ht="24.95" customHeight="1" x14ac:dyDescent="0.2">
      <c r="A1" s="35" t="s">
        <v>483</v>
      </c>
      <c r="B1" s="23"/>
    </row>
    <row r="2" spans="1:7" s="16" customFormat="1" ht="39.950000000000003" customHeight="1" x14ac:dyDescent="0.2">
      <c r="A2" s="66" t="s">
        <v>448</v>
      </c>
      <c r="B2" s="67"/>
      <c r="C2" s="67"/>
      <c r="D2" s="67"/>
      <c r="E2" s="67"/>
      <c r="F2" s="67"/>
      <c r="G2" s="67"/>
    </row>
    <row r="3" spans="1:7" s="16" customFormat="1" ht="15.95" hidden="1" customHeight="1" x14ac:dyDescent="0.2">
      <c r="A3" s="22"/>
      <c r="B3" s="23"/>
    </row>
    <row r="4" spans="1:7" s="16" customFormat="1" ht="15.95" hidden="1" customHeight="1" x14ac:dyDescent="0.2">
      <c r="A4" s="22"/>
      <c r="B4" s="23"/>
    </row>
    <row r="5" spans="1:7" s="16" customFormat="1" ht="15.95" hidden="1" customHeight="1" x14ac:dyDescent="0.2">
      <c r="A5" s="22"/>
      <c r="B5" s="23"/>
    </row>
    <row r="6" spans="1:7" s="16" customFormat="1" ht="15.95" customHeight="1" x14ac:dyDescent="0.25">
      <c r="A6" s="17" t="s">
        <v>433</v>
      </c>
      <c r="B6" s="21" t="s">
        <v>438</v>
      </c>
    </row>
    <row r="7" spans="1:7" s="16" customFormat="1" ht="15.95" customHeight="1" x14ac:dyDescent="0.25">
      <c r="A7" s="18" t="s">
        <v>434</v>
      </c>
      <c r="B7" s="21" t="s">
        <v>439</v>
      </c>
    </row>
    <row r="8" spans="1:7" s="16" customFormat="1" ht="15.95" customHeight="1" x14ac:dyDescent="0.25">
      <c r="A8" s="19" t="s">
        <v>435</v>
      </c>
      <c r="B8" s="21" t="s">
        <v>440</v>
      </c>
    </row>
    <row r="9" spans="1:7" s="16" customFormat="1" ht="15.95" customHeight="1" x14ac:dyDescent="0.25">
      <c r="A9" s="20" t="s">
        <v>436</v>
      </c>
      <c r="B9" s="21" t="s">
        <v>441</v>
      </c>
    </row>
    <row r="10" spans="1:7" ht="65.099999999999994" customHeight="1" x14ac:dyDescent="0.2">
      <c r="A10" s="49" t="s">
        <v>430</v>
      </c>
      <c r="B10" s="42" t="s">
        <v>0</v>
      </c>
      <c r="C10" s="42" t="s">
        <v>424</v>
      </c>
      <c r="D10" s="42" t="s">
        <v>425</v>
      </c>
      <c r="E10" s="42" t="s">
        <v>426</v>
      </c>
      <c r="F10" s="42" t="s">
        <v>429</v>
      </c>
      <c r="G10" s="41" t="s">
        <v>413</v>
      </c>
    </row>
    <row r="11" spans="1:7" ht="21.95" customHeight="1" x14ac:dyDescent="0.2">
      <c r="A11" s="36">
        <v>1</v>
      </c>
      <c r="B11" s="24" t="s">
        <v>7</v>
      </c>
      <c r="C11" s="10">
        <v>0</v>
      </c>
      <c r="D11" s="9">
        <v>0</v>
      </c>
      <c r="E11" s="10" t="str">
        <f t="shared" ref="E11:E23" si="0">IF(D11=0,"-",C11/D11)</f>
        <v>-</v>
      </c>
      <c r="F11" s="25">
        <f t="shared" ref="F11:F35" si="1">C11/C$44</f>
        <v>0</v>
      </c>
      <c r="G11" s="38">
        <v>6.4906160983722356E-5</v>
      </c>
    </row>
    <row r="12" spans="1:7" s="3" customFormat="1" ht="21.95" customHeight="1" x14ac:dyDescent="0.2">
      <c r="A12" s="36">
        <v>2</v>
      </c>
      <c r="B12" s="24" t="s">
        <v>8</v>
      </c>
      <c r="C12" s="10">
        <v>0</v>
      </c>
      <c r="D12" s="9">
        <v>0</v>
      </c>
      <c r="E12" s="10" t="str">
        <f t="shared" si="0"/>
        <v>-</v>
      </c>
      <c r="F12" s="25">
        <f t="shared" si="1"/>
        <v>0</v>
      </c>
      <c r="G12" s="38">
        <v>1.3877154561966152E-2</v>
      </c>
    </row>
    <row r="13" spans="1:7" s="3" customFormat="1" ht="21.95" customHeight="1" x14ac:dyDescent="0.2">
      <c r="A13" s="36">
        <v>3</v>
      </c>
      <c r="B13" s="26" t="s">
        <v>1</v>
      </c>
      <c r="C13" s="10">
        <v>0</v>
      </c>
      <c r="D13" s="9">
        <v>0</v>
      </c>
      <c r="E13" s="10" t="str">
        <f t="shared" si="0"/>
        <v>-</v>
      </c>
      <c r="F13" s="25">
        <f t="shared" si="1"/>
        <v>0</v>
      </c>
      <c r="G13" s="38">
        <v>6.8195937419264344E-4</v>
      </c>
    </row>
    <row r="14" spans="1:7" s="3" customFormat="1" ht="21.95" customHeight="1" x14ac:dyDescent="0.2">
      <c r="A14" s="36">
        <v>4</v>
      </c>
      <c r="B14" s="24" t="s">
        <v>414</v>
      </c>
      <c r="C14" s="10">
        <v>0</v>
      </c>
      <c r="D14" s="9">
        <v>0</v>
      </c>
      <c r="E14" s="10" t="str">
        <f t="shared" si="0"/>
        <v>-</v>
      </c>
      <c r="F14" s="25">
        <f t="shared" si="1"/>
        <v>0</v>
      </c>
      <c r="G14" s="38">
        <v>1.6609844346228162E-4</v>
      </c>
    </row>
    <row r="15" spans="1:7" s="3" customFormat="1" ht="47.1" customHeight="1" x14ac:dyDescent="0.2">
      <c r="A15" s="36">
        <v>5</v>
      </c>
      <c r="B15" s="24" t="s">
        <v>412</v>
      </c>
      <c r="C15" s="10">
        <v>0</v>
      </c>
      <c r="D15" s="11">
        <v>0</v>
      </c>
      <c r="E15" s="10" t="str">
        <f t="shared" si="0"/>
        <v>-</v>
      </c>
      <c r="F15" s="25">
        <f t="shared" si="1"/>
        <v>0</v>
      </c>
      <c r="G15" s="38">
        <v>4.2843389065529559E-4</v>
      </c>
    </row>
    <row r="16" spans="1:7" s="3" customFormat="1" ht="21.95" customHeight="1" x14ac:dyDescent="0.2">
      <c r="A16" s="36">
        <v>6</v>
      </c>
      <c r="B16" s="26" t="s">
        <v>1</v>
      </c>
      <c r="C16" s="10">
        <v>0</v>
      </c>
      <c r="D16" s="11">
        <v>0</v>
      </c>
      <c r="E16" s="10" t="str">
        <f t="shared" si="0"/>
        <v>-</v>
      </c>
      <c r="F16" s="25">
        <f t="shared" si="1"/>
        <v>0</v>
      </c>
      <c r="G16" s="38">
        <v>5.7837072558623703E-5</v>
      </c>
    </row>
    <row r="17" spans="1:7" ht="47.1" customHeight="1" x14ac:dyDescent="0.2">
      <c r="A17" s="36">
        <v>7</v>
      </c>
      <c r="B17" s="24" t="s">
        <v>444</v>
      </c>
      <c r="C17" s="10">
        <v>65246.57</v>
      </c>
      <c r="D17" s="11">
        <v>4</v>
      </c>
      <c r="E17" s="10">
        <f t="shared" si="0"/>
        <v>16311.6425</v>
      </c>
      <c r="F17" s="25">
        <f t="shared" si="1"/>
        <v>2.8183991276870431E-2</v>
      </c>
      <c r="G17" s="38">
        <v>3.69438658113685E-3</v>
      </c>
    </row>
    <row r="18" spans="1:7" ht="47.1" customHeight="1" x14ac:dyDescent="0.2">
      <c r="A18" s="36">
        <v>8</v>
      </c>
      <c r="B18" s="24" t="s">
        <v>447</v>
      </c>
      <c r="C18" s="10">
        <v>0</v>
      </c>
      <c r="D18" s="11">
        <v>0</v>
      </c>
      <c r="E18" s="10" t="str">
        <f t="shared" si="0"/>
        <v>-</v>
      </c>
      <c r="F18" s="25">
        <f t="shared" si="1"/>
        <v>0</v>
      </c>
      <c r="G18" s="38">
        <v>1.6572456388988053E-2</v>
      </c>
    </row>
    <row r="19" spans="1:7" ht="35.1" customHeight="1" x14ac:dyDescent="0.2">
      <c r="A19" s="36">
        <v>9</v>
      </c>
      <c r="B19" s="24" t="s">
        <v>443</v>
      </c>
      <c r="C19" s="10">
        <v>0</v>
      </c>
      <c r="D19" s="11">
        <v>0</v>
      </c>
      <c r="E19" s="10" t="str">
        <f t="shared" si="0"/>
        <v>-</v>
      </c>
      <c r="F19" s="25">
        <f t="shared" si="1"/>
        <v>0</v>
      </c>
      <c r="G19" s="38">
        <v>6.3015485400037228E-5</v>
      </c>
    </row>
    <row r="20" spans="1:7" ht="35.1" customHeight="1" x14ac:dyDescent="0.2">
      <c r="A20" s="36">
        <v>10</v>
      </c>
      <c r="B20" s="24" t="s">
        <v>9</v>
      </c>
      <c r="C20" s="10">
        <v>0</v>
      </c>
      <c r="D20" s="11">
        <v>0</v>
      </c>
      <c r="E20" s="10" t="str">
        <f t="shared" si="0"/>
        <v>-</v>
      </c>
      <c r="F20" s="25">
        <f t="shared" si="1"/>
        <v>0</v>
      </c>
      <c r="G20" s="38">
        <v>2.3263290581767475E-4</v>
      </c>
    </row>
    <row r="21" spans="1:7" ht="35.1" customHeight="1" x14ac:dyDescent="0.2">
      <c r="A21" s="36">
        <v>11</v>
      </c>
      <c r="B21" s="24" t="s">
        <v>442</v>
      </c>
      <c r="C21" s="10">
        <v>0</v>
      </c>
      <c r="D21" s="11">
        <v>0</v>
      </c>
      <c r="E21" s="10" t="str">
        <f t="shared" si="0"/>
        <v>-</v>
      </c>
      <c r="F21" s="25">
        <f t="shared" si="1"/>
        <v>0</v>
      </c>
      <c r="G21" s="38">
        <v>8.0879771630669933E-6</v>
      </c>
    </row>
    <row r="22" spans="1:7" ht="21.95" customHeight="1" x14ac:dyDescent="0.2">
      <c r="A22" s="36">
        <v>12</v>
      </c>
      <c r="B22" s="26" t="s">
        <v>1</v>
      </c>
      <c r="C22" s="10">
        <v>0</v>
      </c>
      <c r="D22" s="11">
        <v>0</v>
      </c>
      <c r="E22" s="10" t="str">
        <f t="shared" si="0"/>
        <v>-</v>
      </c>
      <c r="F22" s="25">
        <f t="shared" si="1"/>
        <v>0</v>
      </c>
      <c r="G22" s="38">
        <v>0</v>
      </c>
    </row>
    <row r="23" spans="1:7" ht="21.95" customHeight="1" x14ac:dyDescent="0.2">
      <c r="A23" s="36">
        <v>13</v>
      </c>
      <c r="B23" s="24" t="s">
        <v>415</v>
      </c>
      <c r="C23" s="10">
        <v>0</v>
      </c>
      <c r="D23" s="11">
        <v>0</v>
      </c>
      <c r="E23" s="10" t="str">
        <f t="shared" si="0"/>
        <v>-</v>
      </c>
      <c r="F23" s="25">
        <f t="shared" si="1"/>
        <v>0</v>
      </c>
      <c r="G23" s="38">
        <v>0</v>
      </c>
    </row>
    <row r="24" spans="1:7" s="3" customFormat="1" ht="24.95" customHeight="1" x14ac:dyDescent="0.2">
      <c r="A24" s="43">
        <v>14</v>
      </c>
      <c r="B24" s="50" t="s">
        <v>2</v>
      </c>
      <c r="C24" s="44">
        <f>C11+C12+C14+C15+C17+C18+C19+C20+C21+C23</f>
        <v>65246.57</v>
      </c>
      <c r="D24" s="51" t="s">
        <v>5</v>
      </c>
      <c r="E24" s="51" t="s">
        <v>5</v>
      </c>
      <c r="F24" s="47">
        <f t="shared" si="1"/>
        <v>2.8183991276870431E-2</v>
      </c>
      <c r="G24" s="48">
        <v>3.5107172395573129E-2</v>
      </c>
    </row>
    <row r="25" spans="1:7" s="4" customFormat="1" ht="35.1" customHeight="1" x14ac:dyDescent="0.2">
      <c r="A25" s="37">
        <v>15</v>
      </c>
      <c r="B25" s="27" t="s">
        <v>419</v>
      </c>
      <c r="C25" s="12">
        <v>417363</v>
      </c>
      <c r="D25" s="11">
        <v>238</v>
      </c>
      <c r="E25" s="12">
        <f t="shared" ref="E25:E37" si="2">IF(D25=0,"-",C25/D25)</f>
        <v>1753.626050420168</v>
      </c>
      <c r="F25" s="28">
        <f t="shared" si="1"/>
        <v>0.18028465176465944</v>
      </c>
      <c r="G25" s="39">
        <v>9.1912130594448124E-2</v>
      </c>
    </row>
    <row r="26" spans="1:7" s="3" customFormat="1" ht="21.95" customHeight="1" x14ac:dyDescent="0.2">
      <c r="A26" s="36">
        <v>16</v>
      </c>
      <c r="B26" s="26" t="s">
        <v>11</v>
      </c>
      <c r="C26" s="10">
        <v>64410</v>
      </c>
      <c r="D26" s="11">
        <v>38</v>
      </c>
      <c r="E26" s="10">
        <f t="shared" si="2"/>
        <v>1695</v>
      </c>
      <c r="F26" s="25">
        <f t="shared" si="1"/>
        <v>2.7822625436758203E-2</v>
      </c>
      <c r="G26" s="38">
        <v>1.5510248435910163E-2</v>
      </c>
    </row>
    <row r="27" spans="1:7" s="5" customFormat="1" ht="65.099999999999994" customHeight="1" x14ac:dyDescent="0.2">
      <c r="A27" s="37">
        <v>17</v>
      </c>
      <c r="B27" s="27" t="s">
        <v>445</v>
      </c>
      <c r="C27" s="12">
        <v>203199.37</v>
      </c>
      <c r="D27" s="11">
        <v>36</v>
      </c>
      <c r="E27" s="12">
        <f t="shared" si="2"/>
        <v>5644.4269444444444</v>
      </c>
      <c r="F27" s="28">
        <f t="shared" si="1"/>
        <v>8.7774258042155592E-2</v>
      </c>
      <c r="G27" s="39">
        <v>9.6086621220457871E-2</v>
      </c>
    </row>
    <row r="28" spans="1:7" s="3" customFormat="1" ht="21.95" customHeight="1" x14ac:dyDescent="0.2">
      <c r="A28" s="36">
        <v>18</v>
      </c>
      <c r="B28" s="26" t="s">
        <v>3</v>
      </c>
      <c r="C28" s="10">
        <v>22000</v>
      </c>
      <c r="D28" s="11">
        <v>3</v>
      </c>
      <c r="E28" s="10">
        <f t="shared" si="2"/>
        <v>7333.333333333333</v>
      </c>
      <c r="F28" s="25">
        <f t="shared" si="1"/>
        <v>9.5031479523161062E-3</v>
      </c>
      <c r="G28" s="38">
        <v>1.1342599256575717E-2</v>
      </c>
    </row>
    <row r="29" spans="1:7" s="5" customFormat="1" ht="35.1" customHeight="1" x14ac:dyDescent="0.2">
      <c r="A29" s="37">
        <v>19</v>
      </c>
      <c r="B29" s="27" t="s">
        <v>15</v>
      </c>
      <c r="C29" s="12">
        <v>17411.349999999999</v>
      </c>
      <c r="D29" s="11">
        <v>17</v>
      </c>
      <c r="E29" s="12">
        <f t="shared" si="2"/>
        <v>1024.1970588235292</v>
      </c>
      <c r="F29" s="28">
        <f t="shared" si="1"/>
        <v>7.5210288681617742E-3</v>
      </c>
      <c r="G29" s="39">
        <v>1.1946311887438504E-2</v>
      </c>
    </row>
    <row r="30" spans="1:7" s="3" customFormat="1" ht="21.95" customHeight="1" x14ac:dyDescent="0.2">
      <c r="A30" s="36">
        <v>20</v>
      </c>
      <c r="B30" s="26" t="s">
        <v>3</v>
      </c>
      <c r="C30" s="10">
        <v>2644.8</v>
      </c>
      <c r="D30" s="11">
        <v>3</v>
      </c>
      <c r="E30" s="12">
        <f t="shared" si="2"/>
        <v>881.6</v>
      </c>
      <c r="F30" s="28">
        <f t="shared" si="1"/>
        <v>1.14245116837662E-3</v>
      </c>
      <c r="G30" s="39">
        <v>2.247933536638041E-3</v>
      </c>
    </row>
    <row r="31" spans="1:7" s="3" customFormat="1" ht="47.1" customHeight="1" x14ac:dyDescent="0.2">
      <c r="A31" s="36">
        <v>21</v>
      </c>
      <c r="B31" s="27" t="s">
        <v>14</v>
      </c>
      <c r="C31" s="10">
        <v>545282.06999999995</v>
      </c>
      <c r="D31" s="11">
        <v>267</v>
      </c>
      <c r="E31" s="10">
        <f t="shared" si="2"/>
        <v>2042.2549438202245</v>
      </c>
      <c r="F31" s="25">
        <f t="shared" si="1"/>
        <v>0.23554073577069035</v>
      </c>
      <c r="G31" s="38">
        <v>0.21726673108985226</v>
      </c>
    </row>
    <row r="32" spans="1:7" s="3" customFormat="1" ht="21.95" customHeight="1" x14ac:dyDescent="0.2">
      <c r="A32" s="36">
        <v>22</v>
      </c>
      <c r="B32" s="26" t="s">
        <v>3</v>
      </c>
      <c r="C32" s="10">
        <v>102736.2</v>
      </c>
      <c r="D32" s="11">
        <v>29</v>
      </c>
      <c r="E32" s="10">
        <f t="shared" si="2"/>
        <v>3542.6275862068965</v>
      </c>
      <c r="F32" s="25">
        <f t="shared" si="1"/>
        <v>4.4378059484488093E-2</v>
      </c>
      <c r="G32" s="38">
        <v>3.0944666359992157E-2</v>
      </c>
    </row>
    <row r="33" spans="1:7" ht="35.1" customHeight="1" x14ac:dyDescent="0.2">
      <c r="A33" s="36">
        <v>23</v>
      </c>
      <c r="B33" s="24" t="s">
        <v>446</v>
      </c>
      <c r="C33" s="10">
        <v>10640</v>
      </c>
      <c r="D33" s="11">
        <v>294</v>
      </c>
      <c r="E33" s="10">
        <f t="shared" si="2"/>
        <v>36.19047619047619</v>
      </c>
      <c r="F33" s="25">
        <f t="shared" si="1"/>
        <v>4.5960679187565167E-3</v>
      </c>
      <c r="G33" s="38">
        <v>8.5968104584330223E-3</v>
      </c>
    </row>
    <row r="34" spans="1:7" s="3" customFormat="1" ht="21.95" customHeight="1" x14ac:dyDescent="0.2">
      <c r="A34" s="36">
        <v>24</v>
      </c>
      <c r="B34" s="26" t="s">
        <v>3</v>
      </c>
      <c r="C34" s="10">
        <v>4342.8599999999997</v>
      </c>
      <c r="D34" s="11">
        <v>120</v>
      </c>
      <c r="E34" s="10">
        <f t="shared" si="2"/>
        <v>36.1905</v>
      </c>
      <c r="F34" s="25">
        <f t="shared" si="1"/>
        <v>1.8759473234634329E-3</v>
      </c>
      <c r="G34" s="38">
        <v>1.4207856884874998E-3</v>
      </c>
    </row>
    <row r="35" spans="1:7" s="3" customFormat="1" ht="35.1" customHeight="1" x14ac:dyDescent="0.2">
      <c r="A35" s="36">
        <v>25</v>
      </c>
      <c r="B35" s="24" t="s">
        <v>10</v>
      </c>
      <c r="C35" s="10">
        <v>0</v>
      </c>
      <c r="D35" s="11">
        <v>0</v>
      </c>
      <c r="E35" s="10" t="str">
        <f t="shared" si="2"/>
        <v>-</v>
      </c>
      <c r="F35" s="25">
        <f t="shared" si="1"/>
        <v>0</v>
      </c>
      <c r="G35" s="38">
        <v>9.8652432849167496E-5</v>
      </c>
    </row>
    <row r="36" spans="1:7" ht="35.1" customHeight="1" x14ac:dyDescent="0.2">
      <c r="A36" s="36">
        <v>26</v>
      </c>
      <c r="B36" s="24" t="s">
        <v>420</v>
      </c>
      <c r="C36" s="10">
        <v>0</v>
      </c>
      <c r="D36" s="13">
        <v>0</v>
      </c>
      <c r="E36" s="10" t="str">
        <f t="shared" si="2"/>
        <v>-</v>
      </c>
      <c r="F36" s="29" t="s">
        <v>5</v>
      </c>
      <c r="G36" s="40" t="s">
        <v>5</v>
      </c>
    </row>
    <row r="37" spans="1:7" ht="21.95" customHeight="1" x14ac:dyDescent="0.2">
      <c r="A37" s="36">
        <v>27</v>
      </c>
      <c r="B37" s="26" t="s">
        <v>12</v>
      </c>
      <c r="C37" s="10">
        <v>0</v>
      </c>
      <c r="D37" s="13">
        <v>0</v>
      </c>
      <c r="E37" s="10" t="str">
        <f t="shared" si="2"/>
        <v>-</v>
      </c>
      <c r="F37" s="25">
        <f>C37/C$44</f>
        <v>0</v>
      </c>
      <c r="G37" s="38">
        <v>6.7001527600904129E-4</v>
      </c>
    </row>
    <row r="38" spans="1:7" ht="35.1" customHeight="1" x14ac:dyDescent="0.2">
      <c r="A38" s="36">
        <v>28</v>
      </c>
      <c r="B38" s="24" t="s">
        <v>421</v>
      </c>
      <c r="C38" s="10">
        <v>1185503.1399999999</v>
      </c>
      <c r="D38" s="13">
        <v>1</v>
      </c>
      <c r="E38" s="14" t="s">
        <v>5</v>
      </c>
      <c r="F38" s="29" t="s">
        <v>5</v>
      </c>
      <c r="G38" s="40" t="s">
        <v>5</v>
      </c>
    </row>
    <row r="39" spans="1:7" ht="21.95" customHeight="1" x14ac:dyDescent="0.2">
      <c r="A39" s="36">
        <v>29</v>
      </c>
      <c r="B39" s="26" t="s">
        <v>12</v>
      </c>
      <c r="C39" s="10">
        <v>1055880</v>
      </c>
      <c r="D39" s="13">
        <v>1</v>
      </c>
      <c r="E39" s="14" t="s">
        <v>5</v>
      </c>
      <c r="F39" s="25">
        <f t="shared" ref="F39:F44" si="3">C39/C$44</f>
        <v>0.45609926635870596</v>
      </c>
      <c r="G39" s="38">
        <v>0.53240605380617201</v>
      </c>
    </row>
    <row r="40" spans="1:7" ht="47.1" customHeight="1" x14ac:dyDescent="0.2">
      <c r="A40" s="36">
        <v>30</v>
      </c>
      <c r="B40" s="27" t="s">
        <v>422</v>
      </c>
      <c r="C40" s="10">
        <v>0</v>
      </c>
      <c r="D40" s="15">
        <v>0</v>
      </c>
      <c r="E40" s="10" t="str">
        <f t="shared" ref="E40:E41" si="4">IF(D40=0,"-",C40/D40)</f>
        <v>-</v>
      </c>
      <c r="F40" s="25">
        <f t="shared" si="3"/>
        <v>0</v>
      </c>
      <c r="G40" s="38">
        <v>1.7724062653800183E-3</v>
      </c>
    </row>
    <row r="41" spans="1:7" ht="21.95" customHeight="1" x14ac:dyDescent="0.2">
      <c r="A41" s="36">
        <v>31</v>
      </c>
      <c r="B41" s="26" t="s">
        <v>13</v>
      </c>
      <c r="C41" s="10">
        <v>0</v>
      </c>
      <c r="D41" s="15">
        <v>0</v>
      </c>
      <c r="E41" s="10" t="str">
        <f t="shared" si="4"/>
        <v>-</v>
      </c>
      <c r="F41" s="25">
        <f t="shared" si="3"/>
        <v>0</v>
      </c>
      <c r="G41" s="38">
        <v>1.0404135579139232E-3</v>
      </c>
    </row>
    <row r="42" spans="1:7" ht="35.1" customHeight="1" x14ac:dyDescent="0.2">
      <c r="A42" s="36">
        <v>32</v>
      </c>
      <c r="B42" s="24" t="s">
        <v>16</v>
      </c>
      <c r="C42" s="10">
        <v>0</v>
      </c>
      <c r="D42" s="15">
        <v>0</v>
      </c>
      <c r="E42" s="14" t="s">
        <v>5</v>
      </c>
      <c r="F42" s="25">
        <f t="shared" si="3"/>
        <v>0</v>
      </c>
      <c r="G42" s="38">
        <v>4.1370945733870297E-3</v>
      </c>
    </row>
    <row r="43" spans="1:7" s="3" customFormat="1" ht="21.95" customHeight="1" x14ac:dyDescent="0.2">
      <c r="A43" s="43">
        <v>33</v>
      </c>
      <c r="B43" s="50" t="s">
        <v>4</v>
      </c>
      <c r="C43" s="44">
        <f>C25+C27+C29+C31+C33+C35+C37+C39+C40+C42</f>
        <v>2249775.79</v>
      </c>
      <c r="D43" s="51" t="s">
        <v>5</v>
      </c>
      <c r="E43" s="51" t="s">
        <v>5</v>
      </c>
      <c r="F43" s="47">
        <f t="shared" si="3"/>
        <v>0.97181600872312968</v>
      </c>
      <c r="G43" s="48">
        <v>0.96489282760442685</v>
      </c>
    </row>
    <row r="44" spans="1:7" s="3" customFormat="1" ht="21.95" customHeight="1" x14ac:dyDescent="0.2">
      <c r="A44" s="45">
        <v>34</v>
      </c>
      <c r="B44" s="52" t="s">
        <v>6</v>
      </c>
      <c r="C44" s="46">
        <f>C24+C43</f>
        <v>2315022.36</v>
      </c>
      <c r="D44" s="53" t="s">
        <v>5</v>
      </c>
      <c r="E44" s="53" t="s">
        <v>5</v>
      </c>
      <c r="F44" s="54">
        <f t="shared" si="3"/>
        <v>1</v>
      </c>
      <c r="G44" s="55">
        <v>1</v>
      </c>
    </row>
    <row r="45" spans="1:7" s="3" customFormat="1" ht="21.95" customHeight="1" x14ac:dyDescent="0.2">
      <c r="A45" s="1"/>
      <c r="B45" s="2"/>
      <c r="C45" s="1"/>
      <c r="D45" s="1"/>
      <c r="E45" s="1"/>
      <c r="F45" s="1"/>
      <c r="G45" s="1"/>
    </row>
    <row r="46" spans="1:7" s="3" customFormat="1" ht="35.1" customHeight="1" x14ac:dyDescent="0.2">
      <c r="A46" s="62" t="s">
        <v>430</v>
      </c>
      <c r="B46" s="63" t="s">
        <v>431</v>
      </c>
      <c r="C46" s="64" t="s">
        <v>432</v>
      </c>
      <c r="D46" s="1"/>
      <c r="E46" s="1"/>
      <c r="F46" s="1"/>
      <c r="G46" s="1"/>
    </row>
    <row r="47" spans="1:7" s="3" customFormat="1" ht="21.95" customHeight="1" x14ac:dyDescent="0.2">
      <c r="A47" s="65">
        <v>1</v>
      </c>
      <c r="B47" s="30" t="s">
        <v>427</v>
      </c>
      <c r="C47" s="31">
        <v>57875.56</v>
      </c>
    </row>
    <row r="48" spans="1:7" ht="21.95" customHeight="1" x14ac:dyDescent="0.2">
      <c r="A48" s="8">
        <v>2</v>
      </c>
      <c r="B48" s="30" t="s">
        <v>428</v>
      </c>
      <c r="C48" s="31">
        <v>2321143</v>
      </c>
      <c r="D48" s="16"/>
      <c r="E48" s="16"/>
      <c r="F48" s="16"/>
      <c r="G48" s="16"/>
    </row>
    <row r="49" spans="1:7" ht="21.95" customHeight="1" x14ac:dyDescent="0.2">
      <c r="A49" s="32">
        <v>3</v>
      </c>
      <c r="B49" s="33" t="s">
        <v>423</v>
      </c>
      <c r="C49" s="34">
        <f>C44/C48</f>
        <v>0.99736309223516162</v>
      </c>
      <c r="D49" s="16"/>
      <c r="E49" s="16"/>
      <c r="F49" s="16"/>
      <c r="G49" s="16"/>
    </row>
    <row r="50" spans="1:7" s="16" customFormat="1" ht="35.1" customHeight="1" x14ac:dyDescent="0.25">
      <c r="A50" s="21" t="s">
        <v>449</v>
      </c>
      <c r="B50" s="23"/>
    </row>
  </sheetData>
  <sheetProtection algorithmName="SHA-512" hashValue="/QOAVaBxHeWwrzVTT1spIFWQsMfNF95R9BBtVdJGUyADbBi8IZ07zc1LIP4k9+k07lV3bFiXohgoD50w+BaXzA==" saltValue="3dBvKPx/2t/tJwAI5GUQjg==" spinCount="100000" sheet="1" objects="1" scenarios="1"/>
  <mergeCells count="1">
    <mergeCell ref="A2:G2"/>
  </mergeCells>
  <pageMargins left="0.59055118110236227" right="0.59055118110236227" top="0.70866141732283472" bottom="0.70866141732283472" header="0.19685039370078741" footer="0.39370078740157483"/>
  <pageSetup paperSize="9" scale="84" orientation="portrait" r:id="rId1"/>
  <headerFooter alignWithMargins="0">
    <oddFooter>&amp;R&amp;"Calibri,Standardowy"&amp;12s.&amp;P z &amp;N</oddFooter>
  </headerFooter>
  <tableParts count="2">
    <tablePart r:id="rId2"/>
    <tablePart r:id="rId3"/>
  </tableParts>
</worksheet>
</file>

<file path=xl/worksheets/sheet3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6EDD0F-AC59-4F4A-91E1-E81EAA8C3F4B}">
  <sheetPr codeName="Arkusz360"/>
  <dimension ref="A1:N50"/>
  <sheetViews>
    <sheetView zoomScaleNormal="100" workbookViewId="0"/>
  </sheetViews>
  <sheetFormatPr defaultColWidth="0" defaultRowHeight="12.75" zeroHeight="1" x14ac:dyDescent="0.2"/>
  <cols>
    <col min="1" max="1" width="4.140625" style="1" customWidth="1"/>
    <col min="2" max="2" width="57" style="2" customWidth="1"/>
    <col min="3" max="3" width="11.85546875" style="1" bestFit="1" customWidth="1"/>
    <col min="4" max="4" width="7.42578125" style="1" customWidth="1"/>
    <col min="5" max="5" width="10.85546875" style="1" bestFit="1" customWidth="1"/>
    <col min="6" max="7" width="8.7109375" style="1" customWidth="1"/>
    <col min="8" max="8" width="1" style="1" customWidth="1"/>
    <col min="9" max="14" width="0" style="1" hidden="1" customWidth="1"/>
    <col min="15" max="16384" width="9.140625" style="1" hidden="1"/>
  </cols>
  <sheetData>
    <row r="1" spans="1:7" s="16" customFormat="1" ht="24.95" customHeight="1" x14ac:dyDescent="0.2">
      <c r="A1" s="35" t="s">
        <v>807</v>
      </c>
      <c r="B1" s="23"/>
    </row>
    <row r="2" spans="1:7" s="16" customFormat="1" ht="39.950000000000003" customHeight="1" x14ac:dyDescent="0.2">
      <c r="A2" s="66" t="s">
        <v>448</v>
      </c>
      <c r="B2" s="67"/>
      <c r="C2" s="67"/>
      <c r="D2" s="67"/>
      <c r="E2" s="67"/>
      <c r="F2" s="67"/>
      <c r="G2" s="67"/>
    </row>
    <row r="3" spans="1:7" s="16" customFormat="1" ht="15.95" hidden="1" customHeight="1" x14ac:dyDescent="0.2">
      <c r="A3" s="22"/>
      <c r="B3" s="23"/>
    </row>
    <row r="4" spans="1:7" s="16" customFormat="1" ht="15.95" hidden="1" customHeight="1" x14ac:dyDescent="0.2">
      <c r="A4" s="22"/>
      <c r="B4" s="23"/>
    </row>
    <row r="5" spans="1:7" s="16" customFormat="1" ht="15.95" hidden="1" customHeight="1" x14ac:dyDescent="0.2">
      <c r="A5" s="22"/>
      <c r="B5" s="23"/>
    </row>
    <row r="6" spans="1:7" s="16" customFormat="1" ht="15.95" customHeight="1" x14ac:dyDescent="0.25">
      <c r="A6" s="17" t="s">
        <v>433</v>
      </c>
      <c r="B6" s="21" t="s">
        <v>438</v>
      </c>
    </row>
    <row r="7" spans="1:7" s="16" customFormat="1" ht="15.95" customHeight="1" x14ac:dyDescent="0.25">
      <c r="A7" s="18" t="s">
        <v>434</v>
      </c>
      <c r="B7" s="21" t="s">
        <v>439</v>
      </c>
    </row>
    <row r="8" spans="1:7" s="16" customFormat="1" ht="15.95" customHeight="1" x14ac:dyDescent="0.25">
      <c r="A8" s="19" t="s">
        <v>435</v>
      </c>
      <c r="B8" s="21" t="s">
        <v>440</v>
      </c>
    </row>
    <row r="9" spans="1:7" s="16" customFormat="1" ht="15.95" customHeight="1" x14ac:dyDescent="0.25">
      <c r="A9" s="20" t="s">
        <v>436</v>
      </c>
      <c r="B9" s="21" t="s">
        <v>441</v>
      </c>
    </row>
    <row r="10" spans="1:7" ht="65.099999999999994" customHeight="1" x14ac:dyDescent="0.2">
      <c r="A10" s="49" t="s">
        <v>430</v>
      </c>
      <c r="B10" s="42" t="s">
        <v>0</v>
      </c>
      <c r="C10" s="42" t="s">
        <v>424</v>
      </c>
      <c r="D10" s="42" t="s">
        <v>425</v>
      </c>
      <c r="E10" s="42" t="s">
        <v>426</v>
      </c>
      <c r="F10" s="42" t="s">
        <v>429</v>
      </c>
      <c r="G10" s="41" t="s">
        <v>413</v>
      </c>
    </row>
    <row r="11" spans="1:7" ht="21.95" customHeight="1" x14ac:dyDescent="0.2">
      <c r="A11" s="36">
        <v>1</v>
      </c>
      <c r="B11" s="24" t="s">
        <v>7</v>
      </c>
      <c r="C11" s="10">
        <v>0</v>
      </c>
      <c r="D11" s="9">
        <v>0</v>
      </c>
      <c r="E11" s="10" t="str">
        <f t="shared" ref="E11:E23" si="0">IF(D11=0,"-",C11/D11)</f>
        <v>-</v>
      </c>
      <c r="F11" s="25">
        <f t="shared" ref="F11:F35" si="1">C11/C$44</f>
        <v>0</v>
      </c>
      <c r="G11" s="38">
        <v>6.4906160983722356E-5</v>
      </c>
    </row>
    <row r="12" spans="1:7" s="3" customFormat="1" ht="21.95" customHeight="1" x14ac:dyDescent="0.2">
      <c r="A12" s="36">
        <v>2</v>
      </c>
      <c r="B12" s="24" t="s">
        <v>8</v>
      </c>
      <c r="C12" s="10">
        <v>93524.02</v>
      </c>
      <c r="D12" s="9">
        <v>2</v>
      </c>
      <c r="E12" s="10">
        <f t="shared" si="0"/>
        <v>46762.01</v>
      </c>
      <c r="F12" s="25">
        <f t="shared" si="1"/>
        <v>2.4549280075795009E-2</v>
      </c>
      <c r="G12" s="38">
        <v>1.3877154561966152E-2</v>
      </c>
    </row>
    <row r="13" spans="1:7" s="3" customFormat="1" ht="21.95" customHeight="1" x14ac:dyDescent="0.2">
      <c r="A13" s="36">
        <v>3</v>
      </c>
      <c r="B13" s="26" t="s">
        <v>1</v>
      </c>
      <c r="C13" s="10">
        <v>0</v>
      </c>
      <c r="D13" s="9">
        <v>0</v>
      </c>
      <c r="E13" s="10" t="str">
        <f t="shared" si="0"/>
        <v>-</v>
      </c>
      <c r="F13" s="25">
        <f t="shared" si="1"/>
        <v>0</v>
      </c>
      <c r="G13" s="38">
        <v>6.8195937419264344E-4</v>
      </c>
    </row>
    <row r="14" spans="1:7" s="3" customFormat="1" ht="21.95" customHeight="1" x14ac:dyDescent="0.2">
      <c r="A14" s="36">
        <v>4</v>
      </c>
      <c r="B14" s="24" t="s">
        <v>414</v>
      </c>
      <c r="C14" s="10">
        <v>0</v>
      </c>
      <c r="D14" s="9">
        <v>0</v>
      </c>
      <c r="E14" s="10" t="str">
        <f t="shared" si="0"/>
        <v>-</v>
      </c>
      <c r="F14" s="25">
        <f t="shared" si="1"/>
        <v>0</v>
      </c>
      <c r="G14" s="38">
        <v>1.6609844346228162E-4</v>
      </c>
    </row>
    <row r="15" spans="1:7" s="3" customFormat="1" ht="47.1" customHeight="1" x14ac:dyDescent="0.2">
      <c r="A15" s="36">
        <v>5</v>
      </c>
      <c r="B15" s="24" t="s">
        <v>412</v>
      </c>
      <c r="C15" s="10">
        <v>5897.16</v>
      </c>
      <c r="D15" s="11">
        <v>1</v>
      </c>
      <c r="E15" s="10">
        <f t="shared" si="0"/>
        <v>5897.16</v>
      </c>
      <c r="F15" s="25">
        <f t="shared" si="1"/>
        <v>1.5479556213663108E-3</v>
      </c>
      <c r="G15" s="38">
        <v>4.2843389065529559E-4</v>
      </c>
    </row>
    <row r="16" spans="1:7" s="3" customFormat="1" ht="21.95" customHeight="1" x14ac:dyDescent="0.2">
      <c r="A16" s="36">
        <v>6</v>
      </c>
      <c r="B16" s="26" t="s">
        <v>1</v>
      </c>
      <c r="C16" s="10">
        <v>0</v>
      </c>
      <c r="D16" s="11">
        <v>0</v>
      </c>
      <c r="E16" s="10" t="str">
        <f t="shared" si="0"/>
        <v>-</v>
      </c>
      <c r="F16" s="25">
        <f t="shared" si="1"/>
        <v>0</v>
      </c>
      <c r="G16" s="38">
        <v>5.7837072558623703E-5</v>
      </c>
    </row>
    <row r="17" spans="1:7" ht="47.1" customHeight="1" x14ac:dyDescent="0.2">
      <c r="A17" s="36">
        <v>7</v>
      </c>
      <c r="B17" s="24" t="s">
        <v>444</v>
      </c>
      <c r="C17" s="10">
        <v>21284.09</v>
      </c>
      <c r="D17" s="11">
        <v>2</v>
      </c>
      <c r="E17" s="10">
        <f t="shared" si="0"/>
        <v>10642.045</v>
      </c>
      <c r="F17" s="25">
        <f t="shared" si="1"/>
        <v>5.5868972117369175E-3</v>
      </c>
      <c r="G17" s="38">
        <v>3.69438658113685E-3</v>
      </c>
    </row>
    <row r="18" spans="1:7" ht="47.1" customHeight="1" x14ac:dyDescent="0.2">
      <c r="A18" s="36">
        <v>8</v>
      </c>
      <c r="B18" s="24" t="s">
        <v>447</v>
      </c>
      <c r="C18" s="10">
        <v>195086.38</v>
      </c>
      <c r="D18" s="11">
        <v>3</v>
      </c>
      <c r="E18" s="10">
        <f t="shared" si="0"/>
        <v>65028.793333333335</v>
      </c>
      <c r="F18" s="25">
        <f t="shared" si="1"/>
        <v>5.1208557775777534E-2</v>
      </c>
      <c r="G18" s="38">
        <v>1.6572456388988053E-2</v>
      </c>
    </row>
    <row r="19" spans="1:7" ht="35.1" customHeight="1" x14ac:dyDescent="0.2">
      <c r="A19" s="36">
        <v>9</v>
      </c>
      <c r="B19" s="24" t="s">
        <v>443</v>
      </c>
      <c r="C19" s="10">
        <v>0</v>
      </c>
      <c r="D19" s="11">
        <v>0</v>
      </c>
      <c r="E19" s="10" t="str">
        <f t="shared" si="0"/>
        <v>-</v>
      </c>
      <c r="F19" s="25">
        <f t="shared" si="1"/>
        <v>0</v>
      </c>
      <c r="G19" s="38">
        <v>6.3015485400037228E-5</v>
      </c>
    </row>
    <row r="20" spans="1:7" ht="35.1" customHeight="1" x14ac:dyDescent="0.2">
      <c r="A20" s="36">
        <v>10</v>
      </c>
      <c r="B20" s="24" t="s">
        <v>9</v>
      </c>
      <c r="C20" s="10">
        <v>0</v>
      </c>
      <c r="D20" s="11">
        <v>0</v>
      </c>
      <c r="E20" s="10" t="str">
        <f t="shared" si="0"/>
        <v>-</v>
      </c>
      <c r="F20" s="25">
        <f t="shared" si="1"/>
        <v>0</v>
      </c>
      <c r="G20" s="38">
        <v>2.3263290581767475E-4</v>
      </c>
    </row>
    <row r="21" spans="1:7" ht="35.1" customHeight="1" x14ac:dyDescent="0.2">
      <c r="A21" s="36">
        <v>11</v>
      </c>
      <c r="B21" s="24" t="s">
        <v>442</v>
      </c>
      <c r="C21" s="10">
        <v>0</v>
      </c>
      <c r="D21" s="11">
        <v>0</v>
      </c>
      <c r="E21" s="10" t="str">
        <f t="shared" si="0"/>
        <v>-</v>
      </c>
      <c r="F21" s="25">
        <f t="shared" si="1"/>
        <v>0</v>
      </c>
      <c r="G21" s="38">
        <v>8.0879771630669933E-6</v>
      </c>
    </row>
    <row r="22" spans="1:7" ht="21.95" customHeight="1" x14ac:dyDescent="0.2">
      <c r="A22" s="36">
        <v>12</v>
      </c>
      <c r="B22" s="26" t="s">
        <v>1</v>
      </c>
      <c r="C22" s="10">
        <v>0</v>
      </c>
      <c r="D22" s="11">
        <v>0</v>
      </c>
      <c r="E22" s="10" t="str">
        <f t="shared" si="0"/>
        <v>-</v>
      </c>
      <c r="F22" s="25">
        <f t="shared" si="1"/>
        <v>0</v>
      </c>
      <c r="G22" s="38">
        <v>0</v>
      </c>
    </row>
    <row r="23" spans="1:7" ht="21.95" customHeight="1" x14ac:dyDescent="0.2">
      <c r="A23" s="36">
        <v>13</v>
      </c>
      <c r="B23" s="24" t="s">
        <v>415</v>
      </c>
      <c r="C23" s="10">
        <v>0</v>
      </c>
      <c r="D23" s="11">
        <v>0</v>
      </c>
      <c r="E23" s="10" t="str">
        <f t="shared" si="0"/>
        <v>-</v>
      </c>
      <c r="F23" s="25">
        <f t="shared" si="1"/>
        <v>0</v>
      </c>
      <c r="G23" s="38">
        <v>0</v>
      </c>
    </row>
    <row r="24" spans="1:7" s="3" customFormat="1" ht="24.95" customHeight="1" x14ac:dyDescent="0.2">
      <c r="A24" s="43">
        <v>14</v>
      </c>
      <c r="B24" s="50" t="s">
        <v>2</v>
      </c>
      <c r="C24" s="44">
        <f>C11+C12+C14+C15+C17+C18+C19+C20+C21+C23</f>
        <v>315791.65000000002</v>
      </c>
      <c r="D24" s="51" t="s">
        <v>5</v>
      </c>
      <c r="E24" s="51" t="s">
        <v>5</v>
      </c>
      <c r="F24" s="47">
        <f t="shared" si="1"/>
        <v>8.2892690684675766E-2</v>
      </c>
      <c r="G24" s="48">
        <v>3.5107172395573129E-2</v>
      </c>
    </row>
    <row r="25" spans="1:7" s="4" customFormat="1" ht="35.1" customHeight="1" x14ac:dyDescent="0.2">
      <c r="A25" s="37">
        <v>15</v>
      </c>
      <c r="B25" s="27" t="s">
        <v>419</v>
      </c>
      <c r="C25" s="12">
        <v>325433.86</v>
      </c>
      <c r="D25" s="11">
        <v>191</v>
      </c>
      <c r="E25" s="12">
        <f t="shared" ref="E25:E37" si="2">IF(D25=0,"-",C25/D25)</f>
        <v>1703.8421989528795</v>
      </c>
      <c r="F25" s="28">
        <f t="shared" si="1"/>
        <v>8.5423690890180523E-2</v>
      </c>
      <c r="G25" s="39">
        <v>9.1912130594448124E-2</v>
      </c>
    </row>
    <row r="26" spans="1:7" s="3" customFormat="1" ht="21.95" customHeight="1" x14ac:dyDescent="0.2">
      <c r="A26" s="36">
        <v>16</v>
      </c>
      <c r="B26" s="26" t="s">
        <v>11</v>
      </c>
      <c r="C26" s="10">
        <v>27355</v>
      </c>
      <c r="D26" s="11">
        <v>16</v>
      </c>
      <c r="E26" s="10">
        <f t="shared" si="2"/>
        <v>1709.6875</v>
      </c>
      <c r="F26" s="25">
        <f t="shared" si="1"/>
        <v>7.1804607679756749E-3</v>
      </c>
      <c r="G26" s="38">
        <v>1.5510248435910163E-2</v>
      </c>
    </row>
    <row r="27" spans="1:7" s="5" customFormat="1" ht="65.099999999999994" customHeight="1" x14ac:dyDescent="0.2">
      <c r="A27" s="37">
        <v>17</v>
      </c>
      <c r="B27" s="27" t="s">
        <v>445</v>
      </c>
      <c r="C27" s="12">
        <v>634695.56000000006</v>
      </c>
      <c r="D27" s="11">
        <v>81</v>
      </c>
      <c r="E27" s="12">
        <f t="shared" si="2"/>
        <v>7835.7476543209887</v>
      </c>
      <c r="F27" s="28">
        <f t="shared" si="1"/>
        <v>0.16660232382337239</v>
      </c>
      <c r="G27" s="39">
        <v>9.6086621220457871E-2</v>
      </c>
    </row>
    <row r="28" spans="1:7" s="3" customFormat="1" ht="21.95" customHeight="1" x14ac:dyDescent="0.2">
      <c r="A28" s="36">
        <v>18</v>
      </c>
      <c r="B28" s="26" t="s">
        <v>3</v>
      </c>
      <c r="C28" s="10">
        <v>100600.16</v>
      </c>
      <c r="D28" s="11">
        <v>15</v>
      </c>
      <c r="E28" s="10">
        <f t="shared" si="2"/>
        <v>6706.677333333334</v>
      </c>
      <c r="F28" s="25">
        <f t="shared" si="1"/>
        <v>2.6406708175180985E-2</v>
      </c>
      <c r="G28" s="38">
        <v>1.1342599256575717E-2</v>
      </c>
    </row>
    <row r="29" spans="1:7" s="5" customFormat="1" ht="35.1" customHeight="1" x14ac:dyDescent="0.2">
      <c r="A29" s="37">
        <v>19</v>
      </c>
      <c r="B29" s="27" t="s">
        <v>15</v>
      </c>
      <c r="C29" s="12">
        <v>64715.43</v>
      </c>
      <c r="D29" s="11">
        <v>27</v>
      </c>
      <c r="E29" s="12">
        <f t="shared" si="2"/>
        <v>2396.867777777778</v>
      </c>
      <c r="F29" s="28">
        <f t="shared" si="1"/>
        <v>1.6987263980905724E-2</v>
      </c>
      <c r="G29" s="39">
        <v>1.1946311887438504E-2</v>
      </c>
    </row>
    <row r="30" spans="1:7" s="3" customFormat="1" ht="21.95" customHeight="1" x14ac:dyDescent="0.2">
      <c r="A30" s="36">
        <v>20</v>
      </c>
      <c r="B30" s="26" t="s">
        <v>3</v>
      </c>
      <c r="C30" s="10">
        <v>1500</v>
      </c>
      <c r="D30" s="11">
        <v>1</v>
      </c>
      <c r="E30" s="12">
        <f t="shared" si="2"/>
        <v>1500</v>
      </c>
      <c r="F30" s="28">
        <f t="shared" si="1"/>
        <v>3.937375672441423E-4</v>
      </c>
      <c r="G30" s="39">
        <v>2.247933536638041E-3</v>
      </c>
    </row>
    <row r="31" spans="1:7" s="3" customFormat="1" ht="47.1" customHeight="1" x14ac:dyDescent="0.2">
      <c r="A31" s="36">
        <v>21</v>
      </c>
      <c r="B31" s="27" t="s">
        <v>14</v>
      </c>
      <c r="C31" s="10">
        <v>683043.16</v>
      </c>
      <c r="D31" s="11">
        <v>292</v>
      </c>
      <c r="E31" s="10">
        <f t="shared" si="2"/>
        <v>2339.1889041095892</v>
      </c>
      <c r="F31" s="25">
        <f t="shared" si="1"/>
        <v>0.17929316809410098</v>
      </c>
      <c r="G31" s="38">
        <v>0.21726673108985226</v>
      </c>
    </row>
    <row r="32" spans="1:7" s="3" customFormat="1" ht="21.95" customHeight="1" x14ac:dyDescent="0.2">
      <c r="A32" s="36">
        <v>22</v>
      </c>
      <c r="B32" s="26" t="s">
        <v>3</v>
      </c>
      <c r="C32" s="10">
        <v>66134.2</v>
      </c>
      <c r="D32" s="11">
        <v>42</v>
      </c>
      <c r="E32" s="10">
        <f t="shared" si="2"/>
        <v>1574.6238095238095</v>
      </c>
      <c r="F32" s="25">
        <f t="shared" si="1"/>
        <v>1.7359679346425037E-2</v>
      </c>
      <c r="G32" s="38">
        <v>3.0944666359992157E-2</v>
      </c>
    </row>
    <row r="33" spans="1:7" ht="35.1" customHeight="1" x14ac:dyDescent="0.2">
      <c r="A33" s="36">
        <v>23</v>
      </c>
      <c r="B33" s="24" t="s">
        <v>446</v>
      </c>
      <c r="C33" s="10">
        <v>39200</v>
      </c>
      <c r="D33" s="11">
        <v>215</v>
      </c>
      <c r="E33" s="10">
        <f t="shared" si="2"/>
        <v>182.32558139534885</v>
      </c>
      <c r="F33" s="25">
        <f t="shared" si="1"/>
        <v>1.0289675090646919E-2</v>
      </c>
      <c r="G33" s="38">
        <v>8.5968104584330223E-3</v>
      </c>
    </row>
    <row r="34" spans="1:7" s="3" customFormat="1" ht="21.95" customHeight="1" x14ac:dyDescent="0.2">
      <c r="A34" s="36">
        <v>24</v>
      </c>
      <c r="B34" s="26" t="s">
        <v>3</v>
      </c>
      <c r="C34" s="10">
        <v>0</v>
      </c>
      <c r="D34" s="11">
        <v>0</v>
      </c>
      <c r="E34" s="10" t="str">
        <f t="shared" si="2"/>
        <v>-</v>
      </c>
      <c r="F34" s="25">
        <f t="shared" si="1"/>
        <v>0</v>
      </c>
      <c r="G34" s="38">
        <v>1.4207856884874998E-3</v>
      </c>
    </row>
    <row r="35" spans="1:7" s="3" customFormat="1" ht="35.1" customHeight="1" x14ac:dyDescent="0.2">
      <c r="A35" s="36">
        <v>25</v>
      </c>
      <c r="B35" s="24" t="s">
        <v>10</v>
      </c>
      <c r="C35" s="10">
        <v>0</v>
      </c>
      <c r="D35" s="11">
        <v>0</v>
      </c>
      <c r="E35" s="10" t="str">
        <f t="shared" si="2"/>
        <v>-</v>
      </c>
      <c r="F35" s="25">
        <f t="shared" si="1"/>
        <v>0</v>
      </c>
      <c r="G35" s="38">
        <v>9.8652432849167496E-5</v>
      </c>
    </row>
    <row r="36" spans="1:7" ht="35.1" customHeight="1" x14ac:dyDescent="0.2">
      <c r="A36" s="36">
        <v>26</v>
      </c>
      <c r="B36" s="24" t="s">
        <v>420</v>
      </c>
      <c r="C36" s="10">
        <v>0</v>
      </c>
      <c r="D36" s="13">
        <v>0</v>
      </c>
      <c r="E36" s="10" t="str">
        <f t="shared" si="2"/>
        <v>-</v>
      </c>
      <c r="F36" s="29" t="s">
        <v>5</v>
      </c>
      <c r="G36" s="40" t="s">
        <v>5</v>
      </c>
    </row>
    <row r="37" spans="1:7" ht="21.95" customHeight="1" x14ac:dyDescent="0.2">
      <c r="A37" s="36">
        <v>27</v>
      </c>
      <c r="B37" s="26" t="s">
        <v>12</v>
      </c>
      <c r="C37" s="10">
        <v>0</v>
      </c>
      <c r="D37" s="13">
        <v>0</v>
      </c>
      <c r="E37" s="10" t="str">
        <f t="shared" si="2"/>
        <v>-</v>
      </c>
      <c r="F37" s="25">
        <f>C37/C$44</f>
        <v>0</v>
      </c>
      <c r="G37" s="38">
        <v>6.7001527600904129E-4</v>
      </c>
    </row>
    <row r="38" spans="1:7" ht="35.1" customHeight="1" x14ac:dyDescent="0.2">
      <c r="A38" s="36">
        <v>28</v>
      </c>
      <c r="B38" s="24" t="s">
        <v>421</v>
      </c>
      <c r="C38" s="10">
        <v>1940849.54</v>
      </c>
      <c r="D38" s="13">
        <v>1</v>
      </c>
      <c r="E38" s="14" t="s">
        <v>5</v>
      </c>
      <c r="F38" s="29" t="s">
        <v>5</v>
      </c>
      <c r="G38" s="40" t="s">
        <v>5</v>
      </c>
    </row>
    <row r="39" spans="1:7" ht="21.95" customHeight="1" x14ac:dyDescent="0.2">
      <c r="A39" s="36">
        <v>29</v>
      </c>
      <c r="B39" s="26" t="s">
        <v>12</v>
      </c>
      <c r="C39" s="10">
        <v>1746764.44</v>
      </c>
      <c r="D39" s="13">
        <v>1</v>
      </c>
      <c r="E39" s="14" t="s">
        <v>5</v>
      </c>
      <c r="F39" s="25">
        <f t="shared" ref="F39:F44" si="3">C39/C$44</f>
        <v>0.45851118743611768</v>
      </c>
      <c r="G39" s="38">
        <v>0.53240605380617201</v>
      </c>
    </row>
    <row r="40" spans="1:7" ht="47.1" customHeight="1" x14ac:dyDescent="0.2">
      <c r="A40" s="36">
        <v>30</v>
      </c>
      <c r="B40" s="27" t="s">
        <v>422</v>
      </c>
      <c r="C40" s="10">
        <v>0</v>
      </c>
      <c r="D40" s="15">
        <v>0</v>
      </c>
      <c r="E40" s="10" t="str">
        <f t="shared" ref="E40:E41" si="4">IF(D40=0,"-",C40/D40)</f>
        <v>-</v>
      </c>
      <c r="F40" s="25">
        <f t="shared" si="3"/>
        <v>0</v>
      </c>
      <c r="G40" s="38">
        <v>1.7724062653800183E-3</v>
      </c>
    </row>
    <row r="41" spans="1:7" ht="21.95" customHeight="1" x14ac:dyDescent="0.2">
      <c r="A41" s="36">
        <v>31</v>
      </c>
      <c r="B41" s="26" t="s">
        <v>13</v>
      </c>
      <c r="C41" s="10">
        <v>0</v>
      </c>
      <c r="D41" s="15">
        <v>0</v>
      </c>
      <c r="E41" s="10" t="str">
        <f t="shared" si="4"/>
        <v>-</v>
      </c>
      <c r="F41" s="25">
        <f t="shared" si="3"/>
        <v>0</v>
      </c>
      <c r="G41" s="38">
        <v>1.0404135579139232E-3</v>
      </c>
    </row>
    <row r="42" spans="1:7" ht="35.1" customHeight="1" x14ac:dyDescent="0.2">
      <c r="A42" s="36">
        <v>32</v>
      </c>
      <c r="B42" s="24" t="s">
        <v>16</v>
      </c>
      <c r="C42" s="10">
        <v>0</v>
      </c>
      <c r="D42" s="15">
        <v>0</v>
      </c>
      <c r="E42" s="14" t="s">
        <v>5</v>
      </c>
      <c r="F42" s="25">
        <f t="shared" si="3"/>
        <v>0</v>
      </c>
      <c r="G42" s="38">
        <v>4.1370945733870297E-3</v>
      </c>
    </row>
    <row r="43" spans="1:7" s="3" customFormat="1" ht="21.95" customHeight="1" x14ac:dyDescent="0.2">
      <c r="A43" s="43">
        <v>33</v>
      </c>
      <c r="B43" s="50" t="s">
        <v>4</v>
      </c>
      <c r="C43" s="44">
        <f>C25+C27+C29+C31+C33+C35+C37+C39+C40+C42</f>
        <v>3493852.45</v>
      </c>
      <c r="D43" s="51" t="s">
        <v>5</v>
      </c>
      <c r="E43" s="51" t="s">
        <v>5</v>
      </c>
      <c r="F43" s="47">
        <f t="shared" si="3"/>
        <v>0.91710730931532425</v>
      </c>
      <c r="G43" s="48">
        <v>0.96489282760442685</v>
      </c>
    </row>
    <row r="44" spans="1:7" s="3" customFormat="1" ht="21.95" customHeight="1" x14ac:dyDescent="0.2">
      <c r="A44" s="45">
        <v>34</v>
      </c>
      <c r="B44" s="52" t="s">
        <v>6</v>
      </c>
      <c r="C44" s="46">
        <f>C24+C43</f>
        <v>3809644.1</v>
      </c>
      <c r="D44" s="53" t="s">
        <v>5</v>
      </c>
      <c r="E44" s="53" t="s">
        <v>5</v>
      </c>
      <c r="F44" s="54">
        <f t="shared" si="3"/>
        <v>1</v>
      </c>
      <c r="G44" s="55">
        <v>1</v>
      </c>
    </row>
    <row r="45" spans="1:7" s="3" customFormat="1" ht="21.95" customHeight="1" x14ac:dyDescent="0.2">
      <c r="A45" s="1"/>
      <c r="B45" s="2"/>
      <c r="C45" s="1"/>
      <c r="D45" s="1"/>
      <c r="E45" s="1"/>
      <c r="F45" s="1"/>
      <c r="G45" s="1"/>
    </row>
    <row r="46" spans="1:7" s="3" customFormat="1" ht="35.1" customHeight="1" x14ac:dyDescent="0.2">
      <c r="A46" s="62" t="s">
        <v>430</v>
      </c>
      <c r="B46" s="63" t="s">
        <v>431</v>
      </c>
      <c r="C46" s="64" t="s">
        <v>432</v>
      </c>
      <c r="D46" s="1"/>
      <c r="E46" s="1"/>
      <c r="F46" s="1"/>
      <c r="G46" s="1"/>
    </row>
    <row r="47" spans="1:7" s="3" customFormat="1" ht="21.95" customHeight="1" x14ac:dyDescent="0.2">
      <c r="A47" s="65">
        <v>1</v>
      </c>
      <c r="B47" s="30" t="s">
        <v>427</v>
      </c>
      <c r="C47" s="31">
        <v>95241.1</v>
      </c>
    </row>
    <row r="48" spans="1:7" ht="21.95" customHeight="1" x14ac:dyDescent="0.2">
      <c r="A48" s="8">
        <v>2</v>
      </c>
      <c r="B48" s="30" t="s">
        <v>428</v>
      </c>
      <c r="C48" s="31">
        <v>3830843</v>
      </c>
      <c r="D48" s="16"/>
      <c r="E48" s="16"/>
      <c r="F48" s="16"/>
      <c r="G48" s="16"/>
    </row>
    <row r="49" spans="1:7" ht="21.95" customHeight="1" x14ac:dyDescent="0.2">
      <c r="A49" s="32">
        <v>3</v>
      </c>
      <c r="B49" s="33" t="s">
        <v>423</v>
      </c>
      <c r="C49" s="34">
        <f>C44/C48</f>
        <v>0.99446625716585102</v>
      </c>
      <c r="D49" s="16"/>
      <c r="E49" s="16"/>
      <c r="F49" s="16"/>
      <c r="G49" s="16"/>
    </row>
    <row r="50" spans="1:7" s="16" customFormat="1" ht="35.1" customHeight="1" x14ac:dyDescent="0.25">
      <c r="A50" s="21" t="s">
        <v>449</v>
      </c>
      <c r="B50" s="23"/>
    </row>
  </sheetData>
  <sheetProtection algorithmName="SHA-512" hashValue="huIKcdRqAl4JaH2+kEkrqRBsxJA9DIEV7P8C07y7btrATEUmNHJF3Rt8hVV0v06sk5AbqxbaY3UNmG2TGMXL7g==" saltValue="vdDFGYBr4FgoOYh0bNIWEg==" spinCount="100000" sheet="1" objects="1" scenarios="1"/>
  <mergeCells count="1">
    <mergeCell ref="A2:G2"/>
  </mergeCells>
  <pageMargins left="0.59055118110236227" right="0.59055118110236227" top="0.70866141732283472" bottom="0.70866141732283472" header="0.19685039370078741" footer="0.39370078740157483"/>
  <pageSetup paperSize="9" scale="84" orientation="portrait" r:id="rId1"/>
  <headerFooter alignWithMargins="0">
    <oddFooter>&amp;R&amp;"Calibri,Standardowy"&amp;12s.&amp;P z &amp;N</oddFooter>
  </headerFooter>
  <tableParts count="2">
    <tablePart r:id="rId2"/>
    <tablePart r:id="rId3"/>
  </tableParts>
</worksheet>
</file>

<file path=xl/worksheets/sheet3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BCBED4-082D-4AE4-B5B9-837D654C7A48}">
  <sheetPr codeName="Arkusz361"/>
  <dimension ref="A1:N50"/>
  <sheetViews>
    <sheetView zoomScaleNormal="100" workbookViewId="0"/>
  </sheetViews>
  <sheetFormatPr defaultColWidth="0" defaultRowHeight="12.75" zeroHeight="1" x14ac:dyDescent="0.2"/>
  <cols>
    <col min="1" max="1" width="4.140625" style="1" customWidth="1"/>
    <col min="2" max="2" width="57" style="2" customWidth="1"/>
    <col min="3" max="3" width="11.85546875" style="1" bestFit="1" customWidth="1"/>
    <col min="4" max="4" width="7.42578125" style="1" customWidth="1"/>
    <col min="5" max="5" width="10.85546875" style="1" bestFit="1" customWidth="1"/>
    <col min="6" max="7" width="8.7109375" style="1" customWidth="1"/>
    <col min="8" max="8" width="1" style="1" customWidth="1"/>
    <col min="9" max="14" width="0" style="1" hidden="1" customWidth="1"/>
    <col min="15" max="16384" width="9.140625" style="1" hidden="1"/>
  </cols>
  <sheetData>
    <row r="1" spans="1:7" s="16" customFormat="1" ht="24.95" customHeight="1" x14ac:dyDescent="0.2">
      <c r="A1" s="35" t="s">
        <v>808</v>
      </c>
      <c r="B1" s="23"/>
    </row>
    <row r="2" spans="1:7" s="16" customFormat="1" ht="39.950000000000003" customHeight="1" x14ac:dyDescent="0.2">
      <c r="A2" s="66" t="s">
        <v>448</v>
      </c>
      <c r="B2" s="67"/>
      <c r="C2" s="67"/>
      <c r="D2" s="67"/>
      <c r="E2" s="67"/>
      <c r="F2" s="67"/>
      <c r="G2" s="67"/>
    </row>
    <row r="3" spans="1:7" s="16" customFormat="1" ht="15.95" hidden="1" customHeight="1" x14ac:dyDescent="0.2">
      <c r="A3" s="22"/>
      <c r="B3" s="23"/>
    </row>
    <row r="4" spans="1:7" s="16" customFormat="1" ht="15.95" hidden="1" customHeight="1" x14ac:dyDescent="0.2">
      <c r="A4" s="22"/>
      <c r="B4" s="23"/>
    </row>
    <row r="5" spans="1:7" s="16" customFormat="1" ht="15.95" hidden="1" customHeight="1" x14ac:dyDescent="0.2">
      <c r="A5" s="22"/>
      <c r="B5" s="23"/>
    </row>
    <row r="6" spans="1:7" s="16" customFormat="1" ht="15.95" customHeight="1" x14ac:dyDescent="0.25">
      <c r="A6" s="17" t="s">
        <v>433</v>
      </c>
      <c r="B6" s="21" t="s">
        <v>438</v>
      </c>
    </row>
    <row r="7" spans="1:7" s="16" customFormat="1" ht="15.95" customHeight="1" x14ac:dyDescent="0.25">
      <c r="A7" s="18" t="s">
        <v>434</v>
      </c>
      <c r="B7" s="21" t="s">
        <v>439</v>
      </c>
    </row>
    <row r="8" spans="1:7" s="16" customFormat="1" ht="15.95" customHeight="1" x14ac:dyDescent="0.25">
      <c r="A8" s="19" t="s">
        <v>435</v>
      </c>
      <c r="B8" s="21" t="s">
        <v>440</v>
      </c>
    </row>
    <row r="9" spans="1:7" s="16" customFormat="1" ht="15.95" customHeight="1" x14ac:dyDescent="0.25">
      <c r="A9" s="20" t="s">
        <v>436</v>
      </c>
      <c r="B9" s="21" t="s">
        <v>441</v>
      </c>
    </row>
    <row r="10" spans="1:7" ht="65.099999999999994" customHeight="1" x14ac:dyDescent="0.2">
      <c r="A10" s="49" t="s">
        <v>430</v>
      </c>
      <c r="B10" s="42" t="s">
        <v>0</v>
      </c>
      <c r="C10" s="42" t="s">
        <v>424</v>
      </c>
      <c r="D10" s="42" t="s">
        <v>425</v>
      </c>
      <c r="E10" s="42" t="s">
        <v>426</v>
      </c>
      <c r="F10" s="42" t="s">
        <v>429</v>
      </c>
      <c r="G10" s="41" t="s">
        <v>413</v>
      </c>
    </row>
    <row r="11" spans="1:7" ht="21.95" customHeight="1" x14ac:dyDescent="0.2">
      <c r="A11" s="36">
        <v>1</v>
      </c>
      <c r="B11" s="24" t="s">
        <v>7</v>
      </c>
      <c r="C11" s="10">
        <v>0</v>
      </c>
      <c r="D11" s="9">
        <v>0</v>
      </c>
      <c r="E11" s="10" t="str">
        <f t="shared" ref="E11:E23" si="0">IF(D11=0,"-",C11/D11)</f>
        <v>-</v>
      </c>
      <c r="F11" s="25">
        <f t="shared" ref="F11:F35" si="1">C11/C$44</f>
        <v>0</v>
      </c>
      <c r="G11" s="38">
        <v>6.4906160983722356E-5</v>
      </c>
    </row>
    <row r="12" spans="1:7" s="3" customFormat="1" ht="21.95" customHeight="1" x14ac:dyDescent="0.2">
      <c r="A12" s="36">
        <v>2</v>
      </c>
      <c r="B12" s="24" t="s">
        <v>8</v>
      </c>
      <c r="C12" s="10">
        <v>232806.09</v>
      </c>
      <c r="D12" s="9">
        <v>5</v>
      </c>
      <c r="E12" s="10">
        <f t="shared" si="0"/>
        <v>46561.218000000001</v>
      </c>
      <c r="F12" s="25">
        <f t="shared" si="1"/>
        <v>1.1919346912158254E-2</v>
      </c>
      <c r="G12" s="38">
        <v>1.3877154561966152E-2</v>
      </c>
    </row>
    <row r="13" spans="1:7" s="3" customFormat="1" ht="21.95" customHeight="1" x14ac:dyDescent="0.2">
      <c r="A13" s="36">
        <v>3</v>
      </c>
      <c r="B13" s="26" t="s">
        <v>1</v>
      </c>
      <c r="C13" s="10">
        <v>0</v>
      </c>
      <c r="D13" s="9">
        <v>0</v>
      </c>
      <c r="E13" s="10" t="str">
        <f t="shared" si="0"/>
        <v>-</v>
      </c>
      <c r="F13" s="25">
        <f t="shared" si="1"/>
        <v>0</v>
      </c>
      <c r="G13" s="38">
        <v>6.8195937419264344E-4</v>
      </c>
    </row>
    <row r="14" spans="1:7" s="3" customFormat="1" ht="21.95" customHeight="1" x14ac:dyDescent="0.2">
      <c r="A14" s="36">
        <v>4</v>
      </c>
      <c r="B14" s="24" t="s">
        <v>414</v>
      </c>
      <c r="C14" s="10">
        <v>0</v>
      </c>
      <c r="D14" s="9">
        <v>0</v>
      </c>
      <c r="E14" s="10" t="str">
        <f t="shared" si="0"/>
        <v>-</v>
      </c>
      <c r="F14" s="25">
        <f t="shared" si="1"/>
        <v>0</v>
      </c>
      <c r="G14" s="38">
        <v>1.6609844346228162E-4</v>
      </c>
    </row>
    <row r="15" spans="1:7" s="3" customFormat="1" ht="47.1" customHeight="1" x14ac:dyDescent="0.2">
      <c r="A15" s="36">
        <v>5</v>
      </c>
      <c r="B15" s="24" t="s">
        <v>412</v>
      </c>
      <c r="C15" s="10">
        <v>39682.86</v>
      </c>
      <c r="D15" s="11">
        <v>10</v>
      </c>
      <c r="E15" s="10">
        <f t="shared" si="0"/>
        <v>3968.2860000000001</v>
      </c>
      <c r="F15" s="25">
        <f t="shared" si="1"/>
        <v>2.0317070520217417E-3</v>
      </c>
      <c r="G15" s="38">
        <v>4.2843389065529559E-4</v>
      </c>
    </row>
    <row r="16" spans="1:7" s="3" customFormat="1" ht="21.95" customHeight="1" x14ac:dyDescent="0.2">
      <c r="A16" s="36">
        <v>6</v>
      </c>
      <c r="B16" s="26" t="s">
        <v>1</v>
      </c>
      <c r="C16" s="10">
        <v>0</v>
      </c>
      <c r="D16" s="11">
        <v>0</v>
      </c>
      <c r="E16" s="10" t="str">
        <f t="shared" si="0"/>
        <v>-</v>
      </c>
      <c r="F16" s="25">
        <f t="shared" si="1"/>
        <v>0</v>
      </c>
      <c r="G16" s="38">
        <v>5.7837072558623703E-5</v>
      </c>
    </row>
    <row r="17" spans="1:7" ht="47.1" customHeight="1" x14ac:dyDescent="0.2">
      <c r="A17" s="36">
        <v>7</v>
      </c>
      <c r="B17" s="24" t="s">
        <v>444</v>
      </c>
      <c r="C17" s="10">
        <v>49872.49</v>
      </c>
      <c r="D17" s="11">
        <v>6</v>
      </c>
      <c r="E17" s="10">
        <f t="shared" si="0"/>
        <v>8312.0816666666669</v>
      </c>
      <c r="F17" s="25">
        <f t="shared" si="1"/>
        <v>2.553401887739034E-3</v>
      </c>
      <c r="G17" s="38">
        <v>3.69438658113685E-3</v>
      </c>
    </row>
    <row r="18" spans="1:7" ht="47.1" customHeight="1" x14ac:dyDescent="0.2">
      <c r="A18" s="36">
        <v>8</v>
      </c>
      <c r="B18" s="24" t="s">
        <v>447</v>
      </c>
      <c r="C18" s="10">
        <v>299668.37</v>
      </c>
      <c r="D18" s="11">
        <v>7</v>
      </c>
      <c r="E18" s="10">
        <f t="shared" si="0"/>
        <v>42809.767142857141</v>
      </c>
      <c r="F18" s="25">
        <f t="shared" si="1"/>
        <v>1.5342602337554818E-2</v>
      </c>
      <c r="G18" s="38">
        <v>1.6572456388988053E-2</v>
      </c>
    </row>
    <row r="19" spans="1:7" ht="35.1" customHeight="1" x14ac:dyDescent="0.2">
      <c r="A19" s="36">
        <v>9</v>
      </c>
      <c r="B19" s="24" t="s">
        <v>443</v>
      </c>
      <c r="C19" s="10">
        <v>0</v>
      </c>
      <c r="D19" s="11">
        <v>0</v>
      </c>
      <c r="E19" s="10" t="str">
        <f t="shared" si="0"/>
        <v>-</v>
      </c>
      <c r="F19" s="25">
        <f t="shared" si="1"/>
        <v>0</v>
      </c>
      <c r="G19" s="38">
        <v>6.3015485400037228E-5</v>
      </c>
    </row>
    <row r="20" spans="1:7" ht="35.1" customHeight="1" x14ac:dyDescent="0.2">
      <c r="A20" s="36">
        <v>10</v>
      </c>
      <c r="B20" s="24" t="s">
        <v>9</v>
      </c>
      <c r="C20" s="10">
        <v>0</v>
      </c>
      <c r="D20" s="11">
        <v>0</v>
      </c>
      <c r="E20" s="10" t="str">
        <f t="shared" si="0"/>
        <v>-</v>
      </c>
      <c r="F20" s="25">
        <f t="shared" si="1"/>
        <v>0</v>
      </c>
      <c r="G20" s="38">
        <v>2.3263290581767475E-4</v>
      </c>
    </row>
    <row r="21" spans="1:7" ht="35.1" customHeight="1" x14ac:dyDescent="0.2">
      <c r="A21" s="36">
        <v>11</v>
      </c>
      <c r="B21" s="24" t="s">
        <v>442</v>
      </c>
      <c r="C21" s="10">
        <v>0</v>
      </c>
      <c r="D21" s="11">
        <v>0</v>
      </c>
      <c r="E21" s="10" t="str">
        <f t="shared" si="0"/>
        <v>-</v>
      </c>
      <c r="F21" s="25">
        <f t="shared" si="1"/>
        <v>0</v>
      </c>
      <c r="G21" s="38">
        <v>8.0879771630669933E-6</v>
      </c>
    </row>
    <row r="22" spans="1:7" ht="21.95" customHeight="1" x14ac:dyDescent="0.2">
      <c r="A22" s="36">
        <v>12</v>
      </c>
      <c r="B22" s="26" t="s">
        <v>1</v>
      </c>
      <c r="C22" s="10">
        <v>0</v>
      </c>
      <c r="D22" s="11">
        <v>0</v>
      </c>
      <c r="E22" s="10" t="str">
        <f t="shared" si="0"/>
        <v>-</v>
      </c>
      <c r="F22" s="25">
        <f t="shared" si="1"/>
        <v>0</v>
      </c>
      <c r="G22" s="38">
        <v>0</v>
      </c>
    </row>
    <row r="23" spans="1:7" ht="21.95" customHeight="1" x14ac:dyDescent="0.2">
      <c r="A23" s="36">
        <v>13</v>
      </c>
      <c r="B23" s="24" t="s">
        <v>415</v>
      </c>
      <c r="C23" s="10">
        <v>0</v>
      </c>
      <c r="D23" s="11">
        <v>0</v>
      </c>
      <c r="E23" s="10" t="str">
        <f t="shared" si="0"/>
        <v>-</v>
      </c>
      <c r="F23" s="25">
        <f t="shared" si="1"/>
        <v>0</v>
      </c>
      <c r="G23" s="38">
        <v>0</v>
      </c>
    </row>
    <row r="24" spans="1:7" s="3" customFormat="1" ht="24.95" customHeight="1" x14ac:dyDescent="0.2">
      <c r="A24" s="43">
        <v>14</v>
      </c>
      <c r="B24" s="50" t="s">
        <v>2</v>
      </c>
      <c r="C24" s="44">
        <f>C11+C12+C14+C15+C17+C18+C19+C20+C21+C23</f>
        <v>622029.81000000006</v>
      </c>
      <c r="D24" s="51" t="s">
        <v>5</v>
      </c>
      <c r="E24" s="51" t="s">
        <v>5</v>
      </c>
      <c r="F24" s="47">
        <f t="shared" si="1"/>
        <v>3.1847058189473851E-2</v>
      </c>
      <c r="G24" s="48">
        <v>3.5107172395573129E-2</v>
      </c>
    </row>
    <row r="25" spans="1:7" s="4" customFormat="1" ht="35.1" customHeight="1" x14ac:dyDescent="0.2">
      <c r="A25" s="37">
        <v>15</v>
      </c>
      <c r="B25" s="27" t="s">
        <v>419</v>
      </c>
      <c r="C25" s="12">
        <v>1668897</v>
      </c>
      <c r="D25" s="11">
        <v>799</v>
      </c>
      <c r="E25" s="12">
        <f t="shared" ref="E25:E37" si="2">IF(D25=0,"-",C25/D25)</f>
        <v>2088.7321652065079</v>
      </c>
      <c r="F25" s="28">
        <f t="shared" si="1"/>
        <v>8.5445197347114824E-2</v>
      </c>
      <c r="G25" s="39">
        <v>9.1912130594448124E-2</v>
      </c>
    </row>
    <row r="26" spans="1:7" s="3" customFormat="1" ht="21.95" customHeight="1" x14ac:dyDescent="0.2">
      <c r="A26" s="36">
        <v>16</v>
      </c>
      <c r="B26" s="26" t="s">
        <v>11</v>
      </c>
      <c r="C26" s="10">
        <v>177546</v>
      </c>
      <c r="D26" s="11">
        <v>81</v>
      </c>
      <c r="E26" s="10">
        <f t="shared" si="2"/>
        <v>2191.9259259259261</v>
      </c>
      <c r="F26" s="25">
        <f t="shared" si="1"/>
        <v>9.0901074231608363E-3</v>
      </c>
      <c r="G26" s="38">
        <v>1.5510248435910163E-2</v>
      </c>
    </row>
    <row r="27" spans="1:7" s="5" customFormat="1" ht="65.099999999999994" customHeight="1" x14ac:dyDescent="0.2">
      <c r="A27" s="37">
        <v>17</v>
      </c>
      <c r="B27" s="27" t="s">
        <v>445</v>
      </c>
      <c r="C27" s="12">
        <v>2243702.9700000002</v>
      </c>
      <c r="D27" s="11">
        <v>319</v>
      </c>
      <c r="E27" s="12">
        <f t="shared" si="2"/>
        <v>7033.5516300940444</v>
      </c>
      <c r="F27" s="28">
        <f t="shared" si="1"/>
        <v>0.11487446083248856</v>
      </c>
      <c r="G27" s="39">
        <v>9.6086621220457871E-2</v>
      </c>
    </row>
    <row r="28" spans="1:7" s="3" customFormat="1" ht="21.95" customHeight="1" x14ac:dyDescent="0.2">
      <c r="A28" s="36">
        <v>18</v>
      </c>
      <c r="B28" s="26" t="s">
        <v>3</v>
      </c>
      <c r="C28" s="10">
        <v>309562.49</v>
      </c>
      <c r="D28" s="11">
        <v>86</v>
      </c>
      <c r="E28" s="10">
        <f t="shared" si="2"/>
        <v>3599.5638372093022</v>
      </c>
      <c r="F28" s="25">
        <f t="shared" si="1"/>
        <v>1.5849167473675284E-2</v>
      </c>
      <c r="G28" s="38">
        <v>1.1342599256575717E-2</v>
      </c>
    </row>
    <row r="29" spans="1:7" s="5" customFormat="1" ht="35.1" customHeight="1" x14ac:dyDescent="0.2">
      <c r="A29" s="37">
        <v>19</v>
      </c>
      <c r="B29" s="27" t="s">
        <v>15</v>
      </c>
      <c r="C29" s="12">
        <v>155061.67000000001</v>
      </c>
      <c r="D29" s="11">
        <v>54</v>
      </c>
      <c r="E29" s="12">
        <f t="shared" si="2"/>
        <v>2871.5124074074079</v>
      </c>
      <c r="F29" s="28">
        <f t="shared" si="1"/>
        <v>7.938941105486555E-3</v>
      </c>
      <c r="G29" s="39">
        <v>1.1946311887438504E-2</v>
      </c>
    </row>
    <row r="30" spans="1:7" s="3" customFormat="1" ht="21.95" customHeight="1" x14ac:dyDescent="0.2">
      <c r="A30" s="36">
        <v>20</v>
      </c>
      <c r="B30" s="26" t="s">
        <v>3</v>
      </c>
      <c r="C30" s="10">
        <v>82012.12</v>
      </c>
      <c r="D30" s="11">
        <v>19</v>
      </c>
      <c r="E30" s="12">
        <f t="shared" si="2"/>
        <v>4316.4273684210521</v>
      </c>
      <c r="F30" s="28">
        <f t="shared" si="1"/>
        <v>4.1989060908224187E-3</v>
      </c>
      <c r="G30" s="39">
        <v>2.247933536638041E-3</v>
      </c>
    </row>
    <row r="31" spans="1:7" s="3" customFormat="1" ht="47.1" customHeight="1" x14ac:dyDescent="0.2">
      <c r="A31" s="36">
        <v>21</v>
      </c>
      <c r="B31" s="27" t="s">
        <v>14</v>
      </c>
      <c r="C31" s="10">
        <v>3366212.52</v>
      </c>
      <c r="D31" s="11">
        <v>1003</v>
      </c>
      <c r="E31" s="10">
        <f t="shared" si="2"/>
        <v>3356.1440877367895</v>
      </c>
      <c r="F31" s="25">
        <f t="shared" si="1"/>
        <v>0.17234538325836088</v>
      </c>
      <c r="G31" s="38">
        <v>0.21726673108985226</v>
      </c>
    </row>
    <row r="32" spans="1:7" s="3" customFormat="1" ht="21.95" customHeight="1" x14ac:dyDescent="0.2">
      <c r="A32" s="36">
        <v>22</v>
      </c>
      <c r="B32" s="26" t="s">
        <v>3</v>
      </c>
      <c r="C32" s="10">
        <v>462805.21</v>
      </c>
      <c r="D32" s="11">
        <v>114</v>
      </c>
      <c r="E32" s="10">
        <f t="shared" si="2"/>
        <v>4059.6948245614035</v>
      </c>
      <c r="F32" s="25">
        <f t="shared" si="1"/>
        <v>2.3694980877623319E-2</v>
      </c>
      <c r="G32" s="38">
        <v>3.0944666359992157E-2</v>
      </c>
    </row>
    <row r="33" spans="1:7" ht="35.1" customHeight="1" x14ac:dyDescent="0.2">
      <c r="A33" s="36">
        <v>23</v>
      </c>
      <c r="B33" s="24" t="s">
        <v>446</v>
      </c>
      <c r="C33" s="10">
        <v>46198.8</v>
      </c>
      <c r="D33" s="11">
        <v>25</v>
      </c>
      <c r="E33" s="10">
        <f t="shared" si="2"/>
        <v>1847.9520000000002</v>
      </c>
      <c r="F33" s="25">
        <f t="shared" si="1"/>
        <v>2.3653140866092327E-3</v>
      </c>
      <c r="G33" s="38">
        <v>8.5968104584330223E-3</v>
      </c>
    </row>
    <row r="34" spans="1:7" s="3" customFormat="1" ht="21.95" customHeight="1" x14ac:dyDescent="0.2">
      <c r="A34" s="36">
        <v>24</v>
      </c>
      <c r="B34" s="26" t="s">
        <v>3</v>
      </c>
      <c r="C34" s="10">
        <v>0</v>
      </c>
      <c r="D34" s="11">
        <v>0</v>
      </c>
      <c r="E34" s="10" t="str">
        <f t="shared" si="2"/>
        <v>-</v>
      </c>
      <c r="F34" s="25">
        <f t="shared" si="1"/>
        <v>0</v>
      </c>
      <c r="G34" s="38">
        <v>1.4207856884874998E-3</v>
      </c>
    </row>
    <row r="35" spans="1:7" s="3" customFormat="1" ht="35.1" customHeight="1" x14ac:dyDescent="0.2">
      <c r="A35" s="36">
        <v>25</v>
      </c>
      <c r="B35" s="24" t="s">
        <v>10</v>
      </c>
      <c r="C35" s="10">
        <v>4543.6099999999997</v>
      </c>
      <c r="D35" s="11">
        <v>1</v>
      </c>
      <c r="E35" s="10">
        <f t="shared" si="2"/>
        <v>4543.6099999999997</v>
      </c>
      <c r="F35" s="25">
        <f t="shared" si="1"/>
        <v>2.3262649110060378E-4</v>
      </c>
      <c r="G35" s="38">
        <v>9.8652432849167496E-5</v>
      </c>
    </row>
    <row r="36" spans="1:7" ht="35.1" customHeight="1" x14ac:dyDescent="0.2">
      <c r="A36" s="36">
        <v>26</v>
      </c>
      <c r="B36" s="24" t="s">
        <v>420</v>
      </c>
      <c r="C36" s="10">
        <v>0</v>
      </c>
      <c r="D36" s="13">
        <v>0</v>
      </c>
      <c r="E36" s="10" t="str">
        <f t="shared" si="2"/>
        <v>-</v>
      </c>
      <c r="F36" s="29" t="s">
        <v>5</v>
      </c>
      <c r="G36" s="40" t="s">
        <v>5</v>
      </c>
    </row>
    <row r="37" spans="1:7" ht="21.95" customHeight="1" x14ac:dyDescent="0.2">
      <c r="A37" s="36">
        <v>27</v>
      </c>
      <c r="B37" s="26" t="s">
        <v>12</v>
      </c>
      <c r="C37" s="10">
        <v>0</v>
      </c>
      <c r="D37" s="13">
        <v>0</v>
      </c>
      <c r="E37" s="10" t="str">
        <f t="shared" si="2"/>
        <v>-</v>
      </c>
      <c r="F37" s="25">
        <f>C37/C$44</f>
        <v>0</v>
      </c>
      <c r="G37" s="38">
        <v>6.7001527600904129E-4</v>
      </c>
    </row>
    <row r="38" spans="1:7" ht="35.1" customHeight="1" x14ac:dyDescent="0.2">
      <c r="A38" s="36">
        <v>28</v>
      </c>
      <c r="B38" s="24" t="s">
        <v>421</v>
      </c>
      <c r="C38" s="10">
        <v>13039754.720000001</v>
      </c>
      <c r="D38" s="13">
        <v>9</v>
      </c>
      <c r="E38" s="14" t="s">
        <v>5</v>
      </c>
      <c r="F38" s="29" t="s">
        <v>5</v>
      </c>
      <c r="G38" s="40" t="s">
        <v>5</v>
      </c>
    </row>
    <row r="39" spans="1:7" ht="21.95" customHeight="1" x14ac:dyDescent="0.2">
      <c r="A39" s="36">
        <v>29</v>
      </c>
      <c r="B39" s="26" t="s">
        <v>12</v>
      </c>
      <c r="C39" s="10">
        <v>11399500</v>
      </c>
      <c r="D39" s="13">
        <v>9</v>
      </c>
      <c r="E39" s="14" t="s">
        <v>5</v>
      </c>
      <c r="F39" s="25">
        <f t="shared" ref="F39:F44" si="3">C39/C$44</f>
        <v>0.58363849126604905</v>
      </c>
      <c r="G39" s="38">
        <v>0.53240605380617201</v>
      </c>
    </row>
    <row r="40" spans="1:7" ht="47.1" customHeight="1" x14ac:dyDescent="0.2">
      <c r="A40" s="36">
        <v>30</v>
      </c>
      <c r="B40" s="27" t="s">
        <v>422</v>
      </c>
      <c r="C40" s="10">
        <v>25636</v>
      </c>
      <c r="D40" s="15">
        <v>1</v>
      </c>
      <c r="E40" s="10">
        <f t="shared" ref="E40:E41" si="4">IF(D40=0,"-",C40/D40)</f>
        <v>25636</v>
      </c>
      <c r="F40" s="25">
        <f t="shared" si="3"/>
        <v>1.3125274233164992E-3</v>
      </c>
      <c r="G40" s="38">
        <v>1.7724062653800183E-3</v>
      </c>
    </row>
    <row r="41" spans="1:7" ht="21.95" customHeight="1" x14ac:dyDescent="0.2">
      <c r="A41" s="36">
        <v>31</v>
      </c>
      <c r="B41" s="26" t="s">
        <v>13</v>
      </c>
      <c r="C41" s="10">
        <v>25636</v>
      </c>
      <c r="D41" s="15">
        <v>1</v>
      </c>
      <c r="E41" s="10">
        <f t="shared" si="4"/>
        <v>25636</v>
      </c>
      <c r="F41" s="25">
        <f t="shared" si="3"/>
        <v>1.3125274233164992E-3</v>
      </c>
      <c r="G41" s="38">
        <v>1.0404135579139232E-3</v>
      </c>
    </row>
    <row r="42" spans="1:7" ht="35.1" customHeight="1" x14ac:dyDescent="0.2">
      <c r="A42" s="36">
        <v>32</v>
      </c>
      <c r="B42" s="24" t="s">
        <v>16</v>
      </c>
      <c r="C42" s="10">
        <v>0</v>
      </c>
      <c r="D42" s="15">
        <v>0</v>
      </c>
      <c r="E42" s="14" t="s">
        <v>5</v>
      </c>
      <c r="F42" s="25">
        <f t="shared" si="3"/>
        <v>0</v>
      </c>
      <c r="G42" s="38">
        <v>4.1370945733870297E-3</v>
      </c>
    </row>
    <row r="43" spans="1:7" s="3" customFormat="1" ht="21.95" customHeight="1" x14ac:dyDescent="0.2">
      <c r="A43" s="43">
        <v>33</v>
      </c>
      <c r="B43" s="50" t="s">
        <v>4</v>
      </c>
      <c r="C43" s="44">
        <f>C25+C27+C29+C31+C33+C35+C37+C39+C40+C42</f>
        <v>18909752.57</v>
      </c>
      <c r="D43" s="51" t="s">
        <v>5</v>
      </c>
      <c r="E43" s="51" t="s">
        <v>5</v>
      </c>
      <c r="F43" s="47">
        <f t="shared" si="3"/>
        <v>0.96815294181052625</v>
      </c>
      <c r="G43" s="48">
        <v>0.96489282760442685</v>
      </c>
    </row>
    <row r="44" spans="1:7" s="3" customFormat="1" ht="21.95" customHeight="1" x14ac:dyDescent="0.2">
      <c r="A44" s="45">
        <v>34</v>
      </c>
      <c r="B44" s="52" t="s">
        <v>6</v>
      </c>
      <c r="C44" s="46">
        <f>C24+C43</f>
        <v>19531782.379999999</v>
      </c>
      <c r="D44" s="53" t="s">
        <v>5</v>
      </c>
      <c r="E44" s="53" t="s">
        <v>5</v>
      </c>
      <c r="F44" s="54">
        <f t="shared" si="3"/>
        <v>1</v>
      </c>
      <c r="G44" s="55">
        <v>1</v>
      </c>
    </row>
    <row r="45" spans="1:7" s="3" customFormat="1" ht="21.95" customHeight="1" x14ac:dyDescent="0.2">
      <c r="A45" s="1"/>
      <c r="B45" s="2"/>
      <c r="C45" s="1"/>
      <c r="D45" s="1"/>
      <c r="E45" s="1"/>
      <c r="F45" s="1"/>
      <c r="G45" s="1"/>
    </row>
    <row r="46" spans="1:7" s="3" customFormat="1" ht="35.1" customHeight="1" x14ac:dyDescent="0.2">
      <c r="A46" s="62" t="s">
        <v>430</v>
      </c>
      <c r="B46" s="63" t="s">
        <v>431</v>
      </c>
      <c r="C46" s="64" t="s">
        <v>432</v>
      </c>
      <c r="D46" s="1"/>
      <c r="E46" s="1"/>
      <c r="F46" s="1"/>
      <c r="G46" s="1"/>
    </row>
    <row r="47" spans="1:7" s="3" customFormat="1" ht="21.95" customHeight="1" x14ac:dyDescent="0.2">
      <c r="A47" s="65">
        <v>1</v>
      </c>
      <c r="B47" s="30" t="s">
        <v>427</v>
      </c>
      <c r="C47" s="31">
        <v>488295.78</v>
      </c>
    </row>
    <row r="48" spans="1:7" ht="21.95" customHeight="1" x14ac:dyDescent="0.2">
      <c r="A48" s="8">
        <v>2</v>
      </c>
      <c r="B48" s="30" t="s">
        <v>428</v>
      </c>
      <c r="C48" s="31">
        <v>19605585</v>
      </c>
      <c r="D48" s="16"/>
      <c r="E48" s="16"/>
      <c r="F48" s="16"/>
      <c r="G48" s="16"/>
    </row>
    <row r="49" spans="1:7" ht="21.95" customHeight="1" x14ac:dyDescent="0.2">
      <c r="A49" s="32">
        <v>3</v>
      </c>
      <c r="B49" s="33" t="s">
        <v>423</v>
      </c>
      <c r="C49" s="34">
        <f>C44/C48</f>
        <v>0.99623563285665784</v>
      </c>
      <c r="D49" s="16"/>
      <c r="E49" s="16"/>
      <c r="F49" s="16"/>
      <c r="G49" s="16"/>
    </row>
    <row r="50" spans="1:7" s="16" customFormat="1" ht="35.1" customHeight="1" x14ac:dyDescent="0.25">
      <c r="A50" s="21" t="s">
        <v>449</v>
      </c>
      <c r="B50" s="23"/>
    </row>
  </sheetData>
  <sheetProtection algorithmName="SHA-512" hashValue="hPhBl+lB4UuHa5mxDSE599OpsLmmdSdJsS0qugAcj1HXoQVB2R7xm/2509/oiM09LFkbnextxWKBWMJLWKXcdw==" saltValue="N2FN40x2sM09GQHZxdp5xQ==" spinCount="100000" sheet="1" objects="1" scenarios="1"/>
  <mergeCells count="1">
    <mergeCell ref="A2:G2"/>
  </mergeCells>
  <pageMargins left="0.59055118110236227" right="0.59055118110236227" top="0.70866141732283472" bottom="0.70866141732283472" header="0.19685039370078741" footer="0.39370078740157483"/>
  <pageSetup paperSize="9" scale="84" orientation="portrait" r:id="rId1"/>
  <headerFooter alignWithMargins="0">
    <oddFooter>&amp;R&amp;"Calibri,Standardowy"&amp;12s.&amp;P z &amp;N</oddFooter>
  </headerFooter>
  <tableParts count="2">
    <tablePart r:id="rId2"/>
    <tablePart r:id="rId3"/>
  </tableParts>
</worksheet>
</file>

<file path=xl/worksheets/sheet3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5518E6-C6C5-45D2-936C-81F8637995E2}">
  <sheetPr codeName="Arkusz362"/>
  <dimension ref="A1:N50"/>
  <sheetViews>
    <sheetView zoomScaleNormal="100" workbookViewId="0"/>
  </sheetViews>
  <sheetFormatPr defaultColWidth="0" defaultRowHeight="12.75" zeroHeight="1" x14ac:dyDescent="0.2"/>
  <cols>
    <col min="1" max="1" width="4.140625" style="1" customWidth="1"/>
    <col min="2" max="2" width="57" style="2" customWidth="1"/>
    <col min="3" max="3" width="11.85546875" style="1" bestFit="1" customWidth="1"/>
    <col min="4" max="4" width="7.42578125" style="1" customWidth="1"/>
    <col min="5" max="5" width="10.85546875" style="1" bestFit="1" customWidth="1"/>
    <col min="6" max="7" width="8.7109375" style="1" customWidth="1"/>
    <col min="8" max="8" width="1" style="1" customWidth="1"/>
    <col min="9" max="14" width="0" style="1" hidden="1" customWidth="1"/>
    <col min="15" max="16384" width="9.140625" style="1" hidden="1"/>
  </cols>
  <sheetData>
    <row r="1" spans="1:7" s="16" customFormat="1" ht="24.95" customHeight="1" x14ac:dyDescent="0.2">
      <c r="A1" s="35" t="s">
        <v>809</v>
      </c>
      <c r="B1" s="23"/>
    </row>
    <row r="2" spans="1:7" s="16" customFormat="1" ht="39.950000000000003" customHeight="1" x14ac:dyDescent="0.2">
      <c r="A2" s="66" t="s">
        <v>448</v>
      </c>
      <c r="B2" s="67"/>
      <c r="C2" s="67"/>
      <c r="D2" s="67"/>
      <c r="E2" s="67"/>
      <c r="F2" s="67"/>
      <c r="G2" s="67"/>
    </row>
    <row r="3" spans="1:7" s="16" customFormat="1" ht="15.95" hidden="1" customHeight="1" x14ac:dyDescent="0.2">
      <c r="A3" s="22"/>
      <c r="B3" s="23"/>
    </row>
    <row r="4" spans="1:7" s="16" customFormat="1" ht="15.95" hidden="1" customHeight="1" x14ac:dyDescent="0.2">
      <c r="A4" s="22"/>
      <c r="B4" s="23"/>
    </row>
    <row r="5" spans="1:7" s="16" customFormat="1" ht="15.95" hidden="1" customHeight="1" x14ac:dyDescent="0.2">
      <c r="A5" s="22"/>
      <c r="B5" s="23"/>
    </row>
    <row r="6" spans="1:7" s="16" customFormat="1" ht="15.95" customHeight="1" x14ac:dyDescent="0.25">
      <c r="A6" s="17" t="s">
        <v>433</v>
      </c>
      <c r="B6" s="21" t="s">
        <v>438</v>
      </c>
    </row>
    <row r="7" spans="1:7" s="16" customFormat="1" ht="15.95" customHeight="1" x14ac:dyDescent="0.25">
      <c r="A7" s="18" t="s">
        <v>434</v>
      </c>
      <c r="B7" s="21" t="s">
        <v>439</v>
      </c>
    </row>
    <row r="8" spans="1:7" s="16" customFormat="1" ht="15.95" customHeight="1" x14ac:dyDescent="0.25">
      <c r="A8" s="19" t="s">
        <v>435</v>
      </c>
      <c r="B8" s="21" t="s">
        <v>440</v>
      </c>
    </row>
    <row r="9" spans="1:7" s="16" customFormat="1" ht="15.95" customHeight="1" x14ac:dyDescent="0.25">
      <c r="A9" s="20" t="s">
        <v>436</v>
      </c>
      <c r="B9" s="21" t="s">
        <v>441</v>
      </c>
    </row>
    <row r="10" spans="1:7" ht="65.099999999999994" customHeight="1" x14ac:dyDescent="0.2">
      <c r="A10" s="49" t="s">
        <v>430</v>
      </c>
      <c r="B10" s="42" t="s">
        <v>0</v>
      </c>
      <c r="C10" s="42" t="s">
        <v>424</v>
      </c>
      <c r="D10" s="42" t="s">
        <v>425</v>
      </c>
      <c r="E10" s="42" t="s">
        <v>426</v>
      </c>
      <c r="F10" s="42" t="s">
        <v>429</v>
      </c>
      <c r="G10" s="41" t="s">
        <v>413</v>
      </c>
    </row>
    <row r="11" spans="1:7" ht="21.95" customHeight="1" x14ac:dyDescent="0.2">
      <c r="A11" s="36">
        <v>1</v>
      </c>
      <c r="B11" s="24" t="s">
        <v>7</v>
      </c>
      <c r="C11" s="10">
        <v>0</v>
      </c>
      <c r="D11" s="9">
        <v>0</v>
      </c>
      <c r="E11" s="10" t="str">
        <f t="shared" ref="E11:E23" si="0">IF(D11=0,"-",C11/D11)</f>
        <v>-</v>
      </c>
      <c r="F11" s="25">
        <f t="shared" ref="F11:F35" si="1">C11/C$44</f>
        <v>0</v>
      </c>
      <c r="G11" s="38">
        <v>6.4906160983722356E-5</v>
      </c>
    </row>
    <row r="12" spans="1:7" s="3" customFormat="1" ht="21.95" customHeight="1" x14ac:dyDescent="0.2">
      <c r="A12" s="36">
        <v>2</v>
      </c>
      <c r="B12" s="24" t="s">
        <v>8</v>
      </c>
      <c r="C12" s="10">
        <v>0</v>
      </c>
      <c r="D12" s="9">
        <v>0</v>
      </c>
      <c r="E12" s="10" t="str">
        <f t="shared" si="0"/>
        <v>-</v>
      </c>
      <c r="F12" s="25">
        <f t="shared" si="1"/>
        <v>0</v>
      </c>
      <c r="G12" s="38">
        <v>1.3877154561966152E-2</v>
      </c>
    </row>
    <row r="13" spans="1:7" s="3" customFormat="1" ht="21.95" customHeight="1" x14ac:dyDescent="0.2">
      <c r="A13" s="36">
        <v>3</v>
      </c>
      <c r="B13" s="26" t="s">
        <v>1</v>
      </c>
      <c r="C13" s="10">
        <v>0</v>
      </c>
      <c r="D13" s="9">
        <v>0</v>
      </c>
      <c r="E13" s="10" t="str">
        <f t="shared" si="0"/>
        <v>-</v>
      </c>
      <c r="F13" s="25">
        <f t="shared" si="1"/>
        <v>0</v>
      </c>
      <c r="G13" s="38">
        <v>6.8195937419264344E-4</v>
      </c>
    </row>
    <row r="14" spans="1:7" s="3" customFormat="1" ht="21.95" customHeight="1" x14ac:dyDescent="0.2">
      <c r="A14" s="36">
        <v>4</v>
      </c>
      <c r="B14" s="24" t="s">
        <v>414</v>
      </c>
      <c r="C14" s="10">
        <v>0</v>
      </c>
      <c r="D14" s="9">
        <v>0</v>
      </c>
      <c r="E14" s="10" t="str">
        <f t="shared" si="0"/>
        <v>-</v>
      </c>
      <c r="F14" s="25">
        <f t="shared" si="1"/>
        <v>0</v>
      </c>
      <c r="G14" s="38">
        <v>1.6609844346228162E-4</v>
      </c>
    </row>
    <row r="15" spans="1:7" s="3" customFormat="1" ht="47.1" customHeight="1" x14ac:dyDescent="0.2">
      <c r="A15" s="36">
        <v>5</v>
      </c>
      <c r="B15" s="24" t="s">
        <v>412</v>
      </c>
      <c r="C15" s="10">
        <v>0</v>
      </c>
      <c r="D15" s="11">
        <v>0</v>
      </c>
      <c r="E15" s="10" t="str">
        <f t="shared" si="0"/>
        <v>-</v>
      </c>
      <c r="F15" s="25">
        <f t="shared" si="1"/>
        <v>0</v>
      </c>
      <c r="G15" s="38">
        <v>4.2843389065529559E-4</v>
      </c>
    </row>
    <row r="16" spans="1:7" s="3" customFormat="1" ht="21.95" customHeight="1" x14ac:dyDescent="0.2">
      <c r="A16" s="36">
        <v>6</v>
      </c>
      <c r="B16" s="26" t="s">
        <v>1</v>
      </c>
      <c r="C16" s="10">
        <v>0</v>
      </c>
      <c r="D16" s="11">
        <v>0</v>
      </c>
      <c r="E16" s="10" t="str">
        <f t="shared" si="0"/>
        <v>-</v>
      </c>
      <c r="F16" s="25">
        <f t="shared" si="1"/>
        <v>0</v>
      </c>
      <c r="G16" s="38">
        <v>5.7837072558623703E-5</v>
      </c>
    </row>
    <row r="17" spans="1:7" ht="47.1" customHeight="1" x14ac:dyDescent="0.2">
      <c r="A17" s="36">
        <v>7</v>
      </c>
      <c r="B17" s="24" t="s">
        <v>444</v>
      </c>
      <c r="C17" s="10">
        <v>0</v>
      </c>
      <c r="D17" s="11">
        <v>0</v>
      </c>
      <c r="E17" s="10" t="str">
        <f t="shared" si="0"/>
        <v>-</v>
      </c>
      <c r="F17" s="25">
        <f t="shared" si="1"/>
        <v>0</v>
      </c>
      <c r="G17" s="38">
        <v>3.69438658113685E-3</v>
      </c>
    </row>
    <row r="18" spans="1:7" ht="47.1" customHeight="1" x14ac:dyDescent="0.2">
      <c r="A18" s="36">
        <v>8</v>
      </c>
      <c r="B18" s="24" t="s">
        <v>447</v>
      </c>
      <c r="C18" s="10">
        <v>0</v>
      </c>
      <c r="D18" s="11">
        <v>0</v>
      </c>
      <c r="E18" s="10" t="str">
        <f t="shared" si="0"/>
        <v>-</v>
      </c>
      <c r="F18" s="25">
        <f t="shared" si="1"/>
        <v>0</v>
      </c>
      <c r="G18" s="38">
        <v>1.6572456388988053E-2</v>
      </c>
    </row>
    <row r="19" spans="1:7" ht="35.1" customHeight="1" x14ac:dyDescent="0.2">
      <c r="A19" s="36">
        <v>9</v>
      </c>
      <c r="B19" s="24" t="s">
        <v>443</v>
      </c>
      <c r="C19" s="10">
        <v>0</v>
      </c>
      <c r="D19" s="11">
        <v>0</v>
      </c>
      <c r="E19" s="10" t="str">
        <f t="shared" si="0"/>
        <v>-</v>
      </c>
      <c r="F19" s="25">
        <f t="shared" si="1"/>
        <v>0</v>
      </c>
      <c r="G19" s="38">
        <v>6.3015485400037228E-5</v>
      </c>
    </row>
    <row r="20" spans="1:7" ht="35.1" customHeight="1" x14ac:dyDescent="0.2">
      <c r="A20" s="36">
        <v>10</v>
      </c>
      <c r="B20" s="24" t="s">
        <v>9</v>
      </c>
      <c r="C20" s="10">
        <v>0</v>
      </c>
      <c r="D20" s="11">
        <v>0</v>
      </c>
      <c r="E20" s="10" t="str">
        <f t="shared" si="0"/>
        <v>-</v>
      </c>
      <c r="F20" s="25">
        <f t="shared" si="1"/>
        <v>0</v>
      </c>
      <c r="G20" s="38">
        <v>2.3263290581767475E-4</v>
      </c>
    </row>
    <row r="21" spans="1:7" ht="35.1" customHeight="1" x14ac:dyDescent="0.2">
      <c r="A21" s="36">
        <v>11</v>
      </c>
      <c r="B21" s="24" t="s">
        <v>442</v>
      </c>
      <c r="C21" s="10">
        <v>0</v>
      </c>
      <c r="D21" s="11">
        <v>0</v>
      </c>
      <c r="E21" s="10" t="str">
        <f t="shared" si="0"/>
        <v>-</v>
      </c>
      <c r="F21" s="25">
        <f t="shared" si="1"/>
        <v>0</v>
      </c>
      <c r="G21" s="38">
        <v>8.0879771630669933E-6</v>
      </c>
    </row>
    <row r="22" spans="1:7" ht="21.95" customHeight="1" x14ac:dyDescent="0.2">
      <c r="A22" s="36">
        <v>12</v>
      </c>
      <c r="B22" s="26" t="s">
        <v>1</v>
      </c>
      <c r="C22" s="10">
        <v>0</v>
      </c>
      <c r="D22" s="11">
        <v>0</v>
      </c>
      <c r="E22" s="10" t="str">
        <f t="shared" si="0"/>
        <v>-</v>
      </c>
      <c r="F22" s="25">
        <f t="shared" si="1"/>
        <v>0</v>
      </c>
      <c r="G22" s="38">
        <v>0</v>
      </c>
    </row>
    <row r="23" spans="1:7" ht="21.95" customHeight="1" x14ac:dyDescent="0.2">
      <c r="A23" s="36">
        <v>13</v>
      </c>
      <c r="B23" s="24" t="s">
        <v>415</v>
      </c>
      <c r="C23" s="10">
        <v>0</v>
      </c>
      <c r="D23" s="11">
        <v>0</v>
      </c>
      <c r="E23" s="10" t="str">
        <f t="shared" si="0"/>
        <v>-</v>
      </c>
      <c r="F23" s="25">
        <f t="shared" si="1"/>
        <v>0</v>
      </c>
      <c r="G23" s="38">
        <v>0</v>
      </c>
    </row>
    <row r="24" spans="1:7" s="3" customFormat="1" ht="24.95" customHeight="1" x14ac:dyDescent="0.2">
      <c r="A24" s="43">
        <v>14</v>
      </c>
      <c r="B24" s="50" t="s">
        <v>2</v>
      </c>
      <c r="C24" s="44">
        <f>C11+C12+C14+C15+C17+C18+C19+C20+C21+C23</f>
        <v>0</v>
      </c>
      <c r="D24" s="51" t="s">
        <v>5</v>
      </c>
      <c r="E24" s="51" t="s">
        <v>5</v>
      </c>
      <c r="F24" s="47">
        <f t="shared" si="1"/>
        <v>0</v>
      </c>
      <c r="G24" s="48">
        <v>3.5107172395573129E-2</v>
      </c>
    </row>
    <row r="25" spans="1:7" s="4" customFormat="1" ht="35.1" customHeight="1" x14ac:dyDescent="0.2">
      <c r="A25" s="37">
        <v>15</v>
      </c>
      <c r="B25" s="27" t="s">
        <v>419</v>
      </c>
      <c r="C25" s="12">
        <v>286463</v>
      </c>
      <c r="D25" s="11">
        <v>133</v>
      </c>
      <c r="E25" s="12">
        <f t="shared" ref="E25:E37" si="2">IF(D25=0,"-",C25/D25)</f>
        <v>2153.8571428571427</v>
      </c>
      <c r="F25" s="28">
        <f t="shared" si="1"/>
        <v>7.7969442226806587E-2</v>
      </c>
      <c r="G25" s="39">
        <v>9.1912130594448124E-2</v>
      </c>
    </row>
    <row r="26" spans="1:7" s="3" customFormat="1" ht="21.95" customHeight="1" x14ac:dyDescent="0.2">
      <c r="A26" s="36">
        <v>16</v>
      </c>
      <c r="B26" s="26" t="s">
        <v>11</v>
      </c>
      <c r="C26" s="10">
        <v>45648</v>
      </c>
      <c r="D26" s="11">
        <v>22</v>
      </c>
      <c r="E26" s="10">
        <f t="shared" si="2"/>
        <v>2074.909090909091</v>
      </c>
      <c r="F26" s="25">
        <f t="shared" si="1"/>
        <v>1.2424463538988515E-2</v>
      </c>
      <c r="G26" s="38">
        <v>1.5510248435910163E-2</v>
      </c>
    </row>
    <row r="27" spans="1:7" s="5" customFormat="1" ht="65.099999999999994" customHeight="1" x14ac:dyDescent="0.2">
      <c r="A27" s="37">
        <v>17</v>
      </c>
      <c r="B27" s="27" t="s">
        <v>445</v>
      </c>
      <c r="C27" s="12">
        <v>400719.83</v>
      </c>
      <c r="D27" s="11">
        <v>67</v>
      </c>
      <c r="E27" s="12">
        <f t="shared" si="2"/>
        <v>5980.8929850746272</v>
      </c>
      <c r="F27" s="28">
        <f t="shared" si="1"/>
        <v>0.10906784343639758</v>
      </c>
      <c r="G27" s="39">
        <v>9.6086621220457871E-2</v>
      </c>
    </row>
    <row r="28" spans="1:7" s="3" customFormat="1" ht="21.95" customHeight="1" x14ac:dyDescent="0.2">
      <c r="A28" s="36">
        <v>18</v>
      </c>
      <c r="B28" s="26" t="s">
        <v>3</v>
      </c>
      <c r="C28" s="10">
        <v>40085.050000000003</v>
      </c>
      <c r="D28" s="11">
        <v>8</v>
      </c>
      <c r="E28" s="10">
        <f t="shared" si="2"/>
        <v>5010.6312500000004</v>
      </c>
      <c r="F28" s="25">
        <f t="shared" si="1"/>
        <v>1.0910340917094542E-2</v>
      </c>
      <c r="G28" s="38">
        <v>1.1342599256575717E-2</v>
      </c>
    </row>
    <row r="29" spans="1:7" s="5" customFormat="1" ht="35.1" customHeight="1" x14ac:dyDescent="0.2">
      <c r="A29" s="37">
        <v>19</v>
      </c>
      <c r="B29" s="27" t="s">
        <v>15</v>
      </c>
      <c r="C29" s="12">
        <v>118847.99</v>
      </c>
      <c r="D29" s="11">
        <v>36</v>
      </c>
      <c r="E29" s="12">
        <f t="shared" si="2"/>
        <v>3301.3330555555558</v>
      </c>
      <c r="F29" s="28">
        <f t="shared" si="1"/>
        <v>3.2348022223034345E-2</v>
      </c>
      <c r="G29" s="39">
        <v>1.1946311887438504E-2</v>
      </c>
    </row>
    <row r="30" spans="1:7" s="3" customFormat="1" ht="21.95" customHeight="1" x14ac:dyDescent="0.2">
      <c r="A30" s="36">
        <v>20</v>
      </c>
      <c r="B30" s="26" t="s">
        <v>3</v>
      </c>
      <c r="C30" s="10">
        <v>11738.4</v>
      </c>
      <c r="D30" s="11">
        <v>4</v>
      </c>
      <c r="E30" s="12">
        <f t="shared" si="2"/>
        <v>2934.6</v>
      </c>
      <c r="F30" s="28">
        <f t="shared" si="1"/>
        <v>3.1949553716715475E-3</v>
      </c>
      <c r="G30" s="39">
        <v>2.247933536638041E-3</v>
      </c>
    </row>
    <row r="31" spans="1:7" s="3" customFormat="1" ht="47.1" customHeight="1" x14ac:dyDescent="0.2">
      <c r="A31" s="36">
        <v>21</v>
      </c>
      <c r="B31" s="27" t="s">
        <v>14</v>
      </c>
      <c r="C31" s="10">
        <v>729443.06</v>
      </c>
      <c r="D31" s="11">
        <v>335</v>
      </c>
      <c r="E31" s="10">
        <f t="shared" si="2"/>
        <v>2177.4419701492538</v>
      </c>
      <c r="F31" s="25">
        <f t="shared" si="1"/>
        <v>0.198539666639025</v>
      </c>
      <c r="G31" s="38">
        <v>0.21726673108985226</v>
      </c>
    </row>
    <row r="32" spans="1:7" s="3" customFormat="1" ht="21.95" customHeight="1" x14ac:dyDescent="0.2">
      <c r="A32" s="36">
        <v>22</v>
      </c>
      <c r="B32" s="26" t="s">
        <v>3</v>
      </c>
      <c r="C32" s="10">
        <v>88641.4</v>
      </c>
      <c r="D32" s="11">
        <v>18</v>
      </c>
      <c r="E32" s="10">
        <f t="shared" si="2"/>
        <v>4924.5222222222219</v>
      </c>
      <c r="F32" s="25">
        <f t="shared" si="1"/>
        <v>2.4126398579234504E-2</v>
      </c>
      <c r="G32" s="38">
        <v>3.0944666359992157E-2</v>
      </c>
    </row>
    <row r="33" spans="1:7" ht="35.1" customHeight="1" x14ac:dyDescent="0.2">
      <c r="A33" s="36">
        <v>23</v>
      </c>
      <c r="B33" s="24" t="s">
        <v>446</v>
      </c>
      <c r="C33" s="10">
        <v>26808.05</v>
      </c>
      <c r="D33" s="11">
        <v>338</v>
      </c>
      <c r="E33" s="10">
        <f t="shared" si="2"/>
        <v>79.313757396449702</v>
      </c>
      <c r="F33" s="25">
        <f t="shared" si="1"/>
        <v>7.2966097041793961E-3</v>
      </c>
      <c r="G33" s="38">
        <v>8.5968104584330223E-3</v>
      </c>
    </row>
    <row r="34" spans="1:7" s="3" customFormat="1" ht="21.95" customHeight="1" x14ac:dyDescent="0.2">
      <c r="A34" s="36">
        <v>24</v>
      </c>
      <c r="B34" s="26" t="s">
        <v>3</v>
      </c>
      <c r="C34" s="10">
        <v>7362.41</v>
      </c>
      <c r="D34" s="11">
        <v>38</v>
      </c>
      <c r="E34" s="10">
        <f t="shared" si="2"/>
        <v>193.74763157894736</v>
      </c>
      <c r="F34" s="25">
        <f t="shared" si="1"/>
        <v>2.0038992859289441E-3</v>
      </c>
      <c r="G34" s="38">
        <v>1.4207856884874998E-3</v>
      </c>
    </row>
    <row r="35" spans="1:7" s="3" customFormat="1" ht="35.1" customHeight="1" x14ac:dyDescent="0.2">
      <c r="A35" s="36">
        <v>25</v>
      </c>
      <c r="B35" s="24" t="s">
        <v>10</v>
      </c>
      <c r="C35" s="10">
        <v>0</v>
      </c>
      <c r="D35" s="11">
        <v>0</v>
      </c>
      <c r="E35" s="10" t="str">
        <f t="shared" si="2"/>
        <v>-</v>
      </c>
      <c r="F35" s="25">
        <f t="shared" si="1"/>
        <v>0</v>
      </c>
      <c r="G35" s="38">
        <v>9.8652432849167496E-5</v>
      </c>
    </row>
    <row r="36" spans="1:7" ht="35.1" customHeight="1" x14ac:dyDescent="0.2">
      <c r="A36" s="36">
        <v>26</v>
      </c>
      <c r="B36" s="24" t="s">
        <v>420</v>
      </c>
      <c r="C36" s="10">
        <v>0</v>
      </c>
      <c r="D36" s="13">
        <v>0</v>
      </c>
      <c r="E36" s="10" t="str">
        <f t="shared" si="2"/>
        <v>-</v>
      </c>
      <c r="F36" s="29" t="s">
        <v>5</v>
      </c>
      <c r="G36" s="40" t="s">
        <v>5</v>
      </c>
    </row>
    <row r="37" spans="1:7" ht="21.95" customHeight="1" x14ac:dyDescent="0.2">
      <c r="A37" s="36">
        <v>27</v>
      </c>
      <c r="B37" s="26" t="s">
        <v>12</v>
      </c>
      <c r="C37" s="10">
        <v>0</v>
      </c>
      <c r="D37" s="13">
        <v>0</v>
      </c>
      <c r="E37" s="10" t="str">
        <f t="shared" si="2"/>
        <v>-</v>
      </c>
      <c r="F37" s="25">
        <f>C37/C$44</f>
        <v>0</v>
      </c>
      <c r="G37" s="38">
        <v>6.7001527600904129E-4</v>
      </c>
    </row>
    <row r="38" spans="1:7" ht="35.1" customHeight="1" x14ac:dyDescent="0.2">
      <c r="A38" s="36">
        <v>28</v>
      </c>
      <c r="B38" s="24" t="s">
        <v>421</v>
      </c>
      <c r="C38" s="10">
        <v>2571820.23</v>
      </c>
      <c r="D38" s="13">
        <v>2</v>
      </c>
      <c r="E38" s="14" t="s">
        <v>5</v>
      </c>
      <c r="F38" s="29" t="s">
        <v>5</v>
      </c>
      <c r="G38" s="40" t="s">
        <v>5</v>
      </c>
    </row>
    <row r="39" spans="1:7" ht="21.95" customHeight="1" x14ac:dyDescent="0.2">
      <c r="A39" s="36">
        <v>29</v>
      </c>
      <c r="B39" s="26" t="s">
        <v>12</v>
      </c>
      <c r="C39" s="10">
        <v>2111760</v>
      </c>
      <c r="D39" s="13">
        <v>2</v>
      </c>
      <c r="E39" s="14" t="s">
        <v>5</v>
      </c>
      <c r="F39" s="25">
        <f t="shared" ref="F39:F44" si="3">C39/C$44</f>
        <v>0.57477841577055711</v>
      </c>
      <c r="G39" s="38">
        <v>0.53240605380617201</v>
      </c>
    </row>
    <row r="40" spans="1:7" ht="47.1" customHeight="1" x14ac:dyDescent="0.2">
      <c r="A40" s="36">
        <v>30</v>
      </c>
      <c r="B40" s="27" t="s">
        <v>422</v>
      </c>
      <c r="C40" s="10">
        <v>0</v>
      </c>
      <c r="D40" s="15">
        <v>0</v>
      </c>
      <c r="E40" s="10" t="str">
        <f t="shared" ref="E40:E41" si="4">IF(D40=0,"-",C40/D40)</f>
        <v>-</v>
      </c>
      <c r="F40" s="25">
        <f t="shared" si="3"/>
        <v>0</v>
      </c>
      <c r="G40" s="38">
        <v>1.7724062653800183E-3</v>
      </c>
    </row>
    <row r="41" spans="1:7" ht="21.95" customHeight="1" x14ac:dyDescent="0.2">
      <c r="A41" s="36">
        <v>31</v>
      </c>
      <c r="B41" s="26" t="s">
        <v>13</v>
      </c>
      <c r="C41" s="10">
        <v>0</v>
      </c>
      <c r="D41" s="15">
        <v>0</v>
      </c>
      <c r="E41" s="10" t="str">
        <f t="shared" si="4"/>
        <v>-</v>
      </c>
      <c r="F41" s="25">
        <f t="shared" si="3"/>
        <v>0</v>
      </c>
      <c r="G41" s="38">
        <v>1.0404135579139232E-3</v>
      </c>
    </row>
    <row r="42" spans="1:7" ht="35.1" customHeight="1" x14ac:dyDescent="0.2">
      <c r="A42" s="36">
        <v>32</v>
      </c>
      <c r="B42" s="24" t="s">
        <v>16</v>
      </c>
      <c r="C42" s="10">
        <v>0</v>
      </c>
      <c r="D42" s="15">
        <v>0</v>
      </c>
      <c r="E42" s="14" t="s">
        <v>5</v>
      </c>
      <c r="F42" s="25">
        <f t="shared" si="3"/>
        <v>0</v>
      </c>
      <c r="G42" s="38">
        <v>4.1370945733870297E-3</v>
      </c>
    </row>
    <row r="43" spans="1:7" s="3" customFormat="1" ht="21.95" customHeight="1" x14ac:dyDescent="0.2">
      <c r="A43" s="43">
        <v>33</v>
      </c>
      <c r="B43" s="50" t="s">
        <v>4</v>
      </c>
      <c r="C43" s="44">
        <f>C25+C27+C29+C31+C33+C35+C37+C39+C40+C42</f>
        <v>3674041.93</v>
      </c>
      <c r="D43" s="51" t="s">
        <v>5</v>
      </c>
      <c r="E43" s="51" t="s">
        <v>5</v>
      </c>
      <c r="F43" s="47">
        <f t="shared" si="3"/>
        <v>1</v>
      </c>
      <c r="G43" s="48">
        <v>0.96489282760442685</v>
      </c>
    </row>
    <row r="44" spans="1:7" s="3" customFormat="1" ht="21.95" customHeight="1" x14ac:dyDescent="0.2">
      <c r="A44" s="45">
        <v>34</v>
      </c>
      <c r="B44" s="52" t="s">
        <v>6</v>
      </c>
      <c r="C44" s="46">
        <f>C24+C43</f>
        <v>3674041.93</v>
      </c>
      <c r="D44" s="53" t="s">
        <v>5</v>
      </c>
      <c r="E44" s="53" t="s">
        <v>5</v>
      </c>
      <c r="F44" s="54">
        <f t="shared" si="3"/>
        <v>1</v>
      </c>
      <c r="G44" s="55">
        <v>1</v>
      </c>
    </row>
    <row r="45" spans="1:7" s="3" customFormat="1" ht="21.95" customHeight="1" x14ac:dyDescent="0.2">
      <c r="A45" s="1"/>
      <c r="B45" s="2"/>
      <c r="C45" s="1"/>
      <c r="D45" s="1"/>
      <c r="E45" s="1"/>
      <c r="F45" s="1"/>
      <c r="G45" s="1"/>
    </row>
    <row r="46" spans="1:7" s="3" customFormat="1" ht="35.1" customHeight="1" x14ac:dyDescent="0.2">
      <c r="A46" s="62" t="s">
        <v>430</v>
      </c>
      <c r="B46" s="63" t="s">
        <v>431</v>
      </c>
      <c r="C46" s="64" t="s">
        <v>432</v>
      </c>
      <c r="D46" s="1"/>
      <c r="E46" s="1"/>
      <c r="F46" s="1"/>
      <c r="G46" s="1"/>
    </row>
    <row r="47" spans="1:7" s="3" customFormat="1" ht="21.95" customHeight="1" x14ac:dyDescent="0.2">
      <c r="A47" s="65">
        <v>1</v>
      </c>
      <c r="B47" s="30" t="s">
        <v>427</v>
      </c>
      <c r="C47" s="31">
        <v>91851.05</v>
      </c>
    </row>
    <row r="48" spans="1:7" ht="21.95" customHeight="1" x14ac:dyDescent="0.2">
      <c r="A48" s="8">
        <v>2</v>
      </c>
      <c r="B48" s="30" t="s">
        <v>428</v>
      </c>
      <c r="C48" s="31">
        <v>3706040</v>
      </c>
      <c r="D48" s="16"/>
      <c r="E48" s="16"/>
      <c r="F48" s="16"/>
      <c r="G48" s="16"/>
    </row>
    <row r="49" spans="1:7" ht="21.95" customHeight="1" x14ac:dyDescent="0.2">
      <c r="A49" s="32">
        <v>3</v>
      </c>
      <c r="B49" s="33" t="s">
        <v>423</v>
      </c>
      <c r="C49" s="34">
        <f>C44/C48</f>
        <v>0.99136596744773398</v>
      </c>
      <c r="D49" s="16"/>
      <c r="E49" s="16"/>
      <c r="F49" s="16"/>
      <c r="G49" s="16"/>
    </row>
    <row r="50" spans="1:7" s="16" customFormat="1" ht="35.1" customHeight="1" x14ac:dyDescent="0.25">
      <c r="A50" s="21" t="s">
        <v>449</v>
      </c>
      <c r="B50" s="23"/>
    </row>
  </sheetData>
  <sheetProtection algorithmName="SHA-512" hashValue="FsRgO1w86sp0EDlA2dLc+rYJGMplxbniZ7kSKj6LUX8gp81zDUPq21Ol1uwUtB7xmuZDjL+BUc40EChs9IRGJw==" saltValue="waQKaTVYPItA6GlKHRnthw==" spinCount="100000" sheet="1" objects="1" scenarios="1"/>
  <mergeCells count="1">
    <mergeCell ref="A2:G2"/>
  </mergeCells>
  <pageMargins left="0.59055118110236227" right="0.59055118110236227" top="0.70866141732283472" bottom="0.70866141732283472" header="0.19685039370078741" footer="0.39370078740157483"/>
  <pageSetup paperSize="9" scale="84" orientation="portrait" r:id="rId1"/>
  <headerFooter alignWithMargins="0">
    <oddFooter>&amp;R&amp;"Calibri,Standardowy"&amp;12s.&amp;P z &amp;N</oddFooter>
  </headerFooter>
  <tableParts count="2">
    <tablePart r:id="rId2"/>
    <tablePart r:id="rId3"/>
  </tableParts>
</worksheet>
</file>

<file path=xl/worksheets/sheet3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015B01-2655-494B-82CC-64CEF88D8D20}">
  <sheetPr codeName="Arkusz363"/>
  <dimension ref="A1:N50"/>
  <sheetViews>
    <sheetView zoomScaleNormal="100" workbookViewId="0"/>
  </sheetViews>
  <sheetFormatPr defaultColWidth="0" defaultRowHeight="12.75" zeroHeight="1" x14ac:dyDescent="0.2"/>
  <cols>
    <col min="1" max="1" width="4.140625" style="1" customWidth="1"/>
    <col min="2" max="2" width="57" style="2" customWidth="1"/>
    <col min="3" max="3" width="11.85546875" style="1" bestFit="1" customWidth="1"/>
    <col min="4" max="4" width="7.42578125" style="1" customWidth="1"/>
    <col min="5" max="5" width="10.85546875" style="1" bestFit="1" customWidth="1"/>
    <col min="6" max="7" width="8.7109375" style="1" customWidth="1"/>
    <col min="8" max="8" width="1" style="1" customWidth="1"/>
    <col min="9" max="14" width="0" style="1" hidden="1" customWidth="1"/>
    <col min="15" max="16384" width="9.140625" style="1" hidden="1"/>
  </cols>
  <sheetData>
    <row r="1" spans="1:7" s="16" customFormat="1" ht="24.95" customHeight="1" x14ac:dyDescent="0.2">
      <c r="A1" s="35" t="s">
        <v>810</v>
      </c>
      <c r="B1" s="23"/>
    </row>
    <row r="2" spans="1:7" s="16" customFormat="1" ht="39.950000000000003" customHeight="1" x14ac:dyDescent="0.2">
      <c r="A2" s="66" t="s">
        <v>448</v>
      </c>
      <c r="B2" s="67"/>
      <c r="C2" s="67"/>
      <c r="D2" s="67"/>
      <c r="E2" s="67"/>
      <c r="F2" s="67"/>
      <c r="G2" s="67"/>
    </row>
    <row r="3" spans="1:7" s="16" customFormat="1" ht="15.95" hidden="1" customHeight="1" x14ac:dyDescent="0.2">
      <c r="A3" s="22"/>
      <c r="B3" s="23"/>
    </row>
    <row r="4" spans="1:7" s="16" customFormat="1" ht="15.95" hidden="1" customHeight="1" x14ac:dyDescent="0.2">
      <c r="A4" s="22"/>
      <c r="B4" s="23"/>
    </row>
    <row r="5" spans="1:7" s="16" customFormat="1" ht="15.95" hidden="1" customHeight="1" x14ac:dyDescent="0.2">
      <c r="A5" s="22"/>
      <c r="B5" s="23"/>
    </row>
    <row r="6" spans="1:7" s="16" customFormat="1" ht="15.95" customHeight="1" x14ac:dyDescent="0.25">
      <c r="A6" s="17" t="s">
        <v>433</v>
      </c>
      <c r="B6" s="21" t="s">
        <v>438</v>
      </c>
    </row>
    <row r="7" spans="1:7" s="16" customFormat="1" ht="15.95" customHeight="1" x14ac:dyDescent="0.25">
      <c r="A7" s="18" t="s">
        <v>434</v>
      </c>
      <c r="B7" s="21" t="s">
        <v>439</v>
      </c>
    </row>
    <row r="8" spans="1:7" s="16" customFormat="1" ht="15.95" customHeight="1" x14ac:dyDescent="0.25">
      <c r="A8" s="19" t="s">
        <v>435</v>
      </c>
      <c r="B8" s="21" t="s">
        <v>440</v>
      </c>
    </row>
    <row r="9" spans="1:7" s="16" customFormat="1" ht="15.95" customHeight="1" x14ac:dyDescent="0.25">
      <c r="A9" s="20" t="s">
        <v>436</v>
      </c>
      <c r="B9" s="21" t="s">
        <v>441</v>
      </c>
    </row>
    <row r="10" spans="1:7" ht="65.099999999999994" customHeight="1" x14ac:dyDescent="0.2">
      <c r="A10" s="49" t="s">
        <v>430</v>
      </c>
      <c r="B10" s="42" t="s">
        <v>0</v>
      </c>
      <c r="C10" s="42" t="s">
        <v>424</v>
      </c>
      <c r="D10" s="42" t="s">
        <v>425</v>
      </c>
      <c r="E10" s="42" t="s">
        <v>426</v>
      </c>
      <c r="F10" s="42" t="s">
        <v>429</v>
      </c>
      <c r="G10" s="41" t="s">
        <v>413</v>
      </c>
    </row>
    <row r="11" spans="1:7" ht="21.95" customHeight="1" x14ac:dyDescent="0.2">
      <c r="A11" s="36">
        <v>1</v>
      </c>
      <c r="B11" s="24" t="s">
        <v>7</v>
      </c>
      <c r="C11" s="10">
        <v>0</v>
      </c>
      <c r="D11" s="9">
        <v>0</v>
      </c>
      <c r="E11" s="10" t="str">
        <f t="shared" ref="E11:E23" si="0">IF(D11=0,"-",C11/D11)</f>
        <v>-</v>
      </c>
      <c r="F11" s="25">
        <f t="shared" ref="F11:F35" si="1">C11/C$44</f>
        <v>0</v>
      </c>
      <c r="G11" s="38">
        <v>6.4906160983722356E-5</v>
      </c>
    </row>
    <row r="12" spans="1:7" s="3" customFormat="1" ht="21.95" customHeight="1" x14ac:dyDescent="0.2">
      <c r="A12" s="36">
        <v>2</v>
      </c>
      <c r="B12" s="24" t="s">
        <v>8</v>
      </c>
      <c r="C12" s="10">
        <v>0</v>
      </c>
      <c r="D12" s="9">
        <v>0</v>
      </c>
      <c r="E12" s="10" t="str">
        <f t="shared" si="0"/>
        <v>-</v>
      </c>
      <c r="F12" s="25">
        <f t="shared" si="1"/>
        <v>0</v>
      </c>
      <c r="G12" s="38">
        <v>1.3877154561966152E-2</v>
      </c>
    </row>
    <row r="13" spans="1:7" s="3" customFormat="1" ht="21.95" customHeight="1" x14ac:dyDescent="0.2">
      <c r="A13" s="36">
        <v>3</v>
      </c>
      <c r="B13" s="26" t="s">
        <v>1</v>
      </c>
      <c r="C13" s="10">
        <v>0</v>
      </c>
      <c r="D13" s="9">
        <v>0</v>
      </c>
      <c r="E13" s="10" t="str">
        <f t="shared" si="0"/>
        <v>-</v>
      </c>
      <c r="F13" s="25">
        <f t="shared" si="1"/>
        <v>0</v>
      </c>
      <c r="G13" s="38">
        <v>6.8195937419264344E-4</v>
      </c>
    </row>
    <row r="14" spans="1:7" s="3" customFormat="1" ht="21.95" customHeight="1" x14ac:dyDescent="0.2">
      <c r="A14" s="36">
        <v>4</v>
      </c>
      <c r="B14" s="24" t="s">
        <v>414</v>
      </c>
      <c r="C14" s="10">
        <v>0</v>
      </c>
      <c r="D14" s="9">
        <v>0</v>
      </c>
      <c r="E14" s="10" t="str">
        <f t="shared" si="0"/>
        <v>-</v>
      </c>
      <c r="F14" s="25">
        <f t="shared" si="1"/>
        <v>0</v>
      </c>
      <c r="G14" s="38">
        <v>1.6609844346228162E-4</v>
      </c>
    </row>
    <row r="15" spans="1:7" s="3" customFormat="1" ht="47.1" customHeight="1" x14ac:dyDescent="0.2">
      <c r="A15" s="36">
        <v>5</v>
      </c>
      <c r="B15" s="24" t="s">
        <v>412</v>
      </c>
      <c r="C15" s="10">
        <v>0</v>
      </c>
      <c r="D15" s="11">
        <v>0</v>
      </c>
      <c r="E15" s="10" t="str">
        <f t="shared" si="0"/>
        <v>-</v>
      </c>
      <c r="F15" s="25">
        <f t="shared" si="1"/>
        <v>0</v>
      </c>
      <c r="G15" s="38">
        <v>4.2843389065529559E-4</v>
      </c>
    </row>
    <row r="16" spans="1:7" s="3" customFormat="1" ht="21.95" customHeight="1" x14ac:dyDescent="0.2">
      <c r="A16" s="36">
        <v>6</v>
      </c>
      <c r="B16" s="26" t="s">
        <v>1</v>
      </c>
      <c r="C16" s="10">
        <v>0</v>
      </c>
      <c r="D16" s="11">
        <v>0</v>
      </c>
      <c r="E16" s="10" t="str">
        <f t="shared" si="0"/>
        <v>-</v>
      </c>
      <c r="F16" s="25">
        <f t="shared" si="1"/>
        <v>0</v>
      </c>
      <c r="G16" s="38">
        <v>5.7837072558623703E-5</v>
      </c>
    </row>
    <row r="17" spans="1:7" ht="47.1" customHeight="1" x14ac:dyDescent="0.2">
      <c r="A17" s="36">
        <v>7</v>
      </c>
      <c r="B17" s="24" t="s">
        <v>444</v>
      </c>
      <c r="C17" s="10">
        <v>15892.9</v>
      </c>
      <c r="D17" s="11">
        <v>1</v>
      </c>
      <c r="E17" s="10">
        <f t="shared" si="0"/>
        <v>15892.9</v>
      </c>
      <c r="F17" s="25">
        <f t="shared" si="1"/>
        <v>6.7389685839587543E-3</v>
      </c>
      <c r="G17" s="38">
        <v>3.69438658113685E-3</v>
      </c>
    </row>
    <row r="18" spans="1:7" ht="47.1" customHeight="1" x14ac:dyDescent="0.2">
      <c r="A18" s="36">
        <v>8</v>
      </c>
      <c r="B18" s="24" t="s">
        <v>447</v>
      </c>
      <c r="C18" s="10">
        <v>0</v>
      </c>
      <c r="D18" s="11">
        <v>0</v>
      </c>
      <c r="E18" s="10" t="str">
        <f t="shared" si="0"/>
        <v>-</v>
      </c>
      <c r="F18" s="25">
        <f t="shared" si="1"/>
        <v>0</v>
      </c>
      <c r="G18" s="38">
        <v>1.6572456388988053E-2</v>
      </c>
    </row>
    <row r="19" spans="1:7" ht="35.1" customHeight="1" x14ac:dyDescent="0.2">
      <c r="A19" s="36">
        <v>9</v>
      </c>
      <c r="B19" s="24" t="s">
        <v>443</v>
      </c>
      <c r="C19" s="10">
        <v>0</v>
      </c>
      <c r="D19" s="11">
        <v>0</v>
      </c>
      <c r="E19" s="10" t="str">
        <f t="shared" si="0"/>
        <v>-</v>
      </c>
      <c r="F19" s="25">
        <f t="shared" si="1"/>
        <v>0</v>
      </c>
      <c r="G19" s="38">
        <v>6.3015485400037228E-5</v>
      </c>
    </row>
    <row r="20" spans="1:7" ht="35.1" customHeight="1" x14ac:dyDescent="0.2">
      <c r="A20" s="36">
        <v>10</v>
      </c>
      <c r="B20" s="24" t="s">
        <v>9</v>
      </c>
      <c r="C20" s="10">
        <v>0</v>
      </c>
      <c r="D20" s="11">
        <v>0</v>
      </c>
      <c r="E20" s="10" t="str">
        <f t="shared" si="0"/>
        <v>-</v>
      </c>
      <c r="F20" s="25">
        <f t="shared" si="1"/>
        <v>0</v>
      </c>
      <c r="G20" s="38">
        <v>2.3263290581767475E-4</v>
      </c>
    </row>
    <row r="21" spans="1:7" ht="35.1" customHeight="1" x14ac:dyDescent="0.2">
      <c r="A21" s="36">
        <v>11</v>
      </c>
      <c r="B21" s="24" t="s">
        <v>442</v>
      </c>
      <c r="C21" s="10">
        <v>0</v>
      </c>
      <c r="D21" s="11">
        <v>0</v>
      </c>
      <c r="E21" s="10" t="str">
        <f t="shared" si="0"/>
        <v>-</v>
      </c>
      <c r="F21" s="25">
        <f t="shared" si="1"/>
        <v>0</v>
      </c>
      <c r="G21" s="38">
        <v>8.0879771630669933E-6</v>
      </c>
    </row>
    <row r="22" spans="1:7" ht="21.95" customHeight="1" x14ac:dyDescent="0.2">
      <c r="A22" s="36">
        <v>12</v>
      </c>
      <c r="B22" s="26" t="s">
        <v>1</v>
      </c>
      <c r="C22" s="10">
        <v>0</v>
      </c>
      <c r="D22" s="11">
        <v>0</v>
      </c>
      <c r="E22" s="10" t="str">
        <f t="shared" si="0"/>
        <v>-</v>
      </c>
      <c r="F22" s="25">
        <f t="shared" si="1"/>
        <v>0</v>
      </c>
      <c r="G22" s="38">
        <v>0</v>
      </c>
    </row>
    <row r="23" spans="1:7" ht="21.95" customHeight="1" x14ac:dyDescent="0.2">
      <c r="A23" s="36">
        <v>13</v>
      </c>
      <c r="B23" s="24" t="s">
        <v>415</v>
      </c>
      <c r="C23" s="10">
        <v>0</v>
      </c>
      <c r="D23" s="11">
        <v>0</v>
      </c>
      <c r="E23" s="10" t="str">
        <f t="shared" si="0"/>
        <v>-</v>
      </c>
      <c r="F23" s="25">
        <f t="shared" si="1"/>
        <v>0</v>
      </c>
      <c r="G23" s="38">
        <v>0</v>
      </c>
    </row>
    <row r="24" spans="1:7" s="3" customFormat="1" ht="24.95" customHeight="1" x14ac:dyDescent="0.2">
      <c r="A24" s="43">
        <v>14</v>
      </c>
      <c r="B24" s="50" t="s">
        <v>2</v>
      </c>
      <c r="C24" s="44">
        <f>C11+C12+C14+C15+C17+C18+C19+C20+C21+C23</f>
        <v>15892.9</v>
      </c>
      <c r="D24" s="51" t="s">
        <v>5</v>
      </c>
      <c r="E24" s="51" t="s">
        <v>5</v>
      </c>
      <c r="F24" s="47">
        <f t="shared" si="1"/>
        <v>6.7389685839587543E-3</v>
      </c>
      <c r="G24" s="48">
        <v>3.5107172395573129E-2</v>
      </c>
    </row>
    <row r="25" spans="1:7" s="4" customFormat="1" ht="35.1" customHeight="1" x14ac:dyDescent="0.2">
      <c r="A25" s="37">
        <v>15</v>
      </c>
      <c r="B25" s="27" t="s">
        <v>419</v>
      </c>
      <c r="C25" s="12">
        <v>324473</v>
      </c>
      <c r="D25" s="11">
        <v>195</v>
      </c>
      <c r="E25" s="12">
        <f t="shared" ref="E25:E37" si="2">IF(D25=0,"-",C25/D25)</f>
        <v>1663.9641025641026</v>
      </c>
      <c r="F25" s="28">
        <f t="shared" si="1"/>
        <v>0.13758428942124148</v>
      </c>
      <c r="G25" s="39">
        <v>9.1912130594448124E-2</v>
      </c>
    </row>
    <row r="26" spans="1:7" s="3" customFormat="1" ht="21.95" customHeight="1" x14ac:dyDescent="0.2">
      <c r="A26" s="36">
        <v>16</v>
      </c>
      <c r="B26" s="26" t="s">
        <v>11</v>
      </c>
      <c r="C26" s="10">
        <v>25857</v>
      </c>
      <c r="D26" s="11">
        <v>16</v>
      </c>
      <c r="E26" s="10">
        <f t="shared" si="2"/>
        <v>1616.0625</v>
      </c>
      <c r="F26" s="25">
        <f t="shared" si="1"/>
        <v>1.0963984589056843E-2</v>
      </c>
      <c r="G26" s="38">
        <v>1.5510248435910163E-2</v>
      </c>
    </row>
    <row r="27" spans="1:7" s="5" customFormat="1" ht="65.099999999999994" customHeight="1" x14ac:dyDescent="0.2">
      <c r="A27" s="37">
        <v>17</v>
      </c>
      <c r="B27" s="27" t="s">
        <v>445</v>
      </c>
      <c r="C27" s="12">
        <v>212666.2</v>
      </c>
      <c r="D27" s="11">
        <v>45</v>
      </c>
      <c r="E27" s="12">
        <f t="shared" si="2"/>
        <v>4725.9155555555562</v>
      </c>
      <c r="F27" s="28">
        <f t="shared" si="1"/>
        <v>9.0175540063165902E-2</v>
      </c>
      <c r="G27" s="39">
        <v>9.6086621220457871E-2</v>
      </c>
    </row>
    <row r="28" spans="1:7" s="3" customFormat="1" ht="21.95" customHeight="1" x14ac:dyDescent="0.2">
      <c r="A28" s="36">
        <v>18</v>
      </c>
      <c r="B28" s="26" t="s">
        <v>3</v>
      </c>
      <c r="C28" s="10">
        <v>12502.55</v>
      </c>
      <c r="D28" s="11">
        <v>5</v>
      </c>
      <c r="E28" s="10">
        <f t="shared" si="2"/>
        <v>2500.5099999999998</v>
      </c>
      <c r="F28" s="25">
        <f t="shared" si="1"/>
        <v>5.3013793372747274E-3</v>
      </c>
      <c r="G28" s="38">
        <v>1.1342599256575717E-2</v>
      </c>
    </row>
    <row r="29" spans="1:7" s="5" customFormat="1" ht="35.1" customHeight="1" x14ac:dyDescent="0.2">
      <c r="A29" s="37">
        <v>19</v>
      </c>
      <c r="B29" s="27" t="s">
        <v>15</v>
      </c>
      <c r="C29" s="12">
        <v>28717.67</v>
      </c>
      <c r="D29" s="11">
        <v>12</v>
      </c>
      <c r="E29" s="12">
        <f t="shared" si="2"/>
        <v>2393.1391666666664</v>
      </c>
      <c r="F29" s="28">
        <f t="shared" si="1"/>
        <v>1.217697688492942E-2</v>
      </c>
      <c r="G29" s="39">
        <v>1.1946311887438504E-2</v>
      </c>
    </row>
    <row r="30" spans="1:7" s="3" customFormat="1" ht="21.95" customHeight="1" x14ac:dyDescent="0.2">
      <c r="A30" s="36">
        <v>20</v>
      </c>
      <c r="B30" s="26" t="s">
        <v>3</v>
      </c>
      <c r="C30" s="10">
        <v>560</v>
      </c>
      <c r="D30" s="11">
        <v>1</v>
      </c>
      <c r="E30" s="12">
        <f t="shared" si="2"/>
        <v>560</v>
      </c>
      <c r="F30" s="28">
        <f t="shared" si="1"/>
        <v>2.3745335382572736E-4</v>
      </c>
      <c r="G30" s="39">
        <v>2.247933536638041E-3</v>
      </c>
    </row>
    <row r="31" spans="1:7" s="3" customFormat="1" ht="47.1" customHeight="1" x14ac:dyDescent="0.2">
      <c r="A31" s="36">
        <v>21</v>
      </c>
      <c r="B31" s="27" t="s">
        <v>14</v>
      </c>
      <c r="C31" s="10">
        <v>622380</v>
      </c>
      <c r="D31" s="11">
        <v>201</v>
      </c>
      <c r="E31" s="10">
        <f t="shared" si="2"/>
        <v>3096.4179104477612</v>
      </c>
      <c r="F31" s="25">
        <f t="shared" si="1"/>
        <v>0.26390396134652894</v>
      </c>
      <c r="G31" s="38">
        <v>0.21726673108985226</v>
      </c>
    </row>
    <row r="32" spans="1:7" s="3" customFormat="1" ht="21.95" customHeight="1" x14ac:dyDescent="0.2">
      <c r="A32" s="36">
        <v>22</v>
      </c>
      <c r="B32" s="26" t="s">
        <v>3</v>
      </c>
      <c r="C32" s="10">
        <v>73647</v>
      </c>
      <c r="D32" s="11">
        <v>14</v>
      </c>
      <c r="E32" s="10">
        <f t="shared" si="2"/>
        <v>5260.5</v>
      </c>
      <c r="F32" s="25">
        <f t="shared" si="1"/>
        <v>3.1228084195005969E-2</v>
      </c>
      <c r="G32" s="38">
        <v>3.0944666359992157E-2</v>
      </c>
    </row>
    <row r="33" spans="1:7" ht="35.1" customHeight="1" x14ac:dyDescent="0.2">
      <c r="A33" s="36">
        <v>23</v>
      </c>
      <c r="B33" s="24" t="s">
        <v>446</v>
      </c>
      <c r="C33" s="10">
        <v>50278.16</v>
      </c>
      <c r="D33" s="11">
        <v>841</v>
      </c>
      <c r="E33" s="10">
        <f t="shared" si="2"/>
        <v>59.783781212841859</v>
      </c>
      <c r="F33" s="25">
        <f t="shared" si="1"/>
        <v>2.1319138778904522E-2</v>
      </c>
      <c r="G33" s="38">
        <v>8.5968104584330223E-3</v>
      </c>
    </row>
    <row r="34" spans="1:7" s="3" customFormat="1" ht="21.95" customHeight="1" x14ac:dyDescent="0.2">
      <c r="A34" s="36">
        <v>24</v>
      </c>
      <c r="B34" s="26" t="s">
        <v>3</v>
      </c>
      <c r="C34" s="10">
        <v>4302.22</v>
      </c>
      <c r="D34" s="11">
        <v>74</v>
      </c>
      <c r="E34" s="10">
        <f t="shared" si="2"/>
        <v>58.138108108108113</v>
      </c>
      <c r="F34" s="25">
        <f t="shared" si="1"/>
        <v>1.8242438712430728E-3</v>
      </c>
      <c r="G34" s="38">
        <v>1.4207856884874998E-3</v>
      </c>
    </row>
    <row r="35" spans="1:7" s="3" customFormat="1" ht="35.1" customHeight="1" x14ac:dyDescent="0.2">
      <c r="A35" s="36">
        <v>25</v>
      </c>
      <c r="B35" s="24" t="s">
        <v>10</v>
      </c>
      <c r="C35" s="10">
        <v>0</v>
      </c>
      <c r="D35" s="11">
        <v>0</v>
      </c>
      <c r="E35" s="10" t="str">
        <f t="shared" si="2"/>
        <v>-</v>
      </c>
      <c r="F35" s="25">
        <f t="shared" si="1"/>
        <v>0</v>
      </c>
      <c r="G35" s="38">
        <v>9.8652432849167496E-5</v>
      </c>
    </row>
    <row r="36" spans="1:7" ht="35.1" customHeight="1" x14ac:dyDescent="0.2">
      <c r="A36" s="36">
        <v>26</v>
      </c>
      <c r="B36" s="24" t="s">
        <v>420</v>
      </c>
      <c r="C36" s="10">
        <v>0</v>
      </c>
      <c r="D36" s="13">
        <v>0</v>
      </c>
      <c r="E36" s="10" t="str">
        <f t="shared" si="2"/>
        <v>-</v>
      </c>
      <c r="F36" s="29" t="s">
        <v>5</v>
      </c>
      <c r="G36" s="40" t="s">
        <v>5</v>
      </c>
    </row>
    <row r="37" spans="1:7" ht="21.95" customHeight="1" x14ac:dyDescent="0.2">
      <c r="A37" s="36">
        <v>27</v>
      </c>
      <c r="B37" s="26" t="s">
        <v>12</v>
      </c>
      <c r="C37" s="10">
        <v>0</v>
      </c>
      <c r="D37" s="13">
        <v>0</v>
      </c>
      <c r="E37" s="10" t="str">
        <f t="shared" si="2"/>
        <v>-</v>
      </c>
      <c r="F37" s="25">
        <f>C37/C$44</f>
        <v>0</v>
      </c>
      <c r="G37" s="38">
        <v>6.7001527600904129E-4</v>
      </c>
    </row>
    <row r="38" spans="1:7" ht="35.1" customHeight="1" x14ac:dyDescent="0.2">
      <c r="A38" s="36">
        <v>28</v>
      </c>
      <c r="B38" s="24" t="s">
        <v>421</v>
      </c>
      <c r="C38" s="10">
        <v>1329372</v>
      </c>
      <c r="D38" s="13">
        <v>1</v>
      </c>
      <c r="E38" s="14" t="s">
        <v>5</v>
      </c>
      <c r="F38" s="29" t="s">
        <v>5</v>
      </c>
      <c r="G38" s="40" t="s">
        <v>5</v>
      </c>
    </row>
    <row r="39" spans="1:7" ht="21.95" customHeight="1" x14ac:dyDescent="0.2">
      <c r="A39" s="36">
        <v>29</v>
      </c>
      <c r="B39" s="26" t="s">
        <v>12</v>
      </c>
      <c r="C39" s="10">
        <v>1055880</v>
      </c>
      <c r="D39" s="13">
        <v>1</v>
      </c>
      <c r="E39" s="14" t="s">
        <v>5</v>
      </c>
      <c r="F39" s="25">
        <f t="shared" ref="F39:F44" si="3">C39/C$44</f>
        <v>0.44771829863840895</v>
      </c>
      <c r="G39" s="38">
        <v>0.53240605380617201</v>
      </c>
    </row>
    <row r="40" spans="1:7" ht="47.1" customHeight="1" x14ac:dyDescent="0.2">
      <c r="A40" s="36">
        <v>30</v>
      </c>
      <c r="B40" s="27" t="s">
        <v>422</v>
      </c>
      <c r="C40" s="10">
        <v>48070</v>
      </c>
      <c r="D40" s="15">
        <v>5</v>
      </c>
      <c r="E40" s="10">
        <f t="shared" ref="E40:E41" si="4">IF(D40=0,"-",C40/D40)</f>
        <v>9614</v>
      </c>
      <c r="F40" s="25">
        <f t="shared" si="3"/>
        <v>2.038282628286199E-2</v>
      </c>
      <c r="G40" s="38">
        <v>1.7724062653800183E-3</v>
      </c>
    </row>
    <row r="41" spans="1:7" ht="21.95" customHeight="1" x14ac:dyDescent="0.2">
      <c r="A41" s="36">
        <v>31</v>
      </c>
      <c r="B41" s="26" t="s">
        <v>13</v>
      </c>
      <c r="C41" s="10">
        <v>38070</v>
      </c>
      <c r="D41" s="15">
        <v>4</v>
      </c>
      <c r="E41" s="10">
        <f t="shared" si="4"/>
        <v>9517.5</v>
      </c>
      <c r="F41" s="25">
        <f t="shared" si="3"/>
        <v>1.6142587821688287E-2</v>
      </c>
      <c r="G41" s="38">
        <v>1.0404135579139232E-3</v>
      </c>
    </row>
    <row r="42" spans="1:7" ht="35.1" customHeight="1" x14ac:dyDescent="0.2">
      <c r="A42" s="36">
        <v>32</v>
      </c>
      <c r="B42" s="24" t="s">
        <v>16</v>
      </c>
      <c r="C42" s="10">
        <v>0</v>
      </c>
      <c r="D42" s="15">
        <v>0</v>
      </c>
      <c r="E42" s="14" t="s">
        <v>5</v>
      </c>
      <c r="F42" s="25">
        <f t="shared" si="3"/>
        <v>0</v>
      </c>
      <c r="G42" s="38">
        <v>4.1370945733870297E-3</v>
      </c>
    </row>
    <row r="43" spans="1:7" s="3" customFormat="1" ht="21.95" customHeight="1" x14ac:dyDescent="0.2">
      <c r="A43" s="43">
        <v>33</v>
      </c>
      <c r="B43" s="50" t="s">
        <v>4</v>
      </c>
      <c r="C43" s="44">
        <f>C25+C27+C29+C31+C33+C35+C37+C39+C40+C42</f>
        <v>2342465.0300000003</v>
      </c>
      <c r="D43" s="51" t="s">
        <v>5</v>
      </c>
      <c r="E43" s="51" t="s">
        <v>5</v>
      </c>
      <c r="F43" s="47">
        <f t="shared" si="3"/>
        <v>0.99326103141604127</v>
      </c>
      <c r="G43" s="48">
        <v>0.96489282760442685</v>
      </c>
    </row>
    <row r="44" spans="1:7" s="3" customFormat="1" ht="21.95" customHeight="1" x14ac:dyDescent="0.2">
      <c r="A44" s="45">
        <v>34</v>
      </c>
      <c r="B44" s="52" t="s">
        <v>6</v>
      </c>
      <c r="C44" s="46">
        <f>C24+C43</f>
        <v>2358357.9300000002</v>
      </c>
      <c r="D44" s="53" t="s">
        <v>5</v>
      </c>
      <c r="E44" s="53" t="s">
        <v>5</v>
      </c>
      <c r="F44" s="54">
        <f t="shared" si="3"/>
        <v>1</v>
      </c>
      <c r="G44" s="55">
        <v>1</v>
      </c>
    </row>
    <row r="45" spans="1:7" s="3" customFormat="1" ht="21.95" customHeight="1" x14ac:dyDescent="0.2">
      <c r="A45" s="1"/>
      <c r="B45" s="2"/>
      <c r="C45" s="1"/>
      <c r="D45" s="1"/>
      <c r="E45" s="1"/>
      <c r="F45" s="1"/>
      <c r="G45" s="1"/>
    </row>
    <row r="46" spans="1:7" s="3" customFormat="1" ht="35.1" customHeight="1" x14ac:dyDescent="0.2">
      <c r="A46" s="62" t="s">
        <v>430</v>
      </c>
      <c r="B46" s="63" t="s">
        <v>431</v>
      </c>
      <c r="C46" s="64" t="s">
        <v>432</v>
      </c>
      <c r="D46" s="1"/>
      <c r="E46" s="1"/>
      <c r="F46" s="1"/>
      <c r="G46" s="1"/>
    </row>
    <row r="47" spans="1:7" s="3" customFormat="1" ht="21.95" customHeight="1" x14ac:dyDescent="0.2">
      <c r="A47" s="65">
        <v>1</v>
      </c>
      <c r="B47" s="30" t="s">
        <v>427</v>
      </c>
      <c r="C47" s="31">
        <v>58678.45</v>
      </c>
    </row>
    <row r="48" spans="1:7" ht="21.95" customHeight="1" x14ac:dyDescent="0.2">
      <c r="A48" s="8">
        <v>2</v>
      </c>
      <c r="B48" s="30" t="s">
        <v>428</v>
      </c>
      <c r="C48" s="31">
        <v>2359700</v>
      </c>
      <c r="D48" s="16"/>
      <c r="E48" s="16"/>
      <c r="F48" s="16"/>
      <c r="G48" s="16"/>
    </row>
    <row r="49" spans="1:7" ht="21.95" customHeight="1" x14ac:dyDescent="0.2">
      <c r="A49" s="32">
        <v>3</v>
      </c>
      <c r="B49" s="33" t="s">
        <v>423</v>
      </c>
      <c r="C49" s="34">
        <f>C44/C48</f>
        <v>0.99943125397296273</v>
      </c>
      <c r="D49" s="16"/>
      <c r="E49" s="16"/>
      <c r="F49" s="16"/>
      <c r="G49" s="16"/>
    </row>
    <row r="50" spans="1:7" s="16" customFormat="1" ht="35.1" customHeight="1" x14ac:dyDescent="0.25">
      <c r="A50" s="21" t="s">
        <v>449</v>
      </c>
      <c r="B50" s="23"/>
    </row>
  </sheetData>
  <sheetProtection algorithmName="SHA-512" hashValue="gT6hwOtDM9vaG+AsjjCSinFgUCJFjKbXAI/hupycmpCU2onFvw0FxipLCtqKjw9kuGxVpX47Uf0a9TVYm+FUOA==" saltValue="YbJk4fvQSWPtFP5sptgnFw==" spinCount="100000" sheet="1" objects="1" scenarios="1"/>
  <mergeCells count="1">
    <mergeCell ref="A2:G2"/>
  </mergeCells>
  <pageMargins left="0.59055118110236227" right="0.59055118110236227" top="0.70866141732283472" bottom="0.70866141732283472" header="0.19685039370078741" footer="0.39370078740157483"/>
  <pageSetup paperSize="9" scale="84" orientation="portrait" r:id="rId1"/>
  <headerFooter alignWithMargins="0">
    <oddFooter>&amp;R&amp;"Calibri,Standardowy"&amp;12s.&amp;P z &amp;N</oddFooter>
  </headerFooter>
  <tableParts count="2">
    <tablePart r:id="rId2"/>
    <tablePart r:id="rId3"/>
  </tableParts>
</worksheet>
</file>

<file path=xl/worksheets/sheet3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343693-3E2C-4F81-A983-AD94F339F70F}">
  <sheetPr codeName="Arkusz364"/>
  <dimension ref="A1:N50"/>
  <sheetViews>
    <sheetView zoomScaleNormal="100" workbookViewId="0"/>
  </sheetViews>
  <sheetFormatPr defaultColWidth="0" defaultRowHeight="12.75" zeroHeight="1" x14ac:dyDescent="0.2"/>
  <cols>
    <col min="1" max="1" width="4.140625" style="1" customWidth="1"/>
    <col min="2" max="2" width="57" style="2" customWidth="1"/>
    <col min="3" max="3" width="11.85546875" style="1" bestFit="1" customWidth="1"/>
    <col min="4" max="4" width="7.42578125" style="1" customWidth="1"/>
    <col min="5" max="5" width="10.85546875" style="1" bestFit="1" customWidth="1"/>
    <col min="6" max="7" width="8.7109375" style="1" customWidth="1"/>
    <col min="8" max="8" width="1" style="1" customWidth="1"/>
    <col min="9" max="14" width="0" style="1" hidden="1" customWidth="1"/>
    <col min="15" max="16384" width="9.140625" style="1" hidden="1"/>
  </cols>
  <sheetData>
    <row r="1" spans="1:7" s="16" customFormat="1" ht="24.95" customHeight="1" x14ac:dyDescent="0.2">
      <c r="A1" s="35" t="s">
        <v>811</v>
      </c>
      <c r="B1" s="23"/>
    </row>
    <row r="2" spans="1:7" s="16" customFormat="1" ht="39.950000000000003" customHeight="1" x14ac:dyDescent="0.2">
      <c r="A2" s="66" t="s">
        <v>448</v>
      </c>
      <c r="B2" s="67"/>
      <c r="C2" s="67"/>
      <c r="D2" s="67"/>
      <c r="E2" s="67"/>
      <c r="F2" s="67"/>
      <c r="G2" s="67"/>
    </row>
    <row r="3" spans="1:7" s="16" customFormat="1" ht="15.95" hidden="1" customHeight="1" x14ac:dyDescent="0.2">
      <c r="A3" s="22"/>
      <c r="B3" s="23"/>
    </row>
    <row r="4" spans="1:7" s="16" customFormat="1" ht="15.95" hidden="1" customHeight="1" x14ac:dyDescent="0.2">
      <c r="A4" s="22"/>
      <c r="B4" s="23"/>
    </row>
    <row r="5" spans="1:7" s="16" customFormat="1" ht="15.95" hidden="1" customHeight="1" x14ac:dyDescent="0.2">
      <c r="A5" s="22"/>
      <c r="B5" s="23"/>
    </row>
    <row r="6" spans="1:7" s="16" customFormat="1" ht="15.95" customHeight="1" x14ac:dyDescent="0.25">
      <c r="A6" s="17" t="s">
        <v>433</v>
      </c>
      <c r="B6" s="21" t="s">
        <v>438</v>
      </c>
    </row>
    <row r="7" spans="1:7" s="16" customFormat="1" ht="15.95" customHeight="1" x14ac:dyDescent="0.25">
      <c r="A7" s="18" t="s">
        <v>434</v>
      </c>
      <c r="B7" s="21" t="s">
        <v>439</v>
      </c>
    </row>
    <row r="8" spans="1:7" s="16" customFormat="1" ht="15.95" customHeight="1" x14ac:dyDescent="0.25">
      <c r="A8" s="19" t="s">
        <v>435</v>
      </c>
      <c r="B8" s="21" t="s">
        <v>440</v>
      </c>
    </row>
    <row r="9" spans="1:7" s="16" customFormat="1" ht="15.95" customHeight="1" x14ac:dyDescent="0.25">
      <c r="A9" s="20" t="s">
        <v>436</v>
      </c>
      <c r="B9" s="21" t="s">
        <v>441</v>
      </c>
    </row>
    <row r="10" spans="1:7" ht="65.099999999999994" customHeight="1" x14ac:dyDescent="0.2">
      <c r="A10" s="49" t="s">
        <v>430</v>
      </c>
      <c r="B10" s="42" t="s">
        <v>0</v>
      </c>
      <c r="C10" s="42" t="s">
        <v>424</v>
      </c>
      <c r="D10" s="42" t="s">
        <v>425</v>
      </c>
      <c r="E10" s="42" t="s">
        <v>426</v>
      </c>
      <c r="F10" s="42" t="s">
        <v>429</v>
      </c>
      <c r="G10" s="41" t="s">
        <v>413</v>
      </c>
    </row>
    <row r="11" spans="1:7" ht="21.95" customHeight="1" x14ac:dyDescent="0.2">
      <c r="A11" s="36">
        <v>1</v>
      </c>
      <c r="B11" s="24" t="s">
        <v>7</v>
      </c>
      <c r="C11" s="10">
        <v>0</v>
      </c>
      <c r="D11" s="9">
        <v>0</v>
      </c>
      <c r="E11" s="10" t="str">
        <f t="shared" ref="E11:E23" si="0">IF(D11=0,"-",C11/D11)</f>
        <v>-</v>
      </c>
      <c r="F11" s="25">
        <f t="shared" ref="F11:F35" si="1">C11/C$44</f>
        <v>0</v>
      </c>
      <c r="G11" s="38">
        <v>6.4906160983722356E-5</v>
      </c>
    </row>
    <row r="12" spans="1:7" s="3" customFormat="1" ht="21.95" customHeight="1" x14ac:dyDescent="0.2">
      <c r="A12" s="36">
        <v>2</v>
      </c>
      <c r="B12" s="24" t="s">
        <v>8</v>
      </c>
      <c r="C12" s="10">
        <v>0</v>
      </c>
      <c r="D12" s="9">
        <v>0</v>
      </c>
      <c r="E12" s="10" t="str">
        <f t="shared" si="0"/>
        <v>-</v>
      </c>
      <c r="F12" s="25">
        <f t="shared" si="1"/>
        <v>0</v>
      </c>
      <c r="G12" s="38">
        <v>1.3877154561966152E-2</v>
      </c>
    </row>
    <row r="13" spans="1:7" s="3" customFormat="1" ht="21.95" customHeight="1" x14ac:dyDescent="0.2">
      <c r="A13" s="36">
        <v>3</v>
      </c>
      <c r="B13" s="26" t="s">
        <v>1</v>
      </c>
      <c r="C13" s="10">
        <v>0</v>
      </c>
      <c r="D13" s="9">
        <v>0</v>
      </c>
      <c r="E13" s="10" t="str">
        <f t="shared" si="0"/>
        <v>-</v>
      </c>
      <c r="F13" s="25">
        <f t="shared" si="1"/>
        <v>0</v>
      </c>
      <c r="G13" s="38">
        <v>6.8195937419264344E-4</v>
      </c>
    </row>
    <row r="14" spans="1:7" s="3" customFormat="1" ht="21.95" customHeight="1" x14ac:dyDescent="0.2">
      <c r="A14" s="36">
        <v>4</v>
      </c>
      <c r="B14" s="24" t="s">
        <v>414</v>
      </c>
      <c r="C14" s="10">
        <v>0</v>
      </c>
      <c r="D14" s="9">
        <v>0</v>
      </c>
      <c r="E14" s="10" t="str">
        <f t="shared" si="0"/>
        <v>-</v>
      </c>
      <c r="F14" s="25">
        <f t="shared" si="1"/>
        <v>0</v>
      </c>
      <c r="G14" s="38">
        <v>1.6609844346228162E-4</v>
      </c>
    </row>
    <row r="15" spans="1:7" s="3" customFormat="1" ht="47.1" customHeight="1" x14ac:dyDescent="0.2">
      <c r="A15" s="36">
        <v>5</v>
      </c>
      <c r="B15" s="24" t="s">
        <v>412</v>
      </c>
      <c r="C15" s="10">
        <v>0</v>
      </c>
      <c r="D15" s="11">
        <v>0</v>
      </c>
      <c r="E15" s="10" t="str">
        <f t="shared" si="0"/>
        <v>-</v>
      </c>
      <c r="F15" s="25">
        <f t="shared" si="1"/>
        <v>0</v>
      </c>
      <c r="G15" s="38">
        <v>4.2843389065529559E-4</v>
      </c>
    </row>
    <row r="16" spans="1:7" s="3" customFormat="1" ht="21.95" customHeight="1" x14ac:dyDescent="0.2">
      <c r="A16" s="36">
        <v>6</v>
      </c>
      <c r="B16" s="26" t="s">
        <v>1</v>
      </c>
      <c r="C16" s="10">
        <v>0</v>
      </c>
      <c r="D16" s="11">
        <v>0</v>
      </c>
      <c r="E16" s="10" t="str">
        <f t="shared" si="0"/>
        <v>-</v>
      </c>
      <c r="F16" s="25">
        <f t="shared" si="1"/>
        <v>0</v>
      </c>
      <c r="G16" s="38">
        <v>5.7837072558623703E-5</v>
      </c>
    </row>
    <row r="17" spans="1:7" ht="47.1" customHeight="1" x14ac:dyDescent="0.2">
      <c r="A17" s="36">
        <v>7</v>
      </c>
      <c r="B17" s="24" t="s">
        <v>444</v>
      </c>
      <c r="C17" s="10">
        <v>56302.080000000002</v>
      </c>
      <c r="D17" s="11">
        <v>4</v>
      </c>
      <c r="E17" s="10">
        <f t="shared" si="0"/>
        <v>14075.52</v>
      </c>
      <c r="F17" s="25">
        <f t="shared" si="1"/>
        <v>1.7176544956284304E-2</v>
      </c>
      <c r="G17" s="38">
        <v>3.69438658113685E-3</v>
      </c>
    </row>
    <row r="18" spans="1:7" ht="47.1" customHeight="1" x14ac:dyDescent="0.2">
      <c r="A18" s="36">
        <v>8</v>
      </c>
      <c r="B18" s="24" t="s">
        <v>447</v>
      </c>
      <c r="C18" s="10">
        <v>40000</v>
      </c>
      <c r="D18" s="11">
        <v>1</v>
      </c>
      <c r="E18" s="10">
        <f t="shared" si="0"/>
        <v>40000</v>
      </c>
      <c r="F18" s="25">
        <f t="shared" si="1"/>
        <v>1.220313349438195E-2</v>
      </c>
      <c r="G18" s="38">
        <v>1.6572456388988053E-2</v>
      </c>
    </row>
    <row r="19" spans="1:7" ht="35.1" customHeight="1" x14ac:dyDescent="0.2">
      <c r="A19" s="36">
        <v>9</v>
      </c>
      <c r="B19" s="24" t="s">
        <v>443</v>
      </c>
      <c r="C19" s="10">
        <v>0</v>
      </c>
      <c r="D19" s="11">
        <v>0</v>
      </c>
      <c r="E19" s="10" t="str">
        <f t="shared" si="0"/>
        <v>-</v>
      </c>
      <c r="F19" s="25">
        <f t="shared" si="1"/>
        <v>0</v>
      </c>
      <c r="G19" s="38">
        <v>6.3015485400037228E-5</v>
      </c>
    </row>
    <row r="20" spans="1:7" ht="35.1" customHeight="1" x14ac:dyDescent="0.2">
      <c r="A20" s="36">
        <v>10</v>
      </c>
      <c r="B20" s="24" t="s">
        <v>9</v>
      </c>
      <c r="C20" s="10">
        <v>0</v>
      </c>
      <c r="D20" s="11">
        <v>0</v>
      </c>
      <c r="E20" s="10" t="str">
        <f t="shared" si="0"/>
        <v>-</v>
      </c>
      <c r="F20" s="25">
        <f t="shared" si="1"/>
        <v>0</v>
      </c>
      <c r="G20" s="38">
        <v>2.3263290581767475E-4</v>
      </c>
    </row>
    <row r="21" spans="1:7" ht="35.1" customHeight="1" x14ac:dyDescent="0.2">
      <c r="A21" s="36">
        <v>11</v>
      </c>
      <c r="B21" s="24" t="s">
        <v>442</v>
      </c>
      <c r="C21" s="10">
        <v>0</v>
      </c>
      <c r="D21" s="11">
        <v>0</v>
      </c>
      <c r="E21" s="10" t="str">
        <f t="shared" si="0"/>
        <v>-</v>
      </c>
      <c r="F21" s="25">
        <f t="shared" si="1"/>
        <v>0</v>
      </c>
      <c r="G21" s="38">
        <v>8.0879771630669933E-6</v>
      </c>
    </row>
    <row r="22" spans="1:7" ht="21.95" customHeight="1" x14ac:dyDescent="0.2">
      <c r="A22" s="36">
        <v>12</v>
      </c>
      <c r="B22" s="26" t="s">
        <v>1</v>
      </c>
      <c r="C22" s="10">
        <v>0</v>
      </c>
      <c r="D22" s="11">
        <v>0</v>
      </c>
      <c r="E22" s="10" t="str">
        <f t="shared" si="0"/>
        <v>-</v>
      </c>
      <c r="F22" s="25">
        <f t="shared" si="1"/>
        <v>0</v>
      </c>
      <c r="G22" s="38">
        <v>0</v>
      </c>
    </row>
    <row r="23" spans="1:7" ht="21.95" customHeight="1" x14ac:dyDescent="0.2">
      <c r="A23" s="36">
        <v>13</v>
      </c>
      <c r="B23" s="24" t="s">
        <v>415</v>
      </c>
      <c r="C23" s="10">
        <v>0</v>
      </c>
      <c r="D23" s="11">
        <v>0</v>
      </c>
      <c r="E23" s="10" t="str">
        <f t="shared" si="0"/>
        <v>-</v>
      </c>
      <c r="F23" s="25">
        <f t="shared" si="1"/>
        <v>0</v>
      </c>
      <c r="G23" s="38">
        <v>0</v>
      </c>
    </row>
    <row r="24" spans="1:7" s="3" customFormat="1" ht="24.95" customHeight="1" x14ac:dyDescent="0.2">
      <c r="A24" s="43">
        <v>14</v>
      </c>
      <c r="B24" s="50" t="s">
        <v>2</v>
      </c>
      <c r="C24" s="44">
        <f>C11+C12+C14+C15+C17+C18+C19+C20+C21+C23</f>
        <v>96302.080000000002</v>
      </c>
      <c r="D24" s="51" t="s">
        <v>5</v>
      </c>
      <c r="E24" s="51" t="s">
        <v>5</v>
      </c>
      <c r="F24" s="47">
        <f t="shared" si="1"/>
        <v>2.9379678450666254E-2</v>
      </c>
      <c r="G24" s="48">
        <v>3.5107172395573129E-2</v>
      </c>
    </row>
    <row r="25" spans="1:7" s="4" customFormat="1" ht="35.1" customHeight="1" x14ac:dyDescent="0.2">
      <c r="A25" s="37">
        <v>15</v>
      </c>
      <c r="B25" s="27" t="s">
        <v>419</v>
      </c>
      <c r="C25" s="12">
        <v>316407</v>
      </c>
      <c r="D25" s="11">
        <v>182</v>
      </c>
      <c r="E25" s="12">
        <f t="shared" ref="E25:E37" si="2">IF(D25=0,"-",C25/D25)</f>
        <v>1738.5</v>
      </c>
      <c r="F25" s="28">
        <f t="shared" si="1"/>
        <v>9.6528921488922753E-2</v>
      </c>
      <c r="G25" s="39">
        <v>9.1912130594448124E-2</v>
      </c>
    </row>
    <row r="26" spans="1:7" s="3" customFormat="1" ht="21.95" customHeight="1" x14ac:dyDescent="0.2">
      <c r="A26" s="36">
        <v>16</v>
      </c>
      <c r="B26" s="26" t="s">
        <v>11</v>
      </c>
      <c r="C26" s="10">
        <v>64410</v>
      </c>
      <c r="D26" s="11">
        <v>37</v>
      </c>
      <c r="E26" s="10">
        <f t="shared" si="2"/>
        <v>1740.8108108108108</v>
      </c>
      <c r="F26" s="25">
        <f t="shared" si="1"/>
        <v>1.9650095709328536E-2</v>
      </c>
      <c r="G26" s="38">
        <v>1.5510248435910163E-2</v>
      </c>
    </row>
    <row r="27" spans="1:7" s="5" customFormat="1" ht="65.099999999999994" customHeight="1" x14ac:dyDescent="0.2">
      <c r="A27" s="37">
        <v>17</v>
      </c>
      <c r="B27" s="27" t="s">
        <v>445</v>
      </c>
      <c r="C27" s="12">
        <v>354678.5</v>
      </c>
      <c r="D27" s="11">
        <v>59</v>
      </c>
      <c r="E27" s="12">
        <f t="shared" si="2"/>
        <v>6011.5</v>
      </c>
      <c r="F27" s="28">
        <f t="shared" si="1"/>
        <v>0.10820472707717872</v>
      </c>
      <c r="G27" s="39">
        <v>9.6086621220457871E-2</v>
      </c>
    </row>
    <row r="28" spans="1:7" s="3" customFormat="1" ht="21.95" customHeight="1" x14ac:dyDescent="0.2">
      <c r="A28" s="36">
        <v>18</v>
      </c>
      <c r="B28" s="26" t="s">
        <v>3</v>
      </c>
      <c r="C28" s="10">
        <v>51665</v>
      </c>
      <c r="D28" s="11">
        <v>7</v>
      </c>
      <c r="E28" s="10">
        <f t="shared" si="2"/>
        <v>7380.7142857142853</v>
      </c>
      <c r="F28" s="25">
        <f t="shared" si="1"/>
        <v>1.5761872299681089E-2</v>
      </c>
      <c r="G28" s="38">
        <v>1.1342599256575717E-2</v>
      </c>
    </row>
    <row r="29" spans="1:7" s="5" customFormat="1" ht="35.1" customHeight="1" x14ac:dyDescent="0.2">
      <c r="A29" s="37">
        <v>19</v>
      </c>
      <c r="B29" s="27" t="s">
        <v>15</v>
      </c>
      <c r="C29" s="12">
        <v>11550</v>
      </c>
      <c r="D29" s="11">
        <v>2</v>
      </c>
      <c r="E29" s="12">
        <f t="shared" si="2"/>
        <v>5775</v>
      </c>
      <c r="F29" s="28">
        <f t="shared" si="1"/>
        <v>3.5236547965027884E-3</v>
      </c>
      <c r="G29" s="39">
        <v>1.1946311887438504E-2</v>
      </c>
    </row>
    <row r="30" spans="1:7" s="3" customFormat="1" ht="21.95" customHeight="1" x14ac:dyDescent="0.2">
      <c r="A30" s="36">
        <v>20</v>
      </c>
      <c r="B30" s="26" t="s">
        <v>3</v>
      </c>
      <c r="C30" s="10">
        <v>8800</v>
      </c>
      <c r="D30" s="11">
        <v>1</v>
      </c>
      <c r="E30" s="12">
        <f t="shared" si="2"/>
        <v>8800</v>
      </c>
      <c r="F30" s="28">
        <f t="shared" si="1"/>
        <v>2.6846893687640294E-3</v>
      </c>
      <c r="G30" s="39">
        <v>2.247933536638041E-3</v>
      </c>
    </row>
    <row r="31" spans="1:7" s="3" customFormat="1" ht="47.1" customHeight="1" x14ac:dyDescent="0.2">
      <c r="A31" s="36">
        <v>21</v>
      </c>
      <c r="B31" s="27" t="s">
        <v>14</v>
      </c>
      <c r="C31" s="10">
        <v>563129.05000000005</v>
      </c>
      <c r="D31" s="11">
        <v>253</v>
      </c>
      <c r="E31" s="10">
        <f t="shared" si="2"/>
        <v>2225.8065217391304</v>
      </c>
      <c r="F31" s="25">
        <f t="shared" si="1"/>
        <v>0.17179847429286221</v>
      </c>
      <c r="G31" s="38">
        <v>0.21726673108985226</v>
      </c>
    </row>
    <row r="32" spans="1:7" s="3" customFormat="1" ht="21.95" customHeight="1" x14ac:dyDescent="0.2">
      <c r="A32" s="36">
        <v>22</v>
      </c>
      <c r="B32" s="26" t="s">
        <v>3</v>
      </c>
      <c r="C32" s="10">
        <v>71753.2</v>
      </c>
      <c r="D32" s="11">
        <v>18</v>
      </c>
      <c r="E32" s="10">
        <f t="shared" si="2"/>
        <v>3986.2888888888888</v>
      </c>
      <c r="F32" s="25">
        <f t="shared" si="1"/>
        <v>2.1890346956227175E-2</v>
      </c>
      <c r="G32" s="38">
        <v>3.0944666359992157E-2</v>
      </c>
    </row>
    <row r="33" spans="1:7" ht="35.1" customHeight="1" x14ac:dyDescent="0.2">
      <c r="A33" s="36">
        <v>23</v>
      </c>
      <c r="B33" s="24" t="s">
        <v>446</v>
      </c>
      <c r="C33" s="10">
        <v>0</v>
      </c>
      <c r="D33" s="11">
        <v>0</v>
      </c>
      <c r="E33" s="10" t="str">
        <f t="shared" si="2"/>
        <v>-</v>
      </c>
      <c r="F33" s="25">
        <f t="shared" si="1"/>
        <v>0</v>
      </c>
      <c r="G33" s="38">
        <v>8.5968104584330223E-3</v>
      </c>
    </row>
    <row r="34" spans="1:7" s="3" customFormat="1" ht="21.95" customHeight="1" x14ac:dyDescent="0.2">
      <c r="A34" s="36">
        <v>24</v>
      </c>
      <c r="B34" s="26" t="s">
        <v>3</v>
      </c>
      <c r="C34" s="10">
        <v>0</v>
      </c>
      <c r="D34" s="11">
        <v>0</v>
      </c>
      <c r="E34" s="10" t="str">
        <f t="shared" si="2"/>
        <v>-</v>
      </c>
      <c r="F34" s="25">
        <f t="shared" si="1"/>
        <v>0</v>
      </c>
      <c r="G34" s="38">
        <v>1.4207856884874998E-3</v>
      </c>
    </row>
    <row r="35" spans="1:7" s="3" customFormat="1" ht="35.1" customHeight="1" x14ac:dyDescent="0.2">
      <c r="A35" s="36">
        <v>25</v>
      </c>
      <c r="B35" s="24" t="s">
        <v>10</v>
      </c>
      <c r="C35" s="10">
        <v>0</v>
      </c>
      <c r="D35" s="11">
        <v>0</v>
      </c>
      <c r="E35" s="10" t="str">
        <f t="shared" si="2"/>
        <v>-</v>
      </c>
      <c r="F35" s="25">
        <f t="shared" si="1"/>
        <v>0</v>
      </c>
      <c r="G35" s="38">
        <v>9.8652432849167496E-5</v>
      </c>
    </row>
    <row r="36" spans="1:7" ht="35.1" customHeight="1" x14ac:dyDescent="0.2">
      <c r="A36" s="36">
        <v>26</v>
      </c>
      <c r="B36" s="24" t="s">
        <v>420</v>
      </c>
      <c r="C36" s="10">
        <v>0</v>
      </c>
      <c r="D36" s="13">
        <v>0</v>
      </c>
      <c r="E36" s="10" t="str">
        <f t="shared" si="2"/>
        <v>-</v>
      </c>
      <c r="F36" s="29" t="s">
        <v>5</v>
      </c>
      <c r="G36" s="40" t="s">
        <v>5</v>
      </c>
    </row>
    <row r="37" spans="1:7" ht="21.95" customHeight="1" x14ac:dyDescent="0.2">
      <c r="A37" s="36">
        <v>27</v>
      </c>
      <c r="B37" s="26" t="s">
        <v>12</v>
      </c>
      <c r="C37" s="10">
        <v>0</v>
      </c>
      <c r="D37" s="13">
        <v>0</v>
      </c>
      <c r="E37" s="10" t="str">
        <f t="shared" si="2"/>
        <v>-</v>
      </c>
      <c r="F37" s="25">
        <f>C37/C$44</f>
        <v>0</v>
      </c>
      <c r="G37" s="38">
        <v>6.7001527600904129E-4</v>
      </c>
    </row>
    <row r="38" spans="1:7" ht="35.1" customHeight="1" x14ac:dyDescent="0.2">
      <c r="A38" s="36">
        <v>28</v>
      </c>
      <c r="B38" s="24" t="s">
        <v>421</v>
      </c>
      <c r="C38" s="10">
        <v>2150867</v>
      </c>
      <c r="D38" s="13">
        <v>1</v>
      </c>
      <c r="E38" s="14" t="s">
        <v>5</v>
      </c>
      <c r="F38" s="29" t="s">
        <v>5</v>
      </c>
      <c r="G38" s="40" t="s">
        <v>5</v>
      </c>
    </row>
    <row r="39" spans="1:7" ht="21.95" customHeight="1" x14ac:dyDescent="0.2">
      <c r="A39" s="36">
        <v>29</v>
      </c>
      <c r="B39" s="26" t="s">
        <v>12</v>
      </c>
      <c r="C39" s="10">
        <v>1935780</v>
      </c>
      <c r="D39" s="13">
        <v>1</v>
      </c>
      <c r="E39" s="14" t="s">
        <v>5</v>
      </c>
      <c r="F39" s="25">
        <f t="shared" ref="F39:F44" si="3">C39/C$44</f>
        <v>0.59056454389386737</v>
      </c>
      <c r="G39" s="38">
        <v>0.53240605380617201</v>
      </c>
    </row>
    <row r="40" spans="1:7" ht="47.1" customHeight="1" x14ac:dyDescent="0.2">
      <c r="A40" s="36">
        <v>30</v>
      </c>
      <c r="B40" s="27" t="s">
        <v>422</v>
      </c>
      <c r="C40" s="10">
        <v>0</v>
      </c>
      <c r="D40" s="15">
        <v>0</v>
      </c>
      <c r="E40" s="10" t="str">
        <f t="shared" ref="E40:E41" si="4">IF(D40=0,"-",C40/D40)</f>
        <v>-</v>
      </c>
      <c r="F40" s="25">
        <f t="shared" si="3"/>
        <v>0</v>
      </c>
      <c r="G40" s="38">
        <v>1.7724062653800183E-3</v>
      </c>
    </row>
    <row r="41" spans="1:7" ht="21.95" customHeight="1" x14ac:dyDescent="0.2">
      <c r="A41" s="36">
        <v>31</v>
      </c>
      <c r="B41" s="26" t="s">
        <v>13</v>
      </c>
      <c r="C41" s="10">
        <v>0</v>
      </c>
      <c r="D41" s="15">
        <v>0</v>
      </c>
      <c r="E41" s="10" t="str">
        <f t="shared" si="4"/>
        <v>-</v>
      </c>
      <c r="F41" s="25">
        <f t="shared" si="3"/>
        <v>0</v>
      </c>
      <c r="G41" s="38">
        <v>1.0404135579139232E-3</v>
      </c>
    </row>
    <row r="42" spans="1:7" ht="35.1" customHeight="1" x14ac:dyDescent="0.2">
      <c r="A42" s="36">
        <v>32</v>
      </c>
      <c r="B42" s="24" t="s">
        <v>16</v>
      </c>
      <c r="C42" s="10">
        <v>0</v>
      </c>
      <c r="D42" s="15">
        <v>0</v>
      </c>
      <c r="E42" s="14" t="s">
        <v>5</v>
      </c>
      <c r="F42" s="25">
        <f t="shared" si="3"/>
        <v>0</v>
      </c>
      <c r="G42" s="38">
        <v>4.1370945733870297E-3</v>
      </c>
    </row>
    <row r="43" spans="1:7" s="3" customFormat="1" ht="21.95" customHeight="1" x14ac:dyDescent="0.2">
      <c r="A43" s="43">
        <v>33</v>
      </c>
      <c r="B43" s="50" t="s">
        <v>4</v>
      </c>
      <c r="C43" s="44">
        <f>C25+C27+C29+C31+C33+C35+C37+C39+C40+C42</f>
        <v>3181544.55</v>
      </c>
      <c r="D43" s="51" t="s">
        <v>5</v>
      </c>
      <c r="E43" s="51" t="s">
        <v>5</v>
      </c>
      <c r="F43" s="47">
        <f t="shared" si="3"/>
        <v>0.97062032154933375</v>
      </c>
      <c r="G43" s="48">
        <v>0.96489282760442685</v>
      </c>
    </row>
    <row r="44" spans="1:7" s="3" customFormat="1" ht="21.95" customHeight="1" x14ac:dyDescent="0.2">
      <c r="A44" s="45">
        <v>34</v>
      </c>
      <c r="B44" s="52" t="s">
        <v>6</v>
      </c>
      <c r="C44" s="46">
        <f>C24+C43</f>
        <v>3277846.63</v>
      </c>
      <c r="D44" s="53" t="s">
        <v>5</v>
      </c>
      <c r="E44" s="53" t="s">
        <v>5</v>
      </c>
      <c r="F44" s="54">
        <f t="shared" si="3"/>
        <v>1</v>
      </c>
      <c r="G44" s="55">
        <v>1</v>
      </c>
    </row>
    <row r="45" spans="1:7" s="3" customFormat="1" ht="21.95" customHeight="1" x14ac:dyDescent="0.2">
      <c r="A45" s="1"/>
      <c r="B45" s="2"/>
      <c r="C45" s="1"/>
      <c r="D45" s="1"/>
      <c r="E45" s="1"/>
      <c r="F45" s="1"/>
      <c r="G45" s="1"/>
    </row>
    <row r="46" spans="1:7" s="3" customFormat="1" ht="35.1" customHeight="1" x14ac:dyDescent="0.2">
      <c r="A46" s="62" t="s">
        <v>430</v>
      </c>
      <c r="B46" s="63" t="s">
        <v>431</v>
      </c>
      <c r="C46" s="64" t="s">
        <v>432</v>
      </c>
      <c r="D46" s="1"/>
      <c r="E46" s="1"/>
      <c r="F46" s="1"/>
      <c r="G46" s="1"/>
    </row>
    <row r="47" spans="1:7" s="3" customFormat="1" ht="21.95" customHeight="1" x14ac:dyDescent="0.2">
      <c r="A47" s="65">
        <v>1</v>
      </c>
      <c r="B47" s="30" t="s">
        <v>427</v>
      </c>
      <c r="C47" s="31">
        <v>76102.38</v>
      </c>
    </row>
    <row r="48" spans="1:7" ht="21.95" customHeight="1" x14ac:dyDescent="0.2">
      <c r="A48" s="8">
        <v>2</v>
      </c>
      <c r="B48" s="30" t="s">
        <v>428</v>
      </c>
      <c r="C48" s="31">
        <v>3281089</v>
      </c>
      <c r="D48" s="16"/>
      <c r="E48" s="16"/>
      <c r="F48" s="16"/>
      <c r="G48" s="16"/>
    </row>
    <row r="49" spans="1:7" ht="21.95" customHeight="1" x14ac:dyDescent="0.2">
      <c r="A49" s="32">
        <v>3</v>
      </c>
      <c r="B49" s="33" t="s">
        <v>423</v>
      </c>
      <c r="C49" s="34">
        <f>C44/C48</f>
        <v>0.99901180065520923</v>
      </c>
      <c r="D49" s="16"/>
      <c r="E49" s="16"/>
      <c r="F49" s="16"/>
      <c r="G49" s="16"/>
    </row>
    <row r="50" spans="1:7" s="16" customFormat="1" ht="35.1" customHeight="1" x14ac:dyDescent="0.25">
      <c r="A50" s="21" t="s">
        <v>449</v>
      </c>
      <c r="B50" s="23"/>
    </row>
  </sheetData>
  <sheetProtection algorithmName="SHA-512" hashValue="ym0JinkmsysjW901m8eiReyF+91Ae9mMfs6fAr4SgnR5H6Puo18Kii8sVBKjjz8bSi19RF6/0j7LU8VT3540Hg==" saltValue="ohyz7enb8mlJlzlEHwwVjg==" spinCount="100000" sheet="1" objects="1" scenarios="1"/>
  <mergeCells count="1">
    <mergeCell ref="A2:G2"/>
  </mergeCells>
  <pageMargins left="0.59055118110236227" right="0.59055118110236227" top="0.70866141732283472" bottom="0.70866141732283472" header="0.19685039370078741" footer="0.39370078740157483"/>
  <pageSetup paperSize="9" scale="84" orientation="portrait" r:id="rId1"/>
  <headerFooter alignWithMargins="0">
    <oddFooter>&amp;R&amp;"Calibri,Standardowy"&amp;12s.&amp;P z &amp;N</oddFooter>
  </headerFooter>
  <tableParts count="2">
    <tablePart r:id="rId2"/>
    <tablePart r:id="rId3"/>
  </tableParts>
</worksheet>
</file>

<file path=xl/worksheets/sheet3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03673F-8552-4658-9BF6-12C0DD56ABF5}">
  <sheetPr codeName="Arkusz365"/>
  <dimension ref="A1:N50"/>
  <sheetViews>
    <sheetView zoomScaleNormal="100" workbookViewId="0"/>
  </sheetViews>
  <sheetFormatPr defaultColWidth="0" defaultRowHeight="12.75" zeroHeight="1" x14ac:dyDescent="0.2"/>
  <cols>
    <col min="1" max="1" width="4.140625" style="1" customWidth="1"/>
    <col min="2" max="2" width="57" style="2" customWidth="1"/>
    <col min="3" max="3" width="11.85546875" style="1" bestFit="1" customWidth="1"/>
    <col min="4" max="4" width="7.42578125" style="1" customWidth="1"/>
    <col min="5" max="5" width="10.85546875" style="1" bestFit="1" customWidth="1"/>
    <col min="6" max="7" width="8.7109375" style="1" customWidth="1"/>
    <col min="8" max="8" width="1" style="1" customWidth="1"/>
    <col min="9" max="14" width="0" style="1" hidden="1" customWidth="1"/>
    <col min="15" max="16384" width="9.140625" style="1" hidden="1"/>
  </cols>
  <sheetData>
    <row r="1" spans="1:7" s="16" customFormat="1" ht="24.95" customHeight="1" x14ac:dyDescent="0.2">
      <c r="A1" s="35" t="s">
        <v>812</v>
      </c>
      <c r="B1" s="23"/>
    </row>
    <row r="2" spans="1:7" s="16" customFormat="1" ht="39.950000000000003" customHeight="1" x14ac:dyDescent="0.2">
      <c r="A2" s="66" t="s">
        <v>448</v>
      </c>
      <c r="B2" s="67"/>
      <c r="C2" s="67"/>
      <c r="D2" s="67"/>
      <c r="E2" s="67"/>
      <c r="F2" s="67"/>
      <c r="G2" s="67"/>
    </row>
    <row r="3" spans="1:7" s="16" customFormat="1" ht="15.95" hidden="1" customHeight="1" x14ac:dyDescent="0.2">
      <c r="A3" s="22"/>
      <c r="B3" s="23"/>
    </row>
    <row r="4" spans="1:7" s="16" customFormat="1" ht="15.95" hidden="1" customHeight="1" x14ac:dyDescent="0.2">
      <c r="A4" s="22"/>
      <c r="B4" s="23"/>
    </row>
    <row r="5" spans="1:7" s="16" customFormat="1" ht="15.95" hidden="1" customHeight="1" x14ac:dyDescent="0.2">
      <c r="A5" s="22"/>
      <c r="B5" s="23"/>
    </row>
    <row r="6" spans="1:7" s="16" customFormat="1" ht="15.95" customHeight="1" x14ac:dyDescent="0.25">
      <c r="A6" s="17" t="s">
        <v>433</v>
      </c>
      <c r="B6" s="21" t="s">
        <v>438</v>
      </c>
    </row>
    <row r="7" spans="1:7" s="16" customFormat="1" ht="15.95" customHeight="1" x14ac:dyDescent="0.25">
      <c r="A7" s="18" t="s">
        <v>434</v>
      </c>
      <c r="B7" s="21" t="s">
        <v>439</v>
      </c>
    </row>
    <row r="8" spans="1:7" s="16" customFormat="1" ht="15.95" customHeight="1" x14ac:dyDescent="0.25">
      <c r="A8" s="19" t="s">
        <v>435</v>
      </c>
      <c r="B8" s="21" t="s">
        <v>440</v>
      </c>
    </row>
    <row r="9" spans="1:7" s="16" customFormat="1" ht="15.95" customHeight="1" x14ac:dyDescent="0.25">
      <c r="A9" s="20" t="s">
        <v>436</v>
      </c>
      <c r="B9" s="21" t="s">
        <v>441</v>
      </c>
    </row>
    <row r="10" spans="1:7" ht="65.099999999999994" customHeight="1" x14ac:dyDescent="0.2">
      <c r="A10" s="49" t="s">
        <v>430</v>
      </c>
      <c r="B10" s="42" t="s">
        <v>0</v>
      </c>
      <c r="C10" s="42" t="s">
        <v>424</v>
      </c>
      <c r="D10" s="42" t="s">
        <v>425</v>
      </c>
      <c r="E10" s="42" t="s">
        <v>426</v>
      </c>
      <c r="F10" s="42" t="s">
        <v>429</v>
      </c>
      <c r="G10" s="41" t="s">
        <v>413</v>
      </c>
    </row>
    <row r="11" spans="1:7" ht="21.95" customHeight="1" x14ac:dyDescent="0.2">
      <c r="A11" s="36">
        <v>1</v>
      </c>
      <c r="B11" s="24" t="s">
        <v>7</v>
      </c>
      <c r="C11" s="10">
        <v>0</v>
      </c>
      <c r="D11" s="9">
        <v>0</v>
      </c>
      <c r="E11" s="10" t="str">
        <f t="shared" ref="E11:E23" si="0">IF(D11=0,"-",C11/D11)</f>
        <v>-</v>
      </c>
      <c r="F11" s="25">
        <f t="shared" ref="F11:F35" si="1">C11/C$44</f>
        <v>0</v>
      </c>
      <c r="G11" s="38">
        <v>6.4906160983722356E-5</v>
      </c>
    </row>
    <row r="12" spans="1:7" s="3" customFormat="1" ht="21.95" customHeight="1" x14ac:dyDescent="0.2">
      <c r="A12" s="36">
        <v>2</v>
      </c>
      <c r="B12" s="24" t="s">
        <v>8</v>
      </c>
      <c r="C12" s="10">
        <v>0</v>
      </c>
      <c r="D12" s="9">
        <v>0</v>
      </c>
      <c r="E12" s="10" t="str">
        <f t="shared" si="0"/>
        <v>-</v>
      </c>
      <c r="F12" s="25">
        <f t="shared" si="1"/>
        <v>0</v>
      </c>
      <c r="G12" s="38">
        <v>1.3877154561966152E-2</v>
      </c>
    </row>
    <row r="13" spans="1:7" s="3" customFormat="1" ht="21.95" customHeight="1" x14ac:dyDescent="0.2">
      <c r="A13" s="36">
        <v>3</v>
      </c>
      <c r="B13" s="26" t="s">
        <v>1</v>
      </c>
      <c r="C13" s="10">
        <v>0</v>
      </c>
      <c r="D13" s="9">
        <v>0</v>
      </c>
      <c r="E13" s="10" t="str">
        <f t="shared" si="0"/>
        <v>-</v>
      </c>
      <c r="F13" s="25">
        <f t="shared" si="1"/>
        <v>0</v>
      </c>
      <c r="G13" s="38">
        <v>6.8195937419264344E-4</v>
      </c>
    </row>
    <row r="14" spans="1:7" s="3" customFormat="1" ht="21.95" customHeight="1" x14ac:dyDescent="0.2">
      <c r="A14" s="36">
        <v>4</v>
      </c>
      <c r="B14" s="24" t="s">
        <v>414</v>
      </c>
      <c r="C14" s="10">
        <v>0</v>
      </c>
      <c r="D14" s="9">
        <v>0</v>
      </c>
      <c r="E14" s="10" t="str">
        <f t="shared" si="0"/>
        <v>-</v>
      </c>
      <c r="F14" s="25">
        <f t="shared" si="1"/>
        <v>0</v>
      </c>
      <c r="G14" s="38">
        <v>1.6609844346228162E-4</v>
      </c>
    </row>
    <row r="15" spans="1:7" s="3" customFormat="1" ht="47.1" customHeight="1" x14ac:dyDescent="0.2">
      <c r="A15" s="36">
        <v>5</v>
      </c>
      <c r="B15" s="24" t="s">
        <v>412</v>
      </c>
      <c r="C15" s="10">
        <v>0</v>
      </c>
      <c r="D15" s="11">
        <v>0</v>
      </c>
      <c r="E15" s="10" t="str">
        <f t="shared" si="0"/>
        <v>-</v>
      </c>
      <c r="F15" s="25">
        <f t="shared" si="1"/>
        <v>0</v>
      </c>
      <c r="G15" s="38">
        <v>4.2843389065529559E-4</v>
      </c>
    </row>
    <row r="16" spans="1:7" s="3" customFormat="1" ht="21.95" customHeight="1" x14ac:dyDescent="0.2">
      <c r="A16" s="36">
        <v>6</v>
      </c>
      <c r="B16" s="26" t="s">
        <v>1</v>
      </c>
      <c r="C16" s="10">
        <v>0</v>
      </c>
      <c r="D16" s="11">
        <v>0</v>
      </c>
      <c r="E16" s="10" t="str">
        <f t="shared" si="0"/>
        <v>-</v>
      </c>
      <c r="F16" s="25">
        <f t="shared" si="1"/>
        <v>0</v>
      </c>
      <c r="G16" s="38">
        <v>5.7837072558623703E-5</v>
      </c>
    </row>
    <row r="17" spans="1:7" ht="47.1" customHeight="1" x14ac:dyDescent="0.2">
      <c r="A17" s="36">
        <v>7</v>
      </c>
      <c r="B17" s="24" t="s">
        <v>444</v>
      </c>
      <c r="C17" s="10">
        <v>198288.92</v>
      </c>
      <c r="D17" s="11">
        <v>14</v>
      </c>
      <c r="E17" s="10">
        <f t="shared" si="0"/>
        <v>14163.494285714287</v>
      </c>
      <c r="F17" s="25">
        <f t="shared" si="1"/>
        <v>7.8985304849186783E-2</v>
      </c>
      <c r="G17" s="38">
        <v>3.69438658113685E-3</v>
      </c>
    </row>
    <row r="18" spans="1:7" ht="47.1" customHeight="1" x14ac:dyDescent="0.2">
      <c r="A18" s="36">
        <v>8</v>
      </c>
      <c r="B18" s="24" t="s">
        <v>447</v>
      </c>
      <c r="C18" s="10">
        <v>0</v>
      </c>
      <c r="D18" s="11">
        <v>0</v>
      </c>
      <c r="E18" s="10" t="str">
        <f t="shared" si="0"/>
        <v>-</v>
      </c>
      <c r="F18" s="25">
        <f t="shared" si="1"/>
        <v>0</v>
      </c>
      <c r="G18" s="38">
        <v>1.6572456388988053E-2</v>
      </c>
    </row>
    <row r="19" spans="1:7" ht="35.1" customHeight="1" x14ac:dyDescent="0.2">
      <c r="A19" s="36">
        <v>9</v>
      </c>
      <c r="B19" s="24" t="s">
        <v>443</v>
      </c>
      <c r="C19" s="10">
        <v>0</v>
      </c>
      <c r="D19" s="11">
        <v>0</v>
      </c>
      <c r="E19" s="10" t="str">
        <f t="shared" si="0"/>
        <v>-</v>
      </c>
      <c r="F19" s="25">
        <f t="shared" si="1"/>
        <v>0</v>
      </c>
      <c r="G19" s="38">
        <v>6.3015485400037228E-5</v>
      </c>
    </row>
    <row r="20" spans="1:7" ht="35.1" customHeight="1" x14ac:dyDescent="0.2">
      <c r="A20" s="36">
        <v>10</v>
      </c>
      <c r="B20" s="24" t="s">
        <v>9</v>
      </c>
      <c r="C20" s="10">
        <v>0</v>
      </c>
      <c r="D20" s="11">
        <v>0</v>
      </c>
      <c r="E20" s="10" t="str">
        <f t="shared" si="0"/>
        <v>-</v>
      </c>
      <c r="F20" s="25">
        <f t="shared" si="1"/>
        <v>0</v>
      </c>
      <c r="G20" s="38">
        <v>2.3263290581767475E-4</v>
      </c>
    </row>
    <row r="21" spans="1:7" ht="35.1" customHeight="1" x14ac:dyDescent="0.2">
      <c r="A21" s="36">
        <v>11</v>
      </c>
      <c r="B21" s="24" t="s">
        <v>442</v>
      </c>
      <c r="C21" s="10">
        <v>0</v>
      </c>
      <c r="D21" s="11">
        <v>0</v>
      </c>
      <c r="E21" s="10" t="str">
        <f t="shared" si="0"/>
        <v>-</v>
      </c>
      <c r="F21" s="25">
        <f t="shared" si="1"/>
        <v>0</v>
      </c>
      <c r="G21" s="38">
        <v>8.0879771630669933E-6</v>
      </c>
    </row>
    <row r="22" spans="1:7" ht="21.95" customHeight="1" x14ac:dyDescent="0.2">
      <c r="A22" s="36">
        <v>12</v>
      </c>
      <c r="B22" s="26" t="s">
        <v>1</v>
      </c>
      <c r="C22" s="10">
        <v>0</v>
      </c>
      <c r="D22" s="11">
        <v>0</v>
      </c>
      <c r="E22" s="10" t="str">
        <f t="shared" si="0"/>
        <v>-</v>
      </c>
      <c r="F22" s="25">
        <f t="shared" si="1"/>
        <v>0</v>
      </c>
      <c r="G22" s="38">
        <v>0</v>
      </c>
    </row>
    <row r="23" spans="1:7" ht="21.95" customHeight="1" x14ac:dyDescent="0.2">
      <c r="A23" s="36">
        <v>13</v>
      </c>
      <c r="B23" s="24" t="s">
        <v>415</v>
      </c>
      <c r="C23" s="10">
        <v>0</v>
      </c>
      <c r="D23" s="11">
        <v>0</v>
      </c>
      <c r="E23" s="10" t="str">
        <f t="shared" si="0"/>
        <v>-</v>
      </c>
      <c r="F23" s="25">
        <f t="shared" si="1"/>
        <v>0</v>
      </c>
      <c r="G23" s="38">
        <v>0</v>
      </c>
    </row>
    <row r="24" spans="1:7" s="3" customFormat="1" ht="24.95" customHeight="1" x14ac:dyDescent="0.2">
      <c r="A24" s="43">
        <v>14</v>
      </c>
      <c r="B24" s="50" t="s">
        <v>2</v>
      </c>
      <c r="C24" s="44">
        <f>C11+C12+C14+C15+C17+C18+C19+C20+C21+C23</f>
        <v>198288.92</v>
      </c>
      <c r="D24" s="51" t="s">
        <v>5</v>
      </c>
      <c r="E24" s="51" t="s">
        <v>5</v>
      </c>
      <c r="F24" s="47">
        <f t="shared" si="1"/>
        <v>7.8985304849186783E-2</v>
      </c>
      <c r="G24" s="48">
        <v>3.5107172395573129E-2</v>
      </c>
    </row>
    <row r="25" spans="1:7" s="4" customFormat="1" ht="35.1" customHeight="1" x14ac:dyDescent="0.2">
      <c r="A25" s="37">
        <v>15</v>
      </c>
      <c r="B25" s="27" t="s">
        <v>419</v>
      </c>
      <c r="C25" s="12">
        <v>293729</v>
      </c>
      <c r="D25" s="11">
        <v>136</v>
      </c>
      <c r="E25" s="12">
        <f t="shared" ref="E25:E37" si="2">IF(D25=0,"-",C25/D25)</f>
        <v>2159.7720588235293</v>
      </c>
      <c r="F25" s="28">
        <f t="shared" si="1"/>
        <v>0.11700237516068362</v>
      </c>
      <c r="G25" s="39">
        <v>9.1912130594448124E-2</v>
      </c>
    </row>
    <row r="26" spans="1:7" s="3" customFormat="1" ht="21.95" customHeight="1" x14ac:dyDescent="0.2">
      <c r="A26" s="36">
        <v>16</v>
      </c>
      <c r="B26" s="26" t="s">
        <v>11</v>
      </c>
      <c r="C26" s="10">
        <v>53399</v>
      </c>
      <c r="D26" s="11">
        <v>25</v>
      </c>
      <c r="E26" s="10">
        <f t="shared" si="2"/>
        <v>2135.96</v>
      </c>
      <c r="F26" s="25">
        <f t="shared" si="1"/>
        <v>2.1270660476852287E-2</v>
      </c>
      <c r="G26" s="38">
        <v>1.5510248435910163E-2</v>
      </c>
    </row>
    <row r="27" spans="1:7" s="5" customFormat="1" ht="65.099999999999994" customHeight="1" x14ac:dyDescent="0.2">
      <c r="A27" s="37">
        <v>17</v>
      </c>
      <c r="B27" s="27" t="s">
        <v>445</v>
      </c>
      <c r="C27" s="12">
        <v>120000</v>
      </c>
      <c r="D27" s="11">
        <v>19</v>
      </c>
      <c r="E27" s="12">
        <f t="shared" si="2"/>
        <v>6315.7894736842109</v>
      </c>
      <c r="F27" s="28">
        <f t="shared" si="1"/>
        <v>4.7800132160195401E-2</v>
      </c>
      <c r="G27" s="39">
        <v>9.6086621220457871E-2</v>
      </c>
    </row>
    <row r="28" spans="1:7" s="3" customFormat="1" ht="21.95" customHeight="1" x14ac:dyDescent="0.2">
      <c r="A28" s="36">
        <v>18</v>
      </c>
      <c r="B28" s="26" t="s">
        <v>3</v>
      </c>
      <c r="C28" s="10">
        <v>10867.5</v>
      </c>
      <c r="D28" s="11">
        <v>5</v>
      </c>
      <c r="E28" s="10">
        <f t="shared" si="2"/>
        <v>2173.5</v>
      </c>
      <c r="F28" s="25">
        <f t="shared" si="1"/>
        <v>4.3288994687576965E-3</v>
      </c>
      <c r="G28" s="38">
        <v>1.1342599256575717E-2</v>
      </c>
    </row>
    <row r="29" spans="1:7" s="5" customFormat="1" ht="35.1" customHeight="1" x14ac:dyDescent="0.2">
      <c r="A29" s="37">
        <v>19</v>
      </c>
      <c r="B29" s="27" t="s">
        <v>15</v>
      </c>
      <c r="C29" s="12">
        <v>40584.32</v>
      </c>
      <c r="D29" s="11">
        <v>13</v>
      </c>
      <c r="E29" s="12">
        <f t="shared" si="2"/>
        <v>3121.8707692307694</v>
      </c>
      <c r="F29" s="28">
        <f t="shared" si="1"/>
        <v>1.6166132163597177E-2</v>
      </c>
      <c r="G29" s="39">
        <v>1.1946311887438504E-2</v>
      </c>
    </row>
    <row r="30" spans="1:7" s="3" customFormat="1" ht="21.95" customHeight="1" x14ac:dyDescent="0.2">
      <c r="A30" s="36">
        <v>20</v>
      </c>
      <c r="B30" s="26" t="s">
        <v>3</v>
      </c>
      <c r="C30" s="10">
        <v>409.92</v>
      </c>
      <c r="D30" s="11">
        <v>1</v>
      </c>
      <c r="E30" s="12">
        <f t="shared" si="2"/>
        <v>409.92</v>
      </c>
      <c r="F30" s="28">
        <f t="shared" si="1"/>
        <v>1.6328525145922751E-4</v>
      </c>
      <c r="G30" s="39">
        <v>2.247933536638041E-3</v>
      </c>
    </row>
    <row r="31" spans="1:7" s="3" customFormat="1" ht="47.1" customHeight="1" x14ac:dyDescent="0.2">
      <c r="A31" s="36">
        <v>21</v>
      </c>
      <c r="B31" s="27" t="s">
        <v>14</v>
      </c>
      <c r="C31" s="10">
        <v>771318.47</v>
      </c>
      <c r="D31" s="11">
        <v>351</v>
      </c>
      <c r="E31" s="10">
        <f t="shared" si="2"/>
        <v>2197.4885185185185</v>
      </c>
      <c r="F31" s="25">
        <f t="shared" si="1"/>
        <v>0.30724270669666426</v>
      </c>
      <c r="G31" s="38">
        <v>0.21726673108985226</v>
      </c>
    </row>
    <row r="32" spans="1:7" s="3" customFormat="1" ht="21.95" customHeight="1" x14ac:dyDescent="0.2">
      <c r="A32" s="36">
        <v>22</v>
      </c>
      <c r="B32" s="26" t="s">
        <v>3</v>
      </c>
      <c r="C32" s="10">
        <v>108383.29</v>
      </c>
      <c r="D32" s="11">
        <v>32</v>
      </c>
      <c r="E32" s="10">
        <f t="shared" si="2"/>
        <v>3386.9778124999998</v>
      </c>
      <c r="F32" s="25">
        <f t="shared" si="1"/>
        <v>4.3172796549639868E-2</v>
      </c>
      <c r="G32" s="38">
        <v>3.0944666359992157E-2</v>
      </c>
    </row>
    <row r="33" spans="1:7" ht="35.1" customHeight="1" x14ac:dyDescent="0.2">
      <c r="A33" s="36">
        <v>23</v>
      </c>
      <c r="B33" s="24" t="s">
        <v>446</v>
      </c>
      <c r="C33" s="10">
        <v>30652.6</v>
      </c>
      <c r="D33" s="11">
        <v>417</v>
      </c>
      <c r="E33" s="10">
        <f t="shared" si="2"/>
        <v>73.507434052757787</v>
      </c>
      <c r="F33" s="25">
        <f t="shared" si="1"/>
        <v>1.2209986092113378E-2</v>
      </c>
      <c r="G33" s="38">
        <v>8.5968104584330223E-3</v>
      </c>
    </row>
    <row r="34" spans="1:7" s="3" customFormat="1" ht="21.95" customHeight="1" x14ac:dyDescent="0.2">
      <c r="A34" s="36">
        <v>24</v>
      </c>
      <c r="B34" s="26" t="s">
        <v>3</v>
      </c>
      <c r="C34" s="10">
        <v>0</v>
      </c>
      <c r="D34" s="11">
        <v>0</v>
      </c>
      <c r="E34" s="10" t="str">
        <f t="shared" si="2"/>
        <v>-</v>
      </c>
      <c r="F34" s="25">
        <f t="shared" si="1"/>
        <v>0</v>
      </c>
      <c r="G34" s="38">
        <v>1.4207856884874998E-3</v>
      </c>
    </row>
    <row r="35" spans="1:7" s="3" customFormat="1" ht="35.1" customHeight="1" x14ac:dyDescent="0.2">
      <c r="A35" s="36">
        <v>25</v>
      </c>
      <c r="B35" s="24" t="s">
        <v>10</v>
      </c>
      <c r="C35" s="10">
        <v>0</v>
      </c>
      <c r="D35" s="11">
        <v>0</v>
      </c>
      <c r="E35" s="10" t="str">
        <f t="shared" si="2"/>
        <v>-</v>
      </c>
      <c r="F35" s="25">
        <f t="shared" si="1"/>
        <v>0</v>
      </c>
      <c r="G35" s="38">
        <v>9.8652432849167496E-5</v>
      </c>
    </row>
    <row r="36" spans="1:7" ht="35.1" customHeight="1" x14ac:dyDescent="0.2">
      <c r="A36" s="36">
        <v>26</v>
      </c>
      <c r="B36" s="24" t="s">
        <v>420</v>
      </c>
      <c r="C36" s="10">
        <v>0</v>
      </c>
      <c r="D36" s="13">
        <v>0</v>
      </c>
      <c r="E36" s="10" t="str">
        <f t="shared" si="2"/>
        <v>-</v>
      </c>
      <c r="F36" s="29" t="s">
        <v>5</v>
      </c>
      <c r="G36" s="40" t="s">
        <v>5</v>
      </c>
    </row>
    <row r="37" spans="1:7" ht="21.95" customHeight="1" x14ac:dyDescent="0.2">
      <c r="A37" s="36">
        <v>27</v>
      </c>
      <c r="B37" s="26" t="s">
        <v>12</v>
      </c>
      <c r="C37" s="10">
        <v>0</v>
      </c>
      <c r="D37" s="13">
        <v>0</v>
      </c>
      <c r="E37" s="10" t="str">
        <f t="shared" si="2"/>
        <v>-</v>
      </c>
      <c r="F37" s="25">
        <f>C37/C$44</f>
        <v>0</v>
      </c>
      <c r="G37" s="38">
        <v>6.7001527600904129E-4</v>
      </c>
    </row>
    <row r="38" spans="1:7" ht="35.1" customHeight="1" x14ac:dyDescent="0.2">
      <c r="A38" s="36">
        <v>28</v>
      </c>
      <c r="B38" s="24" t="s">
        <v>421</v>
      </c>
      <c r="C38" s="10">
        <v>1173200</v>
      </c>
      <c r="D38" s="13">
        <v>1</v>
      </c>
      <c r="E38" s="14" t="s">
        <v>5</v>
      </c>
      <c r="F38" s="29" t="s">
        <v>5</v>
      </c>
      <c r="G38" s="40" t="s">
        <v>5</v>
      </c>
    </row>
    <row r="39" spans="1:7" ht="21.95" customHeight="1" x14ac:dyDescent="0.2">
      <c r="A39" s="36">
        <v>29</v>
      </c>
      <c r="B39" s="26" t="s">
        <v>12</v>
      </c>
      <c r="C39" s="10">
        <v>1055880</v>
      </c>
      <c r="D39" s="13">
        <v>1</v>
      </c>
      <c r="E39" s="14" t="s">
        <v>5</v>
      </c>
      <c r="F39" s="25">
        <f t="shared" ref="F39:F44" si="3">C39/C$44</f>
        <v>0.42059336287755933</v>
      </c>
      <c r="G39" s="38">
        <v>0.53240605380617201</v>
      </c>
    </row>
    <row r="40" spans="1:7" ht="47.1" customHeight="1" x14ac:dyDescent="0.2">
      <c r="A40" s="36">
        <v>30</v>
      </c>
      <c r="B40" s="27" t="s">
        <v>422</v>
      </c>
      <c r="C40" s="10">
        <v>0</v>
      </c>
      <c r="D40" s="15">
        <v>0</v>
      </c>
      <c r="E40" s="10" t="str">
        <f t="shared" ref="E40:E41" si="4">IF(D40=0,"-",C40/D40)</f>
        <v>-</v>
      </c>
      <c r="F40" s="25">
        <f t="shared" si="3"/>
        <v>0</v>
      </c>
      <c r="G40" s="38">
        <v>1.7724062653800183E-3</v>
      </c>
    </row>
    <row r="41" spans="1:7" ht="21.95" customHeight="1" x14ac:dyDescent="0.2">
      <c r="A41" s="36">
        <v>31</v>
      </c>
      <c r="B41" s="26" t="s">
        <v>13</v>
      </c>
      <c r="C41" s="10">
        <v>0</v>
      </c>
      <c r="D41" s="15">
        <v>0</v>
      </c>
      <c r="E41" s="10" t="str">
        <f t="shared" si="4"/>
        <v>-</v>
      </c>
      <c r="F41" s="25">
        <f t="shared" si="3"/>
        <v>0</v>
      </c>
      <c r="G41" s="38">
        <v>1.0404135579139232E-3</v>
      </c>
    </row>
    <row r="42" spans="1:7" ht="35.1" customHeight="1" x14ac:dyDescent="0.2">
      <c r="A42" s="36">
        <v>32</v>
      </c>
      <c r="B42" s="24" t="s">
        <v>16</v>
      </c>
      <c r="C42" s="10">
        <v>0</v>
      </c>
      <c r="D42" s="15">
        <v>0</v>
      </c>
      <c r="E42" s="14" t="s">
        <v>5</v>
      </c>
      <c r="F42" s="25">
        <f t="shared" si="3"/>
        <v>0</v>
      </c>
      <c r="G42" s="38">
        <v>4.1370945733870297E-3</v>
      </c>
    </row>
    <row r="43" spans="1:7" s="3" customFormat="1" ht="21.95" customHeight="1" x14ac:dyDescent="0.2">
      <c r="A43" s="43">
        <v>33</v>
      </c>
      <c r="B43" s="50" t="s">
        <v>4</v>
      </c>
      <c r="C43" s="44">
        <f>C25+C27+C29+C31+C33+C35+C37+C39+C40+C42</f>
        <v>2312164.39</v>
      </c>
      <c r="D43" s="51" t="s">
        <v>5</v>
      </c>
      <c r="E43" s="51" t="s">
        <v>5</v>
      </c>
      <c r="F43" s="47">
        <f t="shared" si="3"/>
        <v>0.92101469515081325</v>
      </c>
      <c r="G43" s="48">
        <v>0.96489282760442685</v>
      </c>
    </row>
    <row r="44" spans="1:7" s="3" customFormat="1" ht="21.95" customHeight="1" x14ac:dyDescent="0.2">
      <c r="A44" s="45">
        <v>34</v>
      </c>
      <c r="B44" s="52" t="s">
        <v>6</v>
      </c>
      <c r="C44" s="46">
        <f>C24+C43</f>
        <v>2510453.31</v>
      </c>
      <c r="D44" s="53" t="s">
        <v>5</v>
      </c>
      <c r="E44" s="53" t="s">
        <v>5</v>
      </c>
      <c r="F44" s="54">
        <f t="shared" si="3"/>
        <v>1</v>
      </c>
      <c r="G44" s="55">
        <v>1</v>
      </c>
    </row>
    <row r="45" spans="1:7" s="3" customFormat="1" ht="21.95" customHeight="1" x14ac:dyDescent="0.2">
      <c r="A45" s="1"/>
      <c r="B45" s="2"/>
      <c r="C45" s="1"/>
      <c r="D45" s="1"/>
      <c r="E45" s="1"/>
      <c r="F45" s="1"/>
      <c r="G45" s="1"/>
    </row>
    <row r="46" spans="1:7" s="3" customFormat="1" ht="35.1" customHeight="1" x14ac:dyDescent="0.2">
      <c r="A46" s="62" t="s">
        <v>430</v>
      </c>
      <c r="B46" s="63" t="s">
        <v>431</v>
      </c>
      <c r="C46" s="64" t="s">
        <v>432</v>
      </c>
      <c r="D46" s="1"/>
      <c r="E46" s="1"/>
      <c r="F46" s="1"/>
      <c r="G46" s="1"/>
    </row>
    <row r="47" spans="1:7" s="3" customFormat="1" ht="21.95" customHeight="1" x14ac:dyDescent="0.2">
      <c r="A47" s="65">
        <v>1</v>
      </c>
      <c r="B47" s="30" t="s">
        <v>427</v>
      </c>
      <c r="C47" s="31">
        <v>62760.06</v>
      </c>
    </row>
    <row r="48" spans="1:7" ht="21.95" customHeight="1" x14ac:dyDescent="0.2">
      <c r="A48" s="8">
        <v>2</v>
      </c>
      <c r="B48" s="30" t="s">
        <v>428</v>
      </c>
      <c r="C48" s="31">
        <v>2510571</v>
      </c>
      <c r="D48" s="16"/>
      <c r="E48" s="16"/>
      <c r="F48" s="16"/>
      <c r="G48" s="16"/>
    </row>
    <row r="49" spans="1:7" ht="21.95" customHeight="1" x14ac:dyDescent="0.2">
      <c r="A49" s="32">
        <v>3</v>
      </c>
      <c r="B49" s="33" t="s">
        <v>423</v>
      </c>
      <c r="C49" s="34">
        <f>C44/C48</f>
        <v>0.99995312221801336</v>
      </c>
      <c r="D49" s="16"/>
      <c r="E49" s="16"/>
      <c r="F49" s="16"/>
      <c r="G49" s="16"/>
    </row>
    <row r="50" spans="1:7" s="16" customFormat="1" ht="35.1" customHeight="1" x14ac:dyDescent="0.25">
      <c r="A50" s="21" t="s">
        <v>449</v>
      </c>
      <c r="B50" s="23"/>
    </row>
  </sheetData>
  <sheetProtection algorithmName="SHA-512" hashValue="i3CvjvSfQs+QkKmW8cZmJbaRbfWZwbog4lHxua6y1LqTLfXL2HDr4RxFCzQDAJ27qkAy+1uLPMcg3BbRY0rQzA==" saltValue="CblCLaTMtr4VOkqnZupIMQ==" spinCount="100000" sheet="1" objects="1" scenarios="1"/>
  <mergeCells count="1">
    <mergeCell ref="A2:G2"/>
  </mergeCells>
  <pageMargins left="0.59055118110236227" right="0.59055118110236227" top="0.70866141732283472" bottom="0.70866141732283472" header="0.19685039370078741" footer="0.39370078740157483"/>
  <pageSetup paperSize="9" scale="84" orientation="portrait" r:id="rId1"/>
  <headerFooter alignWithMargins="0">
    <oddFooter>&amp;R&amp;"Calibri,Standardowy"&amp;12s.&amp;P z &amp;N</oddFooter>
  </headerFooter>
  <tableParts count="2">
    <tablePart r:id="rId2"/>
    <tablePart r:id="rId3"/>
  </tableParts>
</worksheet>
</file>

<file path=xl/worksheets/sheet3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149578-8CFF-4D5D-A59F-678F99FC1102}">
  <sheetPr codeName="Arkusz366"/>
  <dimension ref="A1:N50"/>
  <sheetViews>
    <sheetView zoomScaleNormal="100" workbookViewId="0"/>
  </sheetViews>
  <sheetFormatPr defaultColWidth="0" defaultRowHeight="12.75" zeroHeight="1" x14ac:dyDescent="0.2"/>
  <cols>
    <col min="1" max="1" width="4.140625" style="1" customWidth="1"/>
    <col min="2" max="2" width="57" style="2" customWidth="1"/>
    <col min="3" max="3" width="11.85546875" style="1" bestFit="1" customWidth="1"/>
    <col min="4" max="4" width="7.42578125" style="1" customWidth="1"/>
    <col min="5" max="5" width="10.85546875" style="1" bestFit="1" customWidth="1"/>
    <col min="6" max="7" width="8.7109375" style="1" customWidth="1"/>
    <col min="8" max="8" width="1" style="1" customWidth="1"/>
    <col min="9" max="14" width="0" style="1" hidden="1" customWidth="1"/>
    <col min="15" max="16384" width="9.140625" style="1" hidden="1"/>
  </cols>
  <sheetData>
    <row r="1" spans="1:7" s="16" customFormat="1" ht="24.95" customHeight="1" x14ac:dyDescent="0.2">
      <c r="A1" s="35" t="s">
        <v>813</v>
      </c>
      <c r="B1" s="23"/>
    </row>
    <row r="2" spans="1:7" s="16" customFormat="1" ht="39.950000000000003" customHeight="1" x14ac:dyDescent="0.2">
      <c r="A2" s="66" t="s">
        <v>448</v>
      </c>
      <c r="B2" s="67"/>
      <c r="C2" s="67"/>
      <c r="D2" s="67"/>
      <c r="E2" s="67"/>
      <c r="F2" s="67"/>
      <c r="G2" s="67"/>
    </row>
    <row r="3" spans="1:7" s="16" customFormat="1" ht="15.95" hidden="1" customHeight="1" x14ac:dyDescent="0.2">
      <c r="A3" s="22"/>
      <c r="B3" s="23"/>
    </row>
    <row r="4" spans="1:7" s="16" customFormat="1" ht="15.95" hidden="1" customHeight="1" x14ac:dyDescent="0.2">
      <c r="A4" s="22"/>
      <c r="B4" s="23"/>
    </row>
    <row r="5" spans="1:7" s="16" customFormat="1" ht="15.95" hidden="1" customHeight="1" x14ac:dyDescent="0.2">
      <c r="A5" s="22"/>
      <c r="B5" s="23"/>
    </row>
    <row r="6" spans="1:7" s="16" customFormat="1" ht="15.95" customHeight="1" x14ac:dyDescent="0.25">
      <c r="A6" s="17" t="s">
        <v>433</v>
      </c>
      <c r="B6" s="21" t="s">
        <v>438</v>
      </c>
    </row>
    <row r="7" spans="1:7" s="16" customFormat="1" ht="15.95" customHeight="1" x14ac:dyDescent="0.25">
      <c r="A7" s="18" t="s">
        <v>434</v>
      </c>
      <c r="B7" s="21" t="s">
        <v>439</v>
      </c>
    </row>
    <row r="8" spans="1:7" s="16" customFormat="1" ht="15.95" customHeight="1" x14ac:dyDescent="0.25">
      <c r="A8" s="19" t="s">
        <v>435</v>
      </c>
      <c r="B8" s="21" t="s">
        <v>440</v>
      </c>
    </row>
    <row r="9" spans="1:7" s="16" customFormat="1" ht="15.95" customHeight="1" x14ac:dyDescent="0.25">
      <c r="A9" s="20" t="s">
        <v>436</v>
      </c>
      <c r="B9" s="21" t="s">
        <v>441</v>
      </c>
    </row>
    <row r="10" spans="1:7" ht="65.099999999999994" customHeight="1" x14ac:dyDescent="0.2">
      <c r="A10" s="49" t="s">
        <v>430</v>
      </c>
      <c r="B10" s="42" t="s">
        <v>0</v>
      </c>
      <c r="C10" s="42" t="s">
        <v>424</v>
      </c>
      <c r="D10" s="42" t="s">
        <v>425</v>
      </c>
      <c r="E10" s="42" t="s">
        <v>426</v>
      </c>
      <c r="F10" s="42" t="s">
        <v>429</v>
      </c>
      <c r="G10" s="41" t="s">
        <v>413</v>
      </c>
    </row>
    <row r="11" spans="1:7" ht="21.95" customHeight="1" x14ac:dyDescent="0.2">
      <c r="A11" s="36">
        <v>1</v>
      </c>
      <c r="B11" s="24" t="s">
        <v>7</v>
      </c>
      <c r="C11" s="10">
        <v>0</v>
      </c>
      <c r="D11" s="9">
        <v>0</v>
      </c>
      <c r="E11" s="10" t="str">
        <f t="shared" ref="E11:E23" si="0">IF(D11=0,"-",C11/D11)</f>
        <v>-</v>
      </c>
      <c r="F11" s="25">
        <f t="shared" ref="F11:F35" si="1">C11/C$44</f>
        <v>0</v>
      </c>
      <c r="G11" s="38">
        <v>6.4906160983722356E-5</v>
      </c>
    </row>
    <row r="12" spans="1:7" s="3" customFormat="1" ht="21.95" customHeight="1" x14ac:dyDescent="0.2">
      <c r="A12" s="36">
        <v>2</v>
      </c>
      <c r="B12" s="24" t="s">
        <v>8</v>
      </c>
      <c r="C12" s="10">
        <v>75000</v>
      </c>
      <c r="D12" s="9">
        <v>1</v>
      </c>
      <c r="E12" s="10">
        <f t="shared" si="0"/>
        <v>75000</v>
      </c>
      <c r="F12" s="25">
        <f t="shared" si="1"/>
        <v>1.3375775155374029E-2</v>
      </c>
      <c r="G12" s="38">
        <v>1.3877154561966152E-2</v>
      </c>
    </row>
    <row r="13" spans="1:7" s="3" customFormat="1" ht="21.95" customHeight="1" x14ac:dyDescent="0.2">
      <c r="A13" s="36">
        <v>3</v>
      </c>
      <c r="B13" s="26" t="s">
        <v>1</v>
      </c>
      <c r="C13" s="10">
        <v>0</v>
      </c>
      <c r="D13" s="9">
        <v>0</v>
      </c>
      <c r="E13" s="10" t="str">
        <f t="shared" si="0"/>
        <v>-</v>
      </c>
      <c r="F13" s="25">
        <f t="shared" si="1"/>
        <v>0</v>
      </c>
      <c r="G13" s="38">
        <v>6.8195937419264344E-4</v>
      </c>
    </row>
    <row r="14" spans="1:7" s="3" customFormat="1" ht="21.95" customHeight="1" x14ac:dyDescent="0.2">
      <c r="A14" s="36">
        <v>4</v>
      </c>
      <c r="B14" s="24" t="s">
        <v>414</v>
      </c>
      <c r="C14" s="10">
        <v>0</v>
      </c>
      <c r="D14" s="9">
        <v>0</v>
      </c>
      <c r="E14" s="10" t="str">
        <f t="shared" si="0"/>
        <v>-</v>
      </c>
      <c r="F14" s="25">
        <f t="shared" si="1"/>
        <v>0</v>
      </c>
      <c r="G14" s="38">
        <v>1.6609844346228162E-4</v>
      </c>
    </row>
    <row r="15" spans="1:7" s="3" customFormat="1" ht="47.1" customHeight="1" x14ac:dyDescent="0.2">
      <c r="A15" s="36">
        <v>5</v>
      </c>
      <c r="B15" s="24" t="s">
        <v>412</v>
      </c>
      <c r="C15" s="10">
        <v>0</v>
      </c>
      <c r="D15" s="11">
        <v>0</v>
      </c>
      <c r="E15" s="10" t="str">
        <f t="shared" si="0"/>
        <v>-</v>
      </c>
      <c r="F15" s="25">
        <f t="shared" si="1"/>
        <v>0</v>
      </c>
      <c r="G15" s="38">
        <v>4.2843389065529559E-4</v>
      </c>
    </row>
    <row r="16" spans="1:7" s="3" customFormat="1" ht="21.95" customHeight="1" x14ac:dyDescent="0.2">
      <c r="A16" s="36">
        <v>6</v>
      </c>
      <c r="B16" s="26" t="s">
        <v>1</v>
      </c>
      <c r="C16" s="10">
        <v>0</v>
      </c>
      <c r="D16" s="11">
        <v>0</v>
      </c>
      <c r="E16" s="10" t="str">
        <f t="shared" si="0"/>
        <v>-</v>
      </c>
      <c r="F16" s="25">
        <f t="shared" si="1"/>
        <v>0</v>
      </c>
      <c r="G16" s="38">
        <v>5.7837072558623703E-5</v>
      </c>
    </row>
    <row r="17" spans="1:7" ht="47.1" customHeight="1" x14ac:dyDescent="0.2">
      <c r="A17" s="36">
        <v>7</v>
      </c>
      <c r="B17" s="24" t="s">
        <v>444</v>
      </c>
      <c r="C17" s="10">
        <v>0</v>
      </c>
      <c r="D17" s="11">
        <v>0</v>
      </c>
      <c r="E17" s="10" t="str">
        <f t="shared" si="0"/>
        <v>-</v>
      </c>
      <c r="F17" s="25">
        <f t="shared" si="1"/>
        <v>0</v>
      </c>
      <c r="G17" s="38">
        <v>3.69438658113685E-3</v>
      </c>
    </row>
    <row r="18" spans="1:7" ht="47.1" customHeight="1" x14ac:dyDescent="0.2">
      <c r="A18" s="36">
        <v>8</v>
      </c>
      <c r="B18" s="24" t="s">
        <v>447</v>
      </c>
      <c r="C18" s="10">
        <v>0</v>
      </c>
      <c r="D18" s="11">
        <v>0</v>
      </c>
      <c r="E18" s="10" t="str">
        <f t="shared" si="0"/>
        <v>-</v>
      </c>
      <c r="F18" s="25">
        <f t="shared" si="1"/>
        <v>0</v>
      </c>
      <c r="G18" s="38">
        <v>1.6572456388988053E-2</v>
      </c>
    </row>
    <row r="19" spans="1:7" ht="35.1" customHeight="1" x14ac:dyDescent="0.2">
      <c r="A19" s="36">
        <v>9</v>
      </c>
      <c r="B19" s="24" t="s">
        <v>443</v>
      </c>
      <c r="C19" s="10">
        <v>0</v>
      </c>
      <c r="D19" s="11">
        <v>0</v>
      </c>
      <c r="E19" s="10" t="str">
        <f t="shared" si="0"/>
        <v>-</v>
      </c>
      <c r="F19" s="25">
        <f t="shared" si="1"/>
        <v>0</v>
      </c>
      <c r="G19" s="38">
        <v>6.3015485400037228E-5</v>
      </c>
    </row>
    <row r="20" spans="1:7" ht="35.1" customHeight="1" x14ac:dyDescent="0.2">
      <c r="A20" s="36">
        <v>10</v>
      </c>
      <c r="B20" s="24" t="s">
        <v>9</v>
      </c>
      <c r="C20" s="10">
        <v>43000</v>
      </c>
      <c r="D20" s="11">
        <v>11</v>
      </c>
      <c r="E20" s="10">
        <f t="shared" si="0"/>
        <v>3909.090909090909</v>
      </c>
      <c r="F20" s="25">
        <f t="shared" si="1"/>
        <v>7.6687777557477767E-3</v>
      </c>
      <c r="G20" s="38">
        <v>2.3263290581767475E-4</v>
      </c>
    </row>
    <row r="21" spans="1:7" ht="35.1" customHeight="1" x14ac:dyDescent="0.2">
      <c r="A21" s="36">
        <v>11</v>
      </c>
      <c r="B21" s="24" t="s">
        <v>442</v>
      </c>
      <c r="C21" s="10">
        <v>0</v>
      </c>
      <c r="D21" s="11">
        <v>0</v>
      </c>
      <c r="E21" s="10" t="str">
        <f t="shared" si="0"/>
        <v>-</v>
      </c>
      <c r="F21" s="25">
        <f t="shared" si="1"/>
        <v>0</v>
      </c>
      <c r="G21" s="38">
        <v>8.0879771630669933E-6</v>
      </c>
    </row>
    <row r="22" spans="1:7" ht="21.95" customHeight="1" x14ac:dyDescent="0.2">
      <c r="A22" s="36">
        <v>12</v>
      </c>
      <c r="B22" s="26" t="s">
        <v>1</v>
      </c>
      <c r="C22" s="10">
        <v>0</v>
      </c>
      <c r="D22" s="11">
        <v>0</v>
      </c>
      <c r="E22" s="10" t="str">
        <f t="shared" si="0"/>
        <v>-</v>
      </c>
      <c r="F22" s="25">
        <f t="shared" si="1"/>
        <v>0</v>
      </c>
      <c r="G22" s="38">
        <v>0</v>
      </c>
    </row>
    <row r="23" spans="1:7" ht="21.95" customHeight="1" x14ac:dyDescent="0.2">
      <c r="A23" s="36">
        <v>13</v>
      </c>
      <c r="B23" s="24" t="s">
        <v>415</v>
      </c>
      <c r="C23" s="10">
        <v>0</v>
      </c>
      <c r="D23" s="11">
        <v>0</v>
      </c>
      <c r="E23" s="10" t="str">
        <f t="shared" si="0"/>
        <v>-</v>
      </c>
      <c r="F23" s="25">
        <f t="shared" si="1"/>
        <v>0</v>
      </c>
      <c r="G23" s="38">
        <v>0</v>
      </c>
    </row>
    <row r="24" spans="1:7" s="3" customFormat="1" ht="24.95" customHeight="1" x14ac:dyDescent="0.2">
      <c r="A24" s="43">
        <v>14</v>
      </c>
      <c r="B24" s="50" t="s">
        <v>2</v>
      </c>
      <c r="C24" s="44">
        <f>C11+C12+C14+C15+C17+C18+C19+C20+C21+C23</f>
        <v>118000</v>
      </c>
      <c r="D24" s="51" t="s">
        <v>5</v>
      </c>
      <c r="E24" s="51" t="s">
        <v>5</v>
      </c>
      <c r="F24" s="47">
        <f t="shared" si="1"/>
        <v>2.1044552911121808E-2</v>
      </c>
      <c r="G24" s="48">
        <v>3.5107172395573129E-2</v>
      </c>
    </row>
    <row r="25" spans="1:7" s="4" customFormat="1" ht="35.1" customHeight="1" x14ac:dyDescent="0.2">
      <c r="A25" s="37">
        <v>15</v>
      </c>
      <c r="B25" s="27" t="s">
        <v>419</v>
      </c>
      <c r="C25" s="12">
        <v>241380</v>
      </c>
      <c r="D25" s="11">
        <v>136</v>
      </c>
      <c r="E25" s="12">
        <f t="shared" ref="E25:E37" si="2">IF(D25=0,"-",C25/D25)</f>
        <v>1774.8529411764705</v>
      </c>
      <c r="F25" s="28">
        <f t="shared" si="1"/>
        <v>4.3048594760055778E-2</v>
      </c>
      <c r="G25" s="39">
        <v>9.1912130594448124E-2</v>
      </c>
    </row>
    <row r="26" spans="1:7" s="3" customFormat="1" ht="21.95" customHeight="1" x14ac:dyDescent="0.2">
      <c r="A26" s="36">
        <v>16</v>
      </c>
      <c r="B26" s="26" t="s">
        <v>11</v>
      </c>
      <c r="C26" s="10">
        <v>48969</v>
      </c>
      <c r="D26" s="11">
        <v>28</v>
      </c>
      <c r="E26" s="10">
        <f t="shared" si="2"/>
        <v>1748.8928571428571</v>
      </c>
      <c r="F26" s="25">
        <f t="shared" si="1"/>
        <v>8.7333111144468119E-3</v>
      </c>
      <c r="G26" s="38">
        <v>1.5510248435910163E-2</v>
      </c>
    </row>
    <row r="27" spans="1:7" s="5" customFormat="1" ht="65.099999999999994" customHeight="1" x14ac:dyDescent="0.2">
      <c r="A27" s="37">
        <v>17</v>
      </c>
      <c r="B27" s="27" t="s">
        <v>445</v>
      </c>
      <c r="C27" s="12">
        <v>270546.67</v>
      </c>
      <c r="D27" s="11">
        <v>47</v>
      </c>
      <c r="E27" s="12">
        <f t="shared" si="2"/>
        <v>5756.3121276595739</v>
      </c>
      <c r="F27" s="28">
        <f t="shared" si="1"/>
        <v>4.8250285692735685E-2</v>
      </c>
      <c r="G27" s="39">
        <v>9.6086621220457871E-2</v>
      </c>
    </row>
    <row r="28" spans="1:7" s="3" customFormat="1" ht="21.95" customHeight="1" x14ac:dyDescent="0.2">
      <c r="A28" s="36">
        <v>18</v>
      </c>
      <c r="B28" s="26" t="s">
        <v>3</v>
      </c>
      <c r="C28" s="10">
        <v>31000</v>
      </c>
      <c r="D28" s="11">
        <v>12</v>
      </c>
      <c r="E28" s="10">
        <f t="shared" si="2"/>
        <v>2583.3333333333335</v>
      </c>
      <c r="F28" s="25">
        <f t="shared" si="1"/>
        <v>5.5286537308879323E-3</v>
      </c>
      <c r="G28" s="38">
        <v>1.1342599256575717E-2</v>
      </c>
    </row>
    <row r="29" spans="1:7" s="5" customFormat="1" ht="35.1" customHeight="1" x14ac:dyDescent="0.2">
      <c r="A29" s="37">
        <v>19</v>
      </c>
      <c r="B29" s="27" t="s">
        <v>15</v>
      </c>
      <c r="C29" s="12">
        <v>61819.16</v>
      </c>
      <c r="D29" s="11">
        <v>21</v>
      </c>
      <c r="E29" s="12">
        <f t="shared" si="2"/>
        <v>2943.7695238095239</v>
      </c>
      <c r="F29" s="28">
        <f t="shared" si="1"/>
        <v>1.1025055792721228E-2</v>
      </c>
      <c r="G29" s="39">
        <v>1.1946311887438504E-2</v>
      </c>
    </row>
    <row r="30" spans="1:7" s="3" customFormat="1" ht="21.95" customHeight="1" x14ac:dyDescent="0.2">
      <c r="A30" s="36">
        <v>20</v>
      </c>
      <c r="B30" s="26" t="s">
        <v>3</v>
      </c>
      <c r="C30" s="10">
        <v>14143.2</v>
      </c>
      <c r="D30" s="11">
        <v>5</v>
      </c>
      <c r="E30" s="12">
        <f t="shared" si="2"/>
        <v>2828.6400000000003</v>
      </c>
      <c r="F30" s="28">
        <f t="shared" si="1"/>
        <v>2.5223501756998132E-3</v>
      </c>
      <c r="G30" s="39">
        <v>2.247933536638041E-3</v>
      </c>
    </row>
    <row r="31" spans="1:7" s="3" customFormat="1" ht="47.1" customHeight="1" x14ac:dyDescent="0.2">
      <c r="A31" s="36">
        <v>21</v>
      </c>
      <c r="B31" s="27" t="s">
        <v>14</v>
      </c>
      <c r="C31" s="10">
        <v>472385.84</v>
      </c>
      <c r="D31" s="11">
        <v>215</v>
      </c>
      <c r="E31" s="10">
        <f t="shared" si="2"/>
        <v>2197.1434418604654</v>
      </c>
      <c r="F31" s="25">
        <f t="shared" si="1"/>
        <v>8.4247023765633228E-2</v>
      </c>
      <c r="G31" s="38">
        <v>0.21726673108985226</v>
      </c>
    </row>
    <row r="32" spans="1:7" s="3" customFormat="1" ht="21.95" customHeight="1" x14ac:dyDescent="0.2">
      <c r="A32" s="36">
        <v>22</v>
      </c>
      <c r="B32" s="26" t="s">
        <v>3</v>
      </c>
      <c r="C32" s="10">
        <v>52856.800000000003</v>
      </c>
      <c r="D32" s="11">
        <v>17</v>
      </c>
      <c r="E32" s="10">
        <f t="shared" si="2"/>
        <v>3109.223529411765</v>
      </c>
      <c r="F32" s="25">
        <f t="shared" si="1"/>
        <v>9.4266756297676536E-3</v>
      </c>
      <c r="G32" s="38">
        <v>3.0944666359992157E-2</v>
      </c>
    </row>
    <row r="33" spans="1:7" ht="35.1" customHeight="1" x14ac:dyDescent="0.2">
      <c r="A33" s="36">
        <v>23</v>
      </c>
      <c r="B33" s="24" t="s">
        <v>446</v>
      </c>
      <c r="C33" s="10">
        <v>43520</v>
      </c>
      <c r="D33" s="11">
        <v>649</v>
      </c>
      <c r="E33" s="10">
        <f t="shared" si="2"/>
        <v>67.057010785824346</v>
      </c>
      <c r="F33" s="25">
        <f t="shared" si="1"/>
        <v>7.7615164634917038E-3</v>
      </c>
      <c r="G33" s="38">
        <v>8.5968104584330223E-3</v>
      </c>
    </row>
    <row r="34" spans="1:7" s="3" customFormat="1" ht="21.95" customHeight="1" x14ac:dyDescent="0.2">
      <c r="A34" s="36">
        <v>24</v>
      </c>
      <c r="B34" s="26" t="s">
        <v>3</v>
      </c>
      <c r="C34" s="10">
        <v>3000</v>
      </c>
      <c r="D34" s="11">
        <v>26</v>
      </c>
      <c r="E34" s="10">
        <f t="shared" si="2"/>
        <v>115.38461538461539</v>
      </c>
      <c r="F34" s="25">
        <f t="shared" si="1"/>
        <v>5.3503100621496121E-4</v>
      </c>
      <c r="G34" s="38">
        <v>1.4207856884874998E-3</v>
      </c>
    </row>
    <row r="35" spans="1:7" s="3" customFormat="1" ht="35.1" customHeight="1" x14ac:dyDescent="0.2">
      <c r="A35" s="36">
        <v>25</v>
      </c>
      <c r="B35" s="24" t="s">
        <v>10</v>
      </c>
      <c r="C35" s="10">
        <v>0</v>
      </c>
      <c r="D35" s="11">
        <v>0</v>
      </c>
      <c r="E35" s="10" t="str">
        <f t="shared" si="2"/>
        <v>-</v>
      </c>
      <c r="F35" s="25">
        <f t="shared" si="1"/>
        <v>0</v>
      </c>
      <c r="G35" s="38">
        <v>9.8652432849167496E-5</v>
      </c>
    </row>
    <row r="36" spans="1:7" ht="35.1" customHeight="1" x14ac:dyDescent="0.2">
      <c r="A36" s="36">
        <v>26</v>
      </c>
      <c r="B36" s="24" t="s">
        <v>420</v>
      </c>
      <c r="C36" s="10">
        <v>0</v>
      </c>
      <c r="D36" s="13">
        <v>0</v>
      </c>
      <c r="E36" s="10" t="str">
        <f t="shared" si="2"/>
        <v>-</v>
      </c>
      <c r="F36" s="29" t="s">
        <v>5</v>
      </c>
      <c r="G36" s="40" t="s">
        <v>5</v>
      </c>
    </row>
    <row r="37" spans="1:7" ht="21.95" customHeight="1" x14ac:dyDescent="0.2">
      <c r="A37" s="36">
        <v>27</v>
      </c>
      <c r="B37" s="26" t="s">
        <v>12</v>
      </c>
      <c r="C37" s="10">
        <v>0</v>
      </c>
      <c r="D37" s="13">
        <v>0</v>
      </c>
      <c r="E37" s="10" t="str">
        <f t="shared" si="2"/>
        <v>-</v>
      </c>
      <c r="F37" s="25">
        <f>C37/C$44</f>
        <v>0</v>
      </c>
      <c r="G37" s="38">
        <v>6.7001527600904129E-4</v>
      </c>
    </row>
    <row r="38" spans="1:7" ht="35.1" customHeight="1" x14ac:dyDescent="0.2">
      <c r="A38" s="36">
        <v>28</v>
      </c>
      <c r="B38" s="24" t="s">
        <v>421</v>
      </c>
      <c r="C38" s="10">
        <v>5137295</v>
      </c>
      <c r="D38" s="13">
        <v>3</v>
      </c>
      <c r="E38" s="14" t="s">
        <v>5</v>
      </c>
      <c r="F38" s="29" t="s">
        <v>5</v>
      </c>
      <c r="G38" s="40" t="s">
        <v>5</v>
      </c>
    </row>
    <row r="39" spans="1:7" ht="21.95" customHeight="1" x14ac:dyDescent="0.2">
      <c r="A39" s="36">
        <v>29</v>
      </c>
      <c r="B39" s="26" t="s">
        <v>12</v>
      </c>
      <c r="C39" s="10">
        <v>4399500</v>
      </c>
      <c r="D39" s="13">
        <v>3</v>
      </c>
      <c r="E39" s="14" t="s">
        <v>5</v>
      </c>
      <c r="F39" s="25">
        <f t="shared" ref="F39:F44" si="3">C39/C$44</f>
        <v>0.78462297061424058</v>
      </c>
      <c r="G39" s="38">
        <v>0.53240605380617201</v>
      </c>
    </row>
    <row r="40" spans="1:7" ht="47.1" customHeight="1" x14ac:dyDescent="0.2">
      <c r="A40" s="36">
        <v>30</v>
      </c>
      <c r="B40" s="27" t="s">
        <v>422</v>
      </c>
      <c r="C40" s="10">
        <v>0</v>
      </c>
      <c r="D40" s="15">
        <v>0</v>
      </c>
      <c r="E40" s="10" t="str">
        <f t="shared" ref="E40:E41" si="4">IF(D40=0,"-",C40/D40)</f>
        <v>-</v>
      </c>
      <c r="F40" s="25">
        <f t="shared" si="3"/>
        <v>0</v>
      </c>
      <c r="G40" s="38">
        <v>1.7724062653800183E-3</v>
      </c>
    </row>
    <row r="41" spans="1:7" ht="21.95" customHeight="1" x14ac:dyDescent="0.2">
      <c r="A41" s="36">
        <v>31</v>
      </c>
      <c r="B41" s="26" t="s">
        <v>13</v>
      </c>
      <c r="C41" s="10">
        <v>0</v>
      </c>
      <c r="D41" s="15">
        <v>0</v>
      </c>
      <c r="E41" s="10" t="str">
        <f t="shared" si="4"/>
        <v>-</v>
      </c>
      <c r="F41" s="25">
        <f t="shared" si="3"/>
        <v>0</v>
      </c>
      <c r="G41" s="38">
        <v>1.0404135579139232E-3</v>
      </c>
    </row>
    <row r="42" spans="1:7" ht="35.1" customHeight="1" x14ac:dyDescent="0.2">
      <c r="A42" s="36">
        <v>32</v>
      </c>
      <c r="B42" s="24" t="s">
        <v>16</v>
      </c>
      <c r="C42" s="10">
        <v>0</v>
      </c>
      <c r="D42" s="15">
        <v>0</v>
      </c>
      <c r="E42" s="14" t="s">
        <v>5</v>
      </c>
      <c r="F42" s="25">
        <f t="shared" si="3"/>
        <v>0</v>
      </c>
      <c r="G42" s="38">
        <v>4.1370945733870297E-3</v>
      </c>
    </row>
    <row r="43" spans="1:7" s="3" customFormat="1" ht="21.95" customHeight="1" x14ac:dyDescent="0.2">
      <c r="A43" s="43">
        <v>33</v>
      </c>
      <c r="B43" s="50" t="s">
        <v>4</v>
      </c>
      <c r="C43" s="44">
        <f>C25+C27+C29+C31+C33+C35+C37+C39+C40+C42</f>
        <v>5489151.6699999999</v>
      </c>
      <c r="D43" s="51" t="s">
        <v>5</v>
      </c>
      <c r="E43" s="51" t="s">
        <v>5</v>
      </c>
      <c r="F43" s="47">
        <f t="shared" si="3"/>
        <v>0.97895544708887816</v>
      </c>
      <c r="G43" s="48">
        <v>0.96489282760442685</v>
      </c>
    </row>
    <row r="44" spans="1:7" s="3" customFormat="1" ht="21.95" customHeight="1" x14ac:dyDescent="0.2">
      <c r="A44" s="45">
        <v>34</v>
      </c>
      <c r="B44" s="52" t="s">
        <v>6</v>
      </c>
      <c r="C44" s="46">
        <f>C24+C43</f>
        <v>5607151.6699999999</v>
      </c>
      <c r="D44" s="53" t="s">
        <v>5</v>
      </c>
      <c r="E44" s="53" t="s">
        <v>5</v>
      </c>
      <c r="F44" s="54">
        <f t="shared" si="3"/>
        <v>1</v>
      </c>
      <c r="G44" s="55">
        <v>1</v>
      </c>
    </row>
    <row r="45" spans="1:7" s="3" customFormat="1" ht="21.95" customHeight="1" x14ac:dyDescent="0.2">
      <c r="A45" s="1"/>
      <c r="B45" s="2"/>
      <c r="C45" s="1"/>
      <c r="D45" s="1"/>
      <c r="E45" s="1"/>
      <c r="F45" s="1"/>
      <c r="G45" s="1"/>
    </row>
    <row r="46" spans="1:7" s="3" customFormat="1" ht="35.1" customHeight="1" x14ac:dyDescent="0.2">
      <c r="A46" s="62" t="s">
        <v>430</v>
      </c>
      <c r="B46" s="63" t="s">
        <v>431</v>
      </c>
      <c r="C46" s="64" t="s">
        <v>432</v>
      </c>
      <c r="D46" s="1"/>
      <c r="E46" s="1"/>
      <c r="F46" s="1"/>
      <c r="G46" s="1"/>
    </row>
    <row r="47" spans="1:7" s="3" customFormat="1" ht="21.95" customHeight="1" x14ac:dyDescent="0.2">
      <c r="A47" s="65">
        <v>1</v>
      </c>
      <c r="B47" s="30" t="s">
        <v>427</v>
      </c>
      <c r="C47" s="31">
        <v>140178.87</v>
      </c>
    </row>
    <row r="48" spans="1:7" ht="21.95" customHeight="1" x14ac:dyDescent="0.2">
      <c r="A48" s="8">
        <v>2</v>
      </c>
      <c r="B48" s="30" t="s">
        <v>428</v>
      </c>
      <c r="C48" s="31">
        <v>5640517</v>
      </c>
      <c r="D48" s="16"/>
      <c r="E48" s="16"/>
      <c r="F48" s="16"/>
      <c r="G48" s="16"/>
    </row>
    <row r="49" spans="1:7" ht="21.95" customHeight="1" x14ac:dyDescent="0.2">
      <c r="A49" s="32">
        <v>3</v>
      </c>
      <c r="B49" s="33" t="s">
        <v>423</v>
      </c>
      <c r="C49" s="34">
        <f>C44/C48</f>
        <v>0.99408470358302259</v>
      </c>
      <c r="D49" s="16"/>
      <c r="E49" s="16"/>
      <c r="F49" s="16"/>
      <c r="G49" s="16"/>
    </row>
    <row r="50" spans="1:7" s="16" customFormat="1" ht="35.1" customHeight="1" x14ac:dyDescent="0.25">
      <c r="A50" s="21" t="s">
        <v>449</v>
      </c>
      <c r="B50" s="23"/>
    </row>
  </sheetData>
  <sheetProtection algorithmName="SHA-512" hashValue="8udlbO3HJKGOhaYPHg1dIqghcSTZDb07McvfxuFWWvOdhJeV/fngvQhKUToVsrZ3t9bzHpr5QdXvWpvKDXTYqg==" saltValue="n1v2GXxaAy/DUvBCrLGFZg==" spinCount="100000" sheet="1" objects="1" scenarios="1"/>
  <mergeCells count="1">
    <mergeCell ref="A2:G2"/>
  </mergeCells>
  <pageMargins left="0.59055118110236227" right="0.59055118110236227" top="0.70866141732283472" bottom="0.70866141732283472" header="0.19685039370078741" footer="0.39370078740157483"/>
  <pageSetup paperSize="9" scale="84" orientation="portrait" r:id="rId1"/>
  <headerFooter alignWithMargins="0">
    <oddFooter>&amp;R&amp;"Calibri,Standardowy"&amp;12s.&amp;P z &amp;N</oddFooter>
  </headerFooter>
  <tableParts count="2">
    <tablePart r:id="rId2"/>
    <tablePart r:id="rId3"/>
  </tableParts>
</worksheet>
</file>

<file path=xl/worksheets/sheet3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E58C89-A5A4-4377-9DDE-834C549785D7}">
  <sheetPr codeName="Arkusz367"/>
  <dimension ref="A1:N50"/>
  <sheetViews>
    <sheetView zoomScaleNormal="100" workbookViewId="0"/>
  </sheetViews>
  <sheetFormatPr defaultColWidth="0" defaultRowHeight="12.75" zeroHeight="1" x14ac:dyDescent="0.2"/>
  <cols>
    <col min="1" max="1" width="4.140625" style="1" customWidth="1"/>
    <col min="2" max="2" width="57" style="2" customWidth="1"/>
    <col min="3" max="3" width="11.85546875" style="1" bestFit="1" customWidth="1"/>
    <col min="4" max="4" width="7.42578125" style="1" customWidth="1"/>
    <col min="5" max="5" width="10.85546875" style="1" bestFit="1" customWidth="1"/>
    <col min="6" max="7" width="8.7109375" style="1" customWidth="1"/>
    <col min="8" max="8" width="1" style="1" customWidth="1"/>
    <col min="9" max="14" width="0" style="1" hidden="1" customWidth="1"/>
    <col min="15" max="16384" width="9.140625" style="1" hidden="1"/>
  </cols>
  <sheetData>
    <row r="1" spans="1:7" s="16" customFormat="1" ht="24.95" customHeight="1" x14ac:dyDescent="0.2">
      <c r="A1" s="35" t="s">
        <v>814</v>
      </c>
      <c r="B1" s="23"/>
    </row>
    <row r="2" spans="1:7" s="16" customFormat="1" ht="39.950000000000003" customHeight="1" x14ac:dyDescent="0.2">
      <c r="A2" s="66" t="s">
        <v>448</v>
      </c>
      <c r="B2" s="67"/>
      <c r="C2" s="67"/>
      <c r="D2" s="67"/>
      <c r="E2" s="67"/>
      <c r="F2" s="67"/>
      <c r="G2" s="67"/>
    </row>
    <row r="3" spans="1:7" s="16" customFormat="1" ht="15.95" hidden="1" customHeight="1" x14ac:dyDescent="0.2">
      <c r="A3" s="22"/>
      <c r="B3" s="23"/>
    </row>
    <row r="4" spans="1:7" s="16" customFormat="1" ht="15.95" hidden="1" customHeight="1" x14ac:dyDescent="0.2">
      <c r="A4" s="22"/>
      <c r="B4" s="23"/>
    </row>
    <row r="5" spans="1:7" s="16" customFormat="1" ht="15.95" hidden="1" customHeight="1" x14ac:dyDescent="0.2">
      <c r="A5" s="22"/>
      <c r="B5" s="23"/>
    </row>
    <row r="6" spans="1:7" s="16" customFormat="1" ht="15.95" customHeight="1" x14ac:dyDescent="0.25">
      <c r="A6" s="17" t="s">
        <v>433</v>
      </c>
      <c r="B6" s="21" t="s">
        <v>438</v>
      </c>
    </row>
    <row r="7" spans="1:7" s="16" customFormat="1" ht="15.95" customHeight="1" x14ac:dyDescent="0.25">
      <c r="A7" s="18" t="s">
        <v>434</v>
      </c>
      <c r="B7" s="21" t="s">
        <v>439</v>
      </c>
    </row>
    <row r="8" spans="1:7" s="16" customFormat="1" ht="15.95" customHeight="1" x14ac:dyDescent="0.25">
      <c r="A8" s="19" t="s">
        <v>435</v>
      </c>
      <c r="B8" s="21" t="s">
        <v>440</v>
      </c>
    </row>
    <row r="9" spans="1:7" s="16" customFormat="1" ht="15.95" customHeight="1" x14ac:dyDescent="0.25">
      <c r="A9" s="20" t="s">
        <v>436</v>
      </c>
      <c r="B9" s="21" t="s">
        <v>441</v>
      </c>
    </row>
    <row r="10" spans="1:7" ht="65.099999999999994" customHeight="1" x14ac:dyDescent="0.2">
      <c r="A10" s="49" t="s">
        <v>430</v>
      </c>
      <c r="B10" s="42" t="s">
        <v>0</v>
      </c>
      <c r="C10" s="42" t="s">
        <v>424</v>
      </c>
      <c r="D10" s="42" t="s">
        <v>425</v>
      </c>
      <c r="E10" s="42" t="s">
        <v>426</v>
      </c>
      <c r="F10" s="42" t="s">
        <v>429</v>
      </c>
      <c r="G10" s="41" t="s">
        <v>413</v>
      </c>
    </row>
    <row r="11" spans="1:7" ht="21.95" customHeight="1" x14ac:dyDescent="0.2">
      <c r="A11" s="36">
        <v>1</v>
      </c>
      <c r="B11" s="24" t="s">
        <v>7</v>
      </c>
      <c r="C11" s="10">
        <v>0</v>
      </c>
      <c r="D11" s="9">
        <v>0</v>
      </c>
      <c r="E11" s="10" t="str">
        <f t="shared" ref="E11:E23" si="0">IF(D11=0,"-",C11/D11)</f>
        <v>-</v>
      </c>
      <c r="F11" s="25">
        <f t="shared" ref="F11:F35" si="1">C11/C$44</f>
        <v>0</v>
      </c>
      <c r="G11" s="38">
        <v>6.4906160983722356E-5</v>
      </c>
    </row>
    <row r="12" spans="1:7" s="3" customFormat="1" ht="21.95" customHeight="1" x14ac:dyDescent="0.2">
      <c r="A12" s="36">
        <v>2</v>
      </c>
      <c r="B12" s="24" t="s">
        <v>8</v>
      </c>
      <c r="C12" s="10">
        <v>0</v>
      </c>
      <c r="D12" s="9">
        <v>0</v>
      </c>
      <c r="E12" s="10" t="str">
        <f t="shared" si="0"/>
        <v>-</v>
      </c>
      <c r="F12" s="25">
        <f t="shared" si="1"/>
        <v>0</v>
      </c>
      <c r="G12" s="38">
        <v>1.3877154561966152E-2</v>
      </c>
    </row>
    <row r="13" spans="1:7" s="3" customFormat="1" ht="21.95" customHeight="1" x14ac:dyDescent="0.2">
      <c r="A13" s="36">
        <v>3</v>
      </c>
      <c r="B13" s="26" t="s">
        <v>1</v>
      </c>
      <c r="C13" s="10">
        <v>0</v>
      </c>
      <c r="D13" s="9">
        <v>0</v>
      </c>
      <c r="E13" s="10" t="str">
        <f t="shared" si="0"/>
        <v>-</v>
      </c>
      <c r="F13" s="25">
        <f t="shared" si="1"/>
        <v>0</v>
      </c>
      <c r="G13" s="38">
        <v>6.8195937419264344E-4</v>
      </c>
    </row>
    <row r="14" spans="1:7" s="3" customFormat="1" ht="21.95" customHeight="1" x14ac:dyDescent="0.2">
      <c r="A14" s="36">
        <v>4</v>
      </c>
      <c r="B14" s="24" t="s">
        <v>414</v>
      </c>
      <c r="C14" s="10">
        <v>0</v>
      </c>
      <c r="D14" s="9">
        <v>0</v>
      </c>
      <c r="E14" s="10" t="str">
        <f t="shared" si="0"/>
        <v>-</v>
      </c>
      <c r="F14" s="25">
        <f t="shared" si="1"/>
        <v>0</v>
      </c>
      <c r="G14" s="38">
        <v>1.6609844346228162E-4</v>
      </c>
    </row>
    <row r="15" spans="1:7" s="3" customFormat="1" ht="47.1" customHeight="1" x14ac:dyDescent="0.2">
      <c r="A15" s="36">
        <v>5</v>
      </c>
      <c r="B15" s="24" t="s">
        <v>412</v>
      </c>
      <c r="C15" s="10">
        <v>0</v>
      </c>
      <c r="D15" s="11">
        <v>0</v>
      </c>
      <c r="E15" s="10" t="str">
        <f t="shared" si="0"/>
        <v>-</v>
      </c>
      <c r="F15" s="25">
        <f t="shared" si="1"/>
        <v>0</v>
      </c>
      <c r="G15" s="38">
        <v>4.2843389065529559E-4</v>
      </c>
    </row>
    <row r="16" spans="1:7" s="3" customFormat="1" ht="21.95" customHeight="1" x14ac:dyDescent="0.2">
      <c r="A16" s="36">
        <v>6</v>
      </c>
      <c r="B16" s="26" t="s">
        <v>1</v>
      </c>
      <c r="C16" s="10">
        <v>0</v>
      </c>
      <c r="D16" s="11">
        <v>0</v>
      </c>
      <c r="E16" s="10" t="str">
        <f t="shared" si="0"/>
        <v>-</v>
      </c>
      <c r="F16" s="25">
        <f t="shared" si="1"/>
        <v>0</v>
      </c>
      <c r="G16" s="38">
        <v>5.7837072558623703E-5</v>
      </c>
    </row>
    <row r="17" spans="1:7" ht="47.1" customHeight="1" x14ac:dyDescent="0.2">
      <c r="A17" s="36">
        <v>7</v>
      </c>
      <c r="B17" s="24" t="s">
        <v>444</v>
      </c>
      <c r="C17" s="10">
        <v>0</v>
      </c>
      <c r="D17" s="11">
        <v>0</v>
      </c>
      <c r="E17" s="10" t="str">
        <f t="shared" si="0"/>
        <v>-</v>
      </c>
      <c r="F17" s="25">
        <f t="shared" si="1"/>
        <v>0</v>
      </c>
      <c r="G17" s="38">
        <v>3.69438658113685E-3</v>
      </c>
    </row>
    <row r="18" spans="1:7" ht="47.1" customHeight="1" x14ac:dyDescent="0.2">
      <c r="A18" s="36">
        <v>8</v>
      </c>
      <c r="B18" s="24" t="s">
        <v>447</v>
      </c>
      <c r="C18" s="10">
        <v>0</v>
      </c>
      <c r="D18" s="11">
        <v>0</v>
      </c>
      <c r="E18" s="10" t="str">
        <f t="shared" si="0"/>
        <v>-</v>
      </c>
      <c r="F18" s="25">
        <f t="shared" si="1"/>
        <v>0</v>
      </c>
      <c r="G18" s="38">
        <v>1.6572456388988053E-2</v>
      </c>
    </row>
    <row r="19" spans="1:7" ht="35.1" customHeight="1" x14ac:dyDescent="0.2">
      <c r="A19" s="36">
        <v>9</v>
      </c>
      <c r="B19" s="24" t="s">
        <v>443</v>
      </c>
      <c r="C19" s="10">
        <v>0</v>
      </c>
      <c r="D19" s="11">
        <v>0</v>
      </c>
      <c r="E19" s="10" t="str">
        <f t="shared" si="0"/>
        <v>-</v>
      </c>
      <c r="F19" s="25">
        <f t="shared" si="1"/>
        <v>0</v>
      </c>
      <c r="G19" s="38">
        <v>6.3015485400037228E-5</v>
      </c>
    </row>
    <row r="20" spans="1:7" ht="35.1" customHeight="1" x14ac:dyDescent="0.2">
      <c r="A20" s="36">
        <v>10</v>
      </c>
      <c r="B20" s="24" t="s">
        <v>9</v>
      </c>
      <c r="C20" s="10">
        <v>0</v>
      </c>
      <c r="D20" s="11">
        <v>0</v>
      </c>
      <c r="E20" s="10" t="str">
        <f t="shared" si="0"/>
        <v>-</v>
      </c>
      <c r="F20" s="25">
        <f t="shared" si="1"/>
        <v>0</v>
      </c>
      <c r="G20" s="38">
        <v>2.3263290581767475E-4</v>
      </c>
    </row>
    <row r="21" spans="1:7" ht="35.1" customHeight="1" x14ac:dyDescent="0.2">
      <c r="A21" s="36">
        <v>11</v>
      </c>
      <c r="B21" s="24" t="s">
        <v>442</v>
      </c>
      <c r="C21" s="10">
        <v>0</v>
      </c>
      <c r="D21" s="11">
        <v>0</v>
      </c>
      <c r="E21" s="10" t="str">
        <f t="shared" si="0"/>
        <v>-</v>
      </c>
      <c r="F21" s="25">
        <f t="shared" si="1"/>
        <v>0</v>
      </c>
      <c r="G21" s="38">
        <v>8.0879771630669933E-6</v>
      </c>
    </row>
    <row r="22" spans="1:7" ht="21.95" customHeight="1" x14ac:dyDescent="0.2">
      <c r="A22" s="36">
        <v>12</v>
      </c>
      <c r="B22" s="26" t="s">
        <v>1</v>
      </c>
      <c r="C22" s="10">
        <v>0</v>
      </c>
      <c r="D22" s="11">
        <v>0</v>
      </c>
      <c r="E22" s="10" t="str">
        <f t="shared" si="0"/>
        <v>-</v>
      </c>
      <c r="F22" s="25">
        <f t="shared" si="1"/>
        <v>0</v>
      </c>
      <c r="G22" s="38">
        <v>0</v>
      </c>
    </row>
    <row r="23" spans="1:7" ht="21.95" customHeight="1" x14ac:dyDescent="0.2">
      <c r="A23" s="36">
        <v>13</v>
      </c>
      <c r="B23" s="24" t="s">
        <v>415</v>
      </c>
      <c r="C23" s="10">
        <v>0</v>
      </c>
      <c r="D23" s="11">
        <v>0</v>
      </c>
      <c r="E23" s="10" t="str">
        <f t="shared" si="0"/>
        <v>-</v>
      </c>
      <c r="F23" s="25">
        <f t="shared" si="1"/>
        <v>0</v>
      </c>
      <c r="G23" s="38">
        <v>0</v>
      </c>
    </row>
    <row r="24" spans="1:7" s="3" customFormat="1" ht="24.95" customHeight="1" x14ac:dyDescent="0.2">
      <c r="A24" s="43">
        <v>14</v>
      </c>
      <c r="B24" s="50" t="s">
        <v>2</v>
      </c>
      <c r="C24" s="44">
        <f>C11+C12+C14+C15+C17+C18+C19+C20+C21+C23</f>
        <v>0</v>
      </c>
      <c r="D24" s="51" t="s">
        <v>5</v>
      </c>
      <c r="E24" s="51" t="s">
        <v>5</v>
      </c>
      <c r="F24" s="47">
        <f t="shared" si="1"/>
        <v>0</v>
      </c>
      <c r="G24" s="48">
        <v>3.5107172395573129E-2</v>
      </c>
    </row>
    <row r="25" spans="1:7" s="4" customFormat="1" ht="35.1" customHeight="1" x14ac:dyDescent="0.2">
      <c r="A25" s="37">
        <v>15</v>
      </c>
      <c r="B25" s="27" t="s">
        <v>419</v>
      </c>
      <c r="C25" s="12">
        <v>526607</v>
      </c>
      <c r="D25" s="11">
        <v>294</v>
      </c>
      <c r="E25" s="12">
        <f t="shared" ref="E25:E37" si="2">IF(D25=0,"-",C25/D25)</f>
        <v>1791.1802721088436</v>
      </c>
      <c r="F25" s="28">
        <f t="shared" si="1"/>
        <v>0.12046897605826683</v>
      </c>
      <c r="G25" s="39">
        <v>9.1912130594448124E-2</v>
      </c>
    </row>
    <row r="26" spans="1:7" s="3" customFormat="1" ht="21.95" customHeight="1" x14ac:dyDescent="0.2">
      <c r="A26" s="36">
        <v>16</v>
      </c>
      <c r="B26" s="26" t="s">
        <v>11</v>
      </c>
      <c r="C26" s="10">
        <v>49930</v>
      </c>
      <c r="D26" s="11">
        <v>30</v>
      </c>
      <c r="E26" s="10">
        <f t="shared" si="2"/>
        <v>1664.3333333333333</v>
      </c>
      <c r="F26" s="25">
        <f t="shared" si="1"/>
        <v>1.1422210442681664E-2</v>
      </c>
      <c r="G26" s="38">
        <v>1.5510248435910163E-2</v>
      </c>
    </row>
    <row r="27" spans="1:7" s="5" customFormat="1" ht="65.099999999999994" customHeight="1" x14ac:dyDescent="0.2">
      <c r="A27" s="37">
        <v>17</v>
      </c>
      <c r="B27" s="27" t="s">
        <v>445</v>
      </c>
      <c r="C27" s="12">
        <v>113737.3</v>
      </c>
      <c r="D27" s="11">
        <v>23</v>
      </c>
      <c r="E27" s="12">
        <f t="shared" si="2"/>
        <v>4945.1000000000004</v>
      </c>
      <c r="F27" s="28">
        <f t="shared" si="1"/>
        <v>2.6019054191516469E-2</v>
      </c>
      <c r="G27" s="39">
        <v>9.6086621220457871E-2</v>
      </c>
    </row>
    <row r="28" spans="1:7" s="3" customFormat="1" ht="21.95" customHeight="1" x14ac:dyDescent="0.2">
      <c r="A28" s="36">
        <v>18</v>
      </c>
      <c r="B28" s="26" t="s">
        <v>3</v>
      </c>
      <c r="C28" s="10">
        <v>19294.099999999999</v>
      </c>
      <c r="D28" s="11">
        <v>6</v>
      </c>
      <c r="E28" s="10">
        <f t="shared" si="2"/>
        <v>3215.6833333333329</v>
      </c>
      <c r="F28" s="25">
        <f t="shared" si="1"/>
        <v>4.4138047366742298E-3</v>
      </c>
      <c r="G28" s="38">
        <v>1.1342599256575717E-2</v>
      </c>
    </row>
    <row r="29" spans="1:7" s="5" customFormat="1" ht="35.1" customHeight="1" x14ac:dyDescent="0.2">
      <c r="A29" s="37">
        <v>19</v>
      </c>
      <c r="B29" s="27" t="s">
        <v>15</v>
      </c>
      <c r="C29" s="12">
        <v>0</v>
      </c>
      <c r="D29" s="11">
        <v>0</v>
      </c>
      <c r="E29" s="12" t="str">
        <f t="shared" si="2"/>
        <v>-</v>
      </c>
      <c r="F29" s="28">
        <f t="shared" si="1"/>
        <v>0</v>
      </c>
      <c r="G29" s="39">
        <v>1.1946311887438504E-2</v>
      </c>
    </row>
    <row r="30" spans="1:7" s="3" customFormat="1" ht="21.95" customHeight="1" x14ac:dyDescent="0.2">
      <c r="A30" s="36">
        <v>20</v>
      </c>
      <c r="B30" s="26" t="s">
        <v>3</v>
      </c>
      <c r="C30" s="10">
        <v>0</v>
      </c>
      <c r="D30" s="11">
        <v>0</v>
      </c>
      <c r="E30" s="12" t="str">
        <f t="shared" si="2"/>
        <v>-</v>
      </c>
      <c r="F30" s="28">
        <f t="shared" si="1"/>
        <v>0</v>
      </c>
      <c r="G30" s="39">
        <v>2.247933536638041E-3</v>
      </c>
    </row>
    <row r="31" spans="1:7" s="3" customFormat="1" ht="47.1" customHeight="1" x14ac:dyDescent="0.2">
      <c r="A31" s="36">
        <v>21</v>
      </c>
      <c r="B31" s="27" t="s">
        <v>14</v>
      </c>
      <c r="C31" s="10">
        <v>816085.11</v>
      </c>
      <c r="D31" s="11">
        <v>767</v>
      </c>
      <c r="E31" s="10">
        <f t="shared" si="2"/>
        <v>1063.9962320730117</v>
      </c>
      <c r="F31" s="25">
        <f t="shared" si="1"/>
        <v>0.18669128511033475</v>
      </c>
      <c r="G31" s="38">
        <v>0.21726673108985226</v>
      </c>
    </row>
    <row r="32" spans="1:7" s="3" customFormat="1" ht="21.95" customHeight="1" x14ac:dyDescent="0.2">
      <c r="A32" s="36">
        <v>22</v>
      </c>
      <c r="B32" s="26" t="s">
        <v>3</v>
      </c>
      <c r="C32" s="10">
        <v>60931.19</v>
      </c>
      <c r="D32" s="11">
        <v>40</v>
      </c>
      <c r="E32" s="10">
        <f t="shared" si="2"/>
        <v>1523.2797500000001</v>
      </c>
      <c r="F32" s="25">
        <f t="shared" si="1"/>
        <v>1.3938891942780304E-2</v>
      </c>
      <c r="G32" s="38">
        <v>3.0944666359992157E-2</v>
      </c>
    </row>
    <row r="33" spans="1:7" ht="35.1" customHeight="1" x14ac:dyDescent="0.2">
      <c r="A33" s="36">
        <v>23</v>
      </c>
      <c r="B33" s="24" t="s">
        <v>446</v>
      </c>
      <c r="C33" s="10">
        <v>63840</v>
      </c>
      <c r="D33" s="11">
        <v>701</v>
      </c>
      <c r="E33" s="10">
        <f t="shared" si="2"/>
        <v>91.069900142653353</v>
      </c>
      <c r="F33" s="25">
        <f t="shared" si="1"/>
        <v>1.4604324347302172E-2</v>
      </c>
      <c r="G33" s="38">
        <v>8.5968104584330223E-3</v>
      </c>
    </row>
    <row r="34" spans="1:7" s="3" customFormat="1" ht="21.95" customHeight="1" x14ac:dyDescent="0.2">
      <c r="A34" s="36">
        <v>24</v>
      </c>
      <c r="B34" s="26" t="s">
        <v>3</v>
      </c>
      <c r="C34" s="10">
        <v>13531</v>
      </c>
      <c r="D34" s="11">
        <v>220</v>
      </c>
      <c r="E34" s="10">
        <f t="shared" si="2"/>
        <v>61.504545454545458</v>
      </c>
      <c r="F34" s="25">
        <f t="shared" si="1"/>
        <v>3.0954121670323572E-3</v>
      </c>
      <c r="G34" s="38">
        <v>1.4207856884874998E-3</v>
      </c>
    </row>
    <row r="35" spans="1:7" s="3" customFormat="1" ht="35.1" customHeight="1" x14ac:dyDescent="0.2">
      <c r="A35" s="36">
        <v>25</v>
      </c>
      <c r="B35" s="24" t="s">
        <v>10</v>
      </c>
      <c r="C35" s="10">
        <v>0</v>
      </c>
      <c r="D35" s="11">
        <v>0</v>
      </c>
      <c r="E35" s="10" t="str">
        <f t="shared" si="2"/>
        <v>-</v>
      </c>
      <c r="F35" s="25">
        <f t="shared" si="1"/>
        <v>0</v>
      </c>
      <c r="G35" s="38">
        <v>9.8652432849167496E-5</v>
      </c>
    </row>
    <row r="36" spans="1:7" ht="35.1" customHeight="1" x14ac:dyDescent="0.2">
      <c r="A36" s="36">
        <v>26</v>
      </c>
      <c r="B36" s="24" t="s">
        <v>420</v>
      </c>
      <c r="C36" s="10">
        <v>0</v>
      </c>
      <c r="D36" s="13">
        <v>0</v>
      </c>
      <c r="E36" s="10" t="str">
        <f t="shared" si="2"/>
        <v>-</v>
      </c>
      <c r="F36" s="29" t="s">
        <v>5</v>
      </c>
      <c r="G36" s="40" t="s">
        <v>5</v>
      </c>
    </row>
    <row r="37" spans="1:7" ht="21.95" customHeight="1" x14ac:dyDescent="0.2">
      <c r="A37" s="36">
        <v>27</v>
      </c>
      <c r="B37" s="26" t="s">
        <v>12</v>
      </c>
      <c r="C37" s="10">
        <v>0</v>
      </c>
      <c r="D37" s="13">
        <v>0</v>
      </c>
      <c r="E37" s="10" t="str">
        <f t="shared" si="2"/>
        <v>-</v>
      </c>
      <c r="F37" s="25">
        <f>C37/C$44</f>
        <v>0</v>
      </c>
      <c r="G37" s="38">
        <v>6.7001527600904129E-4</v>
      </c>
    </row>
    <row r="38" spans="1:7" ht="35.1" customHeight="1" x14ac:dyDescent="0.2">
      <c r="A38" s="36">
        <v>28</v>
      </c>
      <c r="B38" s="24" t="s">
        <v>421</v>
      </c>
      <c r="C38" s="10">
        <v>3015213.33</v>
      </c>
      <c r="D38" s="13">
        <v>2</v>
      </c>
      <c r="E38" s="14" t="s">
        <v>5</v>
      </c>
      <c r="F38" s="29" t="s">
        <v>5</v>
      </c>
      <c r="G38" s="40" t="s">
        <v>5</v>
      </c>
    </row>
    <row r="39" spans="1:7" ht="21.95" customHeight="1" x14ac:dyDescent="0.2">
      <c r="A39" s="36">
        <v>29</v>
      </c>
      <c r="B39" s="26" t="s">
        <v>12</v>
      </c>
      <c r="C39" s="10">
        <v>2710092</v>
      </c>
      <c r="D39" s="13">
        <v>2</v>
      </c>
      <c r="E39" s="14" t="s">
        <v>5</v>
      </c>
      <c r="F39" s="25">
        <f t="shared" ref="F39:F44" si="3">C39/C$44</f>
        <v>0.61997278475922357</v>
      </c>
      <c r="G39" s="38">
        <v>0.53240605380617201</v>
      </c>
    </row>
    <row r="40" spans="1:7" ht="47.1" customHeight="1" x14ac:dyDescent="0.2">
      <c r="A40" s="36">
        <v>30</v>
      </c>
      <c r="B40" s="27" t="s">
        <v>422</v>
      </c>
      <c r="C40" s="10">
        <v>100421.6</v>
      </c>
      <c r="D40" s="15">
        <v>5</v>
      </c>
      <c r="E40" s="10">
        <f t="shared" ref="E40:E41" si="4">IF(D40=0,"-",C40/D40)</f>
        <v>20084.32</v>
      </c>
      <c r="F40" s="25">
        <f t="shared" si="3"/>
        <v>2.2972895016839596E-2</v>
      </c>
      <c r="G40" s="38">
        <v>1.7724062653800183E-3</v>
      </c>
    </row>
    <row r="41" spans="1:7" ht="21.95" customHeight="1" x14ac:dyDescent="0.2">
      <c r="A41" s="36">
        <v>31</v>
      </c>
      <c r="B41" s="26" t="s">
        <v>13</v>
      </c>
      <c r="C41" s="10">
        <v>100421.6</v>
      </c>
      <c r="D41" s="15">
        <v>5</v>
      </c>
      <c r="E41" s="10">
        <f t="shared" si="4"/>
        <v>20084.32</v>
      </c>
      <c r="F41" s="25">
        <f t="shared" si="3"/>
        <v>2.2972895016839596E-2</v>
      </c>
      <c r="G41" s="38">
        <v>1.0404135579139232E-3</v>
      </c>
    </row>
    <row r="42" spans="1:7" ht="35.1" customHeight="1" x14ac:dyDescent="0.2">
      <c r="A42" s="36">
        <v>32</v>
      </c>
      <c r="B42" s="24" t="s">
        <v>16</v>
      </c>
      <c r="C42" s="10">
        <v>40525</v>
      </c>
      <c r="D42" s="15">
        <v>3</v>
      </c>
      <c r="E42" s="14" t="s">
        <v>5</v>
      </c>
      <c r="F42" s="25">
        <f t="shared" si="3"/>
        <v>9.2706805165166124E-3</v>
      </c>
      <c r="G42" s="38">
        <v>4.1370945733870297E-3</v>
      </c>
    </row>
    <row r="43" spans="1:7" s="3" customFormat="1" ht="21.95" customHeight="1" x14ac:dyDescent="0.2">
      <c r="A43" s="43">
        <v>33</v>
      </c>
      <c r="B43" s="50" t="s">
        <v>4</v>
      </c>
      <c r="C43" s="44">
        <f>C25+C27+C29+C31+C33+C35+C37+C39+C40+C42</f>
        <v>4371308.01</v>
      </c>
      <c r="D43" s="51" t="s">
        <v>5</v>
      </c>
      <c r="E43" s="51" t="s">
        <v>5</v>
      </c>
      <c r="F43" s="47">
        <f t="shared" si="3"/>
        <v>1</v>
      </c>
      <c r="G43" s="48">
        <v>0.96489282760442685</v>
      </c>
    </row>
    <row r="44" spans="1:7" s="3" customFormat="1" ht="21.95" customHeight="1" x14ac:dyDescent="0.2">
      <c r="A44" s="45">
        <v>34</v>
      </c>
      <c r="B44" s="52" t="s">
        <v>6</v>
      </c>
      <c r="C44" s="46">
        <f>C24+C43</f>
        <v>4371308.01</v>
      </c>
      <c r="D44" s="53" t="s">
        <v>5</v>
      </c>
      <c r="E44" s="53" t="s">
        <v>5</v>
      </c>
      <c r="F44" s="54">
        <f t="shared" si="3"/>
        <v>1</v>
      </c>
      <c r="G44" s="55">
        <v>1</v>
      </c>
    </row>
    <row r="45" spans="1:7" s="3" customFormat="1" ht="21.95" customHeight="1" x14ac:dyDescent="0.2">
      <c r="A45" s="1"/>
      <c r="B45" s="2"/>
      <c r="C45" s="1"/>
      <c r="D45" s="1"/>
      <c r="E45" s="1"/>
      <c r="F45" s="1"/>
      <c r="G45" s="1"/>
    </row>
    <row r="46" spans="1:7" s="3" customFormat="1" ht="35.1" customHeight="1" x14ac:dyDescent="0.2">
      <c r="A46" s="62" t="s">
        <v>430</v>
      </c>
      <c r="B46" s="63" t="s">
        <v>431</v>
      </c>
      <c r="C46" s="64" t="s">
        <v>432</v>
      </c>
      <c r="D46" s="1"/>
      <c r="E46" s="1"/>
      <c r="F46" s="1"/>
      <c r="G46" s="1"/>
    </row>
    <row r="47" spans="1:7" s="3" customFormat="1" ht="21.95" customHeight="1" x14ac:dyDescent="0.2">
      <c r="A47" s="65">
        <v>1</v>
      </c>
      <c r="B47" s="30" t="s">
        <v>427</v>
      </c>
      <c r="C47" s="31">
        <v>109282.7</v>
      </c>
    </row>
    <row r="48" spans="1:7" ht="21.95" customHeight="1" x14ac:dyDescent="0.2">
      <c r="A48" s="8">
        <v>2</v>
      </c>
      <c r="B48" s="30" t="s">
        <v>428</v>
      </c>
      <c r="C48" s="31">
        <v>4384286</v>
      </c>
      <c r="D48" s="16"/>
      <c r="E48" s="16"/>
      <c r="F48" s="16"/>
      <c r="G48" s="16"/>
    </row>
    <row r="49" spans="1:7" ht="21.95" customHeight="1" x14ac:dyDescent="0.2">
      <c r="A49" s="32">
        <v>3</v>
      </c>
      <c r="B49" s="33" t="s">
        <v>423</v>
      </c>
      <c r="C49" s="34">
        <f>C44/C48</f>
        <v>0.99703988517172459</v>
      </c>
      <c r="D49" s="16"/>
      <c r="E49" s="16"/>
      <c r="F49" s="16"/>
      <c r="G49" s="16"/>
    </row>
    <row r="50" spans="1:7" s="16" customFormat="1" ht="35.1" customHeight="1" x14ac:dyDescent="0.25">
      <c r="A50" s="21" t="s">
        <v>449</v>
      </c>
      <c r="B50" s="23"/>
    </row>
  </sheetData>
  <sheetProtection algorithmName="SHA-512" hashValue="fKIg7cASbZ6oG/r27oX7VpYoYfI/2i7pYXLdcmliPts57Yc26FcbTu4kfEi36h/CEyUwjIKvVx7Tr8vc8mxF1w==" saltValue="r8sLhaJZJiPGq8Fc9pUCQQ==" spinCount="100000" sheet="1" objects="1" scenarios="1"/>
  <mergeCells count="1">
    <mergeCell ref="A2:G2"/>
  </mergeCells>
  <pageMargins left="0.59055118110236227" right="0.59055118110236227" top="0.70866141732283472" bottom="0.70866141732283472" header="0.19685039370078741" footer="0.39370078740157483"/>
  <pageSetup paperSize="9" scale="84" orientation="portrait" r:id="rId1"/>
  <headerFooter alignWithMargins="0">
    <oddFooter>&amp;R&amp;"Calibri,Standardowy"&amp;12s.&amp;P z &amp;N</oddFooter>
  </headerFooter>
  <tableParts count="2">
    <tablePart r:id="rId2"/>
    <tablePart r:id="rId3"/>
  </tableParts>
</worksheet>
</file>

<file path=xl/worksheets/sheet3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34C26D-1C65-4E0E-9401-E0192B1C8408}">
  <sheetPr codeName="Arkusz368"/>
  <dimension ref="A1:N50"/>
  <sheetViews>
    <sheetView zoomScaleNormal="100" workbookViewId="0"/>
  </sheetViews>
  <sheetFormatPr defaultColWidth="0" defaultRowHeight="12.75" zeroHeight="1" x14ac:dyDescent="0.2"/>
  <cols>
    <col min="1" max="1" width="4.140625" style="1" customWidth="1"/>
    <col min="2" max="2" width="57" style="2" customWidth="1"/>
    <col min="3" max="3" width="11.85546875" style="1" bestFit="1" customWidth="1"/>
    <col min="4" max="4" width="7.42578125" style="1" customWidth="1"/>
    <col min="5" max="5" width="10.85546875" style="1" bestFit="1" customWidth="1"/>
    <col min="6" max="7" width="8.7109375" style="1" customWidth="1"/>
    <col min="8" max="8" width="1" style="1" customWidth="1"/>
    <col min="9" max="14" width="0" style="1" hidden="1" customWidth="1"/>
    <col min="15" max="16384" width="9.140625" style="1" hidden="1"/>
  </cols>
  <sheetData>
    <row r="1" spans="1:7" s="16" customFormat="1" ht="24.95" customHeight="1" x14ac:dyDescent="0.2">
      <c r="A1" s="35" t="s">
        <v>815</v>
      </c>
      <c r="B1" s="23"/>
    </row>
    <row r="2" spans="1:7" s="16" customFormat="1" ht="39.950000000000003" customHeight="1" x14ac:dyDescent="0.2">
      <c r="A2" s="66" t="s">
        <v>448</v>
      </c>
      <c r="B2" s="67"/>
      <c r="C2" s="67"/>
      <c r="D2" s="67"/>
      <c r="E2" s="67"/>
      <c r="F2" s="67"/>
      <c r="G2" s="67"/>
    </row>
    <row r="3" spans="1:7" s="16" customFormat="1" ht="15.95" hidden="1" customHeight="1" x14ac:dyDescent="0.2">
      <c r="A3" s="22"/>
      <c r="B3" s="23"/>
    </row>
    <row r="4" spans="1:7" s="16" customFormat="1" ht="15.95" hidden="1" customHeight="1" x14ac:dyDescent="0.2">
      <c r="A4" s="22"/>
      <c r="B4" s="23"/>
    </row>
    <row r="5" spans="1:7" s="16" customFormat="1" ht="15.95" hidden="1" customHeight="1" x14ac:dyDescent="0.2">
      <c r="A5" s="22"/>
      <c r="B5" s="23"/>
    </row>
    <row r="6" spans="1:7" s="16" customFormat="1" ht="15.95" customHeight="1" x14ac:dyDescent="0.25">
      <c r="A6" s="17" t="s">
        <v>433</v>
      </c>
      <c r="B6" s="21" t="s">
        <v>438</v>
      </c>
    </row>
    <row r="7" spans="1:7" s="16" customFormat="1" ht="15.95" customHeight="1" x14ac:dyDescent="0.25">
      <c r="A7" s="18" t="s">
        <v>434</v>
      </c>
      <c r="B7" s="21" t="s">
        <v>439</v>
      </c>
    </row>
    <row r="8" spans="1:7" s="16" customFormat="1" ht="15.95" customHeight="1" x14ac:dyDescent="0.25">
      <c r="A8" s="19" t="s">
        <v>435</v>
      </c>
      <c r="B8" s="21" t="s">
        <v>440</v>
      </c>
    </row>
    <row r="9" spans="1:7" s="16" customFormat="1" ht="15.95" customHeight="1" x14ac:dyDescent="0.25">
      <c r="A9" s="20" t="s">
        <v>436</v>
      </c>
      <c r="B9" s="21" t="s">
        <v>441</v>
      </c>
    </row>
    <row r="10" spans="1:7" ht="65.099999999999994" customHeight="1" x14ac:dyDescent="0.2">
      <c r="A10" s="49" t="s">
        <v>430</v>
      </c>
      <c r="B10" s="42" t="s">
        <v>0</v>
      </c>
      <c r="C10" s="42" t="s">
        <v>424</v>
      </c>
      <c r="D10" s="42" t="s">
        <v>425</v>
      </c>
      <c r="E10" s="42" t="s">
        <v>426</v>
      </c>
      <c r="F10" s="42" t="s">
        <v>429</v>
      </c>
      <c r="G10" s="41" t="s">
        <v>413</v>
      </c>
    </row>
    <row r="11" spans="1:7" ht="21.95" customHeight="1" x14ac:dyDescent="0.2">
      <c r="A11" s="36">
        <v>1</v>
      </c>
      <c r="B11" s="24" t="s">
        <v>7</v>
      </c>
      <c r="C11" s="10">
        <v>0</v>
      </c>
      <c r="D11" s="9">
        <v>0</v>
      </c>
      <c r="E11" s="10" t="str">
        <f t="shared" ref="E11:E23" si="0">IF(D11=0,"-",C11/D11)</f>
        <v>-</v>
      </c>
      <c r="F11" s="25">
        <f t="shared" ref="F11:F35" si="1">C11/C$44</f>
        <v>0</v>
      </c>
      <c r="G11" s="38">
        <v>6.4906160983722356E-5</v>
      </c>
    </row>
    <row r="12" spans="1:7" s="3" customFormat="1" ht="21.95" customHeight="1" x14ac:dyDescent="0.2">
      <c r="A12" s="36">
        <v>2</v>
      </c>
      <c r="B12" s="24" t="s">
        <v>8</v>
      </c>
      <c r="C12" s="10">
        <v>0</v>
      </c>
      <c r="D12" s="9">
        <v>0</v>
      </c>
      <c r="E12" s="10" t="str">
        <f t="shared" si="0"/>
        <v>-</v>
      </c>
      <c r="F12" s="25">
        <f t="shared" si="1"/>
        <v>0</v>
      </c>
      <c r="G12" s="38">
        <v>1.3877154561966152E-2</v>
      </c>
    </row>
    <row r="13" spans="1:7" s="3" customFormat="1" ht="21.95" customHeight="1" x14ac:dyDescent="0.2">
      <c r="A13" s="36">
        <v>3</v>
      </c>
      <c r="B13" s="26" t="s">
        <v>1</v>
      </c>
      <c r="C13" s="10">
        <v>0</v>
      </c>
      <c r="D13" s="9">
        <v>0</v>
      </c>
      <c r="E13" s="10" t="str">
        <f t="shared" si="0"/>
        <v>-</v>
      </c>
      <c r="F13" s="25">
        <f t="shared" si="1"/>
        <v>0</v>
      </c>
      <c r="G13" s="38">
        <v>6.8195937419264344E-4</v>
      </c>
    </row>
    <row r="14" spans="1:7" s="3" customFormat="1" ht="21.95" customHeight="1" x14ac:dyDescent="0.2">
      <c r="A14" s="36">
        <v>4</v>
      </c>
      <c r="B14" s="24" t="s">
        <v>414</v>
      </c>
      <c r="C14" s="10">
        <v>0</v>
      </c>
      <c r="D14" s="9">
        <v>0</v>
      </c>
      <c r="E14" s="10" t="str">
        <f t="shared" si="0"/>
        <v>-</v>
      </c>
      <c r="F14" s="25">
        <f t="shared" si="1"/>
        <v>0</v>
      </c>
      <c r="G14" s="38">
        <v>1.6609844346228162E-4</v>
      </c>
    </row>
    <row r="15" spans="1:7" s="3" customFormat="1" ht="47.1" customHeight="1" x14ac:dyDescent="0.2">
      <c r="A15" s="36">
        <v>5</v>
      </c>
      <c r="B15" s="24" t="s">
        <v>412</v>
      </c>
      <c r="C15" s="10">
        <v>0</v>
      </c>
      <c r="D15" s="11">
        <v>0</v>
      </c>
      <c r="E15" s="10" t="str">
        <f t="shared" si="0"/>
        <v>-</v>
      </c>
      <c r="F15" s="25">
        <f t="shared" si="1"/>
        <v>0</v>
      </c>
      <c r="G15" s="38">
        <v>4.2843389065529559E-4</v>
      </c>
    </row>
    <row r="16" spans="1:7" s="3" customFormat="1" ht="21.95" customHeight="1" x14ac:dyDescent="0.2">
      <c r="A16" s="36">
        <v>6</v>
      </c>
      <c r="B16" s="26" t="s">
        <v>1</v>
      </c>
      <c r="C16" s="10">
        <v>0</v>
      </c>
      <c r="D16" s="11">
        <v>0</v>
      </c>
      <c r="E16" s="10" t="str">
        <f t="shared" si="0"/>
        <v>-</v>
      </c>
      <c r="F16" s="25">
        <f t="shared" si="1"/>
        <v>0</v>
      </c>
      <c r="G16" s="38">
        <v>5.7837072558623703E-5</v>
      </c>
    </row>
    <row r="17" spans="1:7" ht="47.1" customHeight="1" x14ac:dyDescent="0.2">
      <c r="A17" s="36">
        <v>7</v>
      </c>
      <c r="B17" s="24" t="s">
        <v>444</v>
      </c>
      <c r="C17" s="10">
        <v>0</v>
      </c>
      <c r="D17" s="11">
        <v>0</v>
      </c>
      <c r="E17" s="10" t="str">
        <f t="shared" si="0"/>
        <v>-</v>
      </c>
      <c r="F17" s="25">
        <f t="shared" si="1"/>
        <v>0</v>
      </c>
      <c r="G17" s="38">
        <v>3.69438658113685E-3</v>
      </c>
    </row>
    <row r="18" spans="1:7" ht="47.1" customHeight="1" x14ac:dyDescent="0.2">
      <c r="A18" s="36">
        <v>8</v>
      </c>
      <c r="B18" s="24" t="s">
        <v>447</v>
      </c>
      <c r="C18" s="10">
        <v>107000</v>
      </c>
      <c r="D18" s="11">
        <v>1</v>
      </c>
      <c r="E18" s="10">
        <f t="shared" si="0"/>
        <v>107000</v>
      </c>
      <c r="F18" s="25">
        <f t="shared" si="1"/>
        <v>2.6666906319910755E-2</v>
      </c>
      <c r="G18" s="38">
        <v>1.6572456388988053E-2</v>
      </c>
    </row>
    <row r="19" spans="1:7" ht="35.1" customHeight="1" x14ac:dyDescent="0.2">
      <c r="A19" s="36">
        <v>9</v>
      </c>
      <c r="B19" s="24" t="s">
        <v>443</v>
      </c>
      <c r="C19" s="10">
        <v>0</v>
      </c>
      <c r="D19" s="11">
        <v>0</v>
      </c>
      <c r="E19" s="10" t="str">
        <f t="shared" si="0"/>
        <v>-</v>
      </c>
      <c r="F19" s="25">
        <f t="shared" si="1"/>
        <v>0</v>
      </c>
      <c r="G19" s="38">
        <v>6.3015485400037228E-5</v>
      </c>
    </row>
    <row r="20" spans="1:7" ht="35.1" customHeight="1" x14ac:dyDescent="0.2">
      <c r="A20" s="36">
        <v>10</v>
      </c>
      <c r="B20" s="24" t="s">
        <v>9</v>
      </c>
      <c r="C20" s="10">
        <v>0</v>
      </c>
      <c r="D20" s="11">
        <v>0</v>
      </c>
      <c r="E20" s="10" t="str">
        <f t="shared" si="0"/>
        <v>-</v>
      </c>
      <c r="F20" s="25">
        <f t="shared" si="1"/>
        <v>0</v>
      </c>
      <c r="G20" s="38">
        <v>2.3263290581767475E-4</v>
      </c>
    </row>
    <row r="21" spans="1:7" ht="35.1" customHeight="1" x14ac:dyDescent="0.2">
      <c r="A21" s="36">
        <v>11</v>
      </c>
      <c r="B21" s="24" t="s">
        <v>442</v>
      </c>
      <c r="C21" s="10">
        <v>0</v>
      </c>
      <c r="D21" s="11">
        <v>0</v>
      </c>
      <c r="E21" s="10" t="str">
        <f t="shared" si="0"/>
        <v>-</v>
      </c>
      <c r="F21" s="25">
        <f t="shared" si="1"/>
        <v>0</v>
      </c>
      <c r="G21" s="38">
        <v>8.0879771630669933E-6</v>
      </c>
    </row>
    <row r="22" spans="1:7" ht="21.95" customHeight="1" x14ac:dyDescent="0.2">
      <c r="A22" s="36">
        <v>12</v>
      </c>
      <c r="B22" s="26" t="s">
        <v>1</v>
      </c>
      <c r="C22" s="10">
        <v>0</v>
      </c>
      <c r="D22" s="11">
        <v>0</v>
      </c>
      <c r="E22" s="10" t="str">
        <f t="shared" si="0"/>
        <v>-</v>
      </c>
      <c r="F22" s="25">
        <f t="shared" si="1"/>
        <v>0</v>
      </c>
      <c r="G22" s="38">
        <v>0</v>
      </c>
    </row>
    <row r="23" spans="1:7" ht="21.95" customHeight="1" x14ac:dyDescent="0.2">
      <c r="A23" s="36">
        <v>13</v>
      </c>
      <c r="B23" s="24" t="s">
        <v>415</v>
      </c>
      <c r="C23" s="10">
        <v>0</v>
      </c>
      <c r="D23" s="11">
        <v>0</v>
      </c>
      <c r="E23" s="10" t="str">
        <f t="shared" si="0"/>
        <v>-</v>
      </c>
      <c r="F23" s="25">
        <f t="shared" si="1"/>
        <v>0</v>
      </c>
      <c r="G23" s="38">
        <v>0</v>
      </c>
    </row>
    <row r="24" spans="1:7" s="3" customFormat="1" ht="24.95" customHeight="1" x14ac:dyDescent="0.2">
      <c r="A24" s="43">
        <v>14</v>
      </c>
      <c r="B24" s="50" t="s">
        <v>2</v>
      </c>
      <c r="C24" s="44">
        <f>C11+C12+C14+C15+C17+C18+C19+C20+C21+C23</f>
        <v>107000</v>
      </c>
      <c r="D24" s="51" t="s">
        <v>5</v>
      </c>
      <c r="E24" s="51" t="s">
        <v>5</v>
      </c>
      <c r="F24" s="47">
        <f t="shared" si="1"/>
        <v>2.6666906319910755E-2</v>
      </c>
      <c r="G24" s="48">
        <v>3.5107172395573129E-2</v>
      </c>
    </row>
    <row r="25" spans="1:7" s="4" customFormat="1" ht="35.1" customHeight="1" x14ac:dyDescent="0.2">
      <c r="A25" s="37">
        <v>15</v>
      </c>
      <c r="B25" s="27" t="s">
        <v>419</v>
      </c>
      <c r="C25" s="12">
        <v>344378</v>
      </c>
      <c r="D25" s="11">
        <v>194</v>
      </c>
      <c r="E25" s="12">
        <f t="shared" ref="E25:E37" si="2">IF(D25=0,"-",C25/D25)</f>
        <v>1775.1443298969073</v>
      </c>
      <c r="F25" s="28">
        <f t="shared" si="1"/>
        <v>8.5827064155497429E-2</v>
      </c>
      <c r="G25" s="39">
        <v>9.1912130594448124E-2</v>
      </c>
    </row>
    <row r="26" spans="1:7" s="3" customFormat="1" ht="21.95" customHeight="1" x14ac:dyDescent="0.2">
      <c r="A26" s="36">
        <v>16</v>
      </c>
      <c r="B26" s="26" t="s">
        <v>11</v>
      </c>
      <c r="C26" s="10">
        <v>24064</v>
      </c>
      <c r="D26" s="11">
        <v>14</v>
      </c>
      <c r="E26" s="10">
        <f t="shared" si="2"/>
        <v>1718.8571428571429</v>
      </c>
      <c r="F26" s="25">
        <f t="shared" si="1"/>
        <v>5.9973124643208633E-3</v>
      </c>
      <c r="G26" s="38">
        <v>1.5510248435910163E-2</v>
      </c>
    </row>
    <row r="27" spans="1:7" s="5" customFormat="1" ht="65.099999999999994" customHeight="1" x14ac:dyDescent="0.2">
      <c r="A27" s="37">
        <v>17</v>
      </c>
      <c r="B27" s="27" t="s">
        <v>445</v>
      </c>
      <c r="C27" s="12">
        <v>325018.84999999998</v>
      </c>
      <c r="D27" s="11">
        <v>45</v>
      </c>
      <c r="E27" s="12">
        <f t="shared" si="2"/>
        <v>7222.6411111111101</v>
      </c>
      <c r="F27" s="28">
        <f t="shared" si="1"/>
        <v>8.1002310515468454E-2</v>
      </c>
      <c r="G27" s="39">
        <v>9.6086621220457871E-2</v>
      </c>
    </row>
    <row r="28" spans="1:7" s="3" customFormat="1" ht="21.95" customHeight="1" x14ac:dyDescent="0.2">
      <c r="A28" s="36">
        <v>18</v>
      </c>
      <c r="B28" s="26" t="s">
        <v>3</v>
      </c>
      <c r="C28" s="10">
        <v>81399</v>
      </c>
      <c r="D28" s="11">
        <v>8</v>
      </c>
      <c r="E28" s="10">
        <f t="shared" si="2"/>
        <v>10174.875</v>
      </c>
      <c r="F28" s="25">
        <f t="shared" si="1"/>
        <v>2.0286537453592667E-2</v>
      </c>
      <c r="G28" s="38">
        <v>1.1342599256575717E-2</v>
      </c>
    </row>
    <row r="29" spans="1:7" s="5" customFormat="1" ht="35.1" customHeight="1" x14ac:dyDescent="0.2">
      <c r="A29" s="37">
        <v>19</v>
      </c>
      <c r="B29" s="27" t="s">
        <v>15</v>
      </c>
      <c r="C29" s="12">
        <v>43248.69</v>
      </c>
      <c r="D29" s="11">
        <v>12</v>
      </c>
      <c r="E29" s="12">
        <f t="shared" si="2"/>
        <v>3604.0575000000003</v>
      </c>
      <c r="F29" s="28">
        <f t="shared" si="1"/>
        <v>1.0778586585877206E-2</v>
      </c>
      <c r="G29" s="39">
        <v>1.1946311887438504E-2</v>
      </c>
    </row>
    <row r="30" spans="1:7" s="3" customFormat="1" ht="21.95" customHeight="1" x14ac:dyDescent="0.2">
      <c r="A30" s="36">
        <v>20</v>
      </c>
      <c r="B30" s="26" t="s">
        <v>3</v>
      </c>
      <c r="C30" s="10">
        <v>18180.79</v>
      </c>
      <c r="D30" s="11">
        <v>3</v>
      </c>
      <c r="E30" s="12">
        <f t="shared" si="2"/>
        <v>6060.2633333333333</v>
      </c>
      <c r="F30" s="28">
        <f t="shared" si="1"/>
        <v>4.5310787266539271E-3</v>
      </c>
      <c r="G30" s="39">
        <v>2.247933536638041E-3</v>
      </c>
    </row>
    <row r="31" spans="1:7" s="3" customFormat="1" ht="47.1" customHeight="1" x14ac:dyDescent="0.2">
      <c r="A31" s="36">
        <v>21</v>
      </c>
      <c r="B31" s="27" t="s">
        <v>14</v>
      </c>
      <c r="C31" s="10">
        <v>365765.4</v>
      </c>
      <c r="D31" s="11">
        <v>147</v>
      </c>
      <c r="E31" s="10">
        <f t="shared" si="2"/>
        <v>2488.2000000000003</v>
      </c>
      <c r="F31" s="25">
        <f t="shared" si="1"/>
        <v>9.1157305204342856E-2</v>
      </c>
      <c r="G31" s="38">
        <v>0.21726673108985226</v>
      </c>
    </row>
    <row r="32" spans="1:7" s="3" customFormat="1" ht="21.95" customHeight="1" x14ac:dyDescent="0.2">
      <c r="A32" s="36">
        <v>22</v>
      </c>
      <c r="B32" s="26" t="s">
        <v>3</v>
      </c>
      <c r="C32" s="10">
        <v>32346.5</v>
      </c>
      <c r="D32" s="11">
        <v>10</v>
      </c>
      <c r="E32" s="10">
        <f t="shared" si="2"/>
        <v>3234.65</v>
      </c>
      <c r="F32" s="25">
        <f t="shared" si="1"/>
        <v>8.0615054698784418E-3</v>
      </c>
      <c r="G32" s="38">
        <v>3.0944666359992157E-2</v>
      </c>
    </row>
    <row r="33" spans="1:7" ht="35.1" customHeight="1" x14ac:dyDescent="0.2">
      <c r="A33" s="36">
        <v>23</v>
      </c>
      <c r="B33" s="24" t="s">
        <v>446</v>
      </c>
      <c r="C33" s="10">
        <v>81765</v>
      </c>
      <c r="D33" s="11">
        <v>1059</v>
      </c>
      <c r="E33" s="10">
        <f t="shared" si="2"/>
        <v>77.209631728045323</v>
      </c>
      <c r="F33" s="25">
        <f t="shared" si="1"/>
        <v>2.0377753226612175E-2</v>
      </c>
      <c r="G33" s="38">
        <v>8.5968104584330223E-3</v>
      </c>
    </row>
    <row r="34" spans="1:7" s="3" customFormat="1" ht="21.95" customHeight="1" x14ac:dyDescent="0.2">
      <c r="A34" s="36">
        <v>24</v>
      </c>
      <c r="B34" s="26" t="s">
        <v>3</v>
      </c>
      <c r="C34" s="10">
        <v>20769</v>
      </c>
      <c r="D34" s="11">
        <v>269</v>
      </c>
      <c r="E34" s="10">
        <f t="shared" si="2"/>
        <v>77.208178438661704</v>
      </c>
      <c r="F34" s="25">
        <f t="shared" si="1"/>
        <v>5.176121283721742E-3</v>
      </c>
      <c r="G34" s="38">
        <v>1.4207856884874998E-3</v>
      </c>
    </row>
    <row r="35" spans="1:7" s="3" customFormat="1" ht="35.1" customHeight="1" x14ac:dyDescent="0.2">
      <c r="A35" s="36">
        <v>25</v>
      </c>
      <c r="B35" s="24" t="s">
        <v>10</v>
      </c>
      <c r="C35" s="10">
        <v>0</v>
      </c>
      <c r="D35" s="11">
        <v>0</v>
      </c>
      <c r="E35" s="10" t="str">
        <f t="shared" si="2"/>
        <v>-</v>
      </c>
      <c r="F35" s="25">
        <f t="shared" si="1"/>
        <v>0</v>
      </c>
      <c r="G35" s="38">
        <v>9.8652432849167496E-5</v>
      </c>
    </row>
    <row r="36" spans="1:7" ht="35.1" customHeight="1" x14ac:dyDescent="0.2">
      <c r="A36" s="36">
        <v>26</v>
      </c>
      <c r="B36" s="24" t="s">
        <v>420</v>
      </c>
      <c r="C36" s="10">
        <v>0</v>
      </c>
      <c r="D36" s="13">
        <v>0</v>
      </c>
      <c r="E36" s="10" t="str">
        <f t="shared" si="2"/>
        <v>-</v>
      </c>
      <c r="F36" s="29" t="s">
        <v>5</v>
      </c>
      <c r="G36" s="40" t="s">
        <v>5</v>
      </c>
    </row>
    <row r="37" spans="1:7" ht="21.95" customHeight="1" x14ac:dyDescent="0.2">
      <c r="A37" s="36">
        <v>27</v>
      </c>
      <c r="B37" s="26" t="s">
        <v>12</v>
      </c>
      <c r="C37" s="10">
        <v>0</v>
      </c>
      <c r="D37" s="13">
        <v>0</v>
      </c>
      <c r="E37" s="10" t="str">
        <f t="shared" si="2"/>
        <v>-</v>
      </c>
      <c r="F37" s="25">
        <f>C37/C$44</f>
        <v>0</v>
      </c>
      <c r="G37" s="38">
        <v>6.7001527600904129E-4</v>
      </c>
    </row>
    <row r="38" spans="1:7" ht="35.1" customHeight="1" x14ac:dyDescent="0.2">
      <c r="A38" s="36">
        <v>28</v>
      </c>
      <c r="B38" s="24" t="s">
        <v>421</v>
      </c>
      <c r="C38" s="10">
        <v>3050320.26</v>
      </c>
      <c r="D38" s="13">
        <v>2</v>
      </c>
      <c r="E38" s="14" t="s">
        <v>5</v>
      </c>
      <c r="F38" s="29" t="s">
        <v>5</v>
      </c>
      <c r="G38" s="40" t="s">
        <v>5</v>
      </c>
    </row>
    <row r="39" spans="1:7" ht="21.95" customHeight="1" x14ac:dyDescent="0.2">
      <c r="A39" s="36">
        <v>29</v>
      </c>
      <c r="B39" s="26" t="s">
        <v>12</v>
      </c>
      <c r="C39" s="10">
        <v>2745288</v>
      </c>
      <c r="D39" s="13">
        <v>2</v>
      </c>
      <c r="E39" s="14" t="s">
        <v>5</v>
      </c>
      <c r="F39" s="25">
        <f t="shared" ref="F39:F44" si="3">C39/C$44</f>
        <v>0.68419007399229115</v>
      </c>
      <c r="G39" s="38">
        <v>0.53240605380617201</v>
      </c>
    </row>
    <row r="40" spans="1:7" ht="47.1" customHeight="1" x14ac:dyDescent="0.2">
      <c r="A40" s="36">
        <v>30</v>
      </c>
      <c r="B40" s="27" t="s">
        <v>422</v>
      </c>
      <c r="C40" s="10">
        <v>0</v>
      </c>
      <c r="D40" s="15">
        <v>0</v>
      </c>
      <c r="E40" s="10" t="str">
        <f t="shared" ref="E40:E41" si="4">IF(D40=0,"-",C40/D40)</f>
        <v>-</v>
      </c>
      <c r="F40" s="25">
        <f t="shared" si="3"/>
        <v>0</v>
      </c>
      <c r="G40" s="38">
        <v>1.7724062653800183E-3</v>
      </c>
    </row>
    <row r="41" spans="1:7" ht="21.95" customHeight="1" x14ac:dyDescent="0.2">
      <c r="A41" s="36">
        <v>31</v>
      </c>
      <c r="B41" s="26" t="s">
        <v>13</v>
      </c>
      <c r="C41" s="10">
        <v>0</v>
      </c>
      <c r="D41" s="15">
        <v>0</v>
      </c>
      <c r="E41" s="10" t="str">
        <f t="shared" si="4"/>
        <v>-</v>
      </c>
      <c r="F41" s="25">
        <f t="shared" si="3"/>
        <v>0</v>
      </c>
      <c r="G41" s="38">
        <v>1.0404135579139232E-3</v>
      </c>
    </row>
    <row r="42" spans="1:7" ht="35.1" customHeight="1" x14ac:dyDescent="0.2">
      <c r="A42" s="36">
        <v>32</v>
      </c>
      <c r="B42" s="24" t="s">
        <v>16</v>
      </c>
      <c r="C42" s="10">
        <v>0</v>
      </c>
      <c r="D42" s="15">
        <v>0</v>
      </c>
      <c r="E42" s="14" t="s">
        <v>5</v>
      </c>
      <c r="F42" s="25">
        <f t="shared" si="3"/>
        <v>0</v>
      </c>
      <c r="G42" s="38">
        <v>4.1370945733870297E-3</v>
      </c>
    </row>
    <row r="43" spans="1:7" s="3" customFormat="1" ht="21.95" customHeight="1" x14ac:dyDescent="0.2">
      <c r="A43" s="43">
        <v>33</v>
      </c>
      <c r="B43" s="50" t="s">
        <v>4</v>
      </c>
      <c r="C43" s="44">
        <f>C25+C27+C29+C31+C33+C35+C37+C39+C40+C42</f>
        <v>3905463.94</v>
      </c>
      <c r="D43" s="51" t="s">
        <v>5</v>
      </c>
      <c r="E43" s="51" t="s">
        <v>5</v>
      </c>
      <c r="F43" s="47">
        <f t="shared" si="3"/>
        <v>0.97333309368008925</v>
      </c>
      <c r="G43" s="48">
        <v>0.96489282760442685</v>
      </c>
    </row>
    <row r="44" spans="1:7" s="3" customFormat="1" ht="21.95" customHeight="1" x14ac:dyDescent="0.2">
      <c r="A44" s="45">
        <v>34</v>
      </c>
      <c r="B44" s="52" t="s">
        <v>6</v>
      </c>
      <c r="C44" s="46">
        <f>C24+C43</f>
        <v>4012463.94</v>
      </c>
      <c r="D44" s="53" t="s">
        <v>5</v>
      </c>
      <c r="E44" s="53" t="s">
        <v>5</v>
      </c>
      <c r="F44" s="54">
        <f t="shared" si="3"/>
        <v>1</v>
      </c>
      <c r="G44" s="55">
        <v>1</v>
      </c>
    </row>
    <row r="45" spans="1:7" s="3" customFormat="1" ht="21.95" customHeight="1" x14ac:dyDescent="0.2">
      <c r="A45" s="1"/>
      <c r="B45" s="2"/>
      <c r="C45" s="1"/>
      <c r="D45" s="1"/>
      <c r="E45" s="1"/>
      <c r="F45" s="1"/>
      <c r="G45" s="1"/>
    </row>
    <row r="46" spans="1:7" s="3" customFormat="1" ht="35.1" customHeight="1" x14ac:dyDescent="0.2">
      <c r="A46" s="62" t="s">
        <v>430</v>
      </c>
      <c r="B46" s="63" t="s">
        <v>431</v>
      </c>
      <c r="C46" s="64" t="s">
        <v>432</v>
      </c>
      <c r="D46" s="1"/>
      <c r="E46" s="1"/>
      <c r="F46" s="1"/>
      <c r="G46" s="1"/>
    </row>
    <row r="47" spans="1:7" s="3" customFormat="1" ht="21.95" customHeight="1" x14ac:dyDescent="0.2">
      <c r="A47" s="65">
        <v>1</v>
      </c>
      <c r="B47" s="30" t="s">
        <v>427</v>
      </c>
      <c r="C47" s="31">
        <v>100311</v>
      </c>
    </row>
    <row r="48" spans="1:7" ht="21.95" customHeight="1" x14ac:dyDescent="0.2">
      <c r="A48" s="8">
        <v>2</v>
      </c>
      <c r="B48" s="30" t="s">
        <v>428</v>
      </c>
      <c r="C48" s="31">
        <v>4012526</v>
      </c>
      <c r="D48" s="16"/>
      <c r="E48" s="16"/>
      <c r="F48" s="16"/>
      <c r="G48" s="16"/>
    </row>
    <row r="49" spans="1:7" ht="21.95" customHeight="1" x14ac:dyDescent="0.2">
      <c r="A49" s="32">
        <v>3</v>
      </c>
      <c r="B49" s="33" t="s">
        <v>423</v>
      </c>
      <c r="C49" s="34">
        <f>C44/C48</f>
        <v>0.99998453343355287</v>
      </c>
      <c r="D49" s="16"/>
      <c r="E49" s="16"/>
      <c r="F49" s="16"/>
      <c r="G49" s="16"/>
    </row>
    <row r="50" spans="1:7" s="16" customFormat="1" ht="35.1" customHeight="1" x14ac:dyDescent="0.25">
      <c r="A50" s="21" t="s">
        <v>449</v>
      </c>
      <c r="B50" s="23"/>
    </row>
  </sheetData>
  <sheetProtection algorithmName="SHA-512" hashValue="o+l+YiVfTa8rId0BgsZOUeEYDvy6amNyLMeod3+wzuhab8IuEDrJAyReClUrwGybGSv4umK3zG4hSmLZgHawkg==" saltValue="Nz/8ITnW+NDx+IBptaRXGw==" spinCount="100000" sheet="1" objects="1" scenarios="1"/>
  <mergeCells count="1">
    <mergeCell ref="A2:G2"/>
  </mergeCells>
  <pageMargins left="0.59055118110236227" right="0.59055118110236227" top="0.70866141732283472" bottom="0.70866141732283472" header="0.19685039370078741" footer="0.39370078740157483"/>
  <pageSetup paperSize="9" scale="84" orientation="portrait" r:id="rId1"/>
  <headerFooter alignWithMargins="0">
    <oddFooter>&amp;R&amp;"Calibri,Standardowy"&amp;12s.&amp;P z &amp;N</oddFooter>
  </headerFooter>
  <tableParts count="2">
    <tablePart r:id="rId2"/>
    <tablePart r:id="rId3"/>
  </tableParts>
</worksheet>
</file>

<file path=xl/worksheets/sheet3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29D5E5-225F-455C-8E28-085EB9E96E27}">
  <sheetPr codeName="Arkusz369"/>
  <dimension ref="A1:N50"/>
  <sheetViews>
    <sheetView zoomScaleNormal="100" workbookViewId="0"/>
  </sheetViews>
  <sheetFormatPr defaultColWidth="0" defaultRowHeight="12.75" zeroHeight="1" x14ac:dyDescent="0.2"/>
  <cols>
    <col min="1" max="1" width="4.140625" style="1" customWidth="1"/>
    <col min="2" max="2" width="57" style="2" customWidth="1"/>
    <col min="3" max="3" width="11.85546875" style="1" bestFit="1" customWidth="1"/>
    <col min="4" max="4" width="7.42578125" style="1" customWidth="1"/>
    <col min="5" max="5" width="10.85546875" style="1" bestFit="1" customWidth="1"/>
    <col min="6" max="7" width="8.7109375" style="1" customWidth="1"/>
    <col min="8" max="8" width="1" style="1" customWidth="1"/>
    <col min="9" max="14" width="0" style="1" hidden="1" customWidth="1"/>
    <col min="15" max="16384" width="9.140625" style="1" hidden="1"/>
  </cols>
  <sheetData>
    <row r="1" spans="1:7" s="16" customFormat="1" ht="24.95" customHeight="1" x14ac:dyDescent="0.2">
      <c r="A1" s="35" t="s">
        <v>816</v>
      </c>
      <c r="B1" s="23"/>
    </row>
    <row r="2" spans="1:7" s="16" customFormat="1" ht="39.950000000000003" customHeight="1" x14ac:dyDescent="0.2">
      <c r="A2" s="66" t="s">
        <v>448</v>
      </c>
      <c r="B2" s="67"/>
      <c r="C2" s="67"/>
      <c r="D2" s="67"/>
      <c r="E2" s="67"/>
      <c r="F2" s="67"/>
      <c r="G2" s="67"/>
    </row>
    <row r="3" spans="1:7" s="16" customFormat="1" ht="15.95" hidden="1" customHeight="1" x14ac:dyDescent="0.2">
      <c r="A3" s="22"/>
      <c r="B3" s="23"/>
    </row>
    <row r="4" spans="1:7" s="16" customFormat="1" ht="15.95" hidden="1" customHeight="1" x14ac:dyDescent="0.2">
      <c r="A4" s="22"/>
      <c r="B4" s="23"/>
    </row>
    <row r="5" spans="1:7" s="16" customFormat="1" ht="15.95" hidden="1" customHeight="1" x14ac:dyDescent="0.2">
      <c r="A5" s="22"/>
      <c r="B5" s="23"/>
    </row>
    <row r="6" spans="1:7" s="16" customFormat="1" ht="15.95" customHeight="1" x14ac:dyDescent="0.25">
      <c r="A6" s="17" t="s">
        <v>433</v>
      </c>
      <c r="B6" s="21" t="s">
        <v>438</v>
      </c>
    </row>
    <row r="7" spans="1:7" s="16" customFormat="1" ht="15.95" customHeight="1" x14ac:dyDescent="0.25">
      <c r="A7" s="18" t="s">
        <v>434</v>
      </c>
      <c r="B7" s="21" t="s">
        <v>439</v>
      </c>
    </row>
    <row r="8" spans="1:7" s="16" customFormat="1" ht="15.95" customHeight="1" x14ac:dyDescent="0.25">
      <c r="A8" s="19" t="s">
        <v>435</v>
      </c>
      <c r="B8" s="21" t="s">
        <v>440</v>
      </c>
    </row>
    <row r="9" spans="1:7" s="16" customFormat="1" ht="15.95" customHeight="1" x14ac:dyDescent="0.25">
      <c r="A9" s="20" t="s">
        <v>436</v>
      </c>
      <c r="B9" s="21" t="s">
        <v>441</v>
      </c>
    </row>
    <row r="10" spans="1:7" ht="65.099999999999994" customHeight="1" x14ac:dyDescent="0.2">
      <c r="A10" s="49" t="s">
        <v>430</v>
      </c>
      <c r="B10" s="42" t="s">
        <v>0</v>
      </c>
      <c r="C10" s="42" t="s">
        <v>424</v>
      </c>
      <c r="D10" s="42" t="s">
        <v>425</v>
      </c>
      <c r="E10" s="42" t="s">
        <v>426</v>
      </c>
      <c r="F10" s="42" t="s">
        <v>429</v>
      </c>
      <c r="G10" s="41" t="s">
        <v>413</v>
      </c>
    </row>
    <row r="11" spans="1:7" ht="21.95" customHeight="1" x14ac:dyDescent="0.2">
      <c r="A11" s="36">
        <v>1</v>
      </c>
      <c r="B11" s="24" t="s">
        <v>7</v>
      </c>
      <c r="C11" s="10">
        <v>0</v>
      </c>
      <c r="D11" s="9">
        <v>0</v>
      </c>
      <c r="E11" s="10" t="str">
        <f t="shared" ref="E11:E23" si="0">IF(D11=0,"-",C11/D11)</f>
        <v>-</v>
      </c>
      <c r="F11" s="25">
        <f t="shared" ref="F11:F35" si="1">C11/C$44</f>
        <v>0</v>
      </c>
      <c r="G11" s="38">
        <v>6.4906160983722356E-5</v>
      </c>
    </row>
    <row r="12" spans="1:7" s="3" customFormat="1" ht="21.95" customHeight="1" x14ac:dyDescent="0.2">
      <c r="A12" s="36">
        <v>2</v>
      </c>
      <c r="B12" s="24" t="s">
        <v>8</v>
      </c>
      <c r="C12" s="10">
        <v>0</v>
      </c>
      <c r="D12" s="9">
        <v>0</v>
      </c>
      <c r="E12" s="10" t="str">
        <f t="shared" si="0"/>
        <v>-</v>
      </c>
      <c r="F12" s="25">
        <f t="shared" si="1"/>
        <v>0</v>
      </c>
      <c r="G12" s="38">
        <v>1.3877154561966152E-2</v>
      </c>
    </row>
    <row r="13" spans="1:7" s="3" customFormat="1" ht="21.95" customHeight="1" x14ac:dyDescent="0.2">
      <c r="A13" s="36">
        <v>3</v>
      </c>
      <c r="B13" s="26" t="s">
        <v>1</v>
      </c>
      <c r="C13" s="10">
        <v>0</v>
      </c>
      <c r="D13" s="9">
        <v>0</v>
      </c>
      <c r="E13" s="10" t="str">
        <f t="shared" si="0"/>
        <v>-</v>
      </c>
      <c r="F13" s="25">
        <f t="shared" si="1"/>
        <v>0</v>
      </c>
      <c r="G13" s="38">
        <v>6.8195937419264344E-4</v>
      </c>
    </row>
    <row r="14" spans="1:7" s="3" customFormat="1" ht="21.95" customHeight="1" x14ac:dyDescent="0.2">
      <c r="A14" s="36">
        <v>4</v>
      </c>
      <c r="B14" s="24" t="s">
        <v>414</v>
      </c>
      <c r="C14" s="10">
        <v>0</v>
      </c>
      <c r="D14" s="9">
        <v>0</v>
      </c>
      <c r="E14" s="10" t="str">
        <f t="shared" si="0"/>
        <v>-</v>
      </c>
      <c r="F14" s="25">
        <f t="shared" si="1"/>
        <v>0</v>
      </c>
      <c r="G14" s="38">
        <v>1.6609844346228162E-4</v>
      </c>
    </row>
    <row r="15" spans="1:7" s="3" customFormat="1" ht="47.1" customHeight="1" x14ac:dyDescent="0.2">
      <c r="A15" s="36">
        <v>5</v>
      </c>
      <c r="B15" s="24" t="s">
        <v>412</v>
      </c>
      <c r="C15" s="10">
        <v>0</v>
      </c>
      <c r="D15" s="11">
        <v>0</v>
      </c>
      <c r="E15" s="10" t="str">
        <f t="shared" si="0"/>
        <v>-</v>
      </c>
      <c r="F15" s="25">
        <f t="shared" si="1"/>
        <v>0</v>
      </c>
      <c r="G15" s="38">
        <v>4.2843389065529559E-4</v>
      </c>
    </row>
    <row r="16" spans="1:7" s="3" customFormat="1" ht="21.95" customHeight="1" x14ac:dyDescent="0.2">
      <c r="A16" s="36">
        <v>6</v>
      </c>
      <c r="B16" s="26" t="s">
        <v>1</v>
      </c>
      <c r="C16" s="10">
        <v>0</v>
      </c>
      <c r="D16" s="11">
        <v>0</v>
      </c>
      <c r="E16" s="10" t="str">
        <f t="shared" si="0"/>
        <v>-</v>
      </c>
      <c r="F16" s="25">
        <f t="shared" si="1"/>
        <v>0</v>
      </c>
      <c r="G16" s="38">
        <v>5.7837072558623703E-5</v>
      </c>
    </row>
    <row r="17" spans="1:7" ht="47.1" customHeight="1" x14ac:dyDescent="0.2">
      <c r="A17" s="36">
        <v>7</v>
      </c>
      <c r="B17" s="24" t="s">
        <v>444</v>
      </c>
      <c r="C17" s="10">
        <v>41751.660000000003</v>
      </c>
      <c r="D17" s="11">
        <v>4</v>
      </c>
      <c r="E17" s="10">
        <f t="shared" si="0"/>
        <v>10437.915000000001</v>
      </c>
      <c r="F17" s="25">
        <f t="shared" si="1"/>
        <v>1.1630853882447525E-2</v>
      </c>
      <c r="G17" s="38">
        <v>3.69438658113685E-3</v>
      </c>
    </row>
    <row r="18" spans="1:7" ht="47.1" customHeight="1" x14ac:dyDescent="0.2">
      <c r="A18" s="36">
        <v>8</v>
      </c>
      <c r="B18" s="24" t="s">
        <v>447</v>
      </c>
      <c r="C18" s="10">
        <v>0</v>
      </c>
      <c r="D18" s="11">
        <v>0</v>
      </c>
      <c r="E18" s="10" t="str">
        <f t="shared" si="0"/>
        <v>-</v>
      </c>
      <c r="F18" s="25">
        <f t="shared" si="1"/>
        <v>0</v>
      </c>
      <c r="G18" s="38">
        <v>1.6572456388988053E-2</v>
      </c>
    </row>
    <row r="19" spans="1:7" ht="35.1" customHeight="1" x14ac:dyDescent="0.2">
      <c r="A19" s="36">
        <v>9</v>
      </c>
      <c r="B19" s="24" t="s">
        <v>443</v>
      </c>
      <c r="C19" s="10">
        <v>0</v>
      </c>
      <c r="D19" s="11">
        <v>0</v>
      </c>
      <c r="E19" s="10" t="str">
        <f t="shared" si="0"/>
        <v>-</v>
      </c>
      <c r="F19" s="25">
        <f t="shared" si="1"/>
        <v>0</v>
      </c>
      <c r="G19" s="38">
        <v>6.3015485400037228E-5</v>
      </c>
    </row>
    <row r="20" spans="1:7" ht="35.1" customHeight="1" x14ac:dyDescent="0.2">
      <c r="A20" s="36">
        <v>10</v>
      </c>
      <c r="B20" s="24" t="s">
        <v>9</v>
      </c>
      <c r="C20" s="10">
        <v>0</v>
      </c>
      <c r="D20" s="11">
        <v>0</v>
      </c>
      <c r="E20" s="10" t="str">
        <f t="shared" si="0"/>
        <v>-</v>
      </c>
      <c r="F20" s="25">
        <f t="shared" si="1"/>
        <v>0</v>
      </c>
      <c r="G20" s="38">
        <v>2.3263290581767475E-4</v>
      </c>
    </row>
    <row r="21" spans="1:7" ht="35.1" customHeight="1" x14ac:dyDescent="0.2">
      <c r="A21" s="36">
        <v>11</v>
      </c>
      <c r="B21" s="24" t="s">
        <v>442</v>
      </c>
      <c r="C21" s="10">
        <v>0</v>
      </c>
      <c r="D21" s="11">
        <v>0</v>
      </c>
      <c r="E21" s="10" t="str">
        <f t="shared" si="0"/>
        <v>-</v>
      </c>
      <c r="F21" s="25">
        <f t="shared" si="1"/>
        <v>0</v>
      </c>
      <c r="G21" s="38">
        <v>8.0879771630669933E-6</v>
      </c>
    </row>
    <row r="22" spans="1:7" ht="21.95" customHeight="1" x14ac:dyDescent="0.2">
      <c r="A22" s="36">
        <v>12</v>
      </c>
      <c r="B22" s="26" t="s">
        <v>1</v>
      </c>
      <c r="C22" s="10">
        <v>0</v>
      </c>
      <c r="D22" s="11">
        <v>0</v>
      </c>
      <c r="E22" s="10" t="str">
        <f t="shared" si="0"/>
        <v>-</v>
      </c>
      <c r="F22" s="25">
        <f t="shared" si="1"/>
        <v>0</v>
      </c>
      <c r="G22" s="38">
        <v>0</v>
      </c>
    </row>
    <row r="23" spans="1:7" ht="21.95" customHeight="1" x14ac:dyDescent="0.2">
      <c r="A23" s="36">
        <v>13</v>
      </c>
      <c r="B23" s="24" t="s">
        <v>415</v>
      </c>
      <c r="C23" s="10">
        <v>0</v>
      </c>
      <c r="D23" s="11">
        <v>0</v>
      </c>
      <c r="E23" s="10" t="str">
        <f t="shared" si="0"/>
        <v>-</v>
      </c>
      <c r="F23" s="25">
        <f t="shared" si="1"/>
        <v>0</v>
      </c>
      <c r="G23" s="38">
        <v>0</v>
      </c>
    </row>
    <row r="24" spans="1:7" s="3" customFormat="1" ht="24.95" customHeight="1" x14ac:dyDescent="0.2">
      <c r="A24" s="43">
        <v>14</v>
      </c>
      <c r="B24" s="50" t="s">
        <v>2</v>
      </c>
      <c r="C24" s="44">
        <f>C11+C12+C14+C15+C17+C18+C19+C20+C21+C23</f>
        <v>41751.660000000003</v>
      </c>
      <c r="D24" s="51" t="s">
        <v>5</v>
      </c>
      <c r="E24" s="51" t="s">
        <v>5</v>
      </c>
      <c r="F24" s="47">
        <f t="shared" si="1"/>
        <v>1.1630853882447525E-2</v>
      </c>
      <c r="G24" s="48">
        <v>3.5107172395573129E-2</v>
      </c>
    </row>
    <row r="25" spans="1:7" s="4" customFormat="1" ht="35.1" customHeight="1" x14ac:dyDescent="0.2">
      <c r="A25" s="37">
        <v>15</v>
      </c>
      <c r="B25" s="27" t="s">
        <v>419</v>
      </c>
      <c r="C25" s="12">
        <v>255020.26</v>
      </c>
      <c r="D25" s="11">
        <v>152</v>
      </c>
      <c r="E25" s="12">
        <f t="shared" ref="E25:E37" si="2">IF(D25=0,"-",C25/D25)</f>
        <v>1677.7648684210526</v>
      </c>
      <c r="F25" s="28">
        <f t="shared" si="1"/>
        <v>7.104156771548191E-2</v>
      </c>
      <c r="G25" s="39">
        <v>9.1912130594448124E-2</v>
      </c>
    </row>
    <row r="26" spans="1:7" s="3" customFormat="1" ht="21.95" customHeight="1" x14ac:dyDescent="0.2">
      <c r="A26" s="36">
        <v>16</v>
      </c>
      <c r="B26" s="26" t="s">
        <v>11</v>
      </c>
      <c r="C26" s="10">
        <v>50134</v>
      </c>
      <c r="D26" s="11">
        <v>30</v>
      </c>
      <c r="E26" s="10">
        <f t="shared" si="2"/>
        <v>1671.1333333333334</v>
      </c>
      <c r="F26" s="25">
        <f t="shared" si="1"/>
        <v>1.3965941199526538E-2</v>
      </c>
      <c r="G26" s="38">
        <v>1.5510248435910163E-2</v>
      </c>
    </row>
    <row r="27" spans="1:7" s="5" customFormat="1" ht="65.099999999999994" customHeight="1" x14ac:dyDescent="0.2">
      <c r="A27" s="37">
        <v>17</v>
      </c>
      <c r="B27" s="27" t="s">
        <v>445</v>
      </c>
      <c r="C27" s="12">
        <v>137450</v>
      </c>
      <c r="D27" s="11">
        <v>45</v>
      </c>
      <c r="E27" s="12">
        <f t="shared" si="2"/>
        <v>3054.4444444444443</v>
      </c>
      <c r="F27" s="28">
        <f t="shared" si="1"/>
        <v>3.8289755811922503E-2</v>
      </c>
      <c r="G27" s="39">
        <v>9.6086621220457871E-2</v>
      </c>
    </row>
    <row r="28" spans="1:7" s="3" customFormat="1" ht="21.95" customHeight="1" x14ac:dyDescent="0.2">
      <c r="A28" s="36">
        <v>18</v>
      </c>
      <c r="B28" s="26" t="s">
        <v>3</v>
      </c>
      <c r="C28" s="10">
        <v>37400</v>
      </c>
      <c r="D28" s="11">
        <v>10</v>
      </c>
      <c r="E28" s="10">
        <f t="shared" si="2"/>
        <v>3740</v>
      </c>
      <c r="F28" s="25">
        <f t="shared" si="1"/>
        <v>1.0418602163447812E-2</v>
      </c>
      <c r="G28" s="38">
        <v>1.1342599256575717E-2</v>
      </c>
    </row>
    <row r="29" spans="1:7" s="5" customFormat="1" ht="35.1" customHeight="1" x14ac:dyDescent="0.2">
      <c r="A29" s="37">
        <v>19</v>
      </c>
      <c r="B29" s="27" t="s">
        <v>15</v>
      </c>
      <c r="C29" s="12">
        <v>2897.58</v>
      </c>
      <c r="D29" s="11">
        <v>3</v>
      </c>
      <c r="E29" s="12">
        <f t="shared" si="2"/>
        <v>965.86</v>
      </c>
      <c r="F29" s="28">
        <f t="shared" si="1"/>
        <v>8.071853811968745E-4</v>
      </c>
      <c r="G29" s="39">
        <v>1.1946311887438504E-2</v>
      </c>
    </row>
    <row r="30" spans="1:7" s="3" customFormat="1" ht="21.95" customHeight="1" x14ac:dyDescent="0.2">
      <c r="A30" s="36">
        <v>20</v>
      </c>
      <c r="B30" s="26" t="s">
        <v>3</v>
      </c>
      <c r="C30" s="10">
        <v>2897.58</v>
      </c>
      <c r="D30" s="11">
        <v>3</v>
      </c>
      <c r="E30" s="12">
        <f t="shared" si="2"/>
        <v>965.86</v>
      </c>
      <c r="F30" s="28">
        <f t="shared" si="1"/>
        <v>8.071853811968745E-4</v>
      </c>
      <c r="G30" s="39">
        <v>2.247933536638041E-3</v>
      </c>
    </row>
    <row r="31" spans="1:7" s="3" customFormat="1" ht="47.1" customHeight="1" x14ac:dyDescent="0.2">
      <c r="A31" s="36">
        <v>21</v>
      </c>
      <c r="B31" s="27" t="s">
        <v>14</v>
      </c>
      <c r="C31" s="10">
        <v>688893.5</v>
      </c>
      <c r="D31" s="11">
        <v>865</v>
      </c>
      <c r="E31" s="10">
        <f t="shared" si="2"/>
        <v>796.40867052023123</v>
      </c>
      <c r="F31" s="25">
        <f t="shared" si="1"/>
        <v>0.19190661255307845</v>
      </c>
      <c r="G31" s="38">
        <v>0.21726673108985226</v>
      </c>
    </row>
    <row r="32" spans="1:7" s="3" customFormat="1" ht="21.95" customHeight="1" x14ac:dyDescent="0.2">
      <c r="A32" s="36">
        <v>22</v>
      </c>
      <c r="B32" s="26" t="s">
        <v>3</v>
      </c>
      <c r="C32" s="10">
        <v>126398.22</v>
      </c>
      <c r="D32" s="11">
        <v>52</v>
      </c>
      <c r="E32" s="10">
        <f t="shared" si="2"/>
        <v>2430.7350000000001</v>
      </c>
      <c r="F32" s="25">
        <f t="shared" si="1"/>
        <v>3.5211036586843644E-2</v>
      </c>
      <c r="G32" s="38">
        <v>3.0944666359992157E-2</v>
      </c>
    </row>
    <row r="33" spans="1:7" ht="35.1" customHeight="1" x14ac:dyDescent="0.2">
      <c r="A33" s="36">
        <v>23</v>
      </c>
      <c r="B33" s="24" t="s">
        <v>446</v>
      </c>
      <c r="C33" s="10">
        <v>0</v>
      </c>
      <c r="D33" s="11">
        <v>0</v>
      </c>
      <c r="E33" s="10" t="str">
        <f t="shared" si="2"/>
        <v>-</v>
      </c>
      <c r="F33" s="25">
        <f t="shared" si="1"/>
        <v>0</v>
      </c>
      <c r="G33" s="38">
        <v>8.5968104584330223E-3</v>
      </c>
    </row>
    <row r="34" spans="1:7" s="3" customFormat="1" ht="21.95" customHeight="1" x14ac:dyDescent="0.2">
      <c r="A34" s="36">
        <v>24</v>
      </c>
      <c r="B34" s="26" t="s">
        <v>3</v>
      </c>
      <c r="C34" s="10">
        <v>0</v>
      </c>
      <c r="D34" s="11">
        <v>0</v>
      </c>
      <c r="E34" s="10" t="str">
        <f t="shared" si="2"/>
        <v>-</v>
      </c>
      <c r="F34" s="25">
        <f t="shared" si="1"/>
        <v>0</v>
      </c>
      <c r="G34" s="38">
        <v>1.4207856884874998E-3</v>
      </c>
    </row>
    <row r="35" spans="1:7" s="3" customFormat="1" ht="35.1" customHeight="1" x14ac:dyDescent="0.2">
      <c r="A35" s="36">
        <v>25</v>
      </c>
      <c r="B35" s="24" t="s">
        <v>10</v>
      </c>
      <c r="C35" s="10">
        <v>0</v>
      </c>
      <c r="D35" s="11">
        <v>0</v>
      </c>
      <c r="E35" s="10" t="str">
        <f t="shared" si="2"/>
        <v>-</v>
      </c>
      <c r="F35" s="25">
        <f t="shared" si="1"/>
        <v>0</v>
      </c>
      <c r="G35" s="38">
        <v>9.8652432849167496E-5</v>
      </c>
    </row>
    <row r="36" spans="1:7" ht="35.1" customHeight="1" x14ac:dyDescent="0.2">
      <c r="A36" s="36">
        <v>26</v>
      </c>
      <c r="B36" s="24" t="s">
        <v>420</v>
      </c>
      <c r="C36" s="10">
        <v>0</v>
      </c>
      <c r="D36" s="13">
        <v>0</v>
      </c>
      <c r="E36" s="10" t="str">
        <f t="shared" si="2"/>
        <v>-</v>
      </c>
      <c r="F36" s="29" t="s">
        <v>5</v>
      </c>
      <c r="G36" s="40" t="s">
        <v>5</v>
      </c>
    </row>
    <row r="37" spans="1:7" ht="21.95" customHeight="1" x14ac:dyDescent="0.2">
      <c r="A37" s="36">
        <v>27</v>
      </c>
      <c r="B37" s="26" t="s">
        <v>12</v>
      </c>
      <c r="C37" s="10">
        <v>0</v>
      </c>
      <c r="D37" s="13">
        <v>0</v>
      </c>
      <c r="E37" s="10" t="str">
        <f t="shared" si="2"/>
        <v>-</v>
      </c>
      <c r="F37" s="25">
        <f>C37/C$44</f>
        <v>0</v>
      </c>
      <c r="G37" s="38">
        <v>6.7001527600904129E-4</v>
      </c>
    </row>
    <row r="38" spans="1:7" ht="35.1" customHeight="1" x14ac:dyDescent="0.2">
      <c r="A38" s="36">
        <v>28</v>
      </c>
      <c r="B38" s="24" t="s">
        <v>421</v>
      </c>
      <c r="C38" s="10">
        <v>2777061</v>
      </c>
      <c r="D38" s="13">
        <v>1</v>
      </c>
      <c r="E38" s="14" t="s">
        <v>5</v>
      </c>
      <c r="F38" s="29" t="s">
        <v>5</v>
      </c>
      <c r="G38" s="40" t="s">
        <v>5</v>
      </c>
    </row>
    <row r="39" spans="1:7" ht="21.95" customHeight="1" x14ac:dyDescent="0.2">
      <c r="A39" s="36">
        <v>29</v>
      </c>
      <c r="B39" s="26" t="s">
        <v>12</v>
      </c>
      <c r="C39" s="10">
        <v>2463720</v>
      </c>
      <c r="D39" s="13">
        <v>1</v>
      </c>
      <c r="E39" s="14" t="s">
        <v>5</v>
      </c>
      <c r="F39" s="25">
        <f t="shared" ref="F39:F44" si="3">C39/C$44</f>
        <v>0.68632402465587272</v>
      </c>
      <c r="G39" s="38">
        <v>0.53240605380617201</v>
      </c>
    </row>
    <row r="40" spans="1:7" ht="47.1" customHeight="1" x14ac:dyDescent="0.2">
      <c r="A40" s="36">
        <v>30</v>
      </c>
      <c r="B40" s="27" t="s">
        <v>422</v>
      </c>
      <c r="C40" s="10">
        <v>0</v>
      </c>
      <c r="D40" s="15">
        <v>0</v>
      </c>
      <c r="E40" s="10" t="str">
        <f t="shared" ref="E40:E41" si="4">IF(D40=0,"-",C40/D40)</f>
        <v>-</v>
      </c>
      <c r="F40" s="25">
        <f t="shared" si="3"/>
        <v>0</v>
      </c>
      <c r="G40" s="38">
        <v>1.7724062653800183E-3</v>
      </c>
    </row>
    <row r="41" spans="1:7" ht="21.95" customHeight="1" x14ac:dyDescent="0.2">
      <c r="A41" s="36">
        <v>31</v>
      </c>
      <c r="B41" s="26" t="s">
        <v>13</v>
      </c>
      <c r="C41" s="10">
        <v>0</v>
      </c>
      <c r="D41" s="15">
        <v>0</v>
      </c>
      <c r="E41" s="10" t="str">
        <f t="shared" si="4"/>
        <v>-</v>
      </c>
      <c r="F41" s="25">
        <f t="shared" si="3"/>
        <v>0</v>
      </c>
      <c r="G41" s="38">
        <v>1.0404135579139232E-3</v>
      </c>
    </row>
    <row r="42" spans="1:7" ht="35.1" customHeight="1" x14ac:dyDescent="0.2">
      <c r="A42" s="36">
        <v>32</v>
      </c>
      <c r="B42" s="24" t="s">
        <v>16</v>
      </c>
      <c r="C42" s="10">
        <v>0</v>
      </c>
      <c r="D42" s="15">
        <v>0</v>
      </c>
      <c r="E42" s="14" t="s">
        <v>5</v>
      </c>
      <c r="F42" s="25">
        <f t="shared" si="3"/>
        <v>0</v>
      </c>
      <c r="G42" s="38">
        <v>4.1370945733870297E-3</v>
      </c>
    </row>
    <row r="43" spans="1:7" s="3" customFormat="1" ht="21.95" customHeight="1" x14ac:dyDescent="0.2">
      <c r="A43" s="43">
        <v>33</v>
      </c>
      <c r="B43" s="50" t="s">
        <v>4</v>
      </c>
      <c r="C43" s="44">
        <f>C25+C27+C29+C31+C33+C35+C37+C39+C40+C42</f>
        <v>3547981.34</v>
      </c>
      <c r="D43" s="51" t="s">
        <v>5</v>
      </c>
      <c r="E43" s="51" t="s">
        <v>5</v>
      </c>
      <c r="F43" s="47">
        <f t="shared" si="3"/>
        <v>0.98836914611755244</v>
      </c>
      <c r="G43" s="48">
        <v>0.96489282760442685</v>
      </c>
    </row>
    <row r="44" spans="1:7" s="3" customFormat="1" ht="21.95" customHeight="1" x14ac:dyDescent="0.2">
      <c r="A44" s="45">
        <v>34</v>
      </c>
      <c r="B44" s="52" t="s">
        <v>6</v>
      </c>
      <c r="C44" s="46">
        <f>C24+C43</f>
        <v>3589733</v>
      </c>
      <c r="D44" s="53" t="s">
        <v>5</v>
      </c>
      <c r="E44" s="53" t="s">
        <v>5</v>
      </c>
      <c r="F44" s="54">
        <f t="shared" si="3"/>
        <v>1</v>
      </c>
      <c r="G44" s="55">
        <v>1</v>
      </c>
    </row>
    <row r="45" spans="1:7" s="3" customFormat="1" ht="21.95" customHeight="1" x14ac:dyDescent="0.2">
      <c r="A45" s="1"/>
      <c r="B45" s="2"/>
      <c r="C45" s="1"/>
      <c r="D45" s="1"/>
      <c r="E45" s="1"/>
      <c r="F45" s="1"/>
      <c r="G45" s="1"/>
    </row>
    <row r="46" spans="1:7" s="3" customFormat="1" ht="35.1" customHeight="1" x14ac:dyDescent="0.2">
      <c r="A46" s="62" t="s">
        <v>430</v>
      </c>
      <c r="B46" s="63" t="s">
        <v>431</v>
      </c>
      <c r="C46" s="64" t="s">
        <v>432</v>
      </c>
      <c r="D46" s="1"/>
      <c r="E46" s="1"/>
      <c r="F46" s="1"/>
      <c r="G46" s="1"/>
    </row>
    <row r="47" spans="1:7" s="3" customFormat="1" ht="21.95" customHeight="1" x14ac:dyDescent="0.2">
      <c r="A47" s="65">
        <v>1</v>
      </c>
      <c r="B47" s="30" t="s">
        <v>427</v>
      </c>
      <c r="C47" s="31">
        <v>89742</v>
      </c>
    </row>
    <row r="48" spans="1:7" ht="21.95" customHeight="1" x14ac:dyDescent="0.2">
      <c r="A48" s="8">
        <v>2</v>
      </c>
      <c r="B48" s="30" t="s">
        <v>428</v>
      </c>
      <c r="C48" s="31">
        <v>3589733</v>
      </c>
      <c r="D48" s="16"/>
      <c r="E48" s="16"/>
      <c r="F48" s="16"/>
      <c r="G48" s="16"/>
    </row>
    <row r="49" spans="1:7" ht="21.95" customHeight="1" x14ac:dyDescent="0.2">
      <c r="A49" s="32">
        <v>3</v>
      </c>
      <c r="B49" s="33" t="s">
        <v>423</v>
      </c>
      <c r="C49" s="34">
        <f>C44/C48</f>
        <v>1</v>
      </c>
      <c r="D49" s="16"/>
      <c r="E49" s="16"/>
      <c r="F49" s="16"/>
      <c r="G49" s="16"/>
    </row>
    <row r="50" spans="1:7" s="16" customFormat="1" ht="35.1" customHeight="1" x14ac:dyDescent="0.25">
      <c r="A50" s="21" t="s">
        <v>449</v>
      </c>
      <c r="B50" s="23"/>
    </row>
  </sheetData>
  <sheetProtection algorithmName="SHA-512" hashValue="0tKym3LWYaDtii5wESOHJUPe072qdfq4QNpus6mK1mA0cc3gMsAF98iaRLh7y8B/KicgdSuz0r3/0Hk0RIExWw==" saltValue="/5yEjeiHVEgrS1qXnVVOtw==" spinCount="100000" sheet="1" objects="1" scenarios="1"/>
  <mergeCells count="1">
    <mergeCell ref="A2:G2"/>
  </mergeCells>
  <pageMargins left="0.59055118110236227" right="0.59055118110236227" top="0.70866141732283472" bottom="0.70866141732283472" header="0.19685039370078741" footer="0.39370078740157483"/>
  <pageSetup paperSize="9" scale="84" orientation="portrait" r:id="rId1"/>
  <headerFooter alignWithMargins="0">
    <oddFooter>&amp;R&amp;"Calibri,Standardowy"&amp;12s.&amp;P z &amp;N</oddFooter>
  </headerFooter>
  <tableParts count="2">
    <tablePart r:id="rId2"/>
    <tablePart r:id="rId3"/>
  </tableParts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DFAF8A-DC83-4E6D-9C15-5D161E368853}">
  <sheetPr codeName="Arkusz37"/>
  <dimension ref="A1:N50"/>
  <sheetViews>
    <sheetView zoomScaleNormal="100" workbookViewId="0"/>
  </sheetViews>
  <sheetFormatPr defaultColWidth="0" defaultRowHeight="12.75" zeroHeight="1" x14ac:dyDescent="0.2"/>
  <cols>
    <col min="1" max="1" width="4.140625" style="1" customWidth="1"/>
    <col min="2" max="2" width="57" style="2" customWidth="1"/>
    <col min="3" max="3" width="11.85546875" style="1" bestFit="1" customWidth="1"/>
    <col min="4" max="4" width="7.42578125" style="1" customWidth="1"/>
    <col min="5" max="5" width="10.85546875" style="1" bestFit="1" customWidth="1"/>
    <col min="6" max="7" width="8.7109375" style="1" customWidth="1"/>
    <col min="8" max="8" width="1" style="1" customWidth="1"/>
    <col min="9" max="14" width="0" style="1" hidden="1" customWidth="1"/>
    <col min="15" max="16384" width="9.140625" style="1" hidden="1"/>
  </cols>
  <sheetData>
    <row r="1" spans="1:7" s="16" customFormat="1" ht="24.95" customHeight="1" x14ac:dyDescent="0.2">
      <c r="A1" s="35" t="s">
        <v>484</v>
      </c>
      <c r="B1" s="23"/>
    </row>
    <row r="2" spans="1:7" s="16" customFormat="1" ht="39.950000000000003" customHeight="1" x14ac:dyDescent="0.2">
      <c r="A2" s="66" t="s">
        <v>448</v>
      </c>
      <c r="B2" s="67"/>
      <c r="C2" s="67"/>
      <c r="D2" s="67"/>
      <c r="E2" s="67"/>
      <c r="F2" s="67"/>
      <c r="G2" s="67"/>
    </row>
    <row r="3" spans="1:7" s="16" customFormat="1" ht="15.95" hidden="1" customHeight="1" x14ac:dyDescent="0.2">
      <c r="A3" s="22"/>
      <c r="B3" s="23"/>
    </row>
    <row r="4" spans="1:7" s="16" customFormat="1" ht="15.95" hidden="1" customHeight="1" x14ac:dyDescent="0.2">
      <c r="A4" s="22"/>
      <c r="B4" s="23"/>
    </row>
    <row r="5" spans="1:7" s="16" customFormat="1" ht="15.95" hidden="1" customHeight="1" x14ac:dyDescent="0.2">
      <c r="A5" s="22"/>
      <c r="B5" s="23"/>
    </row>
    <row r="6" spans="1:7" s="16" customFormat="1" ht="15.95" customHeight="1" x14ac:dyDescent="0.25">
      <c r="A6" s="17" t="s">
        <v>433</v>
      </c>
      <c r="B6" s="21" t="s">
        <v>438</v>
      </c>
    </row>
    <row r="7" spans="1:7" s="16" customFormat="1" ht="15.95" customHeight="1" x14ac:dyDescent="0.25">
      <c r="A7" s="18" t="s">
        <v>434</v>
      </c>
      <c r="B7" s="21" t="s">
        <v>439</v>
      </c>
    </row>
    <row r="8" spans="1:7" s="16" customFormat="1" ht="15.95" customHeight="1" x14ac:dyDescent="0.25">
      <c r="A8" s="19" t="s">
        <v>435</v>
      </c>
      <c r="B8" s="21" t="s">
        <v>440</v>
      </c>
    </row>
    <row r="9" spans="1:7" s="16" customFormat="1" ht="15.95" customHeight="1" x14ac:dyDescent="0.25">
      <c r="A9" s="20" t="s">
        <v>436</v>
      </c>
      <c r="B9" s="21" t="s">
        <v>441</v>
      </c>
    </row>
    <row r="10" spans="1:7" ht="65.099999999999994" customHeight="1" x14ac:dyDescent="0.2">
      <c r="A10" s="49" t="s">
        <v>430</v>
      </c>
      <c r="B10" s="42" t="s">
        <v>0</v>
      </c>
      <c r="C10" s="42" t="s">
        <v>424</v>
      </c>
      <c r="D10" s="42" t="s">
        <v>425</v>
      </c>
      <c r="E10" s="42" t="s">
        <v>426</v>
      </c>
      <c r="F10" s="42" t="s">
        <v>429</v>
      </c>
      <c r="G10" s="41" t="s">
        <v>413</v>
      </c>
    </row>
    <row r="11" spans="1:7" ht="21.95" customHeight="1" x14ac:dyDescent="0.2">
      <c r="A11" s="36">
        <v>1</v>
      </c>
      <c r="B11" s="24" t="s">
        <v>7</v>
      </c>
      <c r="C11" s="10">
        <v>0</v>
      </c>
      <c r="D11" s="9">
        <v>0</v>
      </c>
      <c r="E11" s="10" t="str">
        <f t="shared" ref="E11:E23" si="0">IF(D11=0,"-",C11/D11)</f>
        <v>-</v>
      </c>
      <c r="F11" s="25">
        <f t="shared" ref="F11:F35" si="1">C11/C$44</f>
        <v>0</v>
      </c>
      <c r="G11" s="38">
        <v>6.4906160983722356E-5</v>
      </c>
    </row>
    <row r="12" spans="1:7" s="3" customFormat="1" ht="21.95" customHeight="1" x14ac:dyDescent="0.2">
      <c r="A12" s="36">
        <v>2</v>
      </c>
      <c r="B12" s="24" t="s">
        <v>8</v>
      </c>
      <c r="C12" s="10">
        <v>120000</v>
      </c>
      <c r="D12" s="9">
        <v>2</v>
      </c>
      <c r="E12" s="10">
        <f t="shared" si="0"/>
        <v>60000</v>
      </c>
      <c r="F12" s="25">
        <f t="shared" si="1"/>
        <v>4.822866173099901E-2</v>
      </c>
      <c r="G12" s="38">
        <v>1.3877154561966152E-2</v>
      </c>
    </row>
    <row r="13" spans="1:7" s="3" customFormat="1" ht="21.95" customHeight="1" x14ac:dyDescent="0.2">
      <c r="A13" s="36">
        <v>3</v>
      </c>
      <c r="B13" s="26" t="s">
        <v>1</v>
      </c>
      <c r="C13" s="10">
        <v>0</v>
      </c>
      <c r="D13" s="9">
        <v>0</v>
      </c>
      <c r="E13" s="10" t="str">
        <f t="shared" si="0"/>
        <v>-</v>
      </c>
      <c r="F13" s="25">
        <f t="shared" si="1"/>
        <v>0</v>
      </c>
      <c r="G13" s="38">
        <v>6.8195937419264344E-4</v>
      </c>
    </row>
    <row r="14" spans="1:7" s="3" customFormat="1" ht="21.95" customHeight="1" x14ac:dyDescent="0.2">
      <c r="A14" s="36">
        <v>4</v>
      </c>
      <c r="B14" s="24" t="s">
        <v>414</v>
      </c>
      <c r="C14" s="10">
        <v>0</v>
      </c>
      <c r="D14" s="9">
        <v>0</v>
      </c>
      <c r="E14" s="10" t="str">
        <f t="shared" si="0"/>
        <v>-</v>
      </c>
      <c r="F14" s="25">
        <f t="shared" si="1"/>
        <v>0</v>
      </c>
      <c r="G14" s="38">
        <v>1.6609844346228162E-4</v>
      </c>
    </row>
    <row r="15" spans="1:7" s="3" customFormat="1" ht="47.1" customHeight="1" x14ac:dyDescent="0.2">
      <c r="A15" s="36">
        <v>5</v>
      </c>
      <c r="B15" s="24" t="s">
        <v>412</v>
      </c>
      <c r="C15" s="10">
        <v>0</v>
      </c>
      <c r="D15" s="11">
        <v>0</v>
      </c>
      <c r="E15" s="10" t="str">
        <f t="shared" si="0"/>
        <v>-</v>
      </c>
      <c r="F15" s="25">
        <f t="shared" si="1"/>
        <v>0</v>
      </c>
      <c r="G15" s="38">
        <v>4.2843389065529559E-4</v>
      </c>
    </row>
    <row r="16" spans="1:7" s="3" customFormat="1" ht="21.95" customHeight="1" x14ac:dyDescent="0.2">
      <c r="A16" s="36">
        <v>6</v>
      </c>
      <c r="B16" s="26" t="s">
        <v>1</v>
      </c>
      <c r="C16" s="10">
        <v>0</v>
      </c>
      <c r="D16" s="11">
        <v>0</v>
      </c>
      <c r="E16" s="10" t="str">
        <f t="shared" si="0"/>
        <v>-</v>
      </c>
      <c r="F16" s="25">
        <f t="shared" si="1"/>
        <v>0</v>
      </c>
      <c r="G16" s="38">
        <v>5.7837072558623703E-5</v>
      </c>
    </row>
    <row r="17" spans="1:7" ht="47.1" customHeight="1" x14ac:dyDescent="0.2">
      <c r="A17" s="36">
        <v>7</v>
      </c>
      <c r="B17" s="24" t="s">
        <v>444</v>
      </c>
      <c r="C17" s="10">
        <v>89220.12</v>
      </c>
      <c r="D17" s="11">
        <v>6</v>
      </c>
      <c r="E17" s="10">
        <f t="shared" si="0"/>
        <v>14870.019999999999</v>
      </c>
      <c r="F17" s="25">
        <f t="shared" si="1"/>
        <v>3.5858058225659496E-2</v>
      </c>
      <c r="G17" s="38">
        <v>3.69438658113685E-3</v>
      </c>
    </row>
    <row r="18" spans="1:7" ht="47.1" customHeight="1" x14ac:dyDescent="0.2">
      <c r="A18" s="36">
        <v>8</v>
      </c>
      <c r="B18" s="24" t="s">
        <v>447</v>
      </c>
      <c r="C18" s="10">
        <v>0</v>
      </c>
      <c r="D18" s="11">
        <v>0</v>
      </c>
      <c r="E18" s="10" t="str">
        <f t="shared" si="0"/>
        <v>-</v>
      </c>
      <c r="F18" s="25">
        <f t="shared" si="1"/>
        <v>0</v>
      </c>
      <c r="G18" s="38">
        <v>1.6572456388988053E-2</v>
      </c>
    </row>
    <row r="19" spans="1:7" ht="35.1" customHeight="1" x14ac:dyDescent="0.2">
      <c r="A19" s="36">
        <v>9</v>
      </c>
      <c r="B19" s="24" t="s">
        <v>443</v>
      </c>
      <c r="C19" s="10">
        <v>9651.23</v>
      </c>
      <c r="D19" s="11">
        <v>1</v>
      </c>
      <c r="E19" s="10">
        <f t="shared" si="0"/>
        <v>9651.23</v>
      </c>
      <c r="F19" s="25">
        <f t="shared" si="1"/>
        <v>3.8788825579839131E-3</v>
      </c>
      <c r="G19" s="38">
        <v>6.3015485400037228E-5</v>
      </c>
    </row>
    <row r="20" spans="1:7" ht="35.1" customHeight="1" x14ac:dyDescent="0.2">
      <c r="A20" s="36">
        <v>10</v>
      </c>
      <c r="B20" s="24" t="s">
        <v>9</v>
      </c>
      <c r="C20" s="10">
        <v>0</v>
      </c>
      <c r="D20" s="11">
        <v>0</v>
      </c>
      <c r="E20" s="10" t="str">
        <f t="shared" si="0"/>
        <v>-</v>
      </c>
      <c r="F20" s="25">
        <f t="shared" si="1"/>
        <v>0</v>
      </c>
      <c r="G20" s="38">
        <v>2.3263290581767475E-4</v>
      </c>
    </row>
    <row r="21" spans="1:7" ht="35.1" customHeight="1" x14ac:dyDescent="0.2">
      <c r="A21" s="36">
        <v>11</v>
      </c>
      <c r="B21" s="24" t="s">
        <v>442</v>
      </c>
      <c r="C21" s="10">
        <v>0</v>
      </c>
      <c r="D21" s="11">
        <v>0</v>
      </c>
      <c r="E21" s="10" t="str">
        <f t="shared" si="0"/>
        <v>-</v>
      </c>
      <c r="F21" s="25">
        <f t="shared" si="1"/>
        <v>0</v>
      </c>
      <c r="G21" s="38">
        <v>8.0879771630669933E-6</v>
      </c>
    </row>
    <row r="22" spans="1:7" ht="21.95" customHeight="1" x14ac:dyDescent="0.2">
      <c r="A22" s="36">
        <v>12</v>
      </c>
      <c r="B22" s="26" t="s">
        <v>1</v>
      </c>
      <c r="C22" s="10">
        <v>0</v>
      </c>
      <c r="D22" s="11">
        <v>0</v>
      </c>
      <c r="E22" s="10" t="str">
        <f t="shared" si="0"/>
        <v>-</v>
      </c>
      <c r="F22" s="25">
        <f t="shared" si="1"/>
        <v>0</v>
      </c>
      <c r="G22" s="38">
        <v>0</v>
      </c>
    </row>
    <row r="23" spans="1:7" ht="21.95" customHeight="1" x14ac:dyDescent="0.2">
      <c r="A23" s="36">
        <v>13</v>
      </c>
      <c r="B23" s="24" t="s">
        <v>415</v>
      </c>
      <c r="C23" s="10">
        <v>0</v>
      </c>
      <c r="D23" s="11">
        <v>0</v>
      </c>
      <c r="E23" s="10" t="str">
        <f t="shared" si="0"/>
        <v>-</v>
      </c>
      <c r="F23" s="25">
        <f t="shared" si="1"/>
        <v>0</v>
      </c>
      <c r="G23" s="38">
        <v>0</v>
      </c>
    </row>
    <row r="24" spans="1:7" s="3" customFormat="1" ht="24.95" customHeight="1" x14ac:dyDescent="0.2">
      <c r="A24" s="43">
        <v>14</v>
      </c>
      <c r="B24" s="50" t="s">
        <v>2</v>
      </c>
      <c r="C24" s="44">
        <f>C11+C12+C14+C15+C17+C18+C19+C20+C21+C23</f>
        <v>218871.35</v>
      </c>
      <c r="D24" s="51" t="s">
        <v>5</v>
      </c>
      <c r="E24" s="51" t="s">
        <v>5</v>
      </c>
      <c r="F24" s="47">
        <f t="shared" si="1"/>
        <v>8.796560251464243E-2</v>
      </c>
      <c r="G24" s="48">
        <v>3.5107172395573129E-2</v>
      </c>
    </row>
    <row r="25" spans="1:7" s="4" customFormat="1" ht="35.1" customHeight="1" x14ac:dyDescent="0.2">
      <c r="A25" s="37">
        <v>15</v>
      </c>
      <c r="B25" s="27" t="s">
        <v>419</v>
      </c>
      <c r="C25" s="12">
        <v>266459</v>
      </c>
      <c r="D25" s="11">
        <v>121</v>
      </c>
      <c r="E25" s="12">
        <f t="shared" ref="E25:E37" si="2">IF(D25=0,"-",C25/D25)</f>
        <v>2202.1404958677685</v>
      </c>
      <c r="F25" s="28">
        <f t="shared" si="1"/>
        <v>0.10709134146816889</v>
      </c>
      <c r="G25" s="39">
        <v>9.1912130594448124E-2</v>
      </c>
    </row>
    <row r="26" spans="1:7" s="3" customFormat="1" ht="21.95" customHeight="1" x14ac:dyDescent="0.2">
      <c r="A26" s="36">
        <v>16</v>
      </c>
      <c r="B26" s="26" t="s">
        <v>11</v>
      </c>
      <c r="C26" s="10">
        <v>58486</v>
      </c>
      <c r="D26" s="11">
        <v>26</v>
      </c>
      <c r="E26" s="10">
        <f t="shared" si="2"/>
        <v>2249.4615384615386</v>
      </c>
      <c r="F26" s="25">
        <f t="shared" si="1"/>
        <v>2.3505845916660068E-2</v>
      </c>
      <c r="G26" s="38">
        <v>1.5510248435910163E-2</v>
      </c>
    </row>
    <row r="27" spans="1:7" s="5" customFormat="1" ht="65.099999999999994" customHeight="1" x14ac:dyDescent="0.2">
      <c r="A27" s="37">
        <v>17</v>
      </c>
      <c r="B27" s="27" t="s">
        <v>445</v>
      </c>
      <c r="C27" s="12">
        <v>118052.61</v>
      </c>
      <c r="D27" s="11">
        <v>19</v>
      </c>
      <c r="E27" s="12">
        <f t="shared" si="2"/>
        <v>6213.2952631578946</v>
      </c>
      <c r="F27" s="28">
        <f t="shared" si="1"/>
        <v>4.7445994951262928E-2</v>
      </c>
      <c r="G27" s="39">
        <v>9.6086621220457871E-2</v>
      </c>
    </row>
    <row r="28" spans="1:7" s="3" customFormat="1" ht="21.95" customHeight="1" x14ac:dyDescent="0.2">
      <c r="A28" s="36">
        <v>18</v>
      </c>
      <c r="B28" s="26" t="s">
        <v>3</v>
      </c>
      <c r="C28" s="10">
        <v>9000</v>
      </c>
      <c r="D28" s="11">
        <v>5</v>
      </c>
      <c r="E28" s="10">
        <f t="shared" si="2"/>
        <v>1800</v>
      </c>
      <c r="F28" s="25">
        <f t="shared" si="1"/>
        <v>3.6171496298249258E-3</v>
      </c>
      <c r="G28" s="38">
        <v>1.1342599256575717E-2</v>
      </c>
    </row>
    <row r="29" spans="1:7" s="5" customFormat="1" ht="35.1" customHeight="1" x14ac:dyDescent="0.2">
      <c r="A29" s="37">
        <v>19</v>
      </c>
      <c r="B29" s="27" t="s">
        <v>15</v>
      </c>
      <c r="C29" s="12">
        <v>37773.339999999997</v>
      </c>
      <c r="D29" s="11">
        <v>17</v>
      </c>
      <c r="E29" s="12">
        <f t="shared" si="2"/>
        <v>2221.9611764705878</v>
      </c>
      <c r="F29" s="28">
        <f t="shared" si="1"/>
        <v>1.5181313644250117E-2</v>
      </c>
      <c r="G29" s="39">
        <v>1.1946311887438504E-2</v>
      </c>
    </row>
    <row r="30" spans="1:7" s="3" customFormat="1" ht="21.95" customHeight="1" x14ac:dyDescent="0.2">
      <c r="A30" s="36">
        <v>20</v>
      </c>
      <c r="B30" s="26" t="s">
        <v>3</v>
      </c>
      <c r="C30" s="10">
        <v>4549.34</v>
      </c>
      <c r="D30" s="11">
        <v>1</v>
      </c>
      <c r="E30" s="12">
        <f t="shared" si="2"/>
        <v>4549.34</v>
      </c>
      <c r="F30" s="28">
        <f t="shared" si="1"/>
        <v>1.8284048329941921E-3</v>
      </c>
      <c r="G30" s="39">
        <v>2.247933536638041E-3</v>
      </c>
    </row>
    <row r="31" spans="1:7" s="3" customFormat="1" ht="47.1" customHeight="1" x14ac:dyDescent="0.2">
      <c r="A31" s="36">
        <v>21</v>
      </c>
      <c r="B31" s="27" t="s">
        <v>14</v>
      </c>
      <c r="C31" s="10">
        <v>434647.9</v>
      </c>
      <c r="D31" s="11">
        <v>215</v>
      </c>
      <c r="E31" s="10">
        <f t="shared" si="2"/>
        <v>2021.6181395348838</v>
      </c>
      <c r="F31" s="25">
        <f t="shared" si="1"/>
        <v>0.17468738784324239</v>
      </c>
      <c r="G31" s="38">
        <v>0.21726673108985226</v>
      </c>
    </row>
    <row r="32" spans="1:7" s="3" customFormat="1" ht="21.95" customHeight="1" x14ac:dyDescent="0.2">
      <c r="A32" s="36">
        <v>22</v>
      </c>
      <c r="B32" s="26" t="s">
        <v>3</v>
      </c>
      <c r="C32" s="10">
        <v>37440.33</v>
      </c>
      <c r="D32" s="11">
        <v>13</v>
      </c>
      <c r="E32" s="10">
        <f t="shared" si="2"/>
        <v>2880.0253846153846</v>
      </c>
      <c r="F32" s="25">
        <f t="shared" si="1"/>
        <v>1.5047475088891453E-2</v>
      </c>
      <c r="G32" s="38">
        <v>3.0944666359992157E-2</v>
      </c>
    </row>
    <row r="33" spans="1:7" ht="35.1" customHeight="1" x14ac:dyDescent="0.2">
      <c r="A33" s="36">
        <v>23</v>
      </c>
      <c r="B33" s="24" t="s">
        <v>446</v>
      </c>
      <c r="C33" s="10">
        <v>4502.8</v>
      </c>
      <c r="D33" s="11">
        <v>103</v>
      </c>
      <c r="E33" s="10">
        <f t="shared" si="2"/>
        <v>43.716504854368935</v>
      </c>
      <c r="F33" s="25">
        <f t="shared" si="1"/>
        <v>1.809700150352853E-3</v>
      </c>
      <c r="G33" s="38">
        <v>8.5968104584330223E-3</v>
      </c>
    </row>
    <row r="34" spans="1:7" s="3" customFormat="1" ht="21.95" customHeight="1" x14ac:dyDescent="0.2">
      <c r="A34" s="36">
        <v>24</v>
      </c>
      <c r="B34" s="26" t="s">
        <v>3</v>
      </c>
      <c r="C34" s="10">
        <v>1643.34</v>
      </c>
      <c r="D34" s="11">
        <v>40</v>
      </c>
      <c r="E34" s="10">
        <f t="shared" si="2"/>
        <v>41.083500000000001</v>
      </c>
      <c r="F34" s="25">
        <f t="shared" si="1"/>
        <v>6.6046740807516597E-4</v>
      </c>
      <c r="G34" s="38">
        <v>1.4207856884874998E-3</v>
      </c>
    </row>
    <row r="35" spans="1:7" s="3" customFormat="1" ht="35.1" customHeight="1" x14ac:dyDescent="0.2">
      <c r="A35" s="36">
        <v>25</v>
      </c>
      <c r="B35" s="24" t="s">
        <v>10</v>
      </c>
      <c r="C35" s="10">
        <v>0</v>
      </c>
      <c r="D35" s="11">
        <v>0</v>
      </c>
      <c r="E35" s="10" t="str">
        <f t="shared" si="2"/>
        <v>-</v>
      </c>
      <c r="F35" s="25">
        <f t="shared" si="1"/>
        <v>0</v>
      </c>
      <c r="G35" s="38">
        <v>9.8652432849167496E-5</v>
      </c>
    </row>
    <row r="36" spans="1:7" ht="35.1" customHeight="1" x14ac:dyDescent="0.2">
      <c r="A36" s="36">
        <v>26</v>
      </c>
      <c r="B36" s="24" t="s">
        <v>420</v>
      </c>
      <c r="C36" s="10">
        <v>0</v>
      </c>
      <c r="D36" s="13">
        <v>0</v>
      </c>
      <c r="E36" s="10" t="str">
        <f t="shared" si="2"/>
        <v>-</v>
      </c>
      <c r="F36" s="29" t="s">
        <v>5</v>
      </c>
      <c r="G36" s="40" t="s">
        <v>5</v>
      </c>
    </row>
    <row r="37" spans="1:7" ht="21.95" customHeight="1" x14ac:dyDescent="0.2">
      <c r="A37" s="36">
        <v>27</v>
      </c>
      <c r="B37" s="26" t="s">
        <v>12</v>
      </c>
      <c r="C37" s="10">
        <v>0</v>
      </c>
      <c r="D37" s="13">
        <v>0</v>
      </c>
      <c r="E37" s="10" t="str">
        <f t="shared" si="2"/>
        <v>-</v>
      </c>
      <c r="F37" s="25">
        <f>C37/C$44</f>
        <v>0</v>
      </c>
      <c r="G37" s="38">
        <v>6.7001527600904129E-4</v>
      </c>
    </row>
    <row r="38" spans="1:7" ht="35.1" customHeight="1" x14ac:dyDescent="0.2">
      <c r="A38" s="36">
        <v>28</v>
      </c>
      <c r="B38" s="24" t="s">
        <v>421</v>
      </c>
      <c r="C38" s="10">
        <v>1617761.44</v>
      </c>
      <c r="D38" s="13">
        <v>1</v>
      </c>
      <c r="E38" s="14" t="s">
        <v>5</v>
      </c>
      <c r="F38" s="29" t="s">
        <v>5</v>
      </c>
      <c r="G38" s="40" t="s">
        <v>5</v>
      </c>
    </row>
    <row r="39" spans="1:7" ht="21.95" customHeight="1" x14ac:dyDescent="0.2">
      <c r="A39" s="36">
        <v>29</v>
      </c>
      <c r="B39" s="26" t="s">
        <v>12</v>
      </c>
      <c r="C39" s="10">
        <v>1407840</v>
      </c>
      <c r="D39" s="13">
        <v>1</v>
      </c>
      <c r="E39" s="14" t="s">
        <v>5</v>
      </c>
      <c r="F39" s="25">
        <f t="shared" ref="F39:F44" si="3">C39/C$44</f>
        <v>0.56581865942808041</v>
      </c>
      <c r="G39" s="38">
        <v>0.53240605380617201</v>
      </c>
    </row>
    <row r="40" spans="1:7" ht="47.1" customHeight="1" x14ac:dyDescent="0.2">
      <c r="A40" s="36">
        <v>30</v>
      </c>
      <c r="B40" s="27" t="s">
        <v>422</v>
      </c>
      <c r="C40" s="10">
        <v>0</v>
      </c>
      <c r="D40" s="15">
        <v>0</v>
      </c>
      <c r="E40" s="10" t="str">
        <f t="shared" ref="E40:E41" si="4">IF(D40=0,"-",C40/D40)</f>
        <v>-</v>
      </c>
      <c r="F40" s="25">
        <f t="shared" si="3"/>
        <v>0</v>
      </c>
      <c r="G40" s="38">
        <v>1.7724062653800183E-3</v>
      </c>
    </row>
    <row r="41" spans="1:7" ht="21.95" customHeight="1" x14ac:dyDescent="0.2">
      <c r="A41" s="36">
        <v>31</v>
      </c>
      <c r="B41" s="26" t="s">
        <v>13</v>
      </c>
      <c r="C41" s="10">
        <v>0</v>
      </c>
      <c r="D41" s="15">
        <v>0</v>
      </c>
      <c r="E41" s="10" t="str">
        <f t="shared" si="4"/>
        <v>-</v>
      </c>
      <c r="F41" s="25">
        <f t="shared" si="3"/>
        <v>0</v>
      </c>
      <c r="G41" s="38">
        <v>1.0404135579139232E-3</v>
      </c>
    </row>
    <row r="42" spans="1:7" ht="35.1" customHeight="1" x14ac:dyDescent="0.2">
      <c r="A42" s="36">
        <v>32</v>
      </c>
      <c r="B42" s="24" t="s">
        <v>16</v>
      </c>
      <c r="C42" s="10">
        <v>0</v>
      </c>
      <c r="D42" s="15">
        <v>0</v>
      </c>
      <c r="E42" s="14" t="s">
        <v>5</v>
      </c>
      <c r="F42" s="25">
        <f t="shared" si="3"/>
        <v>0</v>
      </c>
      <c r="G42" s="38">
        <v>4.1370945733870297E-3</v>
      </c>
    </row>
    <row r="43" spans="1:7" s="3" customFormat="1" ht="21.95" customHeight="1" x14ac:dyDescent="0.2">
      <c r="A43" s="43">
        <v>33</v>
      </c>
      <c r="B43" s="50" t="s">
        <v>4</v>
      </c>
      <c r="C43" s="44">
        <f>C25+C27+C29+C31+C33+C35+C37+C39+C40+C42</f>
        <v>2269275.65</v>
      </c>
      <c r="D43" s="51" t="s">
        <v>5</v>
      </c>
      <c r="E43" s="51" t="s">
        <v>5</v>
      </c>
      <c r="F43" s="47">
        <f t="shared" si="3"/>
        <v>0.91203439748535753</v>
      </c>
      <c r="G43" s="48">
        <v>0.96489282760442685</v>
      </c>
    </row>
    <row r="44" spans="1:7" s="3" customFormat="1" ht="21.95" customHeight="1" x14ac:dyDescent="0.2">
      <c r="A44" s="45">
        <v>34</v>
      </c>
      <c r="B44" s="52" t="s">
        <v>6</v>
      </c>
      <c r="C44" s="46">
        <f>C24+C43</f>
        <v>2488147</v>
      </c>
      <c r="D44" s="53" t="s">
        <v>5</v>
      </c>
      <c r="E44" s="53" t="s">
        <v>5</v>
      </c>
      <c r="F44" s="54">
        <f t="shared" si="3"/>
        <v>1</v>
      </c>
      <c r="G44" s="55">
        <v>1</v>
      </c>
    </row>
    <row r="45" spans="1:7" s="3" customFormat="1" ht="21.95" customHeight="1" x14ac:dyDescent="0.2">
      <c r="A45" s="1"/>
      <c r="B45" s="2"/>
      <c r="C45" s="1"/>
      <c r="D45" s="1"/>
      <c r="E45" s="1"/>
      <c r="F45" s="1"/>
      <c r="G45" s="1"/>
    </row>
    <row r="46" spans="1:7" s="3" customFormat="1" ht="35.1" customHeight="1" x14ac:dyDescent="0.2">
      <c r="A46" s="62" t="s">
        <v>430</v>
      </c>
      <c r="B46" s="63" t="s">
        <v>431</v>
      </c>
      <c r="C46" s="64" t="s">
        <v>432</v>
      </c>
      <c r="D46" s="1"/>
      <c r="E46" s="1"/>
      <c r="F46" s="1"/>
      <c r="G46" s="1"/>
    </row>
    <row r="47" spans="1:7" s="3" customFormat="1" ht="21.95" customHeight="1" x14ac:dyDescent="0.2">
      <c r="A47" s="65">
        <v>1</v>
      </c>
      <c r="B47" s="30" t="s">
        <v>427</v>
      </c>
      <c r="C47" s="31">
        <v>62204</v>
      </c>
    </row>
    <row r="48" spans="1:7" ht="21.95" customHeight="1" x14ac:dyDescent="0.2">
      <c r="A48" s="8">
        <v>2</v>
      </c>
      <c r="B48" s="30" t="s">
        <v>428</v>
      </c>
      <c r="C48" s="31">
        <v>2488147</v>
      </c>
      <c r="D48" s="16"/>
      <c r="E48" s="16"/>
      <c r="F48" s="16"/>
      <c r="G48" s="16"/>
    </row>
    <row r="49" spans="1:7" ht="21.95" customHeight="1" x14ac:dyDescent="0.2">
      <c r="A49" s="32">
        <v>3</v>
      </c>
      <c r="B49" s="33" t="s">
        <v>423</v>
      </c>
      <c r="C49" s="34">
        <f>C44/C48</f>
        <v>1</v>
      </c>
      <c r="D49" s="16"/>
      <c r="E49" s="16"/>
      <c r="F49" s="16"/>
      <c r="G49" s="16"/>
    </row>
    <row r="50" spans="1:7" s="16" customFormat="1" ht="35.1" customHeight="1" x14ac:dyDescent="0.25">
      <c r="A50" s="21" t="s">
        <v>449</v>
      </c>
      <c r="B50" s="23"/>
    </row>
  </sheetData>
  <sheetProtection algorithmName="SHA-512" hashValue="Z1q3z0aPQYcio4cIfMrPx2I0YtC4DBleiDTG67jjyRdMmhuhQEaw/o5PGlfgOJH5B4Zmvi/QxGintLsgKDbRXA==" saltValue="SYZ8J448HKdrOtoqMkNtrQ==" spinCount="100000" sheet="1" objects="1" scenarios="1"/>
  <mergeCells count="1">
    <mergeCell ref="A2:G2"/>
  </mergeCells>
  <pageMargins left="0.59055118110236227" right="0.59055118110236227" top="0.70866141732283472" bottom="0.70866141732283472" header="0.19685039370078741" footer="0.39370078740157483"/>
  <pageSetup paperSize="9" scale="84" orientation="portrait" r:id="rId1"/>
  <headerFooter alignWithMargins="0">
    <oddFooter>&amp;R&amp;"Calibri,Standardowy"&amp;12s.&amp;P z &amp;N</oddFooter>
  </headerFooter>
  <tableParts count="2">
    <tablePart r:id="rId2"/>
    <tablePart r:id="rId3"/>
  </tableParts>
</worksheet>
</file>

<file path=xl/worksheets/sheet3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FF27F3-F612-44FC-A2D7-54EDBDDD4807}">
  <sheetPr codeName="Arkusz370"/>
  <dimension ref="A1:N50"/>
  <sheetViews>
    <sheetView zoomScaleNormal="100" workbookViewId="0"/>
  </sheetViews>
  <sheetFormatPr defaultColWidth="0" defaultRowHeight="12.75" zeroHeight="1" x14ac:dyDescent="0.2"/>
  <cols>
    <col min="1" max="1" width="4.140625" style="1" customWidth="1"/>
    <col min="2" max="2" width="57" style="2" customWidth="1"/>
    <col min="3" max="3" width="11.85546875" style="1" bestFit="1" customWidth="1"/>
    <col min="4" max="4" width="7.42578125" style="1" customWidth="1"/>
    <col min="5" max="5" width="10.85546875" style="1" bestFit="1" customWidth="1"/>
    <col min="6" max="7" width="8.7109375" style="1" customWidth="1"/>
    <col min="8" max="8" width="1" style="1" customWidth="1"/>
    <col min="9" max="14" width="0" style="1" hidden="1" customWidth="1"/>
    <col min="15" max="16384" width="9.140625" style="1" hidden="1"/>
  </cols>
  <sheetData>
    <row r="1" spans="1:7" s="16" customFormat="1" ht="24.95" customHeight="1" x14ac:dyDescent="0.2">
      <c r="A1" s="35" t="s">
        <v>817</v>
      </c>
      <c r="B1" s="23"/>
    </row>
    <row r="2" spans="1:7" s="16" customFormat="1" ht="39.950000000000003" customHeight="1" x14ac:dyDescent="0.2">
      <c r="A2" s="66" t="s">
        <v>448</v>
      </c>
      <c r="B2" s="67"/>
      <c r="C2" s="67"/>
      <c r="D2" s="67"/>
      <c r="E2" s="67"/>
      <c r="F2" s="67"/>
      <c r="G2" s="67"/>
    </row>
    <row r="3" spans="1:7" s="16" customFormat="1" ht="15.95" hidden="1" customHeight="1" x14ac:dyDescent="0.2">
      <c r="A3" s="22"/>
      <c r="B3" s="23"/>
    </row>
    <row r="4" spans="1:7" s="16" customFormat="1" ht="15.95" hidden="1" customHeight="1" x14ac:dyDescent="0.2">
      <c r="A4" s="22"/>
      <c r="B4" s="23"/>
    </row>
    <row r="5" spans="1:7" s="16" customFormat="1" ht="15.95" hidden="1" customHeight="1" x14ac:dyDescent="0.2">
      <c r="A5" s="22"/>
      <c r="B5" s="23"/>
    </row>
    <row r="6" spans="1:7" s="16" customFormat="1" ht="15.95" customHeight="1" x14ac:dyDescent="0.25">
      <c r="A6" s="17" t="s">
        <v>433</v>
      </c>
      <c r="B6" s="21" t="s">
        <v>438</v>
      </c>
    </row>
    <row r="7" spans="1:7" s="16" customFormat="1" ht="15.95" customHeight="1" x14ac:dyDescent="0.25">
      <c r="A7" s="18" t="s">
        <v>434</v>
      </c>
      <c r="B7" s="21" t="s">
        <v>439</v>
      </c>
    </row>
    <row r="8" spans="1:7" s="16" customFormat="1" ht="15.95" customHeight="1" x14ac:dyDescent="0.25">
      <c r="A8" s="19" t="s">
        <v>435</v>
      </c>
      <c r="B8" s="21" t="s">
        <v>440</v>
      </c>
    </row>
    <row r="9" spans="1:7" s="16" customFormat="1" ht="15.95" customHeight="1" x14ac:dyDescent="0.25">
      <c r="A9" s="20" t="s">
        <v>436</v>
      </c>
      <c r="B9" s="21" t="s">
        <v>441</v>
      </c>
    </row>
    <row r="10" spans="1:7" ht="65.099999999999994" customHeight="1" x14ac:dyDescent="0.2">
      <c r="A10" s="49" t="s">
        <v>430</v>
      </c>
      <c r="B10" s="42" t="s">
        <v>0</v>
      </c>
      <c r="C10" s="42" t="s">
        <v>424</v>
      </c>
      <c r="D10" s="42" t="s">
        <v>425</v>
      </c>
      <c r="E10" s="42" t="s">
        <v>426</v>
      </c>
      <c r="F10" s="42" t="s">
        <v>429</v>
      </c>
      <c r="G10" s="41" t="s">
        <v>413</v>
      </c>
    </row>
    <row r="11" spans="1:7" ht="21.95" customHeight="1" x14ac:dyDescent="0.2">
      <c r="A11" s="36">
        <v>1</v>
      </c>
      <c r="B11" s="24" t="s">
        <v>7</v>
      </c>
      <c r="C11" s="10">
        <v>0</v>
      </c>
      <c r="D11" s="9">
        <v>0</v>
      </c>
      <c r="E11" s="10" t="str">
        <f t="shared" ref="E11:E23" si="0">IF(D11=0,"-",C11/D11)</f>
        <v>-</v>
      </c>
      <c r="F11" s="25">
        <f t="shared" ref="F11:F35" si="1">C11/C$44</f>
        <v>0</v>
      </c>
      <c r="G11" s="38">
        <v>6.4906160983722356E-5</v>
      </c>
    </row>
    <row r="12" spans="1:7" s="3" customFormat="1" ht="21.95" customHeight="1" x14ac:dyDescent="0.2">
      <c r="A12" s="36">
        <v>2</v>
      </c>
      <c r="B12" s="24" t="s">
        <v>8</v>
      </c>
      <c r="C12" s="10">
        <v>0</v>
      </c>
      <c r="D12" s="9">
        <v>0</v>
      </c>
      <c r="E12" s="10" t="str">
        <f t="shared" si="0"/>
        <v>-</v>
      </c>
      <c r="F12" s="25">
        <f t="shared" si="1"/>
        <v>0</v>
      </c>
      <c r="G12" s="38">
        <v>1.3877154561966152E-2</v>
      </c>
    </row>
    <row r="13" spans="1:7" s="3" customFormat="1" ht="21.95" customHeight="1" x14ac:dyDescent="0.2">
      <c r="A13" s="36">
        <v>3</v>
      </c>
      <c r="B13" s="26" t="s">
        <v>1</v>
      </c>
      <c r="C13" s="10">
        <v>0</v>
      </c>
      <c r="D13" s="9">
        <v>0</v>
      </c>
      <c r="E13" s="10" t="str">
        <f t="shared" si="0"/>
        <v>-</v>
      </c>
      <c r="F13" s="25">
        <f t="shared" si="1"/>
        <v>0</v>
      </c>
      <c r="G13" s="38">
        <v>6.8195937419264344E-4</v>
      </c>
    </row>
    <row r="14" spans="1:7" s="3" customFormat="1" ht="21.95" customHeight="1" x14ac:dyDescent="0.2">
      <c r="A14" s="36">
        <v>4</v>
      </c>
      <c r="B14" s="24" t="s">
        <v>414</v>
      </c>
      <c r="C14" s="10">
        <v>0</v>
      </c>
      <c r="D14" s="9">
        <v>0</v>
      </c>
      <c r="E14" s="10" t="str">
        <f t="shared" si="0"/>
        <v>-</v>
      </c>
      <c r="F14" s="25">
        <f t="shared" si="1"/>
        <v>0</v>
      </c>
      <c r="G14" s="38">
        <v>1.6609844346228162E-4</v>
      </c>
    </row>
    <row r="15" spans="1:7" s="3" customFormat="1" ht="47.1" customHeight="1" x14ac:dyDescent="0.2">
      <c r="A15" s="36">
        <v>5</v>
      </c>
      <c r="B15" s="24" t="s">
        <v>412</v>
      </c>
      <c r="C15" s="10">
        <v>0</v>
      </c>
      <c r="D15" s="11">
        <v>0</v>
      </c>
      <c r="E15" s="10" t="str">
        <f t="shared" si="0"/>
        <v>-</v>
      </c>
      <c r="F15" s="25">
        <f t="shared" si="1"/>
        <v>0</v>
      </c>
      <c r="G15" s="38">
        <v>4.2843389065529559E-4</v>
      </c>
    </row>
    <row r="16" spans="1:7" s="3" customFormat="1" ht="21.95" customHeight="1" x14ac:dyDescent="0.2">
      <c r="A16" s="36">
        <v>6</v>
      </c>
      <c r="B16" s="26" t="s">
        <v>1</v>
      </c>
      <c r="C16" s="10">
        <v>0</v>
      </c>
      <c r="D16" s="11">
        <v>0</v>
      </c>
      <c r="E16" s="10" t="str">
        <f t="shared" si="0"/>
        <v>-</v>
      </c>
      <c r="F16" s="25">
        <f t="shared" si="1"/>
        <v>0</v>
      </c>
      <c r="G16" s="38">
        <v>5.7837072558623703E-5</v>
      </c>
    </row>
    <row r="17" spans="1:7" ht="47.1" customHeight="1" x14ac:dyDescent="0.2">
      <c r="A17" s="36">
        <v>7</v>
      </c>
      <c r="B17" s="24" t="s">
        <v>444</v>
      </c>
      <c r="C17" s="10">
        <v>0</v>
      </c>
      <c r="D17" s="11">
        <v>0</v>
      </c>
      <c r="E17" s="10" t="str">
        <f t="shared" si="0"/>
        <v>-</v>
      </c>
      <c r="F17" s="25">
        <f t="shared" si="1"/>
        <v>0</v>
      </c>
      <c r="G17" s="38">
        <v>3.69438658113685E-3</v>
      </c>
    </row>
    <row r="18" spans="1:7" ht="47.1" customHeight="1" x14ac:dyDescent="0.2">
      <c r="A18" s="36">
        <v>8</v>
      </c>
      <c r="B18" s="24" t="s">
        <v>447</v>
      </c>
      <c r="C18" s="10">
        <v>0</v>
      </c>
      <c r="D18" s="11">
        <v>0</v>
      </c>
      <c r="E18" s="10" t="str">
        <f t="shared" si="0"/>
        <v>-</v>
      </c>
      <c r="F18" s="25">
        <f t="shared" si="1"/>
        <v>0</v>
      </c>
      <c r="G18" s="38">
        <v>1.6572456388988053E-2</v>
      </c>
    </row>
    <row r="19" spans="1:7" ht="35.1" customHeight="1" x14ac:dyDescent="0.2">
      <c r="A19" s="36">
        <v>9</v>
      </c>
      <c r="B19" s="24" t="s">
        <v>443</v>
      </c>
      <c r="C19" s="10">
        <v>0</v>
      </c>
      <c r="D19" s="11">
        <v>0</v>
      </c>
      <c r="E19" s="10" t="str">
        <f t="shared" si="0"/>
        <v>-</v>
      </c>
      <c r="F19" s="25">
        <f t="shared" si="1"/>
        <v>0</v>
      </c>
      <c r="G19" s="38">
        <v>6.3015485400037228E-5</v>
      </c>
    </row>
    <row r="20" spans="1:7" ht="35.1" customHeight="1" x14ac:dyDescent="0.2">
      <c r="A20" s="36">
        <v>10</v>
      </c>
      <c r="B20" s="24" t="s">
        <v>9</v>
      </c>
      <c r="C20" s="10">
        <v>925.67</v>
      </c>
      <c r="D20" s="11">
        <v>1</v>
      </c>
      <c r="E20" s="10">
        <f t="shared" si="0"/>
        <v>925.67</v>
      </c>
      <c r="F20" s="25">
        <f t="shared" si="1"/>
        <v>5.6789825932162022E-4</v>
      </c>
      <c r="G20" s="38">
        <v>2.3263290581767475E-4</v>
      </c>
    </row>
    <row r="21" spans="1:7" ht="35.1" customHeight="1" x14ac:dyDescent="0.2">
      <c r="A21" s="36">
        <v>11</v>
      </c>
      <c r="B21" s="24" t="s">
        <v>442</v>
      </c>
      <c r="C21" s="10">
        <v>0</v>
      </c>
      <c r="D21" s="11">
        <v>0</v>
      </c>
      <c r="E21" s="10" t="str">
        <f t="shared" si="0"/>
        <v>-</v>
      </c>
      <c r="F21" s="25">
        <f t="shared" si="1"/>
        <v>0</v>
      </c>
      <c r="G21" s="38">
        <v>8.0879771630669933E-6</v>
      </c>
    </row>
    <row r="22" spans="1:7" ht="21.95" customHeight="1" x14ac:dyDescent="0.2">
      <c r="A22" s="36">
        <v>12</v>
      </c>
      <c r="B22" s="26" t="s">
        <v>1</v>
      </c>
      <c r="C22" s="10">
        <v>0</v>
      </c>
      <c r="D22" s="11">
        <v>0</v>
      </c>
      <c r="E22" s="10" t="str">
        <f t="shared" si="0"/>
        <v>-</v>
      </c>
      <c r="F22" s="25">
        <f t="shared" si="1"/>
        <v>0</v>
      </c>
      <c r="G22" s="38">
        <v>0</v>
      </c>
    </row>
    <row r="23" spans="1:7" ht="21.95" customHeight="1" x14ac:dyDescent="0.2">
      <c r="A23" s="36">
        <v>13</v>
      </c>
      <c r="B23" s="24" t="s">
        <v>415</v>
      </c>
      <c r="C23" s="10">
        <v>0</v>
      </c>
      <c r="D23" s="11">
        <v>0</v>
      </c>
      <c r="E23" s="10" t="str">
        <f t="shared" si="0"/>
        <v>-</v>
      </c>
      <c r="F23" s="25">
        <f t="shared" si="1"/>
        <v>0</v>
      </c>
      <c r="G23" s="38">
        <v>0</v>
      </c>
    </row>
    <row r="24" spans="1:7" s="3" customFormat="1" ht="24.95" customHeight="1" x14ac:dyDescent="0.2">
      <c r="A24" s="43">
        <v>14</v>
      </c>
      <c r="B24" s="50" t="s">
        <v>2</v>
      </c>
      <c r="C24" s="44">
        <f>C11+C12+C14+C15+C17+C18+C19+C20+C21+C23</f>
        <v>925.67</v>
      </c>
      <c r="D24" s="51" t="s">
        <v>5</v>
      </c>
      <c r="E24" s="51" t="s">
        <v>5</v>
      </c>
      <c r="F24" s="47">
        <f t="shared" si="1"/>
        <v>5.6789825932162022E-4</v>
      </c>
      <c r="G24" s="48">
        <v>3.5107172395573129E-2</v>
      </c>
    </row>
    <row r="25" spans="1:7" s="4" customFormat="1" ht="35.1" customHeight="1" x14ac:dyDescent="0.2">
      <c r="A25" s="37">
        <v>15</v>
      </c>
      <c r="B25" s="27" t="s">
        <v>419</v>
      </c>
      <c r="C25" s="12">
        <v>400308</v>
      </c>
      <c r="D25" s="11">
        <v>216</v>
      </c>
      <c r="E25" s="12">
        <f t="shared" ref="E25:E37" si="2">IF(D25=0,"-",C25/D25)</f>
        <v>1853.2777777777778</v>
      </c>
      <c r="F25" s="28">
        <f t="shared" si="1"/>
        <v>0.2455888344577648</v>
      </c>
      <c r="G25" s="39">
        <v>9.1912130594448124E-2</v>
      </c>
    </row>
    <row r="26" spans="1:7" s="3" customFormat="1" ht="21.95" customHeight="1" x14ac:dyDescent="0.2">
      <c r="A26" s="36">
        <v>16</v>
      </c>
      <c r="B26" s="26" t="s">
        <v>11</v>
      </c>
      <c r="C26" s="10">
        <v>40354</v>
      </c>
      <c r="D26" s="11">
        <v>22</v>
      </c>
      <c r="E26" s="10">
        <f t="shared" si="2"/>
        <v>1834.2727272727273</v>
      </c>
      <c r="F26" s="25">
        <f t="shared" si="1"/>
        <v>2.4757166546031158E-2</v>
      </c>
      <c r="G26" s="38">
        <v>1.5510248435910163E-2</v>
      </c>
    </row>
    <row r="27" spans="1:7" s="5" customFormat="1" ht="65.099999999999994" customHeight="1" x14ac:dyDescent="0.2">
      <c r="A27" s="37">
        <v>17</v>
      </c>
      <c r="B27" s="27" t="s">
        <v>445</v>
      </c>
      <c r="C27" s="12">
        <v>362247.99</v>
      </c>
      <c r="D27" s="11">
        <v>44</v>
      </c>
      <c r="E27" s="12">
        <f t="shared" si="2"/>
        <v>8232.9088636363631</v>
      </c>
      <c r="F27" s="28">
        <f t="shared" si="1"/>
        <v>0.22223903006876716</v>
      </c>
      <c r="G27" s="39">
        <v>9.6086621220457871E-2</v>
      </c>
    </row>
    <row r="28" spans="1:7" s="3" customFormat="1" ht="21.95" customHeight="1" x14ac:dyDescent="0.2">
      <c r="A28" s="36">
        <v>18</v>
      </c>
      <c r="B28" s="26" t="s">
        <v>3</v>
      </c>
      <c r="C28" s="10">
        <v>26593.599999999999</v>
      </c>
      <c r="D28" s="11">
        <v>6</v>
      </c>
      <c r="E28" s="10">
        <f t="shared" si="2"/>
        <v>4432.2666666666664</v>
      </c>
      <c r="F28" s="25">
        <f t="shared" si="1"/>
        <v>1.6315165392737627E-2</v>
      </c>
      <c r="G28" s="38">
        <v>1.1342599256575717E-2</v>
      </c>
    </row>
    <row r="29" spans="1:7" s="5" customFormat="1" ht="35.1" customHeight="1" x14ac:dyDescent="0.2">
      <c r="A29" s="37">
        <v>19</v>
      </c>
      <c r="B29" s="27" t="s">
        <v>15</v>
      </c>
      <c r="C29" s="12">
        <v>30908</v>
      </c>
      <c r="D29" s="11">
        <v>13</v>
      </c>
      <c r="E29" s="12">
        <f t="shared" si="2"/>
        <v>2377.5384615384614</v>
      </c>
      <c r="F29" s="28">
        <f t="shared" si="1"/>
        <v>1.8962048461236336E-2</v>
      </c>
      <c r="G29" s="39">
        <v>1.1946311887438504E-2</v>
      </c>
    </row>
    <row r="30" spans="1:7" s="3" customFormat="1" ht="21.95" customHeight="1" x14ac:dyDescent="0.2">
      <c r="A30" s="36">
        <v>20</v>
      </c>
      <c r="B30" s="26" t="s">
        <v>3</v>
      </c>
      <c r="C30" s="10">
        <v>12166</v>
      </c>
      <c r="D30" s="11">
        <v>5</v>
      </c>
      <c r="E30" s="12">
        <f t="shared" si="2"/>
        <v>2433.1999999999998</v>
      </c>
      <c r="F30" s="28">
        <f t="shared" si="1"/>
        <v>7.4638372453539941E-3</v>
      </c>
      <c r="G30" s="39">
        <v>2.247933536638041E-3</v>
      </c>
    </row>
    <row r="31" spans="1:7" s="3" customFormat="1" ht="47.1" customHeight="1" x14ac:dyDescent="0.2">
      <c r="A31" s="36">
        <v>21</v>
      </c>
      <c r="B31" s="27" t="s">
        <v>14</v>
      </c>
      <c r="C31" s="10">
        <v>795700.1</v>
      </c>
      <c r="D31" s="11">
        <v>407</v>
      </c>
      <c r="E31" s="10">
        <f t="shared" si="2"/>
        <v>1955.0371007371007</v>
      </c>
      <c r="F31" s="25">
        <f t="shared" si="1"/>
        <v>0.48816176578266463</v>
      </c>
      <c r="G31" s="38">
        <v>0.21726673108985226</v>
      </c>
    </row>
    <row r="32" spans="1:7" s="3" customFormat="1" ht="21.95" customHeight="1" x14ac:dyDescent="0.2">
      <c r="A32" s="36">
        <v>22</v>
      </c>
      <c r="B32" s="26" t="s">
        <v>3</v>
      </c>
      <c r="C32" s="10">
        <v>109081.18</v>
      </c>
      <c r="D32" s="11">
        <v>42</v>
      </c>
      <c r="E32" s="10">
        <f t="shared" si="2"/>
        <v>2597.1709523809523</v>
      </c>
      <c r="F32" s="25">
        <f t="shared" si="1"/>
        <v>6.6921270265589611E-2</v>
      </c>
      <c r="G32" s="38">
        <v>3.0944666359992157E-2</v>
      </c>
    </row>
    <row r="33" spans="1:7" ht="35.1" customHeight="1" x14ac:dyDescent="0.2">
      <c r="A33" s="36">
        <v>23</v>
      </c>
      <c r="B33" s="24" t="s">
        <v>446</v>
      </c>
      <c r="C33" s="10">
        <v>39902.910000000003</v>
      </c>
      <c r="D33" s="11">
        <v>964</v>
      </c>
      <c r="E33" s="10">
        <f t="shared" si="2"/>
        <v>41.393060165975108</v>
      </c>
      <c r="F33" s="25">
        <f t="shared" si="1"/>
        <v>2.4480422970245632E-2</v>
      </c>
      <c r="G33" s="38">
        <v>8.5968104584330223E-3</v>
      </c>
    </row>
    <row r="34" spans="1:7" s="3" customFormat="1" ht="21.95" customHeight="1" x14ac:dyDescent="0.2">
      <c r="A34" s="36">
        <v>24</v>
      </c>
      <c r="B34" s="26" t="s">
        <v>3</v>
      </c>
      <c r="C34" s="10">
        <v>8119.48</v>
      </c>
      <c r="D34" s="11">
        <v>132</v>
      </c>
      <c r="E34" s="10">
        <f t="shared" si="2"/>
        <v>61.511212121212118</v>
      </c>
      <c r="F34" s="25">
        <f t="shared" si="1"/>
        <v>4.9812984741827099E-3</v>
      </c>
      <c r="G34" s="38">
        <v>1.4207856884874998E-3</v>
      </c>
    </row>
    <row r="35" spans="1:7" s="3" customFormat="1" ht="35.1" customHeight="1" x14ac:dyDescent="0.2">
      <c r="A35" s="36">
        <v>25</v>
      </c>
      <c r="B35" s="24" t="s">
        <v>10</v>
      </c>
      <c r="C35" s="10">
        <v>0</v>
      </c>
      <c r="D35" s="11">
        <v>0</v>
      </c>
      <c r="E35" s="10" t="str">
        <f t="shared" si="2"/>
        <v>-</v>
      </c>
      <c r="F35" s="25">
        <f t="shared" si="1"/>
        <v>0</v>
      </c>
      <c r="G35" s="38">
        <v>9.8652432849167496E-5</v>
      </c>
    </row>
    <row r="36" spans="1:7" ht="35.1" customHeight="1" x14ac:dyDescent="0.2">
      <c r="A36" s="36">
        <v>26</v>
      </c>
      <c r="B36" s="24" t="s">
        <v>420</v>
      </c>
      <c r="C36" s="10">
        <v>0</v>
      </c>
      <c r="D36" s="13">
        <v>0</v>
      </c>
      <c r="E36" s="10" t="str">
        <f t="shared" si="2"/>
        <v>-</v>
      </c>
      <c r="F36" s="29" t="s">
        <v>5</v>
      </c>
      <c r="G36" s="40" t="s">
        <v>5</v>
      </c>
    </row>
    <row r="37" spans="1:7" ht="21.95" customHeight="1" x14ac:dyDescent="0.2">
      <c r="A37" s="36">
        <v>27</v>
      </c>
      <c r="B37" s="26" t="s">
        <v>12</v>
      </c>
      <c r="C37" s="10">
        <v>0</v>
      </c>
      <c r="D37" s="13">
        <v>0</v>
      </c>
      <c r="E37" s="10" t="str">
        <f t="shared" si="2"/>
        <v>-</v>
      </c>
      <c r="F37" s="25">
        <f>C37/C$44</f>
        <v>0</v>
      </c>
      <c r="G37" s="38">
        <v>6.7001527600904129E-4</v>
      </c>
    </row>
    <row r="38" spans="1:7" ht="35.1" customHeight="1" x14ac:dyDescent="0.2">
      <c r="A38" s="36">
        <v>28</v>
      </c>
      <c r="B38" s="24" t="s">
        <v>421</v>
      </c>
      <c r="C38" s="10">
        <v>0</v>
      </c>
      <c r="D38" s="13">
        <v>0</v>
      </c>
      <c r="E38" s="14" t="s">
        <v>5</v>
      </c>
      <c r="F38" s="29" t="s">
        <v>5</v>
      </c>
      <c r="G38" s="40" t="s">
        <v>5</v>
      </c>
    </row>
    <row r="39" spans="1:7" ht="21.95" customHeight="1" x14ac:dyDescent="0.2">
      <c r="A39" s="36">
        <v>29</v>
      </c>
      <c r="B39" s="26" t="s">
        <v>12</v>
      </c>
      <c r="C39" s="10">
        <v>0</v>
      </c>
      <c r="D39" s="13">
        <v>0</v>
      </c>
      <c r="E39" s="14" t="s">
        <v>5</v>
      </c>
      <c r="F39" s="25">
        <f t="shared" ref="F39:F44" si="3">C39/C$44</f>
        <v>0</v>
      </c>
      <c r="G39" s="38">
        <v>0.53240605380617201</v>
      </c>
    </row>
    <row r="40" spans="1:7" ht="47.1" customHeight="1" x14ac:dyDescent="0.2">
      <c r="A40" s="36">
        <v>30</v>
      </c>
      <c r="B40" s="27" t="s">
        <v>422</v>
      </c>
      <c r="C40" s="10">
        <v>0</v>
      </c>
      <c r="D40" s="15">
        <v>0</v>
      </c>
      <c r="E40" s="10" t="str">
        <f t="shared" ref="E40:E41" si="4">IF(D40=0,"-",C40/D40)</f>
        <v>-</v>
      </c>
      <c r="F40" s="25">
        <f t="shared" si="3"/>
        <v>0</v>
      </c>
      <c r="G40" s="38">
        <v>1.7724062653800183E-3</v>
      </c>
    </row>
    <row r="41" spans="1:7" ht="21.95" customHeight="1" x14ac:dyDescent="0.2">
      <c r="A41" s="36">
        <v>31</v>
      </c>
      <c r="B41" s="26" t="s">
        <v>13</v>
      </c>
      <c r="C41" s="10">
        <v>0</v>
      </c>
      <c r="D41" s="15">
        <v>0</v>
      </c>
      <c r="E41" s="10" t="str">
        <f t="shared" si="4"/>
        <v>-</v>
      </c>
      <c r="F41" s="25">
        <f t="shared" si="3"/>
        <v>0</v>
      </c>
      <c r="G41" s="38">
        <v>1.0404135579139232E-3</v>
      </c>
    </row>
    <row r="42" spans="1:7" ht="35.1" customHeight="1" x14ac:dyDescent="0.2">
      <c r="A42" s="36">
        <v>32</v>
      </c>
      <c r="B42" s="24" t="s">
        <v>16</v>
      </c>
      <c r="C42" s="10">
        <v>0</v>
      </c>
      <c r="D42" s="15">
        <v>0</v>
      </c>
      <c r="E42" s="14" t="s">
        <v>5</v>
      </c>
      <c r="F42" s="25">
        <f t="shared" si="3"/>
        <v>0</v>
      </c>
      <c r="G42" s="38">
        <v>4.1370945733870297E-3</v>
      </c>
    </row>
    <row r="43" spans="1:7" s="3" customFormat="1" ht="21.95" customHeight="1" x14ac:dyDescent="0.2">
      <c r="A43" s="43">
        <v>33</v>
      </c>
      <c r="B43" s="50" t="s">
        <v>4</v>
      </c>
      <c r="C43" s="44">
        <f>C25+C27+C29+C31+C33+C35+C37+C39+C40+C42</f>
        <v>1629066.9999999998</v>
      </c>
      <c r="D43" s="51" t="s">
        <v>5</v>
      </c>
      <c r="E43" s="51" t="s">
        <v>5</v>
      </c>
      <c r="F43" s="47">
        <f t="shared" si="3"/>
        <v>0.99943210174067842</v>
      </c>
      <c r="G43" s="48">
        <v>0.96489282760442685</v>
      </c>
    </row>
    <row r="44" spans="1:7" s="3" customFormat="1" ht="21.95" customHeight="1" x14ac:dyDescent="0.2">
      <c r="A44" s="45">
        <v>34</v>
      </c>
      <c r="B44" s="52" t="s">
        <v>6</v>
      </c>
      <c r="C44" s="46">
        <f>C24+C43</f>
        <v>1629992.6699999997</v>
      </c>
      <c r="D44" s="53" t="s">
        <v>5</v>
      </c>
      <c r="E44" s="53" t="s">
        <v>5</v>
      </c>
      <c r="F44" s="54">
        <f t="shared" si="3"/>
        <v>1</v>
      </c>
      <c r="G44" s="55">
        <v>1</v>
      </c>
    </row>
    <row r="45" spans="1:7" s="3" customFormat="1" ht="21.95" customHeight="1" x14ac:dyDescent="0.2">
      <c r="A45" s="1"/>
      <c r="B45" s="2"/>
      <c r="C45" s="1"/>
      <c r="D45" s="1"/>
      <c r="E45" s="1"/>
      <c r="F45" s="1"/>
      <c r="G45" s="1"/>
    </row>
    <row r="46" spans="1:7" s="3" customFormat="1" ht="35.1" customHeight="1" x14ac:dyDescent="0.2">
      <c r="A46" s="62" t="s">
        <v>430</v>
      </c>
      <c r="B46" s="63" t="s">
        <v>431</v>
      </c>
      <c r="C46" s="64" t="s">
        <v>432</v>
      </c>
      <c r="D46" s="1"/>
      <c r="E46" s="1"/>
      <c r="F46" s="1"/>
      <c r="G46" s="1"/>
    </row>
    <row r="47" spans="1:7" s="3" customFormat="1" ht="21.95" customHeight="1" x14ac:dyDescent="0.2">
      <c r="A47" s="65">
        <v>1</v>
      </c>
      <c r="B47" s="30" t="s">
        <v>427</v>
      </c>
      <c r="C47" s="31">
        <v>40749.82</v>
      </c>
    </row>
    <row r="48" spans="1:7" ht="21.95" customHeight="1" x14ac:dyDescent="0.2">
      <c r="A48" s="8">
        <v>2</v>
      </c>
      <c r="B48" s="30" t="s">
        <v>428</v>
      </c>
      <c r="C48" s="31">
        <v>1674508</v>
      </c>
      <c r="D48" s="16"/>
      <c r="E48" s="16"/>
      <c r="F48" s="16"/>
      <c r="G48" s="16"/>
    </row>
    <row r="49" spans="1:7" ht="21.95" customHeight="1" x14ac:dyDescent="0.2">
      <c r="A49" s="32">
        <v>3</v>
      </c>
      <c r="B49" s="33" t="s">
        <v>423</v>
      </c>
      <c r="C49" s="34">
        <f>C44/C48</f>
        <v>0.97341587499134052</v>
      </c>
      <c r="D49" s="16"/>
      <c r="E49" s="16"/>
      <c r="F49" s="16"/>
      <c r="G49" s="16"/>
    </row>
    <row r="50" spans="1:7" s="16" customFormat="1" ht="35.1" customHeight="1" x14ac:dyDescent="0.25">
      <c r="A50" s="21" t="s">
        <v>449</v>
      </c>
      <c r="B50" s="23"/>
    </row>
  </sheetData>
  <sheetProtection algorithmName="SHA-512" hashValue="bAABUwEAAjv0VQnR2aAbiYNU1BdUNqiUvX9WAPZES1FF7suatCUb5MOJzqFsUcCmIlWlVyfB5bjhx0tFt5CuDQ==" saltValue="qOPlqh14iinWhJ/YGPSueA==" spinCount="100000" sheet="1" objects="1" scenarios="1"/>
  <mergeCells count="1">
    <mergeCell ref="A2:G2"/>
  </mergeCells>
  <pageMargins left="0.59055118110236227" right="0.59055118110236227" top="0.70866141732283472" bottom="0.70866141732283472" header="0.19685039370078741" footer="0.39370078740157483"/>
  <pageSetup paperSize="9" scale="84" orientation="portrait" r:id="rId1"/>
  <headerFooter alignWithMargins="0">
    <oddFooter>&amp;R&amp;"Calibri,Standardowy"&amp;12s.&amp;P z &amp;N</oddFooter>
  </headerFooter>
  <tableParts count="2">
    <tablePart r:id="rId2"/>
    <tablePart r:id="rId3"/>
  </tableParts>
</worksheet>
</file>

<file path=xl/worksheets/sheet3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10A9A6-0732-4BD0-B7E4-600F23FFB6E2}">
  <sheetPr codeName="Arkusz371"/>
  <dimension ref="A1:N50"/>
  <sheetViews>
    <sheetView zoomScaleNormal="100" workbookViewId="0"/>
  </sheetViews>
  <sheetFormatPr defaultColWidth="0" defaultRowHeight="12.75" zeroHeight="1" x14ac:dyDescent="0.2"/>
  <cols>
    <col min="1" max="1" width="4.140625" style="1" customWidth="1"/>
    <col min="2" max="2" width="57" style="2" customWidth="1"/>
    <col min="3" max="3" width="11.85546875" style="1" bestFit="1" customWidth="1"/>
    <col min="4" max="4" width="7.42578125" style="1" customWidth="1"/>
    <col min="5" max="5" width="10.85546875" style="1" bestFit="1" customWidth="1"/>
    <col min="6" max="7" width="8.7109375" style="1" customWidth="1"/>
    <col min="8" max="8" width="1" style="1" customWidth="1"/>
    <col min="9" max="14" width="0" style="1" hidden="1" customWidth="1"/>
    <col min="15" max="16384" width="9.140625" style="1" hidden="1"/>
  </cols>
  <sheetData>
    <row r="1" spans="1:7" s="16" customFormat="1" ht="24.95" customHeight="1" x14ac:dyDescent="0.2">
      <c r="A1" s="35" t="s">
        <v>818</v>
      </c>
      <c r="B1" s="23"/>
    </row>
    <row r="2" spans="1:7" s="16" customFormat="1" ht="39.950000000000003" customHeight="1" x14ac:dyDescent="0.2">
      <c r="A2" s="66" t="s">
        <v>448</v>
      </c>
      <c r="B2" s="67"/>
      <c r="C2" s="67"/>
      <c r="D2" s="67"/>
      <c r="E2" s="67"/>
      <c r="F2" s="67"/>
      <c r="G2" s="67"/>
    </row>
    <row r="3" spans="1:7" s="16" customFormat="1" ht="15.95" hidden="1" customHeight="1" x14ac:dyDescent="0.2">
      <c r="A3" s="22"/>
      <c r="B3" s="23"/>
    </row>
    <row r="4" spans="1:7" s="16" customFormat="1" ht="15.95" hidden="1" customHeight="1" x14ac:dyDescent="0.2">
      <c r="A4" s="22"/>
      <c r="B4" s="23"/>
    </row>
    <row r="5" spans="1:7" s="16" customFormat="1" ht="15.95" hidden="1" customHeight="1" x14ac:dyDescent="0.2">
      <c r="A5" s="22"/>
      <c r="B5" s="23"/>
    </row>
    <row r="6" spans="1:7" s="16" customFormat="1" ht="15.95" customHeight="1" x14ac:dyDescent="0.25">
      <c r="A6" s="17" t="s">
        <v>433</v>
      </c>
      <c r="B6" s="21" t="s">
        <v>438</v>
      </c>
    </row>
    <row r="7" spans="1:7" s="16" customFormat="1" ht="15.95" customHeight="1" x14ac:dyDescent="0.25">
      <c r="A7" s="18" t="s">
        <v>434</v>
      </c>
      <c r="B7" s="21" t="s">
        <v>439</v>
      </c>
    </row>
    <row r="8" spans="1:7" s="16" customFormat="1" ht="15.95" customHeight="1" x14ac:dyDescent="0.25">
      <c r="A8" s="19" t="s">
        <v>435</v>
      </c>
      <c r="B8" s="21" t="s">
        <v>440</v>
      </c>
    </row>
    <row r="9" spans="1:7" s="16" customFormat="1" ht="15.95" customHeight="1" x14ac:dyDescent="0.25">
      <c r="A9" s="20" t="s">
        <v>436</v>
      </c>
      <c r="B9" s="21" t="s">
        <v>441</v>
      </c>
    </row>
    <row r="10" spans="1:7" ht="65.099999999999994" customHeight="1" x14ac:dyDescent="0.2">
      <c r="A10" s="49" t="s">
        <v>430</v>
      </c>
      <c r="B10" s="42" t="s">
        <v>0</v>
      </c>
      <c r="C10" s="42" t="s">
        <v>424</v>
      </c>
      <c r="D10" s="42" t="s">
        <v>425</v>
      </c>
      <c r="E10" s="42" t="s">
        <v>426</v>
      </c>
      <c r="F10" s="42" t="s">
        <v>429</v>
      </c>
      <c r="G10" s="41" t="s">
        <v>413</v>
      </c>
    </row>
    <row r="11" spans="1:7" ht="21.95" customHeight="1" x14ac:dyDescent="0.2">
      <c r="A11" s="36">
        <v>1</v>
      </c>
      <c r="B11" s="24" t="s">
        <v>7</v>
      </c>
      <c r="C11" s="10">
        <v>0</v>
      </c>
      <c r="D11" s="9">
        <v>0</v>
      </c>
      <c r="E11" s="10" t="str">
        <f t="shared" ref="E11:E23" si="0">IF(D11=0,"-",C11/D11)</f>
        <v>-</v>
      </c>
      <c r="F11" s="25">
        <f t="shared" ref="F11:F35" si="1">C11/C$44</f>
        <v>0</v>
      </c>
      <c r="G11" s="38">
        <v>6.4906160983722356E-5</v>
      </c>
    </row>
    <row r="12" spans="1:7" s="3" customFormat="1" ht="21.95" customHeight="1" x14ac:dyDescent="0.2">
      <c r="A12" s="36">
        <v>2</v>
      </c>
      <c r="B12" s="24" t="s">
        <v>8</v>
      </c>
      <c r="C12" s="10">
        <v>0</v>
      </c>
      <c r="D12" s="9">
        <v>0</v>
      </c>
      <c r="E12" s="10" t="str">
        <f t="shared" si="0"/>
        <v>-</v>
      </c>
      <c r="F12" s="25">
        <f t="shared" si="1"/>
        <v>0</v>
      </c>
      <c r="G12" s="38">
        <v>1.3877154561966152E-2</v>
      </c>
    </row>
    <row r="13" spans="1:7" s="3" customFormat="1" ht="21.95" customHeight="1" x14ac:dyDescent="0.2">
      <c r="A13" s="36">
        <v>3</v>
      </c>
      <c r="B13" s="26" t="s">
        <v>1</v>
      </c>
      <c r="C13" s="10">
        <v>0</v>
      </c>
      <c r="D13" s="9">
        <v>0</v>
      </c>
      <c r="E13" s="10" t="str">
        <f t="shared" si="0"/>
        <v>-</v>
      </c>
      <c r="F13" s="25">
        <f t="shared" si="1"/>
        <v>0</v>
      </c>
      <c r="G13" s="38">
        <v>6.8195937419264344E-4</v>
      </c>
    </row>
    <row r="14" spans="1:7" s="3" customFormat="1" ht="21.95" customHeight="1" x14ac:dyDescent="0.2">
      <c r="A14" s="36">
        <v>4</v>
      </c>
      <c r="B14" s="24" t="s">
        <v>414</v>
      </c>
      <c r="C14" s="10">
        <v>0</v>
      </c>
      <c r="D14" s="9">
        <v>0</v>
      </c>
      <c r="E14" s="10" t="str">
        <f t="shared" si="0"/>
        <v>-</v>
      </c>
      <c r="F14" s="25">
        <f t="shared" si="1"/>
        <v>0</v>
      </c>
      <c r="G14" s="38">
        <v>1.6609844346228162E-4</v>
      </c>
    </row>
    <row r="15" spans="1:7" s="3" customFormat="1" ht="47.1" customHeight="1" x14ac:dyDescent="0.2">
      <c r="A15" s="36">
        <v>5</v>
      </c>
      <c r="B15" s="24" t="s">
        <v>412</v>
      </c>
      <c r="C15" s="10">
        <v>0</v>
      </c>
      <c r="D15" s="11">
        <v>0</v>
      </c>
      <c r="E15" s="10" t="str">
        <f t="shared" si="0"/>
        <v>-</v>
      </c>
      <c r="F15" s="25">
        <f t="shared" si="1"/>
        <v>0</v>
      </c>
      <c r="G15" s="38">
        <v>4.2843389065529559E-4</v>
      </c>
    </row>
    <row r="16" spans="1:7" s="3" customFormat="1" ht="21.95" customHeight="1" x14ac:dyDescent="0.2">
      <c r="A16" s="36">
        <v>6</v>
      </c>
      <c r="B16" s="26" t="s">
        <v>1</v>
      </c>
      <c r="C16" s="10">
        <v>0</v>
      </c>
      <c r="D16" s="11">
        <v>0</v>
      </c>
      <c r="E16" s="10" t="str">
        <f t="shared" si="0"/>
        <v>-</v>
      </c>
      <c r="F16" s="25">
        <f t="shared" si="1"/>
        <v>0</v>
      </c>
      <c r="G16" s="38">
        <v>5.7837072558623703E-5</v>
      </c>
    </row>
    <row r="17" spans="1:7" ht="47.1" customHeight="1" x14ac:dyDescent="0.2">
      <c r="A17" s="36">
        <v>7</v>
      </c>
      <c r="B17" s="24" t="s">
        <v>444</v>
      </c>
      <c r="C17" s="10">
        <v>60261.22</v>
      </c>
      <c r="D17" s="11">
        <v>5</v>
      </c>
      <c r="E17" s="10">
        <f t="shared" si="0"/>
        <v>12052.244000000001</v>
      </c>
      <c r="F17" s="25">
        <f t="shared" si="1"/>
        <v>2.621353462739559E-2</v>
      </c>
      <c r="G17" s="38">
        <v>3.69438658113685E-3</v>
      </c>
    </row>
    <row r="18" spans="1:7" ht="47.1" customHeight="1" x14ac:dyDescent="0.2">
      <c r="A18" s="36">
        <v>8</v>
      </c>
      <c r="B18" s="24" t="s">
        <v>447</v>
      </c>
      <c r="C18" s="10">
        <v>0</v>
      </c>
      <c r="D18" s="11">
        <v>0</v>
      </c>
      <c r="E18" s="10" t="str">
        <f t="shared" si="0"/>
        <v>-</v>
      </c>
      <c r="F18" s="25">
        <f t="shared" si="1"/>
        <v>0</v>
      </c>
      <c r="G18" s="38">
        <v>1.6572456388988053E-2</v>
      </c>
    </row>
    <row r="19" spans="1:7" ht="35.1" customHeight="1" x14ac:dyDescent="0.2">
      <c r="A19" s="36">
        <v>9</v>
      </c>
      <c r="B19" s="24" t="s">
        <v>443</v>
      </c>
      <c r="C19" s="10">
        <v>0</v>
      </c>
      <c r="D19" s="11">
        <v>0</v>
      </c>
      <c r="E19" s="10" t="str">
        <f t="shared" si="0"/>
        <v>-</v>
      </c>
      <c r="F19" s="25">
        <f t="shared" si="1"/>
        <v>0</v>
      </c>
      <c r="G19" s="38">
        <v>6.3015485400037228E-5</v>
      </c>
    </row>
    <row r="20" spans="1:7" ht="35.1" customHeight="1" x14ac:dyDescent="0.2">
      <c r="A20" s="36">
        <v>10</v>
      </c>
      <c r="B20" s="24" t="s">
        <v>9</v>
      </c>
      <c r="C20" s="10">
        <v>8299.3799999999992</v>
      </c>
      <c r="D20" s="11">
        <v>1</v>
      </c>
      <c r="E20" s="10">
        <f t="shared" si="0"/>
        <v>8299.3799999999992</v>
      </c>
      <c r="F20" s="25">
        <f t="shared" si="1"/>
        <v>3.6102170685544436E-3</v>
      </c>
      <c r="G20" s="38">
        <v>2.3263290581767475E-4</v>
      </c>
    </row>
    <row r="21" spans="1:7" ht="35.1" customHeight="1" x14ac:dyDescent="0.2">
      <c r="A21" s="36">
        <v>11</v>
      </c>
      <c r="B21" s="24" t="s">
        <v>442</v>
      </c>
      <c r="C21" s="10">
        <v>0</v>
      </c>
      <c r="D21" s="11">
        <v>0</v>
      </c>
      <c r="E21" s="10" t="str">
        <f t="shared" si="0"/>
        <v>-</v>
      </c>
      <c r="F21" s="25">
        <f t="shared" si="1"/>
        <v>0</v>
      </c>
      <c r="G21" s="38">
        <v>8.0879771630669933E-6</v>
      </c>
    </row>
    <row r="22" spans="1:7" ht="21.95" customHeight="1" x14ac:dyDescent="0.2">
      <c r="A22" s="36">
        <v>12</v>
      </c>
      <c r="B22" s="26" t="s">
        <v>1</v>
      </c>
      <c r="C22" s="10">
        <v>0</v>
      </c>
      <c r="D22" s="11">
        <v>0</v>
      </c>
      <c r="E22" s="10" t="str">
        <f t="shared" si="0"/>
        <v>-</v>
      </c>
      <c r="F22" s="25">
        <f t="shared" si="1"/>
        <v>0</v>
      </c>
      <c r="G22" s="38">
        <v>0</v>
      </c>
    </row>
    <row r="23" spans="1:7" ht="21.95" customHeight="1" x14ac:dyDescent="0.2">
      <c r="A23" s="36">
        <v>13</v>
      </c>
      <c r="B23" s="24" t="s">
        <v>415</v>
      </c>
      <c r="C23" s="10">
        <v>0</v>
      </c>
      <c r="D23" s="11">
        <v>0</v>
      </c>
      <c r="E23" s="10" t="str">
        <f t="shared" si="0"/>
        <v>-</v>
      </c>
      <c r="F23" s="25">
        <f t="shared" si="1"/>
        <v>0</v>
      </c>
      <c r="G23" s="38">
        <v>0</v>
      </c>
    </row>
    <row r="24" spans="1:7" s="3" customFormat="1" ht="24.95" customHeight="1" x14ac:dyDescent="0.2">
      <c r="A24" s="43">
        <v>14</v>
      </c>
      <c r="B24" s="50" t="s">
        <v>2</v>
      </c>
      <c r="C24" s="44">
        <f>C11+C12+C14+C15+C17+C18+C19+C20+C21+C23</f>
        <v>68560.600000000006</v>
      </c>
      <c r="D24" s="51" t="s">
        <v>5</v>
      </c>
      <c r="E24" s="51" t="s">
        <v>5</v>
      </c>
      <c r="F24" s="47">
        <f t="shared" si="1"/>
        <v>2.9823751695950036E-2</v>
      </c>
      <c r="G24" s="48">
        <v>3.5107172395573129E-2</v>
      </c>
    </row>
    <row r="25" spans="1:7" s="4" customFormat="1" ht="35.1" customHeight="1" x14ac:dyDescent="0.2">
      <c r="A25" s="37">
        <v>15</v>
      </c>
      <c r="B25" s="27" t="s">
        <v>419</v>
      </c>
      <c r="C25" s="12">
        <v>236410</v>
      </c>
      <c r="D25" s="11">
        <v>106</v>
      </c>
      <c r="E25" s="12">
        <f t="shared" ref="E25:E37" si="2">IF(D25=0,"-",C25/D25)</f>
        <v>2230.2830188679245</v>
      </c>
      <c r="F25" s="28">
        <f t="shared" si="1"/>
        <v>0.1028379730988286</v>
      </c>
      <c r="G25" s="39">
        <v>9.1912130594448124E-2</v>
      </c>
    </row>
    <row r="26" spans="1:7" s="3" customFormat="1" ht="21.95" customHeight="1" x14ac:dyDescent="0.2">
      <c r="A26" s="36">
        <v>16</v>
      </c>
      <c r="B26" s="26" t="s">
        <v>11</v>
      </c>
      <c r="C26" s="10">
        <v>29666</v>
      </c>
      <c r="D26" s="11">
        <v>14</v>
      </c>
      <c r="E26" s="10">
        <f t="shared" si="2"/>
        <v>2119</v>
      </c>
      <c r="F26" s="25">
        <f t="shared" si="1"/>
        <v>1.2904662704411188E-2</v>
      </c>
      <c r="G26" s="38">
        <v>1.5510248435910163E-2</v>
      </c>
    </row>
    <row r="27" spans="1:7" s="5" customFormat="1" ht="65.099999999999994" customHeight="1" x14ac:dyDescent="0.2">
      <c r="A27" s="37">
        <v>17</v>
      </c>
      <c r="B27" s="27" t="s">
        <v>445</v>
      </c>
      <c r="C27" s="12">
        <v>196647.57</v>
      </c>
      <c r="D27" s="11">
        <v>23</v>
      </c>
      <c r="E27" s="12">
        <f t="shared" si="2"/>
        <v>8549.8943478260881</v>
      </c>
      <c r="F27" s="28">
        <f t="shared" si="1"/>
        <v>8.5541379440844348E-2</v>
      </c>
      <c r="G27" s="39">
        <v>9.6086621220457871E-2</v>
      </c>
    </row>
    <row r="28" spans="1:7" s="3" customFormat="1" ht="21.95" customHeight="1" x14ac:dyDescent="0.2">
      <c r="A28" s="36">
        <v>18</v>
      </c>
      <c r="B28" s="26" t="s">
        <v>3</v>
      </c>
      <c r="C28" s="10">
        <v>3274.65</v>
      </c>
      <c r="D28" s="11">
        <v>1</v>
      </c>
      <c r="E28" s="10">
        <f t="shared" si="2"/>
        <v>3274.65</v>
      </c>
      <c r="F28" s="25">
        <f t="shared" si="1"/>
        <v>1.4244675293265052E-3</v>
      </c>
      <c r="G28" s="38">
        <v>1.1342599256575717E-2</v>
      </c>
    </row>
    <row r="29" spans="1:7" s="5" customFormat="1" ht="35.1" customHeight="1" x14ac:dyDescent="0.2">
      <c r="A29" s="37">
        <v>19</v>
      </c>
      <c r="B29" s="27" t="s">
        <v>15</v>
      </c>
      <c r="C29" s="12">
        <v>5271.99</v>
      </c>
      <c r="D29" s="11">
        <v>2</v>
      </c>
      <c r="E29" s="12">
        <f t="shared" si="2"/>
        <v>2635.9949999999999</v>
      </c>
      <c r="F29" s="28">
        <f t="shared" si="1"/>
        <v>2.2933072450289469E-3</v>
      </c>
      <c r="G29" s="39">
        <v>1.1946311887438504E-2</v>
      </c>
    </row>
    <row r="30" spans="1:7" s="3" customFormat="1" ht="21.95" customHeight="1" x14ac:dyDescent="0.2">
      <c r="A30" s="36">
        <v>20</v>
      </c>
      <c r="B30" s="26" t="s">
        <v>3</v>
      </c>
      <c r="C30" s="10">
        <v>0</v>
      </c>
      <c r="D30" s="11">
        <v>0</v>
      </c>
      <c r="E30" s="12" t="str">
        <f t="shared" si="2"/>
        <v>-</v>
      </c>
      <c r="F30" s="28">
        <f t="shared" si="1"/>
        <v>0</v>
      </c>
      <c r="G30" s="39">
        <v>2.247933536638041E-3</v>
      </c>
    </row>
    <row r="31" spans="1:7" s="3" customFormat="1" ht="47.1" customHeight="1" x14ac:dyDescent="0.2">
      <c r="A31" s="36">
        <v>21</v>
      </c>
      <c r="B31" s="27" t="s">
        <v>14</v>
      </c>
      <c r="C31" s="10">
        <v>500949.34</v>
      </c>
      <c r="D31" s="11">
        <v>160</v>
      </c>
      <c r="E31" s="10">
        <f t="shared" si="2"/>
        <v>3130.9333750000001</v>
      </c>
      <c r="F31" s="25">
        <f t="shared" si="1"/>
        <v>0.21791216425191803</v>
      </c>
      <c r="G31" s="38">
        <v>0.21726673108985226</v>
      </c>
    </row>
    <row r="32" spans="1:7" s="3" customFormat="1" ht="21.95" customHeight="1" x14ac:dyDescent="0.2">
      <c r="A32" s="36">
        <v>22</v>
      </c>
      <c r="B32" s="26" t="s">
        <v>3</v>
      </c>
      <c r="C32" s="10">
        <v>30785.45</v>
      </c>
      <c r="D32" s="11">
        <v>9</v>
      </c>
      <c r="E32" s="10">
        <f t="shared" si="2"/>
        <v>3420.6055555555558</v>
      </c>
      <c r="F32" s="25">
        <f t="shared" si="1"/>
        <v>1.3391621669706581E-2</v>
      </c>
      <c r="G32" s="38">
        <v>3.0944666359992157E-2</v>
      </c>
    </row>
    <row r="33" spans="1:7" ht="35.1" customHeight="1" x14ac:dyDescent="0.2">
      <c r="A33" s="36">
        <v>23</v>
      </c>
      <c r="B33" s="24" t="s">
        <v>446</v>
      </c>
      <c r="C33" s="10">
        <v>0</v>
      </c>
      <c r="D33" s="11">
        <v>0</v>
      </c>
      <c r="E33" s="10" t="str">
        <f t="shared" si="2"/>
        <v>-</v>
      </c>
      <c r="F33" s="25">
        <f t="shared" si="1"/>
        <v>0</v>
      </c>
      <c r="G33" s="38">
        <v>8.5968104584330223E-3</v>
      </c>
    </row>
    <row r="34" spans="1:7" s="3" customFormat="1" ht="21.95" customHeight="1" x14ac:dyDescent="0.2">
      <c r="A34" s="36">
        <v>24</v>
      </c>
      <c r="B34" s="26" t="s">
        <v>3</v>
      </c>
      <c r="C34" s="10">
        <v>0</v>
      </c>
      <c r="D34" s="11">
        <v>0</v>
      </c>
      <c r="E34" s="10" t="str">
        <f t="shared" si="2"/>
        <v>-</v>
      </c>
      <c r="F34" s="25">
        <f t="shared" si="1"/>
        <v>0</v>
      </c>
      <c r="G34" s="38">
        <v>1.4207856884874998E-3</v>
      </c>
    </row>
    <row r="35" spans="1:7" s="3" customFormat="1" ht="35.1" customHeight="1" x14ac:dyDescent="0.2">
      <c r="A35" s="36">
        <v>25</v>
      </c>
      <c r="B35" s="24" t="s">
        <v>10</v>
      </c>
      <c r="C35" s="10">
        <v>0</v>
      </c>
      <c r="D35" s="11">
        <v>0</v>
      </c>
      <c r="E35" s="10" t="str">
        <f t="shared" si="2"/>
        <v>-</v>
      </c>
      <c r="F35" s="25">
        <f t="shared" si="1"/>
        <v>0</v>
      </c>
      <c r="G35" s="38">
        <v>9.8652432849167496E-5</v>
      </c>
    </row>
    <row r="36" spans="1:7" ht="35.1" customHeight="1" x14ac:dyDescent="0.2">
      <c r="A36" s="36">
        <v>26</v>
      </c>
      <c r="B36" s="24" t="s">
        <v>420</v>
      </c>
      <c r="C36" s="10">
        <v>0</v>
      </c>
      <c r="D36" s="13">
        <v>0</v>
      </c>
      <c r="E36" s="10" t="str">
        <f t="shared" si="2"/>
        <v>-</v>
      </c>
      <c r="F36" s="29" t="s">
        <v>5</v>
      </c>
      <c r="G36" s="40" t="s">
        <v>5</v>
      </c>
    </row>
    <row r="37" spans="1:7" ht="21.95" customHeight="1" x14ac:dyDescent="0.2">
      <c r="A37" s="36">
        <v>27</v>
      </c>
      <c r="B37" s="26" t="s">
        <v>12</v>
      </c>
      <c r="C37" s="10">
        <v>0</v>
      </c>
      <c r="D37" s="13">
        <v>0</v>
      </c>
      <c r="E37" s="10" t="str">
        <f t="shared" si="2"/>
        <v>-</v>
      </c>
      <c r="F37" s="25">
        <f>C37/C$44</f>
        <v>0</v>
      </c>
      <c r="G37" s="38">
        <v>6.7001527600904129E-4</v>
      </c>
    </row>
    <row r="38" spans="1:7" ht="35.1" customHeight="1" x14ac:dyDescent="0.2">
      <c r="A38" s="36">
        <v>28</v>
      </c>
      <c r="B38" s="24" t="s">
        <v>421</v>
      </c>
      <c r="C38" s="10">
        <v>1368733.33</v>
      </c>
      <c r="D38" s="13">
        <v>1</v>
      </c>
      <c r="E38" s="14" t="s">
        <v>5</v>
      </c>
      <c r="F38" s="29" t="s">
        <v>5</v>
      </c>
      <c r="G38" s="40" t="s">
        <v>5</v>
      </c>
    </row>
    <row r="39" spans="1:7" ht="21.95" customHeight="1" x14ac:dyDescent="0.2">
      <c r="A39" s="36">
        <v>29</v>
      </c>
      <c r="B39" s="26" t="s">
        <v>12</v>
      </c>
      <c r="C39" s="10">
        <v>1231860</v>
      </c>
      <c r="D39" s="13">
        <v>1</v>
      </c>
      <c r="E39" s="14" t="s">
        <v>5</v>
      </c>
      <c r="F39" s="25">
        <f t="shared" ref="F39:F44" si="3">C39/C$44</f>
        <v>0.53585713608359631</v>
      </c>
      <c r="G39" s="38">
        <v>0.53240605380617201</v>
      </c>
    </row>
    <row r="40" spans="1:7" ht="47.1" customHeight="1" x14ac:dyDescent="0.2">
      <c r="A40" s="36">
        <v>30</v>
      </c>
      <c r="B40" s="27" t="s">
        <v>422</v>
      </c>
      <c r="C40" s="10">
        <v>59159.5</v>
      </c>
      <c r="D40" s="15">
        <v>2</v>
      </c>
      <c r="E40" s="10">
        <f t="shared" ref="E40:E41" si="4">IF(D40=0,"-",C40/D40)</f>
        <v>29579.75</v>
      </c>
      <c r="F40" s="25">
        <f t="shared" si="3"/>
        <v>2.5734288183833807E-2</v>
      </c>
      <c r="G40" s="38">
        <v>1.7724062653800183E-3</v>
      </c>
    </row>
    <row r="41" spans="1:7" ht="21.95" customHeight="1" x14ac:dyDescent="0.2">
      <c r="A41" s="36">
        <v>31</v>
      </c>
      <c r="B41" s="26" t="s">
        <v>13</v>
      </c>
      <c r="C41" s="10">
        <v>25560</v>
      </c>
      <c r="D41" s="15">
        <v>1</v>
      </c>
      <c r="E41" s="10">
        <f t="shared" si="4"/>
        <v>25560</v>
      </c>
      <c r="F41" s="25">
        <f t="shared" si="3"/>
        <v>1.1118559250480347E-2</v>
      </c>
      <c r="G41" s="38">
        <v>1.0404135579139232E-3</v>
      </c>
    </row>
    <row r="42" spans="1:7" ht="35.1" customHeight="1" x14ac:dyDescent="0.2">
      <c r="A42" s="36">
        <v>32</v>
      </c>
      <c r="B42" s="24" t="s">
        <v>16</v>
      </c>
      <c r="C42" s="10">
        <v>0</v>
      </c>
      <c r="D42" s="15">
        <v>0</v>
      </c>
      <c r="E42" s="14" t="s">
        <v>5</v>
      </c>
      <c r="F42" s="25">
        <f t="shared" si="3"/>
        <v>0</v>
      </c>
      <c r="G42" s="38">
        <v>4.1370945733870297E-3</v>
      </c>
    </row>
    <row r="43" spans="1:7" s="3" customFormat="1" ht="21.95" customHeight="1" x14ac:dyDescent="0.2">
      <c r="A43" s="43">
        <v>33</v>
      </c>
      <c r="B43" s="50" t="s">
        <v>4</v>
      </c>
      <c r="C43" s="44">
        <f>C25+C27+C29+C31+C33+C35+C37+C39+C40+C42</f>
        <v>2230298.4</v>
      </c>
      <c r="D43" s="51" t="s">
        <v>5</v>
      </c>
      <c r="E43" s="51" t="s">
        <v>5</v>
      </c>
      <c r="F43" s="47">
        <f t="shared" si="3"/>
        <v>0.97017624830404992</v>
      </c>
      <c r="G43" s="48">
        <v>0.96489282760442685</v>
      </c>
    </row>
    <row r="44" spans="1:7" s="3" customFormat="1" ht="21.95" customHeight="1" x14ac:dyDescent="0.2">
      <c r="A44" s="45">
        <v>34</v>
      </c>
      <c r="B44" s="52" t="s">
        <v>6</v>
      </c>
      <c r="C44" s="46">
        <f>C24+C43</f>
        <v>2298859</v>
      </c>
      <c r="D44" s="53" t="s">
        <v>5</v>
      </c>
      <c r="E44" s="53" t="s">
        <v>5</v>
      </c>
      <c r="F44" s="54">
        <f t="shared" si="3"/>
        <v>1</v>
      </c>
      <c r="G44" s="55">
        <v>1</v>
      </c>
    </row>
    <row r="45" spans="1:7" s="3" customFormat="1" ht="21.95" customHeight="1" x14ac:dyDescent="0.2">
      <c r="A45" s="1"/>
      <c r="B45" s="2"/>
      <c r="C45" s="1"/>
      <c r="D45" s="1"/>
      <c r="E45" s="1"/>
      <c r="F45" s="1"/>
      <c r="G45" s="1"/>
    </row>
    <row r="46" spans="1:7" s="3" customFormat="1" ht="35.1" customHeight="1" x14ac:dyDescent="0.2">
      <c r="A46" s="62" t="s">
        <v>430</v>
      </c>
      <c r="B46" s="63" t="s">
        <v>431</v>
      </c>
      <c r="C46" s="64" t="s">
        <v>432</v>
      </c>
      <c r="D46" s="1"/>
      <c r="E46" s="1"/>
      <c r="F46" s="1"/>
      <c r="G46" s="1"/>
    </row>
    <row r="47" spans="1:7" s="3" customFormat="1" ht="21.95" customHeight="1" x14ac:dyDescent="0.2">
      <c r="A47" s="65">
        <v>1</v>
      </c>
      <c r="B47" s="30" t="s">
        <v>427</v>
      </c>
      <c r="C47" s="31">
        <v>57471.48</v>
      </c>
    </row>
    <row r="48" spans="1:7" ht="21.95" customHeight="1" x14ac:dyDescent="0.2">
      <c r="A48" s="8">
        <v>2</v>
      </c>
      <c r="B48" s="30" t="s">
        <v>428</v>
      </c>
      <c r="C48" s="31">
        <v>2405686</v>
      </c>
      <c r="D48" s="16"/>
      <c r="E48" s="16"/>
      <c r="F48" s="16"/>
      <c r="G48" s="16"/>
    </row>
    <row r="49" spans="1:7" ht="21.95" customHeight="1" x14ac:dyDescent="0.2">
      <c r="A49" s="32">
        <v>3</v>
      </c>
      <c r="B49" s="33" t="s">
        <v>423</v>
      </c>
      <c r="C49" s="34">
        <f>C44/C48</f>
        <v>0.95559395532085234</v>
      </c>
      <c r="D49" s="16"/>
      <c r="E49" s="16"/>
      <c r="F49" s="16"/>
      <c r="G49" s="16"/>
    </row>
    <row r="50" spans="1:7" s="16" customFormat="1" ht="35.1" customHeight="1" x14ac:dyDescent="0.25">
      <c r="A50" s="21" t="s">
        <v>449</v>
      </c>
      <c r="B50" s="23"/>
    </row>
  </sheetData>
  <sheetProtection algorithmName="SHA-512" hashValue="4gO6cP6Ak7NJTJIK2mvk6uz5vL80k0Cg27gxvgzl0Qf9rI+uqoVRyZ8Fq15/BIfgijIfhg4RF+k/9IPtLK1k3A==" saltValue="B51q+Dc/ipew2g21XirYrA==" spinCount="100000" sheet="1" objects="1" scenarios="1"/>
  <mergeCells count="1">
    <mergeCell ref="A2:G2"/>
  </mergeCells>
  <pageMargins left="0.59055118110236227" right="0.59055118110236227" top="0.70866141732283472" bottom="0.70866141732283472" header="0.19685039370078741" footer="0.39370078740157483"/>
  <pageSetup paperSize="9" scale="84" orientation="portrait" r:id="rId1"/>
  <headerFooter alignWithMargins="0">
    <oddFooter>&amp;R&amp;"Calibri,Standardowy"&amp;12s.&amp;P z &amp;N</oddFooter>
  </headerFooter>
  <tableParts count="2">
    <tablePart r:id="rId2"/>
    <tablePart r:id="rId3"/>
  </tableParts>
</worksheet>
</file>

<file path=xl/worksheets/sheet3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6C081A-79DD-485E-A848-6F6012096A9B}">
  <sheetPr codeName="Arkusz372"/>
  <dimension ref="A1:N50"/>
  <sheetViews>
    <sheetView zoomScaleNormal="100" workbookViewId="0"/>
  </sheetViews>
  <sheetFormatPr defaultColWidth="0" defaultRowHeight="12.75" zeroHeight="1" x14ac:dyDescent="0.2"/>
  <cols>
    <col min="1" max="1" width="4.140625" style="1" customWidth="1"/>
    <col min="2" max="2" width="57" style="2" customWidth="1"/>
    <col min="3" max="3" width="11.85546875" style="1" bestFit="1" customWidth="1"/>
    <col min="4" max="4" width="7.42578125" style="1" customWidth="1"/>
    <col min="5" max="5" width="10.85546875" style="1" bestFit="1" customWidth="1"/>
    <col min="6" max="7" width="8.7109375" style="1" customWidth="1"/>
    <col min="8" max="8" width="1" style="1" customWidth="1"/>
    <col min="9" max="14" width="0" style="1" hidden="1" customWidth="1"/>
    <col min="15" max="16384" width="9.140625" style="1" hidden="1"/>
  </cols>
  <sheetData>
    <row r="1" spans="1:7" s="16" customFormat="1" ht="24.95" customHeight="1" x14ac:dyDescent="0.2">
      <c r="A1" s="35" t="s">
        <v>819</v>
      </c>
      <c r="B1" s="23"/>
    </row>
    <row r="2" spans="1:7" s="16" customFormat="1" ht="39.950000000000003" customHeight="1" x14ac:dyDescent="0.2">
      <c r="A2" s="66" t="s">
        <v>448</v>
      </c>
      <c r="B2" s="67"/>
      <c r="C2" s="67"/>
      <c r="D2" s="67"/>
      <c r="E2" s="67"/>
      <c r="F2" s="67"/>
      <c r="G2" s="67"/>
    </row>
    <row r="3" spans="1:7" s="16" customFormat="1" ht="15.95" hidden="1" customHeight="1" x14ac:dyDescent="0.2">
      <c r="A3" s="22"/>
      <c r="B3" s="23"/>
    </row>
    <row r="4" spans="1:7" s="16" customFormat="1" ht="15.95" hidden="1" customHeight="1" x14ac:dyDescent="0.2">
      <c r="A4" s="22"/>
      <c r="B4" s="23"/>
    </row>
    <row r="5" spans="1:7" s="16" customFormat="1" ht="15.95" hidden="1" customHeight="1" x14ac:dyDescent="0.2">
      <c r="A5" s="22"/>
      <c r="B5" s="23"/>
    </row>
    <row r="6" spans="1:7" s="16" customFormat="1" ht="15.95" customHeight="1" x14ac:dyDescent="0.25">
      <c r="A6" s="17" t="s">
        <v>433</v>
      </c>
      <c r="B6" s="21" t="s">
        <v>438</v>
      </c>
    </row>
    <row r="7" spans="1:7" s="16" customFormat="1" ht="15.95" customHeight="1" x14ac:dyDescent="0.25">
      <c r="A7" s="18" t="s">
        <v>434</v>
      </c>
      <c r="B7" s="21" t="s">
        <v>439</v>
      </c>
    </row>
    <row r="8" spans="1:7" s="16" customFormat="1" ht="15.95" customHeight="1" x14ac:dyDescent="0.25">
      <c r="A8" s="19" t="s">
        <v>435</v>
      </c>
      <c r="B8" s="21" t="s">
        <v>440</v>
      </c>
    </row>
    <row r="9" spans="1:7" s="16" customFormat="1" ht="15.95" customHeight="1" x14ac:dyDescent="0.25">
      <c r="A9" s="20" t="s">
        <v>436</v>
      </c>
      <c r="B9" s="21" t="s">
        <v>441</v>
      </c>
    </row>
    <row r="10" spans="1:7" ht="65.099999999999994" customHeight="1" x14ac:dyDescent="0.2">
      <c r="A10" s="49" t="s">
        <v>430</v>
      </c>
      <c r="B10" s="42" t="s">
        <v>0</v>
      </c>
      <c r="C10" s="42" t="s">
        <v>424</v>
      </c>
      <c r="D10" s="42" t="s">
        <v>425</v>
      </c>
      <c r="E10" s="42" t="s">
        <v>426</v>
      </c>
      <c r="F10" s="42" t="s">
        <v>429</v>
      </c>
      <c r="G10" s="41" t="s">
        <v>413</v>
      </c>
    </row>
    <row r="11" spans="1:7" ht="21.95" customHeight="1" x14ac:dyDescent="0.2">
      <c r="A11" s="36">
        <v>1</v>
      </c>
      <c r="B11" s="24" t="s">
        <v>7</v>
      </c>
      <c r="C11" s="10">
        <v>0</v>
      </c>
      <c r="D11" s="9">
        <v>0</v>
      </c>
      <c r="E11" s="10" t="str">
        <f t="shared" ref="E11:E23" si="0">IF(D11=0,"-",C11/D11)</f>
        <v>-</v>
      </c>
      <c r="F11" s="25">
        <f t="shared" ref="F11:F35" si="1">C11/C$44</f>
        <v>0</v>
      </c>
      <c r="G11" s="38">
        <v>6.4906160983722356E-5</v>
      </c>
    </row>
    <row r="12" spans="1:7" s="3" customFormat="1" ht="21.95" customHeight="1" x14ac:dyDescent="0.2">
      <c r="A12" s="36">
        <v>2</v>
      </c>
      <c r="B12" s="24" t="s">
        <v>8</v>
      </c>
      <c r="C12" s="10">
        <v>0</v>
      </c>
      <c r="D12" s="9">
        <v>0</v>
      </c>
      <c r="E12" s="10" t="str">
        <f t="shared" si="0"/>
        <v>-</v>
      </c>
      <c r="F12" s="25">
        <f t="shared" si="1"/>
        <v>0</v>
      </c>
      <c r="G12" s="38">
        <v>1.3877154561966152E-2</v>
      </c>
    </row>
    <row r="13" spans="1:7" s="3" customFormat="1" ht="21.95" customHeight="1" x14ac:dyDescent="0.2">
      <c r="A13" s="36">
        <v>3</v>
      </c>
      <c r="B13" s="26" t="s">
        <v>1</v>
      </c>
      <c r="C13" s="10">
        <v>0</v>
      </c>
      <c r="D13" s="9">
        <v>0</v>
      </c>
      <c r="E13" s="10" t="str">
        <f t="shared" si="0"/>
        <v>-</v>
      </c>
      <c r="F13" s="25">
        <f t="shared" si="1"/>
        <v>0</v>
      </c>
      <c r="G13" s="38">
        <v>6.8195937419264344E-4</v>
      </c>
    </row>
    <row r="14" spans="1:7" s="3" customFormat="1" ht="21.95" customHeight="1" x14ac:dyDescent="0.2">
      <c r="A14" s="36">
        <v>4</v>
      </c>
      <c r="B14" s="24" t="s">
        <v>414</v>
      </c>
      <c r="C14" s="10">
        <v>0</v>
      </c>
      <c r="D14" s="9">
        <v>0</v>
      </c>
      <c r="E14" s="10" t="str">
        <f t="shared" si="0"/>
        <v>-</v>
      </c>
      <c r="F14" s="25">
        <f t="shared" si="1"/>
        <v>0</v>
      </c>
      <c r="G14" s="38">
        <v>1.6609844346228162E-4</v>
      </c>
    </row>
    <row r="15" spans="1:7" s="3" customFormat="1" ht="47.1" customHeight="1" x14ac:dyDescent="0.2">
      <c r="A15" s="36">
        <v>5</v>
      </c>
      <c r="B15" s="24" t="s">
        <v>412</v>
      </c>
      <c r="C15" s="10">
        <v>0</v>
      </c>
      <c r="D15" s="11">
        <v>0</v>
      </c>
      <c r="E15" s="10" t="str">
        <f t="shared" si="0"/>
        <v>-</v>
      </c>
      <c r="F15" s="25">
        <f t="shared" si="1"/>
        <v>0</v>
      </c>
      <c r="G15" s="38">
        <v>4.2843389065529559E-4</v>
      </c>
    </row>
    <row r="16" spans="1:7" s="3" customFormat="1" ht="21.95" customHeight="1" x14ac:dyDescent="0.2">
      <c r="A16" s="36">
        <v>6</v>
      </c>
      <c r="B16" s="26" t="s">
        <v>1</v>
      </c>
      <c r="C16" s="10">
        <v>0</v>
      </c>
      <c r="D16" s="11">
        <v>0</v>
      </c>
      <c r="E16" s="10" t="str">
        <f t="shared" si="0"/>
        <v>-</v>
      </c>
      <c r="F16" s="25">
        <f t="shared" si="1"/>
        <v>0</v>
      </c>
      <c r="G16" s="38">
        <v>5.7837072558623703E-5</v>
      </c>
    </row>
    <row r="17" spans="1:7" ht="47.1" customHeight="1" x14ac:dyDescent="0.2">
      <c r="A17" s="36">
        <v>7</v>
      </c>
      <c r="B17" s="24" t="s">
        <v>444</v>
      </c>
      <c r="C17" s="10">
        <v>54589.43</v>
      </c>
      <c r="D17" s="11">
        <v>4</v>
      </c>
      <c r="E17" s="10">
        <f t="shared" si="0"/>
        <v>13647.3575</v>
      </c>
      <c r="F17" s="25">
        <f t="shared" si="1"/>
        <v>2.1655783335112411E-2</v>
      </c>
      <c r="G17" s="38">
        <v>3.69438658113685E-3</v>
      </c>
    </row>
    <row r="18" spans="1:7" ht="47.1" customHeight="1" x14ac:dyDescent="0.2">
      <c r="A18" s="36">
        <v>8</v>
      </c>
      <c r="B18" s="24" t="s">
        <v>447</v>
      </c>
      <c r="C18" s="10">
        <v>0</v>
      </c>
      <c r="D18" s="11">
        <v>0</v>
      </c>
      <c r="E18" s="10" t="str">
        <f t="shared" si="0"/>
        <v>-</v>
      </c>
      <c r="F18" s="25">
        <f t="shared" si="1"/>
        <v>0</v>
      </c>
      <c r="G18" s="38">
        <v>1.6572456388988053E-2</v>
      </c>
    </row>
    <row r="19" spans="1:7" ht="35.1" customHeight="1" x14ac:dyDescent="0.2">
      <c r="A19" s="36">
        <v>9</v>
      </c>
      <c r="B19" s="24" t="s">
        <v>443</v>
      </c>
      <c r="C19" s="10">
        <v>0</v>
      </c>
      <c r="D19" s="11">
        <v>0</v>
      </c>
      <c r="E19" s="10" t="str">
        <f t="shared" si="0"/>
        <v>-</v>
      </c>
      <c r="F19" s="25">
        <f t="shared" si="1"/>
        <v>0</v>
      </c>
      <c r="G19" s="38">
        <v>6.3015485400037228E-5</v>
      </c>
    </row>
    <row r="20" spans="1:7" ht="35.1" customHeight="1" x14ac:dyDescent="0.2">
      <c r="A20" s="36">
        <v>10</v>
      </c>
      <c r="B20" s="24" t="s">
        <v>9</v>
      </c>
      <c r="C20" s="10">
        <v>0</v>
      </c>
      <c r="D20" s="11">
        <v>0</v>
      </c>
      <c r="E20" s="10" t="str">
        <f t="shared" si="0"/>
        <v>-</v>
      </c>
      <c r="F20" s="25">
        <f t="shared" si="1"/>
        <v>0</v>
      </c>
      <c r="G20" s="38">
        <v>2.3263290581767475E-4</v>
      </c>
    </row>
    <row r="21" spans="1:7" ht="35.1" customHeight="1" x14ac:dyDescent="0.2">
      <c r="A21" s="36">
        <v>11</v>
      </c>
      <c r="B21" s="24" t="s">
        <v>442</v>
      </c>
      <c r="C21" s="10">
        <v>0</v>
      </c>
      <c r="D21" s="11">
        <v>0</v>
      </c>
      <c r="E21" s="10" t="str">
        <f t="shared" si="0"/>
        <v>-</v>
      </c>
      <c r="F21" s="25">
        <f t="shared" si="1"/>
        <v>0</v>
      </c>
      <c r="G21" s="38">
        <v>8.0879771630669933E-6</v>
      </c>
    </row>
    <row r="22" spans="1:7" ht="21.95" customHeight="1" x14ac:dyDescent="0.2">
      <c r="A22" s="36">
        <v>12</v>
      </c>
      <c r="B22" s="26" t="s">
        <v>1</v>
      </c>
      <c r="C22" s="10">
        <v>0</v>
      </c>
      <c r="D22" s="11">
        <v>0</v>
      </c>
      <c r="E22" s="10" t="str">
        <f t="shared" si="0"/>
        <v>-</v>
      </c>
      <c r="F22" s="25">
        <f t="shared" si="1"/>
        <v>0</v>
      </c>
      <c r="G22" s="38">
        <v>0</v>
      </c>
    </row>
    <row r="23" spans="1:7" ht="21.95" customHeight="1" x14ac:dyDescent="0.2">
      <c r="A23" s="36">
        <v>13</v>
      </c>
      <c r="B23" s="24" t="s">
        <v>415</v>
      </c>
      <c r="C23" s="10">
        <v>0</v>
      </c>
      <c r="D23" s="11">
        <v>0</v>
      </c>
      <c r="E23" s="10" t="str">
        <f t="shared" si="0"/>
        <v>-</v>
      </c>
      <c r="F23" s="25">
        <f t="shared" si="1"/>
        <v>0</v>
      </c>
      <c r="G23" s="38">
        <v>0</v>
      </c>
    </row>
    <row r="24" spans="1:7" s="3" customFormat="1" ht="24.95" customHeight="1" x14ac:dyDescent="0.2">
      <c r="A24" s="43">
        <v>14</v>
      </c>
      <c r="B24" s="50" t="s">
        <v>2</v>
      </c>
      <c r="C24" s="44">
        <f>C11+C12+C14+C15+C17+C18+C19+C20+C21+C23</f>
        <v>54589.43</v>
      </c>
      <c r="D24" s="51" t="s">
        <v>5</v>
      </c>
      <c r="E24" s="51" t="s">
        <v>5</v>
      </c>
      <c r="F24" s="47">
        <f t="shared" si="1"/>
        <v>2.1655783335112411E-2</v>
      </c>
      <c r="G24" s="48">
        <v>3.5107172395573129E-2</v>
      </c>
    </row>
    <row r="25" spans="1:7" s="4" customFormat="1" ht="35.1" customHeight="1" x14ac:dyDescent="0.2">
      <c r="A25" s="37">
        <v>15</v>
      </c>
      <c r="B25" s="27" t="s">
        <v>419</v>
      </c>
      <c r="C25" s="12">
        <v>556477</v>
      </c>
      <c r="D25" s="11">
        <v>314</v>
      </c>
      <c r="E25" s="12">
        <f t="shared" ref="E25:E37" si="2">IF(D25=0,"-",C25/D25)</f>
        <v>1772.21974522293</v>
      </c>
      <c r="F25" s="28">
        <f t="shared" si="1"/>
        <v>0.22075602077129855</v>
      </c>
      <c r="G25" s="39">
        <v>9.1912130594448124E-2</v>
      </c>
    </row>
    <row r="26" spans="1:7" s="3" customFormat="1" ht="21.95" customHeight="1" x14ac:dyDescent="0.2">
      <c r="A26" s="36">
        <v>16</v>
      </c>
      <c r="B26" s="26" t="s">
        <v>11</v>
      </c>
      <c r="C26" s="10">
        <v>88445</v>
      </c>
      <c r="D26" s="11">
        <v>47</v>
      </c>
      <c r="E26" s="10">
        <f t="shared" si="2"/>
        <v>1881.8085106382978</v>
      </c>
      <c r="F26" s="25">
        <f t="shared" si="1"/>
        <v>3.5086384984675922E-2</v>
      </c>
      <c r="G26" s="38">
        <v>1.5510248435910163E-2</v>
      </c>
    </row>
    <row r="27" spans="1:7" s="5" customFormat="1" ht="65.099999999999994" customHeight="1" x14ac:dyDescent="0.2">
      <c r="A27" s="37">
        <v>17</v>
      </c>
      <c r="B27" s="27" t="s">
        <v>445</v>
      </c>
      <c r="C27" s="12">
        <v>307592.18</v>
      </c>
      <c r="D27" s="11">
        <v>57</v>
      </c>
      <c r="E27" s="12">
        <f t="shared" si="2"/>
        <v>5396.3540350877192</v>
      </c>
      <c r="F27" s="28">
        <f t="shared" si="1"/>
        <v>0.12202269936972958</v>
      </c>
      <c r="G27" s="39">
        <v>9.6086621220457871E-2</v>
      </c>
    </row>
    <row r="28" spans="1:7" s="3" customFormat="1" ht="21.95" customHeight="1" x14ac:dyDescent="0.2">
      <c r="A28" s="36">
        <v>18</v>
      </c>
      <c r="B28" s="26" t="s">
        <v>3</v>
      </c>
      <c r="C28" s="10">
        <v>34686</v>
      </c>
      <c r="D28" s="11">
        <v>8</v>
      </c>
      <c r="E28" s="10">
        <f t="shared" si="2"/>
        <v>4335.75</v>
      </c>
      <c r="F28" s="25">
        <f t="shared" si="1"/>
        <v>1.376003561058815E-2</v>
      </c>
      <c r="G28" s="38">
        <v>1.1342599256575717E-2</v>
      </c>
    </row>
    <row r="29" spans="1:7" s="5" customFormat="1" ht="35.1" customHeight="1" x14ac:dyDescent="0.2">
      <c r="A29" s="37">
        <v>19</v>
      </c>
      <c r="B29" s="27" t="s">
        <v>15</v>
      </c>
      <c r="C29" s="12">
        <v>25551.95</v>
      </c>
      <c r="D29" s="11">
        <v>11</v>
      </c>
      <c r="E29" s="12">
        <f t="shared" si="2"/>
        <v>2322.9045454545453</v>
      </c>
      <c r="F29" s="28">
        <f t="shared" si="1"/>
        <v>1.0136531797265983E-2</v>
      </c>
      <c r="G29" s="39">
        <v>1.1946311887438504E-2</v>
      </c>
    </row>
    <row r="30" spans="1:7" s="3" customFormat="1" ht="21.95" customHeight="1" x14ac:dyDescent="0.2">
      <c r="A30" s="36">
        <v>20</v>
      </c>
      <c r="B30" s="26" t="s">
        <v>3</v>
      </c>
      <c r="C30" s="10">
        <v>10020.790000000001</v>
      </c>
      <c r="D30" s="11">
        <v>3</v>
      </c>
      <c r="E30" s="12">
        <f t="shared" si="2"/>
        <v>3340.2633333333338</v>
      </c>
      <c r="F30" s="28">
        <f t="shared" si="1"/>
        <v>3.9752761127321004E-3</v>
      </c>
      <c r="G30" s="39">
        <v>2.247933536638041E-3</v>
      </c>
    </row>
    <row r="31" spans="1:7" s="3" customFormat="1" ht="47.1" customHeight="1" x14ac:dyDescent="0.2">
      <c r="A31" s="36">
        <v>21</v>
      </c>
      <c r="B31" s="27" t="s">
        <v>14</v>
      </c>
      <c r="C31" s="10">
        <v>572373.6</v>
      </c>
      <c r="D31" s="11">
        <v>272</v>
      </c>
      <c r="E31" s="10">
        <f t="shared" si="2"/>
        <v>2104.3147058823529</v>
      </c>
      <c r="F31" s="25">
        <f t="shared" si="1"/>
        <v>0.22706224755118887</v>
      </c>
      <c r="G31" s="38">
        <v>0.21726673108985226</v>
      </c>
    </row>
    <row r="32" spans="1:7" s="3" customFormat="1" ht="21.95" customHeight="1" x14ac:dyDescent="0.2">
      <c r="A32" s="36">
        <v>22</v>
      </c>
      <c r="B32" s="26" t="s">
        <v>3</v>
      </c>
      <c r="C32" s="10">
        <v>84438.16</v>
      </c>
      <c r="D32" s="11">
        <v>16</v>
      </c>
      <c r="E32" s="10">
        <f t="shared" si="2"/>
        <v>5277.3850000000002</v>
      </c>
      <c r="F32" s="25">
        <f t="shared" si="1"/>
        <v>3.3496860073013321E-2</v>
      </c>
      <c r="G32" s="38">
        <v>3.0944666359992157E-2</v>
      </c>
    </row>
    <row r="33" spans="1:7" ht="35.1" customHeight="1" x14ac:dyDescent="0.2">
      <c r="A33" s="36">
        <v>23</v>
      </c>
      <c r="B33" s="24" t="s">
        <v>446</v>
      </c>
      <c r="C33" s="10">
        <v>55661.81</v>
      </c>
      <c r="D33" s="11">
        <v>1058</v>
      </c>
      <c r="E33" s="10">
        <f t="shared" si="2"/>
        <v>52.610406427221172</v>
      </c>
      <c r="F33" s="25">
        <f t="shared" si="1"/>
        <v>2.2081199554569324E-2</v>
      </c>
      <c r="G33" s="38">
        <v>8.5968104584330223E-3</v>
      </c>
    </row>
    <row r="34" spans="1:7" s="3" customFormat="1" ht="21.95" customHeight="1" x14ac:dyDescent="0.2">
      <c r="A34" s="36">
        <v>24</v>
      </c>
      <c r="B34" s="26" t="s">
        <v>3</v>
      </c>
      <c r="C34" s="10">
        <v>5400</v>
      </c>
      <c r="D34" s="11">
        <v>28</v>
      </c>
      <c r="E34" s="10">
        <f t="shared" si="2"/>
        <v>192.85714285714286</v>
      </c>
      <c r="F34" s="25">
        <f t="shared" si="1"/>
        <v>2.1421954764797328E-3</v>
      </c>
      <c r="G34" s="38">
        <v>1.4207856884874998E-3</v>
      </c>
    </row>
    <row r="35" spans="1:7" s="3" customFormat="1" ht="35.1" customHeight="1" x14ac:dyDescent="0.2">
      <c r="A35" s="36">
        <v>25</v>
      </c>
      <c r="B35" s="24" t="s">
        <v>10</v>
      </c>
      <c r="C35" s="10">
        <v>0</v>
      </c>
      <c r="D35" s="11">
        <v>0</v>
      </c>
      <c r="E35" s="10" t="str">
        <f t="shared" si="2"/>
        <v>-</v>
      </c>
      <c r="F35" s="25">
        <f t="shared" si="1"/>
        <v>0</v>
      </c>
      <c r="G35" s="38">
        <v>9.8652432849167496E-5</v>
      </c>
    </row>
    <row r="36" spans="1:7" ht="35.1" customHeight="1" x14ac:dyDescent="0.2">
      <c r="A36" s="36">
        <v>26</v>
      </c>
      <c r="B36" s="24" t="s">
        <v>420</v>
      </c>
      <c r="C36" s="10">
        <v>0</v>
      </c>
      <c r="D36" s="13">
        <v>0</v>
      </c>
      <c r="E36" s="10" t="str">
        <f t="shared" si="2"/>
        <v>-</v>
      </c>
      <c r="F36" s="29" t="s">
        <v>5</v>
      </c>
      <c r="G36" s="40" t="s">
        <v>5</v>
      </c>
    </row>
    <row r="37" spans="1:7" ht="21.95" customHeight="1" x14ac:dyDescent="0.2">
      <c r="A37" s="36">
        <v>27</v>
      </c>
      <c r="B37" s="26" t="s">
        <v>12</v>
      </c>
      <c r="C37" s="10">
        <v>0</v>
      </c>
      <c r="D37" s="13">
        <v>0</v>
      </c>
      <c r="E37" s="10" t="str">
        <f t="shared" si="2"/>
        <v>-</v>
      </c>
      <c r="F37" s="25">
        <f>C37/C$44</f>
        <v>0</v>
      </c>
      <c r="G37" s="38">
        <v>6.7001527600904129E-4</v>
      </c>
    </row>
    <row r="38" spans="1:7" ht="35.1" customHeight="1" x14ac:dyDescent="0.2">
      <c r="A38" s="36">
        <v>28</v>
      </c>
      <c r="B38" s="24" t="s">
        <v>421</v>
      </c>
      <c r="C38" s="10">
        <v>1161899.3999999999</v>
      </c>
      <c r="D38" s="13">
        <v>1</v>
      </c>
      <c r="E38" s="14" t="s">
        <v>5</v>
      </c>
      <c r="F38" s="29" t="s">
        <v>5</v>
      </c>
      <c r="G38" s="40" t="s">
        <v>5</v>
      </c>
    </row>
    <row r="39" spans="1:7" ht="21.95" customHeight="1" x14ac:dyDescent="0.2">
      <c r="A39" s="36">
        <v>29</v>
      </c>
      <c r="B39" s="26" t="s">
        <v>12</v>
      </c>
      <c r="C39" s="10">
        <v>939597.64</v>
      </c>
      <c r="D39" s="13">
        <v>1</v>
      </c>
      <c r="E39" s="14" t="s">
        <v>5</v>
      </c>
      <c r="F39" s="25">
        <f t="shared" ref="F39:F44" si="3">C39/C$44</f>
        <v>0.3727410766887097</v>
      </c>
      <c r="G39" s="38">
        <v>0.53240605380617201</v>
      </c>
    </row>
    <row r="40" spans="1:7" ht="47.1" customHeight="1" x14ac:dyDescent="0.2">
      <c r="A40" s="36">
        <v>30</v>
      </c>
      <c r="B40" s="27" t="s">
        <v>422</v>
      </c>
      <c r="C40" s="10">
        <v>8934.75</v>
      </c>
      <c r="D40" s="15">
        <v>1</v>
      </c>
      <c r="E40" s="10">
        <f t="shared" ref="E40:E41" si="4">IF(D40=0,"-",C40/D40)</f>
        <v>8934.75</v>
      </c>
      <c r="F40" s="25">
        <f t="shared" si="3"/>
        <v>3.5444409321254244E-3</v>
      </c>
      <c r="G40" s="38">
        <v>1.7724062653800183E-3</v>
      </c>
    </row>
    <row r="41" spans="1:7" ht="21.95" customHeight="1" x14ac:dyDescent="0.2">
      <c r="A41" s="36">
        <v>31</v>
      </c>
      <c r="B41" s="26" t="s">
        <v>13</v>
      </c>
      <c r="C41" s="10">
        <v>8934.75</v>
      </c>
      <c r="D41" s="15">
        <v>1</v>
      </c>
      <c r="E41" s="10">
        <f t="shared" si="4"/>
        <v>8934.75</v>
      </c>
      <c r="F41" s="25">
        <f t="shared" si="3"/>
        <v>3.5444409321254244E-3</v>
      </c>
      <c r="G41" s="38">
        <v>1.0404135579139232E-3</v>
      </c>
    </row>
    <row r="42" spans="1:7" ht="35.1" customHeight="1" x14ac:dyDescent="0.2">
      <c r="A42" s="36">
        <v>32</v>
      </c>
      <c r="B42" s="24" t="s">
        <v>16</v>
      </c>
      <c r="C42" s="10">
        <v>0</v>
      </c>
      <c r="D42" s="15">
        <v>0</v>
      </c>
      <c r="E42" s="14" t="s">
        <v>5</v>
      </c>
      <c r="F42" s="25">
        <f t="shared" si="3"/>
        <v>0</v>
      </c>
      <c r="G42" s="38">
        <v>4.1370945733870297E-3</v>
      </c>
    </row>
    <row r="43" spans="1:7" s="3" customFormat="1" ht="21.95" customHeight="1" x14ac:dyDescent="0.2">
      <c r="A43" s="43">
        <v>33</v>
      </c>
      <c r="B43" s="50" t="s">
        <v>4</v>
      </c>
      <c r="C43" s="44">
        <f>C25+C27+C29+C31+C33+C35+C37+C39+C40+C42</f>
        <v>2466188.9300000002</v>
      </c>
      <c r="D43" s="51" t="s">
        <v>5</v>
      </c>
      <c r="E43" s="51" t="s">
        <v>5</v>
      </c>
      <c r="F43" s="47">
        <f t="shared" si="3"/>
        <v>0.97834421666488758</v>
      </c>
      <c r="G43" s="48">
        <v>0.96489282760442685</v>
      </c>
    </row>
    <row r="44" spans="1:7" s="3" customFormat="1" ht="21.95" customHeight="1" x14ac:dyDescent="0.2">
      <c r="A44" s="45">
        <v>34</v>
      </c>
      <c r="B44" s="52" t="s">
        <v>6</v>
      </c>
      <c r="C44" s="46">
        <f>C24+C43</f>
        <v>2520778.3600000003</v>
      </c>
      <c r="D44" s="53" t="s">
        <v>5</v>
      </c>
      <c r="E44" s="53" t="s">
        <v>5</v>
      </c>
      <c r="F44" s="54">
        <f t="shared" si="3"/>
        <v>1</v>
      </c>
      <c r="G44" s="55">
        <v>1</v>
      </c>
    </row>
    <row r="45" spans="1:7" s="3" customFormat="1" ht="21.95" customHeight="1" x14ac:dyDescent="0.2">
      <c r="A45" s="1"/>
      <c r="B45" s="2"/>
      <c r="C45" s="1"/>
      <c r="D45" s="1"/>
      <c r="E45" s="1"/>
      <c r="F45" s="1"/>
      <c r="G45" s="1"/>
    </row>
    <row r="46" spans="1:7" s="3" customFormat="1" ht="35.1" customHeight="1" x14ac:dyDescent="0.2">
      <c r="A46" s="62" t="s">
        <v>430</v>
      </c>
      <c r="B46" s="63" t="s">
        <v>431</v>
      </c>
      <c r="C46" s="64" t="s">
        <v>432</v>
      </c>
      <c r="D46" s="1"/>
      <c r="E46" s="1"/>
      <c r="F46" s="1"/>
      <c r="G46" s="1"/>
    </row>
    <row r="47" spans="1:7" s="3" customFormat="1" ht="21.95" customHeight="1" x14ac:dyDescent="0.2">
      <c r="A47" s="65">
        <v>1</v>
      </c>
      <c r="B47" s="30" t="s">
        <v>427</v>
      </c>
      <c r="C47" s="31">
        <v>61813.39</v>
      </c>
    </row>
    <row r="48" spans="1:7" ht="21.95" customHeight="1" x14ac:dyDescent="0.2">
      <c r="A48" s="8">
        <v>2</v>
      </c>
      <c r="B48" s="30" t="s">
        <v>428</v>
      </c>
      <c r="C48" s="31">
        <v>2654886</v>
      </c>
      <c r="D48" s="16"/>
      <c r="E48" s="16"/>
      <c r="F48" s="16"/>
      <c r="G48" s="16"/>
    </row>
    <row r="49" spans="1:7" ht="21.95" customHeight="1" x14ac:dyDescent="0.2">
      <c r="A49" s="32">
        <v>3</v>
      </c>
      <c r="B49" s="33" t="s">
        <v>423</v>
      </c>
      <c r="C49" s="34">
        <f>C44/C48</f>
        <v>0.94948647889212578</v>
      </c>
      <c r="D49" s="16"/>
      <c r="E49" s="16"/>
      <c r="F49" s="16"/>
      <c r="G49" s="16"/>
    </row>
    <row r="50" spans="1:7" s="16" customFormat="1" ht="35.1" customHeight="1" x14ac:dyDescent="0.25">
      <c r="A50" s="21" t="s">
        <v>449</v>
      </c>
      <c r="B50" s="23"/>
    </row>
  </sheetData>
  <sheetProtection algorithmName="SHA-512" hashValue="1pD3Fdii8kE54cYsRe1V6uptCkP/9RL9I37FlcXlyw6ZwfMS9ig0TyW9trnnIIQnt/Aek+Wl1OsCcGthhGgn8A==" saltValue="D/tYGOczSRVJ7iQanrjFCA==" spinCount="100000" sheet="1" objects="1" scenarios="1"/>
  <mergeCells count="1">
    <mergeCell ref="A2:G2"/>
  </mergeCells>
  <pageMargins left="0.59055118110236227" right="0.59055118110236227" top="0.70866141732283472" bottom="0.70866141732283472" header="0.19685039370078741" footer="0.39370078740157483"/>
  <pageSetup paperSize="9" scale="84" orientation="portrait" r:id="rId1"/>
  <headerFooter alignWithMargins="0">
    <oddFooter>&amp;R&amp;"Calibri,Standardowy"&amp;12s.&amp;P z &amp;N</oddFooter>
  </headerFooter>
  <tableParts count="2">
    <tablePart r:id="rId2"/>
    <tablePart r:id="rId3"/>
  </tableParts>
</worksheet>
</file>

<file path=xl/worksheets/sheet3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4F2B63-168A-4E04-B748-99C039715550}">
  <sheetPr codeName="Arkusz373"/>
  <dimension ref="A1:N50"/>
  <sheetViews>
    <sheetView zoomScaleNormal="100" workbookViewId="0"/>
  </sheetViews>
  <sheetFormatPr defaultColWidth="0" defaultRowHeight="12.75" zeroHeight="1" x14ac:dyDescent="0.2"/>
  <cols>
    <col min="1" max="1" width="4.140625" style="1" customWidth="1"/>
    <col min="2" max="2" width="57" style="2" customWidth="1"/>
    <col min="3" max="3" width="11.85546875" style="1" bestFit="1" customWidth="1"/>
    <col min="4" max="4" width="7.42578125" style="1" customWidth="1"/>
    <col min="5" max="5" width="10.85546875" style="1" bestFit="1" customWidth="1"/>
    <col min="6" max="7" width="8.7109375" style="1" customWidth="1"/>
    <col min="8" max="8" width="1" style="1" customWidth="1"/>
    <col min="9" max="14" width="0" style="1" hidden="1" customWidth="1"/>
    <col min="15" max="16384" width="9.140625" style="1" hidden="1"/>
  </cols>
  <sheetData>
    <row r="1" spans="1:7" s="16" customFormat="1" ht="24.95" customHeight="1" x14ac:dyDescent="0.2">
      <c r="A1" s="35" t="s">
        <v>820</v>
      </c>
      <c r="B1" s="23"/>
    </row>
    <row r="2" spans="1:7" s="16" customFormat="1" ht="39.950000000000003" customHeight="1" x14ac:dyDescent="0.2">
      <c r="A2" s="66" t="s">
        <v>448</v>
      </c>
      <c r="B2" s="67"/>
      <c r="C2" s="67"/>
      <c r="D2" s="67"/>
      <c r="E2" s="67"/>
      <c r="F2" s="67"/>
      <c r="G2" s="67"/>
    </row>
    <row r="3" spans="1:7" s="16" customFormat="1" ht="15.95" hidden="1" customHeight="1" x14ac:dyDescent="0.2">
      <c r="A3" s="22"/>
      <c r="B3" s="23"/>
    </row>
    <row r="4" spans="1:7" s="16" customFormat="1" ht="15.95" hidden="1" customHeight="1" x14ac:dyDescent="0.2">
      <c r="A4" s="22"/>
      <c r="B4" s="23"/>
    </row>
    <row r="5" spans="1:7" s="16" customFormat="1" ht="15.95" hidden="1" customHeight="1" x14ac:dyDescent="0.2">
      <c r="A5" s="22"/>
      <c r="B5" s="23"/>
    </row>
    <row r="6" spans="1:7" s="16" customFormat="1" ht="15.95" customHeight="1" x14ac:dyDescent="0.25">
      <c r="A6" s="17" t="s">
        <v>433</v>
      </c>
      <c r="B6" s="21" t="s">
        <v>438</v>
      </c>
    </row>
    <row r="7" spans="1:7" s="16" customFormat="1" ht="15.95" customHeight="1" x14ac:dyDescent="0.25">
      <c r="A7" s="18" t="s">
        <v>434</v>
      </c>
      <c r="B7" s="21" t="s">
        <v>439</v>
      </c>
    </row>
    <row r="8" spans="1:7" s="16" customFormat="1" ht="15.95" customHeight="1" x14ac:dyDescent="0.25">
      <c r="A8" s="19" t="s">
        <v>435</v>
      </c>
      <c r="B8" s="21" t="s">
        <v>440</v>
      </c>
    </row>
    <row r="9" spans="1:7" s="16" customFormat="1" ht="15.95" customHeight="1" x14ac:dyDescent="0.25">
      <c r="A9" s="20" t="s">
        <v>436</v>
      </c>
      <c r="B9" s="21" t="s">
        <v>441</v>
      </c>
    </row>
    <row r="10" spans="1:7" ht="65.099999999999994" customHeight="1" x14ac:dyDescent="0.2">
      <c r="A10" s="49" t="s">
        <v>430</v>
      </c>
      <c r="B10" s="42" t="s">
        <v>0</v>
      </c>
      <c r="C10" s="42" t="s">
        <v>424</v>
      </c>
      <c r="D10" s="42" t="s">
        <v>425</v>
      </c>
      <c r="E10" s="42" t="s">
        <v>426</v>
      </c>
      <c r="F10" s="42" t="s">
        <v>429</v>
      </c>
      <c r="G10" s="41" t="s">
        <v>413</v>
      </c>
    </row>
    <row r="11" spans="1:7" ht="21.95" customHeight="1" x14ac:dyDescent="0.2">
      <c r="A11" s="36">
        <v>1</v>
      </c>
      <c r="B11" s="24" t="s">
        <v>7</v>
      </c>
      <c r="C11" s="10">
        <v>0</v>
      </c>
      <c r="D11" s="9">
        <v>0</v>
      </c>
      <c r="E11" s="10" t="str">
        <f t="shared" ref="E11:E23" si="0">IF(D11=0,"-",C11/D11)</f>
        <v>-</v>
      </c>
      <c r="F11" s="25">
        <f t="shared" ref="F11:F35" si="1">C11/C$44</f>
        <v>0</v>
      </c>
      <c r="G11" s="38">
        <v>6.4906160983722356E-5</v>
      </c>
    </row>
    <row r="12" spans="1:7" s="3" customFormat="1" ht="21.95" customHeight="1" x14ac:dyDescent="0.2">
      <c r="A12" s="36">
        <v>2</v>
      </c>
      <c r="B12" s="24" t="s">
        <v>8</v>
      </c>
      <c r="C12" s="10">
        <v>0</v>
      </c>
      <c r="D12" s="9">
        <v>0</v>
      </c>
      <c r="E12" s="10" t="str">
        <f t="shared" si="0"/>
        <v>-</v>
      </c>
      <c r="F12" s="25">
        <f t="shared" si="1"/>
        <v>0</v>
      </c>
      <c r="G12" s="38">
        <v>1.3877154561966152E-2</v>
      </c>
    </row>
    <row r="13" spans="1:7" s="3" customFormat="1" ht="21.95" customHeight="1" x14ac:dyDescent="0.2">
      <c r="A13" s="36">
        <v>3</v>
      </c>
      <c r="B13" s="26" t="s">
        <v>1</v>
      </c>
      <c r="C13" s="10">
        <v>0</v>
      </c>
      <c r="D13" s="9">
        <v>0</v>
      </c>
      <c r="E13" s="10" t="str">
        <f t="shared" si="0"/>
        <v>-</v>
      </c>
      <c r="F13" s="25">
        <f t="shared" si="1"/>
        <v>0</v>
      </c>
      <c r="G13" s="38">
        <v>6.8195937419264344E-4</v>
      </c>
    </row>
    <row r="14" spans="1:7" s="3" customFormat="1" ht="21.95" customHeight="1" x14ac:dyDescent="0.2">
      <c r="A14" s="36">
        <v>4</v>
      </c>
      <c r="B14" s="24" t="s">
        <v>414</v>
      </c>
      <c r="C14" s="10">
        <v>0</v>
      </c>
      <c r="D14" s="9">
        <v>0</v>
      </c>
      <c r="E14" s="10" t="str">
        <f t="shared" si="0"/>
        <v>-</v>
      </c>
      <c r="F14" s="25">
        <f t="shared" si="1"/>
        <v>0</v>
      </c>
      <c r="G14" s="38">
        <v>1.6609844346228162E-4</v>
      </c>
    </row>
    <row r="15" spans="1:7" s="3" customFormat="1" ht="47.1" customHeight="1" x14ac:dyDescent="0.2">
      <c r="A15" s="36">
        <v>5</v>
      </c>
      <c r="B15" s="24" t="s">
        <v>412</v>
      </c>
      <c r="C15" s="10">
        <v>0</v>
      </c>
      <c r="D15" s="11">
        <v>0</v>
      </c>
      <c r="E15" s="10" t="str">
        <f t="shared" si="0"/>
        <v>-</v>
      </c>
      <c r="F15" s="25">
        <f t="shared" si="1"/>
        <v>0</v>
      </c>
      <c r="G15" s="38">
        <v>4.2843389065529559E-4</v>
      </c>
    </row>
    <row r="16" spans="1:7" s="3" customFormat="1" ht="21.95" customHeight="1" x14ac:dyDescent="0.2">
      <c r="A16" s="36">
        <v>6</v>
      </c>
      <c r="B16" s="26" t="s">
        <v>1</v>
      </c>
      <c r="C16" s="10">
        <v>0</v>
      </c>
      <c r="D16" s="11">
        <v>0</v>
      </c>
      <c r="E16" s="10" t="str">
        <f t="shared" si="0"/>
        <v>-</v>
      </c>
      <c r="F16" s="25">
        <f t="shared" si="1"/>
        <v>0</v>
      </c>
      <c r="G16" s="38">
        <v>5.7837072558623703E-5</v>
      </c>
    </row>
    <row r="17" spans="1:7" ht="47.1" customHeight="1" x14ac:dyDescent="0.2">
      <c r="A17" s="36">
        <v>7</v>
      </c>
      <c r="B17" s="24" t="s">
        <v>444</v>
      </c>
      <c r="C17" s="10">
        <v>0</v>
      </c>
      <c r="D17" s="11">
        <v>0</v>
      </c>
      <c r="E17" s="10" t="str">
        <f t="shared" si="0"/>
        <v>-</v>
      </c>
      <c r="F17" s="25">
        <f t="shared" si="1"/>
        <v>0</v>
      </c>
      <c r="G17" s="38">
        <v>3.69438658113685E-3</v>
      </c>
    </row>
    <row r="18" spans="1:7" ht="47.1" customHeight="1" x14ac:dyDescent="0.2">
      <c r="A18" s="36">
        <v>8</v>
      </c>
      <c r="B18" s="24" t="s">
        <v>447</v>
      </c>
      <c r="C18" s="10">
        <v>0</v>
      </c>
      <c r="D18" s="11">
        <v>0</v>
      </c>
      <c r="E18" s="10" t="str">
        <f t="shared" si="0"/>
        <v>-</v>
      </c>
      <c r="F18" s="25">
        <f t="shared" si="1"/>
        <v>0</v>
      </c>
      <c r="G18" s="38">
        <v>1.6572456388988053E-2</v>
      </c>
    </row>
    <row r="19" spans="1:7" ht="35.1" customHeight="1" x14ac:dyDescent="0.2">
      <c r="A19" s="36">
        <v>9</v>
      </c>
      <c r="B19" s="24" t="s">
        <v>443</v>
      </c>
      <c r="C19" s="10">
        <v>11364.86</v>
      </c>
      <c r="D19" s="11">
        <v>1</v>
      </c>
      <c r="E19" s="10">
        <f t="shared" si="0"/>
        <v>11364.86</v>
      </c>
      <c r="F19" s="25">
        <f t="shared" si="1"/>
        <v>3.9310030424574314E-3</v>
      </c>
      <c r="G19" s="38">
        <v>6.3015485400037228E-5</v>
      </c>
    </row>
    <row r="20" spans="1:7" ht="35.1" customHeight="1" x14ac:dyDescent="0.2">
      <c r="A20" s="36">
        <v>10</v>
      </c>
      <c r="B20" s="24" t="s">
        <v>9</v>
      </c>
      <c r="C20" s="10">
        <v>0</v>
      </c>
      <c r="D20" s="11">
        <v>0</v>
      </c>
      <c r="E20" s="10" t="str">
        <f t="shared" si="0"/>
        <v>-</v>
      </c>
      <c r="F20" s="25">
        <f t="shared" si="1"/>
        <v>0</v>
      </c>
      <c r="G20" s="38">
        <v>2.3263290581767475E-4</v>
      </c>
    </row>
    <row r="21" spans="1:7" ht="35.1" customHeight="1" x14ac:dyDescent="0.2">
      <c r="A21" s="36">
        <v>11</v>
      </c>
      <c r="B21" s="24" t="s">
        <v>442</v>
      </c>
      <c r="C21" s="10">
        <v>0</v>
      </c>
      <c r="D21" s="11">
        <v>0</v>
      </c>
      <c r="E21" s="10" t="str">
        <f t="shared" si="0"/>
        <v>-</v>
      </c>
      <c r="F21" s="25">
        <f t="shared" si="1"/>
        <v>0</v>
      </c>
      <c r="G21" s="38">
        <v>8.0879771630669933E-6</v>
      </c>
    </row>
    <row r="22" spans="1:7" ht="21.95" customHeight="1" x14ac:dyDescent="0.2">
      <c r="A22" s="36">
        <v>12</v>
      </c>
      <c r="B22" s="26" t="s">
        <v>1</v>
      </c>
      <c r="C22" s="10">
        <v>0</v>
      </c>
      <c r="D22" s="11">
        <v>0</v>
      </c>
      <c r="E22" s="10" t="str">
        <f t="shared" si="0"/>
        <v>-</v>
      </c>
      <c r="F22" s="25">
        <f t="shared" si="1"/>
        <v>0</v>
      </c>
      <c r="G22" s="38">
        <v>0</v>
      </c>
    </row>
    <row r="23" spans="1:7" ht="21.95" customHeight="1" x14ac:dyDescent="0.2">
      <c r="A23" s="36">
        <v>13</v>
      </c>
      <c r="B23" s="24" t="s">
        <v>415</v>
      </c>
      <c r="C23" s="10">
        <v>0</v>
      </c>
      <c r="D23" s="11">
        <v>0</v>
      </c>
      <c r="E23" s="10" t="str">
        <f t="shared" si="0"/>
        <v>-</v>
      </c>
      <c r="F23" s="25">
        <f t="shared" si="1"/>
        <v>0</v>
      </c>
      <c r="G23" s="38">
        <v>0</v>
      </c>
    </row>
    <row r="24" spans="1:7" s="3" customFormat="1" ht="24.95" customHeight="1" x14ac:dyDescent="0.2">
      <c r="A24" s="43">
        <v>14</v>
      </c>
      <c r="B24" s="50" t="s">
        <v>2</v>
      </c>
      <c r="C24" s="44">
        <f>C11+C12+C14+C15+C17+C18+C19+C20+C21+C23</f>
        <v>11364.86</v>
      </c>
      <c r="D24" s="51" t="s">
        <v>5</v>
      </c>
      <c r="E24" s="51" t="s">
        <v>5</v>
      </c>
      <c r="F24" s="47">
        <f t="shared" si="1"/>
        <v>3.9310030424574314E-3</v>
      </c>
      <c r="G24" s="48">
        <v>3.5107172395573129E-2</v>
      </c>
    </row>
    <row r="25" spans="1:7" s="4" customFormat="1" ht="35.1" customHeight="1" x14ac:dyDescent="0.2">
      <c r="A25" s="37">
        <v>15</v>
      </c>
      <c r="B25" s="27" t="s">
        <v>419</v>
      </c>
      <c r="C25" s="12">
        <v>262676</v>
      </c>
      <c r="D25" s="11">
        <v>124</v>
      </c>
      <c r="E25" s="12">
        <f t="shared" ref="E25:E37" si="2">IF(D25=0,"-",C25/D25)</f>
        <v>2118.3548387096776</v>
      </c>
      <c r="F25" s="28">
        <f t="shared" si="1"/>
        <v>9.0857270145039026E-2</v>
      </c>
      <c r="G25" s="39">
        <v>9.1912130594448124E-2</v>
      </c>
    </row>
    <row r="26" spans="1:7" s="3" customFormat="1" ht="21.95" customHeight="1" x14ac:dyDescent="0.2">
      <c r="A26" s="36">
        <v>16</v>
      </c>
      <c r="B26" s="26" t="s">
        <v>11</v>
      </c>
      <c r="C26" s="10">
        <v>55094</v>
      </c>
      <c r="D26" s="11">
        <v>26</v>
      </c>
      <c r="E26" s="10">
        <f t="shared" si="2"/>
        <v>2119</v>
      </c>
      <c r="F26" s="25">
        <f t="shared" si="1"/>
        <v>1.9056519976590094E-2</v>
      </c>
      <c r="G26" s="38">
        <v>1.5510248435910163E-2</v>
      </c>
    </row>
    <row r="27" spans="1:7" s="5" customFormat="1" ht="65.099999999999994" customHeight="1" x14ac:dyDescent="0.2">
      <c r="A27" s="37">
        <v>17</v>
      </c>
      <c r="B27" s="27" t="s">
        <v>445</v>
      </c>
      <c r="C27" s="12">
        <v>217997.93</v>
      </c>
      <c r="D27" s="11">
        <v>46</v>
      </c>
      <c r="E27" s="12">
        <f t="shared" si="2"/>
        <v>4739.0854347826089</v>
      </c>
      <c r="F27" s="28">
        <f t="shared" si="1"/>
        <v>7.540352684321866E-2</v>
      </c>
      <c r="G27" s="39">
        <v>9.6086621220457871E-2</v>
      </c>
    </row>
    <row r="28" spans="1:7" s="3" customFormat="1" ht="21.95" customHeight="1" x14ac:dyDescent="0.2">
      <c r="A28" s="36">
        <v>18</v>
      </c>
      <c r="B28" s="26" t="s">
        <v>3</v>
      </c>
      <c r="C28" s="10">
        <v>22095.200000000001</v>
      </c>
      <c r="D28" s="11">
        <v>5</v>
      </c>
      <c r="E28" s="10">
        <f t="shared" si="2"/>
        <v>4419.04</v>
      </c>
      <c r="F28" s="25">
        <f t="shared" si="1"/>
        <v>7.642531313514239E-3</v>
      </c>
      <c r="G28" s="38">
        <v>1.1342599256575717E-2</v>
      </c>
    </row>
    <row r="29" spans="1:7" s="5" customFormat="1" ht="35.1" customHeight="1" x14ac:dyDescent="0.2">
      <c r="A29" s="37">
        <v>19</v>
      </c>
      <c r="B29" s="27" t="s">
        <v>15</v>
      </c>
      <c r="C29" s="12">
        <v>18839.09</v>
      </c>
      <c r="D29" s="11">
        <v>6</v>
      </c>
      <c r="E29" s="12">
        <f t="shared" si="2"/>
        <v>3139.8483333333334</v>
      </c>
      <c r="F29" s="28">
        <f t="shared" si="1"/>
        <v>6.5162720972479528E-3</v>
      </c>
      <c r="G29" s="39">
        <v>1.1946311887438504E-2</v>
      </c>
    </row>
    <row r="30" spans="1:7" s="3" customFormat="1" ht="21.95" customHeight="1" x14ac:dyDescent="0.2">
      <c r="A30" s="36">
        <v>20</v>
      </c>
      <c r="B30" s="26" t="s">
        <v>3</v>
      </c>
      <c r="C30" s="10">
        <v>0</v>
      </c>
      <c r="D30" s="11">
        <v>0</v>
      </c>
      <c r="E30" s="12" t="str">
        <f t="shared" si="2"/>
        <v>-</v>
      </c>
      <c r="F30" s="28">
        <f t="shared" si="1"/>
        <v>0</v>
      </c>
      <c r="G30" s="39">
        <v>2.247933536638041E-3</v>
      </c>
    </row>
    <row r="31" spans="1:7" s="3" customFormat="1" ht="47.1" customHeight="1" x14ac:dyDescent="0.2">
      <c r="A31" s="36">
        <v>21</v>
      </c>
      <c r="B31" s="27" t="s">
        <v>14</v>
      </c>
      <c r="C31" s="10">
        <v>512761.12</v>
      </c>
      <c r="D31" s="11">
        <v>223</v>
      </c>
      <c r="E31" s="10">
        <f t="shared" si="2"/>
        <v>2299.3772197309418</v>
      </c>
      <c r="F31" s="25">
        <f t="shared" si="1"/>
        <v>0.17735946793659402</v>
      </c>
      <c r="G31" s="38">
        <v>0.21726673108985226</v>
      </c>
    </row>
    <row r="32" spans="1:7" s="3" customFormat="1" ht="21.95" customHeight="1" x14ac:dyDescent="0.2">
      <c r="A32" s="36">
        <v>22</v>
      </c>
      <c r="B32" s="26" t="s">
        <v>3</v>
      </c>
      <c r="C32" s="10">
        <v>70364.58</v>
      </c>
      <c r="D32" s="11">
        <v>22</v>
      </c>
      <c r="E32" s="10">
        <f t="shared" si="2"/>
        <v>3198.39</v>
      </c>
      <c r="F32" s="25">
        <f t="shared" si="1"/>
        <v>2.43384765022393E-2</v>
      </c>
      <c r="G32" s="38">
        <v>3.0944666359992157E-2</v>
      </c>
    </row>
    <row r="33" spans="1:7" ht="35.1" customHeight="1" x14ac:dyDescent="0.2">
      <c r="A33" s="36">
        <v>23</v>
      </c>
      <c r="B33" s="24" t="s">
        <v>446</v>
      </c>
      <c r="C33" s="10">
        <v>0</v>
      </c>
      <c r="D33" s="11">
        <v>0</v>
      </c>
      <c r="E33" s="10" t="str">
        <f t="shared" si="2"/>
        <v>-</v>
      </c>
      <c r="F33" s="25">
        <f t="shared" si="1"/>
        <v>0</v>
      </c>
      <c r="G33" s="38">
        <v>8.5968104584330223E-3</v>
      </c>
    </row>
    <row r="34" spans="1:7" s="3" customFormat="1" ht="21.95" customHeight="1" x14ac:dyDescent="0.2">
      <c r="A34" s="36">
        <v>24</v>
      </c>
      <c r="B34" s="26" t="s">
        <v>3</v>
      </c>
      <c r="C34" s="10">
        <v>0</v>
      </c>
      <c r="D34" s="11">
        <v>0</v>
      </c>
      <c r="E34" s="10" t="str">
        <f t="shared" si="2"/>
        <v>-</v>
      </c>
      <c r="F34" s="25">
        <f t="shared" si="1"/>
        <v>0</v>
      </c>
      <c r="G34" s="38">
        <v>1.4207856884874998E-3</v>
      </c>
    </row>
    <row r="35" spans="1:7" s="3" customFormat="1" ht="35.1" customHeight="1" x14ac:dyDescent="0.2">
      <c r="A35" s="36">
        <v>25</v>
      </c>
      <c r="B35" s="24" t="s">
        <v>10</v>
      </c>
      <c r="C35" s="10">
        <v>0</v>
      </c>
      <c r="D35" s="11">
        <v>0</v>
      </c>
      <c r="E35" s="10" t="str">
        <f t="shared" si="2"/>
        <v>-</v>
      </c>
      <c r="F35" s="25">
        <f t="shared" si="1"/>
        <v>0</v>
      </c>
      <c r="G35" s="38">
        <v>9.8652432849167496E-5</v>
      </c>
    </row>
    <row r="36" spans="1:7" ht="35.1" customHeight="1" x14ac:dyDescent="0.2">
      <c r="A36" s="36">
        <v>26</v>
      </c>
      <c r="B36" s="24" t="s">
        <v>420</v>
      </c>
      <c r="C36" s="10">
        <v>0</v>
      </c>
      <c r="D36" s="13">
        <v>0</v>
      </c>
      <c r="E36" s="10" t="str">
        <f t="shared" si="2"/>
        <v>-</v>
      </c>
      <c r="F36" s="29" t="s">
        <v>5</v>
      </c>
      <c r="G36" s="40" t="s">
        <v>5</v>
      </c>
    </row>
    <row r="37" spans="1:7" ht="21.95" customHeight="1" x14ac:dyDescent="0.2">
      <c r="A37" s="36">
        <v>27</v>
      </c>
      <c r="B37" s="26" t="s">
        <v>12</v>
      </c>
      <c r="C37" s="10">
        <v>0</v>
      </c>
      <c r="D37" s="13">
        <v>0</v>
      </c>
      <c r="E37" s="10" t="str">
        <f t="shared" si="2"/>
        <v>-</v>
      </c>
      <c r="F37" s="25">
        <f>C37/C$44</f>
        <v>0</v>
      </c>
      <c r="G37" s="38">
        <v>6.7001527600904129E-4</v>
      </c>
    </row>
    <row r="38" spans="1:7" ht="35.1" customHeight="1" x14ac:dyDescent="0.2">
      <c r="A38" s="36">
        <v>28</v>
      </c>
      <c r="B38" s="24" t="s">
        <v>421</v>
      </c>
      <c r="C38" s="10">
        <v>1955334</v>
      </c>
      <c r="D38" s="13">
        <v>1</v>
      </c>
      <c r="E38" s="14" t="s">
        <v>5</v>
      </c>
      <c r="F38" s="29" t="s">
        <v>5</v>
      </c>
      <c r="G38" s="40" t="s">
        <v>5</v>
      </c>
    </row>
    <row r="39" spans="1:7" ht="21.95" customHeight="1" x14ac:dyDescent="0.2">
      <c r="A39" s="36">
        <v>29</v>
      </c>
      <c r="B39" s="26" t="s">
        <v>12</v>
      </c>
      <c r="C39" s="10">
        <v>1759800</v>
      </c>
      <c r="D39" s="13">
        <v>1</v>
      </c>
      <c r="E39" s="14" t="s">
        <v>5</v>
      </c>
      <c r="F39" s="25">
        <f t="shared" ref="F39:F44" si="3">C39/C$44</f>
        <v>0.60869902085169436</v>
      </c>
      <c r="G39" s="38">
        <v>0.53240605380617201</v>
      </c>
    </row>
    <row r="40" spans="1:7" ht="47.1" customHeight="1" x14ac:dyDescent="0.2">
      <c r="A40" s="36">
        <v>30</v>
      </c>
      <c r="B40" s="27" t="s">
        <v>422</v>
      </c>
      <c r="C40" s="10">
        <v>0</v>
      </c>
      <c r="D40" s="15">
        <v>0</v>
      </c>
      <c r="E40" s="10" t="str">
        <f t="shared" ref="E40:E41" si="4">IF(D40=0,"-",C40/D40)</f>
        <v>-</v>
      </c>
      <c r="F40" s="25">
        <f t="shared" si="3"/>
        <v>0</v>
      </c>
      <c r="G40" s="38">
        <v>1.7724062653800183E-3</v>
      </c>
    </row>
    <row r="41" spans="1:7" ht="21.95" customHeight="1" x14ac:dyDescent="0.2">
      <c r="A41" s="36">
        <v>31</v>
      </c>
      <c r="B41" s="26" t="s">
        <v>13</v>
      </c>
      <c r="C41" s="10">
        <v>0</v>
      </c>
      <c r="D41" s="15">
        <v>0</v>
      </c>
      <c r="E41" s="10" t="str">
        <f t="shared" si="4"/>
        <v>-</v>
      </c>
      <c r="F41" s="25">
        <f t="shared" si="3"/>
        <v>0</v>
      </c>
      <c r="G41" s="38">
        <v>1.0404135579139232E-3</v>
      </c>
    </row>
    <row r="42" spans="1:7" ht="35.1" customHeight="1" x14ac:dyDescent="0.2">
      <c r="A42" s="36">
        <v>32</v>
      </c>
      <c r="B42" s="24" t="s">
        <v>16</v>
      </c>
      <c r="C42" s="10">
        <v>107645</v>
      </c>
      <c r="D42" s="15">
        <v>8</v>
      </c>
      <c r="E42" s="14" t="s">
        <v>5</v>
      </c>
      <c r="F42" s="25">
        <f t="shared" si="3"/>
        <v>3.7233439083748515E-2</v>
      </c>
      <c r="G42" s="38">
        <v>4.1370945733870297E-3</v>
      </c>
    </row>
    <row r="43" spans="1:7" s="3" customFormat="1" ht="21.95" customHeight="1" x14ac:dyDescent="0.2">
      <c r="A43" s="43">
        <v>33</v>
      </c>
      <c r="B43" s="50" t="s">
        <v>4</v>
      </c>
      <c r="C43" s="44">
        <f>C25+C27+C29+C31+C33+C35+C37+C39+C40+C42</f>
        <v>2879719.14</v>
      </c>
      <c r="D43" s="51" t="s">
        <v>5</v>
      </c>
      <c r="E43" s="51" t="s">
        <v>5</v>
      </c>
      <c r="F43" s="47">
        <f t="shared" si="3"/>
        <v>0.99606899695754259</v>
      </c>
      <c r="G43" s="48">
        <v>0.96489282760442685</v>
      </c>
    </row>
    <row r="44" spans="1:7" s="3" customFormat="1" ht="21.95" customHeight="1" x14ac:dyDescent="0.2">
      <c r="A44" s="45">
        <v>34</v>
      </c>
      <c r="B44" s="52" t="s">
        <v>6</v>
      </c>
      <c r="C44" s="46">
        <f>C24+C43</f>
        <v>2891084</v>
      </c>
      <c r="D44" s="53" t="s">
        <v>5</v>
      </c>
      <c r="E44" s="53" t="s">
        <v>5</v>
      </c>
      <c r="F44" s="54">
        <f t="shared" si="3"/>
        <v>1</v>
      </c>
      <c r="G44" s="55">
        <v>1</v>
      </c>
    </row>
    <row r="45" spans="1:7" s="3" customFormat="1" ht="21.95" customHeight="1" x14ac:dyDescent="0.2">
      <c r="A45" s="1"/>
      <c r="B45" s="2"/>
      <c r="C45" s="1"/>
      <c r="D45" s="1"/>
      <c r="E45" s="1"/>
      <c r="F45" s="1"/>
      <c r="G45" s="1"/>
    </row>
    <row r="46" spans="1:7" s="3" customFormat="1" ht="35.1" customHeight="1" x14ac:dyDescent="0.2">
      <c r="A46" s="62" t="s">
        <v>430</v>
      </c>
      <c r="B46" s="63" t="s">
        <v>431</v>
      </c>
      <c r="C46" s="64" t="s">
        <v>432</v>
      </c>
      <c r="D46" s="1"/>
      <c r="E46" s="1"/>
      <c r="F46" s="1"/>
      <c r="G46" s="1"/>
    </row>
    <row r="47" spans="1:7" s="3" customFormat="1" ht="21.95" customHeight="1" x14ac:dyDescent="0.2">
      <c r="A47" s="65">
        <v>1</v>
      </c>
      <c r="B47" s="30" t="s">
        <v>427</v>
      </c>
      <c r="C47" s="31">
        <v>72252</v>
      </c>
    </row>
    <row r="48" spans="1:7" ht="21.95" customHeight="1" x14ac:dyDescent="0.2">
      <c r="A48" s="8">
        <v>2</v>
      </c>
      <c r="B48" s="30" t="s">
        <v>428</v>
      </c>
      <c r="C48" s="31">
        <v>2891084</v>
      </c>
      <c r="D48" s="16"/>
      <c r="E48" s="16"/>
      <c r="F48" s="16"/>
      <c r="G48" s="16"/>
    </row>
    <row r="49" spans="1:7" ht="21.95" customHeight="1" x14ac:dyDescent="0.2">
      <c r="A49" s="32">
        <v>3</v>
      </c>
      <c r="B49" s="33" t="s">
        <v>423</v>
      </c>
      <c r="C49" s="34">
        <f>C44/C48</f>
        <v>1</v>
      </c>
      <c r="D49" s="16"/>
      <c r="E49" s="16"/>
      <c r="F49" s="16"/>
      <c r="G49" s="16"/>
    </row>
    <row r="50" spans="1:7" s="16" customFormat="1" ht="35.1" customHeight="1" x14ac:dyDescent="0.25">
      <c r="A50" s="21" t="s">
        <v>449</v>
      </c>
      <c r="B50" s="23"/>
    </row>
  </sheetData>
  <sheetProtection algorithmName="SHA-512" hashValue="KpGBqgzocBaeMuK9Y7MfipUoz9s9C4CQQb3VY9PYUv1/yr4xaJjSwZCZzu87GHKsvNpQEV8L/QND8NrbbSMVTg==" saltValue="2uwjPJoW3BPk6B9EO5f1tA==" spinCount="100000" sheet="1" objects="1" scenarios="1"/>
  <mergeCells count="1">
    <mergeCell ref="A2:G2"/>
  </mergeCells>
  <pageMargins left="0.59055118110236227" right="0.59055118110236227" top="0.70866141732283472" bottom="0.70866141732283472" header="0.19685039370078741" footer="0.39370078740157483"/>
  <pageSetup paperSize="9" scale="84" orientation="portrait" r:id="rId1"/>
  <headerFooter alignWithMargins="0">
    <oddFooter>&amp;R&amp;"Calibri,Standardowy"&amp;12s.&amp;P z &amp;N</oddFooter>
  </headerFooter>
  <tableParts count="2">
    <tablePart r:id="rId2"/>
    <tablePart r:id="rId3"/>
  </tableParts>
</worksheet>
</file>

<file path=xl/worksheets/sheet3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BB312E-453D-404F-B002-322DAC2D06C0}">
  <sheetPr codeName="Arkusz374"/>
  <dimension ref="A1:N50"/>
  <sheetViews>
    <sheetView zoomScaleNormal="100" workbookViewId="0"/>
  </sheetViews>
  <sheetFormatPr defaultColWidth="0" defaultRowHeight="12.75" zeroHeight="1" x14ac:dyDescent="0.2"/>
  <cols>
    <col min="1" max="1" width="4.140625" style="1" customWidth="1"/>
    <col min="2" max="2" width="57" style="2" customWidth="1"/>
    <col min="3" max="3" width="11.85546875" style="1" bestFit="1" customWidth="1"/>
    <col min="4" max="4" width="7.42578125" style="1" customWidth="1"/>
    <col min="5" max="5" width="10.85546875" style="1" bestFit="1" customWidth="1"/>
    <col min="6" max="7" width="8.7109375" style="1" customWidth="1"/>
    <col min="8" max="8" width="1" style="1" customWidth="1"/>
    <col min="9" max="14" width="0" style="1" hidden="1" customWidth="1"/>
    <col min="15" max="16384" width="9.140625" style="1" hidden="1"/>
  </cols>
  <sheetData>
    <row r="1" spans="1:7" s="16" customFormat="1" ht="24.95" customHeight="1" x14ac:dyDescent="0.2">
      <c r="A1" s="35" t="s">
        <v>821</v>
      </c>
      <c r="B1" s="23"/>
    </row>
    <row r="2" spans="1:7" s="16" customFormat="1" ht="39.950000000000003" customHeight="1" x14ac:dyDescent="0.2">
      <c r="A2" s="66" t="s">
        <v>448</v>
      </c>
      <c r="B2" s="67"/>
      <c r="C2" s="67"/>
      <c r="D2" s="67"/>
      <c r="E2" s="67"/>
      <c r="F2" s="67"/>
      <c r="G2" s="67"/>
    </row>
    <row r="3" spans="1:7" s="16" customFormat="1" ht="15.95" hidden="1" customHeight="1" x14ac:dyDescent="0.2">
      <c r="A3" s="22"/>
      <c r="B3" s="23"/>
    </row>
    <row r="4" spans="1:7" s="16" customFormat="1" ht="15.95" hidden="1" customHeight="1" x14ac:dyDescent="0.2">
      <c r="A4" s="22"/>
      <c r="B4" s="23"/>
    </row>
    <row r="5" spans="1:7" s="16" customFormat="1" ht="15.95" hidden="1" customHeight="1" x14ac:dyDescent="0.2">
      <c r="A5" s="22"/>
      <c r="B5" s="23"/>
    </row>
    <row r="6" spans="1:7" s="16" customFormat="1" ht="15.95" customHeight="1" x14ac:dyDescent="0.25">
      <c r="A6" s="17" t="s">
        <v>433</v>
      </c>
      <c r="B6" s="21" t="s">
        <v>438</v>
      </c>
    </row>
    <row r="7" spans="1:7" s="16" customFormat="1" ht="15.95" customHeight="1" x14ac:dyDescent="0.25">
      <c r="A7" s="18" t="s">
        <v>434</v>
      </c>
      <c r="B7" s="21" t="s">
        <v>439</v>
      </c>
    </row>
    <row r="8" spans="1:7" s="16" customFormat="1" ht="15.95" customHeight="1" x14ac:dyDescent="0.25">
      <c r="A8" s="19" t="s">
        <v>435</v>
      </c>
      <c r="B8" s="21" t="s">
        <v>440</v>
      </c>
    </row>
    <row r="9" spans="1:7" s="16" customFormat="1" ht="15.95" customHeight="1" x14ac:dyDescent="0.25">
      <c r="A9" s="20" t="s">
        <v>436</v>
      </c>
      <c r="B9" s="21" t="s">
        <v>441</v>
      </c>
    </row>
    <row r="10" spans="1:7" ht="65.099999999999994" customHeight="1" x14ac:dyDescent="0.2">
      <c r="A10" s="49" t="s">
        <v>430</v>
      </c>
      <c r="B10" s="42" t="s">
        <v>0</v>
      </c>
      <c r="C10" s="42" t="s">
        <v>424</v>
      </c>
      <c r="D10" s="42" t="s">
        <v>425</v>
      </c>
      <c r="E10" s="42" t="s">
        <v>426</v>
      </c>
      <c r="F10" s="42" t="s">
        <v>429</v>
      </c>
      <c r="G10" s="41" t="s">
        <v>413</v>
      </c>
    </row>
    <row r="11" spans="1:7" ht="21.95" customHeight="1" x14ac:dyDescent="0.2">
      <c r="A11" s="36">
        <v>1</v>
      </c>
      <c r="B11" s="24" t="s">
        <v>7</v>
      </c>
      <c r="C11" s="10">
        <v>0</v>
      </c>
      <c r="D11" s="9">
        <v>0</v>
      </c>
      <c r="E11" s="10" t="str">
        <f t="shared" ref="E11:E23" si="0">IF(D11=0,"-",C11/D11)</f>
        <v>-</v>
      </c>
      <c r="F11" s="25">
        <f t="shared" ref="F11:F35" si="1">C11/C$44</f>
        <v>0</v>
      </c>
      <c r="G11" s="38">
        <v>6.4906160983722356E-5</v>
      </c>
    </row>
    <row r="12" spans="1:7" s="3" customFormat="1" ht="21.95" customHeight="1" x14ac:dyDescent="0.2">
      <c r="A12" s="36">
        <v>2</v>
      </c>
      <c r="B12" s="24" t="s">
        <v>8</v>
      </c>
      <c r="C12" s="10">
        <v>0</v>
      </c>
      <c r="D12" s="9">
        <v>0</v>
      </c>
      <c r="E12" s="10" t="str">
        <f t="shared" si="0"/>
        <v>-</v>
      </c>
      <c r="F12" s="25">
        <f t="shared" si="1"/>
        <v>0</v>
      </c>
      <c r="G12" s="38">
        <v>1.3877154561966152E-2</v>
      </c>
    </row>
    <row r="13" spans="1:7" s="3" customFormat="1" ht="21.95" customHeight="1" x14ac:dyDescent="0.2">
      <c r="A13" s="36">
        <v>3</v>
      </c>
      <c r="B13" s="26" t="s">
        <v>1</v>
      </c>
      <c r="C13" s="10">
        <v>0</v>
      </c>
      <c r="D13" s="9">
        <v>0</v>
      </c>
      <c r="E13" s="10" t="str">
        <f t="shared" si="0"/>
        <v>-</v>
      </c>
      <c r="F13" s="25">
        <f t="shared" si="1"/>
        <v>0</v>
      </c>
      <c r="G13" s="38">
        <v>6.8195937419264344E-4</v>
      </c>
    </row>
    <row r="14" spans="1:7" s="3" customFormat="1" ht="21.95" customHeight="1" x14ac:dyDescent="0.2">
      <c r="A14" s="36">
        <v>4</v>
      </c>
      <c r="B14" s="24" t="s">
        <v>414</v>
      </c>
      <c r="C14" s="10">
        <v>0</v>
      </c>
      <c r="D14" s="9">
        <v>0</v>
      </c>
      <c r="E14" s="10" t="str">
        <f t="shared" si="0"/>
        <v>-</v>
      </c>
      <c r="F14" s="25">
        <f t="shared" si="1"/>
        <v>0</v>
      </c>
      <c r="G14" s="38">
        <v>1.6609844346228162E-4</v>
      </c>
    </row>
    <row r="15" spans="1:7" s="3" customFormat="1" ht="47.1" customHeight="1" x14ac:dyDescent="0.2">
      <c r="A15" s="36">
        <v>5</v>
      </c>
      <c r="B15" s="24" t="s">
        <v>412</v>
      </c>
      <c r="C15" s="10">
        <v>0</v>
      </c>
      <c r="D15" s="11">
        <v>0</v>
      </c>
      <c r="E15" s="10" t="str">
        <f t="shared" si="0"/>
        <v>-</v>
      </c>
      <c r="F15" s="25">
        <f t="shared" si="1"/>
        <v>0</v>
      </c>
      <c r="G15" s="38">
        <v>4.2843389065529559E-4</v>
      </c>
    </row>
    <row r="16" spans="1:7" s="3" customFormat="1" ht="21.95" customHeight="1" x14ac:dyDescent="0.2">
      <c r="A16" s="36">
        <v>6</v>
      </c>
      <c r="B16" s="26" t="s">
        <v>1</v>
      </c>
      <c r="C16" s="10">
        <v>0</v>
      </c>
      <c r="D16" s="11">
        <v>0</v>
      </c>
      <c r="E16" s="10" t="str">
        <f t="shared" si="0"/>
        <v>-</v>
      </c>
      <c r="F16" s="25">
        <f t="shared" si="1"/>
        <v>0</v>
      </c>
      <c r="G16" s="38">
        <v>5.7837072558623703E-5</v>
      </c>
    </row>
    <row r="17" spans="1:7" ht="47.1" customHeight="1" x14ac:dyDescent="0.2">
      <c r="A17" s="36">
        <v>7</v>
      </c>
      <c r="B17" s="24" t="s">
        <v>444</v>
      </c>
      <c r="C17" s="10">
        <v>6013.65</v>
      </c>
      <c r="D17" s="11">
        <v>1</v>
      </c>
      <c r="E17" s="10">
        <f t="shared" si="0"/>
        <v>6013.65</v>
      </c>
      <c r="F17" s="25">
        <f t="shared" si="1"/>
        <v>3.0501353975779075E-3</v>
      </c>
      <c r="G17" s="38">
        <v>3.69438658113685E-3</v>
      </c>
    </row>
    <row r="18" spans="1:7" ht="47.1" customHeight="1" x14ac:dyDescent="0.2">
      <c r="A18" s="36">
        <v>8</v>
      </c>
      <c r="B18" s="24" t="s">
        <v>447</v>
      </c>
      <c r="C18" s="10">
        <v>0</v>
      </c>
      <c r="D18" s="11">
        <v>0</v>
      </c>
      <c r="E18" s="10" t="str">
        <f t="shared" si="0"/>
        <v>-</v>
      </c>
      <c r="F18" s="25">
        <f t="shared" si="1"/>
        <v>0</v>
      </c>
      <c r="G18" s="38">
        <v>1.6572456388988053E-2</v>
      </c>
    </row>
    <row r="19" spans="1:7" ht="35.1" customHeight="1" x14ac:dyDescent="0.2">
      <c r="A19" s="36">
        <v>9</v>
      </c>
      <c r="B19" s="24" t="s">
        <v>443</v>
      </c>
      <c r="C19" s="10">
        <v>0</v>
      </c>
      <c r="D19" s="11">
        <v>0</v>
      </c>
      <c r="E19" s="10" t="str">
        <f t="shared" si="0"/>
        <v>-</v>
      </c>
      <c r="F19" s="25">
        <f t="shared" si="1"/>
        <v>0</v>
      </c>
      <c r="G19" s="38">
        <v>6.3015485400037228E-5</v>
      </c>
    </row>
    <row r="20" spans="1:7" ht="35.1" customHeight="1" x14ac:dyDescent="0.2">
      <c r="A20" s="36">
        <v>10</v>
      </c>
      <c r="B20" s="24" t="s">
        <v>9</v>
      </c>
      <c r="C20" s="10">
        <v>0</v>
      </c>
      <c r="D20" s="11">
        <v>0</v>
      </c>
      <c r="E20" s="10" t="str">
        <f t="shared" si="0"/>
        <v>-</v>
      </c>
      <c r="F20" s="25">
        <f t="shared" si="1"/>
        <v>0</v>
      </c>
      <c r="G20" s="38">
        <v>2.3263290581767475E-4</v>
      </c>
    </row>
    <row r="21" spans="1:7" ht="35.1" customHeight="1" x14ac:dyDescent="0.2">
      <c r="A21" s="36">
        <v>11</v>
      </c>
      <c r="B21" s="24" t="s">
        <v>442</v>
      </c>
      <c r="C21" s="10">
        <v>0</v>
      </c>
      <c r="D21" s="11">
        <v>0</v>
      </c>
      <c r="E21" s="10" t="str">
        <f t="shared" si="0"/>
        <v>-</v>
      </c>
      <c r="F21" s="25">
        <f t="shared" si="1"/>
        <v>0</v>
      </c>
      <c r="G21" s="38">
        <v>8.0879771630669933E-6</v>
      </c>
    </row>
    <row r="22" spans="1:7" ht="21.95" customHeight="1" x14ac:dyDescent="0.2">
      <c r="A22" s="36">
        <v>12</v>
      </c>
      <c r="B22" s="26" t="s">
        <v>1</v>
      </c>
      <c r="C22" s="10">
        <v>0</v>
      </c>
      <c r="D22" s="11">
        <v>0</v>
      </c>
      <c r="E22" s="10" t="str">
        <f t="shared" si="0"/>
        <v>-</v>
      </c>
      <c r="F22" s="25">
        <f t="shared" si="1"/>
        <v>0</v>
      </c>
      <c r="G22" s="38">
        <v>0</v>
      </c>
    </row>
    <row r="23" spans="1:7" ht="21.95" customHeight="1" x14ac:dyDescent="0.2">
      <c r="A23" s="36">
        <v>13</v>
      </c>
      <c r="B23" s="24" t="s">
        <v>415</v>
      </c>
      <c r="C23" s="10">
        <v>0</v>
      </c>
      <c r="D23" s="11">
        <v>0</v>
      </c>
      <c r="E23" s="10" t="str">
        <f t="shared" si="0"/>
        <v>-</v>
      </c>
      <c r="F23" s="25">
        <f t="shared" si="1"/>
        <v>0</v>
      </c>
      <c r="G23" s="38">
        <v>0</v>
      </c>
    </row>
    <row r="24" spans="1:7" s="3" customFormat="1" ht="24.95" customHeight="1" x14ac:dyDescent="0.2">
      <c r="A24" s="43">
        <v>14</v>
      </c>
      <c r="B24" s="50" t="s">
        <v>2</v>
      </c>
      <c r="C24" s="44">
        <f>C11+C12+C14+C15+C17+C18+C19+C20+C21+C23</f>
        <v>6013.65</v>
      </c>
      <c r="D24" s="51" t="s">
        <v>5</v>
      </c>
      <c r="E24" s="51" t="s">
        <v>5</v>
      </c>
      <c r="F24" s="47">
        <f t="shared" si="1"/>
        <v>3.0501353975779075E-3</v>
      </c>
      <c r="G24" s="48">
        <v>3.5107172395573129E-2</v>
      </c>
    </row>
    <row r="25" spans="1:7" s="4" customFormat="1" ht="35.1" customHeight="1" x14ac:dyDescent="0.2">
      <c r="A25" s="37">
        <v>15</v>
      </c>
      <c r="B25" s="27" t="s">
        <v>419</v>
      </c>
      <c r="C25" s="12">
        <v>70520</v>
      </c>
      <c r="D25" s="11">
        <v>42</v>
      </c>
      <c r="E25" s="12">
        <f t="shared" ref="E25:E37" si="2">IF(D25=0,"-",C25/D25)</f>
        <v>1679.047619047619</v>
      </c>
      <c r="F25" s="28">
        <f t="shared" si="1"/>
        <v>3.5767886098657893E-2</v>
      </c>
      <c r="G25" s="39">
        <v>9.1912130594448124E-2</v>
      </c>
    </row>
    <row r="26" spans="1:7" s="3" customFormat="1" ht="21.95" customHeight="1" x14ac:dyDescent="0.2">
      <c r="A26" s="36">
        <v>16</v>
      </c>
      <c r="B26" s="26" t="s">
        <v>11</v>
      </c>
      <c r="C26" s="10">
        <v>33920</v>
      </c>
      <c r="D26" s="11">
        <v>16</v>
      </c>
      <c r="E26" s="10">
        <f t="shared" si="2"/>
        <v>2120</v>
      </c>
      <c r="F26" s="25">
        <f t="shared" si="1"/>
        <v>1.7204292349212644E-2</v>
      </c>
      <c r="G26" s="38">
        <v>1.5510248435910163E-2</v>
      </c>
    </row>
    <row r="27" spans="1:7" s="5" customFormat="1" ht="65.099999999999994" customHeight="1" x14ac:dyDescent="0.2">
      <c r="A27" s="37">
        <v>17</v>
      </c>
      <c r="B27" s="27" t="s">
        <v>445</v>
      </c>
      <c r="C27" s="12">
        <v>233585.2</v>
      </c>
      <c r="D27" s="11">
        <v>34</v>
      </c>
      <c r="E27" s="12">
        <f t="shared" si="2"/>
        <v>6870.1529411764714</v>
      </c>
      <c r="F27" s="28">
        <f t="shared" si="1"/>
        <v>0.11847488411701963</v>
      </c>
      <c r="G27" s="39">
        <v>9.6086621220457871E-2</v>
      </c>
    </row>
    <row r="28" spans="1:7" s="3" customFormat="1" ht="21.95" customHeight="1" x14ac:dyDescent="0.2">
      <c r="A28" s="36">
        <v>18</v>
      </c>
      <c r="B28" s="26" t="s">
        <v>3</v>
      </c>
      <c r="C28" s="10">
        <v>17293.5</v>
      </c>
      <c r="D28" s="11">
        <v>6</v>
      </c>
      <c r="E28" s="10">
        <f t="shared" si="2"/>
        <v>2882.25</v>
      </c>
      <c r="F28" s="25">
        <f t="shared" si="1"/>
        <v>8.7712980466128788E-3</v>
      </c>
      <c r="G28" s="38">
        <v>1.1342599256575717E-2</v>
      </c>
    </row>
    <row r="29" spans="1:7" s="5" customFormat="1" ht="35.1" customHeight="1" x14ac:dyDescent="0.2">
      <c r="A29" s="37">
        <v>19</v>
      </c>
      <c r="B29" s="27" t="s">
        <v>15</v>
      </c>
      <c r="C29" s="12">
        <v>78172.800000000003</v>
      </c>
      <c r="D29" s="11">
        <v>13</v>
      </c>
      <c r="E29" s="12">
        <f t="shared" si="2"/>
        <v>6013.292307692308</v>
      </c>
      <c r="F29" s="28">
        <f t="shared" si="1"/>
        <v>3.9649401679142993E-2</v>
      </c>
      <c r="G29" s="39">
        <v>1.1946311887438504E-2</v>
      </c>
    </row>
    <row r="30" spans="1:7" s="3" customFormat="1" ht="21.95" customHeight="1" x14ac:dyDescent="0.2">
      <c r="A30" s="36">
        <v>20</v>
      </c>
      <c r="B30" s="26" t="s">
        <v>3</v>
      </c>
      <c r="C30" s="10">
        <v>43991.199999999997</v>
      </c>
      <c r="D30" s="11">
        <v>3</v>
      </c>
      <c r="E30" s="12">
        <f t="shared" si="2"/>
        <v>14663.733333333332</v>
      </c>
      <c r="F30" s="28">
        <f t="shared" si="1"/>
        <v>2.2312425282803163E-2</v>
      </c>
      <c r="G30" s="39">
        <v>2.247933536638041E-3</v>
      </c>
    </row>
    <row r="31" spans="1:7" s="3" customFormat="1" ht="47.1" customHeight="1" x14ac:dyDescent="0.2">
      <c r="A31" s="36">
        <v>21</v>
      </c>
      <c r="B31" s="27" t="s">
        <v>14</v>
      </c>
      <c r="C31" s="10">
        <v>341449.35</v>
      </c>
      <c r="D31" s="11">
        <v>235</v>
      </c>
      <c r="E31" s="10">
        <f t="shared" si="2"/>
        <v>1452.9759574468085</v>
      </c>
      <c r="F31" s="25">
        <f t="shared" si="1"/>
        <v>0.17318379834459405</v>
      </c>
      <c r="G31" s="38">
        <v>0.21726673108985226</v>
      </c>
    </row>
    <row r="32" spans="1:7" s="3" customFormat="1" ht="21.95" customHeight="1" x14ac:dyDescent="0.2">
      <c r="A32" s="36">
        <v>22</v>
      </c>
      <c r="B32" s="26" t="s">
        <v>3</v>
      </c>
      <c r="C32" s="10">
        <v>38048.800000000003</v>
      </c>
      <c r="D32" s="11">
        <v>9</v>
      </c>
      <c r="E32" s="10">
        <f t="shared" si="2"/>
        <v>4227.6444444444451</v>
      </c>
      <c r="F32" s="25">
        <f t="shared" si="1"/>
        <v>1.9298428028794876E-2</v>
      </c>
      <c r="G32" s="38">
        <v>3.0944666359992157E-2</v>
      </c>
    </row>
    <row r="33" spans="1:7" ht="35.1" customHeight="1" x14ac:dyDescent="0.2">
      <c r="A33" s="36">
        <v>23</v>
      </c>
      <c r="B33" s="24" t="s">
        <v>446</v>
      </c>
      <c r="C33" s="10">
        <v>10000</v>
      </c>
      <c r="D33" s="11">
        <v>570</v>
      </c>
      <c r="E33" s="10">
        <f t="shared" si="2"/>
        <v>17.543859649122808</v>
      </c>
      <c r="F33" s="25">
        <f t="shared" si="1"/>
        <v>5.0720201501216521E-3</v>
      </c>
      <c r="G33" s="38">
        <v>8.5968104584330223E-3</v>
      </c>
    </row>
    <row r="34" spans="1:7" s="3" customFormat="1" ht="21.95" customHeight="1" x14ac:dyDescent="0.2">
      <c r="A34" s="36">
        <v>24</v>
      </c>
      <c r="B34" s="26" t="s">
        <v>3</v>
      </c>
      <c r="C34" s="10">
        <v>5439</v>
      </c>
      <c r="D34" s="11">
        <v>310</v>
      </c>
      <c r="E34" s="10">
        <f t="shared" si="2"/>
        <v>17.545161290322582</v>
      </c>
      <c r="F34" s="25">
        <f t="shared" si="1"/>
        <v>2.7586717596511669E-3</v>
      </c>
      <c r="G34" s="38">
        <v>1.4207856884874998E-3</v>
      </c>
    </row>
    <row r="35" spans="1:7" s="3" customFormat="1" ht="35.1" customHeight="1" x14ac:dyDescent="0.2">
      <c r="A35" s="36">
        <v>25</v>
      </c>
      <c r="B35" s="24" t="s">
        <v>10</v>
      </c>
      <c r="C35" s="10">
        <v>0</v>
      </c>
      <c r="D35" s="11">
        <v>0</v>
      </c>
      <c r="E35" s="10" t="str">
        <f t="shared" si="2"/>
        <v>-</v>
      </c>
      <c r="F35" s="25">
        <f t="shared" si="1"/>
        <v>0</v>
      </c>
      <c r="G35" s="38">
        <v>9.8652432849167496E-5</v>
      </c>
    </row>
    <row r="36" spans="1:7" ht="35.1" customHeight="1" x14ac:dyDescent="0.2">
      <c r="A36" s="36">
        <v>26</v>
      </c>
      <c r="B36" s="24" t="s">
        <v>420</v>
      </c>
      <c r="C36" s="10">
        <v>0</v>
      </c>
      <c r="D36" s="13">
        <v>0</v>
      </c>
      <c r="E36" s="10" t="str">
        <f t="shared" si="2"/>
        <v>-</v>
      </c>
      <c r="F36" s="29" t="s">
        <v>5</v>
      </c>
      <c r="G36" s="40" t="s">
        <v>5</v>
      </c>
    </row>
    <row r="37" spans="1:7" ht="21.95" customHeight="1" x14ac:dyDescent="0.2">
      <c r="A37" s="36">
        <v>27</v>
      </c>
      <c r="B37" s="26" t="s">
        <v>12</v>
      </c>
      <c r="C37" s="10">
        <v>0</v>
      </c>
      <c r="D37" s="13">
        <v>0</v>
      </c>
      <c r="E37" s="10" t="str">
        <f t="shared" si="2"/>
        <v>-</v>
      </c>
      <c r="F37" s="25">
        <f>C37/C$44</f>
        <v>0</v>
      </c>
      <c r="G37" s="38">
        <v>6.7001527600904129E-4</v>
      </c>
    </row>
    <row r="38" spans="1:7" ht="35.1" customHeight="1" x14ac:dyDescent="0.2">
      <c r="A38" s="36">
        <v>28</v>
      </c>
      <c r="B38" s="24" t="s">
        <v>421</v>
      </c>
      <c r="C38" s="10">
        <v>1368733.4</v>
      </c>
      <c r="D38" s="13">
        <v>1</v>
      </c>
      <c r="E38" s="14" t="s">
        <v>5</v>
      </c>
      <c r="F38" s="29" t="s">
        <v>5</v>
      </c>
      <c r="G38" s="40" t="s">
        <v>5</v>
      </c>
    </row>
    <row r="39" spans="1:7" ht="21.95" customHeight="1" x14ac:dyDescent="0.2">
      <c r="A39" s="36">
        <v>29</v>
      </c>
      <c r="B39" s="26" t="s">
        <v>12</v>
      </c>
      <c r="C39" s="10">
        <v>1231860</v>
      </c>
      <c r="D39" s="13">
        <v>1</v>
      </c>
      <c r="E39" s="14" t="s">
        <v>5</v>
      </c>
      <c r="F39" s="25">
        <f t="shared" ref="F39:F44" si="3">C39/C$44</f>
        <v>0.62480187421288591</v>
      </c>
      <c r="G39" s="38">
        <v>0.53240605380617201</v>
      </c>
    </row>
    <row r="40" spans="1:7" ht="47.1" customHeight="1" x14ac:dyDescent="0.2">
      <c r="A40" s="36">
        <v>30</v>
      </c>
      <c r="B40" s="27" t="s">
        <v>422</v>
      </c>
      <c r="C40" s="10">
        <v>0</v>
      </c>
      <c r="D40" s="15">
        <v>0</v>
      </c>
      <c r="E40" s="10" t="str">
        <f t="shared" ref="E40:E41" si="4">IF(D40=0,"-",C40/D40)</f>
        <v>-</v>
      </c>
      <c r="F40" s="25">
        <f t="shared" si="3"/>
        <v>0</v>
      </c>
      <c r="G40" s="38">
        <v>1.7724062653800183E-3</v>
      </c>
    </row>
    <row r="41" spans="1:7" ht="21.95" customHeight="1" x14ac:dyDescent="0.2">
      <c r="A41" s="36">
        <v>31</v>
      </c>
      <c r="B41" s="26" t="s">
        <v>13</v>
      </c>
      <c r="C41" s="10">
        <v>0</v>
      </c>
      <c r="D41" s="15">
        <v>0</v>
      </c>
      <c r="E41" s="10" t="str">
        <f t="shared" si="4"/>
        <v>-</v>
      </c>
      <c r="F41" s="25">
        <f t="shared" si="3"/>
        <v>0</v>
      </c>
      <c r="G41" s="38">
        <v>1.0404135579139232E-3</v>
      </c>
    </row>
    <row r="42" spans="1:7" ht="35.1" customHeight="1" x14ac:dyDescent="0.2">
      <c r="A42" s="36">
        <v>32</v>
      </c>
      <c r="B42" s="24" t="s">
        <v>16</v>
      </c>
      <c r="C42" s="10">
        <v>0</v>
      </c>
      <c r="D42" s="15">
        <v>0</v>
      </c>
      <c r="E42" s="14" t="s">
        <v>5</v>
      </c>
      <c r="F42" s="25">
        <f t="shared" si="3"/>
        <v>0</v>
      </c>
      <c r="G42" s="38">
        <v>4.1370945733870297E-3</v>
      </c>
    </row>
    <row r="43" spans="1:7" s="3" customFormat="1" ht="21.95" customHeight="1" x14ac:dyDescent="0.2">
      <c r="A43" s="43">
        <v>33</v>
      </c>
      <c r="B43" s="50" t="s">
        <v>4</v>
      </c>
      <c r="C43" s="44">
        <f>C25+C27+C29+C31+C33+C35+C37+C39+C40+C42</f>
        <v>1965587.35</v>
      </c>
      <c r="D43" s="51" t="s">
        <v>5</v>
      </c>
      <c r="E43" s="51" t="s">
        <v>5</v>
      </c>
      <c r="F43" s="47">
        <f t="shared" si="3"/>
        <v>0.99694986460242219</v>
      </c>
      <c r="G43" s="48">
        <v>0.96489282760442685</v>
      </c>
    </row>
    <row r="44" spans="1:7" s="3" customFormat="1" ht="21.95" customHeight="1" x14ac:dyDescent="0.2">
      <c r="A44" s="45">
        <v>34</v>
      </c>
      <c r="B44" s="52" t="s">
        <v>6</v>
      </c>
      <c r="C44" s="46">
        <f>C24+C43</f>
        <v>1971601</v>
      </c>
      <c r="D44" s="53" t="s">
        <v>5</v>
      </c>
      <c r="E44" s="53" t="s">
        <v>5</v>
      </c>
      <c r="F44" s="54">
        <f t="shared" si="3"/>
        <v>1</v>
      </c>
      <c r="G44" s="55">
        <v>1</v>
      </c>
    </row>
    <row r="45" spans="1:7" s="3" customFormat="1" ht="21.95" customHeight="1" x14ac:dyDescent="0.2">
      <c r="A45" s="1"/>
      <c r="B45" s="2"/>
      <c r="C45" s="1"/>
      <c r="D45" s="1"/>
      <c r="E45" s="1"/>
      <c r="F45" s="1"/>
      <c r="G45" s="1"/>
    </row>
    <row r="46" spans="1:7" s="3" customFormat="1" ht="35.1" customHeight="1" x14ac:dyDescent="0.2">
      <c r="A46" s="62" t="s">
        <v>430</v>
      </c>
      <c r="B46" s="63" t="s">
        <v>431</v>
      </c>
      <c r="C46" s="64" t="s">
        <v>432</v>
      </c>
      <c r="D46" s="1"/>
      <c r="E46" s="1"/>
      <c r="F46" s="1"/>
      <c r="G46" s="1"/>
    </row>
    <row r="47" spans="1:7" s="3" customFormat="1" ht="21.95" customHeight="1" x14ac:dyDescent="0.2">
      <c r="A47" s="65">
        <v>1</v>
      </c>
      <c r="B47" s="30" t="s">
        <v>427</v>
      </c>
      <c r="C47" s="31">
        <v>49289</v>
      </c>
    </row>
    <row r="48" spans="1:7" ht="21.95" customHeight="1" x14ac:dyDescent="0.2">
      <c r="A48" s="8">
        <v>2</v>
      </c>
      <c r="B48" s="30" t="s">
        <v>428</v>
      </c>
      <c r="C48" s="31">
        <v>1971601</v>
      </c>
      <c r="D48" s="16"/>
      <c r="E48" s="16"/>
      <c r="F48" s="16"/>
      <c r="G48" s="16"/>
    </row>
    <row r="49" spans="1:7" ht="21.95" customHeight="1" x14ac:dyDescent="0.2">
      <c r="A49" s="32">
        <v>3</v>
      </c>
      <c r="B49" s="33" t="s">
        <v>423</v>
      </c>
      <c r="C49" s="34">
        <f>C44/C48</f>
        <v>1</v>
      </c>
      <c r="D49" s="16"/>
      <c r="E49" s="16"/>
      <c r="F49" s="16"/>
      <c r="G49" s="16"/>
    </row>
    <row r="50" spans="1:7" s="16" customFormat="1" ht="35.1" customHeight="1" x14ac:dyDescent="0.25">
      <c r="A50" s="21" t="s">
        <v>449</v>
      </c>
      <c r="B50" s="23"/>
    </row>
  </sheetData>
  <sheetProtection algorithmName="SHA-512" hashValue="ehCUw0Bcw/5ADwSxKAhPNpSWJQ+6OcVuq8pw+oe5iISmgJI7O9ZXyJDN7wyenb4ZUL5rOywTBTURM4SkZJ3lxg==" saltValue="cXnH3uVBflGG4t1sjtmmvg==" spinCount="100000" sheet="1" objects="1" scenarios="1"/>
  <mergeCells count="1">
    <mergeCell ref="A2:G2"/>
  </mergeCells>
  <pageMargins left="0.59055118110236227" right="0.59055118110236227" top="0.70866141732283472" bottom="0.70866141732283472" header="0.19685039370078741" footer="0.39370078740157483"/>
  <pageSetup paperSize="9" scale="84" orientation="portrait" r:id="rId1"/>
  <headerFooter alignWithMargins="0">
    <oddFooter>&amp;R&amp;"Calibri,Standardowy"&amp;12s.&amp;P z &amp;N</oddFooter>
  </headerFooter>
  <tableParts count="2">
    <tablePart r:id="rId2"/>
    <tablePart r:id="rId3"/>
  </tableParts>
</worksheet>
</file>

<file path=xl/worksheets/sheet3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01BC6F-48BA-4F1E-BE19-34DAB2F1DD32}">
  <sheetPr codeName="Arkusz375"/>
  <dimension ref="A1:N50"/>
  <sheetViews>
    <sheetView zoomScaleNormal="100" workbookViewId="0"/>
  </sheetViews>
  <sheetFormatPr defaultColWidth="0" defaultRowHeight="12.75" zeroHeight="1" x14ac:dyDescent="0.2"/>
  <cols>
    <col min="1" max="1" width="4.140625" style="1" customWidth="1"/>
    <col min="2" max="2" width="57" style="2" customWidth="1"/>
    <col min="3" max="3" width="11.85546875" style="1" bestFit="1" customWidth="1"/>
    <col min="4" max="4" width="7.42578125" style="1" customWidth="1"/>
    <col min="5" max="5" width="10.85546875" style="1" bestFit="1" customWidth="1"/>
    <col min="6" max="7" width="8.7109375" style="1" customWidth="1"/>
    <col min="8" max="8" width="1" style="1" customWidth="1"/>
    <col min="9" max="14" width="0" style="1" hidden="1" customWidth="1"/>
    <col min="15" max="16384" width="9.140625" style="1" hidden="1"/>
  </cols>
  <sheetData>
    <row r="1" spans="1:7" s="16" customFormat="1" ht="24.95" customHeight="1" x14ac:dyDescent="0.2">
      <c r="A1" s="35" t="s">
        <v>822</v>
      </c>
      <c r="B1" s="23"/>
    </row>
    <row r="2" spans="1:7" s="16" customFormat="1" ht="39.950000000000003" customHeight="1" x14ac:dyDescent="0.2">
      <c r="A2" s="66" t="s">
        <v>448</v>
      </c>
      <c r="B2" s="67"/>
      <c r="C2" s="67"/>
      <c r="D2" s="67"/>
      <c r="E2" s="67"/>
      <c r="F2" s="67"/>
      <c r="G2" s="67"/>
    </row>
    <row r="3" spans="1:7" s="16" customFormat="1" ht="15.95" hidden="1" customHeight="1" x14ac:dyDescent="0.2">
      <c r="A3" s="22"/>
      <c r="B3" s="23"/>
    </row>
    <row r="4" spans="1:7" s="16" customFormat="1" ht="15.95" hidden="1" customHeight="1" x14ac:dyDescent="0.2">
      <c r="A4" s="22"/>
      <c r="B4" s="23"/>
    </row>
    <row r="5" spans="1:7" s="16" customFormat="1" ht="15.95" hidden="1" customHeight="1" x14ac:dyDescent="0.2">
      <c r="A5" s="22"/>
      <c r="B5" s="23"/>
    </row>
    <row r="6" spans="1:7" s="16" customFormat="1" ht="15.95" customHeight="1" x14ac:dyDescent="0.25">
      <c r="A6" s="17" t="s">
        <v>433</v>
      </c>
      <c r="B6" s="21" t="s">
        <v>438</v>
      </c>
    </row>
    <row r="7" spans="1:7" s="16" customFormat="1" ht="15.95" customHeight="1" x14ac:dyDescent="0.25">
      <c r="A7" s="18" t="s">
        <v>434</v>
      </c>
      <c r="B7" s="21" t="s">
        <v>439</v>
      </c>
    </row>
    <row r="8" spans="1:7" s="16" customFormat="1" ht="15.95" customHeight="1" x14ac:dyDescent="0.25">
      <c r="A8" s="19" t="s">
        <v>435</v>
      </c>
      <c r="B8" s="21" t="s">
        <v>440</v>
      </c>
    </row>
    <row r="9" spans="1:7" s="16" customFormat="1" ht="15.95" customHeight="1" x14ac:dyDescent="0.25">
      <c r="A9" s="20" t="s">
        <v>436</v>
      </c>
      <c r="B9" s="21" t="s">
        <v>441</v>
      </c>
    </row>
    <row r="10" spans="1:7" ht="65.099999999999994" customHeight="1" x14ac:dyDescent="0.2">
      <c r="A10" s="49" t="s">
        <v>430</v>
      </c>
      <c r="B10" s="42" t="s">
        <v>0</v>
      </c>
      <c r="C10" s="42" t="s">
        <v>424</v>
      </c>
      <c r="D10" s="42" t="s">
        <v>425</v>
      </c>
      <c r="E10" s="42" t="s">
        <v>426</v>
      </c>
      <c r="F10" s="42" t="s">
        <v>429</v>
      </c>
      <c r="G10" s="41" t="s">
        <v>413</v>
      </c>
    </row>
    <row r="11" spans="1:7" ht="21.95" customHeight="1" x14ac:dyDescent="0.2">
      <c r="A11" s="36">
        <v>1</v>
      </c>
      <c r="B11" s="24" t="s">
        <v>7</v>
      </c>
      <c r="C11" s="10">
        <v>0</v>
      </c>
      <c r="D11" s="9">
        <v>0</v>
      </c>
      <c r="E11" s="10" t="str">
        <f t="shared" ref="E11:E23" si="0">IF(D11=0,"-",C11/D11)</f>
        <v>-</v>
      </c>
      <c r="F11" s="25">
        <f t="shared" ref="F11:F35" si="1">C11/C$44</f>
        <v>0</v>
      </c>
      <c r="G11" s="38">
        <v>6.4906160983722356E-5</v>
      </c>
    </row>
    <row r="12" spans="1:7" s="3" customFormat="1" ht="21.95" customHeight="1" x14ac:dyDescent="0.2">
      <c r="A12" s="36">
        <v>2</v>
      </c>
      <c r="B12" s="24" t="s">
        <v>8</v>
      </c>
      <c r="C12" s="10">
        <v>0</v>
      </c>
      <c r="D12" s="9">
        <v>0</v>
      </c>
      <c r="E12" s="10" t="str">
        <f t="shared" si="0"/>
        <v>-</v>
      </c>
      <c r="F12" s="25">
        <f t="shared" si="1"/>
        <v>0</v>
      </c>
      <c r="G12" s="38">
        <v>1.3877154561966152E-2</v>
      </c>
    </row>
    <row r="13" spans="1:7" s="3" customFormat="1" ht="21.95" customHeight="1" x14ac:dyDescent="0.2">
      <c r="A13" s="36">
        <v>3</v>
      </c>
      <c r="B13" s="26" t="s">
        <v>1</v>
      </c>
      <c r="C13" s="10">
        <v>0</v>
      </c>
      <c r="D13" s="9">
        <v>0</v>
      </c>
      <c r="E13" s="10" t="str">
        <f t="shared" si="0"/>
        <v>-</v>
      </c>
      <c r="F13" s="25">
        <f t="shared" si="1"/>
        <v>0</v>
      </c>
      <c r="G13" s="38">
        <v>6.8195937419264344E-4</v>
      </c>
    </row>
    <row r="14" spans="1:7" s="3" customFormat="1" ht="21.95" customHeight="1" x14ac:dyDescent="0.2">
      <c r="A14" s="36">
        <v>4</v>
      </c>
      <c r="B14" s="24" t="s">
        <v>414</v>
      </c>
      <c r="C14" s="10">
        <v>0</v>
      </c>
      <c r="D14" s="9">
        <v>0</v>
      </c>
      <c r="E14" s="10" t="str">
        <f t="shared" si="0"/>
        <v>-</v>
      </c>
      <c r="F14" s="25">
        <f t="shared" si="1"/>
        <v>0</v>
      </c>
      <c r="G14" s="38">
        <v>1.6609844346228162E-4</v>
      </c>
    </row>
    <row r="15" spans="1:7" s="3" customFormat="1" ht="47.1" customHeight="1" x14ac:dyDescent="0.2">
      <c r="A15" s="36">
        <v>5</v>
      </c>
      <c r="B15" s="24" t="s">
        <v>412</v>
      </c>
      <c r="C15" s="10">
        <v>0</v>
      </c>
      <c r="D15" s="11">
        <v>0</v>
      </c>
      <c r="E15" s="10" t="str">
        <f t="shared" si="0"/>
        <v>-</v>
      </c>
      <c r="F15" s="25">
        <f t="shared" si="1"/>
        <v>0</v>
      </c>
      <c r="G15" s="38">
        <v>4.2843389065529559E-4</v>
      </c>
    </row>
    <row r="16" spans="1:7" s="3" customFormat="1" ht="21.95" customHeight="1" x14ac:dyDescent="0.2">
      <c r="A16" s="36">
        <v>6</v>
      </c>
      <c r="B16" s="26" t="s">
        <v>1</v>
      </c>
      <c r="C16" s="10">
        <v>0</v>
      </c>
      <c r="D16" s="11">
        <v>0</v>
      </c>
      <c r="E16" s="10" t="str">
        <f t="shared" si="0"/>
        <v>-</v>
      </c>
      <c r="F16" s="25">
        <f t="shared" si="1"/>
        <v>0</v>
      </c>
      <c r="G16" s="38">
        <v>5.7837072558623703E-5</v>
      </c>
    </row>
    <row r="17" spans="1:7" ht="47.1" customHeight="1" x14ac:dyDescent="0.2">
      <c r="A17" s="36">
        <v>7</v>
      </c>
      <c r="B17" s="24" t="s">
        <v>444</v>
      </c>
      <c r="C17" s="10">
        <v>0</v>
      </c>
      <c r="D17" s="11">
        <v>0</v>
      </c>
      <c r="E17" s="10" t="str">
        <f t="shared" si="0"/>
        <v>-</v>
      </c>
      <c r="F17" s="25">
        <f t="shared" si="1"/>
        <v>0</v>
      </c>
      <c r="G17" s="38">
        <v>3.69438658113685E-3</v>
      </c>
    </row>
    <row r="18" spans="1:7" ht="47.1" customHeight="1" x14ac:dyDescent="0.2">
      <c r="A18" s="36">
        <v>8</v>
      </c>
      <c r="B18" s="24" t="s">
        <v>447</v>
      </c>
      <c r="C18" s="10">
        <v>0</v>
      </c>
      <c r="D18" s="11">
        <v>0</v>
      </c>
      <c r="E18" s="10" t="str">
        <f t="shared" si="0"/>
        <v>-</v>
      </c>
      <c r="F18" s="25">
        <f t="shared" si="1"/>
        <v>0</v>
      </c>
      <c r="G18" s="38">
        <v>1.6572456388988053E-2</v>
      </c>
    </row>
    <row r="19" spans="1:7" ht="35.1" customHeight="1" x14ac:dyDescent="0.2">
      <c r="A19" s="36">
        <v>9</v>
      </c>
      <c r="B19" s="24" t="s">
        <v>443</v>
      </c>
      <c r="C19" s="10">
        <v>0</v>
      </c>
      <c r="D19" s="11">
        <v>0</v>
      </c>
      <c r="E19" s="10" t="str">
        <f t="shared" si="0"/>
        <v>-</v>
      </c>
      <c r="F19" s="25">
        <f t="shared" si="1"/>
        <v>0</v>
      </c>
      <c r="G19" s="38">
        <v>6.3015485400037228E-5</v>
      </c>
    </row>
    <row r="20" spans="1:7" ht="35.1" customHeight="1" x14ac:dyDescent="0.2">
      <c r="A20" s="36">
        <v>10</v>
      </c>
      <c r="B20" s="24" t="s">
        <v>9</v>
      </c>
      <c r="C20" s="10">
        <v>0</v>
      </c>
      <c r="D20" s="11">
        <v>0</v>
      </c>
      <c r="E20" s="10" t="str">
        <f t="shared" si="0"/>
        <v>-</v>
      </c>
      <c r="F20" s="25">
        <f t="shared" si="1"/>
        <v>0</v>
      </c>
      <c r="G20" s="38">
        <v>2.3263290581767475E-4</v>
      </c>
    </row>
    <row r="21" spans="1:7" ht="35.1" customHeight="1" x14ac:dyDescent="0.2">
      <c r="A21" s="36">
        <v>11</v>
      </c>
      <c r="B21" s="24" t="s">
        <v>442</v>
      </c>
      <c r="C21" s="10">
        <v>0</v>
      </c>
      <c r="D21" s="11">
        <v>0</v>
      </c>
      <c r="E21" s="10" t="str">
        <f t="shared" si="0"/>
        <v>-</v>
      </c>
      <c r="F21" s="25">
        <f t="shared" si="1"/>
        <v>0</v>
      </c>
      <c r="G21" s="38">
        <v>8.0879771630669933E-6</v>
      </c>
    </row>
    <row r="22" spans="1:7" ht="21.95" customHeight="1" x14ac:dyDescent="0.2">
      <c r="A22" s="36">
        <v>12</v>
      </c>
      <c r="B22" s="26" t="s">
        <v>1</v>
      </c>
      <c r="C22" s="10">
        <v>0</v>
      </c>
      <c r="D22" s="11">
        <v>0</v>
      </c>
      <c r="E22" s="10" t="str">
        <f t="shared" si="0"/>
        <v>-</v>
      </c>
      <c r="F22" s="25">
        <f t="shared" si="1"/>
        <v>0</v>
      </c>
      <c r="G22" s="38">
        <v>0</v>
      </c>
    </row>
    <row r="23" spans="1:7" ht="21.95" customHeight="1" x14ac:dyDescent="0.2">
      <c r="A23" s="36">
        <v>13</v>
      </c>
      <c r="B23" s="24" t="s">
        <v>415</v>
      </c>
      <c r="C23" s="10">
        <v>0</v>
      </c>
      <c r="D23" s="11">
        <v>0</v>
      </c>
      <c r="E23" s="10" t="str">
        <f t="shared" si="0"/>
        <v>-</v>
      </c>
      <c r="F23" s="25">
        <f t="shared" si="1"/>
        <v>0</v>
      </c>
      <c r="G23" s="38">
        <v>0</v>
      </c>
    </row>
    <row r="24" spans="1:7" s="3" customFormat="1" ht="24.95" customHeight="1" x14ac:dyDescent="0.2">
      <c r="A24" s="43">
        <v>14</v>
      </c>
      <c r="B24" s="50" t="s">
        <v>2</v>
      </c>
      <c r="C24" s="44">
        <f>C11+C12+C14+C15+C17+C18+C19+C20+C21+C23</f>
        <v>0</v>
      </c>
      <c r="D24" s="51" t="s">
        <v>5</v>
      </c>
      <c r="E24" s="51" t="s">
        <v>5</v>
      </c>
      <c r="F24" s="47">
        <f t="shared" si="1"/>
        <v>0</v>
      </c>
      <c r="G24" s="48">
        <v>3.5107172395573129E-2</v>
      </c>
    </row>
    <row r="25" spans="1:7" s="4" customFormat="1" ht="35.1" customHeight="1" x14ac:dyDescent="0.2">
      <c r="A25" s="37">
        <v>15</v>
      </c>
      <c r="B25" s="27" t="s">
        <v>419</v>
      </c>
      <c r="C25" s="12">
        <v>356513</v>
      </c>
      <c r="D25" s="11">
        <v>164</v>
      </c>
      <c r="E25" s="12">
        <f t="shared" ref="E25:E37" si="2">IF(D25=0,"-",C25/D25)</f>
        <v>2173.8597560975609</v>
      </c>
      <c r="F25" s="28">
        <f t="shared" si="1"/>
        <v>9.8706398073232768E-2</v>
      </c>
      <c r="G25" s="39">
        <v>9.1912130594448124E-2</v>
      </c>
    </row>
    <row r="26" spans="1:7" s="3" customFormat="1" ht="21.95" customHeight="1" x14ac:dyDescent="0.2">
      <c r="A26" s="36">
        <v>16</v>
      </c>
      <c r="B26" s="26" t="s">
        <v>11</v>
      </c>
      <c r="C26" s="10">
        <v>50993</v>
      </c>
      <c r="D26" s="11">
        <v>24</v>
      </c>
      <c r="E26" s="10">
        <f t="shared" si="2"/>
        <v>2124.7083333333335</v>
      </c>
      <c r="F26" s="25">
        <f t="shared" si="1"/>
        <v>1.4118237923857919E-2</v>
      </c>
      <c r="G26" s="38">
        <v>1.5510248435910163E-2</v>
      </c>
    </row>
    <row r="27" spans="1:7" s="5" customFormat="1" ht="65.099999999999994" customHeight="1" x14ac:dyDescent="0.2">
      <c r="A27" s="37">
        <v>17</v>
      </c>
      <c r="B27" s="27" t="s">
        <v>445</v>
      </c>
      <c r="C27" s="12">
        <v>350000</v>
      </c>
      <c r="D27" s="11">
        <v>36</v>
      </c>
      <c r="E27" s="12">
        <f t="shared" si="2"/>
        <v>9722.2222222222226</v>
      </c>
      <c r="F27" s="28">
        <f t="shared" si="1"/>
        <v>9.6903168539804921E-2</v>
      </c>
      <c r="G27" s="39">
        <v>9.6086621220457871E-2</v>
      </c>
    </row>
    <row r="28" spans="1:7" s="3" customFormat="1" ht="21.95" customHeight="1" x14ac:dyDescent="0.2">
      <c r="A28" s="36">
        <v>18</v>
      </c>
      <c r="B28" s="26" t="s">
        <v>3</v>
      </c>
      <c r="C28" s="10">
        <v>10000.5</v>
      </c>
      <c r="D28" s="11">
        <v>4</v>
      </c>
      <c r="E28" s="10">
        <f t="shared" si="2"/>
        <v>2500.125</v>
      </c>
      <c r="F28" s="25">
        <f t="shared" si="1"/>
        <v>2.7688003913780546E-3</v>
      </c>
      <c r="G28" s="38">
        <v>1.1342599256575717E-2</v>
      </c>
    </row>
    <row r="29" spans="1:7" s="5" customFormat="1" ht="35.1" customHeight="1" x14ac:dyDescent="0.2">
      <c r="A29" s="37">
        <v>19</v>
      </c>
      <c r="B29" s="27" t="s">
        <v>15</v>
      </c>
      <c r="C29" s="12">
        <v>4819.1899999999996</v>
      </c>
      <c r="D29" s="11">
        <v>4</v>
      </c>
      <c r="E29" s="12">
        <f t="shared" si="2"/>
        <v>1204.7974999999999</v>
      </c>
      <c r="F29" s="28">
        <f t="shared" si="1"/>
        <v>1.334270802272407E-3</v>
      </c>
      <c r="G29" s="39">
        <v>1.1946311887438504E-2</v>
      </c>
    </row>
    <row r="30" spans="1:7" s="3" customFormat="1" ht="21.95" customHeight="1" x14ac:dyDescent="0.2">
      <c r="A30" s="36">
        <v>20</v>
      </c>
      <c r="B30" s="26" t="s">
        <v>3</v>
      </c>
      <c r="C30" s="10">
        <v>1593</v>
      </c>
      <c r="D30" s="11">
        <v>1</v>
      </c>
      <c r="E30" s="12">
        <f t="shared" si="2"/>
        <v>1593</v>
      </c>
      <c r="F30" s="28">
        <f t="shared" si="1"/>
        <v>4.4104784995402634E-4</v>
      </c>
      <c r="G30" s="39">
        <v>2.247933536638041E-3</v>
      </c>
    </row>
    <row r="31" spans="1:7" s="3" customFormat="1" ht="47.1" customHeight="1" x14ac:dyDescent="0.2">
      <c r="A31" s="36">
        <v>21</v>
      </c>
      <c r="B31" s="27" t="s">
        <v>14</v>
      </c>
      <c r="C31" s="10">
        <v>759353.61</v>
      </c>
      <c r="D31" s="11">
        <v>336</v>
      </c>
      <c r="E31" s="10">
        <f t="shared" si="2"/>
        <v>2259.9809821428571</v>
      </c>
      <c r="F31" s="25">
        <f t="shared" si="1"/>
        <v>0.2102393452889694</v>
      </c>
      <c r="G31" s="38">
        <v>0.21726673108985226</v>
      </c>
    </row>
    <row r="32" spans="1:7" s="3" customFormat="1" ht="21.95" customHeight="1" x14ac:dyDescent="0.2">
      <c r="A32" s="36">
        <v>22</v>
      </c>
      <c r="B32" s="26" t="s">
        <v>3</v>
      </c>
      <c r="C32" s="10">
        <v>171746.52</v>
      </c>
      <c r="D32" s="11">
        <v>35</v>
      </c>
      <c r="E32" s="10">
        <f t="shared" si="2"/>
        <v>4907.0434285714282</v>
      </c>
      <c r="F32" s="25">
        <f t="shared" si="1"/>
        <v>4.7550805639099927E-2</v>
      </c>
      <c r="G32" s="38">
        <v>3.0944666359992157E-2</v>
      </c>
    </row>
    <row r="33" spans="1:7" ht="35.1" customHeight="1" x14ac:dyDescent="0.2">
      <c r="A33" s="36">
        <v>23</v>
      </c>
      <c r="B33" s="24" t="s">
        <v>446</v>
      </c>
      <c r="C33" s="10">
        <v>0</v>
      </c>
      <c r="D33" s="11">
        <v>0</v>
      </c>
      <c r="E33" s="10" t="str">
        <f t="shared" si="2"/>
        <v>-</v>
      </c>
      <c r="F33" s="25">
        <f t="shared" si="1"/>
        <v>0</v>
      </c>
      <c r="G33" s="38">
        <v>8.5968104584330223E-3</v>
      </c>
    </row>
    <row r="34" spans="1:7" s="3" customFormat="1" ht="21.95" customHeight="1" x14ac:dyDescent="0.2">
      <c r="A34" s="36">
        <v>24</v>
      </c>
      <c r="B34" s="26" t="s">
        <v>3</v>
      </c>
      <c r="C34" s="10">
        <v>0</v>
      </c>
      <c r="D34" s="11">
        <v>0</v>
      </c>
      <c r="E34" s="10" t="str">
        <f t="shared" si="2"/>
        <v>-</v>
      </c>
      <c r="F34" s="25">
        <f t="shared" si="1"/>
        <v>0</v>
      </c>
      <c r="G34" s="38">
        <v>1.4207856884874998E-3</v>
      </c>
    </row>
    <row r="35" spans="1:7" s="3" customFormat="1" ht="35.1" customHeight="1" x14ac:dyDescent="0.2">
      <c r="A35" s="36">
        <v>25</v>
      </c>
      <c r="B35" s="24" t="s">
        <v>10</v>
      </c>
      <c r="C35" s="10">
        <v>0</v>
      </c>
      <c r="D35" s="11">
        <v>0</v>
      </c>
      <c r="E35" s="10" t="str">
        <f t="shared" si="2"/>
        <v>-</v>
      </c>
      <c r="F35" s="25">
        <f t="shared" si="1"/>
        <v>0</v>
      </c>
      <c r="G35" s="38">
        <v>9.8652432849167496E-5</v>
      </c>
    </row>
    <row r="36" spans="1:7" ht="35.1" customHeight="1" x14ac:dyDescent="0.2">
      <c r="A36" s="36">
        <v>26</v>
      </c>
      <c r="B36" s="24" t="s">
        <v>420</v>
      </c>
      <c r="C36" s="10">
        <v>0</v>
      </c>
      <c r="D36" s="13">
        <v>0</v>
      </c>
      <c r="E36" s="10" t="str">
        <f t="shared" si="2"/>
        <v>-</v>
      </c>
      <c r="F36" s="29" t="s">
        <v>5</v>
      </c>
      <c r="G36" s="40" t="s">
        <v>5</v>
      </c>
    </row>
    <row r="37" spans="1:7" ht="21.95" customHeight="1" x14ac:dyDescent="0.2">
      <c r="A37" s="36">
        <v>27</v>
      </c>
      <c r="B37" s="26" t="s">
        <v>12</v>
      </c>
      <c r="C37" s="10">
        <v>0</v>
      </c>
      <c r="D37" s="13">
        <v>0</v>
      </c>
      <c r="E37" s="10" t="str">
        <f t="shared" si="2"/>
        <v>-</v>
      </c>
      <c r="F37" s="25">
        <f>C37/C$44</f>
        <v>0</v>
      </c>
      <c r="G37" s="38">
        <v>6.7001527600904129E-4</v>
      </c>
    </row>
    <row r="38" spans="1:7" ht="35.1" customHeight="1" x14ac:dyDescent="0.2">
      <c r="A38" s="36">
        <v>28</v>
      </c>
      <c r="B38" s="24" t="s">
        <v>421</v>
      </c>
      <c r="C38" s="10">
        <v>2346401</v>
      </c>
      <c r="D38" s="13">
        <v>2</v>
      </c>
      <c r="E38" s="14" t="s">
        <v>5</v>
      </c>
      <c r="F38" s="29" t="s">
        <v>5</v>
      </c>
      <c r="G38" s="40" t="s">
        <v>5</v>
      </c>
    </row>
    <row r="39" spans="1:7" ht="21.95" customHeight="1" x14ac:dyDescent="0.2">
      <c r="A39" s="36">
        <v>29</v>
      </c>
      <c r="B39" s="26" t="s">
        <v>12</v>
      </c>
      <c r="C39" s="10">
        <v>2111760</v>
      </c>
      <c r="D39" s="13">
        <v>2</v>
      </c>
      <c r="E39" s="14" t="s">
        <v>5</v>
      </c>
      <c r="F39" s="25">
        <f t="shared" ref="F39:F44" si="3">C39/C$44</f>
        <v>0.58467495770176692</v>
      </c>
      <c r="G39" s="38">
        <v>0.53240605380617201</v>
      </c>
    </row>
    <row r="40" spans="1:7" ht="47.1" customHeight="1" x14ac:dyDescent="0.2">
      <c r="A40" s="36">
        <v>30</v>
      </c>
      <c r="B40" s="27" t="s">
        <v>422</v>
      </c>
      <c r="C40" s="10">
        <v>29407.200000000001</v>
      </c>
      <c r="D40" s="15">
        <v>2</v>
      </c>
      <c r="E40" s="10">
        <f t="shared" ref="E40:E41" si="4">IF(D40=0,"-",C40/D40)</f>
        <v>14703.6</v>
      </c>
      <c r="F40" s="25">
        <f t="shared" si="3"/>
        <v>8.1418595939535751E-3</v>
      </c>
      <c r="G40" s="38">
        <v>1.7724062653800183E-3</v>
      </c>
    </row>
    <row r="41" spans="1:7" ht="21.95" customHeight="1" x14ac:dyDescent="0.2">
      <c r="A41" s="36">
        <v>31</v>
      </c>
      <c r="B41" s="26" t="s">
        <v>13</v>
      </c>
      <c r="C41" s="10">
        <v>8822.16</v>
      </c>
      <c r="D41" s="15">
        <v>2</v>
      </c>
      <c r="E41" s="10">
        <f t="shared" si="4"/>
        <v>4411.08</v>
      </c>
      <c r="F41" s="25">
        <f t="shared" si="3"/>
        <v>2.4425578781860722E-3</v>
      </c>
      <c r="G41" s="38">
        <v>1.0404135579139232E-3</v>
      </c>
    </row>
    <row r="42" spans="1:7" ht="35.1" customHeight="1" x14ac:dyDescent="0.2">
      <c r="A42" s="36">
        <v>32</v>
      </c>
      <c r="B42" s="24" t="s">
        <v>16</v>
      </c>
      <c r="C42" s="10">
        <v>0</v>
      </c>
      <c r="D42" s="15">
        <v>0</v>
      </c>
      <c r="E42" s="14" t="s">
        <v>5</v>
      </c>
      <c r="F42" s="25">
        <f t="shared" si="3"/>
        <v>0</v>
      </c>
      <c r="G42" s="38">
        <v>4.1370945733870297E-3</v>
      </c>
    </row>
    <row r="43" spans="1:7" s="3" customFormat="1" ht="21.95" customHeight="1" x14ac:dyDescent="0.2">
      <c r="A43" s="43">
        <v>33</v>
      </c>
      <c r="B43" s="50" t="s">
        <v>4</v>
      </c>
      <c r="C43" s="44">
        <f>C25+C27+C29+C31+C33+C35+C37+C39+C40+C42</f>
        <v>3611853</v>
      </c>
      <c r="D43" s="51" t="s">
        <v>5</v>
      </c>
      <c r="E43" s="51" t="s">
        <v>5</v>
      </c>
      <c r="F43" s="47">
        <f t="shared" si="3"/>
        <v>1</v>
      </c>
      <c r="G43" s="48">
        <v>0.96489282760442685</v>
      </c>
    </row>
    <row r="44" spans="1:7" s="3" customFormat="1" ht="21.95" customHeight="1" x14ac:dyDescent="0.2">
      <c r="A44" s="45">
        <v>34</v>
      </c>
      <c r="B44" s="52" t="s">
        <v>6</v>
      </c>
      <c r="C44" s="46">
        <f>C24+C43</f>
        <v>3611853</v>
      </c>
      <c r="D44" s="53" t="s">
        <v>5</v>
      </c>
      <c r="E44" s="53" t="s">
        <v>5</v>
      </c>
      <c r="F44" s="54">
        <f t="shared" si="3"/>
        <v>1</v>
      </c>
      <c r="G44" s="55">
        <v>1</v>
      </c>
    </row>
    <row r="45" spans="1:7" s="3" customFormat="1" ht="21.95" customHeight="1" x14ac:dyDescent="0.2">
      <c r="A45" s="1"/>
      <c r="B45" s="2"/>
      <c r="C45" s="1"/>
      <c r="D45" s="1"/>
      <c r="E45" s="1"/>
      <c r="F45" s="1"/>
      <c r="G45" s="1"/>
    </row>
    <row r="46" spans="1:7" s="3" customFormat="1" ht="35.1" customHeight="1" x14ac:dyDescent="0.2">
      <c r="A46" s="62" t="s">
        <v>430</v>
      </c>
      <c r="B46" s="63" t="s">
        <v>431</v>
      </c>
      <c r="C46" s="64" t="s">
        <v>432</v>
      </c>
      <c r="D46" s="1"/>
      <c r="E46" s="1"/>
      <c r="F46" s="1"/>
      <c r="G46" s="1"/>
    </row>
    <row r="47" spans="1:7" s="3" customFormat="1" ht="21.95" customHeight="1" x14ac:dyDescent="0.2">
      <c r="A47" s="65">
        <v>1</v>
      </c>
      <c r="B47" s="30" t="s">
        <v>427</v>
      </c>
      <c r="C47" s="31">
        <v>90298</v>
      </c>
    </row>
    <row r="48" spans="1:7" ht="21.95" customHeight="1" x14ac:dyDescent="0.2">
      <c r="A48" s="8">
        <v>2</v>
      </c>
      <c r="B48" s="30" t="s">
        <v>428</v>
      </c>
      <c r="C48" s="31">
        <v>3611853</v>
      </c>
      <c r="D48" s="16"/>
      <c r="E48" s="16"/>
      <c r="F48" s="16"/>
      <c r="G48" s="16"/>
    </row>
    <row r="49" spans="1:7" ht="21.95" customHeight="1" x14ac:dyDescent="0.2">
      <c r="A49" s="32">
        <v>3</v>
      </c>
      <c r="B49" s="33" t="s">
        <v>423</v>
      </c>
      <c r="C49" s="34">
        <f>C44/C48</f>
        <v>1</v>
      </c>
      <c r="D49" s="16"/>
      <c r="E49" s="16"/>
      <c r="F49" s="16"/>
      <c r="G49" s="16"/>
    </row>
    <row r="50" spans="1:7" s="16" customFormat="1" ht="35.1" customHeight="1" x14ac:dyDescent="0.25">
      <c r="A50" s="21" t="s">
        <v>449</v>
      </c>
      <c r="B50" s="23"/>
    </row>
  </sheetData>
  <sheetProtection algorithmName="SHA-512" hashValue="dW0SFfm/GpMNzKPV0hMXKBol1Z4zvBLWY+PSExMpxz5iAPiCg2+pb1WaNuJQmVuntazNZGupES3ya7AFzH5VXw==" saltValue="glKXlciywn4XIQbl7jZwYw==" spinCount="100000" sheet="1" objects="1" scenarios="1"/>
  <mergeCells count="1">
    <mergeCell ref="A2:G2"/>
  </mergeCells>
  <pageMargins left="0.59055118110236227" right="0.59055118110236227" top="0.70866141732283472" bottom="0.70866141732283472" header="0.19685039370078741" footer="0.39370078740157483"/>
  <pageSetup paperSize="9" scale="84" orientation="portrait" r:id="rId1"/>
  <headerFooter alignWithMargins="0">
    <oddFooter>&amp;R&amp;"Calibri,Standardowy"&amp;12s.&amp;P z &amp;N</oddFooter>
  </headerFooter>
  <tableParts count="2">
    <tablePart r:id="rId2"/>
    <tablePart r:id="rId3"/>
  </tableParts>
</worksheet>
</file>

<file path=xl/worksheets/sheet3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C0FA02-87E1-4BBE-A4CE-0F41D3277C48}">
  <sheetPr codeName="Arkusz376"/>
  <dimension ref="A1:N50"/>
  <sheetViews>
    <sheetView zoomScaleNormal="100" workbookViewId="0"/>
  </sheetViews>
  <sheetFormatPr defaultColWidth="0" defaultRowHeight="12.75" zeroHeight="1" x14ac:dyDescent="0.2"/>
  <cols>
    <col min="1" max="1" width="4.140625" style="1" customWidth="1"/>
    <col min="2" max="2" width="57" style="2" customWidth="1"/>
    <col min="3" max="3" width="11.85546875" style="1" bestFit="1" customWidth="1"/>
    <col min="4" max="4" width="7.42578125" style="1" customWidth="1"/>
    <col min="5" max="5" width="10.85546875" style="1" bestFit="1" customWidth="1"/>
    <col min="6" max="7" width="8.7109375" style="1" customWidth="1"/>
    <col min="8" max="8" width="1" style="1" customWidth="1"/>
    <col min="9" max="14" width="0" style="1" hidden="1" customWidth="1"/>
    <col min="15" max="16384" width="9.140625" style="1" hidden="1"/>
  </cols>
  <sheetData>
    <row r="1" spans="1:7" s="16" customFormat="1" ht="24.95" customHeight="1" x14ac:dyDescent="0.2">
      <c r="A1" s="35" t="s">
        <v>823</v>
      </c>
      <c r="B1" s="23"/>
    </row>
    <row r="2" spans="1:7" s="16" customFormat="1" ht="39.950000000000003" customHeight="1" x14ac:dyDescent="0.2">
      <c r="A2" s="66" t="s">
        <v>448</v>
      </c>
      <c r="B2" s="67"/>
      <c r="C2" s="67"/>
      <c r="D2" s="67"/>
      <c r="E2" s="67"/>
      <c r="F2" s="67"/>
      <c r="G2" s="67"/>
    </row>
    <row r="3" spans="1:7" s="16" customFormat="1" ht="15.95" hidden="1" customHeight="1" x14ac:dyDescent="0.2">
      <c r="A3" s="22"/>
      <c r="B3" s="23"/>
    </row>
    <row r="4" spans="1:7" s="16" customFormat="1" ht="15.95" hidden="1" customHeight="1" x14ac:dyDescent="0.2">
      <c r="A4" s="22"/>
      <c r="B4" s="23"/>
    </row>
    <row r="5" spans="1:7" s="16" customFormat="1" ht="15.95" hidden="1" customHeight="1" x14ac:dyDescent="0.2">
      <c r="A5" s="22"/>
      <c r="B5" s="23"/>
    </row>
    <row r="6" spans="1:7" s="16" customFormat="1" ht="15.95" customHeight="1" x14ac:dyDescent="0.25">
      <c r="A6" s="17" t="s">
        <v>433</v>
      </c>
      <c r="B6" s="21" t="s">
        <v>438</v>
      </c>
    </row>
    <row r="7" spans="1:7" s="16" customFormat="1" ht="15.95" customHeight="1" x14ac:dyDescent="0.25">
      <c r="A7" s="18" t="s">
        <v>434</v>
      </c>
      <c r="B7" s="21" t="s">
        <v>439</v>
      </c>
    </row>
    <row r="8" spans="1:7" s="16" customFormat="1" ht="15.95" customHeight="1" x14ac:dyDescent="0.25">
      <c r="A8" s="19" t="s">
        <v>435</v>
      </c>
      <c r="B8" s="21" t="s">
        <v>440</v>
      </c>
    </row>
    <row r="9" spans="1:7" s="16" customFormat="1" ht="15.95" customHeight="1" x14ac:dyDescent="0.25">
      <c r="A9" s="20" t="s">
        <v>436</v>
      </c>
      <c r="B9" s="21" t="s">
        <v>441</v>
      </c>
    </row>
    <row r="10" spans="1:7" ht="65.099999999999994" customHeight="1" x14ac:dyDescent="0.2">
      <c r="A10" s="49" t="s">
        <v>430</v>
      </c>
      <c r="B10" s="42" t="s">
        <v>0</v>
      </c>
      <c r="C10" s="42" t="s">
        <v>424</v>
      </c>
      <c r="D10" s="42" t="s">
        <v>425</v>
      </c>
      <c r="E10" s="42" t="s">
        <v>426</v>
      </c>
      <c r="F10" s="42" t="s">
        <v>429</v>
      </c>
      <c r="G10" s="41" t="s">
        <v>413</v>
      </c>
    </row>
    <row r="11" spans="1:7" ht="21.95" customHeight="1" x14ac:dyDescent="0.2">
      <c r="A11" s="36">
        <v>1</v>
      </c>
      <c r="B11" s="24" t="s">
        <v>7</v>
      </c>
      <c r="C11" s="10">
        <v>0</v>
      </c>
      <c r="D11" s="9">
        <v>0</v>
      </c>
      <c r="E11" s="10" t="str">
        <f t="shared" ref="E11:E23" si="0">IF(D11=0,"-",C11/D11)</f>
        <v>-</v>
      </c>
      <c r="F11" s="25">
        <f t="shared" ref="F11:F35" si="1">C11/C$44</f>
        <v>0</v>
      </c>
      <c r="G11" s="38">
        <v>6.4906160983722356E-5</v>
      </c>
    </row>
    <row r="12" spans="1:7" s="3" customFormat="1" ht="21.95" customHeight="1" x14ac:dyDescent="0.2">
      <c r="A12" s="36">
        <v>2</v>
      </c>
      <c r="B12" s="24" t="s">
        <v>8</v>
      </c>
      <c r="C12" s="10">
        <v>265408</v>
      </c>
      <c r="D12" s="9">
        <v>3</v>
      </c>
      <c r="E12" s="10">
        <f t="shared" si="0"/>
        <v>88469.333333333328</v>
      </c>
      <c r="F12" s="25">
        <f t="shared" si="1"/>
        <v>4.7167067295640991E-2</v>
      </c>
      <c r="G12" s="38">
        <v>1.3877154561966152E-2</v>
      </c>
    </row>
    <row r="13" spans="1:7" s="3" customFormat="1" ht="21.95" customHeight="1" x14ac:dyDescent="0.2">
      <c r="A13" s="36">
        <v>3</v>
      </c>
      <c r="B13" s="26" t="s">
        <v>1</v>
      </c>
      <c r="C13" s="10">
        <v>0</v>
      </c>
      <c r="D13" s="9">
        <v>0</v>
      </c>
      <c r="E13" s="10" t="str">
        <f t="shared" si="0"/>
        <v>-</v>
      </c>
      <c r="F13" s="25">
        <f t="shared" si="1"/>
        <v>0</v>
      </c>
      <c r="G13" s="38">
        <v>6.8195937419264344E-4</v>
      </c>
    </row>
    <row r="14" spans="1:7" s="3" customFormat="1" ht="21.95" customHeight="1" x14ac:dyDescent="0.2">
      <c r="A14" s="36">
        <v>4</v>
      </c>
      <c r="B14" s="24" t="s">
        <v>414</v>
      </c>
      <c r="C14" s="10">
        <v>0</v>
      </c>
      <c r="D14" s="9">
        <v>0</v>
      </c>
      <c r="E14" s="10" t="str">
        <f t="shared" si="0"/>
        <v>-</v>
      </c>
      <c r="F14" s="25">
        <f t="shared" si="1"/>
        <v>0</v>
      </c>
      <c r="G14" s="38">
        <v>1.6609844346228162E-4</v>
      </c>
    </row>
    <row r="15" spans="1:7" s="3" customFormat="1" ht="47.1" customHeight="1" x14ac:dyDescent="0.2">
      <c r="A15" s="36">
        <v>5</v>
      </c>
      <c r="B15" s="24" t="s">
        <v>412</v>
      </c>
      <c r="C15" s="10">
        <v>0</v>
      </c>
      <c r="D15" s="11">
        <v>0</v>
      </c>
      <c r="E15" s="10" t="str">
        <f t="shared" si="0"/>
        <v>-</v>
      </c>
      <c r="F15" s="25">
        <f t="shared" si="1"/>
        <v>0</v>
      </c>
      <c r="G15" s="38">
        <v>4.2843389065529559E-4</v>
      </c>
    </row>
    <row r="16" spans="1:7" s="3" customFormat="1" ht="21.95" customHeight="1" x14ac:dyDescent="0.2">
      <c r="A16" s="36">
        <v>6</v>
      </c>
      <c r="B16" s="26" t="s">
        <v>1</v>
      </c>
      <c r="C16" s="10">
        <v>0</v>
      </c>
      <c r="D16" s="11">
        <v>0</v>
      </c>
      <c r="E16" s="10" t="str">
        <f t="shared" si="0"/>
        <v>-</v>
      </c>
      <c r="F16" s="25">
        <f t="shared" si="1"/>
        <v>0</v>
      </c>
      <c r="G16" s="38">
        <v>5.7837072558623703E-5</v>
      </c>
    </row>
    <row r="17" spans="1:7" ht="47.1" customHeight="1" x14ac:dyDescent="0.2">
      <c r="A17" s="36">
        <v>7</v>
      </c>
      <c r="B17" s="24" t="s">
        <v>444</v>
      </c>
      <c r="C17" s="10">
        <v>0</v>
      </c>
      <c r="D17" s="11">
        <v>0</v>
      </c>
      <c r="E17" s="10" t="str">
        <f t="shared" si="0"/>
        <v>-</v>
      </c>
      <c r="F17" s="25">
        <f t="shared" si="1"/>
        <v>0</v>
      </c>
      <c r="G17" s="38">
        <v>3.69438658113685E-3</v>
      </c>
    </row>
    <row r="18" spans="1:7" ht="47.1" customHeight="1" x14ac:dyDescent="0.2">
      <c r="A18" s="36">
        <v>8</v>
      </c>
      <c r="B18" s="24" t="s">
        <v>447</v>
      </c>
      <c r="C18" s="10">
        <v>0</v>
      </c>
      <c r="D18" s="11">
        <v>0</v>
      </c>
      <c r="E18" s="10" t="str">
        <f t="shared" si="0"/>
        <v>-</v>
      </c>
      <c r="F18" s="25">
        <f t="shared" si="1"/>
        <v>0</v>
      </c>
      <c r="G18" s="38">
        <v>1.6572456388988053E-2</v>
      </c>
    </row>
    <row r="19" spans="1:7" ht="35.1" customHeight="1" x14ac:dyDescent="0.2">
      <c r="A19" s="36">
        <v>9</v>
      </c>
      <c r="B19" s="24" t="s">
        <v>443</v>
      </c>
      <c r="C19" s="10">
        <v>0</v>
      </c>
      <c r="D19" s="11">
        <v>0</v>
      </c>
      <c r="E19" s="10" t="str">
        <f t="shared" si="0"/>
        <v>-</v>
      </c>
      <c r="F19" s="25">
        <f t="shared" si="1"/>
        <v>0</v>
      </c>
      <c r="G19" s="38">
        <v>6.3015485400037228E-5</v>
      </c>
    </row>
    <row r="20" spans="1:7" ht="35.1" customHeight="1" x14ac:dyDescent="0.2">
      <c r="A20" s="36">
        <v>10</v>
      </c>
      <c r="B20" s="24" t="s">
        <v>9</v>
      </c>
      <c r="C20" s="10">
        <v>0</v>
      </c>
      <c r="D20" s="11">
        <v>0</v>
      </c>
      <c r="E20" s="10" t="str">
        <f t="shared" si="0"/>
        <v>-</v>
      </c>
      <c r="F20" s="25">
        <f t="shared" si="1"/>
        <v>0</v>
      </c>
      <c r="G20" s="38">
        <v>2.3263290581767475E-4</v>
      </c>
    </row>
    <row r="21" spans="1:7" ht="35.1" customHeight="1" x14ac:dyDescent="0.2">
      <c r="A21" s="36">
        <v>11</v>
      </c>
      <c r="B21" s="24" t="s">
        <v>442</v>
      </c>
      <c r="C21" s="10">
        <v>0</v>
      </c>
      <c r="D21" s="11">
        <v>0</v>
      </c>
      <c r="E21" s="10" t="str">
        <f t="shared" si="0"/>
        <v>-</v>
      </c>
      <c r="F21" s="25">
        <f t="shared" si="1"/>
        <v>0</v>
      </c>
      <c r="G21" s="38">
        <v>8.0879771630669933E-6</v>
      </c>
    </row>
    <row r="22" spans="1:7" ht="21.95" customHeight="1" x14ac:dyDescent="0.2">
      <c r="A22" s="36">
        <v>12</v>
      </c>
      <c r="B22" s="26" t="s">
        <v>1</v>
      </c>
      <c r="C22" s="10">
        <v>0</v>
      </c>
      <c r="D22" s="11">
        <v>0</v>
      </c>
      <c r="E22" s="10" t="str">
        <f t="shared" si="0"/>
        <v>-</v>
      </c>
      <c r="F22" s="25">
        <f t="shared" si="1"/>
        <v>0</v>
      </c>
      <c r="G22" s="38">
        <v>0</v>
      </c>
    </row>
    <row r="23" spans="1:7" ht="21.95" customHeight="1" x14ac:dyDescent="0.2">
      <c r="A23" s="36">
        <v>13</v>
      </c>
      <c r="B23" s="24" t="s">
        <v>415</v>
      </c>
      <c r="C23" s="10">
        <v>0</v>
      </c>
      <c r="D23" s="11">
        <v>0</v>
      </c>
      <c r="E23" s="10" t="str">
        <f t="shared" si="0"/>
        <v>-</v>
      </c>
      <c r="F23" s="25">
        <f t="shared" si="1"/>
        <v>0</v>
      </c>
      <c r="G23" s="38">
        <v>0</v>
      </c>
    </row>
    <row r="24" spans="1:7" s="3" customFormat="1" ht="24.95" customHeight="1" x14ac:dyDescent="0.2">
      <c r="A24" s="43">
        <v>14</v>
      </c>
      <c r="B24" s="50" t="s">
        <v>2</v>
      </c>
      <c r="C24" s="44">
        <f>C11+C12+C14+C15+C17+C18+C19+C20+C21+C23</f>
        <v>265408</v>
      </c>
      <c r="D24" s="51" t="s">
        <v>5</v>
      </c>
      <c r="E24" s="51" t="s">
        <v>5</v>
      </c>
      <c r="F24" s="47">
        <f t="shared" si="1"/>
        <v>4.7167067295640991E-2</v>
      </c>
      <c r="G24" s="48">
        <v>3.5107172395573129E-2</v>
      </c>
    </row>
    <row r="25" spans="1:7" s="4" customFormat="1" ht="35.1" customHeight="1" x14ac:dyDescent="0.2">
      <c r="A25" s="37">
        <v>15</v>
      </c>
      <c r="B25" s="27" t="s">
        <v>419</v>
      </c>
      <c r="C25" s="12">
        <v>673026</v>
      </c>
      <c r="D25" s="11">
        <v>314</v>
      </c>
      <c r="E25" s="12">
        <f t="shared" ref="E25:E37" si="2">IF(D25=0,"-",C25/D25)</f>
        <v>2143.3949044585988</v>
      </c>
      <c r="F25" s="28">
        <f t="shared" si="1"/>
        <v>0.1196070300583105</v>
      </c>
      <c r="G25" s="39">
        <v>9.1912130594448124E-2</v>
      </c>
    </row>
    <row r="26" spans="1:7" s="3" customFormat="1" ht="21.95" customHeight="1" x14ac:dyDescent="0.2">
      <c r="A26" s="36">
        <v>16</v>
      </c>
      <c r="B26" s="26" t="s">
        <v>11</v>
      </c>
      <c r="C26" s="10">
        <v>107316</v>
      </c>
      <c r="D26" s="11">
        <v>50</v>
      </c>
      <c r="E26" s="10">
        <f t="shared" si="2"/>
        <v>2146.3200000000002</v>
      </c>
      <c r="F26" s="25">
        <f t="shared" si="1"/>
        <v>1.9071697137610807E-2</v>
      </c>
      <c r="G26" s="38">
        <v>1.5510248435910163E-2</v>
      </c>
    </row>
    <row r="27" spans="1:7" s="5" customFormat="1" ht="65.099999999999994" customHeight="1" x14ac:dyDescent="0.2">
      <c r="A27" s="37">
        <v>17</v>
      </c>
      <c r="B27" s="27" t="s">
        <v>445</v>
      </c>
      <c r="C27" s="12">
        <v>523756.21</v>
      </c>
      <c r="D27" s="11">
        <v>125</v>
      </c>
      <c r="E27" s="12">
        <f t="shared" si="2"/>
        <v>4190.0496800000001</v>
      </c>
      <c r="F27" s="28">
        <f t="shared" si="1"/>
        <v>9.3079501761739944E-2</v>
      </c>
      <c r="G27" s="39">
        <v>9.6086621220457871E-2</v>
      </c>
    </row>
    <row r="28" spans="1:7" s="3" customFormat="1" ht="21.95" customHeight="1" x14ac:dyDescent="0.2">
      <c r="A28" s="36">
        <v>18</v>
      </c>
      <c r="B28" s="26" t="s">
        <v>3</v>
      </c>
      <c r="C28" s="10">
        <v>79082.990000000005</v>
      </c>
      <c r="D28" s="11">
        <v>27</v>
      </c>
      <c r="E28" s="10">
        <f t="shared" si="2"/>
        <v>2928.9996296296299</v>
      </c>
      <c r="F28" s="25">
        <f t="shared" si="1"/>
        <v>1.4054258768652428E-2</v>
      </c>
      <c r="G28" s="38">
        <v>1.1342599256575717E-2</v>
      </c>
    </row>
    <row r="29" spans="1:7" s="5" customFormat="1" ht="35.1" customHeight="1" x14ac:dyDescent="0.2">
      <c r="A29" s="37">
        <v>19</v>
      </c>
      <c r="B29" s="27" t="s">
        <v>15</v>
      </c>
      <c r="C29" s="12">
        <v>69041.990000000005</v>
      </c>
      <c r="D29" s="11">
        <v>19</v>
      </c>
      <c r="E29" s="12">
        <f t="shared" si="2"/>
        <v>3633.7889473684213</v>
      </c>
      <c r="F29" s="28">
        <f t="shared" si="1"/>
        <v>1.2269819253959837E-2</v>
      </c>
      <c r="G29" s="39">
        <v>1.1946311887438504E-2</v>
      </c>
    </row>
    <row r="30" spans="1:7" s="3" customFormat="1" ht="21.95" customHeight="1" x14ac:dyDescent="0.2">
      <c r="A30" s="36">
        <v>20</v>
      </c>
      <c r="B30" s="26" t="s">
        <v>3</v>
      </c>
      <c r="C30" s="10">
        <v>32598.400000000001</v>
      </c>
      <c r="D30" s="11">
        <v>5</v>
      </c>
      <c r="E30" s="12">
        <f t="shared" si="2"/>
        <v>6519.68</v>
      </c>
      <c r="F30" s="28">
        <f t="shared" si="1"/>
        <v>5.7932350438955242E-3</v>
      </c>
      <c r="G30" s="39">
        <v>2.247933536638041E-3</v>
      </c>
    </row>
    <row r="31" spans="1:7" s="3" customFormat="1" ht="47.1" customHeight="1" x14ac:dyDescent="0.2">
      <c r="A31" s="36">
        <v>21</v>
      </c>
      <c r="B31" s="27" t="s">
        <v>14</v>
      </c>
      <c r="C31" s="10">
        <v>965913.14</v>
      </c>
      <c r="D31" s="11">
        <v>478</v>
      </c>
      <c r="E31" s="10">
        <f t="shared" si="2"/>
        <v>2020.7387866108786</v>
      </c>
      <c r="F31" s="25">
        <f t="shared" si="1"/>
        <v>0.17165756147562961</v>
      </c>
      <c r="G31" s="38">
        <v>0.21726673108985226</v>
      </c>
    </row>
    <row r="32" spans="1:7" s="3" customFormat="1" ht="21.95" customHeight="1" x14ac:dyDescent="0.2">
      <c r="A32" s="36">
        <v>22</v>
      </c>
      <c r="B32" s="26" t="s">
        <v>3</v>
      </c>
      <c r="C32" s="10">
        <v>138989.6</v>
      </c>
      <c r="D32" s="11">
        <v>41</v>
      </c>
      <c r="E32" s="10">
        <f t="shared" si="2"/>
        <v>3389.990243902439</v>
      </c>
      <c r="F32" s="25">
        <f t="shared" si="1"/>
        <v>2.4700581054807026E-2</v>
      </c>
      <c r="G32" s="38">
        <v>3.0944666359992157E-2</v>
      </c>
    </row>
    <row r="33" spans="1:7" ht="35.1" customHeight="1" x14ac:dyDescent="0.2">
      <c r="A33" s="36">
        <v>23</v>
      </c>
      <c r="B33" s="24" t="s">
        <v>446</v>
      </c>
      <c r="C33" s="10">
        <v>138171.6</v>
      </c>
      <c r="D33" s="11">
        <v>1622</v>
      </c>
      <c r="E33" s="10">
        <f t="shared" si="2"/>
        <v>85.185943279901366</v>
      </c>
      <c r="F33" s="25">
        <f t="shared" si="1"/>
        <v>2.4555209924140904E-2</v>
      </c>
      <c r="G33" s="38">
        <v>8.5968104584330223E-3</v>
      </c>
    </row>
    <row r="34" spans="1:7" s="3" customFormat="1" ht="21.95" customHeight="1" x14ac:dyDescent="0.2">
      <c r="A34" s="36">
        <v>24</v>
      </c>
      <c r="B34" s="26" t="s">
        <v>3</v>
      </c>
      <c r="C34" s="10">
        <v>39243.599999999999</v>
      </c>
      <c r="D34" s="11">
        <v>367</v>
      </c>
      <c r="E34" s="10">
        <f t="shared" si="2"/>
        <v>106.93079019073569</v>
      </c>
      <c r="F34" s="25">
        <f t="shared" si="1"/>
        <v>6.9741888794731767E-3</v>
      </c>
      <c r="G34" s="38">
        <v>1.4207856884874998E-3</v>
      </c>
    </row>
    <row r="35" spans="1:7" s="3" customFormat="1" ht="35.1" customHeight="1" x14ac:dyDescent="0.2">
      <c r="A35" s="36">
        <v>25</v>
      </c>
      <c r="B35" s="24" t="s">
        <v>10</v>
      </c>
      <c r="C35" s="10">
        <v>0</v>
      </c>
      <c r="D35" s="11">
        <v>0</v>
      </c>
      <c r="E35" s="10" t="str">
        <f t="shared" si="2"/>
        <v>-</v>
      </c>
      <c r="F35" s="25">
        <f t="shared" si="1"/>
        <v>0</v>
      </c>
      <c r="G35" s="38">
        <v>9.8652432849167496E-5</v>
      </c>
    </row>
    <row r="36" spans="1:7" ht="35.1" customHeight="1" x14ac:dyDescent="0.2">
      <c r="A36" s="36">
        <v>26</v>
      </c>
      <c r="B36" s="24" t="s">
        <v>420</v>
      </c>
      <c r="C36" s="10">
        <v>0</v>
      </c>
      <c r="D36" s="13">
        <v>0</v>
      </c>
      <c r="E36" s="10" t="str">
        <f t="shared" si="2"/>
        <v>-</v>
      </c>
      <c r="F36" s="29" t="s">
        <v>5</v>
      </c>
      <c r="G36" s="40" t="s">
        <v>5</v>
      </c>
    </row>
    <row r="37" spans="1:7" ht="21.95" customHeight="1" x14ac:dyDescent="0.2">
      <c r="A37" s="36">
        <v>27</v>
      </c>
      <c r="B37" s="26" t="s">
        <v>12</v>
      </c>
      <c r="C37" s="10">
        <v>0</v>
      </c>
      <c r="D37" s="13">
        <v>0</v>
      </c>
      <c r="E37" s="10" t="str">
        <f t="shared" si="2"/>
        <v>-</v>
      </c>
      <c r="F37" s="25">
        <f>C37/C$44</f>
        <v>0</v>
      </c>
      <c r="G37" s="38">
        <v>6.7001527600904129E-4</v>
      </c>
    </row>
    <row r="38" spans="1:7" ht="35.1" customHeight="1" x14ac:dyDescent="0.2">
      <c r="A38" s="36">
        <v>28</v>
      </c>
      <c r="B38" s="24" t="s">
        <v>421</v>
      </c>
      <c r="C38" s="10">
        <v>3324067</v>
      </c>
      <c r="D38" s="13">
        <v>2</v>
      </c>
      <c r="E38" s="14" t="s">
        <v>5</v>
      </c>
      <c r="F38" s="29" t="s">
        <v>5</v>
      </c>
      <c r="G38" s="40" t="s">
        <v>5</v>
      </c>
    </row>
    <row r="39" spans="1:7" ht="21.95" customHeight="1" x14ac:dyDescent="0.2">
      <c r="A39" s="36">
        <v>29</v>
      </c>
      <c r="B39" s="26" t="s">
        <v>12</v>
      </c>
      <c r="C39" s="10">
        <v>2991660</v>
      </c>
      <c r="D39" s="13">
        <v>2</v>
      </c>
      <c r="E39" s="14" t="s">
        <v>5</v>
      </c>
      <c r="F39" s="25">
        <f t="shared" ref="F39:F44" si="3">C39/C$44</f>
        <v>0.53166381023057829</v>
      </c>
      <c r="G39" s="38">
        <v>0.53240605380617201</v>
      </c>
    </row>
    <row r="40" spans="1:7" ht="47.1" customHeight="1" x14ac:dyDescent="0.2">
      <c r="A40" s="36">
        <v>30</v>
      </c>
      <c r="B40" s="27" t="s">
        <v>422</v>
      </c>
      <c r="C40" s="10">
        <v>0</v>
      </c>
      <c r="D40" s="15">
        <v>0</v>
      </c>
      <c r="E40" s="10" t="str">
        <f t="shared" ref="E40:E41" si="4">IF(D40=0,"-",C40/D40)</f>
        <v>-</v>
      </c>
      <c r="F40" s="25">
        <f t="shared" si="3"/>
        <v>0</v>
      </c>
      <c r="G40" s="38">
        <v>1.7724062653800183E-3</v>
      </c>
    </row>
    <row r="41" spans="1:7" ht="21.95" customHeight="1" x14ac:dyDescent="0.2">
      <c r="A41" s="36">
        <v>31</v>
      </c>
      <c r="B41" s="26" t="s">
        <v>13</v>
      </c>
      <c r="C41" s="10">
        <v>0</v>
      </c>
      <c r="D41" s="15">
        <v>0</v>
      </c>
      <c r="E41" s="10" t="str">
        <f t="shared" si="4"/>
        <v>-</v>
      </c>
      <c r="F41" s="25">
        <f t="shared" si="3"/>
        <v>0</v>
      </c>
      <c r="G41" s="38">
        <v>1.0404135579139232E-3</v>
      </c>
    </row>
    <row r="42" spans="1:7" ht="35.1" customHeight="1" x14ac:dyDescent="0.2">
      <c r="A42" s="36">
        <v>32</v>
      </c>
      <c r="B42" s="24" t="s">
        <v>16</v>
      </c>
      <c r="C42" s="10">
        <v>0</v>
      </c>
      <c r="D42" s="15">
        <v>0</v>
      </c>
      <c r="E42" s="14" t="s">
        <v>5</v>
      </c>
      <c r="F42" s="25">
        <f t="shared" si="3"/>
        <v>0</v>
      </c>
      <c r="G42" s="38">
        <v>4.1370945733870297E-3</v>
      </c>
    </row>
    <row r="43" spans="1:7" s="3" customFormat="1" ht="21.95" customHeight="1" x14ac:dyDescent="0.2">
      <c r="A43" s="43">
        <v>33</v>
      </c>
      <c r="B43" s="50" t="s">
        <v>4</v>
      </c>
      <c r="C43" s="44">
        <f>C25+C27+C29+C31+C33+C35+C37+C39+C40+C42</f>
        <v>5361568.9399999995</v>
      </c>
      <c r="D43" s="51" t="s">
        <v>5</v>
      </c>
      <c r="E43" s="51" t="s">
        <v>5</v>
      </c>
      <c r="F43" s="47">
        <f t="shared" si="3"/>
        <v>0.95283293270435898</v>
      </c>
      <c r="G43" s="48">
        <v>0.96489282760442685</v>
      </c>
    </row>
    <row r="44" spans="1:7" s="3" customFormat="1" ht="21.95" customHeight="1" x14ac:dyDescent="0.2">
      <c r="A44" s="45">
        <v>34</v>
      </c>
      <c r="B44" s="52" t="s">
        <v>6</v>
      </c>
      <c r="C44" s="46">
        <f>C24+C43</f>
        <v>5626976.9399999995</v>
      </c>
      <c r="D44" s="53" t="s">
        <v>5</v>
      </c>
      <c r="E44" s="53" t="s">
        <v>5</v>
      </c>
      <c r="F44" s="54">
        <f t="shared" si="3"/>
        <v>1</v>
      </c>
      <c r="G44" s="55">
        <v>1</v>
      </c>
    </row>
    <row r="45" spans="1:7" s="3" customFormat="1" ht="21.95" customHeight="1" x14ac:dyDescent="0.2">
      <c r="A45" s="1"/>
      <c r="B45" s="2"/>
      <c r="C45" s="1"/>
      <c r="D45" s="1"/>
      <c r="E45" s="1"/>
      <c r="F45" s="1"/>
      <c r="G45" s="1"/>
    </row>
    <row r="46" spans="1:7" s="3" customFormat="1" ht="35.1" customHeight="1" x14ac:dyDescent="0.2">
      <c r="A46" s="62" t="s">
        <v>430</v>
      </c>
      <c r="B46" s="63" t="s">
        <v>431</v>
      </c>
      <c r="C46" s="64" t="s">
        <v>432</v>
      </c>
      <c r="D46" s="1"/>
      <c r="E46" s="1"/>
      <c r="F46" s="1"/>
      <c r="G46" s="1"/>
    </row>
    <row r="47" spans="1:7" s="3" customFormat="1" ht="21.95" customHeight="1" x14ac:dyDescent="0.2">
      <c r="A47" s="65">
        <v>1</v>
      </c>
      <c r="B47" s="30" t="s">
        <v>427</v>
      </c>
      <c r="C47" s="31">
        <v>140674.42000000001</v>
      </c>
    </row>
    <row r="48" spans="1:7" ht="21.95" customHeight="1" x14ac:dyDescent="0.2">
      <c r="A48" s="8">
        <v>2</v>
      </c>
      <c r="B48" s="30" t="s">
        <v>428</v>
      </c>
      <c r="C48" s="31">
        <v>5626988</v>
      </c>
      <c r="D48" s="16"/>
      <c r="E48" s="16"/>
      <c r="F48" s="16"/>
      <c r="G48" s="16"/>
    </row>
    <row r="49" spans="1:7" ht="21.95" customHeight="1" x14ac:dyDescent="0.2">
      <c r="A49" s="32">
        <v>3</v>
      </c>
      <c r="B49" s="33" t="s">
        <v>423</v>
      </c>
      <c r="C49" s="34">
        <f>C44/C48</f>
        <v>0.99999803447243885</v>
      </c>
      <c r="D49" s="16"/>
      <c r="E49" s="16"/>
      <c r="F49" s="16"/>
      <c r="G49" s="16"/>
    </row>
    <row r="50" spans="1:7" s="16" customFormat="1" ht="35.1" customHeight="1" x14ac:dyDescent="0.25">
      <c r="A50" s="21" t="s">
        <v>449</v>
      </c>
      <c r="B50" s="23"/>
    </row>
  </sheetData>
  <sheetProtection algorithmName="SHA-512" hashValue="wQJYEWAyamiznmfLMz5v+sVyrRYV6lpXdM8edh9XntIjCB0wohlgHb5la4GgFwwYVGhWy5XtLCiGnxR7acl6LA==" saltValue="7ICpeJeaA6j3cLt0K5HZ5Q==" spinCount="100000" sheet="1" objects="1" scenarios="1"/>
  <mergeCells count="1">
    <mergeCell ref="A2:G2"/>
  </mergeCells>
  <pageMargins left="0.59055118110236227" right="0.59055118110236227" top="0.70866141732283472" bottom="0.70866141732283472" header="0.19685039370078741" footer="0.39370078740157483"/>
  <pageSetup paperSize="9" scale="84" orientation="portrait" r:id="rId1"/>
  <headerFooter alignWithMargins="0">
    <oddFooter>&amp;R&amp;"Calibri,Standardowy"&amp;12s.&amp;P z &amp;N</oddFooter>
  </headerFooter>
  <tableParts count="2">
    <tablePart r:id="rId2"/>
    <tablePart r:id="rId3"/>
  </tableParts>
</worksheet>
</file>

<file path=xl/worksheets/sheet3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57F77A-7868-4EF9-AA0E-F5AD0B401035}">
  <sheetPr codeName="Arkusz377"/>
  <dimension ref="A1:N50"/>
  <sheetViews>
    <sheetView zoomScaleNormal="100" workbookViewId="0"/>
  </sheetViews>
  <sheetFormatPr defaultColWidth="0" defaultRowHeight="12.75" zeroHeight="1" x14ac:dyDescent="0.2"/>
  <cols>
    <col min="1" max="1" width="4.140625" style="1" customWidth="1"/>
    <col min="2" max="2" width="57" style="2" customWidth="1"/>
    <col min="3" max="3" width="11.85546875" style="1" bestFit="1" customWidth="1"/>
    <col min="4" max="4" width="7.42578125" style="1" customWidth="1"/>
    <col min="5" max="5" width="10.85546875" style="1" bestFit="1" customWidth="1"/>
    <col min="6" max="7" width="8.7109375" style="1" customWidth="1"/>
    <col min="8" max="8" width="1" style="1" customWidth="1"/>
    <col min="9" max="14" width="0" style="1" hidden="1" customWidth="1"/>
    <col min="15" max="16384" width="9.140625" style="1" hidden="1"/>
  </cols>
  <sheetData>
    <row r="1" spans="1:7" s="16" customFormat="1" ht="24.95" customHeight="1" x14ac:dyDescent="0.2">
      <c r="A1" s="35" t="s">
        <v>824</v>
      </c>
      <c r="B1" s="23"/>
    </row>
    <row r="2" spans="1:7" s="16" customFormat="1" ht="39.950000000000003" customHeight="1" x14ac:dyDescent="0.2">
      <c r="A2" s="66" t="s">
        <v>448</v>
      </c>
      <c r="B2" s="67"/>
      <c r="C2" s="67"/>
      <c r="D2" s="67"/>
      <c r="E2" s="67"/>
      <c r="F2" s="67"/>
      <c r="G2" s="67"/>
    </row>
    <row r="3" spans="1:7" s="16" customFormat="1" ht="15.95" hidden="1" customHeight="1" x14ac:dyDescent="0.2">
      <c r="A3" s="22"/>
      <c r="B3" s="23"/>
    </row>
    <row r="4" spans="1:7" s="16" customFormat="1" ht="15.95" hidden="1" customHeight="1" x14ac:dyDescent="0.2">
      <c r="A4" s="22"/>
      <c r="B4" s="23"/>
    </row>
    <row r="5" spans="1:7" s="16" customFormat="1" ht="15.95" hidden="1" customHeight="1" x14ac:dyDescent="0.2">
      <c r="A5" s="22"/>
      <c r="B5" s="23"/>
    </row>
    <row r="6" spans="1:7" s="16" customFormat="1" ht="15.95" customHeight="1" x14ac:dyDescent="0.25">
      <c r="A6" s="17" t="s">
        <v>433</v>
      </c>
      <c r="B6" s="21" t="s">
        <v>438</v>
      </c>
    </row>
    <row r="7" spans="1:7" s="16" customFormat="1" ht="15.95" customHeight="1" x14ac:dyDescent="0.25">
      <c r="A7" s="18" t="s">
        <v>434</v>
      </c>
      <c r="B7" s="21" t="s">
        <v>439</v>
      </c>
    </row>
    <row r="8" spans="1:7" s="16" customFormat="1" ht="15.95" customHeight="1" x14ac:dyDescent="0.25">
      <c r="A8" s="19" t="s">
        <v>435</v>
      </c>
      <c r="B8" s="21" t="s">
        <v>440</v>
      </c>
    </row>
    <row r="9" spans="1:7" s="16" customFormat="1" ht="15.95" customHeight="1" x14ac:dyDescent="0.25">
      <c r="A9" s="20" t="s">
        <v>436</v>
      </c>
      <c r="B9" s="21" t="s">
        <v>441</v>
      </c>
    </row>
    <row r="10" spans="1:7" ht="65.099999999999994" customHeight="1" x14ac:dyDescent="0.2">
      <c r="A10" s="49" t="s">
        <v>430</v>
      </c>
      <c r="B10" s="42" t="s">
        <v>0</v>
      </c>
      <c r="C10" s="42" t="s">
        <v>424</v>
      </c>
      <c r="D10" s="42" t="s">
        <v>425</v>
      </c>
      <c r="E10" s="42" t="s">
        <v>426</v>
      </c>
      <c r="F10" s="42" t="s">
        <v>429</v>
      </c>
      <c r="G10" s="41" t="s">
        <v>413</v>
      </c>
    </row>
    <row r="11" spans="1:7" ht="21.95" customHeight="1" x14ac:dyDescent="0.2">
      <c r="A11" s="36">
        <v>1</v>
      </c>
      <c r="B11" s="24" t="s">
        <v>7</v>
      </c>
      <c r="C11" s="10">
        <v>0</v>
      </c>
      <c r="D11" s="9">
        <v>0</v>
      </c>
      <c r="E11" s="10" t="str">
        <f t="shared" ref="E11:E23" si="0">IF(D11=0,"-",C11/D11)</f>
        <v>-</v>
      </c>
      <c r="F11" s="25">
        <f t="shared" ref="F11:F35" si="1">C11/C$44</f>
        <v>0</v>
      </c>
      <c r="G11" s="38">
        <v>6.4906160983722356E-5</v>
      </c>
    </row>
    <row r="12" spans="1:7" s="3" customFormat="1" ht="21.95" customHeight="1" x14ac:dyDescent="0.2">
      <c r="A12" s="36">
        <v>2</v>
      </c>
      <c r="B12" s="24" t="s">
        <v>8</v>
      </c>
      <c r="C12" s="10">
        <v>660000</v>
      </c>
      <c r="D12" s="9">
        <v>6</v>
      </c>
      <c r="E12" s="10">
        <f t="shared" si="0"/>
        <v>110000</v>
      </c>
      <c r="F12" s="25">
        <f t="shared" si="1"/>
        <v>0.11943543564467841</v>
      </c>
      <c r="G12" s="38">
        <v>1.3877154561966152E-2</v>
      </c>
    </row>
    <row r="13" spans="1:7" s="3" customFormat="1" ht="21.95" customHeight="1" x14ac:dyDescent="0.2">
      <c r="A13" s="36">
        <v>3</v>
      </c>
      <c r="B13" s="26" t="s">
        <v>1</v>
      </c>
      <c r="C13" s="10">
        <v>0</v>
      </c>
      <c r="D13" s="9">
        <v>0</v>
      </c>
      <c r="E13" s="10" t="str">
        <f t="shared" si="0"/>
        <v>-</v>
      </c>
      <c r="F13" s="25">
        <f t="shared" si="1"/>
        <v>0</v>
      </c>
      <c r="G13" s="38">
        <v>6.8195937419264344E-4</v>
      </c>
    </row>
    <row r="14" spans="1:7" s="3" customFormat="1" ht="21.95" customHeight="1" x14ac:dyDescent="0.2">
      <c r="A14" s="36">
        <v>4</v>
      </c>
      <c r="B14" s="24" t="s">
        <v>414</v>
      </c>
      <c r="C14" s="10">
        <v>0</v>
      </c>
      <c r="D14" s="9">
        <v>0</v>
      </c>
      <c r="E14" s="10" t="str">
        <f t="shared" si="0"/>
        <v>-</v>
      </c>
      <c r="F14" s="25">
        <f t="shared" si="1"/>
        <v>0</v>
      </c>
      <c r="G14" s="38">
        <v>1.6609844346228162E-4</v>
      </c>
    </row>
    <row r="15" spans="1:7" s="3" customFormat="1" ht="47.1" customHeight="1" x14ac:dyDescent="0.2">
      <c r="A15" s="36">
        <v>5</v>
      </c>
      <c r="B15" s="24" t="s">
        <v>412</v>
      </c>
      <c r="C15" s="10">
        <v>0</v>
      </c>
      <c r="D15" s="11">
        <v>0</v>
      </c>
      <c r="E15" s="10" t="str">
        <f t="shared" si="0"/>
        <v>-</v>
      </c>
      <c r="F15" s="25">
        <f t="shared" si="1"/>
        <v>0</v>
      </c>
      <c r="G15" s="38">
        <v>4.2843389065529559E-4</v>
      </c>
    </row>
    <row r="16" spans="1:7" s="3" customFormat="1" ht="21.95" customHeight="1" x14ac:dyDescent="0.2">
      <c r="A16" s="36">
        <v>6</v>
      </c>
      <c r="B16" s="26" t="s">
        <v>1</v>
      </c>
      <c r="C16" s="10">
        <v>0</v>
      </c>
      <c r="D16" s="11">
        <v>0</v>
      </c>
      <c r="E16" s="10" t="str">
        <f t="shared" si="0"/>
        <v>-</v>
      </c>
      <c r="F16" s="25">
        <f t="shared" si="1"/>
        <v>0</v>
      </c>
      <c r="G16" s="38">
        <v>5.7837072558623703E-5</v>
      </c>
    </row>
    <row r="17" spans="1:7" ht="47.1" customHeight="1" x14ac:dyDescent="0.2">
      <c r="A17" s="36">
        <v>7</v>
      </c>
      <c r="B17" s="24" t="s">
        <v>444</v>
      </c>
      <c r="C17" s="10">
        <v>76030.710000000006</v>
      </c>
      <c r="D17" s="11">
        <v>4</v>
      </c>
      <c r="E17" s="10">
        <f t="shared" si="0"/>
        <v>19007.677500000002</v>
      </c>
      <c r="F17" s="25">
        <f t="shared" si="1"/>
        <v>1.3758728744279103E-2</v>
      </c>
      <c r="G17" s="38">
        <v>3.69438658113685E-3</v>
      </c>
    </row>
    <row r="18" spans="1:7" ht="47.1" customHeight="1" x14ac:dyDescent="0.2">
      <c r="A18" s="36">
        <v>8</v>
      </c>
      <c r="B18" s="24" t="s">
        <v>447</v>
      </c>
      <c r="C18" s="10">
        <v>98966.69</v>
      </c>
      <c r="D18" s="11">
        <v>2</v>
      </c>
      <c r="E18" s="10">
        <f t="shared" si="0"/>
        <v>49483.345000000001</v>
      </c>
      <c r="F18" s="25">
        <f t="shared" si="1"/>
        <v>1.7909287476457331E-2</v>
      </c>
      <c r="G18" s="38">
        <v>1.6572456388988053E-2</v>
      </c>
    </row>
    <row r="19" spans="1:7" ht="35.1" customHeight="1" x14ac:dyDescent="0.2">
      <c r="A19" s="36">
        <v>9</v>
      </c>
      <c r="B19" s="24" t="s">
        <v>443</v>
      </c>
      <c r="C19" s="10">
        <v>0</v>
      </c>
      <c r="D19" s="11">
        <v>0</v>
      </c>
      <c r="E19" s="10" t="str">
        <f t="shared" si="0"/>
        <v>-</v>
      </c>
      <c r="F19" s="25">
        <f t="shared" si="1"/>
        <v>0</v>
      </c>
      <c r="G19" s="38">
        <v>6.3015485400037228E-5</v>
      </c>
    </row>
    <row r="20" spans="1:7" ht="35.1" customHeight="1" x14ac:dyDescent="0.2">
      <c r="A20" s="36">
        <v>10</v>
      </c>
      <c r="B20" s="24" t="s">
        <v>9</v>
      </c>
      <c r="C20" s="10">
        <v>0</v>
      </c>
      <c r="D20" s="11">
        <v>0</v>
      </c>
      <c r="E20" s="10" t="str">
        <f t="shared" si="0"/>
        <v>-</v>
      </c>
      <c r="F20" s="25">
        <f t="shared" si="1"/>
        <v>0</v>
      </c>
      <c r="G20" s="38">
        <v>2.3263290581767475E-4</v>
      </c>
    </row>
    <row r="21" spans="1:7" ht="35.1" customHeight="1" x14ac:dyDescent="0.2">
      <c r="A21" s="36">
        <v>11</v>
      </c>
      <c r="B21" s="24" t="s">
        <v>442</v>
      </c>
      <c r="C21" s="10">
        <v>0</v>
      </c>
      <c r="D21" s="11">
        <v>0</v>
      </c>
      <c r="E21" s="10" t="str">
        <f t="shared" si="0"/>
        <v>-</v>
      </c>
      <c r="F21" s="25">
        <f t="shared" si="1"/>
        <v>0</v>
      </c>
      <c r="G21" s="38">
        <v>8.0879771630669933E-6</v>
      </c>
    </row>
    <row r="22" spans="1:7" ht="21.95" customHeight="1" x14ac:dyDescent="0.2">
      <c r="A22" s="36">
        <v>12</v>
      </c>
      <c r="B22" s="26" t="s">
        <v>1</v>
      </c>
      <c r="C22" s="10">
        <v>0</v>
      </c>
      <c r="D22" s="11">
        <v>0</v>
      </c>
      <c r="E22" s="10" t="str">
        <f t="shared" si="0"/>
        <v>-</v>
      </c>
      <c r="F22" s="25">
        <f t="shared" si="1"/>
        <v>0</v>
      </c>
      <c r="G22" s="38">
        <v>0</v>
      </c>
    </row>
    <row r="23" spans="1:7" ht="21.95" customHeight="1" x14ac:dyDescent="0.2">
      <c r="A23" s="36">
        <v>13</v>
      </c>
      <c r="B23" s="24" t="s">
        <v>415</v>
      </c>
      <c r="C23" s="10">
        <v>0</v>
      </c>
      <c r="D23" s="11">
        <v>0</v>
      </c>
      <c r="E23" s="10" t="str">
        <f t="shared" si="0"/>
        <v>-</v>
      </c>
      <c r="F23" s="25">
        <f t="shared" si="1"/>
        <v>0</v>
      </c>
      <c r="G23" s="38">
        <v>0</v>
      </c>
    </row>
    <row r="24" spans="1:7" s="3" customFormat="1" ht="24.95" customHeight="1" x14ac:dyDescent="0.2">
      <c r="A24" s="43">
        <v>14</v>
      </c>
      <c r="B24" s="50" t="s">
        <v>2</v>
      </c>
      <c r="C24" s="44">
        <f>C11+C12+C14+C15+C17+C18+C19+C20+C21+C23</f>
        <v>834997.39999999991</v>
      </c>
      <c r="D24" s="51" t="s">
        <v>5</v>
      </c>
      <c r="E24" s="51" t="s">
        <v>5</v>
      </c>
      <c r="F24" s="47">
        <f t="shared" si="1"/>
        <v>0.15110345186541482</v>
      </c>
      <c r="G24" s="48">
        <v>3.5107172395573129E-2</v>
      </c>
    </row>
    <row r="25" spans="1:7" s="4" customFormat="1" ht="35.1" customHeight="1" x14ac:dyDescent="0.2">
      <c r="A25" s="37">
        <v>15</v>
      </c>
      <c r="B25" s="27" t="s">
        <v>419</v>
      </c>
      <c r="C25" s="12">
        <v>412278</v>
      </c>
      <c r="D25" s="11">
        <v>193</v>
      </c>
      <c r="E25" s="12">
        <f t="shared" ref="E25:E37" si="2">IF(D25=0,"-",C25/D25)</f>
        <v>2136.1554404145077</v>
      </c>
      <c r="F25" s="28">
        <f t="shared" si="1"/>
        <v>7.460697354047989E-2</v>
      </c>
      <c r="G25" s="39">
        <v>9.1912130594448124E-2</v>
      </c>
    </row>
    <row r="26" spans="1:7" s="3" customFormat="1" ht="21.95" customHeight="1" x14ac:dyDescent="0.2">
      <c r="A26" s="36">
        <v>16</v>
      </c>
      <c r="B26" s="26" t="s">
        <v>11</v>
      </c>
      <c r="C26" s="10">
        <v>191558</v>
      </c>
      <c r="D26" s="11">
        <v>90</v>
      </c>
      <c r="E26" s="10">
        <f t="shared" si="2"/>
        <v>2128.4222222222224</v>
      </c>
      <c r="F26" s="25">
        <f t="shared" si="1"/>
        <v>3.4664868456398948E-2</v>
      </c>
      <c r="G26" s="38">
        <v>1.5510248435910163E-2</v>
      </c>
    </row>
    <row r="27" spans="1:7" s="5" customFormat="1" ht="65.099999999999994" customHeight="1" x14ac:dyDescent="0.2">
      <c r="A27" s="37">
        <v>17</v>
      </c>
      <c r="B27" s="27" t="s">
        <v>445</v>
      </c>
      <c r="C27" s="12">
        <v>462845.39</v>
      </c>
      <c r="D27" s="11">
        <v>50</v>
      </c>
      <c r="E27" s="12">
        <f t="shared" si="2"/>
        <v>9256.9078000000009</v>
      </c>
      <c r="F27" s="28">
        <f t="shared" si="1"/>
        <v>8.3757789076941036E-2</v>
      </c>
      <c r="G27" s="39">
        <v>9.6086621220457871E-2</v>
      </c>
    </row>
    <row r="28" spans="1:7" s="3" customFormat="1" ht="21.95" customHeight="1" x14ac:dyDescent="0.2">
      <c r="A28" s="36">
        <v>18</v>
      </c>
      <c r="B28" s="26" t="s">
        <v>3</v>
      </c>
      <c r="C28" s="10">
        <v>50152.85</v>
      </c>
      <c r="D28" s="11">
        <v>5</v>
      </c>
      <c r="E28" s="10">
        <f t="shared" si="2"/>
        <v>10030.57</v>
      </c>
      <c r="F28" s="25">
        <f t="shared" si="1"/>
        <v>9.0757992251094093E-3</v>
      </c>
      <c r="G28" s="38">
        <v>1.1342599256575717E-2</v>
      </c>
    </row>
    <row r="29" spans="1:7" s="5" customFormat="1" ht="35.1" customHeight="1" x14ac:dyDescent="0.2">
      <c r="A29" s="37">
        <v>19</v>
      </c>
      <c r="B29" s="27" t="s">
        <v>15</v>
      </c>
      <c r="C29" s="12">
        <v>88535.48</v>
      </c>
      <c r="D29" s="11">
        <v>21</v>
      </c>
      <c r="E29" s="12">
        <f t="shared" si="2"/>
        <v>4215.9752380952377</v>
      </c>
      <c r="F29" s="28">
        <f t="shared" si="1"/>
        <v>1.6021626702743503E-2</v>
      </c>
      <c r="G29" s="39">
        <v>1.1946311887438504E-2</v>
      </c>
    </row>
    <row r="30" spans="1:7" s="3" customFormat="1" ht="21.95" customHeight="1" x14ac:dyDescent="0.2">
      <c r="A30" s="36">
        <v>20</v>
      </c>
      <c r="B30" s="26" t="s">
        <v>3</v>
      </c>
      <c r="C30" s="10">
        <v>14766</v>
      </c>
      <c r="D30" s="11">
        <v>2</v>
      </c>
      <c r="E30" s="12">
        <f t="shared" si="2"/>
        <v>7383</v>
      </c>
      <c r="F30" s="28">
        <f t="shared" si="1"/>
        <v>2.6720964283777596E-3</v>
      </c>
      <c r="G30" s="39">
        <v>2.247933536638041E-3</v>
      </c>
    </row>
    <row r="31" spans="1:7" s="3" customFormat="1" ht="47.1" customHeight="1" x14ac:dyDescent="0.2">
      <c r="A31" s="36">
        <v>21</v>
      </c>
      <c r="B31" s="27" t="s">
        <v>14</v>
      </c>
      <c r="C31" s="10">
        <v>1225901.9099999999</v>
      </c>
      <c r="D31" s="11">
        <v>729</v>
      </c>
      <c r="E31" s="10">
        <f t="shared" si="2"/>
        <v>1681.6212757201645</v>
      </c>
      <c r="F31" s="25">
        <f t="shared" si="1"/>
        <v>0.22184261920983839</v>
      </c>
      <c r="G31" s="38">
        <v>0.21726673108985226</v>
      </c>
    </row>
    <row r="32" spans="1:7" s="3" customFormat="1" ht="21.95" customHeight="1" x14ac:dyDescent="0.2">
      <c r="A32" s="36">
        <v>22</v>
      </c>
      <c r="B32" s="26" t="s">
        <v>3</v>
      </c>
      <c r="C32" s="10">
        <v>130235.6</v>
      </c>
      <c r="D32" s="11">
        <v>43</v>
      </c>
      <c r="E32" s="10">
        <f t="shared" si="2"/>
        <v>3028.7348837209302</v>
      </c>
      <c r="F32" s="25">
        <f t="shared" si="1"/>
        <v>2.3567796397645578E-2</v>
      </c>
      <c r="G32" s="38">
        <v>3.0944666359992157E-2</v>
      </c>
    </row>
    <row r="33" spans="1:7" ht="35.1" customHeight="1" x14ac:dyDescent="0.2">
      <c r="A33" s="36">
        <v>23</v>
      </c>
      <c r="B33" s="24" t="s">
        <v>446</v>
      </c>
      <c r="C33" s="10">
        <v>23900</v>
      </c>
      <c r="D33" s="11">
        <v>80</v>
      </c>
      <c r="E33" s="10">
        <f t="shared" si="2"/>
        <v>298.75</v>
      </c>
      <c r="F33" s="25">
        <f t="shared" si="1"/>
        <v>4.3250104725875973E-3</v>
      </c>
      <c r="G33" s="38">
        <v>8.5968104584330223E-3</v>
      </c>
    </row>
    <row r="34" spans="1:7" s="3" customFormat="1" ht="21.95" customHeight="1" x14ac:dyDescent="0.2">
      <c r="A34" s="36">
        <v>24</v>
      </c>
      <c r="B34" s="26" t="s">
        <v>3</v>
      </c>
      <c r="C34" s="10">
        <v>3585</v>
      </c>
      <c r="D34" s="11">
        <v>12</v>
      </c>
      <c r="E34" s="10">
        <f t="shared" si="2"/>
        <v>298.75</v>
      </c>
      <c r="F34" s="25">
        <f t="shared" si="1"/>
        <v>6.4875157088813953E-4</v>
      </c>
      <c r="G34" s="38">
        <v>1.4207856884874998E-3</v>
      </c>
    </row>
    <row r="35" spans="1:7" s="3" customFormat="1" ht="35.1" customHeight="1" x14ac:dyDescent="0.2">
      <c r="A35" s="36">
        <v>25</v>
      </c>
      <c r="B35" s="24" t="s">
        <v>10</v>
      </c>
      <c r="C35" s="10">
        <v>0</v>
      </c>
      <c r="D35" s="11">
        <v>0</v>
      </c>
      <c r="E35" s="10" t="str">
        <f t="shared" si="2"/>
        <v>-</v>
      </c>
      <c r="F35" s="25">
        <f t="shared" si="1"/>
        <v>0</v>
      </c>
      <c r="G35" s="38">
        <v>9.8652432849167496E-5</v>
      </c>
    </row>
    <row r="36" spans="1:7" ht="35.1" customHeight="1" x14ac:dyDescent="0.2">
      <c r="A36" s="36">
        <v>26</v>
      </c>
      <c r="B36" s="24" t="s">
        <v>420</v>
      </c>
      <c r="C36" s="10">
        <v>0</v>
      </c>
      <c r="D36" s="13">
        <v>0</v>
      </c>
      <c r="E36" s="10" t="str">
        <f t="shared" si="2"/>
        <v>-</v>
      </c>
      <c r="F36" s="29" t="s">
        <v>5</v>
      </c>
      <c r="G36" s="40" t="s">
        <v>5</v>
      </c>
    </row>
    <row r="37" spans="1:7" ht="21.95" customHeight="1" x14ac:dyDescent="0.2">
      <c r="A37" s="36">
        <v>27</v>
      </c>
      <c r="B37" s="26" t="s">
        <v>12</v>
      </c>
      <c r="C37" s="10">
        <v>0</v>
      </c>
      <c r="D37" s="13">
        <v>0</v>
      </c>
      <c r="E37" s="10" t="str">
        <f t="shared" si="2"/>
        <v>-</v>
      </c>
      <c r="F37" s="25">
        <f>C37/C$44</f>
        <v>0</v>
      </c>
      <c r="G37" s="38">
        <v>6.7001527600904129E-4</v>
      </c>
    </row>
    <row r="38" spans="1:7" ht="35.1" customHeight="1" x14ac:dyDescent="0.2">
      <c r="A38" s="36">
        <v>28</v>
      </c>
      <c r="B38" s="24" t="s">
        <v>421</v>
      </c>
      <c r="C38" s="10">
        <v>2871445.2</v>
      </c>
      <c r="D38" s="13">
        <v>2</v>
      </c>
      <c r="E38" s="14" t="s">
        <v>5</v>
      </c>
      <c r="F38" s="29" t="s">
        <v>5</v>
      </c>
      <c r="G38" s="40" t="s">
        <v>5</v>
      </c>
    </row>
    <row r="39" spans="1:7" ht="21.95" customHeight="1" x14ac:dyDescent="0.2">
      <c r="A39" s="36">
        <v>29</v>
      </c>
      <c r="B39" s="26" t="s">
        <v>12</v>
      </c>
      <c r="C39" s="10">
        <v>2463720</v>
      </c>
      <c r="D39" s="13">
        <v>2</v>
      </c>
      <c r="E39" s="14" t="s">
        <v>5</v>
      </c>
      <c r="F39" s="25">
        <f t="shared" ref="F39:F44" si="3">C39/C$44</f>
        <v>0.44584162349470774</v>
      </c>
      <c r="G39" s="38">
        <v>0.53240605380617201</v>
      </c>
    </row>
    <row r="40" spans="1:7" ht="47.1" customHeight="1" x14ac:dyDescent="0.2">
      <c r="A40" s="36">
        <v>30</v>
      </c>
      <c r="B40" s="27" t="s">
        <v>422</v>
      </c>
      <c r="C40" s="10">
        <v>0</v>
      </c>
      <c r="D40" s="15">
        <v>0</v>
      </c>
      <c r="E40" s="10" t="str">
        <f t="shared" ref="E40:E41" si="4">IF(D40=0,"-",C40/D40)</f>
        <v>-</v>
      </c>
      <c r="F40" s="25">
        <f t="shared" si="3"/>
        <v>0</v>
      </c>
      <c r="G40" s="38">
        <v>1.7724062653800183E-3</v>
      </c>
    </row>
    <row r="41" spans="1:7" ht="21.95" customHeight="1" x14ac:dyDescent="0.2">
      <c r="A41" s="36">
        <v>31</v>
      </c>
      <c r="B41" s="26" t="s">
        <v>13</v>
      </c>
      <c r="C41" s="10">
        <v>0</v>
      </c>
      <c r="D41" s="15">
        <v>0</v>
      </c>
      <c r="E41" s="10" t="str">
        <f t="shared" si="4"/>
        <v>-</v>
      </c>
      <c r="F41" s="25">
        <f t="shared" si="3"/>
        <v>0</v>
      </c>
      <c r="G41" s="38">
        <v>1.0404135579139232E-3</v>
      </c>
    </row>
    <row r="42" spans="1:7" ht="35.1" customHeight="1" x14ac:dyDescent="0.2">
      <c r="A42" s="36">
        <v>32</v>
      </c>
      <c r="B42" s="24" t="s">
        <v>16</v>
      </c>
      <c r="C42" s="10">
        <v>13820</v>
      </c>
      <c r="D42" s="15">
        <v>2</v>
      </c>
      <c r="E42" s="14" t="s">
        <v>5</v>
      </c>
      <c r="F42" s="25">
        <f t="shared" si="3"/>
        <v>2.5009056372870542E-3</v>
      </c>
      <c r="G42" s="38">
        <v>4.1370945733870297E-3</v>
      </c>
    </row>
    <row r="43" spans="1:7" s="3" customFormat="1" ht="21.95" customHeight="1" x14ac:dyDescent="0.2">
      <c r="A43" s="43">
        <v>33</v>
      </c>
      <c r="B43" s="50" t="s">
        <v>4</v>
      </c>
      <c r="C43" s="44">
        <f>C25+C27+C29+C31+C33+C35+C37+C39+C40+C42</f>
        <v>4691000.7799999993</v>
      </c>
      <c r="D43" s="51" t="s">
        <v>5</v>
      </c>
      <c r="E43" s="51" t="s">
        <v>5</v>
      </c>
      <c r="F43" s="47">
        <f t="shared" si="3"/>
        <v>0.84889654813458504</v>
      </c>
      <c r="G43" s="48">
        <v>0.96489282760442685</v>
      </c>
    </row>
    <row r="44" spans="1:7" s="3" customFormat="1" ht="21.95" customHeight="1" x14ac:dyDescent="0.2">
      <c r="A44" s="45">
        <v>34</v>
      </c>
      <c r="B44" s="52" t="s">
        <v>6</v>
      </c>
      <c r="C44" s="46">
        <f>C24+C43</f>
        <v>5525998.1799999997</v>
      </c>
      <c r="D44" s="53" t="s">
        <v>5</v>
      </c>
      <c r="E44" s="53" t="s">
        <v>5</v>
      </c>
      <c r="F44" s="54">
        <f t="shared" si="3"/>
        <v>1</v>
      </c>
      <c r="G44" s="55">
        <v>1</v>
      </c>
    </row>
    <row r="45" spans="1:7" s="3" customFormat="1" ht="21.95" customHeight="1" x14ac:dyDescent="0.2">
      <c r="A45" s="1"/>
      <c r="B45" s="2"/>
      <c r="C45" s="1"/>
      <c r="D45" s="1"/>
      <c r="E45" s="1"/>
      <c r="F45" s="1"/>
      <c r="G45" s="1"/>
    </row>
    <row r="46" spans="1:7" s="3" customFormat="1" ht="35.1" customHeight="1" x14ac:dyDescent="0.2">
      <c r="A46" s="62" t="s">
        <v>430</v>
      </c>
      <c r="B46" s="63" t="s">
        <v>431</v>
      </c>
      <c r="C46" s="64" t="s">
        <v>432</v>
      </c>
      <c r="D46" s="1"/>
      <c r="E46" s="1"/>
      <c r="F46" s="1"/>
      <c r="G46" s="1"/>
    </row>
    <row r="47" spans="1:7" s="3" customFormat="1" ht="21.95" customHeight="1" x14ac:dyDescent="0.2">
      <c r="A47" s="65">
        <v>1</v>
      </c>
      <c r="B47" s="30" t="s">
        <v>427</v>
      </c>
      <c r="C47" s="31">
        <v>138150</v>
      </c>
    </row>
    <row r="48" spans="1:7" ht="21.95" customHeight="1" x14ac:dyDescent="0.2">
      <c r="A48" s="8">
        <v>2</v>
      </c>
      <c r="B48" s="30" t="s">
        <v>428</v>
      </c>
      <c r="C48" s="31">
        <v>5526043</v>
      </c>
      <c r="D48" s="16"/>
      <c r="E48" s="16"/>
      <c r="F48" s="16"/>
      <c r="G48" s="16"/>
    </row>
    <row r="49" spans="1:7" ht="21.95" customHeight="1" x14ac:dyDescent="0.2">
      <c r="A49" s="32">
        <v>3</v>
      </c>
      <c r="B49" s="33" t="s">
        <v>423</v>
      </c>
      <c r="C49" s="34">
        <f>C44/C48</f>
        <v>0.9999918893139268</v>
      </c>
      <c r="D49" s="16"/>
      <c r="E49" s="16"/>
      <c r="F49" s="16"/>
      <c r="G49" s="16"/>
    </row>
    <row r="50" spans="1:7" s="16" customFormat="1" ht="35.1" customHeight="1" x14ac:dyDescent="0.25">
      <c r="A50" s="21" t="s">
        <v>449</v>
      </c>
      <c r="B50" s="23"/>
    </row>
  </sheetData>
  <sheetProtection algorithmName="SHA-512" hashValue="6g4mGnrrbFjpoTw3lghXzF1C9MwhLGnL6x4fxOe3uFu8Odp0583yCO8NHtRBWR87Jr1E30fA2iG5KK/RgaEKYw==" saltValue="FNa4bkOgyiPOqstIzRFtOg==" spinCount="100000" sheet="1" objects="1" scenarios="1"/>
  <mergeCells count="1">
    <mergeCell ref="A2:G2"/>
  </mergeCells>
  <pageMargins left="0.59055118110236227" right="0.59055118110236227" top="0.70866141732283472" bottom="0.70866141732283472" header="0.19685039370078741" footer="0.39370078740157483"/>
  <pageSetup paperSize="9" scale="84" orientation="portrait" r:id="rId1"/>
  <headerFooter alignWithMargins="0">
    <oddFooter>&amp;R&amp;"Calibri,Standardowy"&amp;12s.&amp;P z &amp;N</oddFooter>
  </headerFooter>
  <tableParts count="2">
    <tablePart r:id="rId2"/>
    <tablePart r:id="rId3"/>
  </tableParts>
</worksheet>
</file>

<file path=xl/worksheets/sheet3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A5F15D-050D-487D-B9DE-5612F9F4CF1D}">
  <sheetPr codeName="Arkusz378"/>
  <dimension ref="A1:N50"/>
  <sheetViews>
    <sheetView zoomScaleNormal="100" workbookViewId="0"/>
  </sheetViews>
  <sheetFormatPr defaultColWidth="0" defaultRowHeight="12.75" zeroHeight="1" x14ac:dyDescent="0.2"/>
  <cols>
    <col min="1" max="1" width="4.140625" style="1" customWidth="1"/>
    <col min="2" max="2" width="57" style="2" customWidth="1"/>
    <col min="3" max="3" width="11.85546875" style="1" bestFit="1" customWidth="1"/>
    <col min="4" max="4" width="7.42578125" style="1" customWidth="1"/>
    <col min="5" max="5" width="10.85546875" style="1" bestFit="1" customWidth="1"/>
    <col min="6" max="7" width="8.7109375" style="1" customWidth="1"/>
    <col min="8" max="8" width="1" style="1" customWidth="1"/>
    <col min="9" max="14" width="0" style="1" hidden="1" customWidth="1"/>
    <col min="15" max="16384" width="9.140625" style="1" hidden="1"/>
  </cols>
  <sheetData>
    <row r="1" spans="1:7" s="16" customFormat="1" ht="24.95" customHeight="1" x14ac:dyDescent="0.2">
      <c r="A1" s="35" t="s">
        <v>825</v>
      </c>
      <c r="B1" s="23"/>
    </row>
    <row r="2" spans="1:7" s="16" customFormat="1" ht="39.950000000000003" customHeight="1" x14ac:dyDescent="0.2">
      <c r="A2" s="66" t="s">
        <v>448</v>
      </c>
      <c r="B2" s="67"/>
      <c r="C2" s="67"/>
      <c r="D2" s="67"/>
      <c r="E2" s="67"/>
      <c r="F2" s="67"/>
      <c r="G2" s="67"/>
    </row>
    <row r="3" spans="1:7" s="16" customFormat="1" ht="15.95" hidden="1" customHeight="1" x14ac:dyDescent="0.2">
      <c r="A3" s="22"/>
      <c r="B3" s="23"/>
    </row>
    <row r="4" spans="1:7" s="16" customFormat="1" ht="15.95" hidden="1" customHeight="1" x14ac:dyDescent="0.2">
      <c r="A4" s="22"/>
      <c r="B4" s="23"/>
    </row>
    <row r="5" spans="1:7" s="16" customFormat="1" ht="15.95" hidden="1" customHeight="1" x14ac:dyDescent="0.2">
      <c r="A5" s="22"/>
      <c r="B5" s="23"/>
    </row>
    <row r="6" spans="1:7" s="16" customFormat="1" ht="15.95" customHeight="1" x14ac:dyDescent="0.25">
      <c r="A6" s="17" t="s">
        <v>433</v>
      </c>
      <c r="B6" s="21" t="s">
        <v>438</v>
      </c>
    </row>
    <row r="7" spans="1:7" s="16" customFormat="1" ht="15.95" customHeight="1" x14ac:dyDescent="0.25">
      <c r="A7" s="18" t="s">
        <v>434</v>
      </c>
      <c r="B7" s="21" t="s">
        <v>439</v>
      </c>
    </row>
    <row r="8" spans="1:7" s="16" customFormat="1" ht="15.95" customHeight="1" x14ac:dyDescent="0.25">
      <c r="A8" s="19" t="s">
        <v>435</v>
      </c>
      <c r="B8" s="21" t="s">
        <v>440</v>
      </c>
    </row>
    <row r="9" spans="1:7" s="16" customFormat="1" ht="15.95" customHeight="1" x14ac:dyDescent="0.25">
      <c r="A9" s="20" t="s">
        <v>436</v>
      </c>
      <c r="B9" s="21" t="s">
        <v>441</v>
      </c>
    </row>
    <row r="10" spans="1:7" ht="65.099999999999994" customHeight="1" x14ac:dyDescent="0.2">
      <c r="A10" s="49" t="s">
        <v>430</v>
      </c>
      <c r="B10" s="42" t="s">
        <v>0</v>
      </c>
      <c r="C10" s="42" t="s">
        <v>424</v>
      </c>
      <c r="D10" s="42" t="s">
        <v>425</v>
      </c>
      <c r="E10" s="42" t="s">
        <v>426</v>
      </c>
      <c r="F10" s="42" t="s">
        <v>429</v>
      </c>
      <c r="G10" s="41" t="s">
        <v>413</v>
      </c>
    </row>
    <row r="11" spans="1:7" ht="21.95" customHeight="1" x14ac:dyDescent="0.2">
      <c r="A11" s="36">
        <v>1</v>
      </c>
      <c r="B11" s="24" t="s">
        <v>7</v>
      </c>
      <c r="C11" s="10">
        <v>0</v>
      </c>
      <c r="D11" s="9">
        <v>0</v>
      </c>
      <c r="E11" s="10" t="str">
        <f t="shared" ref="E11:E23" si="0">IF(D11=0,"-",C11/D11)</f>
        <v>-</v>
      </c>
      <c r="F11" s="25">
        <f t="shared" ref="F11:F35" si="1">C11/C$44</f>
        <v>0</v>
      </c>
      <c r="G11" s="38">
        <v>6.4906160983722356E-5</v>
      </c>
    </row>
    <row r="12" spans="1:7" s="3" customFormat="1" ht="21.95" customHeight="1" x14ac:dyDescent="0.2">
      <c r="A12" s="36">
        <v>2</v>
      </c>
      <c r="B12" s="24" t="s">
        <v>8</v>
      </c>
      <c r="C12" s="10">
        <v>0</v>
      </c>
      <c r="D12" s="9">
        <v>0</v>
      </c>
      <c r="E12" s="10" t="str">
        <f t="shared" si="0"/>
        <v>-</v>
      </c>
      <c r="F12" s="25">
        <f t="shared" si="1"/>
        <v>0</v>
      </c>
      <c r="G12" s="38">
        <v>1.3877154561966152E-2</v>
      </c>
    </row>
    <row r="13" spans="1:7" s="3" customFormat="1" ht="21.95" customHeight="1" x14ac:dyDescent="0.2">
      <c r="A13" s="36">
        <v>3</v>
      </c>
      <c r="B13" s="26" t="s">
        <v>1</v>
      </c>
      <c r="C13" s="10">
        <v>0</v>
      </c>
      <c r="D13" s="9">
        <v>0</v>
      </c>
      <c r="E13" s="10" t="str">
        <f t="shared" si="0"/>
        <v>-</v>
      </c>
      <c r="F13" s="25">
        <f t="shared" si="1"/>
        <v>0</v>
      </c>
      <c r="G13" s="38">
        <v>6.8195937419264344E-4</v>
      </c>
    </row>
    <row r="14" spans="1:7" s="3" customFormat="1" ht="21.95" customHeight="1" x14ac:dyDescent="0.2">
      <c r="A14" s="36">
        <v>4</v>
      </c>
      <c r="B14" s="24" t="s">
        <v>414</v>
      </c>
      <c r="C14" s="10">
        <v>0</v>
      </c>
      <c r="D14" s="9">
        <v>0</v>
      </c>
      <c r="E14" s="10" t="str">
        <f t="shared" si="0"/>
        <v>-</v>
      </c>
      <c r="F14" s="25">
        <f t="shared" si="1"/>
        <v>0</v>
      </c>
      <c r="G14" s="38">
        <v>1.6609844346228162E-4</v>
      </c>
    </row>
    <row r="15" spans="1:7" s="3" customFormat="1" ht="47.1" customHeight="1" x14ac:dyDescent="0.2">
      <c r="A15" s="36">
        <v>5</v>
      </c>
      <c r="B15" s="24" t="s">
        <v>412</v>
      </c>
      <c r="C15" s="10">
        <v>0</v>
      </c>
      <c r="D15" s="11">
        <v>0</v>
      </c>
      <c r="E15" s="10" t="str">
        <f t="shared" si="0"/>
        <v>-</v>
      </c>
      <c r="F15" s="25">
        <f t="shared" si="1"/>
        <v>0</v>
      </c>
      <c r="G15" s="38">
        <v>4.2843389065529559E-4</v>
      </c>
    </row>
    <row r="16" spans="1:7" s="3" customFormat="1" ht="21.95" customHeight="1" x14ac:dyDescent="0.2">
      <c r="A16" s="36">
        <v>6</v>
      </c>
      <c r="B16" s="26" t="s">
        <v>1</v>
      </c>
      <c r="C16" s="10">
        <v>0</v>
      </c>
      <c r="D16" s="11">
        <v>0</v>
      </c>
      <c r="E16" s="10" t="str">
        <f t="shared" si="0"/>
        <v>-</v>
      </c>
      <c r="F16" s="25">
        <f t="shared" si="1"/>
        <v>0</v>
      </c>
      <c r="G16" s="38">
        <v>5.7837072558623703E-5</v>
      </c>
    </row>
    <row r="17" spans="1:7" ht="47.1" customHeight="1" x14ac:dyDescent="0.2">
      <c r="A17" s="36">
        <v>7</v>
      </c>
      <c r="B17" s="24" t="s">
        <v>444</v>
      </c>
      <c r="C17" s="10">
        <v>78077.100000000006</v>
      </c>
      <c r="D17" s="11">
        <v>6</v>
      </c>
      <c r="E17" s="10">
        <f t="shared" si="0"/>
        <v>13012.85</v>
      </c>
      <c r="F17" s="25">
        <f t="shared" si="1"/>
        <v>6.8521742946158246E-2</v>
      </c>
      <c r="G17" s="38">
        <v>3.69438658113685E-3</v>
      </c>
    </row>
    <row r="18" spans="1:7" ht="47.1" customHeight="1" x14ac:dyDescent="0.2">
      <c r="A18" s="36">
        <v>8</v>
      </c>
      <c r="B18" s="24" t="s">
        <v>447</v>
      </c>
      <c r="C18" s="10">
        <v>0</v>
      </c>
      <c r="D18" s="11">
        <v>0</v>
      </c>
      <c r="E18" s="10" t="str">
        <f t="shared" si="0"/>
        <v>-</v>
      </c>
      <c r="F18" s="25">
        <f t="shared" si="1"/>
        <v>0</v>
      </c>
      <c r="G18" s="38">
        <v>1.6572456388988053E-2</v>
      </c>
    </row>
    <row r="19" spans="1:7" ht="35.1" customHeight="1" x14ac:dyDescent="0.2">
      <c r="A19" s="36">
        <v>9</v>
      </c>
      <c r="B19" s="24" t="s">
        <v>443</v>
      </c>
      <c r="C19" s="10">
        <v>0</v>
      </c>
      <c r="D19" s="11">
        <v>0</v>
      </c>
      <c r="E19" s="10" t="str">
        <f t="shared" si="0"/>
        <v>-</v>
      </c>
      <c r="F19" s="25">
        <f t="shared" si="1"/>
        <v>0</v>
      </c>
      <c r="G19" s="38">
        <v>6.3015485400037228E-5</v>
      </c>
    </row>
    <row r="20" spans="1:7" ht="35.1" customHeight="1" x14ac:dyDescent="0.2">
      <c r="A20" s="36">
        <v>10</v>
      </c>
      <c r="B20" s="24" t="s">
        <v>9</v>
      </c>
      <c r="C20" s="10">
        <v>0</v>
      </c>
      <c r="D20" s="11">
        <v>0</v>
      </c>
      <c r="E20" s="10" t="str">
        <f t="shared" si="0"/>
        <v>-</v>
      </c>
      <c r="F20" s="25">
        <f t="shared" si="1"/>
        <v>0</v>
      </c>
      <c r="G20" s="38">
        <v>2.3263290581767475E-4</v>
      </c>
    </row>
    <row r="21" spans="1:7" ht="35.1" customHeight="1" x14ac:dyDescent="0.2">
      <c r="A21" s="36">
        <v>11</v>
      </c>
      <c r="B21" s="24" t="s">
        <v>442</v>
      </c>
      <c r="C21" s="10">
        <v>0</v>
      </c>
      <c r="D21" s="11">
        <v>0</v>
      </c>
      <c r="E21" s="10" t="str">
        <f t="shared" si="0"/>
        <v>-</v>
      </c>
      <c r="F21" s="25">
        <f t="shared" si="1"/>
        <v>0</v>
      </c>
      <c r="G21" s="38">
        <v>8.0879771630669933E-6</v>
      </c>
    </row>
    <row r="22" spans="1:7" ht="21.95" customHeight="1" x14ac:dyDescent="0.2">
      <c r="A22" s="36">
        <v>12</v>
      </c>
      <c r="B22" s="26" t="s">
        <v>1</v>
      </c>
      <c r="C22" s="10">
        <v>0</v>
      </c>
      <c r="D22" s="11">
        <v>0</v>
      </c>
      <c r="E22" s="10" t="str">
        <f t="shared" si="0"/>
        <v>-</v>
      </c>
      <c r="F22" s="25">
        <f t="shared" si="1"/>
        <v>0</v>
      </c>
      <c r="G22" s="38">
        <v>0</v>
      </c>
    </row>
    <row r="23" spans="1:7" ht="21.95" customHeight="1" x14ac:dyDescent="0.2">
      <c r="A23" s="36">
        <v>13</v>
      </c>
      <c r="B23" s="24" t="s">
        <v>415</v>
      </c>
      <c r="C23" s="10">
        <v>0</v>
      </c>
      <c r="D23" s="11">
        <v>0</v>
      </c>
      <c r="E23" s="10" t="str">
        <f t="shared" si="0"/>
        <v>-</v>
      </c>
      <c r="F23" s="25">
        <f t="shared" si="1"/>
        <v>0</v>
      </c>
      <c r="G23" s="38">
        <v>0</v>
      </c>
    </row>
    <row r="24" spans="1:7" s="3" customFormat="1" ht="24.95" customHeight="1" x14ac:dyDescent="0.2">
      <c r="A24" s="43">
        <v>14</v>
      </c>
      <c r="B24" s="50" t="s">
        <v>2</v>
      </c>
      <c r="C24" s="44">
        <f>C11+C12+C14+C15+C17+C18+C19+C20+C21+C23</f>
        <v>78077.100000000006</v>
      </c>
      <c r="D24" s="51" t="s">
        <v>5</v>
      </c>
      <c r="E24" s="51" t="s">
        <v>5</v>
      </c>
      <c r="F24" s="47">
        <f t="shared" si="1"/>
        <v>6.8521742946158246E-2</v>
      </c>
      <c r="G24" s="48">
        <v>3.5107172395573129E-2</v>
      </c>
    </row>
    <row r="25" spans="1:7" s="4" customFormat="1" ht="35.1" customHeight="1" x14ac:dyDescent="0.2">
      <c r="A25" s="37">
        <v>15</v>
      </c>
      <c r="B25" s="27" t="s">
        <v>419</v>
      </c>
      <c r="C25" s="12">
        <v>219400</v>
      </c>
      <c r="D25" s="11">
        <v>102</v>
      </c>
      <c r="E25" s="12">
        <f t="shared" ref="E25:E37" si="2">IF(D25=0,"-",C25/D25)</f>
        <v>2150.9803921568628</v>
      </c>
      <c r="F25" s="28">
        <f t="shared" si="1"/>
        <v>0.19254903681600771</v>
      </c>
      <c r="G25" s="39">
        <v>9.1912130594448124E-2</v>
      </c>
    </row>
    <row r="26" spans="1:7" s="3" customFormat="1" ht="21.95" customHeight="1" x14ac:dyDescent="0.2">
      <c r="A26" s="36">
        <v>16</v>
      </c>
      <c r="B26" s="26" t="s">
        <v>11</v>
      </c>
      <c r="C26" s="10">
        <v>46618</v>
      </c>
      <c r="D26" s="11">
        <v>22</v>
      </c>
      <c r="E26" s="10">
        <f t="shared" si="2"/>
        <v>2119</v>
      </c>
      <c r="F26" s="25">
        <f t="shared" si="1"/>
        <v>4.091272104962921E-2</v>
      </c>
      <c r="G26" s="38">
        <v>1.5510248435910163E-2</v>
      </c>
    </row>
    <row r="27" spans="1:7" s="5" customFormat="1" ht="65.099999999999994" customHeight="1" x14ac:dyDescent="0.2">
      <c r="A27" s="37">
        <v>17</v>
      </c>
      <c r="B27" s="27" t="s">
        <v>445</v>
      </c>
      <c r="C27" s="12">
        <v>466033.85</v>
      </c>
      <c r="D27" s="11">
        <v>42</v>
      </c>
      <c r="E27" s="12">
        <f t="shared" si="2"/>
        <v>11096.044047619047</v>
      </c>
      <c r="F27" s="28">
        <f t="shared" si="1"/>
        <v>0.40899894686032734</v>
      </c>
      <c r="G27" s="39">
        <v>9.6086621220457871E-2</v>
      </c>
    </row>
    <row r="28" spans="1:7" s="3" customFormat="1" ht="21.95" customHeight="1" x14ac:dyDescent="0.2">
      <c r="A28" s="36">
        <v>18</v>
      </c>
      <c r="B28" s="26" t="s">
        <v>3</v>
      </c>
      <c r="C28" s="10">
        <v>9374.99</v>
      </c>
      <c r="D28" s="11">
        <v>3</v>
      </c>
      <c r="E28" s="10">
        <f t="shared" si="2"/>
        <v>3124.9966666666664</v>
      </c>
      <c r="F28" s="25">
        <f t="shared" si="1"/>
        <v>8.227644916407038E-3</v>
      </c>
      <c r="G28" s="38">
        <v>1.1342599256575717E-2</v>
      </c>
    </row>
    <row r="29" spans="1:7" s="5" customFormat="1" ht="35.1" customHeight="1" x14ac:dyDescent="0.2">
      <c r="A29" s="37">
        <v>19</v>
      </c>
      <c r="B29" s="27" t="s">
        <v>15</v>
      </c>
      <c r="C29" s="12">
        <v>13750.76</v>
      </c>
      <c r="D29" s="11">
        <v>4</v>
      </c>
      <c r="E29" s="12">
        <f t="shared" si="2"/>
        <v>3437.69</v>
      </c>
      <c r="F29" s="28">
        <f t="shared" si="1"/>
        <v>1.2067892404230111E-2</v>
      </c>
      <c r="G29" s="39">
        <v>1.1946311887438504E-2</v>
      </c>
    </row>
    <row r="30" spans="1:7" s="3" customFormat="1" ht="21.95" customHeight="1" x14ac:dyDescent="0.2">
      <c r="A30" s="36">
        <v>20</v>
      </c>
      <c r="B30" s="26" t="s">
        <v>3</v>
      </c>
      <c r="C30" s="10">
        <v>5998.82</v>
      </c>
      <c r="D30" s="11">
        <v>2</v>
      </c>
      <c r="E30" s="12">
        <f t="shared" si="2"/>
        <v>2999.41</v>
      </c>
      <c r="F30" s="28">
        <f t="shared" si="1"/>
        <v>5.2646627759006534E-3</v>
      </c>
      <c r="G30" s="39">
        <v>2.247933536638041E-3</v>
      </c>
    </row>
    <row r="31" spans="1:7" s="3" customFormat="1" ht="47.1" customHeight="1" x14ac:dyDescent="0.2">
      <c r="A31" s="36">
        <v>21</v>
      </c>
      <c r="B31" s="27" t="s">
        <v>14</v>
      </c>
      <c r="C31" s="10">
        <v>330468.28999999998</v>
      </c>
      <c r="D31" s="11">
        <v>190</v>
      </c>
      <c r="E31" s="10">
        <f t="shared" si="2"/>
        <v>1739.3067894736841</v>
      </c>
      <c r="F31" s="25">
        <f t="shared" si="1"/>
        <v>0.29002438895958577</v>
      </c>
      <c r="G31" s="38">
        <v>0.21726673108985226</v>
      </c>
    </row>
    <row r="32" spans="1:7" s="3" customFormat="1" ht="21.95" customHeight="1" x14ac:dyDescent="0.2">
      <c r="A32" s="36">
        <v>22</v>
      </c>
      <c r="B32" s="26" t="s">
        <v>3</v>
      </c>
      <c r="C32" s="10">
        <v>30762.799999999999</v>
      </c>
      <c r="D32" s="11">
        <v>11</v>
      </c>
      <c r="E32" s="10">
        <f t="shared" si="2"/>
        <v>2796.6181818181817</v>
      </c>
      <c r="F32" s="25">
        <f t="shared" si="1"/>
        <v>2.6997937601474394E-2</v>
      </c>
      <c r="G32" s="38">
        <v>3.0944666359992157E-2</v>
      </c>
    </row>
    <row r="33" spans="1:7" ht="35.1" customHeight="1" x14ac:dyDescent="0.2">
      <c r="A33" s="36">
        <v>23</v>
      </c>
      <c r="B33" s="24" t="s">
        <v>446</v>
      </c>
      <c r="C33" s="10">
        <v>4800</v>
      </c>
      <c r="D33" s="11">
        <v>148</v>
      </c>
      <c r="E33" s="10">
        <f t="shared" si="2"/>
        <v>32.432432432432435</v>
      </c>
      <c r="F33" s="25">
        <f t="shared" si="1"/>
        <v>4.2125586905963405E-3</v>
      </c>
      <c r="G33" s="38">
        <v>8.5968104584330223E-3</v>
      </c>
    </row>
    <row r="34" spans="1:7" s="3" customFormat="1" ht="21.95" customHeight="1" x14ac:dyDescent="0.2">
      <c r="A34" s="36">
        <v>24</v>
      </c>
      <c r="B34" s="26" t="s">
        <v>3</v>
      </c>
      <c r="C34" s="10">
        <v>0</v>
      </c>
      <c r="D34" s="11">
        <v>0</v>
      </c>
      <c r="E34" s="10" t="str">
        <f t="shared" si="2"/>
        <v>-</v>
      </c>
      <c r="F34" s="25">
        <f t="shared" si="1"/>
        <v>0</v>
      </c>
      <c r="G34" s="38">
        <v>1.4207856884874998E-3</v>
      </c>
    </row>
    <row r="35" spans="1:7" s="3" customFormat="1" ht="35.1" customHeight="1" x14ac:dyDescent="0.2">
      <c r="A35" s="36">
        <v>25</v>
      </c>
      <c r="B35" s="24" t="s">
        <v>10</v>
      </c>
      <c r="C35" s="10">
        <v>0</v>
      </c>
      <c r="D35" s="11">
        <v>0</v>
      </c>
      <c r="E35" s="10" t="str">
        <f t="shared" si="2"/>
        <v>-</v>
      </c>
      <c r="F35" s="25">
        <f t="shared" si="1"/>
        <v>0</v>
      </c>
      <c r="G35" s="38">
        <v>9.8652432849167496E-5</v>
      </c>
    </row>
    <row r="36" spans="1:7" ht="35.1" customHeight="1" x14ac:dyDescent="0.2">
      <c r="A36" s="36">
        <v>26</v>
      </c>
      <c r="B36" s="24" t="s">
        <v>420</v>
      </c>
      <c r="C36" s="10">
        <v>0</v>
      </c>
      <c r="D36" s="13">
        <v>0</v>
      </c>
      <c r="E36" s="10" t="str">
        <f t="shared" si="2"/>
        <v>-</v>
      </c>
      <c r="F36" s="29" t="s">
        <v>5</v>
      </c>
      <c r="G36" s="40" t="s">
        <v>5</v>
      </c>
    </row>
    <row r="37" spans="1:7" ht="21.95" customHeight="1" x14ac:dyDescent="0.2">
      <c r="A37" s="36">
        <v>27</v>
      </c>
      <c r="B37" s="26" t="s">
        <v>12</v>
      </c>
      <c r="C37" s="10">
        <v>0</v>
      </c>
      <c r="D37" s="13">
        <v>0</v>
      </c>
      <c r="E37" s="10" t="str">
        <f t="shared" si="2"/>
        <v>-</v>
      </c>
      <c r="F37" s="25">
        <f>C37/C$44</f>
        <v>0</v>
      </c>
      <c r="G37" s="38">
        <v>6.7001527600904129E-4</v>
      </c>
    </row>
    <row r="38" spans="1:7" ht="35.1" customHeight="1" x14ac:dyDescent="0.2">
      <c r="A38" s="36">
        <v>28</v>
      </c>
      <c r="B38" s="24" t="s">
        <v>421</v>
      </c>
      <c r="C38" s="10">
        <v>0</v>
      </c>
      <c r="D38" s="13">
        <v>0</v>
      </c>
      <c r="E38" s="14" t="s">
        <v>5</v>
      </c>
      <c r="F38" s="29" t="s">
        <v>5</v>
      </c>
      <c r="G38" s="40" t="s">
        <v>5</v>
      </c>
    </row>
    <row r="39" spans="1:7" ht="21.95" customHeight="1" x14ac:dyDescent="0.2">
      <c r="A39" s="36">
        <v>29</v>
      </c>
      <c r="B39" s="26" t="s">
        <v>12</v>
      </c>
      <c r="C39" s="10">
        <v>0</v>
      </c>
      <c r="D39" s="13">
        <v>0</v>
      </c>
      <c r="E39" s="14" t="s">
        <v>5</v>
      </c>
      <c r="F39" s="25">
        <f t="shared" ref="F39:F44" si="3">C39/C$44</f>
        <v>0</v>
      </c>
      <c r="G39" s="38">
        <v>0.53240605380617201</v>
      </c>
    </row>
    <row r="40" spans="1:7" ht="47.1" customHeight="1" x14ac:dyDescent="0.2">
      <c r="A40" s="36">
        <v>30</v>
      </c>
      <c r="B40" s="27" t="s">
        <v>422</v>
      </c>
      <c r="C40" s="10">
        <v>26920</v>
      </c>
      <c r="D40" s="15">
        <v>2</v>
      </c>
      <c r="E40" s="10">
        <f t="shared" ref="E40:E41" si="4">IF(D40=0,"-",C40/D40)</f>
        <v>13460</v>
      </c>
      <c r="F40" s="25">
        <f t="shared" si="3"/>
        <v>2.3625433323094476E-2</v>
      </c>
      <c r="G40" s="38">
        <v>1.7724062653800183E-3</v>
      </c>
    </row>
    <row r="41" spans="1:7" ht="21.95" customHeight="1" x14ac:dyDescent="0.2">
      <c r="A41" s="36">
        <v>31</v>
      </c>
      <c r="B41" s="26" t="s">
        <v>13</v>
      </c>
      <c r="C41" s="10">
        <v>0</v>
      </c>
      <c r="D41" s="15">
        <v>0</v>
      </c>
      <c r="E41" s="10" t="str">
        <f t="shared" si="4"/>
        <v>-</v>
      </c>
      <c r="F41" s="25">
        <f t="shared" si="3"/>
        <v>0</v>
      </c>
      <c r="G41" s="38">
        <v>1.0404135579139232E-3</v>
      </c>
    </row>
    <row r="42" spans="1:7" ht="35.1" customHeight="1" x14ac:dyDescent="0.2">
      <c r="A42" s="36">
        <v>32</v>
      </c>
      <c r="B42" s="24" t="s">
        <v>16</v>
      </c>
      <c r="C42" s="10">
        <v>0</v>
      </c>
      <c r="D42" s="15">
        <v>0</v>
      </c>
      <c r="E42" s="14" t="s">
        <v>5</v>
      </c>
      <c r="F42" s="25">
        <f t="shared" si="3"/>
        <v>0</v>
      </c>
      <c r="G42" s="38">
        <v>4.1370945733870297E-3</v>
      </c>
    </row>
    <row r="43" spans="1:7" s="3" customFormat="1" ht="21.95" customHeight="1" x14ac:dyDescent="0.2">
      <c r="A43" s="43">
        <v>33</v>
      </c>
      <c r="B43" s="50" t="s">
        <v>4</v>
      </c>
      <c r="C43" s="44">
        <f>C25+C27+C29+C31+C33+C35+C37+C39+C40+C42</f>
        <v>1061372.8999999999</v>
      </c>
      <c r="D43" s="51" t="s">
        <v>5</v>
      </c>
      <c r="E43" s="51" t="s">
        <v>5</v>
      </c>
      <c r="F43" s="47">
        <f t="shared" si="3"/>
        <v>0.93147825705384169</v>
      </c>
      <c r="G43" s="48">
        <v>0.96489282760442685</v>
      </c>
    </row>
    <row r="44" spans="1:7" s="3" customFormat="1" ht="21.95" customHeight="1" x14ac:dyDescent="0.2">
      <c r="A44" s="45">
        <v>34</v>
      </c>
      <c r="B44" s="52" t="s">
        <v>6</v>
      </c>
      <c r="C44" s="46">
        <f>C24+C43</f>
        <v>1139450</v>
      </c>
      <c r="D44" s="53" t="s">
        <v>5</v>
      </c>
      <c r="E44" s="53" t="s">
        <v>5</v>
      </c>
      <c r="F44" s="54">
        <f t="shared" si="3"/>
        <v>1</v>
      </c>
      <c r="G44" s="55">
        <v>1</v>
      </c>
    </row>
    <row r="45" spans="1:7" s="3" customFormat="1" ht="21.95" customHeight="1" x14ac:dyDescent="0.2">
      <c r="A45" s="1"/>
      <c r="B45" s="2"/>
      <c r="C45" s="1"/>
      <c r="D45" s="1"/>
      <c r="E45" s="1"/>
      <c r="F45" s="1"/>
      <c r="G45" s="1"/>
    </row>
    <row r="46" spans="1:7" s="3" customFormat="1" ht="35.1" customHeight="1" x14ac:dyDescent="0.2">
      <c r="A46" s="62" t="s">
        <v>430</v>
      </c>
      <c r="B46" s="63" t="s">
        <v>431</v>
      </c>
      <c r="C46" s="64" t="s">
        <v>432</v>
      </c>
      <c r="D46" s="1"/>
      <c r="E46" s="1"/>
      <c r="F46" s="1"/>
      <c r="G46" s="1"/>
    </row>
    <row r="47" spans="1:7" s="3" customFormat="1" ht="21.95" customHeight="1" x14ac:dyDescent="0.2">
      <c r="A47" s="65">
        <v>1</v>
      </c>
      <c r="B47" s="30" t="s">
        <v>427</v>
      </c>
      <c r="C47" s="31">
        <v>28486</v>
      </c>
    </row>
    <row r="48" spans="1:7" ht="21.95" customHeight="1" x14ac:dyDescent="0.2">
      <c r="A48" s="8">
        <v>2</v>
      </c>
      <c r="B48" s="30" t="s">
        <v>428</v>
      </c>
      <c r="C48" s="31">
        <v>1139450</v>
      </c>
      <c r="D48" s="16"/>
      <c r="E48" s="16"/>
      <c r="F48" s="16"/>
      <c r="G48" s="16"/>
    </row>
    <row r="49" spans="1:7" ht="21.95" customHeight="1" x14ac:dyDescent="0.2">
      <c r="A49" s="32">
        <v>3</v>
      </c>
      <c r="B49" s="33" t="s">
        <v>423</v>
      </c>
      <c r="C49" s="34">
        <f>C44/C48</f>
        <v>1</v>
      </c>
      <c r="D49" s="16"/>
      <c r="E49" s="16"/>
      <c r="F49" s="16"/>
      <c r="G49" s="16"/>
    </row>
    <row r="50" spans="1:7" s="16" customFormat="1" ht="35.1" customHeight="1" x14ac:dyDescent="0.25">
      <c r="A50" s="21" t="s">
        <v>449</v>
      </c>
      <c r="B50" s="23"/>
    </row>
  </sheetData>
  <sheetProtection algorithmName="SHA-512" hashValue="ZyCoCdKiVTmJo79EV1NaHhLzPHCCNicmuG4Kfv5jtzdRW6QlqtHwyBzHT0fi4WwoPPlaVp/W2uqTFAaj57+6qg==" saltValue="JVLgCQXfxD4l2A/ZWtX24Q==" spinCount="100000" sheet="1" objects="1" scenarios="1"/>
  <mergeCells count="1">
    <mergeCell ref="A2:G2"/>
  </mergeCells>
  <pageMargins left="0.59055118110236227" right="0.59055118110236227" top="0.70866141732283472" bottom="0.70866141732283472" header="0.19685039370078741" footer="0.39370078740157483"/>
  <pageSetup paperSize="9" scale="84" orientation="portrait" r:id="rId1"/>
  <headerFooter alignWithMargins="0">
    <oddFooter>&amp;R&amp;"Calibri,Standardowy"&amp;12s.&amp;P z &amp;N</oddFooter>
  </headerFooter>
  <tableParts count="2">
    <tablePart r:id="rId2"/>
    <tablePart r:id="rId3"/>
  </tableParts>
</worksheet>
</file>

<file path=xl/worksheets/sheet3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E6348B-D4A2-43F0-8E65-8E805ECE5A95}">
  <sheetPr codeName="Arkusz379"/>
  <dimension ref="A1:N50"/>
  <sheetViews>
    <sheetView zoomScaleNormal="100" workbookViewId="0"/>
  </sheetViews>
  <sheetFormatPr defaultColWidth="0" defaultRowHeight="12.75" zeroHeight="1" x14ac:dyDescent="0.2"/>
  <cols>
    <col min="1" max="1" width="4.140625" style="1" customWidth="1"/>
    <col min="2" max="2" width="57" style="2" customWidth="1"/>
    <col min="3" max="3" width="11.85546875" style="1" bestFit="1" customWidth="1"/>
    <col min="4" max="4" width="7.42578125" style="1" customWidth="1"/>
    <col min="5" max="5" width="10.85546875" style="1" bestFit="1" customWidth="1"/>
    <col min="6" max="7" width="8.7109375" style="1" customWidth="1"/>
    <col min="8" max="8" width="1" style="1" customWidth="1"/>
    <col min="9" max="14" width="0" style="1" hidden="1" customWidth="1"/>
    <col min="15" max="16384" width="9.140625" style="1" hidden="1"/>
  </cols>
  <sheetData>
    <row r="1" spans="1:7" s="16" customFormat="1" ht="24.95" customHeight="1" x14ac:dyDescent="0.2">
      <c r="A1" s="35" t="s">
        <v>826</v>
      </c>
      <c r="B1" s="23"/>
    </row>
    <row r="2" spans="1:7" s="16" customFormat="1" ht="39.950000000000003" customHeight="1" x14ac:dyDescent="0.2">
      <c r="A2" s="66" t="s">
        <v>448</v>
      </c>
      <c r="B2" s="67"/>
      <c r="C2" s="67"/>
      <c r="D2" s="67"/>
      <c r="E2" s="67"/>
      <c r="F2" s="67"/>
      <c r="G2" s="67"/>
    </row>
    <row r="3" spans="1:7" s="16" customFormat="1" ht="15.95" hidden="1" customHeight="1" x14ac:dyDescent="0.2">
      <c r="A3" s="22"/>
      <c r="B3" s="23"/>
    </row>
    <row r="4" spans="1:7" s="16" customFormat="1" ht="15.95" hidden="1" customHeight="1" x14ac:dyDescent="0.2">
      <c r="A4" s="22"/>
      <c r="B4" s="23"/>
    </row>
    <row r="5" spans="1:7" s="16" customFormat="1" ht="15.95" hidden="1" customHeight="1" x14ac:dyDescent="0.2">
      <c r="A5" s="22"/>
      <c r="B5" s="23"/>
    </row>
    <row r="6" spans="1:7" s="16" customFormat="1" ht="15.95" customHeight="1" x14ac:dyDescent="0.25">
      <c r="A6" s="17" t="s">
        <v>433</v>
      </c>
      <c r="B6" s="21" t="s">
        <v>438</v>
      </c>
    </row>
    <row r="7" spans="1:7" s="16" customFormat="1" ht="15.95" customHeight="1" x14ac:dyDescent="0.25">
      <c r="A7" s="18" t="s">
        <v>434</v>
      </c>
      <c r="B7" s="21" t="s">
        <v>439</v>
      </c>
    </row>
    <row r="8" spans="1:7" s="16" customFormat="1" ht="15.95" customHeight="1" x14ac:dyDescent="0.25">
      <c r="A8" s="19" t="s">
        <v>435</v>
      </c>
      <c r="B8" s="21" t="s">
        <v>440</v>
      </c>
    </row>
    <row r="9" spans="1:7" s="16" customFormat="1" ht="15.95" customHeight="1" x14ac:dyDescent="0.25">
      <c r="A9" s="20" t="s">
        <v>436</v>
      </c>
      <c r="B9" s="21" t="s">
        <v>441</v>
      </c>
    </row>
    <row r="10" spans="1:7" ht="65.099999999999994" customHeight="1" x14ac:dyDescent="0.2">
      <c r="A10" s="49" t="s">
        <v>430</v>
      </c>
      <c r="B10" s="42" t="s">
        <v>0</v>
      </c>
      <c r="C10" s="42" t="s">
        <v>424</v>
      </c>
      <c r="D10" s="42" t="s">
        <v>425</v>
      </c>
      <c r="E10" s="42" t="s">
        <v>426</v>
      </c>
      <c r="F10" s="42" t="s">
        <v>429</v>
      </c>
      <c r="G10" s="41" t="s">
        <v>413</v>
      </c>
    </row>
    <row r="11" spans="1:7" ht="21.95" customHeight="1" x14ac:dyDescent="0.2">
      <c r="A11" s="36">
        <v>1</v>
      </c>
      <c r="B11" s="24" t="s">
        <v>7</v>
      </c>
      <c r="C11" s="10">
        <v>0</v>
      </c>
      <c r="D11" s="9">
        <v>0</v>
      </c>
      <c r="E11" s="10" t="str">
        <f t="shared" ref="E11:E23" si="0">IF(D11=0,"-",C11/D11)</f>
        <v>-</v>
      </c>
      <c r="F11" s="25">
        <f t="shared" ref="F11:F35" si="1">C11/C$44</f>
        <v>0</v>
      </c>
      <c r="G11" s="38">
        <v>6.4906160983722356E-5</v>
      </c>
    </row>
    <row r="12" spans="1:7" s="3" customFormat="1" ht="21.95" customHeight="1" x14ac:dyDescent="0.2">
      <c r="A12" s="36">
        <v>2</v>
      </c>
      <c r="B12" s="24" t="s">
        <v>8</v>
      </c>
      <c r="C12" s="10">
        <v>0</v>
      </c>
      <c r="D12" s="9">
        <v>0</v>
      </c>
      <c r="E12" s="10" t="str">
        <f t="shared" si="0"/>
        <v>-</v>
      </c>
      <c r="F12" s="25">
        <f t="shared" si="1"/>
        <v>0</v>
      </c>
      <c r="G12" s="38">
        <v>1.3877154561966152E-2</v>
      </c>
    </row>
    <row r="13" spans="1:7" s="3" customFormat="1" ht="21.95" customHeight="1" x14ac:dyDescent="0.2">
      <c r="A13" s="36">
        <v>3</v>
      </c>
      <c r="B13" s="26" t="s">
        <v>1</v>
      </c>
      <c r="C13" s="10">
        <v>0</v>
      </c>
      <c r="D13" s="9">
        <v>0</v>
      </c>
      <c r="E13" s="10" t="str">
        <f t="shared" si="0"/>
        <v>-</v>
      </c>
      <c r="F13" s="25">
        <f t="shared" si="1"/>
        <v>0</v>
      </c>
      <c r="G13" s="38">
        <v>6.8195937419264344E-4</v>
      </c>
    </row>
    <row r="14" spans="1:7" s="3" customFormat="1" ht="21.95" customHeight="1" x14ac:dyDescent="0.2">
      <c r="A14" s="36">
        <v>4</v>
      </c>
      <c r="B14" s="24" t="s">
        <v>414</v>
      </c>
      <c r="C14" s="10">
        <v>0</v>
      </c>
      <c r="D14" s="9">
        <v>0</v>
      </c>
      <c r="E14" s="10" t="str">
        <f t="shared" si="0"/>
        <v>-</v>
      </c>
      <c r="F14" s="25">
        <f t="shared" si="1"/>
        <v>0</v>
      </c>
      <c r="G14" s="38">
        <v>1.6609844346228162E-4</v>
      </c>
    </row>
    <row r="15" spans="1:7" s="3" customFormat="1" ht="47.1" customHeight="1" x14ac:dyDescent="0.2">
      <c r="A15" s="36">
        <v>5</v>
      </c>
      <c r="B15" s="24" t="s">
        <v>412</v>
      </c>
      <c r="C15" s="10">
        <v>10000</v>
      </c>
      <c r="D15" s="11">
        <v>2</v>
      </c>
      <c r="E15" s="10">
        <f t="shared" si="0"/>
        <v>5000</v>
      </c>
      <c r="F15" s="25">
        <f t="shared" si="1"/>
        <v>4.2241408551595755E-3</v>
      </c>
      <c r="G15" s="38">
        <v>4.2843389065529559E-4</v>
      </c>
    </row>
    <row r="16" spans="1:7" s="3" customFormat="1" ht="21.95" customHeight="1" x14ac:dyDescent="0.2">
      <c r="A16" s="36">
        <v>6</v>
      </c>
      <c r="B16" s="26" t="s">
        <v>1</v>
      </c>
      <c r="C16" s="10">
        <v>0</v>
      </c>
      <c r="D16" s="11">
        <v>0</v>
      </c>
      <c r="E16" s="10" t="str">
        <f t="shared" si="0"/>
        <v>-</v>
      </c>
      <c r="F16" s="25">
        <f t="shared" si="1"/>
        <v>0</v>
      </c>
      <c r="G16" s="38">
        <v>5.7837072558623703E-5</v>
      </c>
    </row>
    <row r="17" spans="1:7" ht="47.1" customHeight="1" x14ac:dyDescent="0.2">
      <c r="A17" s="36">
        <v>7</v>
      </c>
      <c r="B17" s="24" t="s">
        <v>444</v>
      </c>
      <c r="C17" s="10">
        <v>0</v>
      </c>
      <c r="D17" s="11">
        <v>0</v>
      </c>
      <c r="E17" s="10" t="str">
        <f t="shared" si="0"/>
        <v>-</v>
      </c>
      <c r="F17" s="25">
        <f t="shared" si="1"/>
        <v>0</v>
      </c>
      <c r="G17" s="38">
        <v>3.69438658113685E-3</v>
      </c>
    </row>
    <row r="18" spans="1:7" ht="47.1" customHeight="1" x14ac:dyDescent="0.2">
      <c r="A18" s="36">
        <v>8</v>
      </c>
      <c r="B18" s="24" t="s">
        <v>447</v>
      </c>
      <c r="C18" s="10">
        <v>0</v>
      </c>
      <c r="D18" s="11">
        <v>0</v>
      </c>
      <c r="E18" s="10" t="str">
        <f t="shared" si="0"/>
        <v>-</v>
      </c>
      <c r="F18" s="25">
        <f t="shared" si="1"/>
        <v>0</v>
      </c>
      <c r="G18" s="38">
        <v>1.6572456388988053E-2</v>
      </c>
    </row>
    <row r="19" spans="1:7" ht="35.1" customHeight="1" x14ac:dyDescent="0.2">
      <c r="A19" s="36">
        <v>9</v>
      </c>
      <c r="B19" s="24" t="s">
        <v>443</v>
      </c>
      <c r="C19" s="10">
        <v>0</v>
      </c>
      <c r="D19" s="11">
        <v>0</v>
      </c>
      <c r="E19" s="10" t="str">
        <f t="shared" si="0"/>
        <v>-</v>
      </c>
      <c r="F19" s="25">
        <f t="shared" si="1"/>
        <v>0</v>
      </c>
      <c r="G19" s="38">
        <v>6.3015485400037228E-5</v>
      </c>
    </row>
    <row r="20" spans="1:7" ht="35.1" customHeight="1" x14ac:dyDescent="0.2">
      <c r="A20" s="36">
        <v>10</v>
      </c>
      <c r="B20" s="24" t="s">
        <v>9</v>
      </c>
      <c r="C20" s="10">
        <v>0</v>
      </c>
      <c r="D20" s="11">
        <v>0</v>
      </c>
      <c r="E20" s="10" t="str">
        <f t="shared" si="0"/>
        <v>-</v>
      </c>
      <c r="F20" s="25">
        <f t="shared" si="1"/>
        <v>0</v>
      </c>
      <c r="G20" s="38">
        <v>2.3263290581767475E-4</v>
      </c>
    </row>
    <row r="21" spans="1:7" ht="35.1" customHeight="1" x14ac:dyDescent="0.2">
      <c r="A21" s="36">
        <v>11</v>
      </c>
      <c r="B21" s="24" t="s">
        <v>442</v>
      </c>
      <c r="C21" s="10">
        <v>0</v>
      </c>
      <c r="D21" s="11">
        <v>0</v>
      </c>
      <c r="E21" s="10" t="str">
        <f t="shared" si="0"/>
        <v>-</v>
      </c>
      <c r="F21" s="25">
        <f t="shared" si="1"/>
        <v>0</v>
      </c>
      <c r="G21" s="38">
        <v>8.0879771630669933E-6</v>
      </c>
    </row>
    <row r="22" spans="1:7" ht="21.95" customHeight="1" x14ac:dyDescent="0.2">
      <c r="A22" s="36">
        <v>12</v>
      </c>
      <c r="B22" s="26" t="s">
        <v>1</v>
      </c>
      <c r="C22" s="10">
        <v>0</v>
      </c>
      <c r="D22" s="11">
        <v>0</v>
      </c>
      <c r="E22" s="10" t="str">
        <f t="shared" si="0"/>
        <v>-</v>
      </c>
      <c r="F22" s="25">
        <f t="shared" si="1"/>
        <v>0</v>
      </c>
      <c r="G22" s="38">
        <v>0</v>
      </c>
    </row>
    <row r="23" spans="1:7" ht="21.95" customHeight="1" x14ac:dyDescent="0.2">
      <c r="A23" s="36">
        <v>13</v>
      </c>
      <c r="B23" s="24" t="s">
        <v>415</v>
      </c>
      <c r="C23" s="10">
        <v>0</v>
      </c>
      <c r="D23" s="11">
        <v>0</v>
      </c>
      <c r="E23" s="10" t="str">
        <f t="shared" si="0"/>
        <v>-</v>
      </c>
      <c r="F23" s="25">
        <f t="shared" si="1"/>
        <v>0</v>
      </c>
      <c r="G23" s="38">
        <v>0</v>
      </c>
    </row>
    <row r="24" spans="1:7" s="3" customFormat="1" ht="24.95" customHeight="1" x14ac:dyDescent="0.2">
      <c r="A24" s="43">
        <v>14</v>
      </c>
      <c r="B24" s="50" t="s">
        <v>2</v>
      </c>
      <c r="C24" s="44">
        <f>C11+C12+C14+C15+C17+C18+C19+C20+C21+C23</f>
        <v>10000</v>
      </c>
      <c r="D24" s="51" t="s">
        <v>5</v>
      </c>
      <c r="E24" s="51" t="s">
        <v>5</v>
      </c>
      <c r="F24" s="47">
        <f t="shared" si="1"/>
        <v>4.2241408551595755E-3</v>
      </c>
      <c r="G24" s="48">
        <v>3.5107172395573129E-2</v>
      </c>
    </row>
    <row r="25" spans="1:7" s="4" customFormat="1" ht="35.1" customHeight="1" x14ac:dyDescent="0.2">
      <c r="A25" s="37">
        <v>15</v>
      </c>
      <c r="B25" s="27" t="s">
        <v>419</v>
      </c>
      <c r="C25" s="12">
        <v>201235</v>
      </c>
      <c r="D25" s="11">
        <v>94</v>
      </c>
      <c r="E25" s="12">
        <f t="shared" ref="E25:E37" si="2">IF(D25=0,"-",C25/D25)</f>
        <v>2140.7978723404253</v>
      </c>
      <c r="F25" s="28">
        <f t="shared" si="1"/>
        <v>8.5004498498803704E-2</v>
      </c>
      <c r="G25" s="39">
        <v>9.1912130594448124E-2</v>
      </c>
    </row>
    <row r="26" spans="1:7" s="3" customFormat="1" ht="21.95" customHeight="1" x14ac:dyDescent="0.2">
      <c r="A26" s="36">
        <v>16</v>
      </c>
      <c r="B26" s="26" t="s">
        <v>11</v>
      </c>
      <c r="C26" s="10">
        <v>25230</v>
      </c>
      <c r="D26" s="11">
        <v>13</v>
      </c>
      <c r="E26" s="10">
        <f t="shared" si="2"/>
        <v>1940.7692307692307</v>
      </c>
      <c r="F26" s="25">
        <f t="shared" si="1"/>
        <v>1.0657507377567607E-2</v>
      </c>
      <c r="G26" s="38">
        <v>1.5510248435910163E-2</v>
      </c>
    </row>
    <row r="27" spans="1:7" s="5" customFormat="1" ht="65.099999999999994" customHeight="1" x14ac:dyDescent="0.2">
      <c r="A27" s="37">
        <v>17</v>
      </c>
      <c r="B27" s="27" t="s">
        <v>445</v>
      </c>
      <c r="C27" s="12">
        <v>371557</v>
      </c>
      <c r="D27" s="11">
        <v>43</v>
      </c>
      <c r="E27" s="12">
        <f t="shared" si="2"/>
        <v>8640.8604651162786</v>
      </c>
      <c r="F27" s="28">
        <f t="shared" si="1"/>
        <v>0.15695091037205261</v>
      </c>
      <c r="G27" s="39">
        <v>9.6086621220457871E-2</v>
      </c>
    </row>
    <row r="28" spans="1:7" s="3" customFormat="1" ht="21.95" customHeight="1" x14ac:dyDescent="0.2">
      <c r="A28" s="36">
        <v>18</v>
      </c>
      <c r="B28" s="26" t="s">
        <v>3</v>
      </c>
      <c r="C28" s="10">
        <v>24627</v>
      </c>
      <c r="D28" s="11">
        <v>5</v>
      </c>
      <c r="E28" s="10">
        <f t="shared" si="2"/>
        <v>4925.3999999999996</v>
      </c>
      <c r="F28" s="25">
        <f t="shared" si="1"/>
        <v>1.0402791684001485E-2</v>
      </c>
      <c r="G28" s="38">
        <v>1.1342599256575717E-2</v>
      </c>
    </row>
    <row r="29" spans="1:7" s="5" customFormat="1" ht="35.1" customHeight="1" x14ac:dyDescent="0.2">
      <c r="A29" s="37">
        <v>19</v>
      </c>
      <c r="B29" s="27" t="s">
        <v>15</v>
      </c>
      <c r="C29" s="12">
        <v>18794.97</v>
      </c>
      <c r="D29" s="11">
        <v>3</v>
      </c>
      <c r="E29" s="12">
        <f t="shared" si="2"/>
        <v>6264.9900000000007</v>
      </c>
      <c r="F29" s="28">
        <f t="shared" si="1"/>
        <v>7.9392600648498565E-3</v>
      </c>
      <c r="G29" s="39">
        <v>1.1946311887438504E-2</v>
      </c>
    </row>
    <row r="30" spans="1:7" s="3" customFormat="1" ht="21.95" customHeight="1" x14ac:dyDescent="0.2">
      <c r="A30" s="36">
        <v>20</v>
      </c>
      <c r="B30" s="26" t="s">
        <v>3</v>
      </c>
      <c r="C30" s="10">
        <v>17850</v>
      </c>
      <c r="D30" s="11">
        <v>1</v>
      </c>
      <c r="E30" s="12">
        <f t="shared" si="2"/>
        <v>17850</v>
      </c>
      <c r="F30" s="28">
        <f t="shared" si="1"/>
        <v>7.5400914264598419E-3</v>
      </c>
      <c r="G30" s="39">
        <v>2.247933536638041E-3</v>
      </c>
    </row>
    <row r="31" spans="1:7" s="3" customFormat="1" ht="47.1" customHeight="1" x14ac:dyDescent="0.2">
      <c r="A31" s="36">
        <v>21</v>
      </c>
      <c r="B31" s="27" t="s">
        <v>14</v>
      </c>
      <c r="C31" s="10">
        <v>547976.32999999996</v>
      </c>
      <c r="D31" s="11">
        <v>293</v>
      </c>
      <c r="E31" s="10">
        <f t="shared" si="2"/>
        <v>1870.2263822525597</v>
      </c>
      <c r="F31" s="25">
        <f t="shared" si="1"/>
        <v>0.23147292032134054</v>
      </c>
      <c r="G31" s="38">
        <v>0.21726673108985226</v>
      </c>
    </row>
    <row r="32" spans="1:7" s="3" customFormat="1" ht="21.95" customHeight="1" x14ac:dyDescent="0.2">
      <c r="A32" s="36">
        <v>22</v>
      </c>
      <c r="B32" s="26" t="s">
        <v>3</v>
      </c>
      <c r="C32" s="10">
        <v>57066.7</v>
      </c>
      <c r="D32" s="11">
        <v>19</v>
      </c>
      <c r="E32" s="10">
        <f t="shared" si="2"/>
        <v>3003.5105263157893</v>
      </c>
      <c r="F32" s="25">
        <f t="shared" si="1"/>
        <v>2.410577789391349E-2</v>
      </c>
      <c r="G32" s="38">
        <v>3.0944666359992157E-2</v>
      </c>
    </row>
    <row r="33" spans="1:7" ht="35.1" customHeight="1" x14ac:dyDescent="0.2">
      <c r="A33" s="36">
        <v>23</v>
      </c>
      <c r="B33" s="24" t="s">
        <v>446</v>
      </c>
      <c r="C33" s="10">
        <v>12150</v>
      </c>
      <c r="D33" s="11">
        <v>130</v>
      </c>
      <c r="E33" s="10">
        <f t="shared" si="2"/>
        <v>93.461538461538467</v>
      </c>
      <c r="F33" s="25">
        <f t="shared" si="1"/>
        <v>5.1323311390188836E-3</v>
      </c>
      <c r="G33" s="38">
        <v>8.5968104584330223E-3</v>
      </c>
    </row>
    <row r="34" spans="1:7" s="3" customFormat="1" ht="21.95" customHeight="1" x14ac:dyDescent="0.2">
      <c r="A34" s="36">
        <v>24</v>
      </c>
      <c r="B34" s="26" t="s">
        <v>3</v>
      </c>
      <c r="C34" s="10">
        <v>0</v>
      </c>
      <c r="D34" s="11">
        <v>0</v>
      </c>
      <c r="E34" s="10" t="str">
        <f t="shared" si="2"/>
        <v>-</v>
      </c>
      <c r="F34" s="25">
        <f t="shared" si="1"/>
        <v>0</v>
      </c>
      <c r="G34" s="38">
        <v>1.4207856884874998E-3</v>
      </c>
    </row>
    <row r="35" spans="1:7" s="3" customFormat="1" ht="35.1" customHeight="1" x14ac:dyDescent="0.2">
      <c r="A35" s="36">
        <v>25</v>
      </c>
      <c r="B35" s="24" t="s">
        <v>10</v>
      </c>
      <c r="C35" s="10">
        <v>0</v>
      </c>
      <c r="D35" s="11">
        <v>0</v>
      </c>
      <c r="E35" s="10" t="str">
        <f t="shared" si="2"/>
        <v>-</v>
      </c>
      <c r="F35" s="25">
        <f t="shared" si="1"/>
        <v>0</v>
      </c>
      <c r="G35" s="38">
        <v>9.8652432849167496E-5</v>
      </c>
    </row>
    <row r="36" spans="1:7" ht="35.1" customHeight="1" x14ac:dyDescent="0.2">
      <c r="A36" s="36">
        <v>26</v>
      </c>
      <c r="B36" s="24" t="s">
        <v>420</v>
      </c>
      <c r="C36" s="10">
        <v>0</v>
      </c>
      <c r="D36" s="13">
        <v>0</v>
      </c>
      <c r="E36" s="10" t="str">
        <f t="shared" si="2"/>
        <v>-</v>
      </c>
      <c r="F36" s="29" t="s">
        <v>5</v>
      </c>
      <c r="G36" s="40" t="s">
        <v>5</v>
      </c>
    </row>
    <row r="37" spans="1:7" ht="21.95" customHeight="1" x14ac:dyDescent="0.2">
      <c r="A37" s="36">
        <v>27</v>
      </c>
      <c r="B37" s="26" t="s">
        <v>12</v>
      </c>
      <c r="C37" s="10">
        <v>0</v>
      </c>
      <c r="D37" s="13">
        <v>0</v>
      </c>
      <c r="E37" s="10" t="str">
        <f t="shared" si="2"/>
        <v>-</v>
      </c>
      <c r="F37" s="25">
        <f>C37/C$44</f>
        <v>0</v>
      </c>
      <c r="G37" s="38">
        <v>6.7001527600904129E-4</v>
      </c>
    </row>
    <row r="38" spans="1:7" ht="35.1" customHeight="1" x14ac:dyDescent="0.2">
      <c r="A38" s="36">
        <v>28</v>
      </c>
      <c r="B38" s="24" t="s">
        <v>421</v>
      </c>
      <c r="C38" s="10">
        <v>1342506</v>
      </c>
      <c r="D38" s="13">
        <v>1</v>
      </c>
      <c r="E38" s="14" t="s">
        <v>5</v>
      </c>
      <c r="F38" s="29" t="s">
        <v>5</v>
      </c>
      <c r="G38" s="40" t="s">
        <v>5</v>
      </c>
    </row>
    <row r="39" spans="1:7" ht="21.95" customHeight="1" x14ac:dyDescent="0.2">
      <c r="A39" s="36">
        <v>29</v>
      </c>
      <c r="B39" s="26" t="s">
        <v>12</v>
      </c>
      <c r="C39" s="10">
        <v>1205632</v>
      </c>
      <c r="D39" s="13">
        <v>1</v>
      </c>
      <c r="E39" s="14" t="s">
        <v>5</v>
      </c>
      <c r="F39" s="25">
        <f t="shared" ref="F39:F44" si="3">C39/C$44</f>
        <v>0.50927593874877486</v>
      </c>
      <c r="G39" s="38">
        <v>0.53240605380617201</v>
      </c>
    </row>
    <row r="40" spans="1:7" ht="47.1" customHeight="1" x14ac:dyDescent="0.2">
      <c r="A40" s="36">
        <v>30</v>
      </c>
      <c r="B40" s="27" t="s">
        <v>422</v>
      </c>
      <c r="C40" s="10">
        <v>0</v>
      </c>
      <c r="D40" s="15">
        <v>0</v>
      </c>
      <c r="E40" s="10" t="str">
        <f t="shared" ref="E40:E41" si="4">IF(D40=0,"-",C40/D40)</f>
        <v>-</v>
      </c>
      <c r="F40" s="25">
        <f t="shared" si="3"/>
        <v>0</v>
      </c>
      <c r="G40" s="38">
        <v>1.7724062653800183E-3</v>
      </c>
    </row>
    <row r="41" spans="1:7" ht="21.95" customHeight="1" x14ac:dyDescent="0.2">
      <c r="A41" s="36">
        <v>31</v>
      </c>
      <c r="B41" s="26" t="s">
        <v>13</v>
      </c>
      <c r="C41" s="10">
        <v>0</v>
      </c>
      <c r="D41" s="15">
        <v>0</v>
      </c>
      <c r="E41" s="10" t="str">
        <f t="shared" si="4"/>
        <v>-</v>
      </c>
      <c r="F41" s="25">
        <f t="shared" si="3"/>
        <v>0</v>
      </c>
      <c r="G41" s="38">
        <v>1.0404135579139232E-3</v>
      </c>
    </row>
    <row r="42" spans="1:7" ht="35.1" customHeight="1" x14ac:dyDescent="0.2">
      <c r="A42" s="36">
        <v>32</v>
      </c>
      <c r="B42" s="24" t="s">
        <v>16</v>
      </c>
      <c r="C42" s="10">
        <v>0</v>
      </c>
      <c r="D42" s="15">
        <v>0</v>
      </c>
      <c r="E42" s="14" t="s">
        <v>5</v>
      </c>
      <c r="F42" s="25">
        <f t="shared" si="3"/>
        <v>0</v>
      </c>
      <c r="G42" s="38">
        <v>4.1370945733870297E-3</v>
      </c>
    </row>
    <row r="43" spans="1:7" s="3" customFormat="1" ht="21.95" customHeight="1" x14ac:dyDescent="0.2">
      <c r="A43" s="43">
        <v>33</v>
      </c>
      <c r="B43" s="50" t="s">
        <v>4</v>
      </c>
      <c r="C43" s="44">
        <f>C25+C27+C29+C31+C33+C35+C37+C39+C40+C42</f>
        <v>2357345.2999999998</v>
      </c>
      <c r="D43" s="51" t="s">
        <v>5</v>
      </c>
      <c r="E43" s="51" t="s">
        <v>5</v>
      </c>
      <c r="F43" s="47">
        <f t="shared" si="3"/>
        <v>0.99577585914484046</v>
      </c>
      <c r="G43" s="48">
        <v>0.96489282760442685</v>
      </c>
    </row>
    <row r="44" spans="1:7" s="3" customFormat="1" ht="21.95" customHeight="1" x14ac:dyDescent="0.2">
      <c r="A44" s="45">
        <v>34</v>
      </c>
      <c r="B44" s="52" t="s">
        <v>6</v>
      </c>
      <c r="C44" s="46">
        <f>C24+C43</f>
        <v>2367345.2999999998</v>
      </c>
      <c r="D44" s="53" t="s">
        <v>5</v>
      </c>
      <c r="E44" s="53" t="s">
        <v>5</v>
      </c>
      <c r="F44" s="54">
        <f t="shared" si="3"/>
        <v>1</v>
      </c>
      <c r="G44" s="55">
        <v>1</v>
      </c>
    </row>
    <row r="45" spans="1:7" s="3" customFormat="1" ht="21.95" customHeight="1" x14ac:dyDescent="0.2">
      <c r="A45" s="1"/>
      <c r="B45" s="2"/>
      <c r="C45" s="1"/>
      <c r="D45" s="1"/>
      <c r="E45" s="1"/>
      <c r="F45" s="1"/>
      <c r="G45" s="1"/>
    </row>
    <row r="46" spans="1:7" s="3" customFormat="1" ht="35.1" customHeight="1" x14ac:dyDescent="0.2">
      <c r="A46" s="62" t="s">
        <v>430</v>
      </c>
      <c r="B46" s="63" t="s">
        <v>431</v>
      </c>
      <c r="C46" s="64" t="s">
        <v>432</v>
      </c>
      <c r="D46" s="1"/>
      <c r="E46" s="1"/>
      <c r="F46" s="1"/>
      <c r="G46" s="1"/>
    </row>
    <row r="47" spans="1:7" s="3" customFormat="1" ht="21.95" customHeight="1" x14ac:dyDescent="0.2">
      <c r="A47" s="65">
        <v>1</v>
      </c>
      <c r="B47" s="30" t="s">
        <v>427</v>
      </c>
      <c r="C47" s="31">
        <v>59183</v>
      </c>
    </row>
    <row r="48" spans="1:7" ht="21.95" customHeight="1" x14ac:dyDescent="0.2">
      <c r="A48" s="8">
        <v>2</v>
      </c>
      <c r="B48" s="30" t="s">
        <v>428</v>
      </c>
      <c r="C48" s="31">
        <v>2393618</v>
      </c>
      <c r="D48" s="16"/>
      <c r="E48" s="16"/>
      <c r="F48" s="16"/>
      <c r="G48" s="16"/>
    </row>
    <row r="49" spans="1:7" ht="21.95" customHeight="1" x14ac:dyDescent="0.2">
      <c r="A49" s="32">
        <v>3</v>
      </c>
      <c r="B49" s="33" t="s">
        <v>423</v>
      </c>
      <c r="C49" s="34">
        <f>C44/C48</f>
        <v>0.98902385426580175</v>
      </c>
      <c r="D49" s="16"/>
      <c r="E49" s="16"/>
      <c r="F49" s="16"/>
      <c r="G49" s="16"/>
    </row>
    <row r="50" spans="1:7" s="16" customFormat="1" ht="35.1" customHeight="1" x14ac:dyDescent="0.25">
      <c r="A50" s="21" t="s">
        <v>449</v>
      </c>
      <c r="B50" s="23"/>
    </row>
  </sheetData>
  <sheetProtection algorithmName="SHA-512" hashValue="KHXsiyf7yc51HwaO2aEI8GppD2zVXExgYWZcCDrWB46VYBcmuS5xEeYICRLLOx20ARAMsiRBCG9h0biA+tBHxg==" saltValue="gbcXOsgAzZ8vfSv8XBe+tg==" spinCount="100000" sheet="1" objects="1" scenarios="1"/>
  <mergeCells count="1">
    <mergeCell ref="A2:G2"/>
  </mergeCells>
  <pageMargins left="0.59055118110236227" right="0.59055118110236227" top="0.70866141732283472" bottom="0.70866141732283472" header="0.19685039370078741" footer="0.39370078740157483"/>
  <pageSetup paperSize="9" scale="84" orientation="portrait" r:id="rId1"/>
  <headerFooter alignWithMargins="0">
    <oddFooter>&amp;R&amp;"Calibri,Standardowy"&amp;12s.&amp;P z &amp;N</oddFooter>
  </headerFooter>
  <tableParts count="2">
    <tablePart r:id="rId2"/>
    <tablePart r:id="rId3"/>
  </tableParts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141635-EC96-4198-944A-BEA1B28D3C60}">
  <sheetPr codeName="Arkusz38"/>
  <dimension ref="A1:N50"/>
  <sheetViews>
    <sheetView zoomScaleNormal="100" workbookViewId="0"/>
  </sheetViews>
  <sheetFormatPr defaultColWidth="0" defaultRowHeight="12.75" zeroHeight="1" x14ac:dyDescent="0.2"/>
  <cols>
    <col min="1" max="1" width="4.140625" style="1" customWidth="1"/>
    <col min="2" max="2" width="57" style="2" customWidth="1"/>
    <col min="3" max="3" width="11.85546875" style="1" bestFit="1" customWidth="1"/>
    <col min="4" max="4" width="7.42578125" style="1" customWidth="1"/>
    <col min="5" max="5" width="10.85546875" style="1" bestFit="1" customWidth="1"/>
    <col min="6" max="7" width="8.7109375" style="1" customWidth="1"/>
    <col min="8" max="8" width="1" style="1" customWidth="1"/>
    <col min="9" max="14" width="0" style="1" hidden="1" customWidth="1"/>
    <col min="15" max="16384" width="9.140625" style="1" hidden="1"/>
  </cols>
  <sheetData>
    <row r="1" spans="1:7" s="16" customFormat="1" ht="24.95" customHeight="1" x14ac:dyDescent="0.2">
      <c r="A1" s="35" t="s">
        <v>485</v>
      </c>
      <c r="B1" s="23"/>
    </row>
    <row r="2" spans="1:7" s="16" customFormat="1" ht="39.950000000000003" customHeight="1" x14ac:dyDescent="0.2">
      <c r="A2" s="66" t="s">
        <v>448</v>
      </c>
      <c r="B2" s="67"/>
      <c r="C2" s="67"/>
      <c r="D2" s="67"/>
      <c r="E2" s="67"/>
      <c r="F2" s="67"/>
      <c r="G2" s="67"/>
    </row>
    <row r="3" spans="1:7" s="16" customFormat="1" ht="15.95" hidden="1" customHeight="1" x14ac:dyDescent="0.2">
      <c r="A3" s="22"/>
      <c r="B3" s="23"/>
    </row>
    <row r="4" spans="1:7" s="16" customFormat="1" ht="15.95" hidden="1" customHeight="1" x14ac:dyDescent="0.2">
      <c r="A4" s="22"/>
      <c r="B4" s="23"/>
    </row>
    <row r="5" spans="1:7" s="16" customFormat="1" ht="15.95" hidden="1" customHeight="1" x14ac:dyDescent="0.2">
      <c r="A5" s="22"/>
      <c r="B5" s="23"/>
    </row>
    <row r="6" spans="1:7" s="16" customFormat="1" ht="15.95" customHeight="1" x14ac:dyDescent="0.25">
      <c r="A6" s="17" t="s">
        <v>433</v>
      </c>
      <c r="B6" s="21" t="s">
        <v>438</v>
      </c>
    </row>
    <row r="7" spans="1:7" s="16" customFormat="1" ht="15.95" customHeight="1" x14ac:dyDescent="0.25">
      <c r="A7" s="18" t="s">
        <v>434</v>
      </c>
      <c r="B7" s="21" t="s">
        <v>439</v>
      </c>
    </row>
    <row r="8" spans="1:7" s="16" customFormat="1" ht="15.95" customHeight="1" x14ac:dyDescent="0.25">
      <c r="A8" s="19" t="s">
        <v>435</v>
      </c>
      <c r="B8" s="21" t="s">
        <v>440</v>
      </c>
    </row>
    <row r="9" spans="1:7" s="16" customFormat="1" ht="15.95" customHeight="1" x14ac:dyDescent="0.25">
      <c r="A9" s="20" t="s">
        <v>436</v>
      </c>
      <c r="B9" s="21" t="s">
        <v>441</v>
      </c>
    </row>
    <row r="10" spans="1:7" ht="65.099999999999994" customHeight="1" x14ac:dyDescent="0.2">
      <c r="A10" s="49" t="s">
        <v>430</v>
      </c>
      <c r="B10" s="42" t="s">
        <v>0</v>
      </c>
      <c r="C10" s="42" t="s">
        <v>424</v>
      </c>
      <c r="D10" s="42" t="s">
        <v>425</v>
      </c>
      <c r="E10" s="42" t="s">
        <v>426</v>
      </c>
      <c r="F10" s="42" t="s">
        <v>429</v>
      </c>
      <c r="G10" s="41" t="s">
        <v>413</v>
      </c>
    </row>
    <row r="11" spans="1:7" ht="21.95" customHeight="1" x14ac:dyDescent="0.2">
      <c r="A11" s="36">
        <v>1</v>
      </c>
      <c r="B11" s="24" t="s">
        <v>7</v>
      </c>
      <c r="C11" s="10">
        <v>0</v>
      </c>
      <c r="D11" s="9">
        <v>0</v>
      </c>
      <c r="E11" s="10" t="str">
        <f t="shared" ref="E11:E23" si="0">IF(D11=0,"-",C11/D11)</f>
        <v>-</v>
      </c>
      <c r="F11" s="25">
        <f t="shared" ref="F11:F35" si="1">C11/C$44</f>
        <v>0</v>
      </c>
      <c r="G11" s="38">
        <v>6.4906160983722356E-5</v>
      </c>
    </row>
    <row r="12" spans="1:7" s="3" customFormat="1" ht="21.95" customHeight="1" x14ac:dyDescent="0.2">
      <c r="A12" s="36">
        <v>2</v>
      </c>
      <c r="B12" s="24" t="s">
        <v>8</v>
      </c>
      <c r="C12" s="10">
        <v>0</v>
      </c>
      <c r="D12" s="9">
        <v>0</v>
      </c>
      <c r="E12" s="10" t="str">
        <f t="shared" si="0"/>
        <v>-</v>
      </c>
      <c r="F12" s="25">
        <f t="shared" si="1"/>
        <v>0</v>
      </c>
      <c r="G12" s="38">
        <v>1.3877154561966152E-2</v>
      </c>
    </row>
    <row r="13" spans="1:7" s="3" customFormat="1" ht="21.95" customHeight="1" x14ac:dyDescent="0.2">
      <c r="A13" s="36">
        <v>3</v>
      </c>
      <c r="B13" s="26" t="s">
        <v>1</v>
      </c>
      <c r="C13" s="10">
        <v>0</v>
      </c>
      <c r="D13" s="9">
        <v>0</v>
      </c>
      <c r="E13" s="10" t="str">
        <f t="shared" si="0"/>
        <v>-</v>
      </c>
      <c r="F13" s="25">
        <f t="shared" si="1"/>
        <v>0</v>
      </c>
      <c r="G13" s="38">
        <v>6.8195937419264344E-4</v>
      </c>
    </row>
    <row r="14" spans="1:7" s="3" customFormat="1" ht="21.95" customHeight="1" x14ac:dyDescent="0.2">
      <c r="A14" s="36">
        <v>4</v>
      </c>
      <c r="B14" s="24" t="s">
        <v>414</v>
      </c>
      <c r="C14" s="10">
        <v>0</v>
      </c>
      <c r="D14" s="9">
        <v>0</v>
      </c>
      <c r="E14" s="10" t="str">
        <f t="shared" si="0"/>
        <v>-</v>
      </c>
      <c r="F14" s="25">
        <f t="shared" si="1"/>
        <v>0</v>
      </c>
      <c r="G14" s="38">
        <v>1.6609844346228162E-4</v>
      </c>
    </row>
    <row r="15" spans="1:7" s="3" customFormat="1" ht="47.1" customHeight="1" x14ac:dyDescent="0.2">
      <c r="A15" s="36">
        <v>5</v>
      </c>
      <c r="B15" s="24" t="s">
        <v>412</v>
      </c>
      <c r="C15" s="10">
        <v>0</v>
      </c>
      <c r="D15" s="11">
        <v>0</v>
      </c>
      <c r="E15" s="10" t="str">
        <f t="shared" si="0"/>
        <v>-</v>
      </c>
      <c r="F15" s="25">
        <f t="shared" si="1"/>
        <v>0</v>
      </c>
      <c r="G15" s="38">
        <v>4.2843389065529559E-4</v>
      </c>
    </row>
    <row r="16" spans="1:7" s="3" customFormat="1" ht="21.95" customHeight="1" x14ac:dyDescent="0.2">
      <c r="A16" s="36">
        <v>6</v>
      </c>
      <c r="B16" s="26" t="s">
        <v>1</v>
      </c>
      <c r="C16" s="10">
        <v>0</v>
      </c>
      <c r="D16" s="11">
        <v>0</v>
      </c>
      <c r="E16" s="10" t="str">
        <f t="shared" si="0"/>
        <v>-</v>
      </c>
      <c r="F16" s="25">
        <f t="shared" si="1"/>
        <v>0</v>
      </c>
      <c r="G16" s="38">
        <v>5.7837072558623703E-5</v>
      </c>
    </row>
    <row r="17" spans="1:7" ht="47.1" customHeight="1" x14ac:dyDescent="0.2">
      <c r="A17" s="36">
        <v>7</v>
      </c>
      <c r="B17" s="24" t="s">
        <v>444</v>
      </c>
      <c r="C17" s="10">
        <v>15898.21</v>
      </c>
      <c r="D17" s="11">
        <v>1</v>
      </c>
      <c r="E17" s="10">
        <f t="shared" si="0"/>
        <v>15898.21</v>
      </c>
      <c r="F17" s="25">
        <f t="shared" si="1"/>
        <v>5.0560249811784181E-3</v>
      </c>
      <c r="G17" s="38">
        <v>3.69438658113685E-3</v>
      </c>
    </row>
    <row r="18" spans="1:7" ht="47.1" customHeight="1" x14ac:dyDescent="0.2">
      <c r="A18" s="36">
        <v>8</v>
      </c>
      <c r="B18" s="24" t="s">
        <v>447</v>
      </c>
      <c r="C18" s="10">
        <v>0</v>
      </c>
      <c r="D18" s="11">
        <v>0</v>
      </c>
      <c r="E18" s="10" t="str">
        <f t="shared" si="0"/>
        <v>-</v>
      </c>
      <c r="F18" s="25">
        <f t="shared" si="1"/>
        <v>0</v>
      </c>
      <c r="G18" s="38">
        <v>1.6572456388988053E-2</v>
      </c>
    </row>
    <row r="19" spans="1:7" ht="35.1" customHeight="1" x14ac:dyDescent="0.2">
      <c r="A19" s="36">
        <v>9</v>
      </c>
      <c r="B19" s="24" t="s">
        <v>443</v>
      </c>
      <c r="C19" s="10">
        <v>0</v>
      </c>
      <c r="D19" s="11">
        <v>0</v>
      </c>
      <c r="E19" s="10" t="str">
        <f t="shared" si="0"/>
        <v>-</v>
      </c>
      <c r="F19" s="25">
        <f t="shared" si="1"/>
        <v>0</v>
      </c>
      <c r="G19" s="38">
        <v>6.3015485400037228E-5</v>
      </c>
    </row>
    <row r="20" spans="1:7" ht="35.1" customHeight="1" x14ac:dyDescent="0.2">
      <c r="A20" s="36">
        <v>10</v>
      </c>
      <c r="B20" s="24" t="s">
        <v>9</v>
      </c>
      <c r="C20" s="10">
        <v>0</v>
      </c>
      <c r="D20" s="11">
        <v>0</v>
      </c>
      <c r="E20" s="10" t="str">
        <f t="shared" si="0"/>
        <v>-</v>
      </c>
      <c r="F20" s="25">
        <f t="shared" si="1"/>
        <v>0</v>
      </c>
      <c r="G20" s="38">
        <v>2.3263290581767475E-4</v>
      </c>
    </row>
    <row r="21" spans="1:7" ht="35.1" customHeight="1" x14ac:dyDescent="0.2">
      <c r="A21" s="36">
        <v>11</v>
      </c>
      <c r="B21" s="24" t="s">
        <v>442</v>
      </c>
      <c r="C21" s="10">
        <v>0</v>
      </c>
      <c r="D21" s="11">
        <v>0</v>
      </c>
      <c r="E21" s="10" t="str">
        <f t="shared" si="0"/>
        <v>-</v>
      </c>
      <c r="F21" s="25">
        <f t="shared" si="1"/>
        <v>0</v>
      </c>
      <c r="G21" s="38">
        <v>8.0879771630669933E-6</v>
      </c>
    </row>
    <row r="22" spans="1:7" ht="21.95" customHeight="1" x14ac:dyDescent="0.2">
      <c r="A22" s="36">
        <v>12</v>
      </c>
      <c r="B22" s="26" t="s">
        <v>1</v>
      </c>
      <c r="C22" s="10">
        <v>0</v>
      </c>
      <c r="D22" s="11">
        <v>0</v>
      </c>
      <c r="E22" s="10" t="str">
        <f t="shared" si="0"/>
        <v>-</v>
      </c>
      <c r="F22" s="25">
        <f t="shared" si="1"/>
        <v>0</v>
      </c>
      <c r="G22" s="38">
        <v>0</v>
      </c>
    </row>
    <row r="23" spans="1:7" ht="21.95" customHeight="1" x14ac:dyDescent="0.2">
      <c r="A23" s="36">
        <v>13</v>
      </c>
      <c r="B23" s="24" t="s">
        <v>415</v>
      </c>
      <c r="C23" s="10">
        <v>0</v>
      </c>
      <c r="D23" s="11">
        <v>0</v>
      </c>
      <c r="E23" s="10" t="str">
        <f t="shared" si="0"/>
        <v>-</v>
      </c>
      <c r="F23" s="25">
        <f t="shared" si="1"/>
        <v>0</v>
      </c>
      <c r="G23" s="38">
        <v>0</v>
      </c>
    </row>
    <row r="24" spans="1:7" s="3" customFormat="1" ht="24.95" customHeight="1" x14ac:dyDescent="0.2">
      <c r="A24" s="43">
        <v>14</v>
      </c>
      <c r="B24" s="50" t="s">
        <v>2</v>
      </c>
      <c r="C24" s="44">
        <f>C11+C12+C14+C15+C17+C18+C19+C20+C21+C23</f>
        <v>15898.21</v>
      </c>
      <c r="D24" s="51" t="s">
        <v>5</v>
      </c>
      <c r="E24" s="51" t="s">
        <v>5</v>
      </c>
      <c r="F24" s="47">
        <f t="shared" si="1"/>
        <v>5.0560249811784181E-3</v>
      </c>
      <c r="G24" s="48">
        <v>3.5107172395573129E-2</v>
      </c>
    </row>
    <row r="25" spans="1:7" s="4" customFormat="1" ht="35.1" customHeight="1" x14ac:dyDescent="0.2">
      <c r="A25" s="37">
        <v>15</v>
      </c>
      <c r="B25" s="27" t="s">
        <v>419</v>
      </c>
      <c r="C25" s="12">
        <v>140625.21</v>
      </c>
      <c r="D25" s="11">
        <v>69</v>
      </c>
      <c r="E25" s="12">
        <f t="shared" ref="E25:E37" si="2">IF(D25=0,"-",C25/D25)</f>
        <v>2038.0465217391304</v>
      </c>
      <c r="F25" s="28">
        <f t="shared" si="1"/>
        <v>4.4722303626852401E-2</v>
      </c>
      <c r="G25" s="39">
        <v>9.1912130594448124E-2</v>
      </c>
    </row>
    <row r="26" spans="1:7" s="3" customFormat="1" ht="21.95" customHeight="1" x14ac:dyDescent="0.2">
      <c r="A26" s="36">
        <v>16</v>
      </c>
      <c r="B26" s="26" t="s">
        <v>11</v>
      </c>
      <c r="C26" s="10">
        <v>8476</v>
      </c>
      <c r="D26" s="11">
        <v>4</v>
      </c>
      <c r="E26" s="10">
        <f t="shared" si="2"/>
        <v>2119</v>
      </c>
      <c r="F26" s="25">
        <f t="shared" si="1"/>
        <v>2.6955781651184802E-3</v>
      </c>
      <c r="G26" s="38">
        <v>1.5510248435910163E-2</v>
      </c>
    </row>
    <row r="27" spans="1:7" s="5" customFormat="1" ht="65.099999999999994" customHeight="1" x14ac:dyDescent="0.2">
      <c r="A27" s="37">
        <v>17</v>
      </c>
      <c r="B27" s="27" t="s">
        <v>445</v>
      </c>
      <c r="C27" s="12">
        <v>160381.98000000001</v>
      </c>
      <c r="D27" s="11">
        <v>30</v>
      </c>
      <c r="E27" s="12">
        <f t="shared" si="2"/>
        <v>5346.0660000000007</v>
      </c>
      <c r="F27" s="28">
        <f t="shared" si="1"/>
        <v>5.1005446362254465E-2</v>
      </c>
      <c r="G27" s="39">
        <v>9.6086621220457871E-2</v>
      </c>
    </row>
    <row r="28" spans="1:7" s="3" customFormat="1" ht="21.95" customHeight="1" x14ac:dyDescent="0.2">
      <c r="A28" s="36">
        <v>18</v>
      </c>
      <c r="B28" s="26" t="s">
        <v>3</v>
      </c>
      <c r="C28" s="10">
        <v>8117.19</v>
      </c>
      <c r="D28" s="11">
        <v>1</v>
      </c>
      <c r="E28" s="10">
        <f t="shared" si="2"/>
        <v>8117.19</v>
      </c>
      <c r="F28" s="25">
        <f t="shared" si="1"/>
        <v>2.5814676883102968E-3</v>
      </c>
      <c r="G28" s="38">
        <v>1.1342599256575717E-2</v>
      </c>
    </row>
    <row r="29" spans="1:7" s="5" customFormat="1" ht="35.1" customHeight="1" x14ac:dyDescent="0.2">
      <c r="A29" s="37">
        <v>19</v>
      </c>
      <c r="B29" s="27" t="s">
        <v>15</v>
      </c>
      <c r="C29" s="12">
        <v>10831.8</v>
      </c>
      <c r="D29" s="11">
        <v>5</v>
      </c>
      <c r="E29" s="12">
        <f t="shared" si="2"/>
        <v>2166.3599999999997</v>
      </c>
      <c r="F29" s="28">
        <f t="shared" si="1"/>
        <v>3.4447809779294897E-3</v>
      </c>
      <c r="G29" s="39">
        <v>1.1946311887438504E-2</v>
      </c>
    </row>
    <row r="30" spans="1:7" s="3" customFormat="1" ht="21.95" customHeight="1" x14ac:dyDescent="0.2">
      <c r="A30" s="36">
        <v>20</v>
      </c>
      <c r="B30" s="26" t="s">
        <v>3</v>
      </c>
      <c r="C30" s="10">
        <v>7376.8</v>
      </c>
      <c r="D30" s="11">
        <v>3</v>
      </c>
      <c r="E30" s="12">
        <f t="shared" si="2"/>
        <v>2458.9333333333334</v>
      </c>
      <c r="F30" s="28">
        <f t="shared" si="1"/>
        <v>2.346005310104531E-3</v>
      </c>
      <c r="G30" s="39">
        <v>2.247933536638041E-3</v>
      </c>
    </row>
    <row r="31" spans="1:7" s="3" customFormat="1" ht="47.1" customHeight="1" x14ac:dyDescent="0.2">
      <c r="A31" s="36">
        <v>21</v>
      </c>
      <c r="B31" s="27" t="s">
        <v>14</v>
      </c>
      <c r="C31" s="10">
        <v>388164.68</v>
      </c>
      <c r="D31" s="11">
        <v>179</v>
      </c>
      <c r="E31" s="10">
        <f t="shared" si="2"/>
        <v>2168.5177653631285</v>
      </c>
      <c r="F31" s="25">
        <f t="shared" si="1"/>
        <v>0.1234459929068195</v>
      </c>
      <c r="G31" s="38">
        <v>0.21726673108985226</v>
      </c>
    </row>
    <row r="32" spans="1:7" s="3" customFormat="1" ht="21.95" customHeight="1" x14ac:dyDescent="0.2">
      <c r="A32" s="36">
        <v>22</v>
      </c>
      <c r="B32" s="26" t="s">
        <v>3</v>
      </c>
      <c r="C32" s="10">
        <v>56413.36</v>
      </c>
      <c r="D32" s="11">
        <v>13</v>
      </c>
      <c r="E32" s="10">
        <f t="shared" si="2"/>
        <v>4339.4892307692307</v>
      </c>
      <c r="F32" s="25">
        <f t="shared" si="1"/>
        <v>1.7940847267221362E-2</v>
      </c>
      <c r="G32" s="38">
        <v>3.0944666359992157E-2</v>
      </c>
    </row>
    <row r="33" spans="1:7" ht="35.1" customHeight="1" x14ac:dyDescent="0.2">
      <c r="A33" s="36">
        <v>23</v>
      </c>
      <c r="B33" s="24" t="s">
        <v>446</v>
      </c>
      <c r="C33" s="10">
        <v>0</v>
      </c>
      <c r="D33" s="11">
        <v>0</v>
      </c>
      <c r="E33" s="10" t="str">
        <f t="shared" si="2"/>
        <v>-</v>
      </c>
      <c r="F33" s="25">
        <f t="shared" si="1"/>
        <v>0</v>
      </c>
      <c r="G33" s="38">
        <v>8.5968104584330223E-3</v>
      </c>
    </row>
    <row r="34" spans="1:7" s="3" customFormat="1" ht="21.95" customHeight="1" x14ac:dyDescent="0.2">
      <c r="A34" s="36">
        <v>24</v>
      </c>
      <c r="B34" s="26" t="s">
        <v>3</v>
      </c>
      <c r="C34" s="10">
        <v>0</v>
      </c>
      <c r="D34" s="11">
        <v>0</v>
      </c>
      <c r="E34" s="10" t="str">
        <f t="shared" si="2"/>
        <v>-</v>
      </c>
      <c r="F34" s="25">
        <f t="shared" si="1"/>
        <v>0</v>
      </c>
      <c r="G34" s="38">
        <v>1.4207856884874998E-3</v>
      </c>
    </row>
    <row r="35" spans="1:7" s="3" customFormat="1" ht="35.1" customHeight="1" x14ac:dyDescent="0.2">
      <c r="A35" s="36">
        <v>25</v>
      </c>
      <c r="B35" s="24" t="s">
        <v>10</v>
      </c>
      <c r="C35" s="10">
        <v>0</v>
      </c>
      <c r="D35" s="11">
        <v>0</v>
      </c>
      <c r="E35" s="10" t="str">
        <f t="shared" si="2"/>
        <v>-</v>
      </c>
      <c r="F35" s="25">
        <f t="shared" si="1"/>
        <v>0</v>
      </c>
      <c r="G35" s="38">
        <v>9.8652432849167496E-5</v>
      </c>
    </row>
    <row r="36" spans="1:7" ht="35.1" customHeight="1" x14ac:dyDescent="0.2">
      <c r="A36" s="36">
        <v>26</v>
      </c>
      <c r="B36" s="24" t="s">
        <v>420</v>
      </c>
      <c r="C36" s="10">
        <v>0</v>
      </c>
      <c r="D36" s="13">
        <v>0</v>
      </c>
      <c r="E36" s="10" t="str">
        <f t="shared" si="2"/>
        <v>-</v>
      </c>
      <c r="F36" s="29" t="s">
        <v>5</v>
      </c>
      <c r="G36" s="40" t="s">
        <v>5</v>
      </c>
    </row>
    <row r="37" spans="1:7" ht="21.95" customHeight="1" x14ac:dyDescent="0.2">
      <c r="A37" s="36">
        <v>27</v>
      </c>
      <c r="B37" s="26" t="s">
        <v>12</v>
      </c>
      <c r="C37" s="10">
        <v>0</v>
      </c>
      <c r="D37" s="13">
        <v>0</v>
      </c>
      <c r="E37" s="10" t="str">
        <f t="shared" si="2"/>
        <v>-</v>
      </c>
      <c r="F37" s="25">
        <f>C37/C$44</f>
        <v>0</v>
      </c>
      <c r="G37" s="38">
        <v>6.7001527600904129E-4</v>
      </c>
    </row>
    <row r="38" spans="1:7" ht="35.1" customHeight="1" x14ac:dyDescent="0.2">
      <c r="A38" s="36">
        <v>28</v>
      </c>
      <c r="B38" s="24" t="s">
        <v>421</v>
      </c>
      <c r="C38" s="10">
        <v>2698343.03</v>
      </c>
      <c r="D38" s="13">
        <v>2</v>
      </c>
      <c r="E38" s="14" t="s">
        <v>5</v>
      </c>
      <c r="F38" s="29" t="s">
        <v>5</v>
      </c>
      <c r="G38" s="40" t="s">
        <v>5</v>
      </c>
    </row>
    <row r="39" spans="1:7" ht="21.95" customHeight="1" x14ac:dyDescent="0.2">
      <c r="A39" s="36">
        <v>29</v>
      </c>
      <c r="B39" s="26" t="s">
        <v>12</v>
      </c>
      <c r="C39" s="10">
        <v>2428507.0299999998</v>
      </c>
      <c r="D39" s="13">
        <v>2</v>
      </c>
      <c r="E39" s="14" t="s">
        <v>5</v>
      </c>
      <c r="F39" s="25">
        <f t="shared" ref="F39:F44" si="3">C39/C$44</f>
        <v>0.77232545114496576</v>
      </c>
      <c r="G39" s="38">
        <v>0.53240605380617201</v>
      </c>
    </row>
    <row r="40" spans="1:7" ht="47.1" customHeight="1" x14ac:dyDescent="0.2">
      <c r="A40" s="36">
        <v>30</v>
      </c>
      <c r="B40" s="27" t="s">
        <v>422</v>
      </c>
      <c r="C40" s="10">
        <v>0</v>
      </c>
      <c r="D40" s="15">
        <v>0</v>
      </c>
      <c r="E40" s="10" t="str">
        <f t="shared" ref="E40:E41" si="4">IF(D40=0,"-",C40/D40)</f>
        <v>-</v>
      </c>
      <c r="F40" s="25">
        <f t="shared" si="3"/>
        <v>0</v>
      </c>
      <c r="G40" s="38">
        <v>1.7724062653800183E-3</v>
      </c>
    </row>
    <row r="41" spans="1:7" ht="21.95" customHeight="1" x14ac:dyDescent="0.2">
      <c r="A41" s="36">
        <v>31</v>
      </c>
      <c r="B41" s="26" t="s">
        <v>13</v>
      </c>
      <c r="C41" s="10">
        <v>0</v>
      </c>
      <c r="D41" s="15">
        <v>0</v>
      </c>
      <c r="E41" s="10" t="str">
        <f t="shared" si="4"/>
        <v>-</v>
      </c>
      <c r="F41" s="25">
        <f t="shared" si="3"/>
        <v>0</v>
      </c>
      <c r="G41" s="38">
        <v>1.0404135579139232E-3</v>
      </c>
    </row>
    <row r="42" spans="1:7" ht="35.1" customHeight="1" x14ac:dyDescent="0.2">
      <c r="A42" s="36">
        <v>32</v>
      </c>
      <c r="B42" s="24" t="s">
        <v>16</v>
      </c>
      <c r="C42" s="10">
        <v>0</v>
      </c>
      <c r="D42" s="15">
        <v>0</v>
      </c>
      <c r="E42" s="14" t="s">
        <v>5</v>
      </c>
      <c r="F42" s="25">
        <f t="shared" si="3"/>
        <v>0</v>
      </c>
      <c r="G42" s="38">
        <v>4.1370945733870297E-3</v>
      </c>
    </row>
    <row r="43" spans="1:7" s="3" customFormat="1" ht="21.95" customHeight="1" x14ac:dyDescent="0.2">
      <c r="A43" s="43">
        <v>33</v>
      </c>
      <c r="B43" s="50" t="s">
        <v>4</v>
      </c>
      <c r="C43" s="44">
        <f>C25+C27+C29+C31+C33+C35+C37+C39+C40+C42</f>
        <v>3128510.6999999997</v>
      </c>
      <c r="D43" s="51" t="s">
        <v>5</v>
      </c>
      <c r="E43" s="51" t="s">
        <v>5</v>
      </c>
      <c r="F43" s="47">
        <f t="shared" si="3"/>
        <v>0.99494397501882159</v>
      </c>
      <c r="G43" s="48">
        <v>0.96489282760442685</v>
      </c>
    </row>
    <row r="44" spans="1:7" s="3" customFormat="1" ht="21.95" customHeight="1" x14ac:dyDescent="0.2">
      <c r="A44" s="45">
        <v>34</v>
      </c>
      <c r="B44" s="52" t="s">
        <v>6</v>
      </c>
      <c r="C44" s="46">
        <f>C24+C43</f>
        <v>3144408.9099999997</v>
      </c>
      <c r="D44" s="53" t="s">
        <v>5</v>
      </c>
      <c r="E44" s="53" t="s">
        <v>5</v>
      </c>
      <c r="F44" s="54">
        <f t="shared" si="3"/>
        <v>1</v>
      </c>
      <c r="G44" s="55">
        <v>1</v>
      </c>
    </row>
    <row r="45" spans="1:7" s="3" customFormat="1" ht="21.95" customHeight="1" x14ac:dyDescent="0.2">
      <c r="A45" s="1"/>
      <c r="B45" s="2"/>
      <c r="C45" s="1"/>
      <c r="D45" s="1"/>
      <c r="E45" s="1"/>
      <c r="F45" s="1"/>
      <c r="G45" s="1"/>
    </row>
    <row r="46" spans="1:7" s="3" customFormat="1" ht="35.1" customHeight="1" x14ac:dyDescent="0.2">
      <c r="A46" s="62" t="s">
        <v>430</v>
      </c>
      <c r="B46" s="63" t="s">
        <v>431</v>
      </c>
      <c r="C46" s="64" t="s">
        <v>432</v>
      </c>
      <c r="D46" s="1"/>
      <c r="E46" s="1"/>
      <c r="F46" s="1"/>
      <c r="G46" s="1"/>
    </row>
    <row r="47" spans="1:7" s="3" customFormat="1" ht="21.95" customHeight="1" x14ac:dyDescent="0.2">
      <c r="A47" s="65">
        <v>1</v>
      </c>
      <c r="B47" s="30" t="s">
        <v>427</v>
      </c>
      <c r="C47" s="31">
        <v>78602.92</v>
      </c>
    </row>
    <row r="48" spans="1:7" ht="21.95" customHeight="1" x14ac:dyDescent="0.2">
      <c r="A48" s="8">
        <v>2</v>
      </c>
      <c r="B48" s="30" t="s">
        <v>428</v>
      </c>
      <c r="C48" s="31">
        <v>3161504</v>
      </c>
      <c r="D48" s="16"/>
      <c r="E48" s="16"/>
      <c r="F48" s="16"/>
      <c r="G48" s="16"/>
    </row>
    <row r="49" spans="1:7" ht="21.95" customHeight="1" x14ac:dyDescent="0.2">
      <c r="A49" s="32">
        <v>3</v>
      </c>
      <c r="B49" s="33" t="s">
        <v>423</v>
      </c>
      <c r="C49" s="34">
        <f>C44/C48</f>
        <v>0.99459273497677048</v>
      </c>
      <c r="D49" s="16"/>
      <c r="E49" s="16"/>
      <c r="F49" s="16"/>
      <c r="G49" s="16"/>
    </row>
    <row r="50" spans="1:7" s="16" customFormat="1" ht="35.1" customHeight="1" x14ac:dyDescent="0.25">
      <c r="A50" s="21" t="s">
        <v>449</v>
      </c>
      <c r="B50" s="23"/>
    </row>
  </sheetData>
  <sheetProtection algorithmName="SHA-512" hashValue="OP6z6xP5B7CUHVJOr0Yy8P1YTFIjLGiMw5TIy6hOUOxiAb/7XVAOqVKcW+UrlcSHoG63V6SVDPMIs1v7EA+Ltg==" saltValue="qcHwkfULX7khhCv3kEAHLA==" spinCount="100000" sheet="1" objects="1" scenarios="1"/>
  <mergeCells count="1">
    <mergeCell ref="A2:G2"/>
  </mergeCells>
  <pageMargins left="0.59055118110236227" right="0.59055118110236227" top="0.70866141732283472" bottom="0.70866141732283472" header="0.19685039370078741" footer="0.39370078740157483"/>
  <pageSetup paperSize="9" scale="84" orientation="portrait" r:id="rId1"/>
  <headerFooter alignWithMargins="0">
    <oddFooter>&amp;R&amp;"Calibri,Standardowy"&amp;12s.&amp;P z &amp;N</oddFooter>
  </headerFooter>
  <tableParts count="2">
    <tablePart r:id="rId2"/>
    <tablePart r:id="rId3"/>
  </tableParts>
</worksheet>
</file>

<file path=xl/worksheets/sheet3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8B7259-2AB7-48E7-BD21-06FCB2E1E740}">
  <sheetPr codeName="Arkusz380"/>
  <dimension ref="A1:N50"/>
  <sheetViews>
    <sheetView zoomScaleNormal="100" workbookViewId="0"/>
  </sheetViews>
  <sheetFormatPr defaultColWidth="0" defaultRowHeight="12.75" zeroHeight="1" x14ac:dyDescent="0.2"/>
  <cols>
    <col min="1" max="1" width="4.140625" style="1" customWidth="1"/>
    <col min="2" max="2" width="57" style="2" customWidth="1"/>
    <col min="3" max="3" width="11.85546875" style="1" bestFit="1" customWidth="1"/>
    <col min="4" max="4" width="7.42578125" style="1" customWidth="1"/>
    <col min="5" max="5" width="10.85546875" style="1" bestFit="1" customWidth="1"/>
    <col min="6" max="7" width="8.7109375" style="1" customWidth="1"/>
    <col min="8" max="8" width="1" style="1" customWidth="1"/>
    <col min="9" max="14" width="0" style="1" hidden="1" customWidth="1"/>
    <col min="15" max="16384" width="9.140625" style="1" hidden="1"/>
  </cols>
  <sheetData>
    <row r="1" spans="1:7" s="16" customFormat="1" ht="24.95" customHeight="1" x14ac:dyDescent="0.2">
      <c r="A1" s="35" t="s">
        <v>827</v>
      </c>
      <c r="B1" s="23"/>
    </row>
    <row r="2" spans="1:7" s="16" customFormat="1" ht="39.950000000000003" customHeight="1" x14ac:dyDescent="0.2">
      <c r="A2" s="66" t="s">
        <v>448</v>
      </c>
      <c r="B2" s="67"/>
      <c r="C2" s="67"/>
      <c r="D2" s="67"/>
      <c r="E2" s="67"/>
      <c r="F2" s="67"/>
      <c r="G2" s="67"/>
    </row>
    <row r="3" spans="1:7" s="16" customFormat="1" ht="15.95" hidden="1" customHeight="1" x14ac:dyDescent="0.2">
      <c r="A3" s="22"/>
      <c r="B3" s="23"/>
    </row>
    <row r="4" spans="1:7" s="16" customFormat="1" ht="15.95" hidden="1" customHeight="1" x14ac:dyDescent="0.2">
      <c r="A4" s="22"/>
      <c r="B4" s="23"/>
    </row>
    <row r="5" spans="1:7" s="16" customFormat="1" ht="15.95" hidden="1" customHeight="1" x14ac:dyDescent="0.2">
      <c r="A5" s="22"/>
      <c r="B5" s="23"/>
    </row>
    <row r="6" spans="1:7" s="16" customFormat="1" ht="15.95" customHeight="1" x14ac:dyDescent="0.25">
      <c r="A6" s="17" t="s">
        <v>433</v>
      </c>
      <c r="B6" s="21" t="s">
        <v>438</v>
      </c>
    </row>
    <row r="7" spans="1:7" s="16" customFormat="1" ht="15.95" customHeight="1" x14ac:dyDescent="0.25">
      <c r="A7" s="18" t="s">
        <v>434</v>
      </c>
      <c r="B7" s="21" t="s">
        <v>439</v>
      </c>
    </row>
    <row r="8" spans="1:7" s="16" customFormat="1" ht="15.95" customHeight="1" x14ac:dyDescent="0.25">
      <c r="A8" s="19" t="s">
        <v>435</v>
      </c>
      <c r="B8" s="21" t="s">
        <v>440</v>
      </c>
    </row>
    <row r="9" spans="1:7" s="16" customFormat="1" ht="15.95" customHeight="1" x14ac:dyDescent="0.25">
      <c r="A9" s="20" t="s">
        <v>436</v>
      </c>
      <c r="B9" s="21" t="s">
        <v>441</v>
      </c>
    </row>
    <row r="10" spans="1:7" ht="65.099999999999994" customHeight="1" x14ac:dyDescent="0.2">
      <c r="A10" s="49" t="s">
        <v>430</v>
      </c>
      <c r="B10" s="42" t="s">
        <v>0</v>
      </c>
      <c r="C10" s="42" t="s">
        <v>424</v>
      </c>
      <c r="D10" s="42" t="s">
        <v>425</v>
      </c>
      <c r="E10" s="42" t="s">
        <v>426</v>
      </c>
      <c r="F10" s="42" t="s">
        <v>429</v>
      </c>
      <c r="G10" s="41" t="s">
        <v>413</v>
      </c>
    </row>
    <row r="11" spans="1:7" ht="21.95" customHeight="1" x14ac:dyDescent="0.2">
      <c r="A11" s="36">
        <v>1</v>
      </c>
      <c r="B11" s="24" t="s">
        <v>7</v>
      </c>
      <c r="C11" s="10">
        <v>0</v>
      </c>
      <c r="D11" s="9">
        <v>0</v>
      </c>
      <c r="E11" s="10" t="str">
        <f t="shared" ref="E11:E23" si="0">IF(D11=0,"-",C11/D11)</f>
        <v>-</v>
      </c>
      <c r="F11" s="25">
        <f t="shared" ref="F11:F35" si="1">C11/C$44</f>
        <v>0</v>
      </c>
      <c r="G11" s="38">
        <v>6.4906160983722356E-5</v>
      </c>
    </row>
    <row r="12" spans="1:7" s="3" customFormat="1" ht="21.95" customHeight="1" x14ac:dyDescent="0.2">
      <c r="A12" s="36">
        <v>2</v>
      </c>
      <c r="B12" s="24" t="s">
        <v>8</v>
      </c>
      <c r="C12" s="10">
        <v>230312.5</v>
      </c>
      <c r="D12" s="9">
        <v>4</v>
      </c>
      <c r="E12" s="10">
        <f t="shared" si="0"/>
        <v>57578.125</v>
      </c>
      <c r="F12" s="25">
        <f t="shared" si="1"/>
        <v>2.9474102274577564E-2</v>
      </c>
      <c r="G12" s="38">
        <v>1.3877154561966152E-2</v>
      </c>
    </row>
    <row r="13" spans="1:7" s="3" customFormat="1" ht="21.95" customHeight="1" x14ac:dyDescent="0.2">
      <c r="A13" s="36">
        <v>3</v>
      </c>
      <c r="B13" s="26" t="s">
        <v>1</v>
      </c>
      <c r="C13" s="10">
        <v>0</v>
      </c>
      <c r="D13" s="9">
        <v>0</v>
      </c>
      <c r="E13" s="10" t="str">
        <f t="shared" si="0"/>
        <v>-</v>
      </c>
      <c r="F13" s="25">
        <f t="shared" si="1"/>
        <v>0</v>
      </c>
      <c r="G13" s="38">
        <v>6.8195937419264344E-4</v>
      </c>
    </row>
    <row r="14" spans="1:7" s="3" customFormat="1" ht="21.95" customHeight="1" x14ac:dyDescent="0.2">
      <c r="A14" s="36">
        <v>4</v>
      </c>
      <c r="B14" s="24" t="s">
        <v>414</v>
      </c>
      <c r="C14" s="10">
        <v>0</v>
      </c>
      <c r="D14" s="9">
        <v>0</v>
      </c>
      <c r="E14" s="10" t="str">
        <f t="shared" si="0"/>
        <v>-</v>
      </c>
      <c r="F14" s="25">
        <f t="shared" si="1"/>
        <v>0</v>
      </c>
      <c r="G14" s="38">
        <v>1.6609844346228162E-4</v>
      </c>
    </row>
    <row r="15" spans="1:7" s="3" customFormat="1" ht="47.1" customHeight="1" x14ac:dyDescent="0.2">
      <c r="A15" s="36">
        <v>5</v>
      </c>
      <c r="B15" s="24" t="s">
        <v>412</v>
      </c>
      <c r="C15" s="10">
        <v>0</v>
      </c>
      <c r="D15" s="11">
        <v>0</v>
      </c>
      <c r="E15" s="10" t="str">
        <f t="shared" si="0"/>
        <v>-</v>
      </c>
      <c r="F15" s="25">
        <f t="shared" si="1"/>
        <v>0</v>
      </c>
      <c r="G15" s="38">
        <v>4.2843389065529559E-4</v>
      </c>
    </row>
    <row r="16" spans="1:7" s="3" customFormat="1" ht="21.95" customHeight="1" x14ac:dyDescent="0.2">
      <c r="A16" s="36">
        <v>6</v>
      </c>
      <c r="B16" s="26" t="s">
        <v>1</v>
      </c>
      <c r="C16" s="10">
        <v>0</v>
      </c>
      <c r="D16" s="11">
        <v>0</v>
      </c>
      <c r="E16" s="10" t="str">
        <f t="shared" si="0"/>
        <v>-</v>
      </c>
      <c r="F16" s="25">
        <f t="shared" si="1"/>
        <v>0</v>
      </c>
      <c r="G16" s="38">
        <v>5.7837072558623703E-5</v>
      </c>
    </row>
    <row r="17" spans="1:7" ht="47.1" customHeight="1" x14ac:dyDescent="0.2">
      <c r="A17" s="36">
        <v>7</v>
      </c>
      <c r="B17" s="24" t="s">
        <v>444</v>
      </c>
      <c r="C17" s="10">
        <v>0</v>
      </c>
      <c r="D17" s="11">
        <v>0</v>
      </c>
      <c r="E17" s="10" t="str">
        <f t="shared" si="0"/>
        <v>-</v>
      </c>
      <c r="F17" s="25">
        <f t="shared" si="1"/>
        <v>0</v>
      </c>
      <c r="G17" s="38">
        <v>3.69438658113685E-3</v>
      </c>
    </row>
    <row r="18" spans="1:7" ht="47.1" customHeight="1" x14ac:dyDescent="0.2">
      <c r="A18" s="36">
        <v>8</v>
      </c>
      <c r="B18" s="24" t="s">
        <v>447</v>
      </c>
      <c r="C18" s="10">
        <v>259982.41</v>
      </c>
      <c r="D18" s="11">
        <v>5</v>
      </c>
      <c r="E18" s="10">
        <f t="shared" si="0"/>
        <v>51996.482000000004</v>
      </c>
      <c r="F18" s="25">
        <f t="shared" si="1"/>
        <v>3.3271090982604751E-2</v>
      </c>
      <c r="G18" s="38">
        <v>1.6572456388988053E-2</v>
      </c>
    </row>
    <row r="19" spans="1:7" ht="35.1" customHeight="1" x14ac:dyDescent="0.2">
      <c r="A19" s="36">
        <v>9</v>
      </c>
      <c r="B19" s="24" t="s">
        <v>443</v>
      </c>
      <c r="C19" s="10">
        <v>0</v>
      </c>
      <c r="D19" s="11">
        <v>0</v>
      </c>
      <c r="E19" s="10" t="str">
        <f t="shared" si="0"/>
        <v>-</v>
      </c>
      <c r="F19" s="25">
        <f t="shared" si="1"/>
        <v>0</v>
      </c>
      <c r="G19" s="38">
        <v>6.3015485400037228E-5</v>
      </c>
    </row>
    <row r="20" spans="1:7" ht="35.1" customHeight="1" x14ac:dyDescent="0.2">
      <c r="A20" s="36">
        <v>10</v>
      </c>
      <c r="B20" s="24" t="s">
        <v>9</v>
      </c>
      <c r="C20" s="10">
        <v>0</v>
      </c>
      <c r="D20" s="11">
        <v>0</v>
      </c>
      <c r="E20" s="10" t="str">
        <f t="shared" si="0"/>
        <v>-</v>
      </c>
      <c r="F20" s="25">
        <f t="shared" si="1"/>
        <v>0</v>
      </c>
      <c r="G20" s="38">
        <v>2.3263290581767475E-4</v>
      </c>
    </row>
    <row r="21" spans="1:7" ht="35.1" customHeight="1" x14ac:dyDescent="0.2">
      <c r="A21" s="36">
        <v>11</v>
      </c>
      <c r="B21" s="24" t="s">
        <v>442</v>
      </c>
      <c r="C21" s="10">
        <v>0</v>
      </c>
      <c r="D21" s="11">
        <v>0</v>
      </c>
      <c r="E21" s="10" t="str">
        <f t="shared" si="0"/>
        <v>-</v>
      </c>
      <c r="F21" s="25">
        <f t="shared" si="1"/>
        <v>0</v>
      </c>
      <c r="G21" s="38">
        <v>8.0879771630669933E-6</v>
      </c>
    </row>
    <row r="22" spans="1:7" ht="21.95" customHeight="1" x14ac:dyDescent="0.2">
      <c r="A22" s="36">
        <v>12</v>
      </c>
      <c r="B22" s="26" t="s">
        <v>1</v>
      </c>
      <c r="C22" s="10">
        <v>0</v>
      </c>
      <c r="D22" s="11">
        <v>0</v>
      </c>
      <c r="E22" s="10" t="str">
        <f t="shared" si="0"/>
        <v>-</v>
      </c>
      <c r="F22" s="25">
        <f t="shared" si="1"/>
        <v>0</v>
      </c>
      <c r="G22" s="38">
        <v>0</v>
      </c>
    </row>
    <row r="23" spans="1:7" ht="21.95" customHeight="1" x14ac:dyDescent="0.2">
      <c r="A23" s="36">
        <v>13</v>
      </c>
      <c r="B23" s="24" t="s">
        <v>415</v>
      </c>
      <c r="C23" s="10">
        <v>0</v>
      </c>
      <c r="D23" s="11">
        <v>0</v>
      </c>
      <c r="E23" s="10" t="str">
        <f t="shared" si="0"/>
        <v>-</v>
      </c>
      <c r="F23" s="25">
        <f t="shared" si="1"/>
        <v>0</v>
      </c>
      <c r="G23" s="38">
        <v>0</v>
      </c>
    </row>
    <row r="24" spans="1:7" s="3" customFormat="1" ht="24.95" customHeight="1" x14ac:dyDescent="0.2">
      <c r="A24" s="43">
        <v>14</v>
      </c>
      <c r="B24" s="50" t="s">
        <v>2</v>
      </c>
      <c r="C24" s="44">
        <f>C11+C12+C14+C15+C17+C18+C19+C20+C21+C23</f>
        <v>490294.91000000003</v>
      </c>
      <c r="D24" s="51" t="s">
        <v>5</v>
      </c>
      <c r="E24" s="51" t="s">
        <v>5</v>
      </c>
      <c r="F24" s="47">
        <f t="shared" si="1"/>
        <v>6.2745193257182322E-2</v>
      </c>
      <c r="G24" s="48">
        <v>3.5107172395573129E-2</v>
      </c>
    </row>
    <row r="25" spans="1:7" s="4" customFormat="1" ht="35.1" customHeight="1" x14ac:dyDescent="0.2">
      <c r="A25" s="37">
        <v>15</v>
      </c>
      <c r="B25" s="27" t="s">
        <v>419</v>
      </c>
      <c r="C25" s="12">
        <v>338958</v>
      </c>
      <c r="D25" s="11">
        <v>164</v>
      </c>
      <c r="E25" s="12">
        <f t="shared" ref="E25:E37" si="2">IF(D25=0,"-",C25/D25)</f>
        <v>2066.8170731707319</v>
      </c>
      <c r="F25" s="28">
        <f t="shared" si="1"/>
        <v>4.3377944135842658E-2</v>
      </c>
      <c r="G25" s="39">
        <v>9.1912130594448124E-2</v>
      </c>
    </row>
    <row r="26" spans="1:7" s="3" customFormat="1" ht="21.95" customHeight="1" x14ac:dyDescent="0.2">
      <c r="A26" s="36">
        <v>16</v>
      </c>
      <c r="B26" s="26" t="s">
        <v>11</v>
      </c>
      <c r="C26" s="10">
        <v>46810</v>
      </c>
      <c r="D26" s="11">
        <v>22</v>
      </c>
      <c r="E26" s="10">
        <f t="shared" si="2"/>
        <v>2127.7272727272725</v>
      </c>
      <c r="F26" s="25">
        <f t="shared" si="1"/>
        <v>5.9904813133154983E-3</v>
      </c>
      <c r="G26" s="38">
        <v>1.5510248435910163E-2</v>
      </c>
    </row>
    <row r="27" spans="1:7" s="5" customFormat="1" ht="65.099999999999994" customHeight="1" x14ac:dyDescent="0.2">
      <c r="A27" s="37">
        <v>17</v>
      </c>
      <c r="B27" s="27" t="s">
        <v>445</v>
      </c>
      <c r="C27" s="12">
        <v>583884.28</v>
      </c>
      <c r="D27" s="11">
        <v>86</v>
      </c>
      <c r="E27" s="12">
        <f t="shared" si="2"/>
        <v>6789.3520930232562</v>
      </c>
      <c r="F27" s="28">
        <f t="shared" si="1"/>
        <v>7.4722236028170783E-2</v>
      </c>
      <c r="G27" s="39">
        <v>9.6086621220457871E-2</v>
      </c>
    </row>
    <row r="28" spans="1:7" s="3" customFormat="1" ht="21.95" customHeight="1" x14ac:dyDescent="0.2">
      <c r="A28" s="36">
        <v>18</v>
      </c>
      <c r="B28" s="26" t="s">
        <v>3</v>
      </c>
      <c r="C28" s="10">
        <v>102429.84</v>
      </c>
      <c r="D28" s="11">
        <v>15</v>
      </c>
      <c r="E28" s="10">
        <f t="shared" si="2"/>
        <v>6828.6559999999999</v>
      </c>
      <c r="F28" s="25">
        <f t="shared" si="1"/>
        <v>1.310839654872669E-2</v>
      </c>
      <c r="G28" s="38">
        <v>1.1342599256575717E-2</v>
      </c>
    </row>
    <row r="29" spans="1:7" s="5" customFormat="1" ht="35.1" customHeight="1" x14ac:dyDescent="0.2">
      <c r="A29" s="37">
        <v>19</v>
      </c>
      <c r="B29" s="27" t="s">
        <v>15</v>
      </c>
      <c r="C29" s="12">
        <v>77553.070000000007</v>
      </c>
      <c r="D29" s="11">
        <v>19</v>
      </c>
      <c r="E29" s="12">
        <f t="shared" si="2"/>
        <v>4081.7405263157898</v>
      </c>
      <c r="F29" s="28">
        <f t="shared" si="1"/>
        <v>9.9248070204069391E-3</v>
      </c>
      <c r="G29" s="39">
        <v>1.1946311887438504E-2</v>
      </c>
    </row>
    <row r="30" spans="1:7" s="3" customFormat="1" ht="21.95" customHeight="1" x14ac:dyDescent="0.2">
      <c r="A30" s="36">
        <v>20</v>
      </c>
      <c r="B30" s="26" t="s">
        <v>3</v>
      </c>
      <c r="C30" s="10">
        <v>51417.88</v>
      </c>
      <c r="D30" s="11">
        <v>8</v>
      </c>
      <c r="E30" s="12">
        <f t="shared" si="2"/>
        <v>6427.2349999999997</v>
      </c>
      <c r="F30" s="28">
        <f t="shared" si="1"/>
        <v>6.5801719570668382E-3</v>
      </c>
      <c r="G30" s="39">
        <v>2.247933536638041E-3</v>
      </c>
    </row>
    <row r="31" spans="1:7" s="3" customFormat="1" ht="47.1" customHeight="1" x14ac:dyDescent="0.2">
      <c r="A31" s="36">
        <v>21</v>
      </c>
      <c r="B31" s="27" t="s">
        <v>14</v>
      </c>
      <c r="C31" s="10">
        <v>1574533.01</v>
      </c>
      <c r="D31" s="11">
        <v>470</v>
      </c>
      <c r="E31" s="10">
        <f t="shared" si="2"/>
        <v>3350.0702340425532</v>
      </c>
      <c r="F31" s="25">
        <f t="shared" si="1"/>
        <v>0.2014999054390815</v>
      </c>
      <c r="G31" s="38">
        <v>0.21726673108985226</v>
      </c>
    </row>
    <row r="32" spans="1:7" s="3" customFormat="1" ht="21.95" customHeight="1" x14ac:dyDescent="0.2">
      <c r="A32" s="36">
        <v>22</v>
      </c>
      <c r="B32" s="26" t="s">
        <v>3</v>
      </c>
      <c r="C32" s="10">
        <v>68704</v>
      </c>
      <c r="D32" s="11">
        <v>17</v>
      </c>
      <c r="E32" s="10">
        <f t="shared" si="2"/>
        <v>4041.4117647058824</v>
      </c>
      <c r="F32" s="25">
        <f t="shared" si="1"/>
        <v>8.792352662893143E-3</v>
      </c>
      <c r="G32" s="38">
        <v>3.0944666359992157E-2</v>
      </c>
    </row>
    <row r="33" spans="1:7" ht="35.1" customHeight="1" x14ac:dyDescent="0.2">
      <c r="A33" s="36">
        <v>23</v>
      </c>
      <c r="B33" s="24" t="s">
        <v>446</v>
      </c>
      <c r="C33" s="10">
        <v>32576</v>
      </c>
      <c r="D33" s="11">
        <v>85</v>
      </c>
      <c r="E33" s="10">
        <f t="shared" si="2"/>
        <v>383.24705882352941</v>
      </c>
      <c r="F33" s="25">
        <f t="shared" si="1"/>
        <v>4.1688938103517552E-3</v>
      </c>
      <c r="G33" s="38">
        <v>8.5968104584330223E-3</v>
      </c>
    </row>
    <row r="34" spans="1:7" s="3" customFormat="1" ht="21.95" customHeight="1" x14ac:dyDescent="0.2">
      <c r="A34" s="36">
        <v>24</v>
      </c>
      <c r="B34" s="26" t="s">
        <v>3</v>
      </c>
      <c r="C34" s="10">
        <v>0</v>
      </c>
      <c r="D34" s="11">
        <v>0</v>
      </c>
      <c r="E34" s="10" t="str">
        <f t="shared" si="2"/>
        <v>-</v>
      </c>
      <c r="F34" s="25">
        <f t="shared" si="1"/>
        <v>0</v>
      </c>
      <c r="G34" s="38">
        <v>1.4207856884874998E-3</v>
      </c>
    </row>
    <row r="35" spans="1:7" s="3" customFormat="1" ht="35.1" customHeight="1" x14ac:dyDescent="0.2">
      <c r="A35" s="36">
        <v>25</v>
      </c>
      <c r="B35" s="24" t="s">
        <v>10</v>
      </c>
      <c r="C35" s="10">
        <v>0</v>
      </c>
      <c r="D35" s="11">
        <v>0</v>
      </c>
      <c r="E35" s="10" t="str">
        <f t="shared" si="2"/>
        <v>-</v>
      </c>
      <c r="F35" s="25">
        <f t="shared" si="1"/>
        <v>0</v>
      </c>
      <c r="G35" s="38">
        <v>9.8652432849167496E-5</v>
      </c>
    </row>
    <row r="36" spans="1:7" ht="35.1" customHeight="1" x14ac:dyDescent="0.2">
      <c r="A36" s="36">
        <v>26</v>
      </c>
      <c r="B36" s="24" t="s">
        <v>420</v>
      </c>
      <c r="C36" s="10">
        <v>0</v>
      </c>
      <c r="D36" s="13">
        <v>0</v>
      </c>
      <c r="E36" s="10" t="str">
        <f t="shared" si="2"/>
        <v>-</v>
      </c>
      <c r="F36" s="29" t="s">
        <v>5</v>
      </c>
      <c r="G36" s="40" t="s">
        <v>5</v>
      </c>
    </row>
    <row r="37" spans="1:7" ht="21.95" customHeight="1" x14ac:dyDescent="0.2">
      <c r="A37" s="36">
        <v>27</v>
      </c>
      <c r="B37" s="26" t="s">
        <v>12</v>
      </c>
      <c r="C37" s="10">
        <v>0</v>
      </c>
      <c r="D37" s="13">
        <v>0</v>
      </c>
      <c r="E37" s="10" t="str">
        <f t="shared" si="2"/>
        <v>-</v>
      </c>
      <c r="F37" s="25">
        <f>C37/C$44</f>
        <v>0</v>
      </c>
      <c r="G37" s="38">
        <v>6.7001527600904129E-4</v>
      </c>
    </row>
    <row r="38" spans="1:7" ht="35.1" customHeight="1" x14ac:dyDescent="0.2">
      <c r="A38" s="36">
        <v>28</v>
      </c>
      <c r="B38" s="24" t="s">
        <v>421</v>
      </c>
      <c r="C38" s="10">
        <v>5247653.78</v>
      </c>
      <c r="D38" s="13">
        <v>2</v>
      </c>
      <c r="E38" s="14" t="s">
        <v>5</v>
      </c>
      <c r="F38" s="29" t="s">
        <v>5</v>
      </c>
      <c r="G38" s="40" t="s">
        <v>5</v>
      </c>
    </row>
    <row r="39" spans="1:7" ht="21.95" customHeight="1" x14ac:dyDescent="0.2">
      <c r="A39" s="36">
        <v>29</v>
      </c>
      <c r="B39" s="26" t="s">
        <v>12</v>
      </c>
      <c r="C39" s="10">
        <v>4716264</v>
      </c>
      <c r="D39" s="13">
        <v>2</v>
      </c>
      <c r="E39" s="14" t="s">
        <v>5</v>
      </c>
      <c r="F39" s="25">
        <f t="shared" ref="F39:F44" si="3">C39/C$44</f>
        <v>0.60356102030896397</v>
      </c>
      <c r="G39" s="38">
        <v>0.53240605380617201</v>
      </c>
    </row>
    <row r="40" spans="1:7" ht="47.1" customHeight="1" x14ac:dyDescent="0.2">
      <c r="A40" s="36">
        <v>30</v>
      </c>
      <c r="B40" s="27" t="s">
        <v>422</v>
      </c>
      <c r="C40" s="10">
        <v>0</v>
      </c>
      <c r="D40" s="15">
        <v>0</v>
      </c>
      <c r="E40" s="10" t="str">
        <f t="shared" ref="E40:E41" si="4">IF(D40=0,"-",C40/D40)</f>
        <v>-</v>
      </c>
      <c r="F40" s="25">
        <f t="shared" si="3"/>
        <v>0</v>
      </c>
      <c r="G40" s="38">
        <v>1.7724062653800183E-3</v>
      </c>
    </row>
    <row r="41" spans="1:7" ht="21.95" customHeight="1" x14ac:dyDescent="0.2">
      <c r="A41" s="36">
        <v>31</v>
      </c>
      <c r="B41" s="26" t="s">
        <v>13</v>
      </c>
      <c r="C41" s="10">
        <v>0</v>
      </c>
      <c r="D41" s="15">
        <v>0</v>
      </c>
      <c r="E41" s="10" t="str">
        <f t="shared" si="4"/>
        <v>-</v>
      </c>
      <c r="F41" s="25">
        <f t="shared" si="3"/>
        <v>0</v>
      </c>
      <c r="G41" s="38">
        <v>1.0404135579139232E-3</v>
      </c>
    </row>
    <row r="42" spans="1:7" ht="35.1" customHeight="1" x14ac:dyDescent="0.2">
      <c r="A42" s="36">
        <v>32</v>
      </c>
      <c r="B42" s="24" t="s">
        <v>16</v>
      </c>
      <c r="C42" s="10">
        <v>0</v>
      </c>
      <c r="D42" s="15">
        <v>0</v>
      </c>
      <c r="E42" s="14" t="s">
        <v>5</v>
      </c>
      <c r="F42" s="25">
        <f t="shared" si="3"/>
        <v>0</v>
      </c>
      <c r="G42" s="38">
        <v>4.1370945733870297E-3</v>
      </c>
    </row>
    <row r="43" spans="1:7" s="3" customFormat="1" ht="21.95" customHeight="1" x14ac:dyDescent="0.2">
      <c r="A43" s="43">
        <v>33</v>
      </c>
      <c r="B43" s="50" t="s">
        <v>4</v>
      </c>
      <c r="C43" s="44">
        <f>C25+C27+C29+C31+C33+C35+C37+C39+C40+C42</f>
        <v>7323768.3600000003</v>
      </c>
      <c r="D43" s="51" t="s">
        <v>5</v>
      </c>
      <c r="E43" s="51" t="s">
        <v>5</v>
      </c>
      <c r="F43" s="47">
        <f t="shared" si="3"/>
        <v>0.93725480674281769</v>
      </c>
      <c r="G43" s="48">
        <v>0.96489282760442685</v>
      </c>
    </row>
    <row r="44" spans="1:7" s="3" customFormat="1" ht="21.95" customHeight="1" x14ac:dyDescent="0.2">
      <c r="A44" s="45">
        <v>34</v>
      </c>
      <c r="B44" s="52" t="s">
        <v>6</v>
      </c>
      <c r="C44" s="46">
        <f>C24+C43</f>
        <v>7814063.2700000005</v>
      </c>
      <c r="D44" s="53" t="s">
        <v>5</v>
      </c>
      <c r="E44" s="53" t="s">
        <v>5</v>
      </c>
      <c r="F44" s="54">
        <f t="shared" si="3"/>
        <v>1</v>
      </c>
      <c r="G44" s="55">
        <v>1</v>
      </c>
    </row>
    <row r="45" spans="1:7" s="3" customFormat="1" ht="21.95" customHeight="1" x14ac:dyDescent="0.2">
      <c r="A45" s="1"/>
      <c r="B45" s="2"/>
      <c r="C45" s="1"/>
      <c r="D45" s="1"/>
      <c r="E45" s="1"/>
      <c r="F45" s="1"/>
      <c r="G45" s="1"/>
    </row>
    <row r="46" spans="1:7" s="3" customFormat="1" ht="35.1" customHeight="1" x14ac:dyDescent="0.2">
      <c r="A46" s="62" t="s">
        <v>430</v>
      </c>
      <c r="B46" s="63" t="s">
        <v>431</v>
      </c>
      <c r="C46" s="64" t="s">
        <v>432</v>
      </c>
      <c r="D46" s="1"/>
      <c r="E46" s="1"/>
      <c r="F46" s="1"/>
      <c r="G46" s="1"/>
    </row>
    <row r="47" spans="1:7" s="3" customFormat="1" ht="21.95" customHeight="1" x14ac:dyDescent="0.2">
      <c r="A47" s="65">
        <v>1</v>
      </c>
      <c r="B47" s="30" t="s">
        <v>427</v>
      </c>
      <c r="C47" s="31">
        <v>195351.44</v>
      </c>
    </row>
    <row r="48" spans="1:7" ht="21.95" customHeight="1" x14ac:dyDescent="0.2">
      <c r="A48" s="8">
        <v>2</v>
      </c>
      <c r="B48" s="30" t="s">
        <v>428</v>
      </c>
      <c r="C48" s="31">
        <v>7817605</v>
      </c>
      <c r="D48" s="16"/>
      <c r="E48" s="16"/>
      <c r="F48" s="16"/>
      <c r="G48" s="16"/>
    </row>
    <row r="49" spans="1:7" ht="21.95" customHeight="1" x14ac:dyDescent="0.2">
      <c r="A49" s="32">
        <v>3</v>
      </c>
      <c r="B49" s="33" t="s">
        <v>423</v>
      </c>
      <c r="C49" s="34">
        <f>C44/C48</f>
        <v>0.99954695459798759</v>
      </c>
      <c r="D49" s="16"/>
      <c r="E49" s="16"/>
      <c r="F49" s="16"/>
      <c r="G49" s="16"/>
    </row>
    <row r="50" spans="1:7" s="16" customFormat="1" ht="35.1" customHeight="1" x14ac:dyDescent="0.25">
      <c r="A50" s="21" t="s">
        <v>449</v>
      </c>
      <c r="B50" s="23"/>
    </row>
  </sheetData>
  <sheetProtection algorithmName="SHA-512" hashValue="8eqOH0D8WLpH9NMnh8deb4yMNVcIfAKf10MNLn3l4nFCHgTNj+JVD/yU95qZu9XROlFQtMjOrJzxCHCa6nFm5g==" saltValue="cjGnFUt3QFoQYieElV1Zew==" spinCount="100000" sheet="1" objects="1" scenarios="1"/>
  <mergeCells count="1">
    <mergeCell ref="A2:G2"/>
  </mergeCells>
  <pageMargins left="0.59055118110236227" right="0.59055118110236227" top="0.70866141732283472" bottom="0.70866141732283472" header="0.19685039370078741" footer="0.39370078740157483"/>
  <pageSetup paperSize="9" scale="84" orientation="portrait" r:id="rId1"/>
  <headerFooter alignWithMargins="0">
    <oddFooter>&amp;R&amp;"Calibri,Standardowy"&amp;12s.&amp;P z &amp;N</oddFooter>
  </headerFooter>
  <tableParts count="2">
    <tablePart r:id="rId2"/>
    <tablePart r:id="rId3"/>
  </tableParts>
</worksheet>
</file>

<file path=xl/worksheets/sheet3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01D9BD-56A1-4814-B433-E00ECA5C7E7A}">
  <sheetPr codeName="Arkusz381"/>
  <dimension ref="A1:N50"/>
  <sheetViews>
    <sheetView zoomScaleNormal="100" workbookViewId="0"/>
  </sheetViews>
  <sheetFormatPr defaultColWidth="0" defaultRowHeight="12.75" zeroHeight="1" x14ac:dyDescent="0.2"/>
  <cols>
    <col min="1" max="1" width="4.140625" style="1" customWidth="1"/>
    <col min="2" max="2" width="57" style="2" customWidth="1"/>
    <col min="3" max="3" width="11.85546875" style="1" bestFit="1" customWidth="1"/>
    <col min="4" max="4" width="7.42578125" style="1" customWidth="1"/>
    <col min="5" max="5" width="10.85546875" style="1" bestFit="1" customWidth="1"/>
    <col min="6" max="7" width="8.7109375" style="1" customWidth="1"/>
    <col min="8" max="8" width="1" style="1" customWidth="1"/>
    <col min="9" max="14" width="0" style="1" hidden="1" customWidth="1"/>
    <col min="15" max="16384" width="9.140625" style="1" hidden="1"/>
  </cols>
  <sheetData>
    <row r="1" spans="1:7" s="16" customFormat="1" ht="24.95" customHeight="1" x14ac:dyDescent="0.2">
      <c r="A1" s="35" t="s">
        <v>828</v>
      </c>
      <c r="B1" s="23"/>
    </row>
    <row r="2" spans="1:7" s="16" customFormat="1" ht="39.950000000000003" customHeight="1" x14ac:dyDescent="0.2">
      <c r="A2" s="66" t="s">
        <v>448</v>
      </c>
      <c r="B2" s="67"/>
      <c r="C2" s="67"/>
      <c r="D2" s="67"/>
      <c r="E2" s="67"/>
      <c r="F2" s="67"/>
      <c r="G2" s="67"/>
    </row>
    <row r="3" spans="1:7" s="16" customFormat="1" ht="15.95" hidden="1" customHeight="1" x14ac:dyDescent="0.2">
      <c r="A3" s="22"/>
      <c r="B3" s="23"/>
    </row>
    <row r="4" spans="1:7" s="16" customFormat="1" ht="15.95" hidden="1" customHeight="1" x14ac:dyDescent="0.2">
      <c r="A4" s="22"/>
      <c r="B4" s="23"/>
    </row>
    <row r="5" spans="1:7" s="16" customFormat="1" ht="15.95" hidden="1" customHeight="1" x14ac:dyDescent="0.2">
      <c r="A5" s="22"/>
      <c r="B5" s="23"/>
    </row>
    <row r="6" spans="1:7" s="16" customFormat="1" ht="15.95" customHeight="1" x14ac:dyDescent="0.25">
      <c r="A6" s="17" t="s">
        <v>433</v>
      </c>
      <c r="B6" s="21" t="s">
        <v>438</v>
      </c>
    </row>
    <row r="7" spans="1:7" s="16" customFormat="1" ht="15.95" customHeight="1" x14ac:dyDescent="0.25">
      <c r="A7" s="18" t="s">
        <v>434</v>
      </c>
      <c r="B7" s="21" t="s">
        <v>439</v>
      </c>
    </row>
    <row r="8" spans="1:7" s="16" customFormat="1" ht="15.95" customHeight="1" x14ac:dyDescent="0.25">
      <c r="A8" s="19" t="s">
        <v>435</v>
      </c>
      <c r="B8" s="21" t="s">
        <v>440</v>
      </c>
    </row>
    <row r="9" spans="1:7" s="16" customFormat="1" ht="15.95" customHeight="1" x14ac:dyDescent="0.25">
      <c r="A9" s="20" t="s">
        <v>436</v>
      </c>
      <c r="B9" s="21" t="s">
        <v>441</v>
      </c>
    </row>
    <row r="10" spans="1:7" ht="65.099999999999994" customHeight="1" x14ac:dyDescent="0.2">
      <c r="A10" s="49" t="s">
        <v>430</v>
      </c>
      <c r="B10" s="42" t="s">
        <v>0</v>
      </c>
      <c r="C10" s="42" t="s">
        <v>424</v>
      </c>
      <c r="D10" s="42" t="s">
        <v>425</v>
      </c>
      <c r="E10" s="42" t="s">
        <v>426</v>
      </c>
      <c r="F10" s="42" t="s">
        <v>429</v>
      </c>
      <c r="G10" s="41" t="s">
        <v>413</v>
      </c>
    </row>
    <row r="11" spans="1:7" ht="21.95" customHeight="1" x14ac:dyDescent="0.2">
      <c r="A11" s="36">
        <v>1</v>
      </c>
      <c r="B11" s="24" t="s">
        <v>7</v>
      </c>
      <c r="C11" s="10">
        <v>0</v>
      </c>
      <c r="D11" s="9">
        <v>0</v>
      </c>
      <c r="E11" s="10" t="str">
        <f t="shared" ref="E11:E23" si="0">IF(D11=0,"-",C11/D11)</f>
        <v>-</v>
      </c>
      <c r="F11" s="25">
        <f t="shared" ref="F11:F35" si="1">C11/C$44</f>
        <v>0</v>
      </c>
      <c r="G11" s="38">
        <v>6.4906160983722356E-5</v>
      </c>
    </row>
    <row r="12" spans="1:7" s="3" customFormat="1" ht="21.95" customHeight="1" x14ac:dyDescent="0.2">
      <c r="A12" s="36">
        <v>2</v>
      </c>
      <c r="B12" s="24" t="s">
        <v>8</v>
      </c>
      <c r="C12" s="10">
        <v>207696.58</v>
      </c>
      <c r="D12" s="9">
        <v>2</v>
      </c>
      <c r="E12" s="10">
        <f t="shared" si="0"/>
        <v>103848.29</v>
      </c>
      <c r="F12" s="25">
        <f t="shared" si="1"/>
        <v>1.9182862402808365E-2</v>
      </c>
      <c r="G12" s="38">
        <v>1.3877154561966152E-2</v>
      </c>
    </row>
    <row r="13" spans="1:7" s="3" customFormat="1" ht="21.95" customHeight="1" x14ac:dyDescent="0.2">
      <c r="A13" s="36">
        <v>3</v>
      </c>
      <c r="B13" s="26" t="s">
        <v>1</v>
      </c>
      <c r="C13" s="10">
        <v>0</v>
      </c>
      <c r="D13" s="9">
        <v>0</v>
      </c>
      <c r="E13" s="10" t="str">
        <f t="shared" si="0"/>
        <v>-</v>
      </c>
      <c r="F13" s="25">
        <f t="shared" si="1"/>
        <v>0</v>
      </c>
      <c r="G13" s="38">
        <v>6.8195937419264344E-4</v>
      </c>
    </row>
    <row r="14" spans="1:7" s="3" customFormat="1" ht="21.95" customHeight="1" x14ac:dyDescent="0.2">
      <c r="A14" s="36">
        <v>4</v>
      </c>
      <c r="B14" s="24" t="s">
        <v>414</v>
      </c>
      <c r="C14" s="10">
        <v>0</v>
      </c>
      <c r="D14" s="9">
        <v>0</v>
      </c>
      <c r="E14" s="10" t="str">
        <f t="shared" si="0"/>
        <v>-</v>
      </c>
      <c r="F14" s="25">
        <f t="shared" si="1"/>
        <v>0</v>
      </c>
      <c r="G14" s="38">
        <v>1.6609844346228162E-4</v>
      </c>
    </row>
    <row r="15" spans="1:7" s="3" customFormat="1" ht="47.1" customHeight="1" x14ac:dyDescent="0.2">
      <c r="A15" s="36">
        <v>5</v>
      </c>
      <c r="B15" s="24" t="s">
        <v>412</v>
      </c>
      <c r="C15" s="10">
        <v>74620.5</v>
      </c>
      <c r="D15" s="11">
        <v>12</v>
      </c>
      <c r="E15" s="10">
        <f t="shared" si="0"/>
        <v>6218.375</v>
      </c>
      <c r="F15" s="25">
        <f t="shared" si="1"/>
        <v>6.8919516341037559E-3</v>
      </c>
      <c r="G15" s="38">
        <v>4.2843389065529559E-4</v>
      </c>
    </row>
    <row r="16" spans="1:7" s="3" customFormat="1" ht="21.95" customHeight="1" x14ac:dyDescent="0.2">
      <c r="A16" s="36">
        <v>6</v>
      </c>
      <c r="B16" s="26" t="s">
        <v>1</v>
      </c>
      <c r="C16" s="10">
        <v>0</v>
      </c>
      <c r="D16" s="11">
        <v>0</v>
      </c>
      <c r="E16" s="10" t="str">
        <f t="shared" si="0"/>
        <v>-</v>
      </c>
      <c r="F16" s="25">
        <f t="shared" si="1"/>
        <v>0</v>
      </c>
      <c r="G16" s="38">
        <v>5.7837072558623703E-5</v>
      </c>
    </row>
    <row r="17" spans="1:7" ht="47.1" customHeight="1" x14ac:dyDescent="0.2">
      <c r="A17" s="36">
        <v>7</v>
      </c>
      <c r="B17" s="24" t="s">
        <v>444</v>
      </c>
      <c r="C17" s="10">
        <v>31008.67</v>
      </c>
      <c r="D17" s="11">
        <v>3</v>
      </c>
      <c r="E17" s="10">
        <f t="shared" si="0"/>
        <v>10336.223333333333</v>
      </c>
      <c r="F17" s="25">
        <f t="shared" si="1"/>
        <v>2.8639616978964775E-3</v>
      </c>
      <c r="G17" s="38">
        <v>3.69438658113685E-3</v>
      </c>
    </row>
    <row r="18" spans="1:7" ht="47.1" customHeight="1" x14ac:dyDescent="0.2">
      <c r="A18" s="36">
        <v>8</v>
      </c>
      <c r="B18" s="24" t="s">
        <v>447</v>
      </c>
      <c r="C18" s="10">
        <v>856665.96</v>
      </c>
      <c r="D18" s="11">
        <v>12</v>
      </c>
      <c r="E18" s="10">
        <f t="shared" si="0"/>
        <v>71388.83</v>
      </c>
      <c r="F18" s="25">
        <f t="shared" si="1"/>
        <v>7.9121693943394411E-2</v>
      </c>
      <c r="G18" s="38">
        <v>1.6572456388988053E-2</v>
      </c>
    </row>
    <row r="19" spans="1:7" ht="35.1" customHeight="1" x14ac:dyDescent="0.2">
      <c r="A19" s="36">
        <v>9</v>
      </c>
      <c r="B19" s="24" t="s">
        <v>443</v>
      </c>
      <c r="C19" s="10">
        <v>0</v>
      </c>
      <c r="D19" s="11">
        <v>0</v>
      </c>
      <c r="E19" s="10" t="str">
        <f t="shared" si="0"/>
        <v>-</v>
      </c>
      <c r="F19" s="25">
        <f t="shared" si="1"/>
        <v>0</v>
      </c>
      <c r="G19" s="38">
        <v>6.3015485400037228E-5</v>
      </c>
    </row>
    <row r="20" spans="1:7" ht="35.1" customHeight="1" x14ac:dyDescent="0.2">
      <c r="A20" s="36">
        <v>10</v>
      </c>
      <c r="B20" s="24" t="s">
        <v>9</v>
      </c>
      <c r="C20" s="10">
        <v>3790</v>
      </c>
      <c r="D20" s="11">
        <v>1</v>
      </c>
      <c r="E20" s="10">
        <f t="shared" si="0"/>
        <v>3790</v>
      </c>
      <c r="F20" s="25">
        <f t="shared" si="1"/>
        <v>3.500445144866791E-4</v>
      </c>
      <c r="G20" s="38">
        <v>2.3263290581767475E-4</v>
      </c>
    </row>
    <row r="21" spans="1:7" ht="35.1" customHeight="1" x14ac:dyDescent="0.2">
      <c r="A21" s="36">
        <v>11</v>
      </c>
      <c r="B21" s="24" t="s">
        <v>442</v>
      </c>
      <c r="C21" s="10">
        <v>0</v>
      </c>
      <c r="D21" s="11">
        <v>0</v>
      </c>
      <c r="E21" s="10" t="str">
        <f t="shared" si="0"/>
        <v>-</v>
      </c>
      <c r="F21" s="25">
        <f t="shared" si="1"/>
        <v>0</v>
      </c>
      <c r="G21" s="38">
        <v>8.0879771630669933E-6</v>
      </c>
    </row>
    <row r="22" spans="1:7" ht="21.95" customHeight="1" x14ac:dyDescent="0.2">
      <c r="A22" s="36">
        <v>12</v>
      </c>
      <c r="B22" s="26" t="s">
        <v>1</v>
      </c>
      <c r="C22" s="10">
        <v>0</v>
      </c>
      <c r="D22" s="11">
        <v>0</v>
      </c>
      <c r="E22" s="10" t="str">
        <f t="shared" si="0"/>
        <v>-</v>
      </c>
      <c r="F22" s="25">
        <f t="shared" si="1"/>
        <v>0</v>
      </c>
      <c r="G22" s="38">
        <v>0</v>
      </c>
    </row>
    <row r="23" spans="1:7" ht="21.95" customHeight="1" x14ac:dyDescent="0.2">
      <c r="A23" s="36">
        <v>13</v>
      </c>
      <c r="B23" s="24" t="s">
        <v>415</v>
      </c>
      <c r="C23" s="10">
        <v>0</v>
      </c>
      <c r="D23" s="11">
        <v>0</v>
      </c>
      <c r="E23" s="10" t="str">
        <f t="shared" si="0"/>
        <v>-</v>
      </c>
      <c r="F23" s="25">
        <f t="shared" si="1"/>
        <v>0</v>
      </c>
      <c r="G23" s="38">
        <v>0</v>
      </c>
    </row>
    <row r="24" spans="1:7" s="3" customFormat="1" ht="24.95" customHeight="1" x14ac:dyDescent="0.2">
      <c r="A24" s="43">
        <v>14</v>
      </c>
      <c r="B24" s="50" t="s">
        <v>2</v>
      </c>
      <c r="C24" s="44">
        <f>C11+C12+C14+C15+C17+C18+C19+C20+C21+C23</f>
        <v>1173781.71</v>
      </c>
      <c r="D24" s="51" t="s">
        <v>5</v>
      </c>
      <c r="E24" s="51" t="s">
        <v>5</v>
      </c>
      <c r="F24" s="47">
        <f t="shared" si="1"/>
        <v>0.1084105141926897</v>
      </c>
      <c r="G24" s="48">
        <v>3.5107172395573129E-2</v>
      </c>
    </row>
    <row r="25" spans="1:7" s="4" customFormat="1" ht="35.1" customHeight="1" x14ac:dyDescent="0.2">
      <c r="A25" s="37">
        <v>15</v>
      </c>
      <c r="B25" s="27" t="s">
        <v>419</v>
      </c>
      <c r="C25" s="12">
        <v>1655867</v>
      </c>
      <c r="D25" s="11">
        <v>770</v>
      </c>
      <c r="E25" s="12">
        <f t="shared" ref="E25:E37" si="2">IF(D25=0,"-",C25/D25)</f>
        <v>2150.4766233766236</v>
      </c>
      <c r="F25" s="28">
        <f t="shared" si="1"/>
        <v>0.15293592613971341</v>
      </c>
      <c r="G25" s="39">
        <v>9.1912130594448124E-2</v>
      </c>
    </row>
    <row r="26" spans="1:7" s="3" customFormat="1" ht="21.95" customHeight="1" x14ac:dyDescent="0.2">
      <c r="A26" s="36">
        <v>16</v>
      </c>
      <c r="B26" s="26" t="s">
        <v>11</v>
      </c>
      <c r="C26" s="10">
        <v>245792</v>
      </c>
      <c r="D26" s="11">
        <v>120</v>
      </c>
      <c r="E26" s="10">
        <f t="shared" si="2"/>
        <v>2048.2666666666669</v>
      </c>
      <c r="F26" s="25">
        <f t="shared" si="1"/>
        <v>2.2701356544778319E-2</v>
      </c>
      <c r="G26" s="38">
        <v>1.5510248435910163E-2</v>
      </c>
    </row>
    <row r="27" spans="1:7" s="5" customFormat="1" ht="65.099999999999994" customHeight="1" x14ac:dyDescent="0.2">
      <c r="A27" s="37">
        <v>17</v>
      </c>
      <c r="B27" s="27" t="s">
        <v>445</v>
      </c>
      <c r="C27" s="12">
        <v>896303.53</v>
      </c>
      <c r="D27" s="11">
        <v>95</v>
      </c>
      <c r="E27" s="12">
        <f t="shared" si="2"/>
        <v>9434.7739999999994</v>
      </c>
      <c r="F27" s="28">
        <f t="shared" si="1"/>
        <v>8.2782621105948972E-2</v>
      </c>
      <c r="G27" s="39">
        <v>9.6086621220457871E-2</v>
      </c>
    </row>
    <row r="28" spans="1:7" s="3" customFormat="1" ht="21.95" customHeight="1" x14ac:dyDescent="0.2">
      <c r="A28" s="36">
        <v>18</v>
      </c>
      <c r="B28" s="26" t="s">
        <v>3</v>
      </c>
      <c r="C28" s="10">
        <v>109852.72</v>
      </c>
      <c r="D28" s="11">
        <v>14</v>
      </c>
      <c r="E28" s="10">
        <f t="shared" si="2"/>
        <v>7846.6228571428574</v>
      </c>
      <c r="F28" s="25">
        <f t="shared" si="1"/>
        <v>1.0146000537583404E-2</v>
      </c>
      <c r="G28" s="38">
        <v>1.1342599256575717E-2</v>
      </c>
    </row>
    <row r="29" spans="1:7" s="5" customFormat="1" ht="35.1" customHeight="1" x14ac:dyDescent="0.2">
      <c r="A29" s="37">
        <v>19</v>
      </c>
      <c r="B29" s="27" t="s">
        <v>15</v>
      </c>
      <c r="C29" s="12">
        <v>276234.13</v>
      </c>
      <c r="D29" s="11">
        <v>76</v>
      </c>
      <c r="E29" s="12">
        <f t="shared" si="2"/>
        <v>3634.659605263158</v>
      </c>
      <c r="F29" s="28">
        <f t="shared" si="1"/>
        <v>2.5512992591161E-2</v>
      </c>
      <c r="G29" s="39">
        <v>1.1946311887438504E-2</v>
      </c>
    </row>
    <row r="30" spans="1:7" s="3" customFormat="1" ht="21.95" customHeight="1" x14ac:dyDescent="0.2">
      <c r="A30" s="36">
        <v>20</v>
      </c>
      <c r="B30" s="26" t="s">
        <v>3</v>
      </c>
      <c r="C30" s="10">
        <v>29215.46</v>
      </c>
      <c r="D30" s="11">
        <v>5</v>
      </c>
      <c r="E30" s="12">
        <f t="shared" si="2"/>
        <v>5843.0919999999996</v>
      </c>
      <c r="F30" s="28">
        <f t="shared" si="1"/>
        <v>2.6983407681279666E-3</v>
      </c>
      <c r="G30" s="39">
        <v>2.247933536638041E-3</v>
      </c>
    </row>
    <row r="31" spans="1:7" s="3" customFormat="1" ht="47.1" customHeight="1" x14ac:dyDescent="0.2">
      <c r="A31" s="36">
        <v>21</v>
      </c>
      <c r="B31" s="27" t="s">
        <v>14</v>
      </c>
      <c r="C31" s="10">
        <v>2348162.65</v>
      </c>
      <c r="D31" s="11">
        <v>1506</v>
      </c>
      <c r="E31" s="10">
        <f t="shared" si="2"/>
        <v>1559.2049468791499</v>
      </c>
      <c r="F31" s="25">
        <f t="shared" si="1"/>
        <v>0.21687637328628068</v>
      </c>
      <c r="G31" s="38">
        <v>0.21726673108985226</v>
      </c>
    </row>
    <row r="32" spans="1:7" s="3" customFormat="1" ht="21.95" customHeight="1" x14ac:dyDescent="0.2">
      <c r="A32" s="36">
        <v>22</v>
      </c>
      <c r="B32" s="26" t="s">
        <v>3</v>
      </c>
      <c r="C32" s="10">
        <v>483558.1</v>
      </c>
      <c r="D32" s="11">
        <v>191</v>
      </c>
      <c r="E32" s="10">
        <f t="shared" si="2"/>
        <v>2531.7178010471202</v>
      </c>
      <c r="F32" s="25">
        <f t="shared" si="1"/>
        <v>4.4661440723113718E-2</v>
      </c>
      <c r="G32" s="38">
        <v>3.0944666359992157E-2</v>
      </c>
    </row>
    <row r="33" spans="1:7" ht="35.1" customHeight="1" x14ac:dyDescent="0.2">
      <c r="A33" s="36">
        <v>23</v>
      </c>
      <c r="B33" s="24" t="s">
        <v>446</v>
      </c>
      <c r="C33" s="10">
        <v>214191.9</v>
      </c>
      <c r="D33" s="11">
        <v>2319</v>
      </c>
      <c r="E33" s="10">
        <f t="shared" si="2"/>
        <v>92.363906856403617</v>
      </c>
      <c r="F33" s="25">
        <f t="shared" si="1"/>
        <v>1.9782770354216179E-2</v>
      </c>
      <c r="G33" s="38">
        <v>8.5968104584330223E-3</v>
      </c>
    </row>
    <row r="34" spans="1:7" s="3" customFormat="1" ht="21.95" customHeight="1" x14ac:dyDescent="0.2">
      <c r="A34" s="36">
        <v>24</v>
      </c>
      <c r="B34" s="26" t="s">
        <v>3</v>
      </c>
      <c r="C34" s="10">
        <v>34170</v>
      </c>
      <c r="D34" s="11">
        <v>54</v>
      </c>
      <c r="E34" s="10">
        <f t="shared" si="2"/>
        <v>632.77777777777783</v>
      </c>
      <c r="F34" s="25">
        <f t="shared" si="1"/>
        <v>3.1559422321925656E-3</v>
      </c>
      <c r="G34" s="38">
        <v>1.4207856884874998E-3</v>
      </c>
    </row>
    <row r="35" spans="1:7" s="3" customFormat="1" ht="35.1" customHeight="1" x14ac:dyDescent="0.2">
      <c r="A35" s="36">
        <v>25</v>
      </c>
      <c r="B35" s="24" t="s">
        <v>10</v>
      </c>
      <c r="C35" s="10">
        <v>4968.45</v>
      </c>
      <c r="D35" s="11">
        <v>2</v>
      </c>
      <c r="E35" s="10">
        <f t="shared" si="2"/>
        <v>2484.2249999999999</v>
      </c>
      <c r="F35" s="25">
        <f t="shared" si="1"/>
        <v>4.5888619208478643E-4</v>
      </c>
      <c r="G35" s="38">
        <v>9.8652432849167496E-5</v>
      </c>
    </row>
    <row r="36" spans="1:7" ht="35.1" customHeight="1" x14ac:dyDescent="0.2">
      <c r="A36" s="36">
        <v>26</v>
      </c>
      <c r="B36" s="24" t="s">
        <v>420</v>
      </c>
      <c r="C36" s="10">
        <v>0</v>
      </c>
      <c r="D36" s="13">
        <v>0</v>
      </c>
      <c r="E36" s="10" t="str">
        <f t="shared" si="2"/>
        <v>-</v>
      </c>
      <c r="F36" s="29" t="s">
        <v>5</v>
      </c>
      <c r="G36" s="40" t="s">
        <v>5</v>
      </c>
    </row>
    <row r="37" spans="1:7" ht="21.95" customHeight="1" x14ac:dyDescent="0.2">
      <c r="A37" s="36">
        <v>27</v>
      </c>
      <c r="B37" s="26" t="s">
        <v>12</v>
      </c>
      <c r="C37" s="10">
        <v>0</v>
      </c>
      <c r="D37" s="13">
        <v>0</v>
      </c>
      <c r="E37" s="10" t="str">
        <f t="shared" si="2"/>
        <v>-</v>
      </c>
      <c r="F37" s="25">
        <f>C37/C$44</f>
        <v>0</v>
      </c>
      <c r="G37" s="38">
        <v>6.7001527600904129E-4</v>
      </c>
    </row>
    <row r="38" spans="1:7" ht="35.1" customHeight="1" x14ac:dyDescent="0.2">
      <c r="A38" s="36">
        <v>28</v>
      </c>
      <c r="B38" s="24" t="s">
        <v>421</v>
      </c>
      <c r="C38" s="10">
        <v>4692616.97</v>
      </c>
      <c r="D38" s="13">
        <v>2</v>
      </c>
      <c r="E38" s="14" t="s">
        <v>5</v>
      </c>
      <c r="F38" s="29" t="s">
        <v>5</v>
      </c>
      <c r="G38" s="40" t="s">
        <v>5</v>
      </c>
    </row>
    <row r="39" spans="1:7" ht="21.95" customHeight="1" x14ac:dyDescent="0.2">
      <c r="A39" s="36">
        <v>29</v>
      </c>
      <c r="B39" s="26" t="s">
        <v>12</v>
      </c>
      <c r="C39" s="10">
        <v>4223336.97</v>
      </c>
      <c r="D39" s="13">
        <v>2</v>
      </c>
      <c r="E39" s="14" t="s">
        <v>5</v>
      </c>
      <c r="F39" s="25">
        <f t="shared" ref="F39:F44" si="3">C39/C$44</f>
        <v>0.39006753012593465</v>
      </c>
      <c r="G39" s="38">
        <v>0.53240605380617201</v>
      </c>
    </row>
    <row r="40" spans="1:7" ht="47.1" customHeight="1" x14ac:dyDescent="0.2">
      <c r="A40" s="36">
        <v>30</v>
      </c>
      <c r="B40" s="27" t="s">
        <v>422</v>
      </c>
      <c r="C40" s="10">
        <v>34348.04</v>
      </c>
      <c r="D40" s="15">
        <v>6</v>
      </c>
      <c r="E40" s="10">
        <f t="shared" ref="E40:E41" si="4">IF(D40=0,"-",C40/D40)</f>
        <v>5724.6733333333332</v>
      </c>
      <c r="F40" s="25">
        <f t="shared" si="3"/>
        <v>3.172386011970721E-3</v>
      </c>
      <c r="G40" s="38">
        <v>1.7724062653800183E-3</v>
      </c>
    </row>
    <row r="41" spans="1:7" ht="21.95" customHeight="1" x14ac:dyDescent="0.2">
      <c r="A41" s="36">
        <v>31</v>
      </c>
      <c r="B41" s="26" t="s">
        <v>13</v>
      </c>
      <c r="C41" s="10">
        <v>0</v>
      </c>
      <c r="D41" s="15">
        <v>0</v>
      </c>
      <c r="E41" s="10" t="str">
        <f t="shared" si="4"/>
        <v>-</v>
      </c>
      <c r="F41" s="25">
        <f t="shared" si="3"/>
        <v>0</v>
      </c>
      <c r="G41" s="38">
        <v>1.0404135579139232E-3</v>
      </c>
    </row>
    <row r="42" spans="1:7" ht="35.1" customHeight="1" x14ac:dyDescent="0.2">
      <c r="A42" s="36">
        <v>32</v>
      </c>
      <c r="B42" s="24" t="s">
        <v>16</v>
      </c>
      <c r="C42" s="10">
        <v>0</v>
      </c>
      <c r="D42" s="15">
        <v>0</v>
      </c>
      <c r="E42" s="14" t="s">
        <v>5</v>
      </c>
      <c r="F42" s="25">
        <f t="shared" si="3"/>
        <v>0</v>
      </c>
      <c r="G42" s="38">
        <v>4.1370945733870297E-3</v>
      </c>
    </row>
    <row r="43" spans="1:7" s="3" customFormat="1" ht="21.95" customHeight="1" x14ac:dyDescent="0.2">
      <c r="A43" s="43">
        <v>33</v>
      </c>
      <c r="B43" s="50" t="s">
        <v>4</v>
      </c>
      <c r="C43" s="44">
        <f>C25+C27+C29+C31+C33+C35+C37+C39+C40+C42</f>
        <v>9653412.6699999999</v>
      </c>
      <c r="D43" s="51" t="s">
        <v>5</v>
      </c>
      <c r="E43" s="51" t="s">
        <v>5</v>
      </c>
      <c r="F43" s="47">
        <f t="shared" si="3"/>
        <v>0.89158948580731034</v>
      </c>
      <c r="G43" s="48">
        <v>0.96489282760442685</v>
      </c>
    </row>
    <row r="44" spans="1:7" s="3" customFormat="1" ht="21.95" customHeight="1" x14ac:dyDescent="0.2">
      <c r="A44" s="45">
        <v>34</v>
      </c>
      <c r="B44" s="52" t="s">
        <v>6</v>
      </c>
      <c r="C44" s="46">
        <f>C24+C43</f>
        <v>10827194.379999999</v>
      </c>
      <c r="D44" s="53" t="s">
        <v>5</v>
      </c>
      <c r="E44" s="53" t="s">
        <v>5</v>
      </c>
      <c r="F44" s="54">
        <f t="shared" si="3"/>
        <v>1</v>
      </c>
      <c r="G44" s="55">
        <v>1</v>
      </c>
    </row>
    <row r="45" spans="1:7" s="3" customFormat="1" ht="21.95" customHeight="1" x14ac:dyDescent="0.2">
      <c r="A45" s="1"/>
      <c r="B45" s="2"/>
      <c r="C45" s="1"/>
      <c r="D45" s="1"/>
      <c r="E45" s="1"/>
      <c r="F45" s="1"/>
      <c r="G45" s="1"/>
    </row>
    <row r="46" spans="1:7" s="3" customFormat="1" ht="35.1" customHeight="1" x14ac:dyDescent="0.2">
      <c r="A46" s="62" t="s">
        <v>430</v>
      </c>
      <c r="B46" s="63" t="s">
        <v>431</v>
      </c>
      <c r="C46" s="64" t="s">
        <v>432</v>
      </c>
      <c r="D46" s="1"/>
      <c r="E46" s="1"/>
      <c r="F46" s="1"/>
      <c r="G46" s="1"/>
    </row>
    <row r="47" spans="1:7" s="3" customFormat="1" ht="21.95" customHeight="1" x14ac:dyDescent="0.2">
      <c r="A47" s="65">
        <v>1</v>
      </c>
      <c r="B47" s="30" t="s">
        <v>427</v>
      </c>
      <c r="C47" s="31">
        <v>270679.87</v>
      </c>
    </row>
    <row r="48" spans="1:7" ht="21.95" customHeight="1" x14ac:dyDescent="0.2">
      <c r="A48" s="8">
        <v>2</v>
      </c>
      <c r="B48" s="30" t="s">
        <v>428</v>
      </c>
      <c r="C48" s="31">
        <v>11391858</v>
      </c>
      <c r="D48" s="16"/>
      <c r="E48" s="16"/>
      <c r="F48" s="16"/>
      <c r="G48" s="16"/>
    </row>
    <row r="49" spans="1:7" ht="21.95" customHeight="1" x14ac:dyDescent="0.2">
      <c r="A49" s="32">
        <v>3</v>
      </c>
      <c r="B49" s="33" t="s">
        <v>423</v>
      </c>
      <c r="C49" s="34">
        <f>C44/C48</f>
        <v>0.95043270202279551</v>
      </c>
      <c r="D49" s="16"/>
      <c r="E49" s="16"/>
      <c r="F49" s="16"/>
      <c r="G49" s="16"/>
    </row>
    <row r="50" spans="1:7" s="16" customFormat="1" ht="35.1" customHeight="1" x14ac:dyDescent="0.25">
      <c r="A50" s="21" t="s">
        <v>449</v>
      </c>
      <c r="B50" s="23"/>
    </row>
  </sheetData>
  <sheetProtection algorithmName="SHA-512" hashValue="L6RhDTJXtI5fZmkKSuhgRI7I/PsjdVCKAksew0k4bYJdvmA7YB4RBr81cS6HMtPQmadCq9rMBZZ/ypfViJC4iw==" saltValue="HMo3IgwoYyvOaCdZ2GT9uA==" spinCount="100000" sheet="1" objects="1" scenarios="1"/>
  <mergeCells count="1">
    <mergeCell ref="A2:G2"/>
  </mergeCells>
  <pageMargins left="0.59055118110236227" right="0.59055118110236227" top="0.70866141732283472" bottom="0.70866141732283472" header="0.19685039370078741" footer="0.39370078740157483"/>
  <pageSetup paperSize="9" scale="84" orientation="portrait" r:id="rId1"/>
  <headerFooter alignWithMargins="0">
    <oddFooter>&amp;R&amp;"Calibri,Standardowy"&amp;12s.&amp;P z &amp;N</oddFooter>
  </headerFooter>
  <tableParts count="2">
    <tablePart r:id="rId2"/>
    <tablePart r:id="rId3"/>
  </tableParts>
</worksheet>
</file>

<file path=xl/worksheets/sheet3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F58F2B-0475-44EF-B4F6-730AE694F472}">
  <sheetPr codeName="Arkusz382"/>
  <dimension ref="A1:N50"/>
  <sheetViews>
    <sheetView zoomScaleNormal="100" workbookViewId="0"/>
  </sheetViews>
  <sheetFormatPr defaultColWidth="0" defaultRowHeight="12.75" zeroHeight="1" x14ac:dyDescent="0.2"/>
  <cols>
    <col min="1" max="1" width="4.140625" style="1" customWidth="1"/>
    <col min="2" max="2" width="57" style="2" customWidth="1"/>
    <col min="3" max="3" width="11.85546875" style="1" bestFit="1" customWidth="1"/>
    <col min="4" max="4" width="7.42578125" style="1" customWidth="1"/>
    <col min="5" max="5" width="10.85546875" style="1" bestFit="1" customWidth="1"/>
    <col min="6" max="7" width="8.7109375" style="1" customWidth="1"/>
    <col min="8" max="8" width="1" style="1" customWidth="1"/>
    <col min="9" max="14" width="0" style="1" hidden="1" customWidth="1"/>
    <col min="15" max="16384" width="9.140625" style="1" hidden="1"/>
  </cols>
  <sheetData>
    <row r="1" spans="1:7" s="16" customFormat="1" ht="24.95" customHeight="1" x14ac:dyDescent="0.2">
      <c r="A1" s="35" t="s">
        <v>829</v>
      </c>
      <c r="B1" s="23"/>
    </row>
    <row r="2" spans="1:7" s="16" customFormat="1" ht="39.950000000000003" customHeight="1" x14ac:dyDescent="0.2">
      <c r="A2" s="66" t="s">
        <v>448</v>
      </c>
      <c r="B2" s="67"/>
      <c r="C2" s="67"/>
      <c r="D2" s="67"/>
      <c r="E2" s="67"/>
      <c r="F2" s="67"/>
      <c r="G2" s="67"/>
    </row>
    <row r="3" spans="1:7" s="16" customFormat="1" ht="15.95" hidden="1" customHeight="1" x14ac:dyDescent="0.2">
      <c r="A3" s="22"/>
      <c r="B3" s="23"/>
    </row>
    <row r="4" spans="1:7" s="16" customFormat="1" ht="15.95" hidden="1" customHeight="1" x14ac:dyDescent="0.2">
      <c r="A4" s="22"/>
      <c r="B4" s="23"/>
    </row>
    <row r="5" spans="1:7" s="16" customFormat="1" ht="15.95" hidden="1" customHeight="1" x14ac:dyDescent="0.2">
      <c r="A5" s="22"/>
      <c r="B5" s="23"/>
    </row>
    <row r="6" spans="1:7" s="16" customFormat="1" ht="15.95" customHeight="1" x14ac:dyDescent="0.25">
      <c r="A6" s="17" t="s">
        <v>433</v>
      </c>
      <c r="B6" s="21" t="s">
        <v>438</v>
      </c>
    </row>
    <row r="7" spans="1:7" s="16" customFormat="1" ht="15.95" customHeight="1" x14ac:dyDescent="0.25">
      <c r="A7" s="18" t="s">
        <v>434</v>
      </c>
      <c r="B7" s="21" t="s">
        <v>439</v>
      </c>
    </row>
    <row r="8" spans="1:7" s="16" customFormat="1" ht="15.95" customHeight="1" x14ac:dyDescent="0.25">
      <c r="A8" s="19" t="s">
        <v>435</v>
      </c>
      <c r="B8" s="21" t="s">
        <v>440</v>
      </c>
    </row>
    <row r="9" spans="1:7" s="16" customFormat="1" ht="15.95" customHeight="1" x14ac:dyDescent="0.25">
      <c r="A9" s="20" t="s">
        <v>436</v>
      </c>
      <c r="B9" s="21" t="s">
        <v>441</v>
      </c>
    </row>
    <row r="10" spans="1:7" ht="65.099999999999994" customHeight="1" x14ac:dyDescent="0.2">
      <c r="A10" s="49" t="s">
        <v>430</v>
      </c>
      <c r="B10" s="42" t="s">
        <v>0</v>
      </c>
      <c r="C10" s="42" t="s">
        <v>424</v>
      </c>
      <c r="D10" s="42" t="s">
        <v>425</v>
      </c>
      <c r="E10" s="42" t="s">
        <v>426</v>
      </c>
      <c r="F10" s="42" t="s">
        <v>429</v>
      </c>
      <c r="G10" s="41" t="s">
        <v>413</v>
      </c>
    </row>
    <row r="11" spans="1:7" ht="21.95" customHeight="1" x14ac:dyDescent="0.2">
      <c r="A11" s="36">
        <v>1</v>
      </c>
      <c r="B11" s="24" t="s">
        <v>7</v>
      </c>
      <c r="C11" s="10">
        <v>0</v>
      </c>
      <c r="D11" s="9">
        <v>0</v>
      </c>
      <c r="E11" s="10" t="str">
        <f t="shared" ref="E11:E23" si="0">IF(D11=0,"-",C11/D11)</f>
        <v>-</v>
      </c>
      <c r="F11" s="25">
        <f t="shared" ref="F11:F35" si="1">C11/C$44</f>
        <v>0</v>
      </c>
      <c r="G11" s="38">
        <v>6.4906160983722356E-5</v>
      </c>
    </row>
    <row r="12" spans="1:7" s="3" customFormat="1" ht="21.95" customHeight="1" x14ac:dyDescent="0.2">
      <c r="A12" s="36">
        <v>2</v>
      </c>
      <c r="B12" s="24" t="s">
        <v>8</v>
      </c>
      <c r="C12" s="10">
        <v>70000</v>
      </c>
      <c r="D12" s="9">
        <v>1</v>
      </c>
      <c r="E12" s="10">
        <f t="shared" si="0"/>
        <v>70000</v>
      </c>
      <c r="F12" s="25">
        <f t="shared" si="1"/>
        <v>4.5208394553034291E-2</v>
      </c>
      <c r="G12" s="38">
        <v>1.3877154561966152E-2</v>
      </c>
    </row>
    <row r="13" spans="1:7" s="3" customFormat="1" ht="21.95" customHeight="1" x14ac:dyDescent="0.2">
      <c r="A13" s="36">
        <v>3</v>
      </c>
      <c r="B13" s="26" t="s">
        <v>1</v>
      </c>
      <c r="C13" s="10">
        <v>0</v>
      </c>
      <c r="D13" s="9">
        <v>0</v>
      </c>
      <c r="E13" s="10" t="str">
        <f t="shared" si="0"/>
        <v>-</v>
      </c>
      <c r="F13" s="25">
        <f t="shared" si="1"/>
        <v>0</v>
      </c>
      <c r="G13" s="38">
        <v>6.8195937419264344E-4</v>
      </c>
    </row>
    <row r="14" spans="1:7" s="3" customFormat="1" ht="21.95" customHeight="1" x14ac:dyDescent="0.2">
      <c r="A14" s="36">
        <v>4</v>
      </c>
      <c r="B14" s="24" t="s">
        <v>414</v>
      </c>
      <c r="C14" s="10">
        <v>0</v>
      </c>
      <c r="D14" s="9">
        <v>0</v>
      </c>
      <c r="E14" s="10" t="str">
        <f t="shared" si="0"/>
        <v>-</v>
      </c>
      <c r="F14" s="25">
        <f t="shared" si="1"/>
        <v>0</v>
      </c>
      <c r="G14" s="38">
        <v>1.6609844346228162E-4</v>
      </c>
    </row>
    <row r="15" spans="1:7" s="3" customFormat="1" ht="47.1" customHeight="1" x14ac:dyDescent="0.2">
      <c r="A15" s="36">
        <v>5</v>
      </c>
      <c r="B15" s="24" t="s">
        <v>412</v>
      </c>
      <c r="C15" s="10">
        <v>0</v>
      </c>
      <c r="D15" s="11">
        <v>0</v>
      </c>
      <c r="E15" s="10" t="str">
        <f t="shared" si="0"/>
        <v>-</v>
      </c>
      <c r="F15" s="25">
        <f t="shared" si="1"/>
        <v>0</v>
      </c>
      <c r="G15" s="38">
        <v>4.2843389065529559E-4</v>
      </c>
    </row>
    <row r="16" spans="1:7" s="3" customFormat="1" ht="21.95" customHeight="1" x14ac:dyDescent="0.2">
      <c r="A16" s="36">
        <v>6</v>
      </c>
      <c r="B16" s="26" t="s">
        <v>1</v>
      </c>
      <c r="C16" s="10">
        <v>0</v>
      </c>
      <c r="D16" s="11">
        <v>0</v>
      </c>
      <c r="E16" s="10" t="str">
        <f t="shared" si="0"/>
        <v>-</v>
      </c>
      <c r="F16" s="25">
        <f t="shared" si="1"/>
        <v>0</v>
      </c>
      <c r="G16" s="38">
        <v>5.7837072558623703E-5</v>
      </c>
    </row>
    <row r="17" spans="1:7" ht="47.1" customHeight="1" x14ac:dyDescent="0.2">
      <c r="A17" s="36">
        <v>7</v>
      </c>
      <c r="B17" s="24" t="s">
        <v>444</v>
      </c>
      <c r="C17" s="10">
        <v>0</v>
      </c>
      <c r="D17" s="11">
        <v>0</v>
      </c>
      <c r="E17" s="10" t="str">
        <f t="shared" si="0"/>
        <v>-</v>
      </c>
      <c r="F17" s="25">
        <f t="shared" si="1"/>
        <v>0</v>
      </c>
      <c r="G17" s="38">
        <v>3.69438658113685E-3</v>
      </c>
    </row>
    <row r="18" spans="1:7" ht="47.1" customHeight="1" x14ac:dyDescent="0.2">
      <c r="A18" s="36">
        <v>8</v>
      </c>
      <c r="B18" s="24" t="s">
        <v>447</v>
      </c>
      <c r="C18" s="10">
        <v>0</v>
      </c>
      <c r="D18" s="11">
        <v>0</v>
      </c>
      <c r="E18" s="10" t="str">
        <f t="shared" si="0"/>
        <v>-</v>
      </c>
      <c r="F18" s="25">
        <f t="shared" si="1"/>
        <v>0</v>
      </c>
      <c r="G18" s="38">
        <v>1.6572456388988053E-2</v>
      </c>
    </row>
    <row r="19" spans="1:7" ht="35.1" customHeight="1" x14ac:dyDescent="0.2">
      <c r="A19" s="36">
        <v>9</v>
      </c>
      <c r="B19" s="24" t="s">
        <v>443</v>
      </c>
      <c r="C19" s="10">
        <v>0</v>
      </c>
      <c r="D19" s="11">
        <v>0</v>
      </c>
      <c r="E19" s="10" t="str">
        <f t="shared" si="0"/>
        <v>-</v>
      </c>
      <c r="F19" s="25">
        <f t="shared" si="1"/>
        <v>0</v>
      </c>
      <c r="G19" s="38">
        <v>6.3015485400037228E-5</v>
      </c>
    </row>
    <row r="20" spans="1:7" ht="35.1" customHeight="1" x14ac:dyDescent="0.2">
      <c r="A20" s="36">
        <v>10</v>
      </c>
      <c r="B20" s="24" t="s">
        <v>9</v>
      </c>
      <c r="C20" s="10">
        <v>0</v>
      </c>
      <c r="D20" s="11">
        <v>0</v>
      </c>
      <c r="E20" s="10" t="str">
        <f t="shared" si="0"/>
        <v>-</v>
      </c>
      <c r="F20" s="25">
        <f t="shared" si="1"/>
        <v>0</v>
      </c>
      <c r="G20" s="38">
        <v>2.3263290581767475E-4</v>
      </c>
    </row>
    <row r="21" spans="1:7" ht="35.1" customHeight="1" x14ac:dyDescent="0.2">
      <c r="A21" s="36">
        <v>11</v>
      </c>
      <c r="B21" s="24" t="s">
        <v>442</v>
      </c>
      <c r="C21" s="10">
        <v>0</v>
      </c>
      <c r="D21" s="11">
        <v>0</v>
      </c>
      <c r="E21" s="10" t="str">
        <f t="shared" si="0"/>
        <v>-</v>
      </c>
      <c r="F21" s="25">
        <f t="shared" si="1"/>
        <v>0</v>
      </c>
      <c r="G21" s="38">
        <v>8.0879771630669933E-6</v>
      </c>
    </row>
    <row r="22" spans="1:7" ht="21.95" customHeight="1" x14ac:dyDescent="0.2">
      <c r="A22" s="36">
        <v>12</v>
      </c>
      <c r="B22" s="26" t="s">
        <v>1</v>
      </c>
      <c r="C22" s="10">
        <v>0</v>
      </c>
      <c r="D22" s="11">
        <v>0</v>
      </c>
      <c r="E22" s="10" t="str">
        <f t="shared" si="0"/>
        <v>-</v>
      </c>
      <c r="F22" s="25">
        <f t="shared" si="1"/>
        <v>0</v>
      </c>
      <c r="G22" s="38">
        <v>0</v>
      </c>
    </row>
    <row r="23" spans="1:7" ht="21.95" customHeight="1" x14ac:dyDescent="0.2">
      <c r="A23" s="36">
        <v>13</v>
      </c>
      <c r="B23" s="24" t="s">
        <v>415</v>
      </c>
      <c r="C23" s="10">
        <v>0</v>
      </c>
      <c r="D23" s="11">
        <v>0</v>
      </c>
      <c r="E23" s="10" t="str">
        <f t="shared" si="0"/>
        <v>-</v>
      </c>
      <c r="F23" s="25">
        <f t="shared" si="1"/>
        <v>0</v>
      </c>
      <c r="G23" s="38">
        <v>0</v>
      </c>
    </row>
    <row r="24" spans="1:7" s="3" customFormat="1" ht="24.95" customHeight="1" x14ac:dyDescent="0.2">
      <c r="A24" s="43">
        <v>14</v>
      </c>
      <c r="B24" s="50" t="s">
        <v>2</v>
      </c>
      <c r="C24" s="44">
        <f>C11+C12+C14+C15+C17+C18+C19+C20+C21+C23</f>
        <v>70000</v>
      </c>
      <c r="D24" s="51" t="s">
        <v>5</v>
      </c>
      <c r="E24" s="51" t="s">
        <v>5</v>
      </c>
      <c r="F24" s="47">
        <f t="shared" si="1"/>
        <v>4.5208394553034291E-2</v>
      </c>
      <c r="G24" s="48">
        <v>3.5107172395573129E-2</v>
      </c>
    </row>
    <row r="25" spans="1:7" s="4" customFormat="1" ht="35.1" customHeight="1" x14ac:dyDescent="0.2">
      <c r="A25" s="37">
        <v>15</v>
      </c>
      <c r="B25" s="27" t="s">
        <v>419</v>
      </c>
      <c r="C25" s="12">
        <v>71553</v>
      </c>
      <c r="D25" s="11">
        <v>42</v>
      </c>
      <c r="E25" s="12">
        <f t="shared" ref="E25:E37" si="2">IF(D25=0,"-",C25/D25)</f>
        <v>1703.6428571428571</v>
      </c>
      <c r="F25" s="28">
        <f t="shared" si="1"/>
        <v>4.6211375077903752E-2</v>
      </c>
      <c r="G25" s="39">
        <v>9.1912130594448124E-2</v>
      </c>
    </row>
    <row r="26" spans="1:7" s="3" customFormat="1" ht="21.95" customHeight="1" x14ac:dyDescent="0.2">
      <c r="A26" s="36">
        <v>16</v>
      </c>
      <c r="B26" s="26" t="s">
        <v>11</v>
      </c>
      <c r="C26" s="10">
        <v>17145</v>
      </c>
      <c r="D26" s="11">
        <v>10</v>
      </c>
      <c r="E26" s="10">
        <f t="shared" si="2"/>
        <v>1714.5</v>
      </c>
      <c r="F26" s="25">
        <f t="shared" si="1"/>
        <v>1.1072827494453898E-2</v>
      </c>
      <c r="G26" s="38">
        <v>1.5510248435910163E-2</v>
      </c>
    </row>
    <row r="27" spans="1:7" s="5" customFormat="1" ht="65.099999999999994" customHeight="1" x14ac:dyDescent="0.2">
      <c r="A27" s="37">
        <v>17</v>
      </c>
      <c r="B27" s="27" t="s">
        <v>445</v>
      </c>
      <c r="C27" s="12">
        <v>80000</v>
      </c>
      <c r="D27" s="11">
        <v>19</v>
      </c>
      <c r="E27" s="12">
        <f t="shared" si="2"/>
        <v>4210.5263157894733</v>
      </c>
      <c r="F27" s="28">
        <f t="shared" si="1"/>
        <v>5.166673663203919E-2</v>
      </c>
      <c r="G27" s="39">
        <v>9.6086621220457871E-2</v>
      </c>
    </row>
    <row r="28" spans="1:7" s="3" customFormat="1" ht="21.95" customHeight="1" x14ac:dyDescent="0.2">
      <c r="A28" s="36">
        <v>18</v>
      </c>
      <c r="B28" s="26" t="s">
        <v>3</v>
      </c>
      <c r="C28" s="10">
        <v>3092.11</v>
      </c>
      <c r="D28" s="11">
        <v>2</v>
      </c>
      <c r="E28" s="10">
        <f t="shared" si="2"/>
        <v>1546.0550000000001</v>
      </c>
      <c r="F28" s="25">
        <f t="shared" si="1"/>
        <v>1.996990412591184E-3</v>
      </c>
      <c r="G28" s="38">
        <v>1.1342599256575717E-2</v>
      </c>
    </row>
    <row r="29" spans="1:7" s="5" customFormat="1" ht="35.1" customHeight="1" x14ac:dyDescent="0.2">
      <c r="A29" s="37">
        <v>19</v>
      </c>
      <c r="B29" s="27" t="s">
        <v>15</v>
      </c>
      <c r="C29" s="12">
        <v>7615.3</v>
      </c>
      <c r="D29" s="11">
        <v>2</v>
      </c>
      <c r="E29" s="12">
        <f t="shared" si="2"/>
        <v>3807.65</v>
      </c>
      <c r="F29" s="28">
        <f t="shared" si="1"/>
        <v>4.9182212434246003E-3</v>
      </c>
      <c r="G29" s="39">
        <v>1.1946311887438504E-2</v>
      </c>
    </row>
    <row r="30" spans="1:7" s="3" customFormat="1" ht="21.95" customHeight="1" x14ac:dyDescent="0.2">
      <c r="A30" s="36">
        <v>20</v>
      </c>
      <c r="B30" s="26" t="s">
        <v>3</v>
      </c>
      <c r="C30" s="10">
        <v>0</v>
      </c>
      <c r="D30" s="11">
        <v>0</v>
      </c>
      <c r="E30" s="12" t="str">
        <f t="shared" si="2"/>
        <v>-</v>
      </c>
      <c r="F30" s="28">
        <f t="shared" si="1"/>
        <v>0</v>
      </c>
      <c r="G30" s="39">
        <v>2.247933536638041E-3</v>
      </c>
    </row>
    <row r="31" spans="1:7" s="3" customFormat="1" ht="47.1" customHeight="1" x14ac:dyDescent="0.2">
      <c r="A31" s="36">
        <v>21</v>
      </c>
      <c r="B31" s="27" t="s">
        <v>14</v>
      </c>
      <c r="C31" s="10">
        <v>261236.7</v>
      </c>
      <c r="D31" s="11">
        <v>123</v>
      </c>
      <c r="E31" s="10">
        <f t="shared" si="2"/>
        <v>2123.8756097560977</v>
      </c>
      <c r="F31" s="25">
        <f t="shared" si="1"/>
        <v>0.16871559721903792</v>
      </c>
      <c r="G31" s="38">
        <v>0.21726673108985226</v>
      </c>
    </row>
    <row r="32" spans="1:7" s="3" customFormat="1" ht="21.95" customHeight="1" x14ac:dyDescent="0.2">
      <c r="A32" s="36">
        <v>22</v>
      </c>
      <c r="B32" s="26" t="s">
        <v>3</v>
      </c>
      <c r="C32" s="10">
        <v>28517</v>
      </c>
      <c r="D32" s="11">
        <v>5</v>
      </c>
      <c r="E32" s="10">
        <f t="shared" si="2"/>
        <v>5703.4</v>
      </c>
      <c r="F32" s="25">
        <f t="shared" si="1"/>
        <v>1.8417254106698269E-2</v>
      </c>
      <c r="G32" s="38">
        <v>3.0944666359992157E-2</v>
      </c>
    </row>
    <row r="33" spans="1:7" ht="35.1" customHeight="1" x14ac:dyDescent="0.2">
      <c r="A33" s="36">
        <v>23</v>
      </c>
      <c r="B33" s="24" t="s">
        <v>446</v>
      </c>
      <c r="C33" s="10">
        <v>2100</v>
      </c>
      <c r="D33" s="11">
        <v>25</v>
      </c>
      <c r="E33" s="10">
        <f t="shared" si="2"/>
        <v>84</v>
      </c>
      <c r="F33" s="25">
        <f t="shared" si="1"/>
        <v>1.3562518365910288E-3</v>
      </c>
      <c r="G33" s="38">
        <v>8.5968104584330223E-3</v>
      </c>
    </row>
    <row r="34" spans="1:7" s="3" customFormat="1" ht="21.95" customHeight="1" x14ac:dyDescent="0.2">
      <c r="A34" s="36">
        <v>24</v>
      </c>
      <c r="B34" s="26" t="s">
        <v>3</v>
      </c>
      <c r="C34" s="10">
        <v>0</v>
      </c>
      <c r="D34" s="11">
        <v>0</v>
      </c>
      <c r="E34" s="10" t="str">
        <f t="shared" si="2"/>
        <v>-</v>
      </c>
      <c r="F34" s="25">
        <f t="shared" si="1"/>
        <v>0</v>
      </c>
      <c r="G34" s="38">
        <v>1.4207856884874998E-3</v>
      </c>
    </row>
    <row r="35" spans="1:7" s="3" customFormat="1" ht="35.1" customHeight="1" x14ac:dyDescent="0.2">
      <c r="A35" s="36">
        <v>25</v>
      </c>
      <c r="B35" s="24" t="s">
        <v>10</v>
      </c>
      <c r="C35" s="10">
        <v>0</v>
      </c>
      <c r="D35" s="11">
        <v>0</v>
      </c>
      <c r="E35" s="10" t="str">
        <f t="shared" si="2"/>
        <v>-</v>
      </c>
      <c r="F35" s="25">
        <f t="shared" si="1"/>
        <v>0</v>
      </c>
      <c r="G35" s="38">
        <v>9.8652432849167496E-5</v>
      </c>
    </row>
    <row r="36" spans="1:7" ht="35.1" customHeight="1" x14ac:dyDescent="0.2">
      <c r="A36" s="36">
        <v>26</v>
      </c>
      <c r="B36" s="24" t="s">
        <v>420</v>
      </c>
      <c r="C36" s="10">
        <v>0</v>
      </c>
      <c r="D36" s="13">
        <v>0</v>
      </c>
      <c r="E36" s="10" t="str">
        <f t="shared" si="2"/>
        <v>-</v>
      </c>
      <c r="F36" s="29" t="s">
        <v>5</v>
      </c>
      <c r="G36" s="40" t="s">
        <v>5</v>
      </c>
    </row>
    <row r="37" spans="1:7" ht="21.95" customHeight="1" x14ac:dyDescent="0.2">
      <c r="A37" s="36">
        <v>27</v>
      </c>
      <c r="B37" s="26" t="s">
        <v>12</v>
      </c>
      <c r="C37" s="10">
        <v>0</v>
      </c>
      <c r="D37" s="13">
        <v>0</v>
      </c>
      <c r="E37" s="10" t="str">
        <f t="shared" si="2"/>
        <v>-</v>
      </c>
      <c r="F37" s="25">
        <f>C37/C$44</f>
        <v>0</v>
      </c>
      <c r="G37" s="38">
        <v>6.7001527600904129E-4</v>
      </c>
    </row>
    <row r="38" spans="1:7" ht="35.1" customHeight="1" x14ac:dyDescent="0.2">
      <c r="A38" s="36">
        <v>28</v>
      </c>
      <c r="B38" s="24" t="s">
        <v>421</v>
      </c>
      <c r="C38" s="10">
        <v>1200880</v>
      </c>
      <c r="D38" s="13">
        <v>1</v>
      </c>
      <c r="E38" s="14" t="s">
        <v>5</v>
      </c>
      <c r="F38" s="29" t="s">
        <v>5</v>
      </c>
      <c r="G38" s="40" t="s">
        <v>5</v>
      </c>
    </row>
    <row r="39" spans="1:7" ht="21.95" customHeight="1" x14ac:dyDescent="0.2">
      <c r="A39" s="36">
        <v>29</v>
      </c>
      <c r="B39" s="26" t="s">
        <v>12</v>
      </c>
      <c r="C39" s="10">
        <v>1055880</v>
      </c>
      <c r="D39" s="13">
        <v>1</v>
      </c>
      <c r="E39" s="14" t="s">
        <v>5</v>
      </c>
      <c r="F39" s="25">
        <f t="shared" ref="F39:F44" si="3">C39/C$44</f>
        <v>0.68192342343796919</v>
      </c>
      <c r="G39" s="38">
        <v>0.53240605380617201</v>
      </c>
    </row>
    <row r="40" spans="1:7" ht="47.1" customHeight="1" x14ac:dyDescent="0.2">
      <c r="A40" s="36">
        <v>30</v>
      </c>
      <c r="B40" s="27" t="s">
        <v>422</v>
      </c>
      <c r="C40" s="10">
        <v>0</v>
      </c>
      <c r="D40" s="15">
        <v>0</v>
      </c>
      <c r="E40" s="10" t="str">
        <f t="shared" ref="E40:E41" si="4">IF(D40=0,"-",C40/D40)</f>
        <v>-</v>
      </c>
      <c r="F40" s="25">
        <f t="shared" si="3"/>
        <v>0</v>
      </c>
      <c r="G40" s="38">
        <v>1.7724062653800183E-3</v>
      </c>
    </row>
    <row r="41" spans="1:7" ht="21.95" customHeight="1" x14ac:dyDescent="0.2">
      <c r="A41" s="36">
        <v>31</v>
      </c>
      <c r="B41" s="26" t="s">
        <v>13</v>
      </c>
      <c r="C41" s="10">
        <v>0</v>
      </c>
      <c r="D41" s="15">
        <v>0</v>
      </c>
      <c r="E41" s="10" t="str">
        <f t="shared" si="4"/>
        <v>-</v>
      </c>
      <c r="F41" s="25">
        <f t="shared" si="3"/>
        <v>0</v>
      </c>
      <c r="G41" s="38">
        <v>1.0404135579139232E-3</v>
      </c>
    </row>
    <row r="42" spans="1:7" ht="35.1" customHeight="1" x14ac:dyDescent="0.2">
      <c r="A42" s="36">
        <v>32</v>
      </c>
      <c r="B42" s="24" t="s">
        <v>16</v>
      </c>
      <c r="C42" s="10">
        <v>0</v>
      </c>
      <c r="D42" s="15">
        <v>0</v>
      </c>
      <c r="E42" s="14" t="s">
        <v>5</v>
      </c>
      <c r="F42" s="25">
        <f t="shared" si="3"/>
        <v>0</v>
      </c>
      <c r="G42" s="38">
        <v>4.1370945733870297E-3</v>
      </c>
    </row>
    <row r="43" spans="1:7" s="3" customFormat="1" ht="21.95" customHeight="1" x14ac:dyDescent="0.2">
      <c r="A43" s="43">
        <v>33</v>
      </c>
      <c r="B43" s="50" t="s">
        <v>4</v>
      </c>
      <c r="C43" s="44">
        <f>C25+C27+C29+C31+C33+C35+C37+C39+C40+C42</f>
        <v>1478385</v>
      </c>
      <c r="D43" s="51" t="s">
        <v>5</v>
      </c>
      <c r="E43" s="51" t="s">
        <v>5</v>
      </c>
      <c r="F43" s="47">
        <f t="shared" si="3"/>
        <v>0.95479160544696573</v>
      </c>
      <c r="G43" s="48">
        <v>0.96489282760442685</v>
      </c>
    </row>
    <row r="44" spans="1:7" s="3" customFormat="1" ht="21.95" customHeight="1" x14ac:dyDescent="0.2">
      <c r="A44" s="45">
        <v>34</v>
      </c>
      <c r="B44" s="52" t="s">
        <v>6</v>
      </c>
      <c r="C44" s="46">
        <f>C24+C43</f>
        <v>1548385</v>
      </c>
      <c r="D44" s="53" t="s">
        <v>5</v>
      </c>
      <c r="E44" s="53" t="s">
        <v>5</v>
      </c>
      <c r="F44" s="54">
        <f t="shared" si="3"/>
        <v>1</v>
      </c>
      <c r="G44" s="55">
        <v>1</v>
      </c>
    </row>
    <row r="45" spans="1:7" s="3" customFormat="1" ht="21.95" customHeight="1" x14ac:dyDescent="0.2">
      <c r="A45" s="1"/>
      <c r="B45" s="2"/>
      <c r="C45" s="1"/>
      <c r="D45" s="1"/>
      <c r="E45" s="1"/>
      <c r="F45" s="1"/>
      <c r="G45" s="1"/>
    </row>
    <row r="46" spans="1:7" s="3" customFormat="1" ht="35.1" customHeight="1" x14ac:dyDescent="0.2">
      <c r="A46" s="62" t="s">
        <v>430</v>
      </c>
      <c r="B46" s="63" t="s">
        <v>431</v>
      </c>
      <c r="C46" s="64" t="s">
        <v>432</v>
      </c>
      <c r="D46" s="1"/>
      <c r="E46" s="1"/>
      <c r="F46" s="1"/>
      <c r="G46" s="1"/>
    </row>
    <row r="47" spans="1:7" s="3" customFormat="1" ht="21.95" customHeight="1" x14ac:dyDescent="0.2">
      <c r="A47" s="65">
        <v>1</v>
      </c>
      <c r="B47" s="30" t="s">
        <v>427</v>
      </c>
      <c r="C47" s="31">
        <v>38709.31</v>
      </c>
    </row>
    <row r="48" spans="1:7" ht="21.95" customHeight="1" x14ac:dyDescent="0.2">
      <c r="A48" s="8">
        <v>2</v>
      </c>
      <c r="B48" s="30" t="s">
        <v>428</v>
      </c>
      <c r="C48" s="31">
        <v>1550321</v>
      </c>
      <c r="D48" s="16"/>
      <c r="E48" s="16"/>
      <c r="F48" s="16"/>
      <c r="G48" s="16"/>
    </row>
    <row r="49" spans="1:7" ht="21.95" customHeight="1" x14ac:dyDescent="0.2">
      <c r="A49" s="32">
        <v>3</v>
      </c>
      <c r="B49" s="33" t="s">
        <v>423</v>
      </c>
      <c r="C49" s="34">
        <f>C44/C48</f>
        <v>0.99875122635892821</v>
      </c>
      <c r="D49" s="16"/>
      <c r="E49" s="16"/>
      <c r="F49" s="16"/>
      <c r="G49" s="16"/>
    </row>
    <row r="50" spans="1:7" s="16" customFormat="1" ht="35.1" customHeight="1" x14ac:dyDescent="0.25">
      <c r="A50" s="21" t="s">
        <v>449</v>
      </c>
      <c r="B50" s="23"/>
    </row>
  </sheetData>
  <sheetProtection algorithmName="SHA-512" hashValue="2BiEgVmf5DBseZ39y7ZuOlfDKtGVxMuUxPxBIHgyaNt2V0goA6snv8PFv4RozBWEy0kJ9KKPOqk6S82iHBq74w==" saltValue="I4fv6bd9HsiuxAE6KwExOg==" spinCount="100000" sheet="1" objects="1" scenarios="1"/>
  <mergeCells count="1">
    <mergeCell ref="A2:G2"/>
  </mergeCells>
  <pageMargins left="0.59055118110236227" right="0.59055118110236227" top="0.70866141732283472" bottom="0.70866141732283472" header="0.19685039370078741" footer="0.39370078740157483"/>
  <pageSetup paperSize="9" scale="84" orientation="portrait" r:id="rId1"/>
  <headerFooter alignWithMargins="0">
    <oddFooter>&amp;R&amp;"Calibri,Standardowy"&amp;12s.&amp;P z &amp;N</oddFooter>
  </headerFooter>
  <tableParts count="2">
    <tablePart r:id="rId2"/>
    <tablePart r:id="rId3"/>
  </tableParts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4DF24E-3D17-4D8C-A657-0C6003F549C3}">
  <sheetPr codeName="Arkusz39"/>
  <dimension ref="A1:N50"/>
  <sheetViews>
    <sheetView zoomScaleNormal="100" workbookViewId="0"/>
  </sheetViews>
  <sheetFormatPr defaultColWidth="0" defaultRowHeight="12.75" zeroHeight="1" x14ac:dyDescent="0.2"/>
  <cols>
    <col min="1" max="1" width="4.140625" style="1" customWidth="1"/>
    <col min="2" max="2" width="57" style="2" customWidth="1"/>
    <col min="3" max="3" width="11.85546875" style="1" bestFit="1" customWidth="1"/>
    <col min="4" max="4" width="7.42578125" style="1" customWidth="1"/>
    <col min="5" max="5" width="10.85546875" style="1" bestFit="1" customWidth="1"/>
    <col min="6" max="7" width="8.7109375" style="1" customWidth="1"/>
    <col min="8" max="8" width="1" style="1" customWidth="1"/>
    <col min="9" max="14" width="0" style="1" hidden="1" customWidth="1"/>
    <col min="15" max="16384" width="9.140625" style="1" hidden="1"/>
  </cols>
  <sheetData>
    <row r="1" spans="1:7" s="16" customFormat="1" ht="24.95" customHeight="1" x14ac:dyDescent="0.2">
      <c r="A1" s="35" t="s">
        <v>486</v>
      </c>
      <c r="B1" s="23"/>
    </row>
    <row r="2" spans="1:7" s="16" customFormat="1" ht="39.950000000000003" customHeight="1" x14ac:dyDescent="0.2">
      <c r="A2" s="66" t="s">
        <v>448</v>
      </c>
      <c r="B2" s="67"/>
      <c r="C2" s="67"/>
      <c r="D2" s="67"/>
      <c r="E2" s="67"/>
      <c r="F2" s="67"/>
      <c r="G2" s="67"/>
    </row>
    <row r="3" spans="1:7" s="16" customFormat="1" ht="15.95" hidden="1" customHeight="1" x14ac:dyDescent="0.2">
      <c r="A3" s="22"/>
      <c r="B3" s="23"/>
    </row>
    <row r="4" spans="1:7" s="16" customFormat="1" ht="15.95" hidden="1" customHeight="1" x14ac:dyDescent="0.2">
      <c r="A4" s="22"/>
      <c r="B4" s="23"/>
    </row>
    <row r="5" spans="1:7" s="16" customFormat="1" ht="15.95" hidden="1" customHeight="1" x14ac:dyDescent="0.2">
      <c r="A5" s="22"/>
      <c r="B5" s="23"/>
    </row>
    <row r="6" spans="1:7" s="16" customFormat="1" ht="15.95" customHeight="1" x14ac:dyDescent="0.25">
      <c r="A6" s="17" t="s">
        <v>433</v>
      </c>
      <c r="B6" s="21" t="s">
        <v>438</v>
      </c>
    </row>
    <row r="7" spans="1:7" s="16" customFormat="1" ht="15.95" customHeight="1" x14ac:dyDescent="0.25">
      <c r="A7" s="18" t="s">
        <v>434</v>
      </c>
      <c r="B7" s="21" t="s">
        <v>439</v>
      </c>
    </row>
    <row r="8" spans="1:7" s="16" customFormat="1" ht="15.95" customHeight="1" x14ac:dyDescent="0.25">
      <c r="A8" s="19" t="s">
        <v>435</v>
      </c>
      <c r="B8" s="21" t="s">
        <v>440</v>
      </c>
    </row>
    <row r="9" spans="1:7" s="16" customFormat="1" ht="15.95" customHeight="1" x14ac:dyDescent="0.25">
      <c r="A9" s="20" t="s">
        <v>436</v>
      </c>
      <c r="B9" s="21" t="s">
        <v>441</v>
      </c>
    </row>
    <row r="10" spans="1:7" ht="65.099999999999994" customHeight="1" x14ac:dyDescent="0.2">
      <c r="A10" s="49" t="s">
        <v>430</v>
      </c>
      <c r="B10" s="42" t="s">
        <v>0</v>
      </c>
      <c r="C10" s="42" t="s">
        <v>424</v>
      </c>
      <c r="D10" s="42" t="s">
        <v>425</v>
      </c>
      <c r="E10" s="42" t="s">
        <v>426</v>
      </c>
      <c r="F10" s="42" t="s">
        <v>429</v>
      </c>
      <c r="G10" s="41" t="s">
        <v>413</v>
      </c>
    </row>
    <row r="11" spans="1:7" ht="21.95" customHeight="1" x14ac:dyDescent="0.2">
      <c r="A11" s="36">
        <v>1</v>
      </c>
      <c r="B11" s="24" t="s">
        <v>7</v>
      </c>
      <c r="C11" s="10">
        <v>0</v>
      </c>
      <c r="D11" s="9">
        <v>0</v>
      </c>
      <c r="E11" s="10" t="str">
        <f t="shared" ref="E11:E23" si="0">IF(D11=0,"-",C11/D11)</f>
        <v>-</v>
      </c>
      <c r="F11" s="25">
        <f t="shared" ref="F11:F35" si="1">C11/C$44</f>
        <v>0</v>
      </c>
      <c r="G11" s="38">
        <v>6.4906160983722356E-5</v>
      </c>
    </row>
    <row r="12" spans="1:7" s="3" customFormat="1" ht="21.95" customHeight="1" x14ac:dyDescent="0.2">
      <c r="A12" s="36">
        <v>2</v>
      </c>
      <c r="B12" s="24" t="s">
        <v>8</v>
      </c>
      <c r="C12" s="10">
        <v>250000</v>
      </c>
      <c r="D12" s="9">
        <v>3</v>
      </c>
      <c r="E12" s="10">
        <f t="shared" si="0"/>
        <v>83333.333333333328</v>
      </c>
      <c r="F12" s="25">
        <f t="shared" si="1"/>
        <v>5.1870148105248842E-2</v>
      </c>
      <c r="G12" s="38">
        <v>1.3877154561966152E-2</v>
      </c>
    </row>
    <row r="13" spans="1:7" s="3" customFormat="1" ht="21.95" customHeight="1" x14ac:dyDescent="0.2">
      <c r="A13" s="36">
        <v>3</v>
      </c>
      <c r="B13" s="26" t="s">
        <v>1</v>
      </c>
      <c r="C13" s="10">
        <v>110000</v>
      </c>
      <c r="D13" s="9">
        <v>1</v>
      </c>
      <c r="E13" s="10">
        <f t="shared" si="0"/>
        <v>110000</v>
      </c>
      <c r="F13" s="25">
        <f t="shared" si="1"/>
        <v>2.2822865166309492E-2</v>
      </c>
      <c r="G13" s="38">
        <v>6.8195937419264344E-4</v>
      </c>
    </row>
    <row r="14" spans="1:7" s="3" customFormat="1" ht="21.95" customHeight="1" x14ac:dyDescent="0.2">
      <c r="A14" s="36">
        <v>4</v>
      </c>
      <c r="B14" s="24" t="s">
        <v>414</v>
      </c>
      <c r="C14" s="10">
        <v>0</v>
      </c>
      <c r="D14" s="9">
        <v>0</v>
      </c>
      <c r="E14" s="10" t="str">
        <f t="shared" si="0"/>
        <v>-</v>
      </c>
      <c r="F14" s="25">
        <f t="shared" si="1"/>
        <v>0</v>
      </c>
      <c r="G14" s="38">
        <v>1.6609844346228162E-4</v>
      </c>
    </row>
    <row r="15" spans="1:7" s="3" customFormat="1" ht="47.1" customHeight="1" x14ac:dyDescent="0.2">
      <c r="A15" s="36">
        <v>5</v>
      </c>
      <c r="B15" s="24" t="s">
        <v>412</v>
      </c>
      <c r="C15" s="10">
        <v>0</v>
      </c>
      <c r="D15" s="11">
        <v>0</v>
      </c>
      <c r="E15" s="10" t="str">
        <f t="shared" si="0"/>
        <v>-</v>
      </c>
      <c r="F15" s="25">
        <f t="shared" si="1"/>
        <v>0</v>
      </c>
      <c r="G15" s="38">
        <v>4.2843389065529559E-4</v>
      </c>
    </row>
    <row r="16" spans="1:7" s="3" customFormat="1" ht="21.95" customHeight="1" x14ac:dyDescent="0.2">
      <c r="A16" s="36">
        <v>6</v>
      </c>
      <c r="B16" s="26" t="s">
        <v>1</v>
      </c>
      <c r="C16" s="10">
        <v>0</v>
      </c>
      <c r="D16" s="11">
        <v>0</v>
      </c>
      <c r="E16" s="10" t="str">
        <f t="shared" si="0"/>
        <v>-</v>
      </c>
      <c r="F16" s="25">
        <f t="shared" si="1"/>
        <v>0</v>
      </c>
      <c r="G16" s="38">
        <v>5.7837072558623703E-5</v>
      </c>
    </row>
    <row r="17" spans="1:7" ht="47.1" customHeight="1" x14ac:dyDescent="0.2">
      <c r="A17" s="36">
        <v>7</v>
      </c>
      <c r="B17" s="24" t="s">
        <v>444</v>
      </c>
      <c r="C17" s="10">
        <v>0</v>
      </c>
      <c r="D17" s="11">
        <v>0</v>
      </c>
      <c r="E17" s="10" t="str">
        <f t="shared" si="0"/>
        <v>-</v>
      </c>
      <c r="F17" s="25">
        <f t="shared" si="1"/>
        <v>0</v>
      </c>
      <c r="G17" s="38">
        <v>3.69438658113685E-3</v>
      </c>
    </row>
    <row r="18" spans="1:7" ht="47.1" customHeight="1" x14ac:dyDescent="0.2">
      <c r="A18" s="36">
        <v>8</v>
      </c>
      <c r="B18" s="24" t="s">
        <v>447</v>
      </c>
      <c r="C18" s="10">
        <v>40000</v>
      </c>
      <c r="D18" s="11">
        <v>1</v>
      </c>
      <c r="E18" s="10">
        <f t="shared" si="0"/>
        <v>40000</v>
      </c>
      <c r="F18" s="25">
        <f t="shared" si="1"/>
        <v>8.2992236968398147E-3</v>
      </c>
      <c r="G18" s="38">
        <v>1.6572456388988053E-2</v>
      </c>
    </row>
    <row r="19" spans="1:7" ht="35.1" customHeight="1" x14ac:dyDescent="0.2">
      <c r="A19" s="36">
        <v>9</v>
      </c>
      <c r="B19" s="24" t="s">
        <v>443</v>
      </c>
      <c r="C19" s="10">
        <v>0</v>
      </c>
      <c r="D19" s="11">
        <v>0</v>
      </c>
      <c r="E19" s="10" t="str">
        <f t="shared" si="0"/>
        <v>-</v>
      </c>
      <c r="F19" s="25">
        <f t="shared" si="1"/>
        <v>0</v>
      </c>
      <c r="G19" s="38">
        <v>6.3015485400037228E-5</v>
      </c>
    </row>
    <row r="20" spans="1:7" ht="35.1" customHeight="1" x14ac:dyDescent="0.2">
      <c r="A20" s="36">
        <v>10</v>
      </c>
      <c r="B20" s="24" t="s">
        <v>9</v>
      </c>
      <c r="C20" s="10">
        <v>0</v>
      </c>
      <c r="D20" s="11">
        <v>0</v>
      </c>
      <c r="E20" s="10" t="str">
        <f t="shared" si="0"/>
        <v>-</v>
      </c>
      <c r="F20" s="25">
        <f t="shared" si="1"/>
        <v>0</v>
      </c>
      <c r="G20" s="38">
        <v>2.3263290581767475E-4</v>
      </c>
    </row>
    <row r="21" spans="1:7" ht="35.1" customHeight="1" x14ac:dyDescent="0.2">
      <c r="A21" s="36">
        <v>11</v>
      </c>
      <c r="B21" s="24" t="s">
        <v>442</v>
      </c>
      <c r="C21" s="10">
        <v>0</v>
      </c>
      <c r="D21" s="11">
        <v>0</v>
      </c>
      <c r="E21" s="10" t="str">
        <f t="shared" si="0"/>
        <v>-</v>
      </c>
      <c r="F21" s="25">
        <f t="shared" si="1"/>
        <v>0</v>
      </c>
      <c r="G21" s="38">
        <v>8.0879771630669933E-6</v>
      </c>
    </row>
    <row r="22" spans="1:7" ht="21.95" customHeight="1" x14ac:dyDescent="0.2">
      <c r="A22" s="36">
        <v>12</v>
      </c>
      <c r="B22" s="26" t="s">
        <v>1</v>
      </c>
      <c r="C22" s="10">
        <v>0</v>
      </c>
      <c r="D22" s="11">
        <v>0</v>
      </c>
      <c r="E22" s="10" t="str">
        <f t="shared" si="0"/>
        <v>-</v>
      </c>
      <c r="F22" s="25">
        <f t="shared" si="1"/>
        <v>0</v>
      </c>
      <c r="G22" s="38">
        <v>0</v>
      </c>
    </row>
    <row r="23" spans="1:7" ht="21.95" customHeight="1" x14ac:dyDescent="0.2">
      <c r="A23" s="36">
        <v>13</v>
      </c>
      <c r="B23" s="24" t="s">
        <v>415</v>
      </c>
      <c r="C23" s="10">
        <v>0</v>
      </c>
      <c r="D23" s="11">
        <v>0</v>
      </c>
      <c r="E23" s="10" t="str">
        <f t="shared" si="0"/>
        <v>-</v>
      </c>
      <c r="F23" s="25">
        <f t="shared" si="1"/>
        <v>0</v>
      </c>
      <c r="G23" s="38">
        <v>0</v>
      </c>
    </row>
    <row r="24" spans="1:7" s="3" customFormat="1" ht="24.95" customHeight="1" x14ac:dyDescent="0.2">
      <c r="A24" s="43">
        <v>14</v>
      </c>
      <c r="B24" s="50" t="s">
        <v>2</v>
      </c>
      <c r="C24" s="44">
        <f>C11+C12+C14+C15+C17+C18+C19+C20+C21+C23</f>
        <v>290000</v>
      </c>
      <c r="D24" s="51" t="s">
        <v>5</v>
      </c>
      <c r="E24" s="51" t="s">
        <v>5</v>
      </c>
      <c r="F24" s="47">
        <f t="shared" si="1"/>
        <v>6.0169371802088659E-2</v>
      </c>
      <c r="G24" s="48">
        <v>3.5107172395573129E-2</v>
      </c>
    </row>
    <row r="25" spans="1:7" s="4" customFormat="1" ht="35.1" customHeight="1" x14ac:dyDescent="0.2">
      <c r="A25" s="37">
        <v>15</v>
      </c>
      <c r="B25" s="27" t="s">
        <v>419</v>
      </c>
      <c r="C25" s="12">
        <v>716753</v>
      </c>
      <c r="D25" s="11">
        <v>332</v>
      </c>
      <c r="E25" s="12">
        <f t="shared" ref="E25:E37" si="2">IF(D25=0,"-",C25/D25)</f>
        <v>2158.8945783132531</v>
      </c>
      <c r="F25" s="28">
        <f t="shared" si="1"/>
        <v>0.14871233705952569</v>
      </c>
      <c r="G25" s="39">
        <v>9.1912130594448124E-2</v>
      </c>
    </row>
    <row r="26" spans="1:7" s="3" customFormat="1" ht="21.95" customHeight="1" x14ac:dyDescent="0.2">
      <c r="A26" s="36">
        <v>16</v>
      </c>
      <c r="B26" s="26" t="s">
        <v>11</v>
      </c>
      <c r="C26" s="10">
        <v>178503</v>
      </c>
      <c r="D26" s="11">
        <v>84</v>
      </c>
      <c r="E26" s="10">
        <f t="shared" si="2"/>
        <v>2125.0357142857142</v>
      </c>
      <c r="F26" s="25">
        <f t="shared" si="1"/>
        <v>3.7035908188924938E-2</v>
      </c>
      <c r="G26" s="38">
        <v>1.5510248435910163E-2</v>
      </c>
    </row>
    <row r="27" spans="1:7" s="5" customFormat="1" ht="65.099999999999994" customHeight="1" x14ac:dyDescent="0.2">
      <c r="A27" s="37">
        <v>17</v>
      </c>
      <c r="B27" s="27" t="s">
        <v>445</v>
      </c>
      <c r="C27" s="12">
        <v>1168120</v>
      </c>
      <c r="D27" s="11">
        <v>162</v>
      </c>
      <c r="E27" s="12">
        <f t="shared" si="2"/>
        <v>7210.6172839506171</v>
      </c>
      <c r="F27" s="28">
        <f t="shared" si="1"/>
        <v>0.2423622296188131</v>
      </c>
      <c r="G27" s="39">
        <v>9.6086621220457871E-2</v>
      </c>
    </row>
    <row r="28" spans="1:7" s="3" customFormat="1" ht="21.95" customHeight="1" x14ac:dyDescent="0.2">
      <c r="A28" s="36">
        <v>18</v>
      </c>
      <c r="B28" s="26" t="s">
        <v>3</v>
      </c>
      <c r="C28" s="10">
        <v>100746.13</v>
      </c>
      <c r="D28" s="11">
        <v>18</v>
      </c>
      <c r="E28" s="10">
        <f t="shared" si="2"/>
        <v>5597.0072222222225</v>
      </c>
      <c r="F28" s="25">
        <f t="shared" si="1"/>
        <v>2.0902866736522616E-2</v>
      </c>
      <c r="G28" s="38">
        <v>1.1342599256575717E-2</v>
      </c>
    </row>
    <row r="29" spans="1:7" s="5" customFormat="1" ht="35.1" customHeight="1" x14ac:dyDescent="0.2">
      <c r="A29" s="37">
        <v>19</v>
      </c>
      <c r="B29" s="27" t="s">
        <v>15</v>
      </c>
      <c r="C29" s="12">
        <v>30737.67</v>
      </c>
      <c r="D29" s="11">
        <v>12</v>
      </c>
      <c r="E29" s="12">
        <f t="shared" si="2"/>
        <v>2561.4724999999999</v>
      </c>
      <c r="F29" s="28">
        <f t="shared" si="1"/>
        <v>6.3774699812410565E-3</v>
      </c>
      <c r="G29" s="39">
        <v>1.1946311887438504E-2</v>
      </c>
    </row>
    <row r="30" spans="1:7" s="3" customFormat="1" ht="21.95" customHeight="1" x14ac:dyDescent="0.2">
      <c r="A30" s="36">
        <v>20</v>
      </c>
      <c r="B30" s="26" t="s">
        <v>3</v>
      </c>
      <c r="C30" s="10">
        <v>8098.4</v>
      </c>
      <c r="D30" s="11">
        <v>4</v>
      </c>
      <c r="E30" s="12">
        <f t="shared" si="2"/>
        <v>2024.6</v>
      </c>
      <c r="F30" s="28">
        <f t="shared" si="1"/>
        <v>1.6802608296621888E-3</v>
      </c>
      <c r="G30" s="39">
        <v>2.247933536638041E-3</v>
      </c>
    </row>
    <row r="31" spans="1:7" s="3" customFormat="1" ht="47.1" customHeight="1" x14ac:dyDescent="0.2">
      <c r="A31" s="36">
        <v>21</v>
      </c>
      <c r="B31" s="27" t="s">
        <v>14</v>
      </c>
      <c r="C31" s="10">
        <v>1264862.23</v>
      </c>
      <c r="D31" s="11">
        <v>523</v>
      </c>
      <c r="E31" s="10">
        <f t="shared" si="2"/>
        <v>2418.4746271510517</v>
      </c>
      <c r="F31" s="25">
        <f t="shared" si="1"/>
        <v>0.2624343648113413</v>
      </c>
      <c r="G31" s="38">
        <v>0.21726673108985226</v>
      </c>
    </row>
    <row r="32" spans="1:7" s="3" customFormat="1" ht="21.95" customHeight="1" x14ac:dyDescent="0.2">
      <c r="A32" s="36">
        <v>22</v>
      </c>
      <c r="B32" s="26" t="s">
        <v>3</v>
      </c>
      <c r="C32" s="10">
        <v>244843.12</v>
      </c>
      <c r="D32" s="11">
        <v>51</v>
      </c>
      <c r="E32" s="10">
        <f t="shared" si="2"/>
        <v>4800.8454901960786</v>
      </c>
      <c r="F32" s="25">
        <f t="shared" si="1"/>
        <v>5.080019558780486E-2</v>
      </c>
      <c r="G32" s="38">
        <v>3.0944666359992157E-2</v>
      </c>
    </row>
    <row r="33" spans="1:7" ht="35.1" customHeight="1" x14ac:dyDescent="0.2">
      <c r="A33" s="36">
        <v>23</v>
      </c>
      <c r="B33" s="24" t="s">
        <v>446</v>
      </c>
      <c r="C33" s="10">
        <v>154935</v>
      </c>
      <c r="D33" s="11">
        <v>488</v>
      </c>
      <c r="E33" s="10">
        <f t="shared" si="2"/>
        <v>317.48975409836066</v>
      </c>
      <c r="F33" s="25">
        <f t="shared" si="1"/>
        <v>3.214600558674692E-2</v>
      </c>
      <c r="G33" s="38">
        <v>8.5968104584330223E-3</v>
      </c>
    </row>
    <row r="34" spans="1:7" s="3" customFormat="1" ht="21.95" customHeight="1" x14ac:dyDescent="0.2">
      <c r="A34" s="36">
        <v>24</v>
      </c>
      <c r="B34" s="26" t="s">
        <v>3</v>
      </c>
      <c r="C34" s="10">
        <v>480</v>
      </c>
      <c r="D34" s="11">
        <v>10</v>
      </c>
      <c r="E34" s="10">
        <f t="shared" si="2"/>
        <v>48</v>
      </c>
      <c r="F34" s="25">
        <f t="shared" si="1"/>
        <v>9.9590684362077777E-5</v>
      </c>
      <c r="G34" s="38">
        <v>1.4207856884874998E-3</v>
      </c>
    </row>
    <row r="35" spans="1:7" s="3" customFormat="1" ht="35.1" customHeight="1" x14ac:dyDescent="0.2">
      <c r="A35" s="36">
        <v>25</v>
      </c>
      <c r="B35" s="24" t="s">
        <v>10</v>
      </c>
      <c r="C35" s="10">
        <v>0</v>
      </c>
      <c r="D35" s="11">
        <v>0</v>
      </c>
      <c r="E35" s="10" t="str">
        <f t="shared" si="2"/>
        <v>-</v>
      </c>
      <c r="F35" s="25">
        <f t="shared" si="1"/>
        <v>0</v>
      </c>
      <c r="G35" s="38">
        <v>9.8652432849167496E-5</v>
      </c>
    </row>
    <row r="36" spans="1:7" ht="35.1" customHeight="1" x14ac:dyDescent="0.2">
      <c r="A36" s="36">
        <v>26</v>
      </c>
      <c r="B36" s="24" t="s">
        <v>420</v>
      </c>
      <c r="C36" s="10">
        <v>0</v>
      </c>
      <c r="D36" s="13">
        <v>0</v>
      </c>
      <c r="E36" s="10" t="str">
        <f t="shared" si="2"/>
        <v>-</v>
      </c>
      <c r="F36" s="29" t="s">
        <v>5</v>
      </c>
      <c r="G36" s="40" t="s">
        <v>5</v>
      </c>
    </row>
    <row r="37" spans="1:7" ht="21.95" customHeight="1" x14ac:dyDescent="0.2">
      <c r="A37" s="36">
        <v>27</v>
      </c>
      <c r="B37" s="26" t="s">
        <v>12</v>
      </c>
      <c r="C37" s="10">
        <v>0</v>
      </c>
      <c r="D37" s="13">
        <v>0</v>
      </c>
      <c r="E37" s="10" t="str">
        <f t="shared" si="2"/>
        <v>-</v>
      </c>
      <c r="F37" s="25">
        <f>C37/C$44</f>
        <v>0</v>
      </c>
      <c r="G37" s="38">
        <v>6.7001527600904129E-4</v>
      </c>
    </row>
    <row r="38" spans="1:7" ht="35.1" customHeight="1" x14ac:dyDescent="0.2">
      <c r="A38" s="36">
        <v>28</v>
      </c>
      <c r="B38" s="24" t="s">
        <v>421</v>
      </c>
      <c r="C38" s="10">
        <v>1173200</v>
      </c>
      <c r="D38" s="13">
        <v>1</v>
      </c>
      <c r="E38" s="14" t="s">
        <v>5</v>
      </c>
      <c r="F38" s="29" t="s">
        <v>5</v>
      </c>
      <c r="G38" s="40" t="s">
        <v>5</v>
      </c>
    </row>
    <row r="39" spans="1:7" ht="21.95" customHeight="1" x14ac:dyDescent="0.2">
      <c r="A39" s="36">
        <v>29</v>
      </c>
      <c r="B39" s="26" t="s">
        <v>12</v>
      </c>
      <c r="C39" s="10">
        <v>1055880</v>
      </c>
      <c r="D39" s="13">
        <v>1</v>
      </c>
      <c r="E39" s="14" t="s">
        <v>5</v>
      </c>
      <c r="F39" s="25">
        <f t="shared" ref="F39:F44" si="3">C39/C$44</f>
        <v>0.21907460792548059</v>
      </c>
      <c r="G39" s="38">
        <v>0.53240605380617201</v>
      </c>
    </row>
    <row r="40" spans="1:7" ht="47.1" customHeight="1" x14ac:dyDescent="0.2">
      <c r="A40" s="36">
        <v>30</v>
      </c>
      <c r="B40" s="27" t="s">
        <v>422</v>
      </c>
      <c r="C40" s="10">
        <v>138440</v>
      </c>
      <c r="D40" s="15">
        <v>6</v>
      </c>
      <c r="E40" s="10">
        <f t="shared" ref="E40:E41" si="4">IF(D40=0,"-",C40/D40)</f>
        <v>23073.333333333332</v>
      </c>
      <c r="F40" s="25">
        <f t="shared" si="3"/>
        <v>2.8723613214762599E-2</v>
      </c>
      <c r="G40" s="38">
        <v>1.7724062653800183E-3</v>
      </c>
    </row>
    <row r="41" spans="1:7" ht="21.95" customHeight="1" x14ac:dyDescent="0.2">
      <c r="A41" s="36">
        <v>31</v>
      </c>
      <c r="B41" s="26" t="s">
        <v>13</v>
      </c>
      <c r="C41" s="10">
        <v>0</v>
      </c>
      <c r="D41" s="15">
        <v>0</v>
      </c>
      <c r="E41" s="10" t="str">
        <f t="shared" si="4"/>
        <v>-</v>
      </c>
      <c r="F41" s="25">
        <f t="shared" si="3"/>
        <v>0</v>
      </c>
      <c r="G41" s="38">
        <v>1.0404135579139232E-3</v>
      </c>
    </row>
    <row r="42" spans="1:7" ht="35.1" customHeight="1" x14ac:dyDescent="0.2">
      <c r="A42" s="36">
        <v>32</v>
      </c>
      <c r="B42" s="24" t="s">
        <v>16</v>
      </c>
      <c r="C42" s="10">
        <v>0</v>
      </c>
      <c r="D42" s="15">
        <v>0</v>
      </c>
      <c r="E42" s="14" t="s">
        <v>5</v>
      </c>
      <c r="F42" s="25">
        <f t="shared" si="3"/>
        <v>0</v>
      </c>
      <c r="G42" s="38">
        <v>4.1370945733870297E-3</v>
      </c>
    </row>
    <row r="43" spans="1:7" s="3" customFormat="1" ht="21.95" customHeight="1" x14ac:dyDescent="0.2">
      <c r="A43" s="43">
        <v>33</v>
      </c>
      <c r="B43" s="50" t="s">
        <v>4</v>
      </c>
      <c r="C43" s="44">
        <f>C25+C27+C29+C31+C33+C35+C37+C39+C40+C42</f>
        <v>4529727.9000000004</v>
      </c>
      <c r="D43" s="51" t="s">
        <v>5</v>
      </c>
      <c r="E43" s="51" t="s">
        <v>5</v>
      </c>
      <c r="F43" s="47">
        <f t="shared" si="3"/>
        <v>0.9398306281979113</v>
      </c>
      <c r="G43" s="48">
        <v>0.96489282760442685</v>
      </c>
    </row>
    <row r="44" spans="1:7" s="3" customFormat="1" ht="21.95" customHeight="1" x14ac:dyDescent="0.2">
      <c r="A44" s="45">
        <v>34</v>
      </c>
      <c r="B44" s="52" t="s">
        <v>6</v>
      </c>
      <c r="C44" s="46">
        <f>C24+C43</f>
        <v>4819727.9000000004</v>
      </c>
      <c r="D44" s="53" t="s">
        <v>5</v>
      </c>
      <c r="E44" s="53" t="s">
        <v>5</v>
      </c>
      <c r="F44" s="54">
        <f t="shared" si="3"/>
        <v>1</v>
      </c>
      <c r="G44" s="55">
        <v>1</v>
      </c>
    </row>
    <row r="45" spans="1:7" s="3" customFormat="1" ht="21.95" customHeight="1" x14ac:dyDescent="0.2">
      <c r="A45" s="1"/>
      <c r="B45" s="2"/>
      <c r="C45" s="1"/>
      <c r="D45" s="1"/>
      <c r="E45" s="1"/>
      <c r="F45" s="1"/>
      <c r="G45" s="1"/>
    </row>
    <row r="46" spans="1:7" s="3" customFormat="1" ht="35.1" customHeight="1" x14ac:dyDescent="0.2">
      <c r="A46" s="62" t="s">
        <v>430</v>
      </c>
      <c r="B46" s="63" t="s">
        <v>431</v>
      </c>
      <c r="C46" s="64" t="s">
        <v>432</v>
      </c>
      <c r="D46" s="1"/>
      <c r="E46" s="1"/>
      <c r="F46" s="1"/>
      <c r="G46" s="1"/>
    </row>
    <row r="47" spans="1:7" s="3" customFormat="1" ht="21.95" customHeight="1" x14ac:dyDescent="0.2">
      <c r="A47" s="65">
        <v>1</v>
      </c>
      <c r="B47" s="30" t="s">
        <v>427</v>
      </c>
      <c r="C47" s="31">
        <v>120493.2</v>
      </c>
    </row>
    <row r="48" spans="1:7" ht="21.95" customHeight="1" x14ac:dyDescent="0.2">
      <c r="A48" s="8">
        <v>2</v>
      </c>
      <c r="B48" s="30" t="s">
        <v>428</v>
      </c>
      <c r="C48" s="31">
        <v>4819861</v>
      </c>
      <c r="D48" s="16"/>
      <c r="E48" s="16"/>
      <c r="F48" s="16"/>
      <c r="G48" s="16"/>
    </row>
    <row r="49" spans="1:7" ht="21.95" customHeight="1" x14ac:dyDescent="0.2">
      <c r="A49" s="32">
        <v>3</v>
      </c>
      <c r="B49" s="33" t="s">
        <v>423</v>
      </c>
      <c r="C49" s="34">
        <f>C44/C48</f>
        <v>0.99997238509575281</v>
      </c>
      <c r="D49" s="16"/>
      <c r="E49" s="16"/>
      <c r="F49" s="16"/>
      <c r="G49" s="16"/>
    </row>
    <row r="50" spans="1:7" s="16" customFormat="1" ht="35.1" customHeight="1" x14ac:dyDescent="0.25">
      <c r="A50" s="21" t="s">
        <v>449</v>
      </c>
      <c r="B50" s="23"/>
    </row>
  </sheetData>
  <sheetProtection algorithmName="SHA-512" hashValue="6ami1E7fNA++O56kw7/WmuvZf/iQU/As1tjaszEDLrX3GoF/dRRuzAFj19hurRyfe+HlkOeW1tuiSSkzcxd9Vg==" saltValue="rBOKCh9pU+COQDayxh1txg==" spinCount="100000" sheet="1" objects="1" scenarios="1"/>
  <mergeCells count="1">
    <mergeCell ref="A2:G2"/>
  </mergeCells>
  <pageMargins left="0.59055118110236227" right="0.59055118110236227" top="0.70866141732283472" bottom="0.70866141732283472" header="0.19685039370078741" footer="0.39370078740157483"/>
  <pageSetup paperSize="9" scale="84" orientation="portrait" r:id="rId1"/>
  <headerFooter alignWithMargins="0">
    <oddFooter>&amp;R&amp;"Calibri,Standardowy"&amp;12s.&amp;P z &amp;N</oddFooter>
  </headerFooter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A94241-6BA9-47C7-907E-A0365808280C}">
  <sheetPr codeName="Arkusz4"/>
  <dimension ref="A1:N50"/>
  <sheetViews>
    <sheetView zoomScaleNormal="100" workbookViewId="0"/>
  </sheetViews>
  <sheetFormatPr defaultColWidth="0" defaultRowHeight="12.75" zeroHeight="1" x14ac:dyDescent="0.2"/>
  <cols>
    <col min="1" max="1" width="4.140625" style="1" customWidth="1"/>
    <col min="2" max="2" width="57" style="2" customWidth="1"/>
    <col min="3" max="3" width="11.85546875" style="1" bestFit="1" customWidth="1"/>
    <col min="4" max="4" width="7.42578125" style="1" customWidth="1"/>
    <col min="5" max="5" width="10.85546875" style="1" bestFit="1" customWidth="1"/>
    <col min="6" max="7" width="8.7109375" style="1" customWidth="1"/>
    <col min="8" max="8" width="1" style="1" customWidth="1"/>
    <col min="9" max="14" width="0" style="1" hidden="1" customWidth="1"/>
    <col min="15" max="16384" width="9.140625" style="1" hidden="1"/>
  </cols>
  <sheetData>
    <row r="1" spans="1:7" s="16" customFormat="1" ht="24.95" customHeight="1" x14ac:dyDescent="0.2">
      <c r="A1" s="35" t="s">
        <v>451</v>
      </c>
      <c r="B1" s="23"/>
    </row>
    <row r="2" spans="1:7" s="16" customFormat="1" ht="39.950000000000003" customHeight="1" x14ac:dyDescent="0.2">
      <c r="A2" s="66" t="s">
        <v>448</v>
      </c>
      <c r="B2" s="67"/>
      <c r="C2" s="67"/>
      <c r="D2" s="67"/>
      <c r="E2" s="67"/>
      <c r="F2" s="67"/>
      <c r="G2" s="67"/>
    </row>
    <row r="3" spans="1:7" s="16" customFormat="1" ht="15.95" hidden="1" customHeight="1" x14ac:dyDescent="0.2">
      <c r="A3" s="22"/>
      <c r="B3" s="23"/>
    </row>
    <row r="4" spans="1:7" s="16" customFormat="1" ht="15.95" hidden="1" customHeight="1" x14ac:dyDescent="0.2">
      <c r="A4" s="22"/>
      <c r="B4" s="23"/>
    </row>
    <row r="5" spans="1:7" s="16" customFormat="1" ht="15.95" hidden="1" customHeight="1" x14ac:dyDescent="0.2">
      <c r="A5" s="22"/>
      <c r="B5" s="23"/>
    </row>
    <row r="6" spans="1:7" s="16" customFormat="1" ht="15.95" customHeight="1" x14ac:dyDescent="0.25">
      <c r="A6" s="17" t="s">
        <v>433</v>
      </c>
      <c r="B6" s="21" t="s">
        <v>438</v>
      </c>
    </row>
    <row r="7" spans="1:7" s="16" customFormat="1" ht="15.95" customHeight="1" x14ac:dyDescent="0.25">
      <c r="A7" s="18" t="s">
        <v>434</v>
      </c>
      <c r="B7" s="21" t="s">
        <v>439</v>
      </c>
    </row>
    <row r="8" spans="1:7" s="16" customFormat="1" ht="15.95" customHeight="1" x14ac:dyDescent="0.25">
      <c r="A8" s="19" t="s">
        <v>435</v>
      </c>
      <c r="B8" s="21" t="s">
        <v>440</v>
      </c>
    </row>
    <row r="9" spans="1:7" s="16" customFormat="1" ht="15.95" customHeight="1" x14ac:dyDescent="0.25">
      <c r="A9" s="20" t="s">
        <v>436</v>
      </c>
      <c r="B9" s="21" t="s">
        <v>441</v>
      </c>
    </row>
    <row r="10" spans="1:7" ht="65.099999999999994" customHeight="1" x14ac:dyDescent="0.2">
      <c r="A10" s="49" t="s">
        <v>430</v>
      </c>
      <c r="B10" s="42" t="s">
        <v>0</v>
      </c>
      <c r="C10" s="42" t="s">
        <v>424</v>
      </c>
      <c r="D10" s="42" t="s">
        <v>425</v>
      </c>
      <c r="E10" s="42" t="s">
        <v>426</v>
      </c>
      <c r="F10" s="42" t="s">
        <v>429</v>
      </c>
      <c r="G10" s="41" t="s">
        <v>413</v>
      </c>
    </row>
    <row r="11" spans="1:7" ht="21.95" customHeight="1" x14ac:dyDescent="0.2">
      <c r="A11" s="36">
        <v>1</v>
      </c>
      <c r="B11" s="24" t="s">
        <v>7</v>
      </c>
      <c r="C11" s="10">
        <v>0</v>
      </c>
      <c r="D11" s="9">
        <v>0</v>
      </c>
      <c r="E11" s="10" t="str">
        <f t="shared" ref="E11:E23" si="0">IF(D11=0,"-",C11/D11)</f>
        <v>-</v>
      </c>
      <c r="F11" s="25">
        <f t="shared" ref="F11:F35" si="1">C11/C$44</f>
        <v>0</v>
      </c>
      <c r="G11" s="38">
        <v>6.4906160983722356E-5</v>
      </c>
    </row>
    <row r="12" spans="1:7" s="3" customFormat="1" ht="21.95" customHeight="1" x14ac:dyDescent="0.2">
      <c r="A12" s="36">
        <v>2</v>
      </c>
      <c r="B12" s="24" t="s">
        <v>8</v>
      </c>
      <c r="C12" s="10">
        <v>0</v>
      </c>
      <c r="D12" s="9">
        <v>0</v>
      </c>
      <c r="E12" s="10" t="str">
        <f t="shared" si="0"/>
        <v>-</v>
      </c>
      <c r="F12" s="25">
        <f t="shared" si="1"/>
        <v>0</v>
      </c>
      <c r="G12" s="38">
        <v>1.3877154561966152E-2</v>
      </c>
    </row>
    <row r="13" spans="1:7" s="3" customFormat="1" ht="21.95" customHeight="1" x14ac:dyDescent="0.2">
      <c r="A13" s="36">
        <v>3</v>
      </c>
      <c r="B13" s="26" t="s">
        <v>1</v>
      </c>
      <c r="C13" s="10">
        <v>0</v>
      </c>
      <c r="D13" s="9">
        <v>0</v>
      </c>
      <c r="E13" s="10" t="str">
        <f t="shared" si="0"/>
        <v>-</v>
      </c>
      <c r="F13" s="25">
        <f t="shared" si="1"/>
        <v>0</v>
      </c>
      <c r="G13" s="38">
        <v>6.8195937419264344E-4</v>
      </c>
    </row>
    <row r="14" spans="1:7" s="3" customFormat="1" ht="21.95" customHeight="1" x14ac:dyDescent="0.2">
      <c r="A14" s="36">
        <v>4</v>
      </c>
      <c r="B14" s="24" t="s">
        <v>414</v>
      </c>
      <c r="C14" s="10">
        <v>0</v>
      </c>
      <c r="D14" s="9">
        <v>0</v>
      </c>
      <c r="E14" s="10" t="str">
        <f t="shared" si="0"/>
        <v>-</v>
      </c>
      <c r="F14" s="25">
        <f t="shared" si="1"/>
        <v>0</v>
      </c>
      <c r="G14" s="38">
        <v>1.6609844346228162E-4</v>
      </c>
    </row>
    <row r="15" spans="1:7" s="3" customFormat="1" ht="47.1" customHeight="1" x14ac:dyDescent="0.2">
      <c r="A15" s="36">
        <v>5</v>
      </c>
      <c r="B15" s="24" t="s">
        <v>412</v>
      </c>
      <c r="C15" s="10">
        <v>0</v>
      </c>
      <c r="D15" s="11">
        <v>0</v>
      </c>
      <c r="E15" s="10" t="str">
        <f t="shared" si="0"/>
        <v>-</v>
      </c>
      <c r="F15" s="25">
        <f t="shared" si="1"/>
        <v>0</v>
      </c>
      <c r="G15" s="38">
        <v>4.2843389065529559E-4</v>
      </c>
    </row>
    <row r="16" spans="1:7" s="3" customFormat="1" ht="21.95" customHeight="1" x14ac:dyDescent="0.2">
      <c r="A16" s="36">
        <v>6</v>
      </c>
      <c r="B16" s="26" t="s">
        <v>1</v>
      </c>
      <c r="C16" s="10">
        <v>0</v>
      </c>
      <c r="D16" s="11">
        <v>0</v>
      </c>
      <c r="E16" s="10" t="str">
        <f t="shared" si="0"/>
        <v>-</v>
      </c>
      <c r="F16" s="25">
        <f t="shared" si="1"/>
        <v>0</v>
      </c>
      <c r="G16" s="38">
        <v>5.7837072558623703E-5</v>
      </c>
    </row>
    <row r="17" spans="1:7" ht="47.1" customHeight="1" x14ac:dyDescent="0.2">
      <c r="A17" s="36">
        <v>7</v>
      </c>
      <c r="B17" s="24" t="s">
        <v>444</v>
      </c>
      <c r="C17" s="10">
        <v>0</v>
      </c>
      <c r="D17" s="11">
        <v>0</v>
      </c>
      <c r="E17" s="10" t="str">
        <f t="shared" si="0"/>
        <v>-</v>
      </c>
      <c r="F17" s="25">
        <f t="shared" si="1"/>
        <v>0</v>
      </c>
      <c r="G17" s="38">
        <v>3.69438658113685E-3</v>
      </c>
    </row>
    <row r="18" spans="1:7" ht="47.1" customHeight="1" x14ac:dyDescent="0.2">
      <c r="A18" s="36">
        <v>8</v>
      </c>
      <c r="B18" s="24" t="s">
        <v>447</v>
      </c>
      <c r="C18" s="10">
        <v>0</v>
      </c>
      <c r="D18" s="11">
        <v>0</v>
      </c>
      <c r="E18" s="10" t="str">
        <f t="shared" si="0"/>
        <v>-</v>
      </c>
      <c r="F18" s="25">
        <f t="shared" si="1"/>
        <v>0</v>
      </c>
      <c r="G18" s="38">
        <v>1.6572456388988053E-2</v>
      </c>
    </row>
    <row r="19" spans="1:7" ht="35.1" customHeight="1" x14ac:dyDescent="0.2">
      <c r="A19" s="36">
        <v>9</v>
      </c>
      <c r="B19" s="24" t="s">
        <v>443</v>
      </c>
      <c r="C19" s="10">
        <v>0</v>
      </c>
      <c r="D19" s="11">
        <v>0</v>
      </c>
      <c r="E19" s="10" t="str">
        <f t="shared" si="0"/>
        <v>-</v>
      </c>
      <c r="F19" s="25">
        <f t="shared" si="1"/>
        <v>0</v>
      </c>
      <c r="G19" s="38">
        <v>6.3015485400037228E-5</v>
      </c>
    </row>
    <row r="20" spans="1:7" ht="35.1" customHeight="1" x14ac:dyDescent="0.2">
      <c r="A20" s="36">
        <v>10</v>
      </c>
      <c r="B20" s="24" t="s">
        <v>9</v>
      </c>
      <c r="C20" s="10">
        <v>0</v>
      </c>
      <c r="D20" s="11">
        <v>0</v>
      </c>
      <c r="E20" s="10" t="str">
        <f t="shared" si="0"/>
        <v>-</v>
      </c>
      <c r="F20" s="25">
        <f t="shared" si="1"/>
        <v>0</v>
      </c>
      <c r="G20" s="38">
        <v>2.3263290581767475E-4</v>
      </c>
    </row>
    <row r="21" spans="1:7" ht="35.1" customHeight="1" x14ac:dyDescent="0.2">
      <c r="A21" s="36">
        <v>11</v>
      </c>
      <c r="B21" s="24" t="s">
        <v>442</v>
      </c>
      <c r="C21" s="10">
        <v>0</v>
      </c>
      <c r="D21" s="11">
        <v>0</v>
      </c>
      <c r="E21" s="10" t="str">
        <f t="shared" si="0"/>
        <v>-</v>
      </c>
      <c r="F21" s="25">
        <f t="shared" si="1"/>
        <v>0</v>
      </c>
      <c r="G21" s="38">
        <v>8.0879771630669933E-6</v>
      </c>
    </row>
    <row r="22" spans="1:7" ht="21.95" customHeight="1" x14ac:dyDescent="0.2">
      <c r="A22" s="36">
        <v>12</v>
      </c>
      <c r="B22" s="26" t="s">
        <v>1</v>
      </c>
      <c r="C22" s="10">
        <v>0</v>
      </c>
      <c r="D22" s="11">
        <v>0</v>
      </c>
      <c r="E22" s="10" t="str">
        <f t="shared" si="0"/>
        <v>-</v>
      </c>
      <c r="F22" s="25">
        <f t="shared" si="1"/>
        <v>0</v>
      </c>
      <c r="G22" s="38">
        <v>0</v>
      </c>
    </row>
    <row r="23" spans="1:7" ht="21.95" customHeight="1" x14ac:dyDescent="0.2">
      <c r="A23" s="36">
        <v>13</v>
      </c>
      <c r="B23" s="24" t="s">
        <v>415</v>
      </c>
      <c r="C23" s="10">
        <v>0</v>
      </c>
      <c r="D23" s="11">
        <v>0</v>
      </c>
      <c r="E23" s="10" t="str">
        <f t="shared" si="0"/>
        <v>-</v>
      </c>
      <c r="F23" s="25">
        <f t="shared" si="1"/>
        <v>0</v>
      </c>
      <c r="G23" s="38">
        <v>0</v>
      </c>
    </row>
    <row r="24" spans="1:7" s="3" customFormat="1" ht="24.95" customHeight="1" x14ac:dyDescent="0.2">
      <c r="A24" s="43">
        <v>14</v>
      </c>
      <c r="B24" s="50" t="s">
        <v>2</v>
      </c>
      <c r="C24" s="44">
        <f>C11+C12+C14+C15+C17+C18+C19+C20+C21+C23</f>
        <v>0</v>
      </c>
      <c r="D24" s="51" t="s">
        <v>5</v>
      </c>
      <c r="E24" s="51" t="s">
        <v>5</v>
      </c>
      <c r="F24" s="47">
        <f t="shared" si="1"/>
        <v>0</v>
      </c>
      <c r="G24" s="48">
        <v>3.5107172395573129E-2</v>
      </c>
    </row>
    <row r="25" spans="1:7" s="4" customFormat="1" ht="35.1" customHeight="1" x14ac:dyDescent="0.2">
      <c r="A25" s="37">
        <v>15</v>
      </c>
      <c r="B25" s="27" t="s">
        <v>419</v>
      </c>
      <c r="C25" s="12">
        <v>378013</v>
      </c>
      <c r="D25" s="11">
        <v>219</v>
      </c>
      <c r="E25" s="12">
        <f t="shared" ref="E25:E37" si="2">IF(D25=0,"-",C25/D25)</f>
        <v>1726.0867579908677</v>
      </c>
      <c r="F25" s="28">
        <f t="shared" si="1"/>
        <v>6.0543277144537708E-2</v>
      </c>
      <c r="G25" s="39">
        <v>9.1912130594448124E-2</v>
      </c>
    </row>
    <row r="26" spans="1:7" s="3" customFormat="1" ht="21.95" customHeight="1" x14ac:dyDescent="0.2">
      <c r="A26" s="36">
        <v>16</v>
      </c>
      <c r="B26" s="26" t="s">
        <v>11</v>
      </c>
      <c r="C26" s="10">
        <v>75812</v>
      </c>
      <c r="D26" s="11">
        <v>43</v>
      </c>
      <c r="E26" s="10">
        <f t="shared" si="2"/>
        <v>1763.0697674418604</v>
      </c>
      <c r="F26" s="25">
        <f t="shared" si="1"/>
        <v>1.2142193329016972E-2</v>
      </c>
      <c r="G26" s="38">
        <v>1.5510248435910163E-2</v>
      </c>
    </row>
    <row r="27" spans="1:7" s="5" customFormat="1" ht="65.099999999999994" customHeight="1" x14ac:dyDescent="0.2">
      <c r="A27" s="37">
        <v>17</v>
      </c>
      <c r="B27" s="27" t="s">
        <v>445</v>
      </c>
      <c r="C27" s="12">
        <v>310653.42</v>
      </c>
      <c r="D27" s="11">
        <v>76</v>
      </c>
      <c r="E27" s="12">
        <f t="shared" si="2"/>
        <v>4087.5449999999996</v>
      </c>
      <c r="F27" s="28">
        <f t="shared" si="1"/>
        <v>4.9754839391657091E-2</v>
      </c>
      <c r="G27" s="39">
        <v>9.6086621220457871E-2</v>
      </c>
    </row>
    <row r="28" spans="1:7" s="3" customFormat="1" ht="21.95" customHeight="1" x14ac:dyDescent="0.2">
      <c r="A28" s="36">
        <v>18</v>
      </c>
      <c r="B28" s="26" t="s">
        <v>3</v>
      </c>
      <c r="C28" s="10">
        <v>28022.2</v>
      </c>
      <c r="D28" s="11">
        <v>9</v>
      </c>
      <c r="E28" s="10">
        <f t="shared" si="2"/>
        <v>3113.577777777778</v>
      </c>
      <c r="F28" s="25">
        <f t="shared" si="1"/>
        <v>4.4880885599163645E-3</v>
      </c>
      <c r="G28" s="38">
        <v>1.1342599256575717E-2</v>
      </c>
    </row>
    <row r="29" spans="1:7" s="5" customFormat="1" ht="35.1" customHeight="1" x14ac:dyDescent="0.2">
      <c r="A29" s="37">
        <v>19</v>
      </c>
      <c r="B29" s="27" t="s">
        <v>15</v>
      </c>
      <c r="C29" s="12">
        <v>2716.4</v>
      </c>
      <c r="D29" s="11">
        <v>2</v>
      </c>
      <c r="E29" s="12">
        <f t="shared" si="2"/>
        <v>1358.2</v>
      </c>
      <c r="F29" s="28">
        <f t="shared" si="1"/>
        <v>4.3506376245108563E-4</v>
      </c>
      <c r="G29" s="39">
        <v>1.1946311887438504E-2</v>
      </c>
    </row>
    <row r="30" spans="1:7" s="3" customFormat="1" ht="21.95" customHeight="1" x14ac:dyDescent="0.2">
      <c r="A30" s="36">
        <v>20</v>
      </c>
      <c r="B30" s="26" t="s">
        <v>3</v>
      </c>
      <c r="C30" s="10">
        <v>1918</v>
      </c>
      <c r="D30" s="11">
        <v>1</v>
      </c>
      <c r="E30" s="12">
        <f t="shared" si="2"/>
        <v>1918</v>
      </c>
      <c r="F30" s="28">
        <f t="shared" si="1"/>
        <v>3.0719050816565386E-4</v>
      </c>
      <c r="G30" s="39">
        <v>2.247933536638041E-3</v>
      </c>
    </row>
    <row r="31" spans="1:7" s="3" customFormat="1" ht="47.1" customHeight="1" x14ac:dyDescent="0.2">
      <c r="A31" s="36">
        <v>21</v>
      </c>
      <c r="B31" s="27" t="s">
        <v>14</v>
      </c>
      <c r="C31" s="10">
        <v>2155514.34</v>
      </c>
      <c r="D31" s="11">
        <v>1045</v>
      </c>
      <c r="E31" s="10">
        <f t="shared" si="2"/>
        <v>2062.6931483253588</v>
      </c>
      <c r="F31" s="25">
        <f t="shared" si="1"/>
        <v>0.34523125415169659</v>
      </c>
      <c r="G31" s="38">
        <v>0.21726673108985226</v>
      </c>
    </row>
    <row r="32" spans="1:7" s="3" customFormat="1" ht="21.95" customHeight="1" x14ac:dyDescent="0.2">
      <c r="A32" s="36">
        <v>22</v>
      </c>
      <c r="B32" s="26" t="s">
        <v>3</v>
      </c>
      <c r="C32" s="10">
        <v>159349.79999999999</v>
      </c>
      <c r="D32" s="11">
        <v>34</v>
      </c>
      <c r="E32" s="10">
        <f t="shared" si="2"/>
        <v>4686.7588235294115</v>
      </c>
      <c r="F32" s="25">
        <f t="shared" si="1"/>
        <v>2.5521765400466793E-2</v>
      </c>
      <c r="G32" s="38">
        <v>3.0944666359992157E-2</v>
      </c>
    </row>
    <row r="33" spans="1:7" ht="35.1" customHeight="1" x14ac:dyDescent="0.2">
      <c r="A33" s="36">
        <v>23</v>
      </c>
      <c r="B33" s="24" t="s">
        <v>446</v>
      </c>
      <c r="C33" s="10">
        <v>48850.69</v>
      </c>
      <c r="D33" s="11">
        <v>1636</v>
      </c>
      <c r="E33" s="10">
        <f t="shared" si="2"/>
        <v>29.859834963325184</v>
      </c>
      <c r="F33" s="25">
        <f t="shared" si="1"/>
        <v>7.8240189183226422E-3</v>
      </c>
      <c r="G33" s="38">
        <v>8.5968104584330223E-3</v>
      </c>
    </row>
    <row r="34" spans="1:7" s="3" customFormat="1" ht="21.95" customHeight="1" x14ac:dyDescent="0.2">
      <c r="A34" s="36">
        <v>24</v>
      </c>
      <c r="B34" s="26" t="s">
        <v>3</v>
      </c>
      <c r="C34" s="10">
        <v>27626.79</v>
      </c>
      <c r="D34" s="11">
        <v>312</v>
      </c>
      <c r="E34" s="10">
        <f t="shared" si="2"/>
        <v>88.547403846153856</v>
      </c>
      <c r="F34" s="25">
        <f t="shared" si="1"/>
        <v>4.4247589463429641E-3</v>
      </c>
      <c r="G34" s="38">
        <v>1.4207856884874998E-3</v>
      </c>
    </row>
    <row r="35" spans="1:7" s="3" customFormat="1" ht="35.1" customHeight="1" x14ac:dyDescent="0.2">
      <c r="A35" s="36">
        <v>25</v>
      </c>
      <c r="B35" s="24" t="s">
        <v>10</v>
      </c>
      <c r="C35" s="10">
        <v>0</v>
      </c>
      <c r="D35" s="11">
        <v>0</v>
      </c>
      <c r="E35" s="10" t="str">
        <f t="shared" si="2"/>
        <v>-</v>
      </c>
      <c r="F35" s="25">
        <f t="shared" si="1"/>
        <v>0</v>
      </c>
      <c r="G35" s="38">
        <v>9.8652432849167496E-5</v>
      </c>
    </row>
    <row r="36" spans="1:7" ht="35.1" customHeight="1" x14ac:dyDescent="0.2">
      <c r="A36" s="36">
        <v>26</v>
      </c>
      <c r="B36" s="24" t="s">
        <v>420</v>
      </c>
      <c r="C36" s="10">
        <v>0</v>
      </c>
      <c r="D36" s="13">
        <v>0</v>
      </c>
      <c r="E36" s="10" t="str">
        <f t="shared" si="2"/>
        <v>-</v>
      </c>
      <c r="F36" s="29" t="s">
        <v>5</v>
      </c>
      <c r="G36" s="40" t="s">
        <v>5</v>
      </c>
    </row>
    <row r="37" spans="1:7" ht="21.95" customHeight="1" x14ac:dyDescent="0.2">
      <c r="A37" s="36">
        <v>27</v>
      </c>
      <c r="B37" s="26" t="s">
        <v>12</v>
      </c>
      <c r="C37" s="10">
        <v>0</v>
      </c>
      <c r="D37" s="13">
        <v>0</v>
      </c>
      <c r="E37" s="10" t="str">
        <f t="shared" si="2"/>
        <v>-</v>
      </c>
      <c r="F37" s="25">
        <f>C37/C$44</f>
        <v>0</v>
      </c>
      <c r="G37" s="38">
        <v>6.7001527600904129E-4</v>
      </c>
    </row>
    <row r="38" spans="1:7" ht="35.1" customHeight="1" x14ac:dyDescent="0.2">
      <c r="A38" s="36">
        <v>28</v>
      </c>
      <c r="B38" s="24" t="s">
        <v>421</v>
      </c>
      <c r="C38" s="10">
        <v>3710783.85</v>
      </c>
      <c r="D38" s="13">
        <v>2</v>
      </c>
      <c r="E38" s="14" t="s">
        <v>5</v>
      </c>
      <c r="F38" s="29" t="s">
        <v>5</v>
      </c>
      <c r="G38" s="40" t="s">
        <v>5</v>
      </c>
    </row>
    <row r="39" spans="1:7" ht="21.95" customHeight="1" x14ac:dyDescent="0.2">
      <c r="A39" s="36">
        <v>29</v>
      </c>
      <c r="B39" s="26" t="s">
        <v>12</v>
      </c>
      <c r="C39" s="10">
        <v>3339269.85</v>
      </c>
      <c r="D39" s="13">
        <v>2</v>
      </c>
      <c r="E39" s="14" t="s">
        <v>5</v>
      </c>
      <c r="F39" s="25">
        <f t="shared" ref="F39:F44" si="3">C39/C$44</f>
        <v>0.53482377587265217</v>
      </c>
      <c r="G39" s="38">
        <v>0.53240605380617201</v>
      </c>
    </row>
    <row r="40" spans="1:7" ht="47.1" customHeight="1" x14ac:dyDescent="0.2">
      <c r="A40" s="36">
        <v>30</v>
      </c>
      <c r="B40" s="27" t="s">
        <v>422</v>
      </c>
      <c r="C40" s="10">
        <v>8664.7999999999993</v>
      </c>
      <c r="D40" s="15">
        <v>2</v>
      </c>
      <c r="E40" s="10">
        <f t="shared" ref="E40:E41" si="4">IF(D40=0,"-",C40/D40)</f>
        <v>4332.3999999999996</v>
      </c>
      <c r="F40" s="25">
        <f t="shared" si="3"/>
        <v>1.3877707586828767E-3</v>
      </c>
      <c r="G40" s="38">
        <v>1.7724062653800183E-3</v>
      </c>
    </row>
    <row r="41" spans="1:7" ht="21.95" customHeight="1" x14ac:dyDescent="0.2">
      <c r="A41" s="36">
        <v>31</v>
      </c>
      <c r="B41" s="26" t="s">
        <v>13</v>
      </c>
      <c r="C41" s="10">
        <v>8664.7999999999993</v>
      </c>
      <c r="D41" s="15">
        <v>2</v>
      </c>
      <c r="E41" s="10">
        <f t="shared" si="4"/>
        <v>4332.3999999999996</v>
      </c>
      <c r="F41" s="25">
        <f t="shared" si="3"/>
        <v>1.3877707586828767E-3</v>
      </c>
      <c r="G41" s="38">
        <v>1.0404135579139232E-3</v>
      </c>
    </row>
    <row r="42" spans="1:7" ht="35.1" customHeight="1" x14ac:dyDescent="0.2">
      <c r="A42" s="36">
        <v>32</v>
      </c>
      <c r="B42" s="24" t="s">
        <v>16</v>
      </c>
      <c r="C42" s="10">
        <v>0</v>
      </c>
      <c r="D42" s="15">
        <v>0</v>
      </c>
      <c r="E42" s="14" t="s">
        <v>5</v>
      </c>
      <c r="F42" s="25">
        <f t="shared" si="3"/>
        <v>0</v>
      </c>
      <c r="G42" s="38">
        <v>4.1370945733870297E-3</v>
      </c>
    </row>
    <row r="43" spans="1:7" s="3" customFormat="1" ht="21.95" customHeight="1" x14ac:dyDescent="0.2">
      <c r="A43" s="43">
        <v>33</v>
      </c>
      <c r="B43" s="50" t="s">
        <v>4</v>
      </c>
      <c r="C43" s="44">
        <f>C25+C27+C29+C31+C33+C35+C37+C39+C40+C42</f>
        <v>6243682.4999999991</v>
      </c>
      <c r="D43" s="51" t="s">
        <v>5</v>
      </c>
      <c r="E43" s="51" t="s">
        <v>5</v>
      </c>
      <c r="F43" s="47">
        <f t="shared" si="3"/>
        <v>1</v>
      </c>
      <c r="G43" s="48">
        <v>0.96489282760442685</v>
      </c>
    </row>
    <row r="44" spans="1:7" s="3" customFormat="1" ht="21.95" customHeight="1" x14ac:dyDescent="0.2">
      <c r="A44" s="45">
        <v>34</v>
      </c>
      <c r="B44" s="52" t="s">
        <v>6</v>
      </c>
      <c r="C44" s="46">
        <f>C24+C43</f>
        <v>6243682.4999999991</v>
      </c>
      <c r="D44" s="53" t="s">
        <v>5</v>
      </c>
      <c r="E44" s="53" t="s">
        <v>5</v>
      </c>
      <c r="F44" s="54">
        <f t="shared" si="3"/>
        <v>1</v>
      </c>
      <c r="G44" s="55">
        <v>1</v>
      </c>
    </row>
    <row r="45" spans="1:7" s="3" customFormat="1" ht="21.95" customHeight="1" x14ac:dyDescent="0.2">
      <c r="A45" s="1"/>
      <c r="B45" s="2"/>
      <c r="C45" s="1"/>
      <c r="D45" s="1"/>
      <c r="E45" s="1"/>
      <c r="F45" s="1"/>
      <c r="G45" s="1"/>
    </row>
    <row r="46" spans="1:7" s="3" customFormat="1" ht="35.1" customHeight="1" x14ac:dyDescent="0.2">
      <c r="A46" s="62" t="s">
        <v>430</v>
      </c>
      <c r="B46" s="63" t="s">
        <v>431</v>
      </c>
      <c r="C46" s="64" t="s">
        <v>432</v>
      </c>
      <c r="D46" s="1"/>
      <c r="E46" s="1"/>
      <c r="F46" s="1"/>
      <c r="G46" s="1"/>
    </row>
    <row r="47" spans="1:7" s="3" customFormat="1" ht="21.95" customHeight="1" x14ac:dyDescent="0.2">
      <c r="A47" s="65">
        <v>1</v>
      </c>
      <c r="B47" s="30" t="s">
        <v>427</v>
      </c>
      <c r="C47" s="31">
        <v>156018.73000000001</v>
      </c>
    </row>
    <row r="48" spans="1:7" ht="21.95" customHeight="1" x14ac:dyDescent="0.2">
      <c r="A48" s="8">
        <v>2</v>
      </c>
      <c r="B48" s="30" t="s">
        <v>428</v>
      </c>
      <c r="C48" s="31">
        <v>6248215</v>
      </c>
      <c r="D48" s="16"/>
      <c r="E48" s="16"/>
      <c r="F48" s="16"/>
      <c r="G48" s="16"/>
    </row>
    <row r="49" spans="1:7" ht="21.95" customHeight="1" x14ac:dyDescent="0.2">
      <c r="A49" s="32">
        <v>3</v>
      </c>
      <c r="B49" s="33" t="s">
        <v>423</v>
      </c>
      <c r="C49" s="34">
        <f>C44/C48</f>
        <v>0.99927459282371034</v>
      </c>
      <c r="D49" s="16"/>
      <c r="E49" s="16"/>
      <c r="F49" s="16"/>
      <c r="G49" s="16"/>
    </row>
    <row r="50" spans="1:7" s="16" customFormat="1" ht="35.1" customHeight="1" x14ac:dyDescent="0.25">
      <c r="A50" s="21" t="s">
        <v>449</v>
      </c>
      <c r="B50" s="23"/>
    </row>
  </sheetData>
  <sheetProtection algorithmName="SHA-512" hashValue="8An1RzBuXEPGxSBKePkqgcM7SF1wozhS/yAGyT5MYZOmLV2PNhrY3931C9AC51XyQ+LNGqyLmdd3VS0rDL2z2w==" saltValue="Pz2mijqWDEkAu1300gzs9A==" spinCount="100000" sheet="1" objects="1" scenarios="1"/>
  <mergeCells count="1">
    <mergeCell ref="A2:G2"/>
  </mergeCells>
  <pageMargins left="0.59055118110236227" right="0.59055118110236227" top="0.70866141732283472" bottom="0.70866141732283472" header="0.19685039370078741" footer="0.39370078740157483"/>
  <pageSetup paperSize="9" scale="84" orientation="portrait" r:id="rId1"/>
  <headerFooter alignWithMargins="0">
    <oddFooter>&amp;R&amp;"Calibri,Standardowy"&amp;12s.&amp;P z &amp;N</oddFooter>
  </headerFooter>
  <tableParts count="2">
    <tablePart r:id="rId2"/>
    <tablePart r:id="rId3"/>
  </tableParts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5A8D69-DABA-46B9-8CCB-879D5396666A}">
  <sheetPr codeName="Arkusz40"/>
  <dimension ref="A1:N50"/>
  <sheetViews>
    <sheetView zoomScaleNormal="100" workbookViewId="0"/>
  </sheetViews>
  <sheetFormatPr defaultColWidth="0" defaultRowHeight="12.75" zeroHeight="1" x14ac:dyDescent="0.2"/>
  <cols>
    <col min="1" max="1" width="4.140625" style="1" customWidth="1"/>
    <col min="2" max="2" width="57" style="2" customWidth="1"/>
    <col min="3" max="3" width="11.85546875" style="1" bestFit="1" customWidth="1"/>
    <col min="4" max="4" width="7.42578125" style="1" customWidth="1"/>
    <col min="5" max="5" width="10.85546875" style="1" bestFit="1" customWidth="1"/>
    <col min="6" max="7" width="8.7109375" style="1" customWidth="1"/>
    <col min="8" max="8" width="1" style="1" customWidth="1"/>
    <col min="9" max="14" width="0" style="1" hidden="1" customWidth="1"/>
    <col min="15" max="16384" width="9.140625" style="1" hidden="1"/>
  </cols>
  <sheetData>
    <row r="1" spans="1:7" s="16" customFormat="1" ht="24.95" customHeight="1" x14ac:dyDescent="0.2">
      <c r="A1" s="35" t="s">
        <v>487</v>
      </c>
      <c r="B1" s="23"/>
    </row>
    <row r="2" spans="1:7" s="16" customFormat="1" ht="39.950000000000003" customHeight="1" x14ac:dyDescent="0.2">
      <c r="A2" s="66" t="s">
        <v>448</v>
      </c>
      <c r="B2" s="67"/>
      <c r="C2" s="67"/>
      <c r="D2" s="67"/>
      <c r="E2" s="67"/>
      <c r="F2" s="67"/>
      <c r="G2" s="67"/>
    </row>
    <row r="3" spans="1:7" s="16" customFormat="1" ht="15.95" hidden="1" customHeight="1" x14ac:dyDescent="0.2">
      <c r="A3" s="22"/>
      <c r="B3" s="23"/>
    </row>
    <row r="4" spans="1:7" s="16" customFormat="1" ht="15.95" hidden="1" customHeight="1" x14ac:dyDescent="0.2">
      <c r="A4" s="22"/>
      <c r="B4" s="23"/>
    </row>
    <row r="5" spans="1:7" s="16" customFormat="1" ht="15.95" hidden="1" customHeight="1" x14ac:dyDescent="0.2">
      <c r="A5" s="22"/>
      <c r="B5" s="23"/>
    </row>
    <row r="6" spans="1:7" s="16" customFormat="1" ht="15.95" customHeight="1" x14ac:dyDescent="0.25">
      <c r="A6" s="17" t="s">
        <v>433</v>
      </c>
      <c r="B6" s="21" t="s">
        <v>438</v>
      </c>
    </row>
    <row r="7" spans="1:7" s="16" customFormat="1" ht="15.95" customHeight="1" x14ac:dyDescent="0.25">
      <c r="A7" s="18" t="s">
        <v>434</v>
      </c>
      <c r="B7" s="21" t="s">
        <v>439</v>
      </c>
    </row>
    <row r="8" spans="1:7" s="16" customFormat="1" ht="15.95" customHeight="1" x14ac:dyDescent="0.25">
      <c r="A8" s="19" t="s">
        <v>435</v>
      </c>
      <c r="B8" s="21" t="s">
        <v>440</v>
      </c>
    </row>
    <row r="9" spans="1:7" s="16" customFormat="1" ht="15.95" customHeight="1" x14ac:dyDescent="0.25">
      <c r="A9" s="20" t="s">
        <v>436</v>
      </c>
      <c r="B9" s="21" t="s">
        <v>441</v>
      </c>
    </row>
    <row r="10" spans="1:7" ht="65.099999999999994" customHeight="1" x14ac:dyDescent="0.2">
      <c r="A10" s="49" t="s">
        <v>430</v>
      </c>
      <c r="B10" s="42" t="s">
        <v>0</v>
      </c>
      <c r="C10" s="42" t="s">
        <v>424</v>
      </c>
      <c r="D10" s="42" t="s">
        <v>425</v>
      </c>
      <c r="E10" s="42" t="s">
        <v>426</v>
      </c>
      <c r="F10" s="42" t="s">
        <v>429</v>
      </c>
      <c r="G10" s="41" t="s">
        <v>413</v>
      </c>
    </row>
    <row r="11" spans="1:7" ht="21.95" customHeight="1" x14ac:dyDescent="0.2">
      <c r="A11" s="36">
        <v>1</v>
      </c>
      <c r="B11" s="24" t="s">
        <v>7</v>
      </c>
      <c r="C11" s="10">
        <v>0</v>
      </c>
      <c r="D11" s="9">
        <v>0</v>
      </c>
      <c r="E11" s="10" t="str">
        <f t="shared" ref="E11:E23" si="0">IF(D11=0,"-",C11/D11)</f>
        <v>-</v>
      </c>
      <c r="F11" s="25">
        <f t="shared" ref="F11:F35" si="1">C11/C$44</f>
        <v>0</v>
      </c>
      <c r="G11" s="38">
        <v>6.4906160983722356E-5</v>
      </c>
    </row>
    <row r="12" spans="1:7" s="3" customFormat="1" ht="21.95" customHeight="1" x14ac:dyDescent="0.2">
      <c r="A12" s="36">
        <v>2</v>
      </c>
      <c r="B12" s="24" t="s">
        <v>8</v>
      </c>
      <c r="C12" s="10">
        <v>0</v>
      </c>
      <c r="D12" s="9">
        <v>0</v>
      </c>
      <c r="E12" s="10" t="str">
        <f t="shared" si="0"/>
        <v>-</v>
      </c>
      <c r="F12" s="25">
        <f t="shared" si="1"/>
        <v>0</v>
      </c>
      <c r="G12" s="38">
        <v>1.3877154561966152E-2</v>
      </c>
    </row>
    <row r="13" spans="1:7" s="3" customFormat="1" ht="21.95" customHeight="1" x14ac:dyDescent="0.2">
      <c r="A13" s="36">
        <v>3</v>
      </c>
      <c r="B13" s="26" t="s">
        <v>1</v>
      </c>
      <c r="C13" s="10">
        <v>0</v>
      </c>
      <c r="D13" s="9">
        <v>0</v>
      </c>
      <c r="E13" s="10" t="str">
        <f t="shared" si="0"/>
        <v>-</v>
      </c>
      <c r="F13" s="25">
        <f t="shared" si="1"/>
        <v>0</v>
      </c>
      <c r="G13" s="38">
        <v>6.8195937419264344E-4</v>
      </c>
    </row>
    <row r="14" spans="1:7" s="3" customFormat="1" ht="21.95" customHeight="1" x14ac:dyDescent="0.2">
      <c r="A14" s="36">
        <v>4</v>
      </c>
      <c r="B14" s="24" t="s">
        <v>414</v>
      </c>
      <c r="C14" s="10">
        <v>0</v>
      </c>
      <c r="D14" s="9">
        <v>0</v>
      </c>
      <c r="E14" s="10" t="str">
        <f t="shared" si="0"/>
        <v>-</v>
      </c>
      <c r="F14" s="25">
        <f t="shared" si="1"/>
        <v>0</v>
      </c>
      <c r="G14" s="38">
        <v>1.6609844346228162E-4</v>
      </c>
    </row>
    <row r="15" spans="1:7" s="3" customFormat="1" ht="47.1" customHeight="1" x14ac:dyDescent="0.2">
      <c r="A15" s="36">
        <v>5</v>
      </c>
      <c r="B15" s="24" t="s">
        <v>412</v>
      </c>
      <c r="C15" s="10">
        <v>0</v>
      </c>
      <c r="D15" s="11">
        <v>0</v>
      </c>
      <c r="E15" s="10" t="str">
        <f t="shared" si="0"/>
        <v>-</v>
      </c>
      <c r="F15" s="25">
        <f t="shared" si="1"/>
        <v>0</v>
      </c>
      <c r="G15" s="38">
        <v>4.2843389065529559E-4</v>
      </c>
    </row>
    <row r="16" spans="1:7" s="3" customFormat="1" ht="21.95" customHeight="1" x14ac:dyDescent="0.2">
      <c r="A16" s="36">
        <v>6</v>
      </c>
      <c r="B16" s="26" t="s">
        <v>1</v>
      </c>
      <c r="C16" s="10">
        <v>0</v>
      </c>
      <c r="D16" s="11">
        <v>0</v>
      </c>
      <c r="E16" s="10" t="str">
        <f t="shared" si="0"/>
        <v>-</v>
      </c>
      <c r="F16" s="25">
        <f t="shared" si="1"/>
        <v>0</v>
      </c>
      <c r="G16" s="38">
        <v>5.7837072558623703E-5</v>
      </c>
    </row>
    <row r="17" spans="1:7" ht="47.1" customHeight="1" x14ac:dyDescent="0.2">
      <c r="A17" s="36">
        <v>7</v>
      </c>
      <c r="B17" s="24" t="s">
        <v>444</v>
      </c>
      <c r="C17" s="10">
        <v>0</v>
      </c>
      <c r="D17" s="11">
        <v>0</v>
      </c>
      <c r="E17" s="10" t="str">
        <f t="shared" si="0"/>
        <v>-</v>
      </c>
      <c r="F17" s="25">
        <f t="shared" si="1"/>
        <v>0</v>
      </c>
      <c r="G17" s="38">
        <v>3.69438658113685E-3</v>
      </c>
    </row>
    <row r="18" spans="1:7" ht="47.1" customHeight="1" x14ac:dyDescent="0.2">
      <c r="A18" s="36">
        <v>8</v>
      </c>
      <c r="B18" s="24" t="s">
        <v>447</v>
      </c>
      <c r="C18" s="10">
        <v>0</v>
      </c>
      <c r="D18" s="11">
        <v>0</v>
      </c>
      <c r="E18" s="10" t="str">
        <f t="shared" si="0"/>
        <v>-</v>
      </c>
      <c r="F18" s="25">
        <f t="shared" si="1"/>
        <v>0</v>
      </c>
      <c r="G18" s="38">
        <v>1.6572456388988053E-2</v>
      </c>
    </row>
    <row r="19" spans="1:7" ht="35.1" customHeight="1" x14ac:dyDescent="0.2">
      <c r="A19" s="36">
        <v>9</v>
      </c>
      <c r="B19" s="24" t="s">
        <v>443</v>
      </c>
      <c r="C19" s="10">
        <v>0</v>
      </c>
      <c r="D19" s="11">
        <v>0</v>
      </c>
      <c r="E19" s="10" t="str">
        <f t="shared" si="0"/>
        <v>-</v>
      </c>
      <c r="F19" s="25">
        <f t="shared" si="1"/>
        <v>0</v>
      </c>
      <c r="G19" s="38">
        <v>6.3015485400037228E-5</v>
      </c>
    </row>
    <row r="20" spans="1:7" ht="35.1" customHeight="1" x14ac:dyDescent="0.2">
      <c r="A20" s="36">
        <v>10</v>
      </c>
      <c r="B20" s="24" t="s">
        <v>9</v>
      </c>
      <c r="C20" s="10">
        <v>0</v>
      </c>
      <c r="D20" s="11">
        <v>0</v>
      </c>
      <c r="E20" s="10" t="str">
        <f t="shared" si="0"/>
        <v>-</v>
      </c>
      <c r="F20" s="25">
        <f t="shared" si="1"/>
        <v>0</v>
      </c>
      <c r="G20" s="38">
        <v>2.3263290581767475E-4</v>
      </c>
    </row>
    <row r="21" spans="1:7" ht="35.1" customHeight="1" x14ac:dyDescent="0.2">
      <c r="A21" s="36">
        <v>11</v>
      </c>
      <c r="B21" s="24" t="s">
        <v>442</v>
      </c>
      <c r="C21" s="10">
        <v>0</v>
      </c>
      <c r="D21" s="11">
        <v>0</v>
      </c>
      <c r="E21" s="10" t="str">
        <f t="shared" si="0"/>
        <v>-</v>
      </c>
      <c r="F21" s="25">
        <f t="shared" si="1"/>
        <v>0</v>
      </c>
      <c r="G21" s="38">
        <v>8.0879771630669933E-6</v>
      </c>
    </row>
    <row r="22" spans="1:7" ht="21.95" customHeight="1" x14ac:dyDescent="0.2">
      <c r="A22" s="36">
        <v>12</v>
      </c>
      <c r="B22" s="26" t="s">
        <v>1</v>
      </c>
      <c r="C22" s="10">
        <v>0</v>
      </c>
      <c r="D22" s="11">
        <v>0</v>
      </c>
      <c r="E22" s="10" t="str">
        <f t="shared" si="0"/>
        <v>-</v>
      </c>
      <c r="F22" s="25">
        <f t="shared" si="1"/>
        <v>0</v>
      </c>
      <c r="G22" s="38">
        <v>0</v>
      </c>
    </row>
    <row r="23" spans="1:7" ht="21.95" customHeight="1" x14ac:dyDescent="0.2">
      <c r="A23" s="36">
        <v>13</v>
      </c>
      <c r="B23" s="24" t="s">
        <v>415</v>
      </c>
      <c r="C23" s="10">
        <v>0</v>
      </c>
      <c r="D23" s="11">
        <v>0</v>
      </c>
      <c r="E23" s="10" t="str">
        <f t="shared" si="0"/>
        <v>-</v>
      </c>
      <c r="F23" s="25">
        <f t="shared" si="1"/>
        <v>0</v>
      </c>
      <c r="G23" s="38">
        <v>0</v>
      </c>
    </row>
    <row r="24" spans="1:7" s="3" customFormat="1" ht="24.95" customHeight="1" x14ac:dyDescent="0.2">
      <c r="A24" s="43">
        <v>14</v>
      </c>
      <c r="B24" s="50" t="s">
        <v>2</v>
      </c>
      <c r="C24" s="44">
        <f>C11+C12+C14+C15+C17+C18+C19+C20+C21+C23</f>
        <v>0</v>
      </c>
      <c r="D24" s="51" t="s">
        <v>5</v>
      </c>
      <c r="E24" s="51" t="s">
        <v>5</v>
      </c>
      <c r="F24" s="47">
        <f t="shared" si="1"/>
        <v>0</v>
      </c>
      <c r="G24" s="48">
        <v>3.5107172395573129E-2</v>
      </c>
    </row>
    <row r="25" spans="1:7" s="4" customFormat="1" ht="35.1" customHeight="1" x14ac:dyDescent="0.2">
      <c r="A25" s="37">
        <v>15</v>
      </c>
      <c r="B25" s="27" t="s">
        <v>419</v>
      </c>
      <c r="C25" s="12">
        <v>512914</v>
      </c>
      <c r="D25" s="11">
        <v>294</v>
      </c>
      <c r="E25" s="12">
        <f t="shared" ref="E25:E37" si="2">IF(D25=0,"-",C25/D25)</f>
        <v>1744.6054421768708</v>
      </c>
      <c r="F25" s="28">
        <f t="shared" si="1"/>
        <v>0.20526963064881282</v>
      </c>
      <c r="G25" s="39">
        <v>9.1912130594448124E-2</v>
      </c>
    </row>
    <row r="26" spans="1:7" s="3" customFormat="1" ht="21.95" customHeight="1" x14ac:dyDescent="0.2">
      <c r="A26" s="36">
        <v>16</v>
      </c>
      <c r="B26" s="26" t="s">
        <v>11</v>
      </c>
      <c r="C26" s="10">
        <v>27208</v>
      </c>
      <c r="D26" s="11">
        <v>16</v>
      </c>
      <c r="E26" s="10">
        <f t="shared" si="2"/>
        <v>1700.5</v>
      </c>
      <c r="F26" s="25">
        <f t="shared" si="1"/>
        <v>1.088871840248638E-2</v>
      </c>
      <c r="G26" s="38">
        <v>1.5510248435910163E-2</v>
      </c>
    </row>
    <row r="27" spans="1:7" s="5" customFormat="1" ht="65.099999999999994" customHeight="1" x14ac:dyDescent="0.2">
      <c r="A27" s="37">
        <v>17</v>
      </c>
      <c r="B27" s="27" t="s">
        <v>445</v>
      </c>
      <c r="C27" s="12">
        <v>138071.76</v>
      </c>
      <c r="D27" s="11">
        <v>19</v>
      </c>
      <c r="E27" s="12">
        <f t="shared" si="2"/>
        <v>7266.9347368421058</v>
      </c>
      <c r="F27" s="28">
        <f t="shared" si="1"/>
        <v>5.5256708099664917E-2</v>
      </c>
      <c r="G27" s="39">
        <v>9.6086621220457871E-2</v>
      </c>
    </row>
    <row r="28" spans="1:7" s="3" customFormat="1" ht="21.95" customHeight="1" x14ac:dyDescent="0.2">
      <c r="A28" s="36">
        <v>18</v>
      </c>
      <c r="B28" s="26" t="s">
        <v>3</v>
      </c>
      <c r="C28" s="10">
        <v>3515</v>
      </c>
      <c r="D28" s="11">
        <v>1</v>
      </c>
      <c r="E28" s="10">
        <f t="shared" si="2"/>
        <v>3515</v>
      </c>
      <c r="F28" s="25">
        <f t="shared" si="1"/>
        <v>1.4067129221089249E-3</v>
      </c>
      <c r="G28" s="38">
        <v>1.1342599256575717E-2</v>
      </c>
    </row>
    <row r="29" spans="1:7" s="5" customFormat="1" ht="35.1" customHeight="1" x14ac:dyDescent="0.2">
      <c r="A29" s="37">
        <v>19</v>
      </c>
      <c r="B29" s="27" t="s">
        <v>15</v>
      </c>
      <c r="C29" s="12">
        <v>87732</v>
      </c>
      <c r="D29" s="11">
        <v>34</v>
      </c>
      <c r="E29" s="12">
        <f t="shared" si="2"/>
        <v>2580.3529411764707</v>
      </c>
      <c r="F29" s="28">
        <f t="shared" si="1"/>
        <v>3.5110594049064067E-2</v>
      </c>
      <c r="G29" s="39">
        <v>1.1946311887438504E-2</v>
      </c>
    </row>
    <row r="30" spans="1:7" s="3" customFormat="1" ht="21.95" customHeight="1" x14ac:dyDescent="0.2">
      <c r="A30" s="36">
        <v>20</v>
      </c>
      <c r="B30" s="26" t="s">
        <v>3</v>
      </c>
      <c r="C30" s="10">
        <v>12960</v>
      </c>
      <c r="D30" s="11">
        <v>5</v>
      </c>
      <c r="E30" s="12">
        <f t="shared" si="2"/>
        <v>2592</v>
      </c>
      <c r="F30" s="28">
        <f t="shared" si="1"/>
        <v>5.1866285833660503E-3</v>
      </c>
      <c r="G30" s="39">
        <v>2.247933536638041E-3</v>
      </c>
    </row>
    <row r="31" spans="1:7" s="3" customFormat="1" ht="47.1" customHeight="1" x14ac:dyDescent="0.2">
      <c r="A31" s="36">
        <v>21</v>
      </c>
      <c r="B31" s="27" t="s">
        <v>14</v>
      </c>
      <c r="C31" s="10">
        <v>690935.24</v>
      </c>
      <c r="D31" s="11">
        <v>255</v>
      </c>
      <c r="E31" s="10">
        <f t="shared" si="2"/>
        <v>2709.5499607843135</v>
      </c>
      <c r="F31" s="25">
        <f t="shared" si="1"/>
        <v>0.27651423341349396</v>
      </c>
      <c r="G31" s="38">
        <v>0.21726673108985226</v>
      </c>
    </row>
    <row r="32" spans="1:7" s="3" customFormat="1" ht="21.95" customHeight="1" x14ac:dyDescent="0.2">
      <c r="A32" s="36">
        <v>22</v>
      </c>
      <c r="B32" s="26" t="s">
        <v>3</v>
      </c>
      <c r="C32" s="10">
        <v>89250.62</v>
      </c>
      <c r="D32" s="11">
        <v>23</v>
      </c>
      <c r="E32" s="10">
        <f t="shared" si="2"/>
        <v>3880.4617391304346</v>
      </c>
      <c r="F32" s="25">
        <f t="shared" si="1"/>
        <v>3.5718350059810312E-2</v>
      </c>
      <c r="G32" s="38">
        <v>3.0944666359992157E-2</v>
      </c>
    </row>
    <row r="33" spans="1:7" ht="35.1" customHeight="1" x14ac:dyDescent="0.2">
      <c r="A33" s="36">
        <v>23</v>
      </c>
      <c r="B33" s="24" t="s">
        <v>446</v>
      </c>
      <c r="C33" s="10">
        <v>13200</v>
      </c>
      <c r="D33" s="11">
        <v>245</v>
      </c>
      <c r="E33" s="10">
        <f t="shared" si="2"/>
        <v>53.877551020408163</v>
      </c>
      <c r="F33" s="25">
        <f t="shared" si="1"/>
        <v>5.2826772608357917E-3</v>
      </c>
      <c r="G33" s="38">
        <v>8.5968104584330223E-3</v>
      </c>
    </row>
    <row r="34" spans="1:7" s="3" customFormat="1" ht="21.95" customHeight="1" x14ac:dyDescent="0.2">
      <c r="A34" s="36">
        <v>24</v>
      </c>
      <c r="B34" s="26" t="s">
        <v>3</v>
      </c>
      <c r="C34" s="10">
        <v>808.16</v>
      </c>
      <c r="D34" s="11">
        <v>15</v>
      </c>
      <c r="E34" s="10">
        <f t="shared" si="2"/>
        <v>53.877333333333333</v>
      </c>
      <c r="F34" s="25">
        <f t="shared" si="1"/>
        <v>3.2342791326644342E-4</v>
      </c>
      <c r="G34" s="38">
        <v>1.4207856884874998E-3</v>
      </c>
    </row>
    <row r="35" spans="1:7" s="3" customFormat="1" ht="35.1" customHeight="1" x14ac:dyDescent="0.2">
      <c r="A35" s="36">
        <v>25</v>
      </c>
      <c r="B35" s="24" t="s">
        <v>10</v>
      </c>
      <c r="C35" s="10">
        <v>0</v>
      </c>
      <c r="D35" s="11">
        <v>0</v>
      </c>
      <c r="E35" s="10" t="str">
        <f t="shared" si="2"/>
        <v>-</v>
      </c>
      <c r="F35" s="25">
        <f t="shared" si="1"/>
        <v>0</v>
      </c>
      <c r="G35" s="38">
        <v>9.8652432849167496E-5</v>
      </c>
    </row>
    <row r="36" spans="1:7" ht="35.1" customHeight="1" x14ac:dyDescent="0.2">
      <c r="A36" s="36">
        <v>26</v>
      </c>
      <c r="B36" s="24" t="s">
        <v>420</v>
      </c>
      <c r="C36" s="10">
        <v>0</v>
      </c>
      <c r="D36" s="13">
        <v>0</v>
      </c>
      <c r="E36" s="10" t="str">
        <f t="shared" si="2"/>
        <v>-</v>
      </c>
      <c r="F36" s="29" t="s">
        <v>5</v>
      </c>
      <c r="G36" s="40" t="s">
        <v>5</v>
      </c>
    </row>
    <row r="37" spans="1:7" ht="21.95" customHeight="1" x14ac:dyDescent="0.2">
      <c r="A37" s="36">
        <v>27</v>
      </c>
      <c r="B37" s="26" t="s">
        <v>12</v>
      </c>
      <c r="C37" s="10">
        <v>0</v>
      </c>
      <c r="D37" s="13">
        <v>0</v>
      </c>
      <c r="E37" s="10" t="str">
        <f t="shared" si="2"/>
        <v>-</v>
      </c>
      <c r="F37" s="25">
        <f>C37/C$44</f>
        <v>0</v>
      </c>
      <c r="G37" s="38">
        <v>6.7001527600904129E-4</v>
      </c>
    </row>
    <row r="38" spans="1:7" ht="35.1" customHeight="1" x14ac:dyDescent="0.2">
      <c r="A38" s="36">
        <v>28</v>
      </c>
      <c r="B38" s="24" t="s">
        <v>421</v>
      </c>
      <c r="C38" s="10">
        <v>1173200</v>
      </c>
      <c r="D38" s="13">
        <v>1</v>
      </c>
      <c r="E38" s="14" t="s">
        <v>5</v>
      </c>
      <c r="F38" s="29" t="s">
        <v>5</v>
      </c>
      <c r="G38" s="40" t="s">
        <v>5</v>
      </c>
    </row>
    <row r="39" spans="1:7" ht="21.95" customHeight="1" x14ac:dyDescent="0.2">
      <c r="A39" s="36">
        <v>29</v>
      </c>
      <c r="B39" s="26" t="s">
        <v>12</v>
      </c>
      <c r="C39" s="10">
        <v>1055880</v>
      </c>
      <c r="D39" s="13">
        <v>1</v>
      </c>
      <c r="E39" s="14" t="s">
        <v>5</v>
      </c>
      <c r="F39" s="25">
        <f t="shared" ref="F39:F44" si="3">C39/C$44</f>
        <v>0.42256615652812846</v>
      </c>
      <c r="G39" s="38">
        <v>0.53240605380617201</v>
      </c>
    </row>
    <row r="40" spans="1:7" ht="47.1" customHeight="1" x14ac:dyDescent="0.2">
      <c r="A40" s="36">
        <v>30</v>
      </c>
      <c r="B40" s="27" t="s">
        <v>422</v>
      </c>
      <c r="C40" s="10">
        <v>0</v>
      </c>
      <c r="D40" s="15">
        <v>0</v>
      </c>
      <c r="E40" s="10" t="str">
        <f t="shared" ref="E40:E41" si="4">IF(D40=0,"-",C40/D40)</f>
        <v>-</v>
      </c>
      <c r="F40" s="25">
        <f t="shared" si="3"/>
        <v>0</v>
      </c>
      <c r="G40" s="38">
        <v>1.7724062653800183E-3</v>
      </c>
    </row>
    <row r="41" spans="1:7" ht="21.95" customHeight="1" x14ac:dyDescent="0.2">
      <c r="A41" s="36">
        <v>31</v>
      </c>
      <c r="B41" s="26" t="s">
        <v>13</v>
      </c>
      <c r="C41" s="10">
        <v>0</v>
      </c>
      <c r="D41" s="15">
        <v>0</v>
      </c>
      <c r="E41" s="10" t="str">
        <f t="shared" si="4"/>
        <v>-</v>
      </c>
      <c r="F41" s="25">
        <f t="shared" si="3"/>
        <v>0</v>
      </c>
      <c r="G41" s="38">
        <v>1.0404135579139232E-3</v>
      </c>
    </row>
    <row r="42" spans="1:7" ht="35.1" customHeight="1" x14ac:dyDescent="0.2">
      <c r="A42" s="36">
        <v>32</v>
      </c>
      <c r="B42" s="24" t="s">
        <v>16</v>
      </c>
      <c r="C42" s="10">
        <v>0</v>
      </c>
      <c r="D42" s="15">
        <v>0</v>
      </c>
      <c r="E42" s="14" t="s">
        <v>5</v>
      </c>
      <c r="F42" s="25">
        <f t="shared" si="3"/>
        <v>0</v>
      </c>
      <c r="G42" s="38">
        <v>4.1370945733870297E-3</v>
      </c>
    </row>
    <row r="43" spans="1:7" s="3" customFormat="1" ht="21.95" customHeight="1" x14ac:dyDescent="0.2">
      <c r="A43" s="43">
        <v>33</v>
      </c>
      <c r="B43" s="50" t="s">
        <v>4</v>
      </c>
      <c r="C43" s="44">
        <f>C25+C27+C29+C31+C33+C35+C37+C39+C40+C42</f>
        <v>2498733</v>
      </c>
      <c r="D43" s="51" t="s">
        <v>5</v>
      </c>
      <c r="E43" s="51" t="s">
        <v>5</v>
      </c>
      <c r="F43" s="47">
        <f t="shared" si="3"/>
        <v>1</v>
      </c>
      <c r="G43" s="48">
        <v>0.96489282760442685</v>
      </c>
    </row>
    <row r="44" spans="1:7" s="3" customFormat="1" ht="21.95" customHeight="1" x14ac:dyDescent="0.2">
      <c r="A44" s="45">
        <v>34</v>
      </c>
      <c r="B44" s="52" t="s">
        <v>6</v>
      </c>
      <c r="C44" s="46">
        <f>C24+C43</f>
        <v>2498733</v>
      </c>
      <c r="D44" s="53" t="s">
        <v>5</v>
      </c>
      <c r="E44" s="53" t="s">
        <v>5</v>
      </c>
      <c r="F44" s="54">
        <f t="shared" si="3"/>
        <v>1</v>
      </c>
      <c r="G44" s="55">
        <v>1</v>
      </c>
    </row>
    <row r="45" spans="1:7" s="3" customFormat="1" ht="21.95" customHeight="1" x14ac:dyDescent="0.2">
      <c r="A45" s="1"/>
      <c r="B45" s="2"/>
      <c r="C45" s="1"/>
      <c r="D45" s="1"/>
      <c r="E45" s="1"/>
      <c r="F45" s="1"/>
      <c r="G45" s="1"/>
    </row>
    <row r="46" spans="1:7" s="3" customFormat="1" ht="35.1" customHeight="1" x14ac:dyDescent="0.2">
      <c r="A46" s="62" t="s">
        <v>430</v>
      </c>
      <c r="B46" s="63" t="s">
        <v>431</v>
      </c>
      <c r="C46" s="64" t="s">
        <v>432</v>
      </c>
      <c r="D46" s="1"/>
      <c r="E46" s="1"/>
      <c r="F46" s="1"/>
      <c r="G46" s="1"/>
    </row>
    <row r="47" spans="1:7" s="3" customFormat="1" ht="21.95" customHeight="1" x14ac:dyDescent="0.2">
      <c r="A47" s="65">
        <v>1</v>
      </c>
      <c r="B47" s="30" t="s">
        <v>427</v>
      </c>
      <c r="C47" s="31">
        <v>62467</v>
      </c>
    </row>
    <row r="48" spans="1:7" ht="21.95" customHeight="1" x14ac:dyDescent="0.2">
      <c r="A48" s="8">
        <v>2</v>
      </c>
      <c r="B48" s="30" t="s">
        <v>428</v>
      </c>
      <c r="C48" s="31">
        <v>2498733</v>
      </c>
      <c r="D48" s="16"/>
      <c r="E48" s="16"/>
      <c r="F48" s="16"/>
      <c r="G48" s="16"/>
    </row>
    <row r="49" spans="1:7" ht="21.95" customHeight="1" x14ac:dyDescent="0.2">
      <c r="A49" s="32">
        <v>3</v>
      </c>
      <c r="B49" s="33" t="s">
        <v>423</v>
      </c>
      <c r="C49" s="34">
        <f>C44/C48</f>
        <v>1</v>
      </c>
      <c r="D49" s="16"/>
      <c r="E49" s="16"/>
      <c r="F49" s="16"/>
      <c r="G49" s="16"/>
    </row>
    <row r="50" spans="1:7" s="16" customFormat="1" ht="35.1" customHeight="1" x14ac:dyDescent="0.25">
      <c r="A50" s="21" t="s">
        <v>449</v>
      </c>
      <c r="B50" s="23"/>
    </row>
  </sheetData>
  <sheetProtection algorithmName="SHA-512" hashValue="8fBfa9wUYGuUeR+qfskQTE+Hh9womGIjcsYO1CJKEzZHSnEjjqBsM3E0g8Xolh8qlCbA/5Z+rI42YI6H9q+RXw==" saltValue="OPIOteaI8SJcX9DK4RMq+Q==" spinCount="100000" sheet="1" objects="1" scenarios="1"/>
  <mergeCells count="1">
    <mergeCell ref="A2:G2"/>
  </mergeCells>
  <pageMargins left="0.59055118110236227" right="0.59055118110236227" top="0.70866141732283472" bottom="0.70866141732283472" header="0.19685039370078741" footer="0.39370078740157483"/>
  <pageSetup paperSize="9" scale="84" orientation="portrait" r:id="rId1"/>
  <headerFooter alignWithMargins="0">
    <oddFooter>&amp;R&amp;"Calibri,Standardowy"&amp;12s.&amp;P z &amp;N</oddFooter>
  </headerFooter>
  <tableParts count="2">
    <tablePart r:id="rId2"/>
    <tablePart r:id="rId3"/>
  </tableParts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5681E6-FD79-4AB1-9DC9-0F2ACAED78DE}">
  <sheetPr codeName="Arkusz41"/>
  <dimension ref="A1:N50"/>
  <sheetViews>
    <sheetView zoomScaleNormal="100" workbookViewId="0"/>
  </sheetViews>
  <sheetFormatPr defaultColWidth="0" defaultRowHeight="12.75" zeroHeight="1" x14ac:dyDescent="0.2"/>
  <cols>
    <col min="1" max="1" width="4.140625" style="1" customWidth="1"/>
    <col min="2" max="2" width="57" style="2" customWidth="1"/>
    <col min="3" max="3" width="11.85546875" style="1" bestFit="1" customWidth="1"/>
    <col min="4" max="4" width="7.42578125" style="1" customWidth="1"/>
    <col min="5" max="5" width="10.85546875" style="1" bestFit="1" customWidth="1"/>
    <col min="6" max="7" width="8.7109375" style="1" customWidth="1"/>
    <col min="8" max="8" width="1" style="1" customWidth="1"/>
    <col min="9" max="14" width="0" style="1" hidden="1" customWidth="1"/>
    <col min="15" max="16384" width="9.140625" style="1" hidden="1"/>
  </cols>
  <sheetData>
    <row r="1" spans="1:7" s="16" customFormat="1" ht="24.95" customHeight="1" x14ac:dyDescent="0.2">
      <c r="A1" s="35" t="s">
        <v>488</v>
      </c>
      <c r="B1" s="23"/>
    </row>
    <row r="2" spans="1:7" s="16" customFormat="1" ht="39.950000000000003" customHeight="1" x14ac:dyDescent="0.2">
      <c r="A2" s="66" t="s">
        <v>448</v>
      </c>
      <c r="B2" s="67"/>
      <c r="C2" s="67"/>
      <c r="D2" s="67"/>
      <c r="E2" s="67"/>
      <c r="F2" s="67"/>
      <c r="G2" s="67"/>
    </row>
    <row r="3" spans="1:7" s="16" customFormat="1" ht="15.95" hidden="1" customHeight="1" x14ac:dyDescent="0.2">
      <c r="A3" s="22"/>
      <c r="B3" s="23"/>
    </row>
    <row r="4" spans="1:7" s="16" customFormat="1" ht="15.95" hidden="1" customHeight="1" x14ac:dyDescent="0.2">
      <c r="A4" s="22"/>
      <c r="B4" s="23"/>
    </row>
    <row r="5" spans="1:7" s="16" customFormat="1" ht="15.95" hidden="1" customHeight="1" x14ac:dyDescent="0.2">
      <c r="A5" s="22"/>
      <c r="B5" s="23"/>
    </row>
    <row r="6" spans="1:7" s="16" customFormat="1" ht="15.95" customHeight="1" x14ac:dyDescent="0.25">
      <c r="A6" s="17" t="s">
        <v>433</v>
      </c>
      <c r="B6" s="21" t="s">
        <v>438</v>
      </c>
    </row>
    <row r="7" spans="1:7" s="16" customFormat="1" ht="15.95" customHeight="1" x14ac:dyDescent="0.25">
      <c r="A7" s="18" t="s">
        <v>434</v>
      </c>
      <c r="B7" s="21" t="s">
        <v>439</v>
      </c>
    </row>
    <row r="8" spans="1:7" s="16" customFormat="1" ht="15.95" customHeight="1" x14ac:dyDescent="0.25">
      <c r="A8" s="19" t="s">
        <v>435</v>
      </c>
      <c r="B8" s="21" t="s">
        <v>440</v>
      </c>
    </row>
    <row r="9" spans="1:7" s="16" customFormat="1" ht="15.95" customHeight="1" x14ac:dyDescent="0.25">
      <c r="A9" s="20" t="s">
        <v>436</v>
      </c>
      <c r="B9" s="21" t="s">
        <v>441</v>
      </c>
    </row>
    <row r="10" spans="1:7" ht="65.099999999999994" customHeight="1" x14ac:dyDescent="0.2">
      <c r="A10" s="49" t="s">
        <v>430</v>
      </c>
      <c r="B10" s="42" t="s">
        <v>0</v>
      </c>
      <c r="C10" s="42" t="s">
        <v>424</v>
      </c>
      <c r="D10" s="42" t="s">
        <v>425</v>
      </c>
      <c r="E10" s="42" t="s">
        <v>426</v>
      </c>
      <c r="F10" s="42" t="s">
        <v>429</v>
      </c>
      <c r="G10" s="41" t="s">
        <v>413</v>
      </c>
    </row>
    <row r="11" spans="1:7" ht="21.95" customHeight="1" x14ac:dyDescent="0.2">
      <c r="A11" s="36">
        <v>1</v>
      </c>
      <c r="B11" s="24" t="s">
        <v>7</v>
      </c>
      <c r="C11" s="10">
        <v>0</v>
      </c>
      <c r="D11" s="9">
        <v>0</v>
      </c>
      <c r="E11" s="10" t="str">
        <f t="shared" ref="E11:E23" si="0">IF(D11=0,"-",C11/D11)</f>
        <v>-</v>
      </c>
      <c r="F11" s="25">
        <f t="shared" ref="F11:F35" si="1">C11/C$44</f>
        <v>0</v>
      </c>
      <c r="G11" s="38">
        <v>6.4906160983722356E-5</v>
      </c>
    </row>
    <row r="12" spans="1:7" s="3" customFormat="1" ht="21.95" customHeight="1" x14ac:dyDescent="0.2">
      <c r="A12" s="36">
        <v>2</v>
      </c>
      <c r="B12" s="24" t="s">
        <v>8</v>
      </c>
      <c r="C12" s="10">
        <v>0</v>
      </c>
      <c r="D12" s="9">
        <v>0</v>
      </c>
      <c r="E12" s="10" t="str">
        <f t="shared" si="0"/>
        <v>-</v>
      </c>
      <c r="F12" s="25">
        <f t="shared" si="1"/>
        <v>0</v>
      </c>
      <c r="G12" s="38">
        <v>1.3877154561966152E-2</v>
      </c>
    </row>
    <row r="13" spans="1:7" s="3" customFormat="1" ht="21.95" customHeight="1" x14ac:dyDescent="0.2">
      <c r="A13" s="36">
        <v>3</v>
      </c>
      <c r="B13" s="26" t="s">
        <v>1</v>
      </c>
      <c r="C13" s="10">
        <v>0</v>
      </c>
      <c r="D13" s="9">
        <v>0</v>
      </c>
      <c r="E13" s="10" t="str">
        <f t="shared" si="0"/>
        <v>-</v>
      </c>
      <c r="F13" s="25">
        <f t="shared" si="1"/>
        <v>0</v>
      </c>
      <c r="G13" s="38">
        <v>6.8195937419264344E-4</v>
      </c>
    </row>
    <row r="14" spans="1:7" s="3" customFormat="1" ht="21.95" customHeight="1" x14ac:dyDescent="0.2">
      <c r="A14" s="36">
        <v>4</v>
      </c>
      <c r="B14" s="24" t="s">
        <v>414</v>
      </c>
      <c r="C14" s="10">
        <v>0</v>
      </c>
      <c r="D14" s="9">
        <v>0</v>
      </c>
      <c r="E14" s="10" t="str">
        <f t="shared" si="0"/>
        <v>-</v>
      </c>
      <c r="F14" s="25">
        <f t="shared" si="1"/>
        <v>0</v>
      </c>
      <c r="G14" s="38">
        <v>1.6609844346228162E-4</v>
      </c>
    </row>
    <row r="15" spans="1:7" s="3" customFormat="1" ht="47.1" customHeight="1" x14ac:dyDescent="0.2">
      <c r="A15" s="36">
        <v>5</v>
      </c>
      <c r="B15" s="24" t="s">
        <v>412</v>
      </c>
      <c r="C15" s="10">
        <v>0</v>
      </c>
      <c r="D15" s="11">
        <v>0</v>
      </c>
      <c r="E15" s="10" t="str">
        <f t="shared" si="0"/>
        <v>-</v>
      </c>
      <c r="F15" s="25">
        <f t="shared" si="1"/>
        <v>0</v>
      </c>
      <c r="G15" s="38">
        <v>4.2843389065529559E-4</v>
      </c>
    </row>
    <row r="16" spans="1:7" s="3" customFormat="1" ht="21.95" customHeight="1" x14ac:dyDescent="0.2">
      <c r="A16" s="36">
        <v>6</v>
      </c>
      <c r="B16" s="26" t="s">
        <v>1</v>
      </c>
      <c r="C16" s="10">
        <v>0</v>
      </c>
      <c r="D16" s="11">
        <v>0</v>
      </c>
      <c r="E16" s="10" t="str">
        <f t="shared" si="0"/>
        <v>-</v>
      </c>
      <c r="F16" s="25">
        <f t="shared" si="1"/>
        <v>0</v>
      </c>
      <c r="G16" s="38">
        <v>5.7837072558623703E-5</v>
      </c>
    </row>
    <row r="17" spans="1:7" ht="47.1" customHeight="1" x14ac:dyDescent="0.2">
      <c r="A17" s="36">
        <v>7</v>
      </c>
      <c r="B17" s="24" t="s">
        <v>444</v>
      </c>
      <c r="C17" s="10">
        <v>0</v>
      </c>
      <c r="D17" s="11">
        <v>0</v>
      </c>
      <c r="E17" s="10" t="str">
        <f t="shared" si="0"/>
        <v>-</v>
      </c>
      <c r="F17" s="25">
        <f t="shared" si="1"/>
        <v>0</v>
      </c>
      <c r="G17" s="38">
        <v>3.69438658113685E-3</v>
      </c>
    </row>
    <row r="18" spans="1:7" ht="47.1" customHeight="1" x14ac:dyDescent="0.2">
      <c r="A18" s="36">
        <v>8</v>
      </c>
      <c r="B18" s="24" t="s">
        <v>447</v>
      </c>
      <c r="C18" s="10">
        <v>80000</v>
      </c>
      <c r="D18" s="11">
        <v>1</v>
      </c>
      <c r="E18" s="10">
        <f t="shared" si="0"/>
        <v>80000</v>
      </c>
      <c r="F18" s="25">
        <f t="shared" si="1"/>
        <v>3.8657035266330061E-2</v>
      </c>
      <c r="G18" s="38">
        <v>1.6572456388988053E-2</v>
      </c>
    </row>
    <row r="19" spans="1:7" ht="35.1" customHeight="1" x14ac:dyDescent="0.2">
      <c r="A19" s="36">
        <v>9</v>
      </c>
      <c r="B19" s="24" t="s">
        <v>443</v>
      </c>
      <c r="C19" s="10">
        <v>0</v>
      </c>
      <c r="D19" s="11">
        <v>0</v>
      </c>
      <c r="E19" s="10" t="str">
        <f t="shared" si="0"/>
        <v>-</v>
      </c>
      <c r="F19" s="25">
        <f t="shared" si="1"/>
        <v>0</v>
      </c>
      <c r="G19" s="38">
        <v>6.3015485400037228E-5</v>
      </c>
    </row>
    <row r="20" spans="1:7" ht="35.1" customHeight="1" x14ac:dyDescent="0.2">
      <c r="A20" s="36">
        <v>10</v>
      </c>
      <c r="B20" s="24" t="s">
        <v>9</v>
      </c>
      <c r="C20" s="10">
        <v>0</v>
      </c>
      <c r="D20" s="11">
        <v>0</v>
      </c>
      <c r="E20" s="10" t="str">
        <f t="shared" si="0"/>
        <v>-</v>
      </c>
      <c r="F20" s="25">
        <f t="shared" si="1"/>
        <v>0</v>
      </c>
      <c r="G20" s="38">
        <v>2.3263290581767475E-4</v>
      </c>
    </row>
    <row r="21" spans="1:7" ht="35.1" customHeight="1" x14ac:dyDescent="0.2">
      <c r="A21" s="36">
        <v>11</v>
      </c>
      <c r="B21" s="24" t="s">
        <v>442</v>
      </c>
      <c r="C21" s="10">
        <v>0</v>
      </c>
      <c r="D21" s="11">
        <v>0</v>
      </c>
      <c r="E21" s="10" t="str">
        <f t="shared" si="0"/>
        <v>-</v>
      </c>
      <c r="F21" s="25">
        <f t="shared" si="1"/>
        <v>0</v>
      </c>
      <c r="G21" s="38">
        <v>8.0879771630669933E-6</v>
      </c>
    </row>
    <row r="22" spans="1:7" ht="21.95" customHeight="1" x14ac:dyDescent="0.2">
      <c r="A22" s="36">
        <v>12</v>
      </c>
      <c r="B22" s="26" t="s">
        <v>1</v>
      </c>
      <c r="C22" s="10">
        <v>0</v>
      </c>
      <c r="D22" s="11">
        <v>0</v>
      </c>
      <c r="E22" s="10" t="str">
        <f t="shared" si="0"/>
        <v>-</v>
      </c>
      <c r="F22" s="25">
        <f t="shared" si="1"/>
        <v>0</v>
      </c>
      <c r="G22" s="38">
        <v>0</v>
      </c>
    </row>
    <row r="23" spans="1:7" ht="21.95" customHeight="1" x14ac:dyDescent="0.2">
      <c r="A23" s="36">
        <v>13</v>
      </c>
      <c r="B23" s="24" t="s">
        <v>415</v>
      </c>
      <c r="C23" s="10">
        <v>0</v>
      </c>
      <c r="D23" s="11">
        <v>0</v>
      </c>
      <c r="E23" s="10" t="str">
        <f t="shared" si="0"/>
        <v>-</v>
      </c>
      <c r="F23" s="25">
        <f t="shared" si="1"/>
        <v>0</v>
      </c>
      <c r="G23" s="38">
        <v>0</v>
      </c>
    </row>
    <row r="24" spans="1:7" s="3" customFormat="1" ht="24.95" customHeight="1" x14ac:dyDescent="0.2">
      <c r="A24" s="43">
        <v>14</v>
      </c>
      <c r="B24" s="50" t="s">
        <v>2</v>
      </c>
      <c r="C24" s="44">
        <f>C11+C12+C14+C15+C17+C18+C19+C20+C21+C23</f>
        <v>80000</v>
      </c>
      <c r="D24" s="51" t="s">
        <v>5</v>
      </c>
      <c r="E24" s="51" t="s">
        <v>5</v>
      </c>
      <c r="F24" s="47">
        <f t="shared" si="1"/>
        <v>3.8657035266330061E-2</v>
      </c>
      <c r="G24" s="48">
        <v>3.5107172395573129E-2</v>
      </c>
    </row>
    <row r="25" spans="1:7" s="4" customFormat="1" ht="35.1" customHeight="1" x14ac:dyDescent="0.2">
      <c r="A25" s="37">
        <v>15</v>
      </c>
      <c r="B25" s="27" t="s">
        <v>419</v>
      </c>
      <c r="C25" s="12">
        <v>281188</v>
      </c>
      <c r="D25" s="11">
        <v>161</v>
      </c>
      <c r="E25" s="12">
        <f t="shared" ref="E25:E37" si="2">IF(D25=0,"-",C25/D25)</f>
        <v>1746.5093167701864</v>
      </c>
      <c r="F25" s="28">
        <f t="shared" si="1"/>
        <v>0.1358736804058602</v>
      </c>
      <c r="G25" s="39">
        <v>9.1912130594448124E-2</v>
      </c>
    </row>
    <row r="26" spans="1:7" s="3" customFormat="1" ht="21.95" customHeight="1" x14ac:dyDescent="0.2">
      <c r="A26" s="36">
        <v>16</v>
      </c>
      <c r="B26" s="26" t="s">
        <v>11</v>
      </c>
      <c r="C26" s="10">
        <v>20340</v>
      </c>
      <c r="D26" s="11">
        <v>12</v>
      </c>
      <c r="E26" s="10">
        <f t="shared" si="2"/>
        <v>1695</v>
      </c>
      <c r="F26" s="25">
        <f t="shared" si="1"/>
        <v>9.8285512164644172E-3</v>
      </c>
      <c r="G26" s="38">
        <v>1.5510248435910163E-2</v>
      </c>
    </row>
    <row r="27" spans="1:7" s="5" customFormat="1" ht="65.099999999999994" customHeight="1" x14ac:dyDescent="0.2">
      <c r="A27" s="37">
        <v>17</v>
      </c>
      <c r="B27" s="27" t="s">
        <v>445</v>
      </c>
      <c r="C27" s="12">
        <v>150000</v>
      </c>
      <c r="D27" s="11">
        <v>38</v>
      </c>
      <c r="E27" s="12">
        <f t="shared" si="2"/>
        <v>3947.3684210526317</v>
      </c>
      <c r="F27" s="28">
        <f t="shared" si="1"/>
        <v>7.2481941124368857E-2</v>
      </c>
      <c r="G27" s="39">
        <v>9.6086621220457871E-2</v>
      </c>
    </row>
    <row r="28" spans="1:7" s="3" customFormat="1" ht="21.95" customHeight="1" x14ac:dyDescent="0.2">
      <c r="A28" s="36">
        <v>18</v>
      </c>
      <c r="B28" s="26" t="s">
        <v>3</v>
      </c>
      <c r="C28" s="10">
        <v>17536.5</v>
      </c>
      <c r="D28" s="11">
        <v>6</v>
      </c>
      <c r="E28" s="10">
        <f t="shared" si="2"/>
        <v>2922.75</v>
      </c>
      <c r="F28" s="25">
        <f t="shared" si="1"/>
        <v>8.4738637368499646E-3</v>
      </c>
      <c r="G28" s="38">
        <v>1.1342599256575717E-2</v>
      </c>
    </row>
    <row r="29" spans="1:7" s="5" customFormat="1" ht="35.1" customHeight="1" x14ac:dyDescent="0.2">
      <c r="A29" s="37">
        <v>19</v>
      </c>
      <c r="B29" s="27" t="s">
        <v>15</v>
      </c>
      <c r="C29" s="12">
        <v>12582.99</v>
      </c>
      <c r="D29" s="11">
        <v>6</v>
      </c>
      <c r="E29" s="12">
        <f t="shared" si="2"/>
        <v>2097.165</v>
      </c>
      <c r="F29" s="28">
        <f t="shared" si="1"/>
        <v>6.0802636023234808E-3</v>
      </c>
      <c r="G29" s="39">
        <v>1.1946311887438504E-2</v>
      </c>
    </row>
    <row r="30" spans="1:7" s="3" customFormat="1" ht="21.95" customHeight="1" x14ac:dyDescent="0.2">
      <c r="A30" s="36">
        <v>20</v>
      </c>
      <c r="B30" s="26" t="s">
        <v>3</v>
      </c>
      <c r="C30" s="10">
        <v>0</v>
      </c>
      <c r="D30" s="11">
        <v>0</v>
      </c>
      <c r="E30" s="12" t="str">
        <f t="shared" si="2"/>
        <v>-</v>
      </c>
      <c r="F30" s="28">
        <f t="shared" si="1"/>
        <v>0</v>
      </c>
      <c r="G30" s="39">
        <v>2.247933536638041E-3</v>
      </c>
    </row>
    <row r="31" spans="1:7" s="3" customFormat="1" ht="47.1" customHeight="1" x14ac:dyDescent="0.2">
      <c r="A31" s="36">
        <v>21</v>
      </c>
      <c r="B31" s="27" t="s">
        <v>14</v>
      </c>
      <c r="C31" s="10">
        <v>489830.01</v>
      </c>
      <c r="D31" s="11">
        <v>235</v>
      </c>
      <c r="E31" s="10">
        <f t="shared" si="2"/>
        <v>2084.3830212765956</v>
      </c>
      <c r="F31" s="25">
        <f t="shared" si="1"/>
        <v>0.23669219963846008</v>
      </c>
      <c r="G31" s="38">
        <v>0.21726673108985226</v>
      </c>
    </row>
    <row r="32" spans="1:7" s="3" customFormat="1" ht="21.95" customHeight="1" x14ac:dyDescent="0.2">
      <c r="A32" s="36">
        <v>22</v>
      </c>
      <c r="B32" s="26" t="s">
        <v>3</v>
      </c>
      <c r="C32" s="10">
        <v>39496.300000000003</v>
      </c>
      <c r="D32" s="11">
        <v>12</v>
      </c>
      <c r="E32" s="10">
        <f t="shared" si="2"/>
        <v>3291.3583333333336</v>
      </c>
      <c r="F32" s="25">
        <f t="shared" si="1"/>
        <v>1.9085123274869401E-2</v>
      </c>
      <c r="G32" s="38">
        <v>3.0944666359992157E-2</v>
      </c>
    </row>
    <row r="33" spans="1:7" ht="35.1" customHeight="1" x14ac:dyDescent="0.2">
      <c r="A33" s="36">
        <v>23</v>
      </c>
      <c r="B33" s="24" t="s">
        <v>446</v>
      </c>
      <c r="C33" s="10">
        <v>0</v>
      </c>
      <c r="D33" s="11">
        <v>0</v>
      </c>
      <c r="E33" s="10" t="str">
        <f t="shared" si="2"/>
        <v>-</v>
      </c>
      <c r="F33" s="25">
        <f t="shared" si="1"/>
        <v>0</v>
      </c>
      <c r="G33" s="38">
        <v>8.5968104584330223E-3</v>
      </c>
    </row>
    <row r="34" spans="1:7" s="3" customFormat="1" ht="21.95" customHeight="1" x14ac:dyDescent="0.2">
      <c r="A34" s="36">
        <v>24</v>
      </c>
      <c r="B34" s="26" t="s">
        <v>3</v>
      </c>
      <c r="C34" s="10">
        <v>0</v>
      </c>
      <c r="D34" s="11">
        <v>0</v>
      </c>
      <c r="E34" s="10" t="str">
        <f t="shared" si="2"/>
        <v>-</v>
      </c>
      <c r="F34" s="25">
        <f t="shared" si="1"/>
        <v>0</v>
      </c>
      <c r="G34" s="38">
        <v>1.4207856884874998E-3</v>
      </c>
    </row>
    <row r="35" spans="1:7" s="3" customFormat="1" ht="35.1" customHeight="1" x14ac:dyDescent="0.2">
      <c r="A35" s="36">
        <v>25</v>
      </c>
      <c r="B35" s="24" t="s">
        <v>10</v>
      </c>
      <c r="C35" s="10">
        <v>0</v>
      </c>
      <c r="D35" s="11">
        <v>0</v>
      </c>
      <c r="E35" s="10" t="str">
        <f t="shared" si="2"/>
        <v>-</v>
      </c>
      <c r="F35" s="25">
        <f t="shared" si="1"/>
        <v>0</v>
      </c>
      <c r="G35" s="38">
        <v>9.8652432849167496E-5</v>
      </c>
    </row>
    <row r="36" spans="1:7" ht="35.1" customHeight="1" x14ac:dyDescent="0.2">
      <c r="A36" s="36">
        <v>26</v>
      </c>
      <c r="B36" s="24" t="s">
        <v>420</v>
      </c>
      <c r="C36" s="10">
        <v>0</v>
      </c>
      <c r="D36" s="13">
        <v>0</v>
      </c>
      <c r="E36" s="10" t="str">
        <f t="shared" si="2"/>
        <v>-</v>
      </c>
      <c r="F36" s="29" t="s">
        <v>5</v>
      </c>
      <c r="G36" s="40" t="s">
        <v>5</v>
      </c>
    </row>
    <row r="37" spans="1:7" ht="21.95" customHeight="1" x14ac:dyDescent="0.2">
      <c r="A37" s="36">
        <v>27</v>
      </c>
      <c r="B37" s="26" t="s">
        <v>12</v>
      </c>
      <c r="C37" s="10">
        <v>0</v>
      </c>
      <c r="D37" s="13">
        <v>0</v>
      </c>
      <c r="E37" s="10" t="str">
        <f t="shared" si="2"/>
        <v>-</v>
      </c>
      <c r="F37" s="25">
        <f>C37/C$44</f>
        <v>0</v>
      </c>
      <c r="G37" s="38">
        <v>6.7001527600904129E-4</v>
      </c>
    </row>
    <row r="38" spans="1:7" ht="35.1" customHeight="1" x14ac:dyDescent="0.2">
      <c r="A38" s="36">
        <v>28</v>
      </c>
      <c r="B38" s="24" t="s">
        <v>421</v>
      </c>
      <c r="C38" s="10">
        <v>1173200</v>
      </c>
      <c r="D38" s="13">
        <v>1</v>
      </c>
      <c r="E38" s="14" t="s">
        <v>5</v>
      </c>
      <c r="F38" s="29" t="s">
        <v>5</v>
      </c>
      <c r="G38" s="40" t="s">
        <v>5</v>
      </c>
    </row>
    <row r="39" spans="1:7" ht="21.95" customHeight="1" x14ac:dyDescent="0.2">
      <c r="A39" s="36">
        <v>29</v>
      </c>
      <c r="B39" s="26" t="s">
        <v>12</v>
      </c>
      <c r="C39" s="10">
        <v>1055880</v>
      </c>
      <c r="D39" s="13">
        <v>1</v>
      </c>
      <c r="E39" s="14" t="s">
        <v>5</v>
      </c>
      <c r="F39" s="25">
        <f t="shared" ref="F39:F44" si="3">C39/C$44</f>
        <v>0.51021487996265735</v>
      </c>
      <c r="G39" s="38">
        <v>0.53240605380617201</v>
      </c>
    </row>
    <row r="40" spans="1:7" ht="47.1" customHeight="1" x14ac:dyDescent="0.2">
      <c r="A40" s="36">
        <v>30</v>
      </c>
      <c r="B40" s="27" t="s">
        <v>422</v>
      </c>
      <c r="C40" s="10">
        <v>0</v>
      </c>
      <c r="D40" s="15">
        <v>0</v>
      </c>
      <c r="E40" s="10" t="str">
        <f t="shared" ref="E40:E41" si="4">IF(D40=0,"-",C40/D40)</f>
        <v>-</v>
      </c>
      <c r="F40" s="25">
        <f t="shared" si="3"/>
        <v>0</v>
      </c>
      <c r="G40" s="38">
        <v>1.7724062653800183E-3</v>
      </c>
    </row>
    <row r="41" spans="1:7" ht="21.95" customHeight="1" x14ac:dyDescent="0.2">
      <c r="A41" s="36">
        <v>31</v>
      </c>
      <c r="B41" s="26" t="s">
        <v>13</v>
      </c>
      <c r="C41" s="10">
        <v>0</v>
      </c>
      <c r="D41" s="15">
        <v>0</v>
      </c>
      <c r="E41" s="10" t="str">
        <f t="shared" si="4"/>
        <v>-</v>
      </c>
      <c r="F41" s="25">
        <f t="shared" si="3"/>
        <v>0</v>
      </c>
      <c r="G41" s="38">
        <v>1.0404135579139232E-3</v>
      </c>
    </row>
    <row r="42" spans="1:7" ht="35.1" customHeight="1" x14ac:dyDescent="0.2">
      <c r="A42" s="36">
        <v>32</v>
      </c>
      <c r="B42" s="24" t="s">
        <v>16</v>
      </c>
      <c r="C42" s="10">
        <v>0</v>
      </c>
      <c r="D42" s="15">
        <v>0</v>
      </c>
      <c r="E42" s="14" t="s">
        <v>5</v>
      </c>
      <c r="F42" s="25">
        <f t="shared" si="3"/>
        <v>0</v>
      </c>
      <c r="G42" s="38">
        <v>4.1370945733870297E-3</v>
      </c>
    </row>
    <row r="43" spans="1:7" s="3" customFormat="1" ht="21.95" customHeight="1" x14ac:dyDescent="0.2">
      <c r="A43" s="43">
        <v>33</v>
      </c>
      <c r="B43" s="50" t="s">
        <v>4</v>
      </c>
      <c r="C43" s="44">
        <f>C25+C27+C29+C31+C33+C35+C37+C39+C40+C42</f>
        <v>1989481</v>
      </c>
      <c r="D43" s="51" t="s">
        <v>5</v>
      </c>
      <c r="E43" s="51" t="s">
        <v>5</v>
      </c>
      <c r="F43" s="47">
        <f t="shared" si="3"/>
        <v>0.96134296473366998</v>
      </c>
      <c r="G43" s="48">
        <v>0.96489282760442685</v>
      </c>
    </row>
    <row r="44" spans="1:7" s="3" customFormat="1" ht="21.95" customHeight="1" x14ac:dyDescent="0.2">
      <c r="A44" s="45">
        <v>34</v>
      </c>
      <c r="B44" s="52" t="s">
        <v>6</v>
      </c>
      <c r="C44" s="46">
        <f>C24+C43</f>
        <v>2069481</v>
      </c>
      <c r="D44" s="53" t="s">
        <v>5</v>
      </c>
      <c r="E44" s="53" t="s">
        <v>5</v>
      </c>
      <c r="F44" s="54">
        <f t="shared" si="3"/>
        <v>1</v>
      </c>
      <c r="G44" s="55">
        <v>1</v>
      </c>
    </row>
    <row r="45" spans="1:7" s="3" customFormat="1" ht="21.95" customHeight="1" x14ac:dyDescent="0.2">
      <c r="A45" s="1"/>
      <c r="B45" s="2"/>
      <c r="C45" s="1"/>
      <c r="D45" s="1"/>
      <c r="E45" s="1"/>
      <c r="F45" s="1"/>
      <c r="G45" s="1"/>
    </row>
    <row r="46" spans="1:7" s="3" customFormat="1" ht="35.1" customHeight="1" x14ac:dyDescent="0.2">
      <c r="A46" s="62" t="s">
        <v>430</v>
      </c>
      <c r="B46" s="63" t="s">
        <v>431</v>
      </c>
      <c r="C46" s="64" t="s">
        <v>432</v>
      </c>
      <c r="D46" s="1"/>
      <c r="E46" s="1"/>
      <c r="F46" s="1"/>
      <c r="G46" s="1"/>
    </row>
    <row r="47" spans="1:7" s="3" customFormat="1" ht="21.95" customHeight="1" x14ac:dyDescent="0.2">
      <c r="A47" s="65">
        <v>1</v>
      </c>
      <c r="B47" s="30" t="s">
        <v>427</v>
      </c>
      <c r="C47" s="31">
        <v>51737</v>
      </c>
    </row>
    <row r="48" spans="1:7" ht="21.95" customHeight="1" x14ac:dyDescent="0.2">
      <c r="A48" s="8">
        <v>2</v>
      </c>
      <c r="B48" s="30" t="s">
        <v>428</v>
      </c>
      <c r="C48" s="31">
        <v>2069481</v>
      </c>
      <c r="D48" s="16"/>
      <c r="E48" s="16"/>
      <c r="F48" s="16"/>
      <c r="G48" s="16"/>
    </row>
    <row r="49" spans="1:7" ht="21.95" customHeight="1" x14ac:dyDescent="0.2">
      <c r="A49" s="32">
        <v>3</v>
      </c>
      <c r="B49" s="33" t="s">
        <v>423</v>
      </c>
      <c r="C49" s="34">
        <f>C44/C48</f>
        <v>1</v>
      </c>
      <c r="D49" s="16"/>
      <c r="E49" s="16"/>
      <c r="F49" s="16"/>
      <c r="G49" s="16"/>
    </row>
    <row r="50" spans="1:7" s="16" customFormat="1" ht="35.1" customHeight="1" x14ac:dyDescent="0.25">
      <c r="A50" s="21" t="s">
        <v>449</v>
      </c>
      <c r="B50" s="23"/>
    </row>
  </sheetData>
  <sheetProtection algorithmName="SHA-512" hashValue="RDoh/2lFFVMBghxeEmqvNB9L1J+kKGPfHqJaLj/WgLFNpKLXC8FWM8YNSczN9U0nTGq4IguQyJPnIUB6/oD6fg==" saltValue="MIKSUfC/PAaHV78/+WhtZg==" spinCount="100000" sheet="1" objects="1" scenarios="1"/>
  <mergeCells count="1">
    <mergeCell ref="A2:G2"/>
  </mergeCells>
  <pageMargins left="0.59055118110236227" right="0.59055118110236227" top="0.70866141732283472" bottom="0.70866141732283472" header="0.19685039370078741" footer="0.39370078740157483"/>
  <pageSetup paperSize="9" scale="84" orientation="portrait" r:id="rId1"/>
  <headerFooter alignWithMargins="0">
    <oddFooter>&amp;R&amp;"Calibri,Standardowy"&amp;12s.&amp;P z &amp;N</oddFooter>
  </headerFooter>
  <tableParts count="2">
    <tablePart r:id="rId2"/>
    <tablePart r:id="rId3"/>
  </tableParts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E0BECE-5D87-48B1-8715-36EC762609D1}">
  <sheetPr codeName="Arkusz42"/>
  <dimension ref="A1:N50"/>
  <sheetViews>
    <sheetView zoomScaleNormal="100" workbookViewId="0"/>
  </sheetViews>
  <sheetFormatPr defaultColWidth="0" defaultRowHeight="12.75" zeroHeight="1" x14ac:dyDescent="0.2"/>
  <cols>
    <col min="1" max="1" width="4.140625" style="1" customWidth="1"/>
    <col min="2" max="2" width="57" style="2" customWidth="1"/>
    <col min="3" max="3" width="11.85546875" style="1" bestFit="1" customWidth="1"/>
    <col min="4" max="4" width="7.42578125" style="1" customWidth="1"/>
    <col min="5" max="5" width="10.85546875" style="1" bestFit="1" customWidth="1"/>
    <col min="6" max="7" width="8.7109375" style="1" customWidth="1"/>
    <col min="8" max="8" width="1" style="1" customWidth="1"/>
    <col min="9" max="14" width="0" style="1" hidden="1" customWidth="1"/>
    <col min="15" max="16384" width="9.140625" style="1" hidden="1"/>
  </cols>
  <sheetData>
    <row r="1" spans="1:7" s="16" customFormat="1" ht="24.95" customHeight="1" x14ac:dyDescent="0.2">
      <c r="A1" s="35" t="s">
        <v>489</v>
      </c>
      <c r="B1" s="23"/>
    </row>
    <row r="2" spans="1:7" s="16" customFormat="1" ht="39.950000000000003" customHeight="1" x14ac:dyDescent="0.2">
      <c r="A2" s="66" t="s">
        <v>448</v>
      </c>
      <c r="B2" s="67"/>
      <c r="C2" s="67"/>
      <c r="D2" s="67"/>
      <c r="E2" s="67"/>
      <c r="F2" s="67"/>
      <c r="G2" s="67"/>
    </row>
    <row r="3" spans="1:7" s="16" customFormat="1" ht="15.95" hidden="1" customHeight="1" x14ac:dyDescent="0.2">
      <c r="A3" s="22"/>
      <c r="B3" s="23"/>
    </row>
    <row r="4" spans="1:7" s="16" customFormat="1" ht="15.95" hidden="1" customHeight="1" x14ac:dyDescent="0.2">
      <c r="A4" s="22"/>
      <c r="B4" s="23"/>
    </row>
    <row r="5" spans="1:7" s="16" customFormat="1" ht="15.95" hidden="1" customHeight="1" x14ac:dyDescent="0.2">
      <c r="A5" s="22"/>
      <c r="B5" s="23"/>
    </row>
    <row r="6" spans="1:7" s="16" customFormat="1" ht="15.95" customHeight="1" x14ac:dyDescent="0.25">
      <c r="A6" s="17" t="s">
        <v>433</v>
      </c>
      <c r="B6" s="21" t="s">
        <v>438</v>
      </c>
    </row>
    <row r="7" spans="1:7" s="16" customFormat="1" ht="15.95" customHeight="1" x14ac:dyDescent="0.25">
      <c r="A7" s="18" t="s">
        <v>434</v>
      </c>
      <c r="B7" s="21" t="s">
        <v>439</v>
      </c>
    </row>
    <row r="8" spans="1:7" s="16" customFormat="1" ht="15.95" customHeight="1" x14ac:dyDescent="0.25">
      <c r="A8" s="19" t="s">
        <v>435</v>
      </c>
      <c r="B8" s="21" t="s">
        <v>440</v>
      </c>
    </row>
    <row r="9" spans="1:7" s="16" customFormat="1" ht="15.95" customHeight="1" x14ac:dyDescent="0.25">
      <c r="A9" s="20" t="s">
        <v>436</v>
      </c>
      <c r="B9" s="21" t="s">
        <v>441</v>
      </c>
    </row>
    <row r="10" spans="1:7" ht="65.099999999999994" customHeight="1" x14ac:dyDescent="0.2">
      <c r="A10" s="49" t="s">
        <v>430</v>
      </c>
      <c r="B10" s="42" t="s">
        <v>0</v>
      </c>
      <c r="C10" s="42" t="s">
        <v>424</v>
      </c>
      <c r="D10" s="42" t="s">
        <v>425</v>
      </c>
      <c r="E10" s="42" t="s">
        <v>426</v>
      </c>
      <c r="F10" s="42" t="s">
        <v>429</v>
      </c>
      <c r="G10" s="41" t="s">
        <v>413</v>
      </c>
    </row>
    <row r="11" spans="1:7" ht="21.95" customHeight="1" x14ac:dyDescent="0.2">
      <c r="A11" s="36">
        <v>1</v>
      </c>
      <c r="B11" s="24" t="s">
        <v>7</v>
      </c>
      <c r="C11" s="10">
        <v>0</v>
      </c>
      <c r="D11" s="9">
        <v>0</v>
      </c>
      <c r="E11" s="10" t="str">
        <f t="shared" ref="E11:E23" si="0">IF(D11=0,"-",C11/D11)</f>
        <v>-</v>
      </c>
      <c r="F11" s="25">
        <f t="shared" ref="F11:F35" si="1">C11/C$44</f>
        <v>0</v>
      </c>
      <c r="G11" s="38">
        <v>6.4906160983722356E-5</v>
      </c>
    </row>
    <row r="12" spans="1:7" s="3" customFormat="1" ht="21.95" customHeight="1" x14ac:dyDescent="0.2">
      <c r="A12" s="36">
        <v>2</v>
      </c>
      <c r="B12" s="24" t="s">
        <v>8</v>
      </c>
      <c r="C12" s="10">
        <v>0</v>
      </c>
      <c r="D12" s="9">
        <v>0</v>
      </c>
      <c r="E12" s="10" t="str">
        <f t="shared" si="0"/>
        <v>-</v>
      </c>
      <c r="F12" s="25">
        <f t="shared" si="1"/>
        <v>0</v>
      </c>
      <c r="G12" s="38">
        <v>1.3877154561966152E-2</v>
      </c>
    </row>
    <row r="13" spans="1:7" s="3" customFormat="1" ht="21.95" customHeight="1" x14ac:dyDescent="0.2">
      <c r="A13" s="36">
        <v>3</v>
      </c>
      <c r="B13" s="26" t="s">
        <v>1</v>
      </c>
      <c r="C13" s="10">
        <v>0</v>
      </c>
      <c r="D13" s="9">
        <v>0</v>
      </c>
      <c r="E13" s="10" t="str">
        <f t="shared" si="0"/>
        <v>-</v>
      </c>
      <c r="F13" s="25">
        <f t="shared" si="1"/>
        <v>0</v>
      </c>
      <c r="G13" s="38">
        <v>6.8195937419264344E-4</v>
      </c>
    </row>
    <row r="14" spans="1:7" s="3" customFormat="1" ht="21.95" customHeight="1" x14ac:dyDescent="0.2">
      <c r="A14" s="36">
        <v>4</v>
      </c>
      <c r="B14" s="24" t="s">
        <v>414</v>
      </c>
      <c r="C14" s="10">
        <v>0</v>
      </c>
      <c r="D14" s="9">
        <v>0</v>
      </c>
      <c r="E14" s="10" t="str">
        <f t="shared" si="0"/>
        <v>-</v>
      </c>
      <c r="F14" s="25">
        <f t="shared" si="1"/>
        <v>0</v>
      </c>
      <c r="G14" s="38">
        <v>1.6609844346228162E-4</v>
      </c>
    </row>
    <row r="15" spans="1:7" s="3" customFormat="1" ht="47.1" customHeight="1" x14ac:dyDescent="0.2">
      <c r="A15" s="36">
        <v>5</v>
      </c>
      <c r="B15" s="24" t="s">
        <v>412</v>
      </c>
      <c r="C15" s="10">
        <v>0</v>
      </c>
      <c r="D15" s="11">
        <v>0</v>
      </c>
      <c r="E15" s="10" t="str">
        <f t="shared" si="0"/>
        <v>-</v>
      </c>
      <c r="F15" s="25">
        <f t="shared" si="1"/>
        <v>0</v>
      </c>
      <c r="G15" s="38">
        <v>4.2843389065529559E-4</v>
      </c>
    </row>
    <row r="16" spans="1:7" s="3" customFormat="1" ht="21.95" customHeight="1" x14ac:dyDescent="0.2">
      <c r="A16" s="36">
        <v>6</v>
      </c>
      <c r="B16" s="26" t="s">
        <v>1</v>
      </c>
      <c r="C16" s="10">
        <v>0</v>
      </c>
      <c r="D16" s="11">
        <v>0</v>
      </c>
      <c r="E16" s="10" t="str">
        <f t="shared" si="0"/>
        <v>-</v>
      </c>
      <c r="F16" s="25">
        <f t="shared" si="1"/>
        <v>0</v>
      </c>
      <c r="G16" s="38">
        <v>5.7837072558623703E-5</v>
      </c>
    </row>
    <row r="17" spans="1:7" ht="47.1" customHeight="1" x14ac:dyDescent="0.2">
      <c r="A17" s="36">
        <v>7</v>
      </c>
      <c r="B17" s="24" t="s">
        <v>444</v>
      </c>
      <c r="C17" s="10">
        <v>0</v>
      </c>
      <c r="D17" s="11">
        <v>0</v>
      </c>
      <c r="E17" s="10" t="str">
        <f t="shared" si="0"/>
        <v>-</v>
      </c>
      <c r="F17" s="25">
        <f t="shared" si="1"/>
        <v>0</v>
      </c>
      <c r="G17" s="38">
        <v>3.69438658113685E-3</v>
      </c>
    </row>
    <row r="18" spans="1:7" ht="47.1" customHeight="1" x14ac:dyDescent="0.2">
      <c r="A18" s="36">
        <v>8</v>
      </c>
      <c r="B18" s="24" t="s">
        <v>447</v>
      </c>
      <c r="C18" s="10">
        <v>82017.440000000002</v>
      </c>
      <c r="D18" s="11">
        <v>2</v>
      </c>
      <c r="E18" s="10">
        <f t="shared" si="0"/>
        <v>41008.720000000001</v>
      </c>
      <c r="F18" s="25">
        <f t="shared" si="1"/>
        <v>1.4516007616430479E-2</v>
      </c>
      <c r="G18" s="38">
        <v>1.6572456388988053E-2</v>
      </c>
    </row>
    <row r="19" spans="1:7" ht="35.1" customHeight="1" x14ac:dyDescent="0.2">
      <c r="A19" s="36">
        <v>9</v>
      </c>
      <c r="B19" s="24" t="s">
        <v>443</v>
      </c>
      <c r="C19" s="10">
        <v>0</v>
      </c>
      <c r="D19" s="11">
        <v>0</v>
      </c>
      <c r="E19" s="10" t="str">
        <f t="shared" si="0"/>
        <v>-</v>
      </c>
      <c r="F19" s="25">
        <f t="shared" si="1"/>
        <v>0</v>
      </c>
      <c r="G19" s="38">
        <v>6.3015485400037228E-5</v>
      </c>
    </row>
    <row r="20" spans="1:7" ht="35.1" customHeight="1" x14ac:dyDescent="0.2">
      <c r="A20" s="36">
        <v>10</v>
      </c>
      <c r="B20" s="24" t="s">
        <v>9</v>
      </c>
      <c r="C20" s="10">
        <v>0</v>
      </c>
      <c r="D20" s="11">
        <v>0</v>
      </c>
      <c r="E20" s="10" t="str">
        <f t="shared" si="0"/>
        <v>-</v>
      </c>
      <c r="F20" s="25">
        <f t="shared" si="1"/>
        <v>0</v>
      </c>
      <c r="G20" s="38">
        <v>2.3263290581767475E-4</v>
      </c>
    </row>
    <row r="21" spans="1:7" ht="35.1" customHeight="1" x14ac:dyDescent="0.2">
      <c r="A21" s="36">
        <v>11</v>
      </c>
      <c r="B21" s="24" t="s">
        <v>442</v>
      </c>
      <c r="C21" s="10">
        <v>0</v>
      </c>
      <c r="D21" s="11">
        <v>0</v>
      </c>
      <c r="E21" s="10" t="str">
        <f t="shared" si="0"/>
        <v>-</v>
      </c>
      <c r="F21" s="25">
        <f t="shared" si="1"/>
        <v>0</v>
      </c>
      <c r="G21" s="38">
        <v>8.0879771630669933E-6</v>
      </c>
    </row>
    <row r="22" spans="1:7" ht="21.95" customHeight="1" x14ac:dyDescent="0.2">
      <c r="A22" s="36">
        <v>12</v>
      </c>
      <c r="B22" s="26" t="s">
        <v>1</v>
      </c>
      <c r="C22" s="10">
        <v>0</v>
      </c>
      <c r="D22" s="11">
        <v>0</v>
      </c>
      <c r="E22" s="10" t="str">
        <f t="shared" si="0"/>
        <v>-</v>
      </c>
      <c r="F22" s="25">
        <f t="shared" si="1"/>
        <v>0</v>
      </c>
      <c r="G22" s="38">
        <v>0</v>
      </c>
    </row>
    <row r="23" spans="1:7" ht="21.95" customHeight="1" x14ac:dyDescent="0.2">
      <c r="A23" s="36">
        <v>13</v>
      </c>
      <c r="B23" s="24" t="s">
        <v>415</v>
      </c>
      <c r="C23" s="10">
        <v>0</v>
      </c>
      <c r="D23" s="11">
        <v>0</v>
      </c>
      <c r="E23" s="10" t="str">
        <f t="shared" si="0"/>
        <v>-</v>
      </c>
      <c r="F23" s="25">
        <f t="shared" si="1"/>
        <v>0</v>
      </c>
      <c r="G23" s="38">
        <v>0</v>
      </c>
    </row>
    <row r="24" spans="1:7" s="3" customFormat="1" ht="24.95" customHeight="1" x14ac:dyDescent="0.2">
      <c r="A24" s="43">
        <v>14</v>
      </c>
      <c r="B24" s="50" t="s">
        <v>2</v>
      </c>
      <c r="C24" s="44">
        <f>C11+C12+C14+C15+C17+C18+C19+C20+C21+C23</f>
        <v>82017.440000000002</v>
      </c>
      <c r="D24" s="51" t="s">
        <v>5</v>
      </c>
      <c r="E24" s="51" t="s">
        <v>5</v>
      </c>
      <c r="F24" s="47">
        <f t="shared" si="1"/>
        <v>1.4516007616430479E-2</v>
      </c>
      <c r="G24" s="48">
        <v>3.5107172395573129E-2</v>
      </c>
    </row>
    <row r="25" spans="1:7" s="4" customFormat="1" ht="35.1" customHeight="1" x14ac:dyDescent="0.2">
      <c r="A25" s="37">
        <v>15</v>
      </c>
      <c r="B25" s="27" t="s">
        <v>419</v>
      </c>
      <c r="C25" s="12">
        <v>378997.13</v>
      </c>
      <c r="D25" s="11">
        <v>176</v>
      </c>
      <c r="E25" s="12">
        <f t="shared" ref="E25:E37" si="2">IF(D25=0,"-",C25/D25)</f>
        <v>2153.3927840909091</v>
      </c>
      <c r="F25" s="28">
        <f t="shared" si="1"/>
        <v>6.7077504804896285E-2</v>
      </c>
      <c r="G25" s="39">
        <v>9.1912130594448124E-2</v>
      </c>
    </row>
    <row r="26" spans="1:7" s="3" customFormat="1" ht="21.95" customHeight="1" x14ac:dyDescent="0.2">
      <c r="A26" s="36">
        <v>16</v>
      </c>
      <c r="B26" s="26" t="s">
        <v>11</v>
      </c>
      <c r="C26" s="10">
        <v>88796</v>
      </c>
      <c r="D26" s="11">
        <v>42</v>
      </c>
      <c r="E26" s="10">
        <f t="shared" si="2"/>
        <v>2114.1904761904761</v>
      </c>
      <c r="F26" s="25">
        <f t="shared" si="1"/>
        <v>1.5715723537683701E-2</v>
      </c>
      <c r="G26" s="38">
        <v>1.5510248435910163E-2</v>
      </c>
    </row>
    <row r="27" spans="1:7" s="5" customFormat="1" ht="65.099999999999994" customHeight="1" x14ac:dyDescent="0.2">
      <c r="A27" s="37">
        <v>17</v>
      </c>
      <c r="B27" s="27" t="s">
        <v>445</v>
      </c>
      <c r="C27" s="12">
        <v>503871</v>
      </c>
      <c r="D27" s="11">
        <v>85</v>
      </c>
      <c r="E27" s="12">
        <f t="shared" si="2"/>
        <v>5927.8941176470589</v>
      </c>
      <c r="F27" s="28">
        <f t="shared" si="1"/>
        <v>8.917853658561449E-2</v>
      </c>
      <c r="G27" s="39">
        <v>9.6086621220457871E-2</v>
      </c>
    </row>
    <row r="28" spans="1:7" s="3" customFormat="1" ht="21.95" customHeight="1" x14ac:dyDescent="0.2">
      <c r="A28" s="36">
        <v>18</v>
      </c>
      <c r="B28" s="26" t="s">
        <v>3</v>
      </c>
      <c r="C28" s="10">
        <v>43922</v>
      </c>
      <c r="D28" s="11">
        <v>3</v>
      </c>
      <c r="E28" s="10">
        <f t="shared" si="2"/>
        <v>14640.666666666666</v>
      </c>
      <c r="F28" s="25">
        <f t="shared" si="1"/>
        <v>7.7736160325030806E-3</v>
      </c>
      <c r="G28" s="38">
        <v>1.1342599256575717E-2</v>
      </c>
    </row>
    <row r="29" spans="1:7" s="5" customFormat="1" ht="35.1" customHeight="1" x14ac:dyDescent="0.2">
      <c r="A29" s="37">
        <v>19</v>
      </c>
      <c r="B29" s="27" t="s">
        <v>15</v>
      </c>
      <c r="C29" s="12">
        <v>27800</v>
      </c>
      <c r="D29" s="11">
        <v>11</v>
      </c>
      <c r="E29" s="12">
        <f t="shared" si="2"/>
        <v>2527.2727272727275</v>
      </c>
      <c r="F29" s="28">
        <f t="shared" si="1"/>
        <v>4.9202341811298584E-3</v>
      </c>
      <c r="G29" s="39">
        <v>1.1946311887438504E-2</v>
      </c>
    </row>
    <row r="30" spans="1:7" s="3" customFormat="1" ht="21.95" customHeight="1" x14ac:dyDescent="0.2">
      <c r="A30" s="36">
        <v>20</v>
      </c>
      <c r="B30" s="26" t="s">
        <v>3</v>
      </c>
      <c r="C30" s="10">
        <v>16160</v>
      </c>
      <c r="D30" s="11">
        <v>3</v>
      </c>
      <c r="E30" s="12">
        <f t="shared" si="2"/>
        <v>5386.666666666667</v>
      </c>
      <c r="F30" s="28">
        <f t="shared" si="1"/>
        <v>2.8601073513330401E-3</v>
      </c>
      <c r="G30" s="39">
        <v>2.247933536638041E-3</v>
      </c>
    </row>
    <row r="31" spans="1:7" s="3" customFormat="1" ht="47.1" customHeight="1" x14ac:dyDescent="0.2">
      <c r="A31" s="36">
        <v>21</v>
      </c>
      <c r="B31" s="27" t="s">
        <v>14</v>
      </c>
      <c r="C31" s="10">
        <v>943209</v>
      </c>
      <c r="D31" s="11">
        <v>563</v>
      </c>
      <c r="E31" s="10">
        <f t="shared" si="2"/>
        <v>1675.3268206039077</v>
      </c>
      <c r="F31" s="25">
        <f t="shared" si="1"/>
        <v>0.16693558135788894</v>
      </c>
      <c r="G31" s="38">
        <v>0.21726673108985226</v>
      </c>
    </row>
    <row r="32" spans="1:7" s="3" customFormat="1" ht="21.95" customHeight="1" x14ac:dyDescent="0.2">
      <c r="A32" s="36">
        <v>22</v>
      </c>
      <c r="B32" s="26" t="s">
        <v>3</v>
      </c>
      <c r="C32" s="10">
        <v>97706</v>
      </c>
      <c r="D32" s="11">
        <v>40</v>
      </c>
      <c r="E32" s="10">
        <f t="shared" si="2"/>
        <v>2442.65</v>
      </c>
      <c r="F32" s="25">
        <f t="shared" si="1"/>
        <v>1.7292676291419926E-2</v>
      </c>
      <c r="G32" s="38">
        <v>3.0944666359992157E-2</v>
      </c>
    </row>
    <row r="33" spans="1:7" ht="35.1" customHeight="1" x14ac:dyDescent="0.2">
      <c r="A33" s="36">
        <v>23</v>
      </c>
      <c r="B33" s="24" t="s">
        <v>446</v>
      </c>
      <c r="C33" s="10">
        <v>18663</v>
      </c>
      <c r="D33" s="11">
        <v>155</v>
      </c>
      <c r="E33" s="10">
        <f t="shared" si="2"/>
        <v>120.40645161290323</v>
      </c>
      <c r="F33" s="25">
        <f t="shared" si="1"/>
        <v>3.3031054144757751E-3</v>
      </c>
      <c r="G33" s="38">
        <v>8.5968104584330223E-3</v>
      </c>
    </row>
    <row r="34" spans="1:7" s="3" customFormat="1" ht="21.95" customHeight="1" x14ac:dyDescent="0.2">
      <c r="A34" s="36">
        <v>24</v>
      </c>
      <c r="B34" s="26" t="s">
        <v>3</v>
      </c>
      <c r="C34" s="10">
        <v>0</v>
      </c>
      <c r="D34" s="11">
        <v>0</v>
      </c>
      <c r="E34" s="10" t="str">
        <f t="shared" si="2"/>
        <v>-</v>
      </c>
      <c r="F34" s="25">
        <f t="shared" si="1"/>
        <v>0</v>
      </c>
      <c r="G34" s="38">
        <v>1.4207856884874998E-3</v>
      </c>
    </row>
    <row r="35" spans="1:7" s="3" customFormat="1" ht="35.1" customHeight="1" x14ac:dyDescent="0.2">
      <c r="A35" s="36">
        <v>25</v>
      </c>
      <c r="B35" s="24" t="s">
        <v>10</v>
      </c>
      <c r="C35" s="10">
        <v>0</v>
      </c>
      <c r="D35" s="11">
        <v>0</v>
      </c>
      <c r="E35" s="10" t="str">
        <f t="shared" si="2"/>
        <v>-</v>
      </c>
      <c r="F35" s="25">
        <f t="shared" si="1"/>
        <v>0</v>
      </c>
      <c r="G35" s="38">
        <v>9.8652432849167496E-5</v>
      </c>
    </row>
    <row r="36" spans="1:7" ht="35.1" customHeight="1" x14ac:dyDescent="0.2">
      <c r="A36" s="36">
        <v>26</v>
      </c>
      <c r="B36" s="24" t="s">
        <v>420</v>
      </c>
      <c r="C36" s="10">
        <v>0</v>
      </c>
      <c r="D36" s="13">
        <v>0</v>
      </c>
      <c r="E36" s="10" t="str">
        <f t="shared" si="2"/>
        <v>-</v>
      </c>
      <c r="F36" s="29" t="s">
        <v>5</v>
      </c>
      <c r="G36" s="40" t="s">
        <v>5</v>
      </c>
    </row>
    <row r="37" spans="1:7" ht="21.95" customHeight="1" x14ac:dyDescent="0.2">
      <c r="A37" s="36">
        <v>27</v>
      </c>
      <c r="B37" s="26" t="s">
        <v>12</v>
      </c>
      <c r="C37" s="10">
        <v>0</v>
      </c>
      <c r="D37" s="13">
        <v>0</v>
      </c>
      <c r="E37" s="10" t="str">
        <f t="shared" si="2"/>
        <v>-</v>
      </c>
      <c r="F37" s="25">
        <f>C37/C$44</f>
        <v>0</v>
      </c>
      <c r="G37" s="38">
        <v>6.7001527600904129E-4</v>
      </c>
    </row>
    <row r="38" spans="1:7" ht="35.1" customHeight="1" x14ac:dyDescent="0.2">
      <c r="A38" s="36">
        <v>28</v>
      </c>
      <c r="B38" s="24" t="s">
        <v>421</v>
      </c>
      <c r="C38" s="10">
        <v>4106201</v>
      </c>
      <c r="D38" s="13">
        <v>3</v>
      </c>
      <c r="E38" s="14" t="s">
        <v>5</v>
      </c>
      <c r="F38" s="29" t="s">
        <v>5</v>
      </c>
      <c r="G38" s="40" t="s">
        <v>5</v>
      </c>
    </row>
    <row r="39" spans="1:7" ht="21.95" customHeight="1" x14ac:dyDescent="0.2">
      <c r="A39" s="36">
        <v>29</v>
      </c>
      <c r="B39" s="26" t="s">
        <v>12</v>
      </c>
      <c r="C39" s="10">
        <v>3695580</v>
      </c>
      <c r="D39" s="13">
        <v>3</v>
      </c>
      <c r="E39" s="14" t="s">
        <v>5</v>
      </c>
      <c r="F39" s="25">
        <f t="shared" ref="F39:F44" si="3">C39/C$44</f>
        <v>0.65406903003956407</v>
      </c>
      <c r="G39" s="38">
        <v>0.53240605380617201</v>
      </c>
    </row>
    <row r="40" spans="1:7" ht="47.1" customHeight="1" x14ac:dyDescent="0.2">
      <c r="A40" s="36">
        <v>30</v>
      </c>
      <c r="B40" s="27" t="s">
        <v>422</v>
      </c>
      <c r="C40" s="10">
        <v>0</v>
      </c>
      <c r="D40" s="15">
        <v>0</v>
      </c>
      <c r="E40" s="10" t="str">
        <f t="shared" ref="E40:E41" si="4">IF(D40=0,"-",C40/D40)</f>
        <v>-</v>
      </c>
      <c r="F40" s="25">
        <f t="shared" si="3"/>
        <v>0</v>
      </c>
      <c r="G40" s="38">
        <v>1.7724062653800183E-3</v>
      </c>
    </row>
    <row r="41" spans="1:7" ht="21.95" customHeight="1" x14ac:dyDescent="0.2">
      <c r="A41" s="36">
        <v>31</v>
      </c>
      <c r="B41" s="26" t="s">
        <v>13</v>
      </c>
      <c r="C41" s="10">
        <v>0</v>
      </c>
      <c r="D41" s="15">
        <v>0</v>
      </c>
      <c r="E41" s="10" t="str">
        <f t="shared" si="4"/>
        <v>-</v>
      </c>
      <c r="F41" s="25">
        <f t="shared" si="3"/>
        <v>0</v>
      </c>
      <c r="G41" s="38">
        <v>1.0404135579139232E-3</v>
      </c>
    </row>
    <row r="42" spans="1:7" ht="35.1" customHeight="1" x14ac:dyDescent="0.2">
      <c r="A42" s="36">
        <v>32</v>
      </c>
      <c r="B42" s="24" t="s">
        <v>16</v>
      </c>
      <c r="C42" s="10">
        <v>0</v>
      </c>
      <c r="D42" s="15">
        <v>0</v>
      </c>
      <c r="E42" s="14" t="s">
        <v>5</v>
      </c>
      <c r="F42" s="25">
        <f t="shared" si="3"/>
        <v>0</v>
      </c>
      <c r="G42" s="38">
        <v>4.1370945733870297E-3</v>
      </c>
    </row>
    <row r="43" spans="1:7" s="3" customFormat="1" ht="21.95" customHeight="1" x14ac:dyDescent="0.2">
      <c r="A43" s="43">
        <v>33</v>
      </c>
      <c r="B43" s="50" t="s">
        <v>4</v>
      </c>
      <c r="C43" s="44">
        <f>C25+C27+C29+C31+C33+C35+C37+C39+C40+C42</f>
        <v>5568120.1299999999</v>
      </c>
      <c r="D43" s="51" t="s">
        <v>5</v>
      </c>
      <c r="E43" s="51" t="s">
        <v>5</v>
      </c>
      <c r="F43" s="47">
        <f t="shared" si="3"/>
        <v>0.98548399238356943</v>
      </c>
      <c r="G43" s="48">
        <v>0.96489282760442685</v>
      </c>
    </row>
    <row r="44" spans="1:7" s="3" customFormat="1" ht="21.95" customHeight="1" x14ac:dyDescent="0.2">
      <c r="A44" s="45">
        <v>34</v>
      </c>
      <c r="B44" s="52" t="s">
        <v>6</v>
      </c>
      <c r="C44" s="46">
        <f>C24+C43</f>
        <v>5650137.5700000003</v>
      </c>
      <c r="D44" s="53" t="s">
        <v>5</v>
      </c>
      <c r="E44" s="53" t="s">
        <v>5</v>
      </c>
      <c r="F44" s="54">
        <f t="shared" si="3"/>
        <v>1</v>
      </c>
      <c r="G44" s="55">
        <v>1</v>
      </c>
    </row>
    <row r="45" spans="1:7" s="3" customFormat="1" ht="21.95" customHeight="1" x14ac:dyDescent="0.2">
      <c r="A45" s="1"/>
      <c r="B45" s="2"/>
      <c r="C45" s="1"/>
      <c r="D45" s="1"/>
      <c r="E45" s="1"/>
      <c r="F45" s="1"/>
      <c r="G45" s="1"/>
    </row>
    <row r="46" spans="1:7" s="3" customFormat="1" ht="35.1" customHeight="1" x14ac:dyDescent="0.2">
      <c r="A46" s="62" t="s">
        <v>430</v>
      </c>
      <c r="B46" s="63" t="s">
        <v>431</v>
      </c>
      <c r="C46" s="64" t="s">
        <v>432</v>
      </c>
      <c r="D46" s="1"/>
      <c r="E46" s="1"/>
      <c r="F46" s="1"/>
      <c r="G46" s="1"/>
    </row>
    <row r="47" spans="1:7" s="3" customFormat="1" ht="21.95" customHeight="1" x14ac:dyDescent="0.2">
      <c r="A47" s="65">
        <v>1</v>
      </c>
      <c r="B47" s="30" t="s">
        <v>427</v>
      </c>
      <c r="C47" s="31">
        <v>135500</v>
      </c>
    </row>
    <row r="48" spans="1:7" ht="21.95" customHeight="1" x14ac:dyDescent="0.2">
      <c r="A48" s="8">
        <v>2</v>
      </c>
      <c r="B48" s="30" t="s">
        <v>428</v>
      </c>
      <c r="C48" s="31">
        <v>5658138</v>
      </c>
      <c r="D48" s="16"/>
      <c r="E48" s="16"/>
      <c r="F48" s="16"/>
      <c r="G48" s="16"/>
    </row>
    <row r="49" spans="1:7" ht="21.95" customHeight="1" x14ac:dyDescent="0.2">
      <c r="A49" s="32">
        <v>3</v>
      </c>
      <c r="B49" s="33" t="s">
        <v>423</v>
      </c>
      <c r="C49" s="34">
        <f>C44/C48</f>
        <v>0.99858603130570522</v>
      </c>
      <c r="D49" s="16"/>
      <c r="E49" s="16"/>
      <c r="F49" s="16"/>
      <c r="G49" s="16"/>
    </row>
    <row r="50" spans="1:7" s="16" customFormat="1" ht="35.1" customHeight="1" x14ac:dyDescent="0.25">
      <c r="A50" s="21" t="s">
        <v>449</v>
      </c>
      <c r="B50" s="23"/>
    </row>
  </sheetData>
  <sheetProtection algorithmName="SHA-512" hashValue="ah4eQXl3Xujcf3aE9eer7QS3XJtqt5sDOMtP72E9+u9SNcJgvOv0Lp2yIQLRtXOMHQ0OcdHE7+3E/UANbLAV+A==" saltValue="a9p02s4snNfSIdDSkcNk+w==" spinCount="100000" sheet="1" objects="1" scenarios="1"/>
  <mergeCells count="1">
    <mergeCell ref="A2:G2"/>
  </mergeCells>
  <pageMargins left="0.59055118110236227" right="0.59055118110236227" top="0.70866141732283472" bottom="0.70866141732283472" header="0.19685039370078741" footer="0.39370078740157483"/>
  <pageSetup paperSize="9" scale="84" orientation="portrait" r:id="rId1"/>
  <headerFooter alignWithMargins="0">
    <oddFooter>&amp;R&amp;"Calibri,Standardowy"&amp;12s.&amp;P z &amp;N</oddFooter>
  </headerFooter>
  <tableParts count="2">
    <tablePart r:id="rId2"/>
    <tablePart r:id="rId3"/>
  </tableParts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6E23D1-8144-4BF7-A2B9-D56531203C4B}">
  <sheetPr codeName="Arkusz43"/>
  <dimension ref="A1:N50"/>
  <sheetViews>
    <sheetView zoomScaleNormal="100" workbookViewId="0"/>
  </sheetViews>
  <sheetFormatPr defaultColWidth="0" defaultRowHeight="12.75" zeroHeight="1" x14ac:dyDescent="0.2"/>
  <cols>
    <col min="1" max="1" width="4.140625" style="1" customWidth="1"/>
    <col min="2" max="2" width="57" style="2" customWidth="1"/>
    <col min="3" max="3" width="11.85546875" style="1" bestFit="1" customWidth="1"/>
    <col min="4" max="4" width="7.42578125" style="1" customWidth="1"/>
    <col min="5" max="5" width="10.85546875" style="1" bestFit="1" customWidth="1"/>
    <col min="6" max="7" width="8.7109375" style="1" customWidth="1"/>
    <col min="8" max="8" width="1" style="1" customWidth="1"/>
    <col min="9" max="14" width="0" style="1" hidden="1" customWidth="1"/>
    <col min="15" max="16384" width="9.140625" style="1" hidden="1"/>
  </cols>
  <sheetData>
    <row r="1" spans="1:7" s="16" customFormat="1" ht="24.95" customHeight="1" x14ac:dyDescent="0.2">
      <c r="A1" s="35" t="s">
        <v>490</v>
      </c>
      <c r="B1" s="23"/>
    </row>
    <row r="2" spans="1:7" s="16" customFormat="1" ht="39.950000000000003" customHeight="1" x14ac:dyDescent="0.2">
      <c r="A2" s="66" t="s">
        <v>448</v>
      </c>
      <c r="B2" s="67"/>
      <c r="C2" s="67"/>
      <c r="D2" s="67"/>
      <c r="E2" s="67"/>
      <c r="F2" s="67"/>
      <c r="G2" s="67"/>
    </row>
    <row r="3" spans="1:7" s="16" customFormat="1" ht="15.95" hidden="1" customHeight="1" x14ac:dyDescent="0.2">
      <c r="A3" s="22"/>
      <c r="B3" s="23"/>
    </row>
    <row r="4" spans="1:7" s="16" customFormat="1" ht="15.95" hidden="1" customHeight="1" x14ac:dyDescent="0.2">
      <c r="A4" s="22"/>
      <c r="B4" s="23"/>
    </row>
    <row r="5" spans="1:7" s="16" customFormat="1" ht="15.95" hidden="1" customHeight="1" x14ac:dyDescent="0.2">
      <c r="A5" s="22"/>
      <c r="B5" s="23"/>
    </row>
    <row r="6" spans="1:7" s="16" customFormat="1" ht="15.95" customHeight="1" x14ac:dyDescent="0.25">
      <c r="A6" s="17" t="s">
        <v>433</v>
      </c>
      <c r="B6" s="21" t="s">
        <v>438</v>
      </c>
    </row>
    <row r="7" spans="1:7" s="16" customFormat="1" ht="15.95" customHeight="1" x14ac:dyDescent="0.25">
      <c r="A7" s="18" t="s">
        <v>434</v>
      </c>
      <c r="B7" s="21" t="s">
        <v>439</v>
      </c>
    </row>
    <row r="8" spans="1:7" s="16" customFormat="1" ht="15.95" customHeight="1" x14ac:dyDescent="0.25">
      <c r="A8" s="19" t="s">
        <v>435</v>
      </c>
      <c r="B8" s="21" t="s">
        <v>440</v>
      </c>
    </row>
    <row r="9" spans="1:7" s="16" customFormat="1" ht="15.95" customHeight="1" x14ac:dyDescent="0.25">
      <c r="A9" s="20" t="s">
        <v>436</v>
      </c>
      <c r="B9" s="21" t="s">
        <v>441</v>
      </c>
    </row>
    <row r="10" spans="1:7" ht="65.099999999999994" customHeight="1" x14ac:dyDescent="0.2">
      <c r="A10" s="49" t="s">
        <v>430</v>
      </c>
      <c r="B10" s="42" t="s">
        <v>0</v>
      </c>
      <c r="C10" s="42" t="s">
        <v>424</v>
      </c>
      <c r="D10" s="42" t="s">
        <v>425</v>
      </c>
      <c r="E10" s="42" t="s">
        <v>426</v>
      </c>
      <c r="F10" s="42" t="s">
        <v>429</v>
      </c>
      <c r="G10" s="41" t="s">
        <v>413</v>
      </c>
    </row>
    <row r="11" spans="1:7" ht="21.95" customHeight="1" x14ac:dyDescent="0.2">
      <c r="A11" s="36">
        <v>1</v>
      </c>
      <c r="B11" s="24" t="s">
        <v>7</v>
      </c>
      <c r="C11" s="10">
        <v>0</v>
      </c>
      <c r="D11" s="9">
        <v>0</v>
      </c>
      <c r="E11" s="10" t="str">
        <f t="shared" ref="E11:E23" si="0">IF(D11=0,"-",C11/D11)</f>
        <v>-</v>
      </c>
      <c r="F11" s="25">
        <f t="shared" ref="F11:F35" si="1">C11/C$44</f>
        <v>0</v>
      </c>
      <c r="G11" s="38">
        <v>6.4906160983722356E-5</v>
      </c>
    </row>
    <row r="12" spans="1:7" s="3" customFormat="1" ht="21.95" customHeight="1" x14ac:dyDescent="0.2">
      <c r="A12" s="36">
        <v>2</v>
      </c>
      <c r="B12" s="24" t="s">
        <v>8</v>
      </c>
      <c r="C12" s="10">
        <v>0</v>
      </c>
      <c r="D12" s="9">
        <v>0</v>
      </c>
      <c r="E12" s="10" t="str">
        <f t="shared" si="0"/>
        <v>-</v>
      </c>
      <c r="F12" s="25">
        <f t="shared" si="1"/>
        <v>0</v>
      </c>
      <c r="G12" s="38">
        <v>1.3877154561966152E-2</v>
      </c>
    </row>
    <row r="13" spans="1:7" s="3" customFormat="1" ht="21.95" customHeight="1" x14ac:dyDescent="0.2">
      <c r="A13" s="36">
        <v>3</v>
      </c>
      <c r="B13" s="26" t="s">
        <v>1</v>
      </c>
      <c r="C13" s="10">
        <v>0</v>
      </c>
      <c r="D13" s="9">
        <v>0</v>
      </c>
      <c r="E13" s="10" t="str">
        <f t="shared" si="0"/>
        <v>-</v>
      </c>
      <c r="F13" s="25">
        <f t="shared" si="1"/>
        <v>0</v>
      </c>
      <c r="G13" s="38">
        <v>6.8195937419264344E-4</v>
      </c>
    </row>
    <row r="14" spans="1:7" s="3" customFormat="1" ht="21.95" customHeight="1" x14ac:dyDescent="0.2">
      <c r="A14" s="36">
        <v>4</v>
      </c>
      <c r="B14" s="24" t="s">
        <v>414</v>
      </c>
      <c r="C14" s="10">
        <v>0</v>
      </c>
      <c r="D14" s="9">
        <v>0</v>
      </c>
      <c r="E14" s="10" t="str">
        <f t="shared" si="0"/>
        <v>-</v>
      </c>
      <c r="F14" s="25">
        <f t="shared" si="1"/>
        <v>0</v>
      </c>
      <c r="G14" s="38">
        <v>1.6609844346228162E-4</v>
      </c>
    </row>
    <row r="15" spans="1:7" s="3" customFormat="1" ht="47.1" customHeight="1" x14ac:dyDescent="0.2">
      <c r="A15" s="36">
        <v>5</v>
      </c>
      <c r="B15" s="24" t="s">
        <v>412</v>
      </c>
      <c r="C15" s="10">
        <v>0</v>
      </c>
      <c r="D15" s="11">
        <v>0</v>
      </c>
      <c r="E15" s="10" t="str">
        <f t="shared" si="0"/>
        <v>-</v>
      </c>
      <c r="F15" s="25">
        <f t="shared" si="1"/>
        <v>0</v>
      </c>
      <c r="G15" s="38">
        <v>4.2843389065529559E-4</v>
      </c>
    </row>
    <row r="16" spans="1:7" s="3" customFormat="1" ht="21.95" customHeight="1" x14ac:dyDescent="0.2">
      <c r="A16" s="36">
        <v>6</v>
      </c>
      <c r="B16" s="26" t="s">
        <v>1</v>
      </c>
      <c r="C16" s="10">
        <v>0</v>
      </c>
      <c r="D16" s="11">
        <v>0</v>
      </c>
      <c r="E16" s="10" t="str">
        <f t="shared" si="0"/>
        <v>-</v>
      </c>
      <c r="F16" s="25">
        <f t="shared" si="1"/>
        <v>0</v>
      </c>
      <c r="G16" s="38">
        <v>5.7837072558623703E-5</v>
      </c>
    </row>
    <row r="17" spans="1:7" ht="47.1" customHeight="1" x14ac:dyDescent="0.2">
      <c r="A17" s="36">
        <v>7</v>
      </c>
      <c r="B17" s="24" t="s">
        <v>444</v>
      </c>
      <c r="C17" s="10">
        <v>55728.18</v>
      </c>
      <c r="D17" s="11">
        <v>4</v>
      </c>
      <c r="E17" s="10">
        <f t="shared" si="0"/>
        <v>13932.045</v>
      </c>
      <c r="F17" s="25">
        <f t="shared" si="1"/>
        <v>2.4275418473878787E-2</v>
      </c>
      <c r="G17" s="38">
        <v>3.69438658113685E-3</v>
      </c>
    </row>
    <row r="18" spans="1:7" ht="47.1" customHeight="1" x14ac:dyDescent="0.2">
      <c r="A18" s="36">
        <v>8</v>
      </c>
      <c r="B18" s="24" t="s">
        <v>447</v>
      </c>
      <c r="C18" s="10">
        <v>0</v>
      </c>
      <c r="D18" s="11">
        <v>0</v>
      </c>
      <c r="E18" s="10" t="str">
        <f t="shared" si="0"/>
        <v>-</v>
      </c>
      <c r="F18" s="25">
        <f t="shared" si="1"/>
        <v>0</v>
      </c>
      <c r="G18" s="38">
        <v>1.6572456388988053E-2</v>
      </c>
    </row>
    <row r="19" spans="1:7" ht="35.1" customHeight="1" x14ac:dyDescent="0.2">
      <c r="A19" s="36">
        <v>9</v>
      </c>
      <c r="B19" s="24" t="s">
        <v>443</v>
      </c>
      <c r="C19" s="10">
        <v>0</v>
      </c>
      <c r="D19" s="11">
        <v>0</v>
      </c>
      <c r="E19" s="10" t="str">
        <f t="shared" si="0"/>
        <v>-</v>
      </c>
      <c r="F19" s="25">
        <f t="shared" si="1"/>
        <v>0</v>
      </c>
      <c r="G19" s="38">
        <v>6.3015485400037228E-5</v>
      </c>
    </row>
    <row r="20" spans="1:7" ht="35.1" customHeight="1" x14ac:dyDescent="0.2">
      <c r="A20" s="36">
        <v>10</v>
      </c>
      <c r="B20" s="24" t="s">
        <v>9</v>
      </c>
      <c r="C20" s="10">
        <v>0</v>
      </c>
      <c r="D20" s="11">
        <v>0</v>
      </c>
      <c r="E20" s="10" t="str">
        <f t="shared" si="0"/>
        <v>-</v>
      </c>
      <c r="F20" s="25">
        <f t="shared" si="1"/>
        <v>0</v>
      </c>
      <c r="G20" s="38">
        <v>2.3263290581767475E-4</v>
      </c>
    </row>
    <row r="21" spans="1:7" ht="35.1" customHeight="1" x14ac:dyDescent="0.2">
      <c r="A21" s="36">
        <v>11</v>
      </c>
      <c r="B21" s="24" t="s">
        <v>442</v>
      </c>
      <c r="C21" s="10">
        <v>0</v>
      </c>
      <c r="D21" s="11">
        <v>0</v>
      </c>
      <c r="E21" s="10" t="str">
        <f t="shared" si="0"/>
        <v>-</v>
      </c>
      <c r="F21" s="25">
        <f t="shared" si="1"/>
        <v>0</v>
      </c>
      <c r="G21" s="38">
        <v>8.0879771630669933E-6</v>
      </c>
    </row>
    <row r="22" spans="1:7" ht="21.95" customHeight="1" x14ac:dyDescent="0.2">
      <c r="A22" s="36">
        <v>12</v>
      </c>
      <c r="B22" s="26" t="s">
        <v>1</v>
      </c>
      <c r="C22" s="10">
        <v>0</v>
      </c>
      <c r="D22" s="11">
        <v>0</v>
      </c>
      <c r="E22" s="10" t="str">
        <f t="shared" si="0"/>
        <v>-</v>
      </c>
      <c r="F22" s="25">
        <f t="shared" si="1"/>
        <v>0</v>
      </c>
      <c r="G22" s="38">
        <v>0</v>
      </c>
    </row>
    <row r="23" spans="1:7" ht="21.95" customHeight="1" x14ac:dyDescent="0.2">
      <c r="A23" s="36">
        <v>13</v>
      </c>
      <c r="B23" s="24" t="s">
        <v>415</v>
      </c>
      <c r="C23" s="10">
        <v>0</v>
      </c>
      <c r="D23" s="11">
        <v>0</v>
      </c>
      <c r="E23" s="10" t="str">
        <f t="shared" si="0"/>
        <v>-</v>
      </c>
      <c r="F23" s="25">
        <f t="shared" si="1"/>
        <v>0</v>
      </c>
      <c r="G23" s="38">
        <v>0</v>
      </c>
    </row>
    <row r="24" spans="1:7" s="3" customFormat="1" ht="24.95" customHeight="1" x14ac:dyDescent="0.2">
      <c r="A24" s="43">
        <v>14</v>
      </c>
      <c r="B24" s="50" t="s">
        <v>2</v>
      </c>
      <c r="C24" s="44">
        <f>C11+C12+C14+C15+C17+C18+C19+C20+C21+C23</f>
        <v>55728.18</v>
      </c>
      <c r="D24" s="51" t="s">
        <v>5</v>
      </c>
      <c r="E24" s="51" t="s">
        <v>5</v>
      </c>
      <c r="F24" s="47">
        <f t="shared" si="1"/>
        <v>2.4275418473878787E-2</v>
      </c>
      <c r="G24" s="48">
        <v>3.5107172395573129E-2</v>
      </c>
    </row>
    <row r="25" spans="1:7" s="4" customFormat="1" ht="35.1" customHeight="1" x14ac:dyDescent="0.2">
      <c r="A25" s="37">
        <v>15</v>
      </c>
      <c r="B25" s="27" t="s">
        <v>419</v>
      </c>
      <c r="C25" s="12">
        <v>188790</v>
      </c>
      <c r="D25" s="11">
        <v>91</v>
      </c>
      <c r="E25" s="12">
        <f t="shared" ref="E25:E37" si="2">IF(D25=0,"-",C25/D25)</f>
        <v>2074.6153846153848</v>
      </c>
      <c r="F25" s="28">
        <f t="shared" si="1"/>
        <v>8.2237680356393769E-2</v>
      </c>
      <c r="G25" s="39">
        <v>9.1912130594448124E-2</v>
      </c>
    </row>
    <row r="26" spans="1:7" s="3" customFormat="1" ht="21.95" customHeight="1" x14ac:dyDescent="0.2">
      <c r="A26" s="36">
        <v>16</v>
      </c>
      <c r="B26" s="26" t="s">
        <v>11</v>
      </c>
      <c r="C26" s="10">
        <v>30510</v>
      </c>
      <c r="D26" s="11">
        <v>17</v>
      </c>
      <c r="E26" s="10">
        <f t="shared" si="2"/>
        <v>1794.7058823529412</v>
      </c>
      <c r="F26" s="25">
        <f t="shared" si="1"/>
        <v>1.3290278233346968E-2</v>
      </c>
      <c r="G26" s="38">
        <v>1.5510248435910163E-2</v>
      </c>
    </row>
    <row r="27" spans="1:7" s="5" customFormat="1" ht="65.099999999999994" customHeight="1" x14ac:dyDescent="0.2">
      <c r="A27" s="37">
        <v>17</v>
      </c>
      <c r="B27" s="27" t="s">
        <v>445</v>
      </c>
      <c r="C27" s="12">
        <v>38000</v>
      </c>
      <c r="D27" s="11">
        <v>9</v>
      </c>
      <c r="E27" s="12">
        <f t="shared" si="2"/>
        <v>4222.2222222222226</v>
      </c>
      <c r="F27" s="28">
        <f t="shared" si="1"/>
        <v>1.6552952240812348E-2</v>
      </c>
      <c r="G27" s="39">
        <v>9.6086621220457871E-2</v>
      </c>
    </row>
    <row r="28" spans="1:7" s="3" customFormat="1" ht="21.95" customHeight="1" x14ac:dyDescent="0.2">
      <c r="A28" s="36">
        <v>18</v>
      </c>
      <c r="B28" s="26" t="s">
        <v>3</v>
      </c>
      <c r="C28" s="10">
        <v>10000</v>
      </c>
      <c r="D28" s="11">
        <v>4</v>
      </c>
      <c r="E28" s="10">
        <f t="shared" si="2"/>
        <v>2500</v>
      </c>
      <c r="F28" s="25">
        <f t="shared" si="1"/>
        <v>4.356040063371671E-3</v>
      </c>
      <c r="G28" s="38">
        <v>1.1342599256575717E-2</v>
      </c>
    </row>
    <row r="29" spans="1:7" s="5" customFormat="1" ht="35.1" customHeight="1" x14ac:dyDescent="0.2">
      <c r="A29" s="37">
        <v>19</v>
      </c>
      <c r="B29" s="27" t="s">
        <v>15</v>
      </c>
      <c r="C29" s="12">
        <v>34300</v>
      </c>
      <c r="D29" s="11">
        <v>28</v>
      </c>
      <c r="E29" s="12">
        <f t="shared" si="2"/>
        <v>1225</v>
      </c>
      <c r="F29" s="28">
        <f t="shared" si="1"/>
        <v>1.4941217417364832E-2</v>
      </c>
      <c r="G29" s="39">
        <v>1.1946311887438504E-2</v>
      </c>
    </row>
    <row r="30" spans="1:7" s="3" customFormat="1" ht="21.95" customHeight="1" x14ac:dyDescent="0.2">
      <c r="A30" s="36">
        <v>20</v>
      </c>
      <c r="B30" s="26" t="s">
        <v>3</v>
      </c>
      <c r="C30" s="10">
        <v>1600</v>
      </c>
      <c r="D30" s="11">
        <v>2</v>
      </c>
      <c r="E30" s="12">
        <f t="shared" si="2"/>
        <v>800</v>
      </c>
      <c r="F30" s="28">
        <f t="shared" si="1"/>
        <v>6.9696641013946735E-4</v>
      </c>
      <c r="G30" s="39">
        <v>2.247933536638041E-3</v>
      </c>
    </row>
    <row r="31" spans="1:7" s="3" customFormat="1" ht="47.1" customHeight="1" x14ac:dyDescent="0.2">
      <c r="A31" s="36">
        <v>21</v>
      </c>
      <c r="B31" s="27" t="s">
        <v>14</v>
      </c>
      <c r="C31" s="10">
        <v>726984.82</v>
      </c>
      <c r="D31" s="11">
        <v>283</v>
      </c>
      <c r="E31" s="10">
        <f t="shared" si="2"/>
        <v>2568.8509540636041</v>
      </c>
      <c r="F31" s="25">
        <f t="shared" si="1"/>
        <v>0.31667750013830426</v>
      </c>
      <c r="G31" s="38">
        <v>0.21726673108985226</v>
      </c>
    </row>
    <row r="32" spans="1:7" s="3" customFormat="1" ht="21.95" customHeight="1" x14ac:dyDescent="0.2">
      <c r="A32" s="36">
        <v>22</v>
      </c>
      <c r="B32" s="26" t="s">
        <v>3</v>
      </c>
      <c r="C32" s="10">
        <v>58238</v>
      </c>
      <c r="D32" s="11">
        <v>16</v>
      </c>
      <c r="E32" s="10">
        <f t="shared" si="2"/>
        <v>3639.875</v>
      </c>
      <c r="F32" s="25">
        <f t="shared" si="1"/>
        <v>2.5368706121063938E-2</v>
      </c>
      <c r="G32" s="38">
        <v>3.0944666359992157E-2</v>
      </c>
    </row>
    <row r="33" spans="1:7" ht="35.1" customHeight="1" x14ac:dyDescent="0.2">
      <c r="A33" s="36">
        <v>23</v>
      </c>
      <c r="B33" s="24" t="s">
        <v>446</v>
      </c>
      <c r="C33" s="10">
        <v>0</v>
      </c>
      <c r="D33" s="11">
        <v>0</v>
      </c>
      <c r="E33" s="10" t="str">
        <f t="shared" si="2"/>
        <v>-</v>
      </c>
      <c r="F33" s="25">
        <f t="shared" si="1"/>
        <v>0</v>
      </c>
      <c r="G33" s="38">
        <v>8.5968104584330223E-3</v>
      </c>
    </row>
    <row r="34" spans="1:7" s="3" customFormat="1" ht="21.95" customHeight="1" x14ac:dyDescent="0.2">
      <c r="A34" s="36">
        <v>24</v>
      </c>
      <c r="B34" s="26" t="s">
        <v>3</v>
      </c>
      <c r="C34" s="10">
        <v>0</v>
      </c>
      <c r="D34" s="11">
        <v>0</v>
      </c>
      <c r="E34" s="10" t="str">
        <f t="shared" si="2"/>
        <v>-</v>
      </c>
      <c r="F34" s="25">
        <f t="shared" si="1"/>
        <v>0</v>
      </c>
      <c r="G34" s="38">
        <v>1.4207856884874998E-3</v>
      </c>
    </row>
    <row r="35" spans="1:7" s="3" customFormat="1" ht="35.1" customHeight="1" x14ac:dyDescent="0.2">
      <c r="A35" s="36">
        <v>25</v>
      </c>
      <c r="B35" s="24" t="s">
        <v>10</v>
      </c>
      <c r="C35" s="10">
        <v>0</v>
      </c>
      <c r="D35" s="11">
        <v>0</v>
      </c>
      <c r="E35" s="10" t="str">
        <f t="shared" si="2"/>
        <v>-</v>
      </c>
      <c r="F35" s="25">
        <f t="shared" si="1"/>
        <v>0</v>
      </c>
      <c r="G35" s="38">
        <v>9.8652432849167496E-5</v>
      </c>
    </row>
    <row r="36" spans="1:7" ht="35.1" customHeight="1" x14ac:dyDescent="0.2">
      <c r="A36" s="36">
        <v>26</v>
      </c>
      <c r="B36" s="24" t="s">
        <v>420</v>
      </c>
      <c r="C36" s="10">
        <v>0</v>
      </c>
      <c r="D36" s="13">
        <v>0</v>
      </c>
      <c r="E36" s="10" t="str">
        <f t="shared" si="2"/>
        <v>-</v>
      </c>
      <c r="F36" s="29" t="s">
        <v>5</v>
      </c>
      <c r="G36" s="40" t="s">
        <v>5</v>
      </c>
    </row>
    <row r="37" spans="1:7" ht="21.95" customHeight="1" x14ac:dyDescent="0.2">
      <c r="A37" s="36">
        <v>27</v>
      </c>
      <c r="B37" s="26" t="s">
        <v>12</v>
      </c>
      <c r="C37" s="10">
        <v>0</v>
      </c>
      <c r="D37" s="13">
        <v>0</v>
      </c>
      <c r="E37" s="10" t="str">
        <f t="shared" si="2"/>
        <v>-</v>
      </c>
      <c r="F37" s="25">
        <f>C37/C$44</f>
        <v>0</v>
      </c>
      <c r="G37" s="38">
        <v>6.7001527600904129E-4</v>
      </c>
    </row>
    <row r="38" spans="1:7" ht="35.1" customHeight="1" x14ac:dyDescent="0.2">
      <c r="A38" s="36">
        <v>28</v>
      </c>
      <c r="B38" s="24" t="s">
        <v>421</v>
      </c>
      <c r="C38" s="10">
        <v>1379434</v>
      </c>
      <c r="D38" s="13">
        <v>1</v>
      </c>
      <c r="E38" s="14" t="s">
        <v>5</v>
      </c>
      <c r="F38" s="29" t="s">
        <v>5</v>
      </c>
      <c r="G38" s="40" t="s">
        <v>5</v>
      </c>
    </row>
    <row r="39" spans="1:7" ht="21.95" customHeight="1" x14ac:dyDescent="0.2">
      <c r="A39" s="36">
        <v>29</v>
      </c>
      <c r="B39" s="26" t="s">
        <v>12</v>
      </c>
      <c r="C39" s="10">
        <v>1231860</v>
      </c>
      <c r="D39" s="13">
        <v>1</v>
      </c>
      <c r="E39" s="14" t="s">
        <v>5</v>
      </c>
      <c r="F39" s="25">
        <f t="shared" ref="F39:F44" si="3">C39/C$44</f>
        <v>0.5366031512465026</v>
      </c>
      <c r="G39" s="38">
        <v>0.53240605380617201</v>
      </c>
    </row>
    <row r="40" spans="1:7" ht="47.1" customHeight="1" x14ac:dyDescent="0.2">
      <c r="A40" s="36">
        <v>30</v>
      </c>
      <c r="B40" s="27" t="s">
        <v>422</v>
      </c>
      <c r="C40" s="10">
        <v>20000</v>
      </c>
      <c r="D40" s="15">
        <v>2</v>
      </c>
      <c r="E40" s="10">
        <f t="shared" ref="E40:E41" si="4">IF(D40=0,"-",C40/D40)</f>
        <v>10000</v>
      </c>
      <c r="F40" s="25">
        <f t="shared" si="3"/>
        <v>8.712080126743342E-3</v>
      </c>
      <c r="G40" s="38">
        <v>1.7724062653800183E-3</v>
      </c>
    </row>
    <row r="41" spans="1:7" ht="21.95" customHeight="1" x14ac:dyDescent="0.2">
      <c r="A41" s="36">
        <v>31</v>
      </c>
      <c r="B41" s="26" t="s">
        <v>13</v>
      </c>
      <c r="C41" s="10">
        <v>20000</v>
      </c>
      <c r="D41" s="15">
        <v>2</v>
      </c>
      <c r="E41" s="10">
        <f t="shared" si="4"/>
        <v>10000</v>
      </c>
      <c r="F41" s="25">
        <f t="shared" si="3"/>
        <v>8.712080126743342E-3</v>
      </c>
      <c r="G41" s="38">
        <v>1.0404135579139232E-3</v>
      </c>
    </row>
    <row r="42" spans="1:7" ht="35.1" customHeight="1" x14ac:dyDescent="0.2">
      <c r="A42" s="36">
        <v>32</v>
      </c>
      <c r="B42" s="24" t="s">
        <v>16</v>
      </c>
      <c r="C42" s="10">
        <v>0</v>
      </c>
      <c r="D42" s="15">
        <v>0</v>
      </c>
      <c r="E42" s="14" t="s">
        <v>5</v>
      </c>
      <c r="F42" s="25">
        <f t="shared" si="3"/>
        <v>0</v>
      </c>
      <c r="G42" s="38">
        <v>4.1370945733870297E-3</v>
      </c>
    </row>
    <row r="43" spans="1:7" s="3" customFormat="1" ht="21.95" customHeight="1" x14ac:dyDescent="0.2">
      <c r="A43" s="43">
        <v>33</v>
      </c>
      <c r="B43" s="50" t="s">
        <v>4</v>
      </c>
      <c r="C43" s="44">
        <f>C25+C27+C29+C31+C33+C35+C37+C39+C40+C42</f>
        <v>2239934.8199999998</v>
      </c>
      <c r="D43" s="51" t="s">
        <v>5</v>
      </c>
      <c r="E43" s="51" t="s">
        <v>5</v>
      </c>
      <c r="F43" s="47">
        <f t="shared" si="3"/>
        <v>0.97572458152612118</v>
      </c>
      <c r="G43" s="48">
        <v>0.96489282760442685</v>
      </c>
    </row>
    <row r="44" spans="1:7" s="3" customFormat="1" ht="21.95" customHeight="1" x14ac:dyDescent="0.2">
      <c r="A44" s="45">
        <v>34</v>
      </c>
      <c r="B44" s="52" t="s">
        <v>6</v>
      </c>
      <c r="C44" s="46">
        <f>C24+C43</f>
        <v>2295663</v>
      </c>
      <c r="D44" s="53" t="s">
        <v>5</v>
      </c>
      <c r="E44" s="53" t="s">
        <v>5</v>
      </c>
      <c r="F44" s="54">
        <f t="shared" si="3"/>
        <v>1</v>
      </c>
      <c r="G44" s="55">
        <v>1</v>
      </c>
    </row>
    <row r="45" spans="1:7" s="3" customFormat="1" ht="21.95" customHeight="1" x14ac:dyDescent="0.2">
      <c r="A45" s="1"/>
      <c r="B45" s="2"/>
      <c r="C45" s="1"/>
      <c r="D45" s="1"/>
      <c r="E45" s="1"/>
      <c r="F45" s="1"/>
      <c r="G45" s="1"/>
    </row>
    <row r="46" spans="1:7" s="3" customFormat="1" ht="35.1" customHeight="1" x14ac:dyDescent="0.2">
      <c r="A46" s="62" t="s">
        <v>430</v>
      </c>
      <c r="B46" s="63" t="s">
        <v>431</v>
      </c>
      <c r="C46" s="64" t="s">
        <v>432</v>
      </c>
      <c r="D46" s="1"/>
      <c r="E46" s="1"/>
      <c r="F46" s="1"/>
      <c r="G46" s="1"/>
    </row>
    <row r="47" spans="1:7" s="3" customFormat="1" ht="21.95" customHeight="1" x14ac:dyDescent="0.2">
      <c r="A47" s="65">
        <v>1</v>
      </c>
      <c r="B47" s="30" t="s">
        <v>427</v>
      </c>
      <c r="C47" s="31">
        <v>57300.45</v>
      </c>
    </row>
    <row r="48" spans="1:7" ht="21.95" customHeight="1" x14ac:dyDescent="0.2">
      <c r="A48" s="8">
        <v>2</v>
      </c>
      <c r="B48" s="30" t="s">
        <v>428</v>
      </c>
      <c r="C48" s="31">
        <v>2295663</v>
      </c>
      <c r="D48" s="16"/>
      <c r="E48" s="16"/>
      <c r="F48" s="16"/>
      <c r="G48" s="16"/>
    </row>
    <row r="49" spans="1:7" ht="21.95" customHeight="1" x14ac:dyDescent="0.2">
      <c r="A49" s="32">
        <v>3</v>
      </c>
      <c r="B49" s="33" t="s">
        <v>423</v>
      </c>
      <c r="C49" s="34">
        <f>C44/C48</f>
        <v>1</v>
      </c>
      <c r="D49" s="16"/>
      <c r="E49" s="16"/>
      <c r="F49" s="16"/>
      <c r="G49" s="16"/>
    </row>
    <row r="50" spans="1:7" s="16" customFormat="1" ht="35.1" customHeight="1" x14ac:dyDescent="0.25">
      <c r="A50" s="21" t="s">
        <v>449</v>
      </c>
      <c r="B50" s="23"/>
    </row>
  </sheetData>
  <sheetProtection algorithmName="SHA-512" hashValue="pZ92v9hk25TrBRd9856dAQJ4zXuE1xOvBXfMui+bcGDlPb+j3sRWKBubBsrIqu76OhXiwRAtepOFtPvv0M/jrw==" saltValue="3pF54vrZCf3JoQ7sehzkKQ==" spinCount="100000" sheet="1" objects="1" scenarios="1"/>
  <mergeCells count="1">
    <mergeCell ref="A2:G2"/>
  </mergeCells>
  <pageMargins left="0.59055118110236227" right="0.59055118110236227" top="0.70866141732283472" bottom="0.70866141732283472" header="0.19685039370078741" footer="0.39370078740157483"/>
  <pageSetup paperSize="9" scale="84" orientation="portrait" r:id="rId1"/>
  <headerFooter alignWithMargins="0">
    <oddFooter>&amp;R&amp;"Calibri,Standardowy"&amp;12s.&amp;P z &amp;N</oddFooter>
  </headerFooter>
  <tableParts count="2">
    <tablePart r:id="rId2"/>
    <tablePart r:id="rId3"/>
  </tableParts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89E861-0BA3-493A-AAF6-EE1E4C1B6849}">
  <sheetPr codeName="Arkusz44"/>
  <dimension ref="A1:N50"/>
  <sheetViews>
    <sheetView zoomScaleNormal="100" workbookViewId="0"/>
  </sheetViews>
  <sheetFormatPr defaultColWidth="0" defaultRowHeight="12.75" zeroHeight="1" x14ac:dyDescent="0.2"/>
  <cols>
    <col min="1" max="1" width="4.140625" style="1" customWidth="1"/>
    <col min="2" max="2" width="57" style="2" customWidth="1"/>
    <col min="3" max="3" width="11.85546875" style="1" bestFit="1" customWidth="1"/>
    <col min="4" max="4" width="7.42578125" style="1" customWidth="1"/>
    <col min="5" max="5" width="10.85546875" style="1" bestFit="1" customWidth="1"/>
    <col min="6" max="7" width="8.7109375" style="1" customWidth="1"/>
    <col min="8" max="8" width="1" style="1" customWidth="1"/>
    <col min="9" max="14" width="0" style="1" hidden="1" customWidth="1"/>
    <col min="15" max="16384" width="9.140625" style="1" hidden="1"/>
  </cols>
  <sheetData>
    <row r="1" spans="1:7" s="16" customFormat="1" ht="24.95" customHeight="1" x14ac:dyDescent="0.2">
      <c r="A1" s="35" t="s">
        <v>491</v>
      </c>
      <c r="B1" s="23"/>
    </row>
    <row r="2" spans="1:7" s="16" customFormat="1" ht="39.950000000000003" customHeight="1" x14ac:dyDescent="0.2">
      <c r="A2" s="66" t="s">
        <v>448</v>
      </c>
      <c r="B2" s="67"/>
      <c r="C2" s="67"/>
      <c r="D2" s="67"/>
      <c r="E2" s="67"/>
      <c r="F2" s="67"/>
      <c r="G2" s="67"/>
    </row>
    <row r="3" spans="1:7" s="16" customFormat="1" ht="15.95" hidden="1" customHeight="1" x14ac:dyDescent="0.2">
      <c r="A3" s="22"/>
      <c r="B3" s="23"/>
    </row>
    <row r="4" spans="1:7" s="16" customFormat="1" ht="15.95" hidden="1" customHeight="1" x14ac:dyDescent="0.2">
      <c r="A4" s="22"/>
      <c r="B4" s="23"/>
    </row>
    <row r="5" spans="1:7" s="16" customFormat="1" ht="15.95" hidden="1" customHeight="1" x14ac:dyDescent="0.2">
      <c r="A5" s="22"/>
      <c r="B5" s="23"/>
    </row>
    <row r="6" spans="1:7" s="16" customFormat="1" ht="15.95" customHeight="1" x14ac:dyDescent="0.25">
      <c r="A6" s="17" t="s">
        <v>433</v>
      </c>
      <c r="B6" s="21" t="s">
        <v>438</v>
      </c>
    </row>
    <row r="7" spans="1:7" s="16" customFormat="1" ht="15.95" customHeight="1" x14ac:dyDescent="0.25">
      <c r="A7" s="18" t="s">
        <v>434</v>
      </c>
      <c r="B7" s="21" t="s">
        <v>439</v>
      </c>
    </row>
    <row r="8" spans="1:7" s="16" customFormat="1" ht="15.95" customHeight="1" x14ac:dyDescent="0.25">
      <c r="A8" s="19" t="s">
        <v>435</v>
      </c>
      <c r="B8" s="21" t="s">
        <v>440</v>
      </c>
    </row>
    <row r="9" spans="1:7" s="16" customFormat="1" ht="15.95" customHeight="1" x14ac:dyDescent="0.25">
      <c r="A9" s="20" t="s">
        <v>436</v>
      </c>
      <c r="B9" s="21" t="s">
        <v>441</v>
      </c>
    </row>
    <row r="10" spans="1:7" ht="65.099999999999994" customHeight="1" x14ac:dyDescent="0.2">
      <c r="A10" s="49" t="s">
        <v>430</v>
      </c>
      <c r="B10" s="42" t="s">
        <v>0</v>
      </c>
      <c r="C10" s="42" t="s">
        <v>424</v>
      </c>
      <c r="D10" s="42" t="s">
        <v>425</v>
      </c>
      <c r="E10" s="42" t="s">
        <v>426</v>
      </c>
      <c r="F10" s="42" t="s">
        <v>429</v>
      </c>
      <c r="G10" s="41" t="s">
        <v>413</v>
      </c>
    </row>
    <row r="11" spans="1:7" ht="21.95" customHeight="1" x14ac:dyDescent="0.2">
      <c r="A11" s="36">
        <v>1</v>
      </c>
      <c r="B11" s="24" t="s">
        <v>7</v>
      </c>
      <c r="C11" s="10">
        <v>0</v>
      </c>
      <c r="D11" s="9">
        <v>0</v>
      </c>
      <c r="E11" s="10" t="str">
        <f t="shared" ref="E11:E23" si="0">IF(D11=0,"-",C11/D11)</f>
        <v>-</v>
      </c>
      <c r="F11" s="25">
        <f t="shared" ref="F11:F35" si="1">C11/C$44</f>
        <v>0</v>
      </c>
      <c r="G11" s="38">
        <v>6.4906160983722356E-5</v>
      </c>
    </row>
    <row r="12" spans="1:7" s="3" customFormat="1" ht="21.95" customHeight="1" x14ac:dyDescent="0.2">
      <c r="A12" s="36">
        <v>2</v>
      </c>
      <c r="B12" s="24" t="s">
        <v>8</v>
      </c>
      <c r="C12" s="10">
        <v>0</v>
      </c>
      <c r="D12" s="9">
        <v>0</v>
      </c>
      <c r="E12" s="10" t="str">
        <f t="shared" si="0"/>
        <v>-</v>
      </c>
      <c r="F12" s="25">
        <f t="shared" si="1"/>
        <v>0</v>
      </c>
      <c r="G12" s="38">
        <v>1.3877154561966152E-2</v>
      </c>
    </row>
    <row r="13" spans="1:7" s="3" customFormat="1" ht="21.95" customHeight="1" x14ac:dyDescent="0.2">
      <c r="A13" s="36">
        <v>3</v>
      </c>
      <c r="B13" s="26" t="s">
        <v>1</v>
      </c>
      <c r="C13" s="10">
        <v>0</v>
      </c>
      <c r="D13" s="9">
        <v>0</v>
      </c>
      <c r="E13" s="10" t="str">
        <f t="shared" si="0"/>
        <v>-</v>
      </c>
      <c r="F13" s="25">
        <f t="shared" si="1"/>
        <v>0</v>
      </c>
      <c r="G13" s="38">
        <v>6.8195937419264344E-4</v>
      </c>
    </row>
    <row r="14" spans="1:7" s="3" customFormat="1" ht="21.95" customHeight="1" x14ac:dyDescent="0.2">
      <c r="A14" s="36">
        <v>4</v>
      </c>
      <c r="B14" s="24" t="s">
        <v>414</v>
      </c>
      <c r="C14" s="10">
        <v>0</v>
      </c>
      <c r="D14" s="9">
        <v>0</v>
      </c>
      <c r="E14" s="10" t="str">
        <f t="shared" si="0"/>
        <v>-</v>
      </c>
      <c r="F14" s="25">
        <f t="shared" si="1"/>
        <v>0</v>
      </c>
      <c r="G14" s="38">
        <v>1.6609844346228162E-4</v>
      </c>
    </row>
    <row r="15" spans="1:7" s="3" customFormat="1" ht="47.1" customHeight="1" x14ac:dyDescent="0.2">
      <c r="A15" s="36">
        <v>5</v>
      </c>
      <c r="B15" s="24" t="s">
        <v>412</v>
      </c>
      <c r="C15" s="10">
        <v>0</v>
      </c>
      <c r="D15" s="11">
        <v>0</v>
      </c>
      <c r="E15" s="10" t="str">
        <f t="shared" si="0"/>
        <v>-</v>
      </c>
      <c r="F15" s="25">
        <f t="shared" si="1"/>
        <v>0</v>
      </c>
      <c r="G15" s="38">
        <v>4.2843389065529559E-4</v>
      </c>
    </row>
    <row r="16" spans="1:7" s="3" customFormat="1" ht="21.95" customHeight="1" x14ac:dyDescent="0.2">
      <c r="A16" s="36">
        <v>6</v>
      </c>
      <c r="B16" s="26" t="s">
        <v>1</v>
      </c>
      <c r="C16" s="10">
        <v>0</v>
      </c>
      <c r="D16" s="11">
        <v>0</v>
      </c>
      <c r="E16" s="10" t="str">
        <f t="shared" si="0"/>
        <v>-</v>
      </c>
      <c r="F16" s="25">
        <f t="shared" si="1"/>
        <v>0</v>
      </c>
      <c r="G16" s="38">
        <v>5.7837072558623703E-5</v>
      </c>
    </row>
    <row r="17" spans="1:7" ht="47.1" customHeight="1" x14ac:dyDescent="0.2">
      <c r="A17" s="36">
        <v>7</v>
      </c>
      <c r="B17" s="24" t="s">
        <v>444</v>
      </c>
      <c r="C17" s="10">
        <v>46830.92</v>
      </c>
      <c r="D17" s="11">
        <v>4</v>
      </c>
      <c r="E17" s="10">
        <f t="shared" si="0"/>
        <v>11707.73</v>
      </c>
      <c r="F17" s="25">
        <f t="shared" si="1"/>
        <v>1.9693712643973012E-2</v>
      </c>
      <c r="G17" s="38">
        <v>3.69438658113685E-3</v>
      </c>
    </row>
    <row r="18" spans="1:7" ht="47.1" customHeight="1" x14ac:dyDescent="0.2">
      <c r="A18" s="36">
        <v>8</v>
      </c>
      <c r="B18" s="24" t="s">
        <v>447</v>
      </c>
      <c r="C18" s="10">
        <v>0</v>
      </c>
      <c r="D18" s="11">
        <v>0</v>
      </c>
      <c r="E18" s="10" t="str">
        <f t="shared" si="0"/>
        <v>-</v>
      </c>
      <c r="F18" s="25">
        <f t="shared" si="1"/>
        <v>0</v>
      </c>
      <c r="G18" s="38">
        <v>1.6572456388988053E-2</v>
      </c>
    </row>
    <row r="19" spans="1:7" ht="35.1" customHeight="1" x14ac:dyDescent="0.2">
      <c r="A19" s="36">
        <v>9</v>
      </c>
      <c r="B19" s="24" t="s">
        <v>443</v>
      </c>
      <c r="C19" s="10">
        <v>0</v>
      </c>
      <c r="D19" s="11">
        <v>0</v>
      </c>
      <c r="E19" s="10" t="str">
        <f t="shared" si="0"/>
        <v>-</v>
      </c>
      <c r="F19" s="25">
        <f t="shared" si="1"/>
        <v>0</v>
      </c>
      <c r="G19" s="38">
        <v>6.3015485400037228E-5</v>
      </c>
    </row>
    <row r="20" spans="1:7" ht="35.1" customHeight="1" x14ac:dyDescent="0.2">
      <c r="A20" s="36">
        <v>10</v>
      </c>
      <c r="B20" s="24" t="s">
        <v>9</v>
      </c>
      <c r="C20" s="10">
        <v>0</v>
      </c>
      <c r="D20" s="11">
        <v>0</v>
      </c>
      <c r="E20" s="10" t="str">
        <f t="shared" si="0"/>
        <v>-</v>
      </c>
      <c r="F20" s="25">
        <f t="shared" si="1"/>
        <v>0</v>
      </c>
      <c r="G20" s="38">
        <v>2.3263290581767475E-4</v>
      </c>
    </row>
    <row r="21" spans="1:7" ht="35.1" customHeight="1" x14ac:dyDescent="0.2">
      <c r="A21" s="36">
        <v>11</v>
      </c>
      <c r="B21" s="24" t="s">
        <v>442</v>
      </c>
      <c r="C21" s="10">
        <v>0</v>
      </c>
      <c r="D21" s="11">
        <v>0</v>
      </c>
      <c r="E21" s="10" t="str">
        <f t="shared" si="0"/>
        <v>-</v>
      </c>
      <c r="F21" s="25">
        <f t="shared" si="1"/>
        <v>0</v>
      </c>
      <c r="G21" s="38">
        <v>8.0879771630669933E-6</v>
      </c>
    </row>
    <row r="22" spans="1:7" ht="21.95" customHeight="1" x14ac:dyDescent="0.2">
      <c r="A22" s="36">
        <v>12</v>
      </c>
      <c r="B22" s="26" t="s">
        <v>1</v>
      </c>
      <c r="C22" s="10">
        <v>0</v>
      </c>
      <c r="D22" s="11">
        <v>0</v>
      </c>
      <c r="E22" s="10" t="str">
        <f t="shared" si="0"/>
        <v>-</v>
      </c>
      <c r="F22" s="25">
        <f t="shared" si="1"/>
        <v>0</v>
      </c>
      <c r="G22" s="38">
        <v>0</v>
      </c>
    </row>
    <row r="23" spans="1:7" ht="21.95" customHeight="1" x14ac:dyDescent="0.2">
      <c r="A23" s="36">
        <v>13</v>
      </c>
      <c r="B23" s="24" t="s">
        <v>415</v>
      </c>
      <c r="C23" s="10">
        <v>0</v>
      </c>
      <c r="D23" s="11">
        <v>0</v>
      </c>
      <c r="E23" s="10" t="str">
        <f t="shared" si="0"/>
        <v>-</v>
      </c>
      <c r="F23" s="25">
        <f t="shared" si="1"/>
        <v>0</v>
      </c>
      <c r="G23" s="38">
        <v>0</v>
      </c>
    </row>
    <row r="24" spans="1:7" s="3" customFormat="1" ht="24.95" customHeight="1" x14ac:dyDescent="0.2">
      <c r="A24" s="43">
        <v>14</v>
      </c>
      <c r="B24" s="50" t="s">
        <v>2</v>
      </c>
      <c r="C24" s="44">
        <f>C11+C12+C14+C15+C17+C18+C19+C20+C21+C23</f>
        <v>46830.92</v>
      </c>
      <c r="D24" s="51" t="s">
        <v>5</v>
      </c>
      <c r="E24" s="51" t="s">
        <v>5</v>
      </c>
      <c r="F24" s="47">
        <f t="shared" si="1"/>
        <v>1.9693712643973012E-2</v>
      </c>
      <c r="G24" s="48">
        <v>3.5107172395573129E-2</v>
      </c>
    </row>
    <row r="25" spans="1:7" s="4" customFormat="1" ht="35.1" customHeight="1" x14ac:dyDescent="0.2">
      <c r="A25" s="37">
        <v>15</v>
      </c>
      <c r="B25" s="27" t="s">
        <v>419</v>
      </c>
      <c r="C25" s="12">
        <v>378164</v>
      </c>
      <c r="D25" s="11">
        <v>175</v>
      </c>
      <c r="E25" s="12">
        <f t="shared" ref="E25:E37" si="2">IF(D25=0,"-",C25/D25)</f>
        <v>2160.937142857143</v>
      </c>
      <c r="F25" s="28">
        <f t="shared" si="1"/>
        <v>0.15902854670152564</v>
      </c>
      <c r="G25" s="39">
        <v>9.1912130594448124E-2</v>
      </c>
    </row>
    <row r="26" spans="1:7" s="3" customFormat="1" ht="21.95" customHeight="1" x14ac:dyDescent="0.2">
      <c r="A26" s="36">
        <v>16</v>
      </c>
      <c r="B26" s="26" t="s">
        <v>11</v>
      </c>
      <c r="C26" s="10">
        <v>84059</v>
      </c>
      <c r="D26" s="11">
        <v>39</v>
      </c>
      <c r="E26" s="10">
        <f t="shared" si="2"/>
        <v>2155.3589743589741</v>
      </c>
      <c r="F26" s="25">
        <f t="shared" si="1"/>
        <v>3.5349162287218093E-2</v>
      </c>
      <c r="G26" s="38">
        <v>1.5510248435910163E-2</v>
      </c>
    </row>
    <row r="27" spans="1:7" s="5" customFormat="1" ht="65.099999999999994" customHeight="1" x14ac:dyDescent="0.2">
      <c r="A27" s="37">
        <v>17</v>
      </c>
      <c r="B27" s="27" t="s">
        <v>445</v>
      </c>
      <c r="C27" s="12">
        <v>300777.42</v>
      </c>
      <c r="D27" s="11">
        <v>55</v>
      </c>
      <c r="E27" s="12">
        <f t="shared" si="2"/>
        <v>5468.6803636363629</v>
      </c>
      <c r="F27" s="28">
        <f t="shared" si="1"/>
        <v>0.12648532378342303</v>
      </c>
      <c r="G27" s="39">
        <v>9.6086621220457871E-2</v>
      </c>
    </row>
    <row r="28" spans="1:7" s="3" customFormat="1" ht="21.95" customHeight="1" x14ac:dyDescent="0.2">
      <c r="A28" s="36">
        <v>18</v>
      </c>
      <c r="B28" s="26" t="s">
        <v>3</v>
      </c>
      <c r="C28" s="10">
        <v>0</v>
      </c>
      <c r="D28" s="11">
        <v>0</v>
      </c>
      <c r="E28" s="10" t="str">
        <f t="shared" si="2"/>
        <v>-</v>
      </c>
      <c r="F28" s="25">
        <f t="shared" si="1"/>
        <v>0</v>
      </c>
      <c r="G28" s="38">
        <v>1.1342599256575717E-2</v>
      </c>
    </row>
    <row r="29" spans="1:7" s="5" customFormat="1" ht="35.1" customHeight="1" x14ac:dyDescent="0.2">
      <c r="A29" s="37">
        <v>19</v>
      </c>
      <c r="B29" s="27" t="s">
        <v>15</v>
      </c>
      <c r="C29" s="12">
        <v>0</v>
      </c>
      <c r="D29" s="11">
        <v>0</v>
      </c>
      <c r="E29" s="12" t="str">
        <f t="shared" si="2"/>
        <v>-</v>
      </c>
      <c r="F29" s="28">
        <f t="shared" si="1"/>
        <v>0</v>
      </c>
      <c r="G29" s="39">
        <v>1.1946311887438504E-2</v>
      </c>
    </row>
    <row r="30" spans="1:7" s="3" customFormat="1" ht="21.95" customHeight="1" x14ac:dyDescent="0.2">
      <c r="A30" s="36">
        <v>20</v>
      </c>
      <c r="B30" s="26" t="s">
        <v>3</v>
      </c>
      <c r="C30" s="10">
        <v>0</v>
      </c>
      <c r="D30" s="11">
        <v>0</v>
      </c>
      <c r="E30" s="12" t="str">
        <f t="shared" si="2"/>
        <v>-</v>
      </c>
      <c r="F30" s="28">
        <f t="shared" si="1"/>
        <v>0</v>
      </c>
      <c r="G30" s="39">
        <v>2.247933536638041E-3</v>
      </c>
    </row>
    <row r="31" spans="1:7" s="3" customFormat="1" ht="47.1" customHeight="1" x14ac:dyDescent="0.2">
      <c r="A31" s="36">
        <v>21</v>
      </c>
      <c r="B31" s="27" t="s">
        <v>14</v>
      </c>
      <c r="C31" s="10">
        <v>395260.66</v>
      </c>
      <c r="D31" s="11">
        <v>203</v>
      </c>
      <c r="E31" s="10">
        <f t="shared" si="2"/>
        <v>1947.0968472906402</v>
      </c>
      <c r="F31" s="25">
        <f t="shared" si="1"/>
        <v>0.16621817076211867</v>
      </c>
      <c r="G31" s="38">
        <v>0.21726673108985226</v>
      </c>
    </row>
    <row r="32" spans="1:7" s="3" customFormat="1" ht="21.95" customHeight="1" x14ac:dyDescent="0.2">
      <c r="A32" s="36">
        <v>22</v>
      </c>
      <c r="B32" s="26" t="s">
        <v>3</v>
      </c>
      <c r="C32" s="10">
        <v>40150.699999999997</v>
      </c>
      <c r="D32" s="11">
        <v>14</v>
      </c>
      <c r="E32" s="10">
        <f t="shared" si="2"/>
        <v>2867.9071428571428</v>
      </c>
      <c r="F32" s="25">
        <f t="shared" si="1"/>
        <v>1.6884493156537759E-2</v>
      </c>
      <c r="G32" s="38">
        <v>3.0944666359992157E-2</v>
      </c>
    </row>
    <row r="33" spans="1:7" ht="35.1" customHeight="1" x14ac:dyDescent="0.2">
      <c r="A33" s="36">
        <v>23</v>
      </c>
      <c r="B33" s="24" t="s">
        <v>446</v>
      </c>
      <c r="C33" s="10">
        <v>25070</v>
      </c>
      <c r="D33" s="11">
        <v>535</v>
      </c>
      <c r="E33" s="10">
        <f t="shared" si="2"/>
        <v>46.859813084112147</v>
      </c>
      <c r="F33" s="25">
        <f t="shared" si="1"/>
        <v>1.0542636702084936E-2</v>
      </c>
      <c r="G33" s="38">
        <v>8.5968104584330223E-3</v>
      </c>
    </row>
    <row r="34" spans="1:7" s="3" customFormat="1" ht="21.95" customHeight="1" x14ac:dyDescent="0.2">
      <c r="A34" s="36">
        <v>24</v>
      </c>
      <c r="B34" s="26" t="s">
        <v>3</v>
      </c>
      <c r="C34" s="10">
        <v>2670</v>
      </c>
      <c r="D34" s="11">
        <v>4</v>
      </c>
      <c r="E34" s="10">
        <f t="shared" si="2"/>
        <v>667.5</v>
      </c>
      <c r="F34" s="25">
        <f t="shared" si="1"/>
        <v>1.1228097325315827E-3</v>
      </c>
      <c r="G34" s="38">
        <v>1.4207856884874998E-3</v>
      </c>
    </row>
    <row r="35" spans="1:7" s="3" customFormat="1" ht="35.1" customHeight="1" x14ac:dyDescent="0.2">
      <c r="A35" s="36">
        <v>25</v>
      </c>
      <c r="B35" s="24" t="s">
        <v>10</v>
      </c>
      <c r="C35" s="10">
        <v>0</v>
      </c>
      <c r="D35" s="11">
        <v>0</v>
      </c>
      <c r="E35" s="10" t="str">
        <f t="shared" si="2"/>
        <v>-</v>
      </c>
      <c r="F35" s="25">
        <f t="shared" si="1"/>
        <v>0</v>
      </c>
      <c r="G35" s="38">
        <v>9.8652432849167496E-5</v>
      </c>
    </row>
    <row r="36" spans="1:7" ht="35.1" customHeight="1" x14ac:dyDescent="0.2">
      <c r="A36" s="36">
        <v>26</v>
      </c>
      <c r="B36" s="24" t="s">
        <v>420</v>
      </c>
      <c r="C36" s="10">
        <v>0</v>
      </c>
      <c r="D36" s="13">
        <v>0</v>
      </c>
      <c r="E36" s="10" t="str">
        <f t="shared" si="2"/>
        <v>-</v>
      </c>
      <c r="F36" s="29" t="s">
        <v>5</v>
      </c>
      <c r="G36" s="40" t="s">
        <v>5</v>
      </c>
    </row>
    <row r="37" spans="1:7" ht="21.95" customHeight="1" x14ac:dyDescent="0.2">
      <c r="A37" s="36">
        <v>27</v>
      </c>
      <c r="B37" s="26" t="s">
        <v>12</v>
      </c>
      <c r="C37" s="10">
        <v>0</v>
      </c>
      <c r="D37" s="13">
        <v>0</v>
      </c>
      <c r="E37" s="10" t="str">
        <f t="shared" si="2"/>
        <v>-</v>
      </c>
      <c r="F37" s="25">
        <f>C37/C$44</f>
        <v>0</v>
      </c>
      <c r="G37" s="38">
        <v>6.7001527600904129E-4</v>
      </c>
    </row>
    <row r="38" spans="1:7" ht="35.1" customHeight="1" x14ac:dyDescent="0.2">
      <c r="A38" s="36">
        <v>28</v>
      </c>
      <c r="B38" s="24" t="s">
        <v>421</v>
      </c>
      <c r="C38" s="10">
        <v>1368734</v>
      </c>
      <c r="D38" s="13">
        <v>1</v>
      </c>
      <c r="E38" s="14" t="s">
        <v>5</v>
      </c>
      <c r="F38" s="29" t="s">
        <v>5</v>
      </c>
      <c r="G38" s="40" t="s">
        <v>5</v>
      </c>
    </row>
    <row r="39" spans="1:7" ht="21.95" customHeight="1" x14ac:dyDescent="0.2">
      <c r="A39" s="36">
        <v>29</v>
      </c>
      <c r="B39" s="26" t="s">
        <v>12</v>
      </c>
      <c r="C39" s="10">
        <v>1231860</v>
      </c>
      <c r="D39" s="13">
        <v>1</v>
      </c>
      <c r="E39" s="14" t="s">
        <v>5</v>
      </c>
      <c r="F39" s="25">
        <f t="shared" ref="F39:F44" si="3">C39/C$44</f>
        <v>0.51803160940687476</v>
      </c>
      <c r="G39" s="38">
        <v>0.53240605380617201</v>
      </c>
    </row>
    <row r="40" spans="1:7" ht="47.1" customHeight="1" x14ac:dyDescent="0.2">
      <c r="A40" s="36">
        <v>30</v>
      </c>
      <c r="B40" s="27" t="s">
        <v>422</v>
      </c>
      <c r="C40" s="10">
        <v>0</v>
      </c>
      <c r="D40" s="15">
        <v>0</v>
      </c>
      <c r="E40" s="10" t="str">
        <f t="shared" ref="E40:E41" si="4">IF(D40=0,"-",C40/D40)</f>
        <v>-</v>
      </c>
      <c r="F40" s="25">
        <f t="shared" si="3"/>
        <v>0</v>
      </c>
      <c r="G40" s="38">
        <v>1.7724062653800183E-3</v>
      </c>
    </row>
    <row r="41" spans="1:7" ht="21.95" customHeight="1" x14ac:dyDescent="0.2">
      <c r="A41" s="36">
        <v>31</v>
      </c>
      <c r="B41" s="26" t="s">
        <v>13</v>
      </c>
      <c r="C41" s="10">
        <v>0</v>
      </c>
      <c r="D41" s="15">
        <v>0</v>
      </c>
      <c r="E41" s="10" t="str">
        <f t="shared" si="4"/>
        <v>-</v>
      </c>
      <c r="F41" s="25">
        <f t="shared" si="3"/>
        <v>0</v>
      </c>
      <c r="G41" s="38">
        <v>1.0404135579139232E-3</v>
      </c>
    </row>
    <row r="42" spans="1:7" ht="35.1" customHeight="1" x14ac:dyDescent="0.2">
      <c r="A42" s="36">
        <v>32</v>
      </c>
      <c r="B42" s="24" t="s">
        <v>16</v>
      </c>
      <c r="C42" s="10">
        <v>0</v>
      </c>
      <c r="D42" s="15">
        <v>0</v>
      </c>
      <c r="E42" s="14" t="s">
        <v>5</v>
      </c>
      <c r="F42" s="25">
        <f t="shared" si="3"/>
        <v>0</v>
      </c>
      <c r="G42" s="38">
        <v>4.1370945733870297E-3</v>
      </c>
    </row>
    <row r="43" spans="1:7" s="3" customFormat="1" ht="21.95" customHeight="1" x14ac:dyDescent="0.2">
      <c r="A43" s="43">
        <v>33</v>
      </c>
      <c r="B43" s="50" t="s">
        <v>4</v>
      </c>
      <c r="C43" s="44">
        <f>C25+C27+C29+C31+C33+C35+C37+C39+C40+C42</f>
        <v>2331132.08</v>
      </c>
      <c r="D43" s="51" t="s">
        <v>5</v>
      </c>
      <c r="E43" s="51" t="s">
        <v>5</v>
      </c>
      <c r="F43" s="47">
        <f t="shared" si="3"/>
        <v>0.98030628735602698</v>
      </c>
      <c r="G43" s="48">
        <v>0.96489282760442685</v>
      </c>
    </row>
    <row r="44" spans="1:7" s="3" customFormat="1" ht="21.95" customHeight="1" x14ac:dyDescent="0.2">
      <c r="A44" s="45">
        <v>34</v>
      </c>
      <c r="B44" s="52" t="s">
        <v>6</v>
      </c>
      <c r="C44" s="46">
        <f>C24+C43</f>
        <v>2377963</v>
      </c>
      <c r="D44" s="53" t="s">
        <v>5</v>
      </c>
      <c r="E44" s="53" t="s">
        <v>5</v>
      </c>
      <c r="F44" s="54">
        <f t="shared" si="3"/>
        <v>1</v>
      </c>
      <c r="G44" s="55">
        <v>1</v>
      </c>
    </row>
    <row r="45" spans="1:7" s="3" customFormat="1" ht="21.95" customHeight="1" x14ac:dyDescent="0.2">
      <c r="A45" s="1"/>
      <c r="B45" s="2"/>
      <c r="C45" s="1"/>
      <c r="D45" s="1"/>
      <c r="E45" s="1"/>
      <c r="F45" s="1"/>
      <c r="G45" s="1"/>
    </row>
    <row r="46" spans="1:7" s="3" customFormat="1" ht="35.1" customHeight="1" x14ac:dyDescent="0.2">
      <c r="A46" s="62" t="s">
        <v>430</v>
      </c>
      <c r="B46" s="63" t="s">
        <v>431</v>
      </c>
      <c r="C46" s="64" t="s">
        <v>432</v>
      </c>
      <c r="D46" s="1"/>
      <c r="E46" s="1"/>
      <c r="F46" s="1"/>
      <c r="G46" s="1"/>
    </row>
    <row r="47" spans="1:7" s="3" customFormat="1" ht="21.95" customHeight="1" x14ac:dyDescent="0.2">
      <c r="A47" s="65">
        <v>1</v>
      </c>
      <c r="B47" s="30" t="s">
        <v>427</v>
      </c>
      <c r="C47" s="31">
        <v>59449</v>
      </c>
    </row>
    <row r="48" spans="1:7" ht="21.95" customHeight="1" x14ac:dyDescent="0.2">
      <c r="A48" s="8">
        <v>2</v>
      </c>
      <c r="B48" s="30" t="s">
        <v>428</v>
      </c>
      <c r="C48" s="31">
        <v>2377963</v>
      </c>
      <c r="D48" s="16"/>
      <c r="E48" s="16"/>
      <c r="F48" s="16"/>
      <c r="G48" s="16"/>
    </row>
    <row r="49" spans="1:7" ht="21.95" customHeight="1" x14ac:dyDescent="0.2">
      <c r="A49" s="32">
        <v>3</v>
      </c>
      <c r="B49" s="33" t="s">
        <v>423</v>
      </c>
      <c r="C49" s="34">
        <f>C44/C48</f>
        <v>1</v>
      </c>
      <c r="D49" s="16"/>
      <c r="E49" s="16"/>
      <c r="F49" s="16"/>
      <c r="G49" s="16"/>
    </row>
    <row r="50" spans="1:7" s="16" customFormat="1" ht="35.1" customHeight="1" x14ac:dyDescent="0.25">
      <c r="A50" s="21" t="s">
        <v>449</v>
      </c>
      <c r="B50" s="23"/>
    </row>
  </sheetData>
  <sheetProtection algorithmName="SHA-512" hashValue="B4ZSALEN50Zg2EFKjyZNlWnKLrbfn3afFcg7CbA+RGGBwrGTcvPYHTl82DAUJHYubORyFL3zik2wjl0IkTVZyw==" saltValue="XVVH9jUia2N5uWuNCcNDIQ==" spinCount="100000" sheet="1" objects="1" scenarios="1"/>
  <mergeCells count="1">
    <mergeCell ref="A2:G2"/>
  </mergeCells>
  <pageMargins left="0.59055118110236227" right="0.59055118110236227" top="0.70866141732283472" bottom="0.70866141732283472" header="0.19685039370078741" footer="0.39370078740157483"/>
  <pageSetup paperSize="9" scale="84" orientation="portrait" r:id="rId1"/>
  <headerFooter alignWithMargins="0">
    <oddFooter>&amp;R&amp;"Calibri,Standardowy"&amp;12s.&amp;P z &amp;N</oddFooter>
  </headerFooter>
  <tableParts count="2">
    <tablePart r:id="rId2"/>
    <tablePart r:id="rId3"/>
  </tableParts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78D256-83FB-4A8B-800B-A2ECEAB50A66}">
  <sheetPr codeName="Arkusz45"/>
  <dimension ref="A1:N50"/>
  <sheetViews>
    <sheetView zoomScaleNormal="100" workbookViewId="0"/>
  </sheetViews>
  <sheetFormatPr defaultColWidth="0" defaultRowHeight="12.75" zeroHeight="1" x14ac:dyDescent="0.2"/>
  <cols>
    <col min="1" max="1" width="4.140625" style="1" customWidth="1"/>
    <col min="2" max="2" width="57" style="2" customWidth="1"/>
    <col min="3" max="3" width="11.85546875" style="1" bestFit="1" customWidth="1"/>
    <col min="4" max="4" width="7.42578125" style="1" customWidth="1"/>
    <col min="5" max="5" width="10.85546875" style="1" bestFit="1" customWidth="1"/>
    <col min="6" max="7" width="8.7109375" style="1" customWidth="1"/>
    <col min="8" max="8" width="1" style="1" customWidth="1"/>
    <col min="9" max="14" width="0" style="1" hidden="1" customWidth="1"/>
    <col min="15" max="16384" width="9.140625" style="1" hidden="1"/>
  </cols>
  <sheetData>
    <row r="1" spans="1:7" s="16" customFormat="1" ht="24.95" customHeight="1" x14ac:dyDescent="0.2">
      <c r="A1" s="35" t="s">
        <v>492</v>
      </c>
      <c r="B1" s="23"/>
    </row>
    <row r="2" spans="1:7" s="16" customFormat="1" ht="39.950000000000003" customHeight="1" x14ac:dyDescent="0.2">
      <c r="A2" s="66" t="s">
        <v>448</v>
      </c>
      <c r="B2" s="67"/>
      <c r="C2" s="67"/>
      <c r="D2" s="67"/>
      <c r="E2" s="67"/>
      <c r="F2" s="67"/>
      <c r="G2" s="67"/>
    </row>
    <row r="3" spans="1:7" s="16" customFormat="1" ht="15.95" hidden="1" customHeight="1" x14ac:dyDescent="0.2">
      <c r="A3" s="22"/>
      <c r="B3" s="23"/>
    </row>
    <row r="4" spans="1:7" s="16" customFormat="1" ht="15.95" hidden="1" customHeight="1" x14ac:dyDescent="0.2">
      <c r="A4" s="22"/>
      <c r="B4" s="23"/>
    </row>
    <row r="5" spans="1:7" s="16" customFormat="1" ht="15.95" hidden="1" customHeight="1" x14ac:dyDescent="0.2">
      <c r="A5" s="22"/>
      <c r="B5" s="23"/>
    </row>
    <row r="6" spans="1:7" s="16" customFormat="1" ht="15.95" customHeight="1" x14ac:dyDescent="0.25">
      <c r="A6" s="17" t="s">
        <v>433</v>
      </c>
      <c r="B6" s="21" t="s">
        <v>438</v>
      </c>
    </row>
    <row r="7" spans="1:7" s="16" customFormat="1" ht="15.95" customHeight="1" x14ac:dyDescent="0.25">
      <c r="A7" s="18" t="s">
        <v>434</v>
      </c>
      <c r="B7" s="21" t="s">
        <v>439</v>
      </c>
    </row>
    <row r="8" spans="1:7" s="16" customFormat="1" ht="15.95" customHeight="1" x14ac:dyDescent="0.25">
      <c r="A8" s="19" t="s">
        <v>435</v>
      </c>
      <c r="B8" s="21" t="s">
        <v>440</v>
      </c>
    </row>
    <row r="9" spans="1:7" s="16" customFormat="1" ht="15.95" customHeight="1" x14ac:dyDescent="0.25">
      <c r="A9" s="20" t="s">
        <v>436</v>
      </c>
      <c r="B9" s="21" t="s">
        <v>441</v>
      </c>
    </row>
    <row r="10" spans="1:7" ht="65.099999999999994" customHeight="1" x14ac:dyDescent="0.2">
      <c r="A10" s="49" t="s">
        <v>430</v>
      </c>
      <c r="B10" s="42" t="s">
        <v>0</v>
      </c>
      <c r="C10" s="42" t="s">
        <v>424</v>
      </c>
      <c r="D10" s="42" t="s">
        <v>425</v>
      </c>
      <c r="E10" s="42" t="s">
        <v>426</v>
      </c>
      <c r="F10" s="42" t="s">
        <v>429</v>
      </c>
      <c r="G10" s="41" t="s">
        <v>413</v>
      </c>
    </row>
    <row r="11" spans="1:7" ht="21.95" customHeight="1" x14ac:dyDescent="0.2">
      <c r="A11" s="36">
        <v>1</v>
      </c>
      <c r="B11" s="24" t="s">
        <v>7</v>
      </c>
      <c r="C11" s="10">
        <v>0</v>
      </c>
      <c r="D11" s="9">
        <v>0</v>
      </c>
      <c r="E11" s="10" t="str">
        <f t="shared" ref="E11:E23" si="0">IF(D11=0,"-",C11/D11)</f>
        <v>-</v>
      </c>
      <c r="F11" s="25">
        <f t="shared" ref="F11:F35" si="1">C11/C$44</f>
        <v>0</v>
      </c>
      <c r="G11" s="38">
        <v>6.4906160983722356E-5</v>
      </c>
    </row>
    <row r="12" spans="1:7" s="3" customFormat="1" ht="21.95" customHeight="1" x14ac:dyDescent="0.2">
      <c r="A12" s="36">
        <v>2</v>
      </c>
      <c r="B12" s="24" t="s">
        <v>8</v>
      </c>
      <c r="C12" s="10">
        <v>0</v>
      </c>
      <c r="D12" s="9">
        <v>0</v>
      </c>
      <c r="E12" s="10" t="str">
        <f t="shared" si="0"/>
        <v>-</v>
      </c>
      <c r="F12" s="25">
        <f t="shared" si="1"/>
        <v>0</v>
      </c>
      <c r="G12" s="38">
        <v>1.3877154561966152E-2</v>
      </c>
    </row>
    <row r="13" spans="1:7" s="3" customFormat="1" ht="21.95" customHeight="1" x14ac:dyDescent="0.2">
      <c r="A13" s="36">
        <v>3</v>
      </c>
      <c r="B13" s="26" t="s">
        <v>1</v>
      </c>
      <c r="C13" s="10">
        <v>0</v>
      </c>
      <c r="D13" s="9">
        <v>0</v>
      </c>
      <c r="E13" s="10" t="str">
        <f t="shared" si="0"/>
        <v>-</v>
      </c>
      <c r="F13" s="25">
        <f t="shared" si="1"/>
        <v>0</v>
      </c>
      <c r="G13" s="38">
        <v>6.8195937419264344E-4</v>
      </c>
    </row>
    <row r="14" spans="1:7" s="3" customFormat="1" ht="21.95" customHeight="1" x14ac:dyDescent="0.2">
      <c r="A14" s="36">
        <v>4</v>
      </c>
      <c r="B14" s="24" t="s">
        <v>414</v>
      </c>
      <c r="C14" s="10">
        <v>0</v>
      </c>
      <c r="D14" s="9">
        <v>0</v>
      </c>
      <c r="E14" s="10" t="str">
        <f t="shared" si="0"/>
        <v>-</v>
      </c>
      <c r="F14" s="25">
        <f t="shared" si="1"/>
        <v>0</v>
      </c>
      <c r="G14" s="38">
        <v>1.6609844346228162E-4</v>
      </c>
    </row>
    <row r="15" spans="1:7" s="3" customFormat="1" ht="47.1" customHeight="1" x14ac:dyDescent="0.2">
      <c r="A15" s="36">
        <v>5</v>
      </c>
      <c r="B15" s="24" t="s">
        <v>412</v>
      </c>
      <c r="C15" s="10">
        <v>0</v>
      </c>
      <c r="D15" s="11">
        <v>0</v>
      </c>
      <c r="E15" s="10" t="str">
        <f t="shared" si="0"/>
        <v>-</v>
      </c>
      <c r="F15" s="25">
        <f t="shared" si="1"/>
        <v>0</v>
      </c>
      <c r="G15" s="38">
        <v>4.2843389065529559E-4</v>
      </c>
    </row>
    <row r="16" spans="1:7" s="3" customFormat="1" ht="21.95" customHeight="1" x14ac:dyDescent="0.2">
      <c r="A16" s="36">
        <v>6</v>
      </c>
      <c r="B16" s="26" t="s">
        <v>1</v>
      </c>
      <c r="C16" s="10">
        <v>0</v>
      </c>
      <c r="D16" s="11">
        <v>0</v>
      </c>
      <c r="E16" s="10" t="str">
        <f t="shared" si="0"/>
        <v>-</v>
      </c>
      <c r="F16" s="25">
        <f t="shared" si="1"/>
        <v>0</v>
      </c>
      <c r="G16" s="38">
        <v>5.7837072558623703E-5</v>
      </c>
    </row>
    <row r="17" spans="1:7" ht="47.1" customHeight="1" x14ac:dyDescent="0.2">
      <c r="A17" s="36">
        <v>7</v>
      </c>
      <c r="B17" s="24" t="s">
        <v>444</v>
      </c>
      <c r="C17" s="10">
        <v>0</v>
      </c>
      <c r="D17" s="11">
        <v>0</v>
      </c>
      <c r="E17" s="10" t="str">
        <f t="shared" si="0"/>
        <v>-</v>
      </c>
      <c r="F17" s="25">
        <f t="shared" si="1"/>
        <v>0</v>
      </c>
      <c r="G17" s="38">
        <v>3.69438658113685E-3</v>
      </c>
    </row>
    <row r="18" spans="1:7" ht="47.1" customHeight="1" x14ac:dyDescent="0.2">
      <c r="A18" s="36">
        <v>8</v>
      </c>
      <c r="B18" s="24" t="s">
        <v>447</v>
      </c>
      <c r="C18" s="10">
        <v>30000</v>
      </c>
      <c r="D18" s="11">
        <v>1</v>
      </c>
      <c r="E18" s="10">
        <f t="shared" si="0"/>
        <v>30000</v>
      </c>
      <c r="F18" s="25">
        <f t="shared" si="1"/>
        <v>1.0498617856959132E-2</v>
      </c>
      <c r="G18" s="38">
        <v>1.6572456388988053E-2</v>
      </c>
    </row>
    <row r="19" spans="1:7" ht="35.1" customHeight="1" x14ac:dyDescent="0.2">
      <c r="A19" s="36">
        <v>9</v>
      </c>
      <c r="B19" s="24" t="s">
        <v>443</v>
      </c>
      <c r="C19" s="10">
        <v>0</v>
      </c>
      <c r="D19" s="11">
        <v>0</v>
      </c>
      <c r="E19" s="10" t="str">
        <f t="shared" si="0"/>
        <v>-</v>
      </c>
      <c r="F19" s="25">
        <f t="shared" si="1"/>
        <v>0</v>
      </c>
      <c r="G19" s="38">
        <v>6.3015485400037228E-5</v>
      </c>
    </row>
    <row r="20" spans="1:7" ht="35.1" customHeight="1" x14ac:dyDescent="0.2">
      <c r="A20" s="36">
        <v>10</v>
      </c>
      <c r="B20" s="24" t="s">
        <v>9</v>
      </c>
      <c r="C20" s="10">
        <v>0</v>
      </c>
      <c r="D20" s="11">
        <v>0</v>
      </c>
      <c r="E20" s="10" t="str">
        <f t="shared" si="0"/>
        <v>-</v>
      </c>
      <c r="F20" s="25">
        <f t="shared" si="1"/>
        <v>0</v>
      </c>
      <c r="G20" s="38">
        <v>2.3263290581767475E-4</v>
      </c>
    </row>
    <row r="21" spans="1:7" ht="35.1" customHeight="1" x14ac:dyDescent="0.2">
      <c r="A21" s="36">
        <v>11</v>
      </c>
      <c r="B21" s="24" t="s">
        <v>442</v>
      </c>
      <c r="C21" s="10">
        <v>0</v>
      </c>
      <c r="D21" s="11">
        <v>0</v>
      </c>
      <c r="E21" s="10" t="str">
        <f t="shared" si="0"/>
        <v>-</v>
      </c>
      <c r="F21" s="25">
        <f t="shared" si="1"/>
        <v>0</v>
      </c>
      <c r="G21" s="38">
        <v>8.0879771630669933E-6</v>
      </c>
    </row>
    <row r="22" spans="1:7" ht="21.95" customHeight="1" x14ac:dyDescent="0.2">
      <c r="A22" s="36">
        <v>12</v>
      </c>
      <c r="B22" s="26" t="s">
        <v>1</v>
      </c>
      <c r="C22" s="10">
        <v>0</v>
      </c>
      <c r="D22" s="11">
        <v>0</v>
      </c>
      <c r="E22" s="10" t="str">
        <f t="shared" si="0"/>
        <v>-</v>
      </c>
      <c r="F22" s="25">
        <f t="shared" si="1"/>
        <v>0</v>
      </c>
      <c r="G22" s="38">
        <v>0</v>
      </c>
    </row>
    <row r="23" spans="1:7" ht="21.95" customHeight="1" x14ac:dyDescent="0.2">
      <c r="A23" s="36">
        <v>13</v>
      </c>
      <c r="B23" s="24" t="s">
        <v>415</v>
      </c>
      <c r="C23" s="10">
        <v>0</v>
      </c>
      <c r="D23" s="11">
        <v>0</v>
      </c>
      <c r="E23" s="10" t="str">
        <f t="shared" si="0"/>
        <v>-</v>
      </c>
      <c r="F23" s="25">
        <f t="shared" si="1"/>
        <v>0</v>
      </c>
      <c r="G23" s="38">
        <v>0</v>
      </c>
    </row>
    <row r="24" spans="1:7" s="3" customFormat="1" ht="24.95" customHeight="1" x14ac:dyDescent="0.2">
      <c r="A24" s="43">
        <v>14</v>
      </c>
      <c r="B24" s="50" t="s">
        <v>2</v>
      </c>
      <c r="C24" s="44">
        <f>C11+C12+C14+C15+C17+C18+C19+C20+C21+C23</f>
        <v>30000</v>
      </c>
      <c r="D24" s="51" t="s">
        <v>5</v>
      </c>
      <c r="E24" s="51" t="s">
        <v>5</v>
      </c>
      <c r="F24" s="47">
        <f t="shared" si="1"/>
        <v>1.0498617856959132E-2</v>
      </c>
      <c r="G24" s="48">
        <v>3.5107172395573129E-2</v>
      </c>
    </row>
    <row r="25" spans="1:7" s="4" customFormat="1" ht="35.1" customHeight="1" x14ac:dyDescent="0.2">
      <c r="A25" s="37">
        <v>15</v>
      </c>
      <c r="B25" s="27" t="s">
        <v>419</v>
      </c>
      <c r="C25" s="12">
        <v>324328.56</v>
      </c>
      <c r="D25" s="11">
        <v>155</v>
      </c>
      <c r="E25" s="12">
        <f t="shared" ref="E25:E37" si="2">IF(D25=0,"-",C25/D25)</f>
        <v>2092.4423225806449</v>
      </c>
      <c r="F25" s="28">
        <f t="shared" si="1"/>
        <v>0.11350005371792804</v>
      </c>
      <c r="G25" s="39">
        <v>9.1912130594448124E-2</v>
      </c>
    </row>
    <row r="26" spans="1:7" s="3" customFormat="1" ht="21.95" customHeight="1" x14ac:dyDescent="0.2">
      <c r="A26" s="36">
        <v>16</v>
      </c>
      <c r="B26" s="26" t="s">
        <v>11</v>
      </c>
      <c r="C26" s="10">
        <v>60266.559999999998</v>
      </c>
      <c r="D26" s="11">
        <v>30</v>
      </c>
      <c r="E26" s="10">
        <f t="shared" si="2"/>
        <v>2008.8853333333332</v>
      </c>
      <c r="F26" s="25">
        <f t="shared" si="1"/>
        <v>2.1090519433116628E-2</v>
      </c>
      <c r="G26" s="38">
        <v>1.5510248435910163E-2</v>
      </c>
    </row>
    <row r="27" spans="1:7" s="5" customFormat="1" ht="65.099999999999994" customHeight="1" x14ac:dyDescent="0.2">
      <c r="A27" s="37">
        <v>17</v>
      </c>
      <c r="B27" s="27" t="s">
        <v>445</v>
      </c>
      <c r="C27" s="12">
        <v>103114.94</v>
      </c>
      <c r="D27" s="11">
        <v>17</v>
      </c>
      <c r="E27" s="12">
        <f t="shared" si="2"/>
        <v>6065.5847058823529</v>
      </c>
      <c r="F27" s="28">
        <f t="shared" si="1"/>
        <v>3.6085478346775647E-2</v>
      </c>
      <c r="G27" s="39">
        <v>9.6086621220457871E-2</v>
      </c>
    </row>
    <row r="28" spans="1:7" s="3" customFormat="1" ht="21.95" customHeight="1" x14ac:dyDescent="0.2">
      <c r="A28" s="36">
        <v>18</v>
      </c>
      <c r="B28" s="26" t="s">
        <v>3</v>
      </c>
      <c r="C28" s="10">
        <v>3173</v>
      </c>
      <c r="D28" s="11">
        <v>1</v>
      </c>
      <c r="E28" s="10">
        <f t="shared" si="2"/>
        <v>3173</v>
      </c>
      <c r="F28" s="25">
        <f t="shared" si="1"/>
        <v>1.1104038153377108E-3</v>
      </c>
      <c r="G28" s="38">
        <v>1.1342599256575717E-2</v>
      </c>
    </row>
    <row r="29" spans="1:7" s="5" customFormat="1" ht="35.1" customHeight="1" x14ac:dyDescent="0.2">
      <c r="A29" s="37">
        <v>19</v>
      </c>
      <c r="B29" s="27" t="s">
        <v>15</v>
      </c>
      <c r="C29" s="12">
        <v>9000</v>
      </c>
      <c r="D29" s="11">
        <v>6</v>
      </c>
      <c r="E29" s="12">
        <f t="shared" si="2"/>
        <v>1500</v>
      </c>
      <c r="F29" s="28">
        <f t="shared" si="1"/>
        <v>3.1495853570877395E-3</v>
      </c>
      <c r="G29" s="39">
        <v>1.1946311887438504E-2</v>
      </c>
    </row>
    <row r="30" spans="1:7" s="3" customFormat="1" ht="21.95" customHeight="1" x14ac:dyDescent="0.2">
      <c r="A30" s="36">
        <v>20</v>
      </c>
      <c r="B30" s="26" t="s">
        <v>3</v>
      </c>
      <c r="C30" s="10">
        <v>0</v>
      </c>
      <c r="D30" s="11">
        <v>0</v>
      </c>
      <c r="E30" s="12" t="str">
        <f t="shared" si="2"/>
        <v>-</v>
      </c>
      <c r="F30" s="28">
        <f t="shared" si="1"/>
        <v>0</v>
      </c>
      <c r="G30" s="39">
        <v>2.247933536638041E-3</v>
      </c>
    </row>
    <row r="31" spans="1:7" s="3" customFormat="1" ht="47.1" customHeight="1" x14ac:dyDescent="0.2">
      <c r="A31" s="36">
        <v>21</v>
      </c>
      <c r="B31" s="27" t="s">
        <v>14</v>
      </c>
      <c r="C31" s="10">
        <v>613839</v>
      </c>
      <c r="D31" s="11">
        <v>237</v>
      </c>
      <c r="E31" s="10">
        <f t="shared" si="2"/>
        <v>2590.0379746835442</v>
      </c>
      <c r="F31" s="25">
        <f t="shared" si="1"/>
        <v>0.21481536955659788</v>
      </c>
      <c r="G31" s="38">
        <v>0.21726673108985226</v>
      </c>
    </row>
    <row r="32" spans="1:7" s="3" customFormat="1" ht="21.95" customHeight="1" x14ac:dyDescent="0.2">
      <c r="A32" s="36">
        <v>22</v>
      </c>
      <c r="B32" s="26" t="s">
        <v>3</v>
      </c>
      <c r="C32" s="10">
        <v>31811.25</v>
      </c>
      <c r="D32" s="11">
        <v>10</v>
      </c>
      <c r="E32" s="10">
        <f t="shared" si="2"/>
        <v>3181.125</v>
      </c>
      <c r="F32" s="25">
        <f t="shared" si="1"/>
        <v>1.1132471910073039E-2</v>
      </c>
      <c r="G32" s="38">
        <v>3.0944666359992157E-2</v>
      </c>
    </row>
    <row r="33" spans="1:7" ht="35.1" customHeight="1" x14ac:dyDescent="0.2">
      <c r="A33" s="36">
        <v>23</v>
      </c>
      <c r="B33" s="24" t="s">
        <v>446</v>
      </c>
      <c r="C33" s="10">
        <v>17436.5</v>
      </c>
      <c r="D33" s="11">
        <v>752</v>
      </c>
      <c r="E33" s="10">
        <f t="shared" si="2"/>
        <v>23.186835106382979</v>
      </c>
      <c r="F33" s="25">
        <f t="shared" si="1"/>
        <v>6.1019716754289301E-3</v>
      </c>
      <c r="G33" s="38">
        <v>8.5968104584330223E-3</v>
      </c>
    </row>
    <row r="34" spans="1:7" s="3" customFormat="1" ht="21.95" customHeight="1" x14ac:dyDescent="0.2">
      <c r="A34" s="36">
        <v>24</v>
      </c>
      <c r="B34" s="26" t="s">
        <v>3</v>
      </c>
      <c r="C34" s="10">
        <v>10819.5</v>
      </c>
      <c r="D34" s="11">
        <v>60</v>
      </c>
      <c r="E34" s="10">
        <f t="shared" si="2"/>
        <v>180.32499999999999</v>
      </c>
      <c r="F34" s="25">
        <f t="shared" si="1"/>
        <v>3.7863265301123108E-3</v>
      </c>
      <c r="G34" s="38">
        <v>1.4207856884874998E-3</v>
      </c>
    </row>
    <row r="35" spans="1:7" s="3" customFormat="1" ht="35.1" customHeight="1" x14ac:dyDescent="0.2">
      <c r="A35" s="36">
        <v>25</v>
      </c>
      <c r="B35" s="24" t="s">
        <v>10</v>
      </c>
      <c r="C35" s="10">
        <v>0</v>
      </c>
      <c r="D35" s="11">
        <v>0</v>
      </c>
      <c r="E35" s="10" t="str">
        <f t="shared" si="2"/>
        <v>-</v>
      </c>
      <c r="F35" s="25">
        <f t="shared" si="1"/>
        <v>0</v>
      </c>
      <c r="G35" s="38">
        <v>9.8652432849167496E-5</v>
      </c>
    </row>
    <row r="36" spans="1:7" ht="35.1" customHeight="1" x14ac:dyDescent="0.2">
      <c r="A36" s="36">
        <v>26</v>
      </c>
      <c r="B36" s="24" t="s">
        <v>420</v>
      </c>
      <c r="C36" s="10">
        <v>0</v>
      </c>
      <c r="D36" s="13">
        <v>0</v>
      </c>
      <c r="E36" s="10" t="str">
        <f t="shared" si="2"/>
        <v>-</v>
      </c>
      <c r="F36" s="29" t="s">
        <v>5</v>
      </c>
      <c r="G36" s="40" t="s">
        <v>5</v>
      </c>
    </row>
    <row r="37" spans="1:7" ht="21.95" customHeight="1" x14ac:dyDescent="0.2">
      <c r="A37" s="36">
        <v>27</v>
      </c>
      <c r="B37" s="26" t="s">
        <v>12</v>
      </c>
      <c r="C37" s="10">
        <v>0</v>
      </c>
      <c r="D37" s="13">
        <v>0</v>
      </c>
      <c r="E37" s="10" t="str">
        <f t="shared" si="2"/>
        <v>-</v>
      </c>
      <c r="F37" s="25">
        <f>C37/C$44</f>
        <v>0</v>
      </c>
      <c r="G37" s="38">
        <v>6.7001527600904129E-4</v>
      </c>
    </row>
    <row r="38" spans="1:7" ht="35.1" customHeight="1" x14ac:dyDescent="0.2">
      <c r="A38" s="36">
        <v>28</v>
      </c>
      <c r="B38" s="24" t="s">
        <v>421</v>
      </c>
      <c r="C38" s="10">
        <v>1955334</v>
      </c>
      <c r="D38" s="13">
        <v>1</v>
      </c>
      <c r="E38" s="14" t="s">
        <v>5</v>
      </c>
      <c r="F38" s="29" t="s">
        <v>5</v>
      </c>
      <c r="G38" s="40" t="s">
        <v>5</v>
      </c>
    </row>
    <row r="39" spans="1:7" ht="21.95" customHeight="1" x14ac:dyDescent="0.2">
      <c r="A39" s="36">
        <v>29</v>
      </c>
      <c r="B39" s="26" t="s">
        <v>12</v>
      </c>
      <c r="C39" s="10">
        <v>1759800</v>
      </c>
      <c r="D39" s="13">
        <v>1</v>
      </c>
      <c r="E39" s="14" t="s">
        <v>5</v>
      </c>
      <c r="F39" s="25">
        <f t="shared" ref="F39:F44" si="3">C39/C$44</f>
        <v>0.6158489234892226</v>
      </c>
      <c r="G39" s="38">
        <v>0.53240605380617201</v>
      </c>
    </row>
    <row r="40" spans="1:7" ht="47.1" customHeight="1" x14ac:dyDescent="0.2">
      <c r="A40" s="36">
        <v>30</v>
      </c>
      <c r="B40" s="27" t="s">
        <v>422</v>
      </c>
      <c r="C40" s="10">
        <v>0</v>
      </c>
      <c r="D40" s="15">
        <v>0</v>
      </c>
      <c r="E40" s="10" t="str">
        <f t="shared" ref="E40:E41" si="4">IF(D40=0,"-",C40/D40)</f>
        <v>-</v>
      </c>
      <c r="F40" s="25">
        <f t="shared" si="3"/>
        <v>0</v>
      </c>
      <c r="G40" s="38">
        <v>1.7724062653800183E-3</v>
      </c>
    </row>
    <row r="41" spans="1:7" ht="21.95" customHeight="1" x14ac:dyDescent="0.2">
      <c r="A41" s="36">
        <v>31</v>
      </c>
      <c r="B41" s="26" t="s">
        <v>13</v>
      </c>
      <c r="C41" s="10">
        <v>0</v>
      </c>
      <c r="D41" s="15">
        <v>0</v>
      </c>
      <c r="E41" s="10" t="str">
        <f t="shared" si="4"/>
        <v>-</v>
      </c>
      <c r="F41" s="25">
        <f t="shared" si="3"/>
        <v>0</v>
      </c>
      <c r="G41" s="38">
        <v>1.0404135579139232E-3</v>
      </c>
    </row>
    <row r="42" spans="1:7" ht="35.1" customHeight="1" x14ac:dyDescent="0.2">
      <c r="A42" s="36">
        <v>32</v>
      </c>
      <c r="B42" s="24" t="s">
        <v>16</v>
      </c>
      <c r="C42" s="10">
        <v>0</v>
      </c>
      <c r="D42" s="15">
        <v>0</v>
      </c>
      <c r="E42" s="14" t="s">
        <v>5</v>
      </c>
      <c r="F42" s="25">
        <f t="shared" si="3"/>
        <v>0</v>
      </c>
      <c r="G42" s="38">
        <v>4.1370945733870297E-3</v>
      </c>
    </row>
    <row r="43" spans="1:7" s="3" customFormat="1" ht="21.95" customHeight="1" x14ac:dyDescent="0.2">
      <c r="A43" s="43">
        <v>33</v>
      </c>
      <c r="B43" s="50" t="s">
        <v>4</v>
      </c>
      <c r="C43" s="44">
        <f>C25+C27+C29+C31+C33+C35+C37+C39+C40+C42</f>
        <v>2827519</v>
      </c>
      <c r="D43" s="51" t="s">
        <v>5</v>
      </c>
      <c r="E43" s="51" t="s">
        <v>5</v>
      </c>
      <c r="F43" s="47">
        <f t="shared" si="3"/>
        <v>0.98950138214304084</v>
      </c>
      <c r="G43" s="48">
        <v>0.96489282760442685</v>
      </c>
    </row>
    <row r="44" spans="1:7" s="3" customFormat="1" ht="21.95" customHeight="1" x14ac:dyDescent="0.2">
      <c r="A44" s="45">
        <v>34</v>
      </c>
      <c r="B44" s="52" t="s">
        <v>6</v>
      </c>
      <c r="C44" s="46">
        <f>C24+C43</f>
        <v>2857519</v>
      </c>
      <c r="D44" s="53" t="s">
        <v>5</v>
      </c>
      <c r="E44" s="53" t="s">
        <v>5</v>
      </c>
      <c r="F44" s="54">
        <f t="shared" si="3"/>
        <v>1</v>
      </c>
      <c r="G44" s="55">
        <v>1</v>
      </c>
    </row>
    <row r="45" spans="1:7" s="3" customFormat="1" ht="21.95" customHeight="1" x14ac:dyDescent="0.2">
      <c r="A45" s="1"/>
      <c r="B45" s="2"/>
      <c r="C45" s="1"/>
      <c r="D45" s="1"/>
      <c r="E45" s="1"/>
      <c r="F45" s="1"/>
      <c r="G45" s="1"/>
    </row>
    <row r="46" spans="1:7" s="3" customFormat="1" ht="35.1" customHeight="1" x14ac:dyDescent="0.2">
      <c r="A46" s="62" t="s">
        <v>430</v>
      </c>
      <c r="B46" s="63" t="s">
        <v>431</v>
      </c>
      <c r="C46" s="64" t="s">
        <v>432</v>
      </c>
      <c r="D46" s="1"/>
      <c r="E46" s="1"/>
      <c r="F46" s="1"/>
      <c r="G46" s="1"/>
    </row>
    <row r="47" spans="1:7" s="3" customFormat="1" ht="21.95" customHeight="1" x14ac:dyDescent="0.2">
      <c r="A47" s="65">
        <v>1</v>
      </c>
      <c r="B47" s="30" t="s">
        <v>427</v>
      </c>
      <c r="C47" s="31">
        <v>71369.100000000006</v>
      </c>
    </row>
    <row r="48" spans="1:7" ht="21.95" customHeight="1" x14ac:dyDescent="0.2">
      <c r="A48" s="8">
        <v>2</v>
      </c>
      <c r="B48" s="30" t="s">
        <v>428</v>
      </c>
      <c r="C48" s="31">
        <v>2857519</v>
      </c>
      <c r="D48" s="16"/>
      <c r="E48" s="16"/>
      <c r="F48" s="16"/>
      <c r="G48" s="16"/>
    </row>
    <row r="49" spans="1:7" ht="21.95" customHeight="1" x14ac:dyDescent="0.2">
      <c r="A49" s="32">
        <v>3</v>
      </c>
      <c r="B49" s="33" t="s">
        <v>423</v>
      </c>
      <c r="C49" s="34">
        <f>C44/C48</f>
        <v>1</v>
      </c>
      <c r="D49" s="16"/>
      <c r="E49" s="16"/>
      <c r="F49" s="16"/>
      <c r="G49" s="16"/>
    </row>
    <row r="50" spans="1:7" s="16" customFormat="1" ht="35.1" customHeight="1" x14ac:dyDescent="0.25">
      <c r="A50" s="21" t="s">
        <v>449</v>
      </c>
      <c r="B50" s="23"/>
    </row>
  </sheetData>
  <sheetProtection algorithmName="SHA-512" hashValue="mckfA/6Be22E6Nm020hTtANvu3J5062fnfFV9MqjzR9q0z79D+GCktSnUBntPbF+UFa2Sfl6ZOerqYyHMzEBaQ==" saltValue="5nfArvrS1vAnYV3eU84XNQ==" spinCount="100000" sheet="1" objects="1" scenarios="1"/>
  <mergeCells count="1">
    <mergeCell ref="A2:G2"/>
  </mergeCells>
  <pageMargins left="0.59055118110236227" right="0.59055118110236227" top="0.70866141732283472" bottom="0.70866141732283472" header="0.19685039370078741" footer="0.39370078740157483"/>
  <pageSetup paperSize="9" scale="84" orientation="portrait" r:id="rId1"/>
  <headerFooter alignWithMargins="0">
    <oddFooter>&amp;R&amp;"Calibri,Standardowy"&amp;12s.&amp;P z &amp;N</oddFooter>
  </headerFooter>
  <tableParts count="2">
    <tablePart r:id="rId2"/>
    <tablePart r:id="rId3"/>
  </tableParts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A10A65-3917-4D14-B5C7-43012B29F6DE}">
  <sheetPr codeName="Arkusz46"/>
  <dimension ref="A1:N50"/>
  <sheetViews>
    <sheetView zoomScaleNormal="100" workbookViewId="0"/>
  </sheetViews>
  <sheetFormatPr defaultColWidth="0" defaultRowHeight="12.75" zeroHeight="1" x14ac:dyDescent="0.2"/>
  <cols>
    <col min="1" max="1" width="4.140625" style="1" customWidth="1"/>
    <col min="2" max="2" width="57" style="2" customWidth="1"/>
    <col min="3" max="3" width="11.85546875" style="1" bestFit="1" customWidth="1"/>
    <col min="4" max="4" width="7.42578125" style="1" customWidth="1"/>
    <col min="5" max="5" width="10.85546875" style="1" bestFit="1" customWidth="1"/>
    <col min="6" max="7" width="8.7109375" style="1" customWidth="1"/>
    <col min="8" max="8" width="1" style="1" customWidth="1"/>
    <col min="9" max="14" width="0" style="1" hidden="1" customWidth="1"/>
    <col min="15" max="16384" width="9.140625" style="1" hidden="1"/>
  </cols>
  <sheetData>
    <row r="1" spans="1:7" s="16" customFormat="1" ht="24.95" customHeight="1" x14ac:dyDescent="0.2">
      <c r="A1" s="35" t="s">
        <v>493</v>
      </c>
      <c r="B1" s="23"/>
    </row>
    <row r="2" spans="1:7" s="16" customFormat="1" ht="39.950000000000003" customHeight="1" x14ac:dyDescent="0.2">
      <c r="A2" s="66" t="s">
        <v>448</v>
      </c>
      <c r="B2" s="67"/>
      <c r="C2" s="67"/>
      <c r="D2" s="67"/>
      <c r="E2" s="67"/>
      <c r="F2" s="67"/>
      <c r="G2" s="67"/>
    </row>
    <row r="3" spans="1:7" s="16" customFormat="1" ht="15.95" hidden="1" customHeight="1" x14ac:dyDescent="0.2">
      <c r="A3" s="22"/>
      <c r="B3" s="23"/>
    </row>
    <row r="4" spans="1:7" s="16" customFormat="1" ht="15.95" hidden="1" customHeight="1" x14ac:dyDescent="0.2">
      <c r="A4" s="22"/>
      <c r="B4" s="23"/>
    </row>
    <row r="5" spans="1:7" s="16" customFormat="1" ht="15.95" hidden="1" customHeight="1" x14ac:dyDescent="0.2">
      <c r="A5" s="22"/>
      <c r="B5" s="23"/>
    </row>
    <row r="6" spans="1:7" s="16" customFormat="1" ht="15.95" customHeight="1" x14ac:dyDescent="0.25">
      <c r="A6" s="17" t="s">
        <v>433</v>
      </c>
      <c r="B6" s="21" t="s">
        <v>438</v>
      </c>
    </row>
    <row r="7" spans="1:7" s="16" customFormat="1" ht="15.95" customHeight="1" x14ac:dyDescent="0.25">
      <c r="A7" s="18" t="s">
        <v>434</v>
      </c>
      <c r="B7" s="21" t="s">
        <v>439</v>
      </c>
    </row>
    <row r="8" spans="1:7" s="16" customFormat="1" ht="15.95" customHeight="1" x14ac:dyDescent="0.25">
      <c r="A8" s="19" t="s">
        <v>435</v>
      </c>
      <c r="B8" s="21" t="s">
        <v>440</v>
      </c>
    </row>
    <row r="9" spans="1:7" s="16" customFormat="1" ht="15.95" customHeight="1" x14ac:dyDescent="0.25">
      <c r="A9" s="20" t="s">
        <v>436</v>
      </c>
      <c r="B9" s="21" t="s">
        <v>441</v>
      </c>
    </row>
    <row r="10" spans="1:7" ht="65.099999999999994" customHeight="1" x14ac:dyDescent="0.2">
      <c r="A10" s="49" t="s">
        <v>430</v>
      </c>
      <c r="B10" s="42" t="s">
        <v>0</v>
      </c>
      <c r="C10" s="42" t="s">
        <v>424</v>
      </c>
      <c r="D10" s="42" t="s">
        <v>425</v>
      </c>
      <c r="E10" s="42" t="s">
        <v>426</v>
      </c>
      <c r="F10" s="42" t="s">
        <v>429</v>
      </c>
      <c r="G10" s="41" t="s">
        <v>413</v>
      </c>
    </row>
    <row r="11" spans="1:7" ht="21.95" customHeight="1" x14ac:dyDescent="0.2">
      <c r="A11" s="36">
        <v>1</v>
      </c>
      <c r="B11" s="24" t="s">
        <v>7</v>
      </c>
      <c r="C11" s="10">
        <v>0</v>
      </c>
      <c r="D11" s="9">
        <v>0</v>
      </c>
      <c r="E11" s="10" t="str">
        <f t="shared" ref="E11:E23" si="0">IF(D11=0,"-",C11/D11)</f>
        <v>-</v>
      </c>
      <c r="F11" s="25">
        <f t="shared" ref="F11:F35" si="1">C11/C$44</f>
        <v>0</v>
      </c>
      <c r="G11" s="38">
        <v>6.4906160983722356E-5</v>
      </c>
    </row>
    <row r="12" spans="1:7" s="3" customFormat="1" ht="21.95" customHeight="1" x14ac:dyDescent="0.2">
      <c r="A12" s="36">
        <v>2</v>
      </c>
      <c r="B12" s="24" t="s">
        <v>8</v>
      </c>
      <c r="C12" s="10">
        <v>0</v>
      </c>
      <c r="D12" s="9">
        <v>0</v>
      </c>
      <c r="E12" s="10" t="str">
        <f t="shared" si="0"/>
        <v>-</v>
      </c>
      <c r="F12" s="25">
        <f t="shared" si="1"/>
        <v>0</v>
      </c>
      <c r="G12" s="38">
        <v>1.3877154561966152E-2</v>
      </c>
    </row>
    <row r="13" spans="1:7" s="3" customFormat="1" ht="21.95" customHeight="1" x14ac:dyDescent="0.2">
      <c r="A13" s="36">
        <v>3</v>
      </c>
      <c r="B13" s="26" t="s">
        <v>1</v>
      </c>
      <c r="C13" s="10">
        <v>0</v>
      </c>
      <c r="D13" s="9">
        <v>0</v>
      </c>
      <c r="E13" s="10" t="str">
        <f t="shared" si="0"/>
        <v>-</v>
      </c>
      <c r="F13" s="25">
        <f t="shared" si="1"/>
        <v>0</v>
      </c>
      <c r="G13" s="38">
        <v>6.8195937419264344E-4</v>
      </c>
    </row>
    <row r="14" spans="1:7" s="3" customFormat="1" ht="21.95" customHeight="1" x14ac:dyDescent="0.2">
      <c r="A14" s="36">
        <v>4</v>
      </c>
      <c r="B14" s="24" t="s">
        <v>414</v>
      </c>
      <c r="C14" s="10">
        <v>0</v>
      </c>
      <c r="D14" s="9">
        <v>0</v>
      </c>
      <c r="E14" s="10" t="str">
        <f t="shared" si="0"/>
        <v>-</v>
      </c>
      <c r="F14" s="25">
        <f t="shared" si="1"/>
        <v>0</v>
      </c>
      <c r="G14" s="38">
        <v>1.6609844346228162E-4</v>
      </c>
    </row>
    <row r="15" spans="1:7" s="3" customFormat="1" ht="47.1" customHeight="1" x14ac:dyDescent="0.2">
      <c r="A15" s="36">
        <v>5</v>
      </c>
      <c r="B15" s="24" t="s">
        <v>412</v>
      </c>
      <c r="C15" s="10">
        <v>0</v>
      </c>
      <c r="D15" s="11">
        <v>0</v>
      </c>
      <c r="E15" s="10" t="str">
        <f t="shared" si="0"/>
        <v>-</v>
      </c>
      <c r="F15" s="25">
        <f t="shared" si="1"/>
        <v>0</v>
      </c>
      <c r="G15" s="38">
        <v>4.2843389065529559E-4</v>
      </c>
    </row>
    <row r="16" spans="1:7" s="3" customFormat="1" ht="21.95" customHeight="1" x14ac:dyDescent="0.2">
      <c r="A16" s="36">
        <v>6</v>
      </c>
      <c r="B16" s="26" t="s">
        <v>1</v>
      </c>
      <c r="C16" s="10">
        <v>0</v>
      </c>
      <c r="D16" s="11">
        <v>0</v>
      </c>
      <c r="E16" s="10" t="str">
        <f t="shared" si="0"/>
        <v>-</v>
      </c>
      <c r="F16" s="25">
        <f t="shared" si="1"/>
        <v>0</v>
      </c>
      <c r="G16" s="38">
        <v>5.7837072558623703E-5</v>
      </c>
    </row>
    <row r="17" spans="1:7" ht="47.1" customHeight="1" x14ac:dyDescent="0.2">
      <c r="A17" s="36">
        <v>7</v>
      </c>
      <c r="B17" s="24" t="s">
        <v>444</v>
      </c>
      <c r="C17" s="10">
        <v>0</v>
      </c>
      <c r="D17" s="11">
        <v>0</v>
      </c>
      <c r="E17" s="10" t="str">
        <f t="shared" si="0"/>
        <v>-</v>
      </c>
      <c r="F17" s="25">
        <f t="shared" si="1"/>
        <v>0</v>
      </c>
      <c r="G17" s="38">
        <v>3.69438658113685E-3</v>
      </c>
    </row>
    <row r="18" spans="1:7" ht="47.1" customHeight="1" x14ac:dyDescent="0.2">
      <c r="A18" s="36">
        <v>8</v>
      </c>
      <c r="B18" s="24" t="s">
        <v>447</v>
      </c>
      <c r="C18" s="10">
        <v>140000</v>
      </c>
      <c r="D18" s="11">
        <v>2</v>
      </c>
      <c r="E18" s="10">
        <f t="shared" si="0"/>
        <v>70000</v>
      </c>
      <c r="F18" s="25">
        <f t="shared" si="1"/>
        <v>2.8701544798940479E-2</v>
      </c>
      <c r="G18" s="38">
        <v>1.6572456388988053E-2</v>
      </c>
    </row>
    <row r="19" spans="1:7" ht="35.1" customHeight="1" x14ac:dyDescent="0.2">
      <c r="A19" s="36">
        <v>9</v>
      </c>
      <c r="B19" s="24" t="s">
        <v>443</v>
      </c>
      <c r="C19" s="10">
        <v>0</v>
      </c>
      <c r="D19" s="11">
        <v>0</v>
      </c>
      <c r="E19" s="10" t="str">
        <f t="shared" si="0"/>
        <v>-</v>
      </c>
      <c r="F19" s="25">
        <f t="shared" si="1"/>
        <v>0</v>
      </c>
      <c r="G19" s="38">
        <v>6.3015485400037228E-5</v>
      </c>
    </row>
    <row r="20" spans="1:7" ht="35.1" customHeight="1" x14ac:dyDescent="0.2">
      <c r="A20" s="36">
        <v>10</v>
      </c>
      <c r="B20" s="24" t="s">
        <v>9</v>
      </c>
      <c r="C20" s="10">
        <v>0</v>
      </c>
      <c r="D20" s="11">
        <v>0</v>
      </c>
      <c r="E20" s="10" t="str">
        <f t="shared" si="0"/>
        <v>-</v>
      </c>
      <c r="F20" s="25">
        <f t="shared" si="1"/>
        <v>0</v>
      </c>
      <c r="G20" s="38">
        <v>2.3263290581767475E-4</v>
      </c>
    </row>
    <row r="21" spans="1:7" ht="35.1" customHeight="1" x14ac:dyDescent="0.2">
      <c r="A21" s="36">
        <v>11</v>
      </c>
      <c r="B21" s="24" t="s">
        <v>442</v>
      </c>
      <c r="C21" s="10">
        <v>0</v>
      </c>
      <c r="D21" s="11">
        <v>0</v>
      </c>
      <c r="E21" s="10" t="str">
        <f t="shared" si="0"/>
        <v>-</v>
      </c>
      <c r="F21" s="25">
        <f t="shared" si="1"/>
        <v>0</v>
      </c>
      <c r="G21" s="38">
        <v>8.0879771630669933E-6</v>
      </c>
    </row>
    <row r="22" spans="1:7" ht="21.95" customHeight="1" x14ac:dyDescent="0.2">
      <c r="A22" s="36">
        <v>12</v>
      </c>
      <c r="B22" s="26" t="s">
        <v>1</v>
      </c>
      <c r="C22" s="10">
        <v>0</v>
      </c>
      <c r="D22" s="11">
        <v>0</v>
      </c>
      <c r="E22" s="10" t="str">
        <f t="shared" si="0"/>
        <v>-</v>
      </c>
      <c r="F22" s="25">
        <f t="shared" si="1"/>
        <v>0</v>
      </c>
      <c r="G22" s="38">
        <v>0</v>
      </c>
    </row>
    <row r="23" spans="1:7" ht="21.95" customHeight="1" x14ac:dyDescent="0.2">
      <c r="A23" s="36">
        <v>13</v>
      </c>
      <c r="B23" s="24" t="s">
        <v>415</v>
      </c>
      <c r="C23" s="10">
        <v>0</v>
      </c>
      <c r="D23" s="11">
        <v>0</v>
      </c>
      <c r="E23" s="10" t="str">
        <f t="shared" si="0"/>
        <v>-</v>
      </c>
      <c r="F23" s="25">
        <f t="shared" si="1"/>
        <v>0</v>
      </c>
      <c r="G23" s="38">
        <v>0</v>
      </c>
    </row>
    <row r="24" spans="1:7" s="3" customFormat="1" ht="24.95" customHeight="1" x14ac:dyDescent="0.2">
      <c r="A24" s="43">
        <v>14</v>
      </c>
      <c r="B24" s="50" t="s">
        <v>2</v>
      </c>
      <c r="C24" s="44">
        <f>C11+C12+C14+C15+C17+C18+C19+C20+C21+C23</f>
        <v>140000</v>
      </c>
      <c r="D24" s="51" t="s">
        <v>5</v>
      </c>
      <c r="E24" s="51" t="s">
        <v>5</v>
      </c>
      <c r="F24" s="47">
        <f t="shared" si="1"/>
        <v>2.8701544798940479E-2</v>
      </c>
      <c r="G24" s="48">
        <v>3.5107172395573129E-2</v>
      </c>
    </row>
    <row r="25" spans="1:7" s="4" customFormat="1" ht="35.1" customHeight="1" x14ac:dyDescent="0.2">
      <c r="A25" s="37">
        <v>15</v>
      </c>
      <c r="B25" s="27" t="s">
        <v>419</v>
      </c>
      <c r="C25" s="12">
        <v>634971</v>
      </c>
      <c r="D25" s="11">
        <v>358</v>
      </c>
      <c r="E25" s="12">
        <f t="shared" ref="E25:E37" si="2">IF(D25=0,"-",C25/D25)</f>
        <v>1773.6620111731843</v>
      </c>
      <c r="F25" s="28">
        <f t="shared" si="1"/>
        <v>0.13017606144662883</v>
      </c>
      <c r="G25" s="39">
        <v>9.1912130594448124E-2</v>
      </c>
    </row>
    <row r="26" spans="1:7" s="3" customFormat="1" ht="21.95" customHeight="1" x14ac:dyDescent="0.2">
      <c r="A26" s="36">
        <v>16</v>
      </c>
      <c r="B26" s="26" t="s">
        <v>11</v>
      </c>
      <c r="C26" s="10">
        <v>54655</v>
      </c>
      <c r="D26" s="11">
        <v>32</v>
      </c>
      <c r="E26" s="10">
        <f t="shared" si="2"/>
        <v>1707.96875</v>
      </c>
      <c r="F26" s="25">
        <f t="shared" si="1"/>
        <v>1.1204878078472084E-2</v>
      </c>
      <c r="G26" s="38">
        <v>1.5510248435910163E-2</v>
      </c>
    </row>
    <row r="27" spans="1:7" s="5" customFormat="1" ht="65.099999999999994" customHeight="1" x14ac:dyDescent="0.2">
      <c r="A27" s="37">
        <v>17</v>
      </c>
      <c r="B27" s="27" t="s">
        <v>445</v>
      </c>
      <c r="C27" s="12">
        <v>563919.02</v>
      </c>
      <c r="D27" s="11">
        <v>88</v>
      </c>
      <c r="E27" s="12">
        <f t="shared" si="2"/>
        <v>6408.1706818181819</v>
      </c>
      <c r="F27" s="28">
        <f t="shared" si="1"/>
        <v>0.11560962153931865</v>
      </c>
      <c r="G27" s="39">
        <v>9.6086621220457871E-2</v>
      </c>
    </row>
    <row r="28" spans="1:7" s="3" customFormat="1" ht="21.95" customHeight="1" x14ac:dyDescent="0.2">
      <c r="A28" s="36">
        <v>18</v>
      </c>
      <c r="B28" s="26" t="s">
        <v>3</v>
      </c>
      <c r="C28" s="10">
        <v>223884.19</v>
      </c>
      <c r="D28" s="11">
        <v>36</v>
      </c>
      <c r="E28" s="10">
        <f t="shared" si="2"/>
        <v>6219.0052777777782</v>
      </c>
      <c r="F28" s="25">
        <f t="shared" si="1"/>
        <v>4.5898729350425015E-2</v>
      </c>
      <c r="G28" s="38">
        <v>1.1342599256575717E-2</v>
      </c>
    </row>
    <row r="29" spans="1:7" s="5" customFormat="1" ht="35.1" customHeight="1" x14ac:dyDescent="0.2">
      <c r="A29" s="37">
        <v>19</v>
      </c>
      <c r="B29" s="27" t="s">
        <v>15</v>
      </c>
      <c r="C29" s="12">
        <v>107024.58</v>
      </c>
      <c r="D29" s="11">
        <v>54</v>
      </c>
      <c r="E29" s="12">
        <f t="shared" si="2"/>
        <v>1981.9366666666667</v>
      </c>
      <c r="F29" s="28">
        <f t="shared" si="1"/>
        <v>2.194121983898421E-2</v>
      </c>
      <c r="G29" s="39">
        <v>1.1946311887438504E-2</v>
      </c>
    </row>
    <row r="30" spans="1:7" s="3" customFormat="1" ht="21.95" customHeight="1" x14ac:dyDescent="0.2">
      <c r="A30" s="36">
        <v>20</v>
      </c>
      <c r="B30" s="26" t="s">
        <v>3</v>
      </c>
      <c r="C30" s="10">
        <v>12325.79</v>
      </c>
      <c r="D30" s="11">
        <v>4</v>
      </c>
      <c r="E30" s="12">
        <f t="shared" si="2"/>
        <v>3081.4475000000002</v>
      </c>
      <c r="F30" s="28">
        <f t="shared" si="1"/>
        <v>2.5269229561952328E-3</v>
      </c>
      <c r="G30" s="39">
        <v>2.247933536638041E-3</v>
      </c>
    </row>
    <row r="31" spans="1:7" s="3" customFormat="1" ht="47.1" customHeight="1" x14ac:dyDescent="0.2">
      <c r="A31" s="36">
        <v>21</v>
      </c>
      <c r="B31" s="27" t="s">
        <v>14</v>
      </c>
      <c r="C31" s="10">
        <v>1464376.13</v>
      </c>
      <c r="D31" s="11">
        <v>676</v>
      </c>
      <c r="E31" s="10">
        <f t="shared" si="2"/>
        <v>2166.2368786982247</v>
      </c>
      <c r="F31" s="25">
        <f t="shared" si="1"/>
        <v>0.30021326498352918</v>
      </c>
      <c r="G31" s="38">
        <v>0.21726673108985226</v>
      </c>
    </row>
    <row r="32" spans="1:7" s="3" customFormat="1" ht="21.95" customHeight="1" x14ac:dyDescent="0.2">
      <c r="A32" s="36">
        <v>22</v>
      </c>
      <c r="B32" s="26" t="s">
        <v>3</v>
      </c>
      <c r="C32" s="10">
        <v>297985.93</v>
      </c>
      <c r="D32" s="11">
        <v>80</v>
      </c>
      <c r="E32" s="10">
        <f t="shared" si="2"/>
        <v>3724.8241250000001</v>
      </c>
      <c r="F32" s="25">
        <f t="shared" si="1"/>
        <v>6.1090403709635296E-2</v>
      </c>
      <c r="G32" s="38">
        <v>3.0944666359992157E-2</v>
      </c>
    </row>
    <row r="33" spans="1:7" ht="35.1" customHeight="1" x14ac:dyDescent="0.2">
      <c r="A33" s="36">
        <v>23</v>
      </c>
      <c r="B33" s="24" t="s">
        <v>446</v>
      </c>
      <c r="C33" s="10">
        <v>24383</v>
      </c>
      <c r="D33" s="11">
        <v>297</v>
      </c>
      <c r="E33" s="10">
        <f t="shared" si="2"/>
        <v>82.0976430976431</v>
      </c>
      <c r="F33" s="25">
        <f t="shared" si="1"/>
        <v>4.9987840488040407E-3</v>
      </c>
      <c r="G33" s="38">
        <v>8.5968104584330223E-3</v>
      </c>
    </row>
    <row r="34" spans="1:7" s="3" customFormat="1" ht="21.95" customHeight="1" x14ac:dyDescent="0.2">
      <c r="A34" s="36">
        <v>24</v>
      </c>
      <c r="B34" s="26" t="s">
        <v>3</v>
      </c>
      <c r="C34" s="10">
        <v>8283</v>
      </c>
      <c r="D34" s="11">
        <v>237</v>
      </c>
      <c r="E34" s="10">
        <f t="shared" si="2"/>
        <v>34.949367088607595</v>
      </c>
      <c r="F34" s="25">
        <f t="shared" si="1"/>
        <v>1.6981063969258856E-3</v>
      </c>
      <c r="G34" s="38">
        <v>1.4207856884874998E-3</v>
      </c>
    </row>
    <row r="35" spans="1:7" s="3" customFormat="1" ht="35.1" customHeight="1" x14ac:dyDescent="0.2">
      <c r="A35" s="36">
        <v>25</v>
      </c>
      <c r="B35" s="24" t="s">
        <v>10</v>
      </c>
      <c r="C35" s="10">
        <v>0</v>
      </c>
      <c r="D35" s="11">
        <v>0</v>
      </c>
      <c r="E35" s="10" t="str">
        <f t="shared" si="2"/>
        <v>-</v>
      </c>
      <c r="F35" s="25">
        <f t="shared" si="1"/>
        <v>0</v>
      </c>
      <c r="G35" s="38">
        <v>9.8652432849167496E-5</v>
      </c>
    </row>
    <row r="36" spans="1:7" ht="35.1" customHeight="1" x14ac:dyDescent="0.2">
      <c r="A36" s="36">
        <v>26</v>
      </c>
      <c r="B36" s="24" t="s">
        <v>420</v>
      </c>
      <c r="C36" s="10">
        <v>0</v>
      </c>
      <c r="D36" s="13">
        <v>0</v>
      </c>
      <c r="E36" s="10" t="str">
        <f t="shared" si="2"/>
        <v>-</v>
      </c>
      <c r="F36" s="29" t="s">
        <v>5</v>
      </c>
      <c r="G36" s="40" t="s">
        <v>5</v>
      </c>
    </row>
    <row r="37" spans="1:7" ht="21.95" customHeight="1" x14ac:dyDescent="0.2">
      <c r="A37" s="36">
        <v>27</v>
      </c>
      <c r="B37" s="26" t="s">
        <v>12</v>
      </c>
      <c r="C37" s="10">
        <v>0</v>
      </c>
      <c r="D37" s="13">
        <v>0</v>
      </c>
      <c r="E37" s="10" t="str">
        <f t="shared" si="2"/>
        <v>-</v>
      </c>
      <c r="F37" s="25">
        <f>C37/C$44</f>
        <v>0</v>
      </c>
      <c r="G37" s="38">
        <v>6.7001527600904129E-4</v>
      </c>
    </row>
    <row r="38" spans="1:7" ht="35.1" customHeight="1" x14ac:dyDescent="0.2">
      <c r="A38" s="36">
        <v>28</v>
      </c>
      <c r="B38" s="24" t="s">
        <v>421</v>
      </c>
      <c r="C38" s="10">
        <v>2159014.5</v>
      </c>
      <c r="D38" s="13">
        <v>2</v>
      </c>
      <c r="E38" s="14" t="s">
        <v>5</v>
      </c>
      <c r="F38" s="29" t="s">
        <v>5</v>
      </c>
      <c r="G38" s="40" t="s">
        <v>5</v>
      </c>
    </row>
    <row r="39" spans="1:7" ht="21.95" customHeight="1" x14ac:dyDescent="0.2">
      <c r="A39" s="36">
        <v>29</v>
      </c>
      <c r="B39" s="26" t="s">
        <v>12</v>
      </c>
      <c r="C39" s="10">
        <v>1943112.5</v>
      </c>
      <c r="D39" s="13">
        <v>2</v>
      </c>
      <c r="E39" s="14" t="s">
        <v>5</v>
      </c>
      <c r="F39" s="25">
        <f t="shared" ref="F39:F44" si="3">C39/C$44</f>
        <v>0.3983595033437945</v>
      </c>
      <c r="G39" s="38">
        <v>0.53240605380617201</v>
      </c>
    </row>
    <row r="40" spans="1:7" ht="47.1" customHeight="1" x14ac:dyDescent="0.2">
      <c r="A40" s="36">
        <v>30</v>
      </c>
      <c r="B40" s="27" t="s">
        <v>422</v>
      </c>
      <c r="C40" s="10">
        <v>0</v>
      </c>
      <c r="D40" s="15">
        <v>0</v>
      </c>
      <c r="E40" s="10" t="str">
        <f t="shared" ref="E40:E41" si="4">IF(D40=0,"-",C40/D40)</f>
        <v>-</v>
      </c>
      <c r="F40" s="25">
        <f t="shared" si="3"/>
        <v>0</v>
      </c>
      <c r="G40" s="38">
        <v>1.7724062653800183E-3</v>
      </c>
    </row>
    <row r="41" spans="1:7" ht="21.95" customHeight="1" x14ac:dyDescent="0.2">
      <c r="A41" s="36">
        <v>31</v>
      </c>
      <c r="B41" s="26" t="s">
        <v>13</v>
      </c>
      <c r="C41" s="10">
        <v>0</v>
      </c>
      <c r="D41" s="15">
        <v>0</v>
      </c>
      <c r="E41" s="10" t="str">
        <f t="shared" si="4"/>
        <v>-</v>
      </c>
      <c r="F41" s="25">
        <f t="shared" si="3"/>
        <v>0</v>
      </c>
      <c r="G41" s="38">
        <v>1.0404135579139232E-3</v>
      </c>
    </row>
    <row r="42" spans="1:7" ht="35.1" customHeight="1" x14ac:dyDescent="0.2">
      <c r="A42" s="36">
        <v>32</v>
      </c>
      <c r="B42" s="24" t="s">
        <v>16</v>
      </c>
      <c r="C42" s="10">
        <v>0</v>
      </c>
      <c r="D42" s="15">
        <v>0</v>
      </c>
      <c r="E42" s="14" t="s">
        <v>5</v>
      </c>
      <c r="F42" s="25">
        <f t="shared" si="3"/>
        <v>0</v>
      </c>
      <c r="G42" s="38">
        <v>4.1370945733870297E-3</v>
      </c>
    </row>
    <row r="43" spans="1:7" s="3" customFormat="1" ht="21.95" customHeight="1" x14ac:dyDescent="0.2">
      <c r="A43" s="43">
        <v>33</v>
      </c>
      <c r="B43" s="50" t="s">
        <v>4</v>
      </c>
      <c r="C43" s="44">
        <f>C25+C27+C29+C31+C33+C35+C37+C39+C40+C42</f>
        <v>4737786.2300000004</v>
      </c>
      <c r="D43" s="51" t="s">
        <v>5</v>
      </c>
      <c r="E43" s="51" t="s">
        <v>5</v>
      </c>
      <c r="F43" s="47">
        <f t="shared" si="3"/>
        <v>0.97129845520105951</v>
      </c>
      <c r="G43" s="48">
        <v>0.96489282760442685</v>
      </c>
    </row>
    <row r="44" spans="1:7" s="3" customFormat="1" ht="21.95" customHeight="1" x14ac:dyDescent="0.2">
      <c r="A44" s="45">
        <v>34</v>
      </c>
      <c r="B44" s="52" t="s">
        <v>6</v>
      </c>
      <c r="C44" s="46">
        <f>C24+C43</f>
        <v>4877786.2300000004</v>
      </c>
      <c r="D44" s="53" t="s">
        <v>5</v>
      </c>
      <c r="E44" s="53" t="s">
        <v>5</v>
      </c>
      <c r="F44" s="54">
        <f t="shared" si="3"/>
        <v>1</v>
      </c>
      <c r="G44" s="55">
        <v>1</v>
      </c>
    </row>
    <row r="45" spans="1:7" s="3" customFormat="1" ht="21.95" customHeight="1" x14ac:dyDescent="0.2">
      <c r="A45" s="1"/>
      <c r="B45" s="2"/>
      <c r="C45" s="1"/>
      <c r="D45" s="1"/>
      <c r="E45" s="1"/>
      <c r="F45" s="1"/>
      <c r="G45" s="1"/>
    </row>
    <row r="46" spans="1:7" s="3" customFormat="1" ht="35.1" customHeight="1" x14ac:dyDescent="0.2">
      <c r="A46" s="62" t="s">
        <v>430</v>
      </c>
      <c r="B46" s="63" t="s">
        <v>431</v>
      </c>
      <c r="C46" s="64" t="s">
        <v>432</v>
      </c>
      <c r="D46" s="1"/>
      <c r="E46" s="1"/>
      <c r="F46" s="1"/>
      <c r="G46" s="1"/>
    </row>
    <row r="47" spans="1:7" s="3" customFormat="1" ht="21.95" customHeight="1" x14ac:dyDescent="0.2">
      <c r="A47" s="65">
        <v>1</v>
      </c>
      <c r="B47" s="30" t="s">
        <v>427</v>
      </c>
      <c r="C47" s="31">
        <v>118319.7</v>
      </c>
    </row>
    <row r="48" spans="1:7" ht="21.95" customHeight="1" x14ac:dyDescent="0.2">
      <c r="A48" s="8">
        <v>2</v>
      </c>
      <c r="B48" s="30" t="s">
        <v>428</v>
      </c>
      <c r="C48" s="31">
        <v>4928370</v>
      </c>
      <c r="D48" s="16"/>
      <c r="E48" s="16"/>
      <c r="F48" s="16"/>
      <c r="G48" s="16"/>
    </row>
    <row r="49" spans="1:7" ht="21.95" customHeight="1" x14ac:dyDescent="0.2">
      <c r="A49" s="32">
        <v>3</v>
      </c>
      <c r="B49" s="33" t="s">
        <v>423</v>
      </c>
      <c r="C49" s="34">
        <f>C44/C48</f>
        <v>0.98973620690005026</v>
      </c>
      <c r="D49" s="16"/>
      <c r="E49" s="16"/>
      <c r="F49" s="16"/>
      <c r="G49" s="16"/>
    </row>
    <row r="50" spans="1:7" s="16" customFormat="1" ht="35.1" customHeight="1" x14ac:dyDescent="0.25">
      <c r="A50" s="21" t="s">
        <v>449</v>
      </c>
      <c r="B50" s="23"/>
    </row>
  </sheetData>
  <sheetProtection algorithmName="SHA-512" hashValue="id8jwl8miQQwjppoSD+ivy+FiBqtu15lOgeLggl4FAuyZso0z97TxT6ym13mUQzPC6jMa0ZTNVMWjVF9X+BagQ==" saltValue="bfSt+23XN+RSuGssDHF1Rw==" spinCount="100000" sheet="1" objects="1" scenarios="1"/>
  <mergeCells count="1">
    <mergeCell ref="A2:G2"/>
  </mergeCells>
  <pageMargins left="0.59055118110236227" right="0.59055118110236227" top="0.70866141732283472" bottom="0.70866141732283472" header="0.19685039370078741" footer="0.39370078740157483"/>
  <pageSetup paperSize="9" scale="84" orientation="portrait" r:id="rId1"/>
  <headerFooter alignWithMargins="0">
    <oddFooter>&amp;R&amp;"Calibri,Standardowy"&amp;12s.&amp;P z &amp;N</oddFooter>
  </headerFooter>
  <tableParts count="2">
    <tablePart r:id="rId2"/>
    <tablePart r:id="rId3"/>
  </tableParts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51E7E3-64E3-4C5D-B569-AC209596E302}">
  <sheetPr codeName="Arkusz47"/>
  <dimension ref="A1:N50"/>
  <sheetViews>
    <sheetView zoomScaleNormal="100" workbookViewId="0"/>
  </sheetViews>
  <sheetFormatPr defaultColWidth="0" defaultRowHeight="12.75" zeroHeight="1" x14ac:dyDescent="0.2"/>
  <cols>
    <col min="1" max="1" width="4.140625" style="1" customWidth="1"/>
    <col min="2" max="2" width="57" style="2" customWidth="1"/>
    <col min="3" max="3" width="11.85546875" style="1" bestFit="1" customWidth="1"/>
    <col min="4" max="4" width="7.42578125" style="1" customWidth="1"/>
    <col min="5" max="5" width="10.85546875" style="1" bestFit="1" customWidth="1"/>
    <col min="6" max="7" width="8.7109375" style="1" customWidth="1"/>
    <col min="8" max="8" width="1" style="1" customWidth="1"/>
    <col min="9" max="14" width="0" style="1" hidden="1" customWidth="1"/>
    <col min="15" max="16384" width="9.140625" style="1" hidden="1"/>
  </cols>
  <sheetData>
    <row r="1" spans="1:7" s="16" customFormat="1" ht="24.95" customHeight="1" x14ac:dyDescent="0.2">
      <c r="A1" s="35" t="s">
        <v>494</v>
      </c>
      <c r="B1" s="23"/>
    </row>
    <row r="2" spans="1:7" s="16" customFormat="1" ht="39.950000000000003" customHeight="1" x14ac:dyDescent="0.2">
      <c r="A2" s="66" t="s">
        <v>448</v>
      </c>
      <c r="B2" s="67"/>
      <c r="C2" s="67"/>
      <c r="D2" s="67"/>
      <c r="E2" s="67"/>
      <c r="F2" s="67"/>
      <c r="G2" s="67"/>
    </row>
    <row r="3" spans="1:7" s="16" customFormat="1" ht="15.95" hidden="1" customHeight="1" x14ac:dyDescent="0.2">
      <c r="A3" s="22"/>
      <c r="B3" s="23"/>
    </row>
    <row r="4" spans="1:7" s="16" customFormat="1" ht="15.95" hidden="1" customHeight="1" x14ac:dyDescent="0.2">
      <c r="A4" s="22"/>
      <c r="B4" s="23"/>
    </row>
    <row r="5" spans="1:7" s="16" customFormat="1" ht="15.95" hidden="1" customHeight="1" x14ac:dyDescent="0.2">
      <c r="A5" s="22"/>
      <c r="B5" s="23"/>
    </row>
    <row r="6" spans="1:7" s="16" customFormat="1" ht="15.95" customHeight="1" x14ac:dyDescent="0.25">
      <c r="A6" s="17" t="s">
        <v>433</v>
      </c>
      <c r="B6" s="21" t="s">
        <v>438</v>
      </c>
    </row>
    <row r="7" spans="1:7" s="16" customFormat="1" ht="15.95" customHeight="1" x14ac:dyDescent="0.25">
      <c r="A7" s="18" t="s">
        <v>434</v>
      </c>
      <c r="B7" s="21" t="s">
        <v>439</v>
      </c>
    </row>
    <row r="8" spans="1:7" s="16" customFormat="1" ht="15.95" customHeight="1" x14ac:dyDescent="0.25">
      <c r="A8" s="19" t="s">
        <v>435</v>
      </c>
      <c r="B8" s="21" t="s">
        <v>440</v>
      </c>
    </row>
    <row r="9" spans="1:7" s="16" customFormat="1" ht="15.95" customHeight="1" x14ac:dyDescent="0.25">
      <c r="A9" s="20" t="s">
        <v>436</v>
      </c>
      <c r="B9" s="21" t="s">
        <v>441</v>
      </c>
    </row>
    <row r="10" spans="1:7" ht="65.099999999999994" customHeight="1" x14ac:dyDescent="0.2">
      <c r="A10" s="49" t="s">
        <v>430</v>
      </c>
      <c r="B10" s="42" t="s">
        <v>0</v>
      </c>
      <c r="C10" s="42" t="s">
        <v>424</v>
      </c>
      <c r="D10" s="42" t="s">
        <v>425</v>
      </c>
      <c r="E10" s="42" t="s">
        <v>426</v>
      </c>
      <c r="F10" s="42" t="s">
        <v>429</v>
      </c>
      <c r="G10" s="41" t="s">
        <v>413</v>
      </c>
    </row>
    <row r="11" spans="1:7" ht="21.95" customHeight="1" x14ac:dyDescent="0.2">
      <c r="A11" s="36">
        <v>1</v>
      </c>
      <c r="B11" s="24" t="s">
        <v>7</v>
      </c>
      <c r="C11" s="10">
        <v>0</v>
      </c>
      <c r="D11" s="9">
        <v>0</v>
      </c>
      <c r="E11" s="10" t="str">
        <f t="shared" ref="E11:E23" si="0">IF(D11=0,"-",C11/D11)</f>
        <v>-</v>
      </c>
      <c r="F11" s="25">
        <f t="shared" ref="F11:F35" si="1">C11/C$44</f>
        <v>0</v>
      </c>
      <c r="G11" s="38">
        <v>6.4906160983722356E-5</v>
      </c>
    </row>
    <row r="12" spans="1:7" s="3" customFormat="1" ht="21.95" customHeight="1" x14ac:dyDescent="0.2">
      <c r="A12" s="36">
        <v>2</v>
      </c>
      <c r="B12" s="24" t="s">
        <v>8</v>
      </c>
      <c r="C12" s="10">
        <v>100000</v>
      </c>
      <c r="D12" s="9">
        <v>1</v>
      </c>
      <c r="E12" s="10">
        <f t="shared" si="0"/>
        <v>100000</v>
      </c>
      <c r="F12" s="25">
        <f t="shared" si="1"/>
        <v>3.3829754877681466E-2</v>
      </c>
      <c r="G12" s="38">
        <v>1.3877154561966152E-2</v>
      </c>
    </row>
    <row r="13" spans="1:7" s="3" customFormat="1" ht="21.95" customHeight="1" x14ac:dyDescent="0.2">
      <c r="A13" s="36">
        <v>3</v>
      </c>
      <c r="B13" s="26" t="s">
        <v>1</v>
      </c>
      <c r="C13" s="10">
        <v>0</v>
      </c>
      <c r="D13" s="9">
        <v>0</v>
      </c>
      <c r="E13" s="10" t="str">
        <f t="shared" si="0"/>
        <v>-</v>
      </c>
      <c r="F13" s="25">
        <f t="shared" si="1"/>
        <v>0</v>
      </c>
      <c r="G13" s="38">
        <v>6.8195937419264344E-4</v>
      </c>
    </row>
    <row r="14" spans="1:7" s="3" customFormat="1" ht="21.95" customHeight="1" x14ac:dyDescent="0.2">
      <c r="A14" s="36">
        <v>4</v>
      </c>
      <c r="B14" s="24" t="s">
        <v>414</v>
      </c>
      <c r="C14" s="10">
        <v>0</v>
      </c>
      <c r="D14" s="9">
        <v>0</v>
      </c>
      <c r="E14" s="10" t="str">
        <f t="shared" si="0"/>
        <v>-</v>
      </c>
      <c r="F14" s="25">
        <f t="shared" si="1"/>
        <v>0</v>
      </c>
      <c r="G14" s="38">
        <v>1.6609844346228162E-4</v>
      </c>
    </row>
    <row r="15" spans="1:7" s="3" customFormat="1" ht="47.1" customHeight="1" x14ac:dyDescent="0.2">
      <c r="A15" s="36">
        <v>5</v>
      </c>
      <c r="B15" s="24" t="s">
        <v>412</v>
      </c>
      <c r="C15" s="10">
        <v>6973.18</v>
      </c>
      <c r="D15" s="11">
        <v>1</v>
      </c>
      <c r="E15" s="10">
        <f t="shared" si="0"/>
        <v>6973.18</v>
      </c>
      <c r="F15" s="25">
        <f t="shared" si="1"/>
        <v>2.3590097011795086E-3</v>
      </c>
      <c r="G15" s="38">
        <v>4.2843389065529559E-4</v>
      </c>
    </row>
    <row r="16" spans="1:7" s="3" customFormat="1" ht="21.95" customHeight="1" x14ac:dyDescent="0.2">
      <c r="A16" s="36">
        <v>6</v>
      </c>
      <c r="B16" s="26" t="s">
        <v>1</v>
      </c>
      <c r="C16" s="10">
        <v>0</v>
      </c>
      <c r="D16" s="11">
        <v>0</v>
      </c>
      <c r="E16" s="10" t="str">
        <f t="shared" si="0"/>
        <v>-</v>
      </c>
      <c r="F16" s="25">
        <f t="shared" si="1"/>
        <v>0</v>
      </c>
      <c r="G16" s="38">
        <v>5.7837072558623703E-5</v>
      </c>
    </row>
    <row r="17" spans="1:7" ht="47.1" customHeight="1" x14ac:dyDescent="0.2">
      <c r="A17" s="36">
        <v>7</v>
      </c>
      <c r="B17" s="24" t="s">
        <v>444</v>
      </c>
      <c r="C17" s="10">
        <v>67719.509999999995</v>
      </c>
      <c r="D17" s="11">
        <v>7</v>
      </c>
      <c r="E17" s="10">
        <f t="shared" si="0"/>
        <v>9674.2157142857141</v>
      </c>
      <c r="F17" s="25">
        <f t="shared" si="1"/>
        <v>2.2909344237366989E-2</v>
      </c>
      <c r="G17" s="38">
        <v>3.69438658113685E-3</v>
      </c>
    </row>
    <row r="18" spans="1:7" ht="47.1" customHeight="1" x14ac:dyDescent="0.2">
      <c r="A18" s="36">
        <v>8</v>
      </c>
      <c r="B18" s="24" t="s">
        <v>447</v>
      </c>
      <c r="C18" s="10">
        <v>267000</v>
      </c>
      <c r="D18" s="11">
        <v>4</v>
      </c>
      <c r="E18" s="10">
        <f t="shared" si="0"/>
        <v>66750</v>
      </c>
      <c r="F18" s="25">
        <f t="shared" si="1"/>
        <v>9.0325445523409514E-2</v>
      </c>
      <c r="G18" s="38">
        <v>1.6572456388988053E-2</v>
      </c>
    </row>
    <row r="19" spans="1:7" ht="35.1" customHeight="1" x14ac:dyDescent="0.2">
      <c r="A19" s="36">
        <v>9</v>
      </c>
      <c r="B19" s="24" t="s">
        <v>443</v>
      </c>
      <c r="C19" s="10">
        <v>0</v>
      </c>
      <c r="D19" s="11">
        <v>0</v>
      </c>
      <c r="E19" s="10" t="str">
        <f t="shared" si="0"/>
        <v>-</v>
      </c>
      <c r="F19" s="25">
        <f t="shared" si="1"/>
        <v>0</v>
      </c>
      <c r="G19" s="38">
        <v>6.3015485400037228E-5</v>
      </c>
    </row>
    <row r="20" spans="1:7" ht="35.1" customHeight="1" x14ac:dyDescent="0.2">
      <c r="A20" s="36">
        <v>10</v>
      </c>
      <c r="B20" s="24" t="s">
        <v>9</v>
      </c>
      <c r="C20" s="10">
        <v>0</v>
      </c>
      <c r="D20" s="11">
        <v>0</v>
      </c>
      <c r="E20" s="10" t="str">
        <f t="shared" si="0"/>
        <v>-</v>
      </c>
      <c r="F20" s="25">
        <f t="shared" si="1"/>
        <v>0</v>
      </c>
      <c r="G20" s="38">
        <v>2.3263290581767475E-4</v>
      </c>
    </row>
    <row r="21" spans="1:7" ht="35.1" customHeight="1" x14ac:dyDescent="0.2">
      <c r="A21" s="36">
        <v>11</v>
      </c>
      <c r="B21" s="24" t="s">
        <v>442</v>
      </c>
      <c r="C21" s="10">
        <v>0</v>
      </c>
      <c r="D21" s="11">
        <v>0</v>
      </c>
      <c r="E21" s="10" t="str">
        <f t="shared" si="0"/>
        <v>-</v>
      </c>
      <c r="F21" s="25">
        <f t="shared" si="1"/>
        <v>0</v>
      </c>
      <c r="G21" s="38">
        <v>8.0879771630669933E-6</v>
      </c>
    </row>
    <row r="22" spans="1:7" ht="21.95" customHeight="1" x14ac:dyDescent="0.2">
      <c r="A22" s="36">
        <v>12</v>
      </c>
      <c r="B22" s="26" t="s">
        <v>1</v>
      </c>
      <c r="C22" s="10">
        <v>0</v>
      </c>
      <c r="D22" s="11">
        <v>0</v>
      </c>
      <c r="E22" s="10" t="str">
        <f t="shared" si="0"/>
        <v>-</v>
      </c>
      <c r="F22" s="25">
        <f t="shared" si="1"/>
        <v>0</v>
      </c>
      <c r="G22" s="38">
        <v>0</v>
      </c>
    </row>
    <row r="23" spans="1:7" ht="21.95" customHeight="1" x14ac:dyDescent="0.2">
      <c r="A23" s="36">
        <v>13</v>
      </c>
      <c r="B23" s="24" t="s">
        <v>415</v>
      </c>
      <c r="C23" s="10">
        <v>0</v>
      </c>
      <c r="D23" s="11">
        <v>0</v>
      </c>
      <c r="E23" s="10" t="str">
        <f t="shared" si="0"/>
        <v>-</v>
      </c>
      <c r="F23" s="25">
        <f t="shared" si="1"/>
        <v>0</v>
      </c>
      <c r="G23" s="38">
        <v>0</v>
      </c>
    </row>
    <row r="24" spans="1:7" s="3" customFormat="1" ht="24.95" customHeight="1" x14ac:dyDescent="0.2">
      <c r="A24" s="43">
        <v>14</v>
      </c>
      <c r="B24" s="50" t="s">
        <v>2</v>
      </c>
      <c r="C24" s="44">
        <f>C11+C12+C14+C15+C17+C18+C19+C20+C21+C23</f>
        <v>441692.69</v>
      </c>
      <c r="D24" s="51" t="s">
        <v>5</v>
      </c>
      <c r="E24" s="51" t="s">
        <v>5</v>
      </c>
      <c r="F24" s="47">
        <f t="shared" si="1"/>
        <v>0.1494235543396375</v>
      </c>
      <c r="G24" s="48">
        <v>3.5107172395573129E-2</v>
      </c>
    </row>
    <row r="25" spans="1:7" s="4" customFormat="1" ht="35.1" customHeight="1" x14ac:dyDescent="0.2">
      <c r="A25" s="37">
        <v>15</v>
      </c>
      <c r="B25" s="27" t="s">
        <v>419</v>
      </c>
      <c r="C25" s="12">
        <v>151545</v>
      </c>
      <c r="D25" s="11">
        <v>77</v>
      </c>
      <c r="E25" s="12">
        <f t="shared" ref="E25:E37" si="2">IF(D25=0,"-",C25/D25)</f>
        <v>1968.1168831168832</v>
      </c>
      <c r="F25" s="28">
        <f t="shared" si="1"/>
        <v>5.1267302029382379E-2</v>
      </c>
      <c r="G25" s="39">
        <v>9.1912130594448124E-2</v>
      </c>
    </row>
    <row r="26" spans="1:7" s="3" customFormat="1" ht="21.95" customHeight="1" x14ac:dyDescent="0.2">
      <c r="A26" s="36">
        <v>16</v>
      </c>
      <c r="B26" s="26" t="s">
        <v>11</v>
      </c>
      <c r="C26" s="10">
        <v>98933</v>
      </c>
      <c r="D26" s="11">
        <v>47</v>
      </c>
      <c r="E26" s="10">
        <f t="shared" si="2"/>
        <v>2104.9574468085107</v>
      </c>
      <c r="F26" s="25">
        <f t="shared" si="1"/>
        <v>3.3468791393136604E-2</v>
      </c>
      <c r="G26" s="38">
        <v>1.5510248435910163E-2</v>
      </c>
    </row>
    <row r="27" spans="1:7" s="5" customFormat="1" ht="65.099999999999994" customHeight="1" x14ac:dyDescent="0.2">
      <c r="A27" s="37">
        <v>17</v>
      </c>
      <c r="B27" s="27" t="s">
        <v>445</v>
      </c>
      <c r="C27" s="12">
        <v>495575.98</v>
      </c>
      <c r="D27" s="11">
        <v>88</v>
      </c>
      <c r="E27" s="12">
        <f t="shared" si="2"/>
        <v>5631.5452272727271</v>
      </c>
      <c r="F27" s="28">
        <f t="shared" si="1"/>
        <v>0.16765213926666772</v>
      </c>
      <c r="G27" s="39">
        <v>9.6086621220457871E-2</v>
      </c>
    </row>
    <row r="28" spans="1:7" s="3" customFormat="1" ht="21.95" customHeight="1" x14ac:dyDescent="0.2">
      <c r="A28" s="36">
        <v>18</v>
      </c>
      <c r="B28" s="26" t="s">
        <v>3</v>
      </c>
      <c r="C28" s="10">
        <v>150299.68</v>
      </c>
      <c r="D28" s="11">
        <v>29</v>
      </c>
      <c r="E28" s="10">
        <f t="shared" si="2"/>
        <v>5182.7475862068959</v>
      </c>
      <c r="F28" s="25">
        <f t="shared" si="1"/>
        <v>5.0846013325939639E-2</v>
      </c>
      <c r="G28" s="38">
        <v>1.1342599256575717E-2</v>
      </c>
    </row>
    <row r="29" spans="1:7" s="5" customFormat="1" ht="35.1" customHeight="1" x14ac:dyDescent="0.2">
      <c r="A29" s="37">
        <v>19</v>
      </c>
      <c r="B29" s="27" t="s">
        <v>15</v>
      </c>
      <c r="C29" s="12">
        <v>80943.789999999994</v>
      </c>
      <c r="D29" s="11">
        <v>33</v>
      </c>
      <c r="E29" s="12">
        <f t="shared" si="2"/>
        <v>2452.8421212121211</v>
      </c>
      <c r="F29" s="28">
        <f t="shared" si="1"/>
        <v>2.7383085745705242E-2</v>
      </c>
      <c r="G29" s="39">
        <v>1.1946311887438504E-2</v>
      </c>
    </row>
    <row r="30" spans="1:7" s="3" customFormat="1" ht="21.95" customHeight="1" x14ac:dyDescent="0.2">
      <c r="A30" s="36">
        <v>20</v>
      </c>
      <c r="B30" s="26" t="s">
        <v>3</v>
      </c>
      <c r="C30" s="10">
        <v>12981.11</v>
      </c>
      <c r="D30" s="11">
        <v>6</v>
      </c>
      <c r="E30" s="12">
        <f t="shared" si="2"/>
        <v>2163.5183333333334</v>
      </c>
      <c r="F30" s="28">
        <f t="shared" si="1"/>
        <v>4.3914776934021972E-3</v>
      </c>
      <c r="G30" s="39">
        <v>2.247933536638041E-3</v>
      </c>
    </row>
    <row r="31" spans="1:7" s="3" customFormat="1" ht="47.1" customHeight="1" x14ac:dyDescent="0.2">
      <c r="A31" s="36">
        <v>21</v>
      </c>
      <c r="B31" s="27" t="s">
        <v>14</v>
      </c>
      <c r="C31" s="10">
        <v>730340.21</v>
      </c>
      <c r="D31" s="11">
        <v>293</v>
      </c>
      <c r="E31" s="10">
        <f t="shared" si="2"/>
        <v>2492.6287030716721</v>
      </c>
      <c r="F31" s="25">
        <f t="shared" si="1"/>
        <v>0.24707230281614406</v>
      </c>
      <c r="G31" s="38">
        <v>0.21726673108985226</v>
      </c>
    </row>
    <row r="32" spans="1:7" s="3" customFormat="1" ht="21.95" customHeight="1" x14ac:dyDescent="0.2">
      <c r="A32" s="36">
        <v>22</v>
      </c>
      <c r="B32" s="26" t="s">
        <v>3</v>
      </c>
      <c r="C32" s="10">
        <v>247602.6</v>
      </c>
      <c r="D32" s="11">
        <v>59</v>
      </c>
      <c r="E32" s="10">
        <f t="shared" si="2"/>
        <v>4196.6542372881358</v>
      </c>
      <c r="F32" s="25">
        <f t="shared" si="1"/>
        <v>8.3763352650766135E-2</v>
      </c>
      <c r="G32" s="38">
        <v>3.0944666359992157E-2</v>
      </c>
    </row>
    <row r="33" spans="1:7" ht="35.1" customHeight="1" x14ac:dyDescent="0.2">
      <c r="A33" s="36">
        <v>23</v>
      </c>
      <c r="B33" s="24" t="s">
        <v>446</v>
      </c>
      <c r="C33" s="10">
        <v>0</v>
      </c>
      <c r="D33" s="11">
        <v>0</v>
      </c>
      <c r="E33" s="10" t="str">
        <f t="shared" si="2"/>
        <v>-</v>
      </c>
      <c r="F33" s="25">
        <f t="shared" si="1"/>
        <v>0</v>
      </c>
      <c r="G33" s="38">
        <v>8.5968104584330223E-3</v>
      </c>
    </row>
    <row r="34" spans="1:7" s="3" customFormat="1" ht="21.95" customHeight="1" x14ac:dyDescent="0.2">
      <c r="A34" s="36">
        <v>24</v>
      </c>
      <c r="B34" s="26" t="s">
        <v>3</v>
      </c>
      <c r="C34" s="10">
        <v>0</v>
      </c>
      <c r="D34" s="11">
        <v>0</v>
      </c>
      <c r="E34" s="10" t="str">
        <f t="shared" si="2"/>
        <v>-</v>
      </c>
      <c r="F34" s="25">
        <f t="shared" si="1"/>
        <v>0</v>
      </c>
      <c r="G34" s="38">
        <v>1.4207856884874998E-3</v>
      </c>
    </row>
    <row r="35" spans="1:7" s="3" customFormat="1" ht="35.1" customHeight="1" x14ac:dyDescent="0.2">
      <c r="A35" s="36">
        <v>25</v>
      </c>
      <c r="B35" s="24" t="s">
        <v>10</v>
      </c>
      <c r="C35" s="10">
        <v>0</v>
      </c>
      <c r="D35" s="11">
        <v>0</v>
      </c>
      <c r="E35" s="10" t="str">
        <f t="shared" si="2"/>
        <v>-</v>
      </c>
      <c r="F35" s="25">
        <f t="shared" si="1"/>
        <v>0</v>
      </c>
      <c r="G35" s="38">
        <v>9.8652432849167496E-5</v>
      </c>
    </row>
    <row r="36" spans="1:7" ht="35.1" customHeight="1" x14ac:dyDescent="0.2">
      <c r="A36" s="36">
        <v>26</v>
      </c>
      <c r="B36" s="24" t="s">
        <v>420</v>
      </c>
      <c r="C36" s="10">
        <v>0</v>
      </c>
      <c r="D36" s="13">
        <v>0</v>
      </c>
      <c r="E36" s="10" t="str">
        <f t="shared" si="2"/>
        <v>-</v>
      </c>
      <c r="F36" s="29" t="s">
        <v>5</v>
      </c>
      <c r="G36" s="40" t="s">
        <v>5</v>
      </c>
    </row>
    <row r="37" spans="1:7" ht="21.95" customHeight="1" x14ac:dyDescent="0.2">
      <c r="A37" s="36">
        <v>27</v>
      </c>
      <c r="B37" s="26" t="s">
        <v>12</v>
      </c>
      <c r="C37" s="10">
        <v>0</v>
      </c>
      <c r="D37" s="13">
        <v>0</v>
      </c>
      <c r="E37" s="10" t="str">
        <f t="shared" si="2"/>
        <v>-</v>
      </c>
      <c r="F37" s="25">
        <f>C37/C$44</f>
        <v>0</v>
      </c>
      <c r="G37" s="38">
        <v>6.7001527600904129E-4</v>
      </c>
    </row>
    <row r="38" spans="1:7" ht="35.1" customHeight="1" x14ac:dyDescent="0.2">
      <c r="A38" s="36">
        <v>28</v>
      </c>
      <c r="B38" s="24" t="s">
        <v>421</v>
      </c>
      <c r="C38" s="10">
        <v>1229399.6100000001</v>
      </c>
      <c r="D38" s="13">
        <v>1</v>
      </c>
      <c r="E38" s="14" t="s">
        <v>5</v>
      </c>
      <c r="F38" s="29" t="s">
        <v>5</v>
      </c>
      <c r="G38" s="40" t="s">
        <v>5</v>
      </c>
    </row>
    <row r="39" spans="1:7" ht="21.95" customHeight="1" x14ac:dyDescent="0.2">
      <c r="A39" s="36">
        <v>29</v>
      </c>
      <c r="B39" s="26" t="s">
        <v>12</v>
      </c>
      <c r="C39" s="10">
        <v>1055880</v>
      </c>
      <c r="D39" s="13">
        <v>1</v>
      </c>
      <c r="E39" s="14" t="s">
        <v>5</v>
      </c>
      <c r="F39" s="25">
        <f t="shared" ref="F39:F44" si="3">C39/C$44</f>
        <v>0.35720161580246307</v>
      </c>
      <c r="G39" s="38">
        <v>0.53240605380617201</v>
      </c>
    </row>
    <row r="40" spans="1:7" ht="47.1" customHeight="1" x14ac:dyDescent="0.2">
      <c r="A40" s="36">
        <v>30</v>
      </c>
      <c r="B40" s="27" t="s">
        <v>422</v>
      </c>
      <c r="C40" s="10">
        <v>0</v>
      </c>
      <c r="D40" s="15">
        <v>0</v>
      </c>
      <c r="E40" s="10" t="str">
        <f t="shared" ref="E40:E41" si="4">IF(D40=0,"-",C40/D40)</f>
        <v>-</v>
      </c>
      <c r="F40" s="25">
        <f t="shared" si="3"/>
        <v>0</v>
      </c>
      <c r="G40" s="38">
        <v>1.7724062653800183E-3</v>
      </c>
    </row>
    <row r="41" spans="1:7" ht="21.95" customHeight="1" x14ac:dyDescent="0.2">
      <c r="A41" s="36">
        <v>31</v>
      </c>
      <c r="B41" s="26" t="s">
        <v>13</v>
      </c>
      <c r="C41" s="10">
        <v>0</v>
      </c>
      <c r="D41" s="15">
        <v>0</v>
      </c>
      <c r="E41" s="10" t="str">
        <f t="shared" si="4"/>
        <v>-</v>
      </c>
      <c r="F41" s="25">
        <f t="shared" si="3"/>
        <v>0</v>
      </c>
      <c r="G41" s="38">
        <v>1.0404135579139232E-3</v>
      </c>
    </row>
    <row r="42" spans="1:7" ht="35.1" customHeight="1" x14ac:dyDescent="0.2">
      <c r="A42" s="36">
        <v>32</v>
      </c>
      <c r="B42" s="24" t="s">
        <v>16</v>
      </c>
      <c r="C42" s="10">
        <v>0</v>
      </c>
      <c r="D42" s="15">
        <v>0</v>
      </c>
      <c r="E42" s="14" t="s">
        <v>5</v>
      </c>
      <c r="F42" s="25">
        <f t="shared" si="3"/>
        <v>0</v>
      </c>
      <c r="G42" s="38">
        <v>4.1370945733870297E-3</v>
      </c>
    </row>
    <row r="43" spans="1:7" s="3" customFormat="1" ht="21.95" customHeight="1" x14ac:dyDescent="0.2">
      <c r="A43" s="43">
        <v>33</v>
      </c>
      <c r="B43" s="50" t="s">
        <v>4</v>
      </c>
      <c r="C43" s="44">
        <f>C25+C27+C29+C31+C33+C35+C37+C39+C40+C42</f>
        <v>2514284.98</v>
      </c>
      <c r="D43" s="51" t="s">
        <v>5</v>
      </c>
      <c r="E43" s="51" t="s">
        <v>5</v>
      </c>
      <c r="F43" s="47">
        <f t="shared" si="3"/>
        <v>0.8505764456603625</v>
      </c>
      <c r="G43" s="48">
        <v>0.96489282760442685</v>
      </c>
    </row>
    <row r="44" spans="1:7" s="3" customFormat="1" ht="21.95" customHeight="1" x14ac:dyDescent="0.2">
      <c r="A44" s="45">
        <v>34</v>
      </c>
      <c r="B44" s="52" t="s">
        <v>6</v>
      </c>
      <c r="C44" s="46">
        <f>C24+C43</f>
        <v>2955977.67</v>
      </c>
      <c r="D44" s="53" t="s">
        <v>5</v>
      </c>
      <c r="E44" s="53" t="s">
        <v>5</v>
      </c>
      <c r="F44" s="54">
        <f t="shared" si="3"/>
        <v>1</v>
      </c>
      <c r="G44" s="55">
        <v>1</v>
      </c>
    </row>
    <row r="45" spans="1:7" s="3" customFormat="1" ht="21.95" customHeight="1" x14ac:dyDescent="0.2">
      <c r="A45" s="1"/>
      <c r="B45" s="2"/>
      <c r="C45" s="1"/>
      <c r="D45" s="1"/>
      <c r="E45" s="1"/>
      <c r="F45" s="1"/>
      <c r="G45" s="1"/>
    </row>
    <row r="46" spans="1:7" s="3" customFormat="1" ht="35.1" customHeight="1" x14ac:dyDescent="0.2">
      <c r="A46" s="62" t="s">
        <v>430</v>
      </c>
      <c r="B46" s="63" t="s">
        <v>431</v>
      </c>
      <c r="C46" s="64" t="s">
        <v>432</v>
      </c>
      <c r="D46" s="1"/>
      <c r="E46" s="1"/>
      <c r="F46" s="1"/>
      <c r="G46" s="1"/>
    </row>
    <row r="47" spans="1:7" s="3" customFormat="1" ht="21.95" customHeight="1" x14ac:dyDescent="0.2">
      <c r="A47" s="65">
        <v>1</v>
      </c>
      <c r="B47" s="30" t="s">
        <v>427</v>
      </c>
      <c r="C47" s="31">
        <v>73897.94</v>
      </c>
    </row>
    <row r="48" spans="1:7" ht="21.95" customHeight="1" x14ac:dyDescent="0.2">
      <c r="A48" s="8">
        <v>2</v>
      </c>
      <c r="B48" s="30" t="s">
        <v>428</v>
      </c>
      <c r="C48" s="31">
        <v>2955986</v>
      </c>
      <c r="D48" s="16"/>
      <c r="E48" s="16"/>
      <c r="F48" s="16"/>
      <c r="G48" s="16"/>
    </row>
    <row r="49" spans="1:7" ht="21.95" customHeight="1" x14ac:dyDescent="0.2">
      <c r="A49" s="32">
        <v>3</v>
      </c>
      <c r="B49" s="33" t="s">
        <v>423</v>
      </c>
      <c r="C49" s="34">
        <f>C44/C48</f>
        <v>0.99999718198935983</v>
      </c>
      <c r="D49" s="16"/>
      <c r="E49" s="16"/>
      <c r="F49" s="16"/>
      <c r="G49" s="16"/>
    </row>
    <row r="50" spans="1:7" s="16" customFormat="1" ht="35.1" customHeight="1" x14ac:dyDescent="0.25">
      <c r="A50" s="21" t="s">
        <v>449</v>
      </c>
      <c r="B50" s="23"/>
    </row>
  </sheetData>
  <sheetProtection algorithmName="SHA-512" hashValue="9mqajKWZ9glaL0Hu8qTR1Q5J418bwwa++VGkbePWUYlXtbvQHaY8FZAimLO0praqP3P2YW7UHM2KYdi9iOvWuQ==" saltValue="EpcR/QcfZmkCSsjlLE9VsQ==" spinCount="100000" sheet="1" objects="1" scenarios="1"/>
  <mergeCells count="1">
    <mergeCell ref="A2:G2"/>
  </mergeCells>
  <pageMargins left="0.59055118110236227" right="0.59055118110236227" top="0.70866141732283472" bottom="0.70866141732283472" header="0.19685039370078741" footer="0.39370078740157483"/>
  <pageSetup paperSize="9" scale="84" orientation="portrait" r:id="rId1"/>
  <headerFooter alignWithMargins="0">
    <oddFooter>&amp;R&amp;"Calibri,Standardowy"&amp;12s.&amp;P z &amp;N</oddFooter>
  </headerFooter>
  <tableParts count="2">
    <tablePart r:id="rId2"/>
    <tablePart r:id="rId3"/>
  </tableParts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5B03F6-BA94-40EF-9FD4-C33355611B2A}">
  <sheetPr codeName="Arkusz48"/>
  <dimension ref="A1:N50"/>
  <sheetViews>
    <sheetView zoomScaleNormal="100" workbookViewId="0"/>
  </sheetViews>
  <sheetFormatPr defaultColWidth="0" defaultRowHeight="12.75" zeroHeight="1" x14ac:dyDescent="0.2"/>
  <cols>
    <col min="1" max="1" width="4.140625" style="1" customWidth="1"/>
    <col min="2" max="2" width="57" style="2" customWidth="1"/>
    <col min="3" max="3" width="11.85546875" style="1" bestFit="1" customWidth="1"/>
    <col min="4" max="4" width="7.42578125" style="1" customWidth="1"/>
    <col min="5" max="5" width="10.85546875" style="1" bestFit="1" customWidth="1"/>
    <col min="6" max="7" width="8.7109375" style="1" customWidth="1"/>
    <col min="8" max="8" width="1" style="1" customWidth="1"/>
    <col min="9" max="14" width="0" style="1" hidden="1" customWidth="1"/>
    <col min="15" max="16384" width="9.140625" style="1" hidden="1"/>
  </cols>
  <sheetData>
    <row r="1" spans="1:7" s="16" customFormat="1" ht="24.95" customHeight="1" x14ac:dyDescent="0.2">
      <c r="A1" s="35" t="s">
        <v>495</v>
      </c>
      <c r="B1" s="23"/>
    </row>
    <row r="2" spans="1:7" s="16" customFormat="1" ht="39.950000000000003" customHeight="1" x14ac:dyDescent="0.2">
      <c r="A2" s="66" t="s">
        <v>448</v>
      </c>
      <c r="B2" s="67"/>
      <c r="C2" s="67"/>
      <c r="D2" s="67"/>
      <c r="E2" s="67"/>
      <c r="F2" s="67"/>
      <c r="G2" s="67"/>
    </row>
    <row r="3" spans="1:7" s="16" customFormat="1" ht="15.95" hidden="1" customHeight="1" x14ac:dyDescent="0.2">
      <c r="A3" s="22"/>
      <c r="B3" s="23"/>
    </row>
    <row r="4" spans="1:7" s="16" customFormat="1" ht="15.95" hidden="1" customHeight="1" x14ac:dyDescent="0.2">
      <c r="A4" s="22"/>
      <c r="B4" s="23"/>
    </row>
    <row r="5" spans="1:7" s="16" customFormat="1" ht="15.95" hidden="1" customHeight="1" x14ac:dyDescent="0.2">
      <c r="A5" s="22"/>
      <c r="B5" s="23"/>
    </row>
    <row r="6" spans="1:7" s="16" customFormat="1" ht="15.95" customHeight="1" x14ac:dyDescent="0.25">
      <c r="A6" s="17" t="s">
        <v>433</v>
      </c>
      <c r="B6" s="21" t="s">
        <v>438</v>
      </c>
    </row>
    <row r="7" spans="1:7" s="16" customFormat="1" ht="15.95" customHeight="1" x14ac:dyDescent="0.25">
      <c r="A7" s="18" t="s">
        <v>434</v>
      </c>
      <c r="B7" s="21" t="s">
        <v>439</v>
      </c>
    </row>
    <row r="8" spans="1:7" s="16" customFormat="1" ht="15.95" customHeight="1" x14ac:dyDescent="0.25">
      <c r="A8" s="19" t="s">
        <v>435</v>
      </c>
      <c r="B8" s="21" t="s">
        <v>440</v>
      </c>
    </row>
    <row r="9" spans="1:7" s="16" customFormat="1" ht="15.95" customHeight="1" x14ac:dyDescent="0.25">
      <c r="A9" s="20" t="s">
        <v>436</v>
      </c>
      <c r="B9" s="21" t="s">
        <v>441</v>
      </c>
    </row>
    <row r="10" spans="1:7" ht="65.099999999999994" customHeight="1" x14ac:dyDescent="0.2">
      <c r="A10" s="49" t="s">
        <v>430</v>
      </c>
      <c r="B10" s="42" t="s">
        <v>0</v>
      </c>
      <c r="C10" s="42" t="s">
        <v>424</v>
      </c>
      <c r="D10" s="42" t="s">
        <v>425</v>
      </c>
      <c r="E10" s="42" t="s">
        <v>426</v>
      </c>
      <c r="F10" s="42" t="s">
        <v>429</v>
      </c>
      <c r="G10" s="41" t="s">
        <v>413</v>
      </c>
    </row>
    <row r="11" spans="1:7" ht="21.95" customHeight="1" x14ac:dyDescent="0.2">
      <c r="A11" s="36">
        <v>1</v>
      </c>
      <c r="B11" s="24" t="s">
        <v>7</v>
      </c>
      <c r="C11" s="10">
        <v>0</v>
      </c>
      <c r="D11" s="9">
        <v>0</v>
      </c>
      <c r="E11" s="10" t="str">
        <f t="shared" ref="E11:E23" si="0">IF(D11=0,"-",C11/D11)</f>
        <v>-</v>
      </c>
      <c r="F11" s="25">
        <f t="shared" ref="F11:F35" si="1">C11/C$44</f>
        <v>0</v>
      </c>
      <c r="G11" s="38">
        <v>6.4906160983722356E-5</v>
      </c>
    </row>
    <row r="12" spans="1:7" s="3" customFormat="1" ht="21.95" customHeight="1" x14ac:dyDescent="0.2">
      <c r="A12" s="36">
        <v>2</v>
      </c>
      <c r="B12" s="24" t="s">
        <v>8</v>
      </c>
      <c r="C12" s="10">
        <v>0</v>
      </c>
      <c r="D12" s="9">
        <v>0</v>
      </c>
      <c r="E12" s="10" t="str">
        <f t="shared" si="0"/>
        <v>-</v>
      </c>
      <c r="F12" s="25">
        <f t="shared" si="1"/>
        <v>0</v>
      </c>
      <c r="G12" s="38">
        <v>1.3877154561966152E-2</v>
      </c>
    </row>
    <row r="13" spans="1:7" s="3" customFormat="1" ht="21.95" customHeight="1" x14ac:dyDescent="0.2">
      <c r="A13" s="36">
        <v>3</v>
      </c>
      <c r="B13" s="26" t="s">
        <v>1</v>
      </c>
      <c r="C13" s="10">
        <v>0</v>
      </c>
      <c r="D13" s="9">
        <v>0</v>
      </c>
      <c r="E13" s="10" t="str">
        <f t="shared" si="0"/>
        <v>-</v>
      </c>
      <c r="F13" s="25">
        <f t="shared" si="1"/>
        <v>0</v>
      </c>
      <c r="G13" s="38">
        <v>6.8195937419264344E-4</v>
      </c>
    </row>
    <row r="14" spans="1:7" s="3" customFormat="1" ht="21.95" customHeight="1" x14ac:dyDescent="0.2">
      <c r="A14" s="36">
        <v>4</v>
      </c>
      <c r="B14" s="24" t="s">
        <v>414</v>
      </c>
      <c r="C14" s="10">
        <v>0</v>
      </c>
      <c r="D14" s="9">
        <v>0</v>
      </c>
      <c r="E14" s="10" t="str">
        <f t="shared" si="0"/>
        <v>-</v>
      </c>
      <c r="F14" s="25">
        <f t="shared" si="1"/>
        <v>0</v>
      </c>
      <c r="G14" s="38">
        <v>1.6609844346228162E-4</v>
      </c>
    </row>
    <row r="15" spans="1:7" s="3" customFormat="1" ht="47.1" customHeight="1" x14ac:dyDescent="0.2">
      <c r="A15" s="36">
        <v>5</v>
      </c>
      <c r="B15" s="24" t="s">
        <v>412</v>
      </c>
      <c r="C15" s="10">
        <v>0</v>
      </c>
      <c r="D15" s="11">
        <v>0</v>
      </c>
      <c r="E15" s="10" t="str">
        <f t="shared" si="0"/>
        <v>-</v>
      </c>
      <c r="F15" s="25">
        <f t="shared" si="1"/>
        <v>0</v>
      </c>
      <c r="G15" s="38">
        <v>4.2843389065529559E-4</v>
      </c>
    </row>
    <row r="16" spans="1:7" s="3" customFormat="1" ht="21.95" customHeight="1" x14ac:dyDescent="0.2">
      <c r="A16" s="36">
        <v>6</v>
      </c>
      <c r="B16" s="26" t="s">
        <v>1</v>
      </c>
      <c r="C16" s="10">
        <v>0</v>
      </c>
      <c r="D16" s="11">
        <v>0</v>
      </c>
      <c r="E16" s="10" t="str">
        <f t="shared" si="0"/>
        <v>-</v>
      </c>
      <c r="F16" s="25">
        <f t="shared" si="1"/>
        <v>0</v>
      </c>
      <c r="G16" s="38">
        <v>5.7837072558623703E-5</v>
      </c>
    </row>
    <row r="17" spans="1:7" ht="47.1" customHeight="1" x14ac:dyDescent="0.2">
      <c r="A17" s="36">
        <v>7</v>
      </c>
      <c r="B17" s="24" t="s">
        <v>444</v>
      </c>
      <c r="C17" s="10">
        <v>14863.2</v>
      </c>
      <c r="D17" s="11">
        <v>1</v>
      </c>
      <c r="E17" s="10">
        <f t="shared" si="0"/>
        <v>14863.2</v>
      </c>
      <c r="F17" s="25">
        <f t="shared" si="1"/>
        <v>4.8139388910373136E-3</v>
      </c>
      <c r="G17" s="38">
        <v>3.69438658113685E-3</v>
      </c>
    </row>
    <row r="18" spans="1:7" ht="47.1" customHeight="1" x14ac:dyDescent="0.2">
      <c r="A18" s="36">
        <v>8</v>
      </c>
      <c r="B18" s="24" t="s">
        <v>447</v>
      </c>
      <c r="C18" s="10">
        <v>53772</v>
      </c>
      <c r="D18" s="11">
        <v>1</v>
      </c>
      <c r="E18" s="10">
        <f t="shared" si="0"/>
        <v>53772</v>
      </c>
      <c r="F18" s="25">
        <f t="shared" si="1"/>
        <v>1.7415840602888907E-2</v>
      </c>
      <c r="G18" s="38">
        <v>1.6572456388988053E-2</v>
      </c>
    </row>
    <row r="19" spans="1:7" ht="35.1" customHeight="1" x14ac:dyDescent="0.2">
      <c r="A19" s="36">
        <v>9</v>
      </c>
      <c r="B19" s="24" t="s">
        <v>443</v>
      </c>
      <c r="C19" s="10">
        <v>0</v>
      </c>
      <c r="D19" s="11">
        <v>0</v>
      </c>
      <c r="E19" s="10" t="str">
        <f t="shared" si="0"/>
        <v>-</v>
      </c>
      <c r="F19" s="25">
        <f t="shared" si="1"/>
        <v>0</v>
      </c>
      <c r="G19" s="38">
        <v>6.3015485400037228E-5</v>
      </c>
    </row>
    <row r="20" spans="1:7" ht="35.1" customHeight="1" x14ac:dyDescent="0.2">
      <c r="A20" s="36">
        <v>10</v>
      </c>
      <c r="B20" s="24" t="s">
        <v>9</v>
      </c>
      <c r="C20" s="10">
        <v>0</v>
      </c>
      <c r="D20" s="11">
        <v>0</v>
      </c>
      <c r="E20" s="10" t="str">
        <f t="shared" si="0"/>
        <v>-</v>
      </c>
      <c r="F20" s="25">
        <f t="shared" si="1"/>
        <v>0</v>
      </c>
      <c r="G20" s="38">
        <v>2.3263290581767475E-4</v>
      </c>
    </row>
    <row r="21" spans="1:7" ht="35.1" customHeight="1" x14ac:dyDescent="0.2">
      <c r="A21" s="36">
        <v>11</v>
      </c>
      <c r="B21" s="24" t="s">
        <v>442</v>
      </c>
      <c r="C21" s="10">
        <v>0</v>
      </c>
      <c r="D21" s="11">
        <v>0</v>
      </c>
      <c r="E21" s="10" t="str">
        <f t="shared" si="0"/>
        <v>-</v>
      </c>
      <c r="F21" s="25">
        <f t="shared" si="1"/>
        <v>0</v>
      </c>
      <c r="G21" s="38">
        <v>8.0879771630669933E-6</v>
      </c>
    </row>
    <row r="22" spans="1:7" ht="21.95" customHeight="1" x14ac:dyDescent="0.2">
      <c r="A22" s="36">
        <v>12</v>
      </c>
      <c r="B22" s="26" t="s">
        <v>1</v>
      </c>
      <c r="C22" s="10">
        <v>0</v>
      </c>
      <c r="D22" s="11">
        <v>0</v>
      </c>
      <c r="E22" s="10" t="str">
        <f t="shared" si="0"/>
        <v>-</v>
      </c>
      <c r="F22" s="25">
        <f t="shared" si="1"/>
        <v>0</v>
      </c>
      <c r="G22" s="38">
        <v>0</v>
      </c>
    </row>
    <row r="23" spans="1:7" ht="21.95" customHeight="1" x14ac:dyDescent="0.2">
      <c r="A23" s="36">
        <v>13</v>
      </c>
      <c r="B23" s="24" t="s">
        <v>415</v>
      </c>
      <c r="C23" s="10">
        <v>0</v>
      </c>
      <c r="D23" s="11">
        <v>0</v>
      </c>
      <c r="E23" s="10" t="str">
        <f t="shared" si="0"/>
        <v>-</v>
      </c>
      <c r="F23" s="25">
        <f t="shared" si="1"/>
        <v>0</v>
      </c>
      <c r="G23" s="38">
        <v>0</v>
      </c>
    </row>
    <row r="24" spans="1:7" s="3" customFormat="1" ht="24.95" customHeight="1" x14ac:dyDescent="0.2">
      <c r="A24" s="43">
        <v>14</v>
      </c>
      <c r="B24" s="50" t="s">
        <v>2</v>
      </c>
      <c r="C24" s="44">
        <f>C11+C12+C14+C15+C17+C18+C19+C20+C21+C23</f>
        <v>68635.199999999997</v>
      </c>
      <c r="D24" s="51" t="s">
        <v>5</v>
      </c>
      <c r="E24" s="51" t="s">
        <v>5</v>
      </c>
      <c r="F24" s="47">
        <f t="shared" si="1"/>
        <v>2.2229779493926221E-2</v>
      </c>
      <c r="G24" s="48">
        <v>3.5107172395573129E-2</v>
      </c>
    </row>
    <row r="25" spans="1:7" s="4" customFormat="1" ht="35.1" customHeight="1" x14ac:dyDescent="0.2">
      <c r="A25" s="37">
        <v>15</v>
      </c>
      <c r="B25" s="27" t="s">
        <v>419</v>
      </c>
      <c r="C25" s="12">
        <v>403391</v>
      </c>
      <c r="D25" s="11">
        <v>237</v>
      </c>
      <c r="E25" s="12">
        <f t="shared" ref="E25:E37" si="2">IF(D25=0,"-",C25/D25)</f>
        <v>1702.0717299578059</v>
      </c>
      <c r="F25" s="28">
        <f t="shared" si="1"/>
        <v>0.1306515167120427</v>
      </c>
      <c r="G25" s="39">
        <v>9.1912130594448124E-2</v>
      </c>
    </row>
    <row r="26" spans="1:7" s="3" customFormat="1" ht="21.95" customHeight="1" x14ac:dyDescent="0.2">
      <c r="A26" s="36">
        <v>16</v>
      </c>
      <c r="B26" s="26" t="s">
        <v>11</v>
      </c>
      <c r="C26" s="10">
        <v>32876</v>
      </c>
      <c r="D26" s="11">
        <v>20</v>
      </c>
      <c r="E26" s="10">
        <f t="shared" si="2"/>
        <v>1643.8</v>
      </c>
      <c r="F26" s="25">
        <f t="shared" si="1"/>
        <v>1.0647979908885214E-2</v>
      </c>
      <c r="G26" s="38">
        <v>1.5510248435910163E-2</v>
      </c>
    </row>
    <row r="27" spans="1:7" s="5" customFormat="1" ht="65.099999999999994" customHeight="1" x14ac:dyDescent="0.2">
      <c r="A27" s="37">
        <v>17</v>
      </c>
      <c r="B27" s="27" t="s">
        <v>445</v>
      </c>
      <c r="C27" s="12">
        <v>269780.03999999998</v>
      </c>
      <c r="D27" s="11">
        <v>92</v>
      </c>
      <c r="E27" s="12">
        <f t="shared" si="2"/>
        <v>2932.3917391304344</v>
      </c>
      <c r="F27" s="28">
        <f t="shared" si="1"/>
        <v>8.7377188396953673E-2</v>
      </c>
      <c r="G27" s="39">
        <v>9.6086621220457871E-2</v>
      </c>
    </row>
    <row r="28" spans="1:7" s="3" customFormat="1" ht="21.95" customHeight="1" x14ac:dyDescent="0.2">
      <c r="A28" s="36">
        <v>18</v>
      </c>
      <c r="B28" s="26" t="s">
        <v>3</v>
      </c>
      <c r="C28" s="10">
        <v>30285.4</v>
      </c>
      <c r="D28" s="11">
        <v>13</v>
      </c>
      <c r="E28" s="10">
        <f t="shared" si="2"/>
        <v>2329.646153846154</v>
      </c>
      <c r="F28" s="25">
        <f t="shared" si="1"/>
        <v>9.8089284198975626E-3</v>
      </c>
      <c r="G28" s="38">
        <v>1.1342599256575717E-2</v>
      </c>
    </row>
    <row r="29" spans="1:7" s="5" customFormat="1" ht="35.1" customHeight="1" x14ac:dyDescent="0.2">
      <c r="A29" s="37">
        <v>19</v>
      </c>
      <c r="B29" s="27" t="s">
        <v>15</v>
      </c>
      <c r="C29" s="12">
        <v>34081.230000000003</v>
      </c>
      <c r="D29" s="11">
        <v>41</v>
      </c>
      <c r="E29" s="12">
        <f t="shared" si="2"/>
        <v>831.24951219512207</v>
      </c>
      <c r="F29" s="28">
        <f t="shared" si="1"/>
        <v>1.1038333504991364E-2</v>
      </c>
      <c r="G29" s="39">
        <v>1.1946311887438504E-2</v>
      </c>
    </row>
    <row r="30" spans="1:7" s="3" customFormat="1" ht="21.95" customHeight="1" x14ac:dyDescent="0.2">
      <c r="A30" s="36">
        <v>20</v>
      </c>
      <c r="B30" s="26" t="s">
        <v>3</v>
      </c>
      <c r="C30" s="10">
        <v>10980.48</v>
      </c>
      <c r="D30" s="11">
        <v>8</v>
      </c>
      <c r="E30" s="12">
        <f t="shared" si="2"/>
        <v>1372.56</v>
      </c>
      <c r="F30" s="28">
        <f t="shared" si="1"/>
        <v>3.5563916057280661E-3</v>
      </c>
      <c r="G30" s="39">
        <v>2.247933536638041E-3</v>
      </c>
    </row>
    <row r="31" spans="1:7" s="3" customFormat="1" ht="47.1" customHeight="1" x14ac:dyDescent="0.2">
      <c r="A31" s="36">
        <v>21</v>
      </c>
      <c r="B31" s="27" t="s">
        <v>14</v>
      </c>
      <c r="C31" s="10">
        <v>723806.86</v>
      </c>
      <c r="D31" s="11">
        <v>493</v>
      </c>
      <c r="E31" s="10">
        <f t="shared" si="2"/>
        <v>1468.1680730223125</v>
      </c>
      <c r="F31" s="25">
        <f t="shared" si="1"/>
        <v>0.23442879009591472</v>
      </c>
      <c r="G31" s="38">
        <v>0.21726673108985226</v>
      </c>
    </row>
    <row r="32" spans="1:7" s="3" customFormat="1" ht="21.95" customHeight="1" x14ac:dyDescent="0.2">
      <c r="A32" s="36">
        <v>22</v>
      </c>
      <c r="B32" s="26" t="s">
        <v>3</v>
      </c>
      <c r="C32" s="10">
        <v>122048.15</v>
      </c>
      <c r="D32" s="11">
        <v>33</v>
      </c>
      <c r="E32" s="10">
        <f t="shared" si="2"/>
        <v>3698.4287878787877</v>
      </c>
      <c r="F32" s="25">
        <f t="shared" si="1"/>
        <v>3.9529329879444242E-2</v>
      </c>
      <c r="G32" s="38">
        <v>3.0944666359992157E-2</v>
      </c>
    </row>
    <row r="33" spans="1:7" ht="35.1" customHeight="1" x14ac:dyDescent="0.2">
      <c r="A33" s="36">
        <v>23</v>
      </c>
      <c r="B33" s="24" t="s">
        <v>446</v>
      </c>
      <c r="C33" s="10">
        <v>44999.67</v>
      </c>
      <c r="D33" s="11">
        <v>719</v>
      </c>
      <c r="E33" s="10">
        <f t="shared" si="2"/>
        <v>62.58646731571627</v>
      </c>
      <c r="F33" s="25">
        <f t="shared" si="1"/>
        <v>1.4574631404868739E-2</v>
      </c>
      <c r="G33" s="38">
        <v>8.5968104584330223E-3</v>
      </c>
    </row>
    <row r="34" spans="1:7" s="3" customFormat="1" ht="21.95" customHeight="1" x14ac:dyDescent="0.2">
      <c r="A34" s="36">
        <v>24</v>
      </c>
      <c r="B34" s="26" t="s">
        <v>3</v>
      </c>
      <c r="C34" s="10">
        <v>15480</v>
      </c>
      <c r="D34" s="11">
        <v>175</v>
      </c>
      <c r="E34" s="10">
        <f t="shared" si="2"/>
        <v>88.457142857142856</v>
      </c>
      <c r="F34" s="25">
        <f t="shared" si="1"/>
        <v>5.0137099704812968E-3</v>
      </c>
      <c r="G34" s="38">
        <v>1.4207856884874998E-3</v>
      </c>
    </row>
    <row r="35" spans="1:7" s="3" customFormat="1" ht="35.1" customHeight="1" x14ac:dyDescent="0.2">
      <c r="A35" s="36">
        <v>25</v>
      </c>
      <c r="B35" s="24" t="s">
        <v>10</v>
      </c>
      <c r="C35" s="10">
        <v>0</v>
      </c>
      <c r="D35" s="11">
        <v>0</v>
      </c>
      <c r="E35" s="10" t="str">
        <f t="shared" si="2"/>
        <v>-</v>
      </c>
      <c r="F35" s="25">
        <f t="shared" si="1"/>
        <v>0</v>
      </c>
      <c r="G35" s="38">
        <v>9.8652432849167496E-5</v>
      </c>
    </row>
    <row r="36" spans="1:7" ht="35.1" customHeight="1" x14ac:dyDescent="0.2">
      <c r="A36" s="36">
        <v>26</v>
      </c>
      <c r="B36" s="24" t="s">
        <v>420</v>
      </c>
      <c r="C36" s="10">
        <v>0</v>
      </c>
      <c r="D36" s="13">
        <v>0</v>
      </c>
      <c r="E36" s="10" t="str">
        <f t="shared" si="2"/>
        <v>-</v>
      </c>
      <c r="F36" s="29" t="s">
        <v>5</v>
      </c>
      <c r="G36" s="40" t="s">
        <v>5</v>
      </c>
    </row>
    <row r="37" spans="1:7" ht="21.95" customHeight="1" x14ac:dyDescent="0.2">
      <c r="A37" s="36">
        <v>27</v>
      </c>
      <c r="B37" s="26" t="s">
        <v>12</v>
      </c>
      <c r="C37" s="10">
        <v>0</v>
      </c>
      <c r="D37" s="13">
        <v>0</v>
      </c>
      <c r="E37" s="10" t="str">
        <f t="shared" si="2"/>
        <v>-</v>
      </c>
      <c r="F37" s="25">
        <f>C37/C$44</f>
        <v>0</v>
      </c>
      <c r="G37" s="38">
        <v>6.7001527600904129E-4</v>
      </c>
    </row>
    <row r="38" spans="1:7" ht="35.1" customHeight="1" x14ac:dyDescent="0.2">
      <c r="A38" s="36">
        <v>28</v>
      </c>
      <c r="B38" s="24" t="s">
        <v>421</v>
      </c>
      <c r="C38" s="10">
        <v>1604274.79</v>
      </c>
      <c r="D38" s="13">
        <v>1</v>
      </c>
      <c r="E38" s="14" t="s">
        <v>5</v>
      </c>
      <c r="F38" s="29" t="s">
        <v>5</v>
      </c>
      <c r="G38" s="40" t="s">
        <v>5</v>
      </c>
    </row>
    <row r="39" spans="1:7" ht="21.95" customHeight="1" x14ac:dyDescent="0.2">
      <c r="A39" s="36">
        <v>29</v>
      </c>
      <c r="B39" s="26" t="s">
        <v>12</v>
      </c>
      <c r="C39" s="10">
        <v>1407840</v>
      </c>
      <c r="D39" s="13">
        <v>1</v>
      </c>
      <c r="E39" s="14" t="s">
        <v>5</v>
      </c>
      <c r="F39" s="25">
        <f t="shared" ref="F39:F44" si="3">C39/C$44</f>
        <v>0.45597554553245406</v>
      </c>
      <c r="G39" s="38">
        <v>0.53240605380617201</v>
      </c>
    </row>
    <row r="40" spans="1:7" ht="47.1" customHeight="1" x14ac:dyDescent="0.2">
      <c r="A40" s="36">
        <v>30</v>
      </c>
      <c r="B40" s="27" t="s">
        <v>422</v>
      </c>
      <c r="C40" s="10">
        <v>5000</v>
      </c>
      <c r="D40" s="15">
        <v>1</v>
      </c>
      <c r="E40" s="10">
        <f t="shared" ref="E40:E41" si="4">IF(D40=0,"-",C40/D40)</f>
        <v>5000</v>
      </c>
      <c r="F40" s="25">
        <f t="shared" si="3"/>
        <v>1.6194153651425377E-3</v>
      </c>
      <c r="G40" s="38">
        <v>1.7724062653800183E-3</v>
      </c>
    </row>
    <row r="41" spans="1:7" ht="21.95" customHeight="1" x14ac:dyDescent="0.2">
      <c r="A41" s="36">
        <v>31</v>
      </c>
      <c r="B41" s="26" t="s">
        <v>13</v>
      </c>
      <c r="C41" s="10">
        <v>5000</v>
      </c>
      <c r="D41" s="15">
        <v>1</v>
      </c>
      <c r="E41" s="10">
        <f t="shared" si="4"/>
        <v>5000</v>
      </c>
      <c r="F41" s="25">
        <f t="shared" si="3"/>
        <v>1.6194153651425377E-3</v>
      </c>
      <c r="G41" s="38">
        <v>1.0404135579139232E-3</v>
      </c>
    </row>
    <row r="42" spans="1:7" ht="35.1" customHeight="1" x14ac:dyDescent="0.2">
      <c r="A42" s="36">
        <v>32</v>
      </c>
      <c r="B42" s="24" t="s">
        <v>16</v>
      </c>
      <c r="C42" s="10">
        <v>130000</v>
      </c>
      <c r="D42" s="15">
        <v>1</v>
      </c>
      <c r="E42" s="14" t="s">
        <v>5</v>
      </c>
      <c r="F42" s="25">
        <f t="shared" si="3"/>
        <v>4.2104799493705977E-2</v>
      </c>
      <c r="G42" s="38">
        <v>4.1370945733870297E-3</v>
      </c>
    </row>
    <row r="43" spans="1:7" s="3" customFormat="1" ht="21.95" customHeight="1" x14ac:dyDescent="0.2">
      <c r="A43" s="43">
        <v>33</v>
      </c>
      <c r="B43" s="50" t="s">
        <v>4</v>
      </c>
      <c r="C43" s="44">
        <f>C25+C27+C29+C31+C33+C35+C37+C39+C40+C42</f>
        <v>3018898.8</v>
      </c>
      <c r="D43" s="51" t="s">
        <v>5</v>
      </c>
      <c r="E43" s="51" t="s">
        <v>5</v>
      </c>
      <c r="F43" s="47">
        <f t="shared" si="3"/>
        <v>0.97777022050607376</v>
      </c>
      <c r="G43" s="48">
        <v>0.96489282760442685</v>
      </c>
    </row>
    <row r="44" spans="1:7" s="3" customFormat="1" ht="21.95" customHeight="1" x14ac:dyDescent="0.2">
      <c r="A44" s="45">
        <v>34</v>
      </c>
      <c r="B44" s="52" t="s">
        <v>6</v>
      </c>
      <c r="C44" s="46">
        <f>C24+C43</f>
        <v>3087534</v>
      </c>
      <c r="D44" s="53" t="s">
        <v>5</v>
      </c>
      <c r="E44" s="53" t="s">
        <v>5</v>
      </c>
      <c r="F44" s="54">
        <f t="shared" si="3"/>
        <v>1</v>
      </c>
      <c r="G44" s="55">
        <v>1</v>
      </c>
    </row>
    <row r="45" spans="1:7" s="3" customFormat="1" ht="21.95" customHeight="1" x14ac:dyDescent="0.2">
      <c r="A45" s="1"/>
      <c r="B45" s="2"/>
      <c r="C45" s="1"/>
      <c r="D45" s="1"/>
      <c r="E45" s="1"/>
      <c r="F45" s="1"/>
      <c r="G45" s="1"/>
    </row>
    <row r="46" spans="1:7" s="3" customFormat="1" ht="35.1" customHeight="1" x14ac:dyDescent="0.2">
      <c r="A46" s="62" t="s">
        <v>430</v>
      </c>
      <c r="B46" s="63" t="s">
        <v>431</v>
      </c>
      <c r="C46" s="64" t="s">
        <v>432</v>
      </c>
      <c r="D46" s="1"/>
      <c r="E46" s="1"/>
      <c r="F46" s="1"/>
      <c r="G46" s="1"/>
    </row>
    <row r="47" spans="1:7" s="3" customFormat="1" ht="21.95" customHeight="1" x14ac:dyDescent="0.2">
      <c r="A47" s="65">
        <v>1</v>
      </c>
      <c r="B47" s="30" t="s">
        <v>427</v>
      </c>
      <c r="C47" s="31">
        <v>77188</v>
      </c>
    </row>
    <row r="48" spans="1:7" ht="21.95" customHeight="1" x14ac:dyDescent="0.2">
      <c r="A48" s="8">
        <v>2</v>
      </c>
      <c r="B48" s="30" t="s">
        <v>428</v>
      </c>
      <c r="C48" s="31">
        <v>3087534</v>
      </c>
      <c r="D48" s="16"/>
      <c r="E48" s="16"/>
      <c r="F48" s="16"/>
      <c r="G48" s="16"/>
    </row>
    <row r="49" spans="1:7" ht="21.95" customHeight="1" x14ac:dyDescent="0.2">
      <c r="A49" s="32">
        <v>3</v>
      </c>
      <c r="B49" s="33" t="s">
        <v>423</v>
      </c>
      <c r="C49" s="34">
        <f>C44/C48</f>
        <v>1</v>
      </c>
      <c r="D49" s="16"/>
      <c r="E49" s="16"/>
      <c r="F49" s="16"/>
      <c r="G49" s="16"/>
    </row>
    <row r="50" spans="1:7" s="16" customFormat="1" ht="35.1" customHeight="1" x14ac:dyDescent="0.25">
      <c r="A50" s="21" t="s">
        <v>449</v>
      </c>
      <c r="B50" s="23"/>
    </row>
  </sheetData>
  <sheetProtection algorithmName="SHA-512" hashValue="zfWAnbWPlnxSFMWNVZ7O4BKtr4Z+8svZipxEdLDO5N+0Vd1wc/8BQx6ggwbU1ejX4ssBnClBVH/ev7yRBilt0Q==" saltValue="giQckpUNJqCI+5mwB9oncA==" spinCount="100000" sheet="1" objects="1" scenarios="1"/>
  <mergeCells count="1">
    <mergeCell ref="A2:G2"/>
  </mergeCells>
  <pageMargins left="0.59055118110236227" right="0.59055118110236227" top="0.70866141732283472" bottom="0.70866141732283472" header="0.19685039370078741" footer="0.39370078740157483"/>
  <pageSetup paperSize="9" scale="84" orientation="portrait" r:id="rId1"/>
  <headerFooter alignWithMargins="0">
    <oddFooter>&amp;R&amp;"Calibri,Standardowy"&amp;12s.&amp;P z &amp;N</oddFooter>
  </headerFooter>
  <tableParts count="2">
    <tablePart r:id="rId2"/>
    <tablePart r:id="rId3"/>
  </tableParts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729C9E-F7D4-487D-9307-8B0695AB27B0}">
  <sheetPr codeName="Arkusz49"/>
  <dimension ref="A1:N50"/>
  <sheetViews>
    <sheetView zoomScaleNormal="100" workbookViewId="0"/>
  </sheetViews>
  <sheetFormatPr defaultColWidth="0" defaultRowHeight="12.75" zeroHeight="1" x14ac:dyDescent="0.2"/>
  <cols>
    <col min="1" max="1" width="4.140625" style="1" customWidth="1"/>
    <col min="2" max="2" width="57" style="2" customWidth="1"/>
    <col min="3" max="3" width="11.85546875" style="1" bestFit="1" customWidth="1"/>
    <col min="4" max="4" width="7.42578125" style="1" customWidth="1"/>
    <col min="5" max="5" width="10.85546875" style="1" bestFit="1" customWidth="1"/>
    <col min="6" max="7" width="8.7109375" style="1" customWidth="1"/>
    <col min="8" max="8" width="1" style="1" customWidth="1"/>
    <col min="9" max="14" width="0" style="1" hidden="1" customWidth="1"/>
    <col min="15" max="16384" width="9.140625" style="1" hidden="1"/>
  </cols>
  <sheetData>
    <row r="1" spans="1:7" s="16" customFormat="1" ht="24.95" customHeight="1" x14ac:dyDescent="0.2">
      <c r="A1" s="35" t="s">
        <v>496</v>
      </c>
      <c r="B1" s="23"/>
    </row>
    <row r="2" spans="1:7" s="16" customFormat="1" ht="39.950000000000003" customHeight="1" x14ac:dyDescent="0.2">
      <c r="A2" s="66" t="s">
        <v>448</v>
      </c>
      <c r="B2" s="67"/>
      <c r="C2" s="67"/>
      <c r="D2" s="67"/>
      <c r="E2" s="67"/>
      <c r="F2" s="67"/>
      <c r="G2" s="67"/>
    </row>
    <row r="3" spans="1:7" s="16" customFormat="1" ht="15.95" hidden="1" customHeight="1" x14ac:dyDescent="0.2">
      <c r="A3" s="22"/>
      <c r="B3" s="23"/>
    </row>
    <row r="4" spans="1:7" s="16" customFormat="1" ht="15.95" hidden="1" customHeight="1" x14ac:dyDescent="0.2">
      <c r="A4" s="22"/>
      <c r="B4" s="23"/>
    </row>
    <row r="5" spans="1:7" s="16" customFormat="1" ht="15.95" hidden="1" customHeight="1" x14ac:dyDescent="0.2">
      <c r="A5" s="22"/>
      <c r="B5" s="23"/>
    </row>
    <row r="6" spans="1:7" s="16" customFormat="1" ht="15.95" customHeight="1" x14ac:dyDescent="0.25">
      <c r="A6" s="17" t="s">
        <v>433</v>
      </c>
      <c r="B6" s="21" t="s">
        <v>438</v>
      </c>
    </row>
    <row r="7" spans="1:7" s="16" customFormat="1" ht="15.95" customHeight="1" x14ac:dyDescent="0.25">
      <c r="A7" s="18" t="s">
        <v>434</v>
      </c>
      <c r="B7" s="21" t="s">
        <v>439</v>
      </c>
    </row>
    <row r="8" spans="1:7" s="16" customFormat="1" ht="15.95" customHeight="1" x14ac:dyDescent="0.25">
      <c r="A8" s="19" t="s">
        <v>435</v>
      </c>
      <c r="B8" s="21" t="s">
        <v>440</v>
      </c>
    </row>
    <row r="9" spans="1:7" s="16" customFormat="1" ht="15.95" customHeight="1" x14ac:dyDescent="0.25">
      <c r="A9" s="20" t="s">
        <v>436</v>
      </c>
      <c r="B9" s="21" t="s">
        <v>441</v>
      </c>
    </row>
    <row r="10" spans="1:7" ht="65.099999999999994" customHeight="1" x14ac:dyDescent="0.2">
      <c r="A10" s="49" t="s">
        <v>430</v>
      </c>
      <c r="B10" s="42" t="s">
        <v>0</v>
      </c>
      <c r="C10" s="42" t="s">
        <v>424</v>
      </c>
      <c r="D10" s="42" t="s">
        <v>425</v>
      </c>
      <c r="E10" s="42" t="s">
        <v>426</v>
      </c>
      <c r="F10" s="42" t="s">
        <v>429</v>
      </c>
      <c r="G10" s="41" t="s">
        <v>413</v>
      </c>
    </row>
    <row r="11" spans="1:7" ht="21.95" customHeight="1" x14ac:dyDescent="0.2">
      <c r="A11" s="36">
        <v>1</v>
      </c>
      <c r="B11" s="24" t="s">
        <v>7</v>
      </c>
      <c r="C11" s="10">
        <v>0</v>
      </c>
      <c r="D11" s="9">
        <v>0</v>
      </c>
      <c r="E11" s="10" t="str">
        <f t="shared" ref="E11:E23" si="0">IF(D11=0,"-",C11/D11)</f>
        <v>-</v>
      </c>
      <c r="F11" s="25">
        <f t="shared" ref="F11:F35" si="1">C11/C$44</f>
        <v>0</v>
      </c>
      <c r="G11" s="38">
        <v>6.4906160983722356E-5</v>
      </c>
    </row>
    <row r="12" spans="1:7" s="3" customFormat="1" ht="21.95" customHeight="1" x14ac:dyDescent="0.2">
      <c r="A12" s="36">
        <v>2</v>
      </c>
      <c r="B12" s="24" t="s">
        <v>8</v>
      </c>
      <c r="C12" s="10">
        <v>0</v>
      </c>
      <c r="D12" s="9">
        <v>0</v>
      </c>
      <c r="E12" s="10" t="str">
        <f t="shared" si="0"/>
        <v>-</v>
      </c>
      <c r="F12" s="25">
        <f t="shared" si="1"/>
        <v>0</v>
      </c>
      <c r="G12" s="38">
        <v>1.3877154561966152E-2</v>
      </c>
    </row>
    <row r="13" spans="1:7" s="3" customFormat="1" ht="21.95" customHeight="1" x14ac:dyDescent="0.2">
      <c r="A13" s="36">
        <v>3</v>
      </c>
      <c r="B13" s="26" t="s">
        <v>1</v>
      </c>
      <c r="C13" s="10">
        <v>0</v>
      </c>
      <c r="D13" s="9">
        <v>0</v>
      </c>
      <c r="E13" s="10" t="str">
        <f t="shared" si="0"/>
        <v>-</v>
      </c>
      <c r="F13" s="25">
        <f t="shared" si="1"/>
        <v>0</v>
      </c>
      <c r="G13" s="38">
        <v>6.8195937419264344E-4</v>
      </c>
    </row>
    <row r="14" spans="1:7" s="3" customFormat="1" ht="21.95" customHeight="1" x14ac:dyDescent="0.2">
      <c r="A14" s="36">
        <v>4</v>
      </c>
      <c r="B14" s="24" t="s">
        <v>414</v>
      </c>
      <c r="C14" s="10">
        <v>0</v>
      </c>
      <c r="D14" s="9">
        <v>0</v>
      </c>
      <c r="E14" s="10" t="str">
        <f t="shared" si="0"/>
        <v>-</v>
      </c>
      <c r="F14" s="25">
        <f t="shared" si="1"/>
        <v>0</v>
      </c>
      <c r="G14" s="38">
        <v>1.6609844346228162E-4</v>
      </c>
    </row>
    <row r="15" spans="1:7" s="3" customFormat="1" ht="47.1" customHeight="1" x14ac:dyDescent="0.2">
      <c r="A15" s="36">
        <v>5</v>
      </c>
      <c r="B15" s="24" t="s">
        <v>412</v>
      </c>
      <c r="C15" s="10">
        <v>0</v>
      </c>
      <c r="D15" s="11">
        <v>0</v>
      </c>
      <c r="E15" s="10" t="str">
        <f t="shared" si="0"/>
        <v>-</v>
      </c>
      <c r="F15" s="25">
        <f t="shared" si="1"/>
        <v>0</v>
      </c>
      <c r="G15" s="38">
        <v>4.2843389065529559E-4</v>
      </c>
    </row>
    <row r="16" spans="1:7" s="3" customFormat="1" ht="21.95" customHeight="1" x14ac:dyDescent="0.2">
      <c r="A16" s="36">
        <v>6</v>
      </c>
      <c r="B16" s="26" t="s">
        <v>1</v>
      </c>
      <c r="C16" s="10">
        <v>0</v>
      </c>
      <c r="D16" s="11">
        <v>0</v>
      </c>
      <c r="E16" s="10" t="str">
        <f t="shared" si="0"/>
        <v>-</v>
      </c>
      <c r="F16" s="25">
        <f t="shared" si="1"/>
        <v>0</v>
      </c>
      <c r="G16" s="38">
        <v>5.7837072558623703E-5</v>
      </c>
    </row>
    <row r="17" spans="1:7" ht="47.1" customHeight="1" x14ac:dyDescent="0.2">
      <c r="A17" s="36">
        <v>7</v>
      </c>
      <c r="B17" s="24" t="s">
        <v>444</v>
      </c>
      <c r="C17" s="10">
        <v>0</v>
      </c>
      <c r="D17" s="11">
        <v>0</v>
      </c>
      <c r="E17" s="10" t="str">
        <f t="shared" si="0"/>
        <v>-</v>
      </c>
      <c r="F17" s="25">
        <f t="shared" si="1"/>
        <v>0</v>
      </c>
      <c r="G17" s="38">
        <v>3.69438658113685E-3</v>
      </c>
    </row>
    <row r="18" spans="1:7" ht="47.1" customHeight="1" x14ac:dyDescent="0.2">
      <c r="A18" s="36">
        <v>8</v>
      </c>
      <c r="B18" s="24" t="s">
        <v>447</v>
      </c>
      <c r="C18" s="10">
        <v>0</v>
      </c>
      <c r="D18" s="11">
        <v>0</v>
      </c>
      <c r="E18" s="10" t="str">
        <f t="shared" si="0"/>
        <v>-</v>
      </c>
      <c r="F18" s="25">
        <f t="shared" si="1"/>
        <v>0</v>
      </c>
      <c r="G18" s="38">
        <v>1.6572456388988053E-2</v>
      </c>
    </row>
    <row r="19" spans="1:7" ht="35.1" customHeight="1" x14ac:dyDescent="0.2">
      <c r="A19" s="36">
        <v>9</v>
      </c>
      <c r="B19" s="24" t="s">
        <v>443</v>
      </c>
      <c r="C19" s="10">
        <v>0</v>
      </c>
      <c r="D19" s="11">
        <v>0</v>
      </c>
      <c r="E19" s="10" t="str">
        <f t="shared" si="0"/>
        <v>-</v>
      </c>
      <c r="F19" s="25">
        <f t="shared" si="1"/>
        <v>0</v>
      </c>
      <c r="G19" s="38">
        <v>6.3015485400037228E-5</v>
      </c>
    </row>
    <row r="20" spans="1:7" ht="35.1" customHeight="1" x14ac:dyDescent="0.2">
      <c r="A20" s="36">
        <v>10</v>
      </c>
      <c r="B20" s="24" t="s">
        <v>9</v>
      </c>
      <c r="C20" s="10">
        <v>0</v>
      </c>
      <c r="D20" s="11">
        <v>0</v>
      </c>
      <c r="E20" s="10" t="str">
        <f t="shared" si="0"/>
        <v>-</v>
      </c>
      <c r="F20" s="25">
        <f t="shared" si="1"/>
        <v>0</v>
      </c>
      <c r="G20" s="38">
        <v>2.3263290581767475E-4</v>
      </c>
    </row>
    <row r="21" spans="1:7" ht="35.1" customHeight="1" x14ac:dyDescent="0.2">
      <c r="A21" s="36">
        <v>11</v>
      </c>
      <c r="B21" s="24" t="s">
        <v>442</v>
      </c>
      <c r="C21" s="10">
        <v>0</v>
      </c>
      <c r="D21" s="11">
        <v>0</v>
      </c>
      <c r="E21" s="10" t="str">
        <f t="shared" si="0"/>
        <v>-</v>
      </c>
      <c r="F21" s="25">
        <f t="shared" si="1"/>
        <v>0</v>
      </c>
      <c r="G21" s="38">
        <v>8.0879771630669933E-6</v>
      </c>
    </row>
    <row r="22" spans="1:7" ht="21.95" customHeight="1" x14ac:dyDescent="0.2">
      <c r="A22" s="36">
        <v>12</v>
      </c>
      <c r="B22" s="26" t="s">
        <v>1</v>
      </c>
      <c r="C22" s="10">
        <v>0</v>
      </c>
      <c r="D22" s="11">
        <v>0</v>
      </c>
      <c r="E22" s="10" t="str">
        <f t="shared" si="0"/>
        <v>-</v>
      </c>
      <c r="F22" s="25">
        <f t="shared" si="1"/>
        <v>0</v>
      </c>
      <c r="G22" s="38">
        <v>0</v>
      </c>
    </row>
    <row r="23" spans="1:7" ht="21.95" customHeight="1" x14ac:dyDescent="0.2">
      <c r="A23" s="36">
        <v>13</v>
      </c>
      <c r="B23" s="24" t="s">
        <v>415</v>
      </c>
      <c r="C23" s="10">
        <v>0</v>
      </c>
      <c r="D23" s="11">
        <v>0</v>
      </c>
      <c r="E23" s="10" t="str">
        <f t="shared" si="0"/>
        <v>-</v>
      </c>
      <c r="F23" s="25">
        <f t="shared" si="1"/>
        <v>0</v>
      </c>
      <c r="G23" s="38">
        <v>0</v>
      </c>
    </row>
    <row r="24" spans="1:7" s="3" customFormat="1" ht="24.95" customHeight="1" x14ac:dyDescent="0.2">
      <c r="A24" s="43">
        <v>14</v>
      </c>
      <c r="B24" s="50" t="s">
        <v>2</v>
      </c>
      <c r="C24" s="44">
        <f>C11+C12+C14+C15+C17+C18+C19+C20+C21+C23</f>
        <v>0</v>
      </c>
      <c r="D24" s="51" t="s">
        <v>5</v>
      </c>
      <c r="E24" s="51" t="s">
        <v>5</v>
      </c>
      <c r="F24" s="47">
        <f t="shared" si="1"/>
        <v>0</v>
      </c>
      <c r="G24" s="48">
        <v>3.5107172395573129E-2</v>
      </c>
    </row>
    <row r="25" spans="1:7" s="4" customFormat="1" ht="35.1" customHeight="1" x14ac:dyDescent="0.2">
      <c r="A25" s="37">
        <v>15</v>
      </c>
      <c r="B25" s="27" t="s">
        <v>419</v>
      </c>
      <c r="C25" s="12">
        <v>242549</v>
      </c>
      <c r="D25" s="11">
        <v>110</v>
      </c>
      <c r="E25" s="12">
        <f t="shared" ref="E25:E37" si="2">IF(D25=0,"-",C25/D25)</f>
        <v>2204.9909090909091</v>
      </c>
      <c r="F25" s="28">
        <f t="shared" si="1"/>
        <v>7.6762046738104342E-2</v>
      </c>
      <c r="G25" s="39">
        <v>9.1912130594448124E-2</v>
      </c>
    </row>
    <row r="26" spans="1:7" s="3" customFormat="1" ht="21.95" customHeight="1" x14ac:dyDescent="0.2">
      <c r="A26" s="36">
        <v>16</v>
      </c>
      <c r="B26" s="26" t="s">
        <v>11</v>
      </c>
      <c r="C26" s="10">
        <v>21068</v>
      </c>
      <c r="D26" s="11">
        <v>10</v>
      </c>
      <c r="E26" s="10">
        <f t="shared" si="2"/>
        <v>2106.8000000000002</v>
      </c>
      <c r="F26" s="25">
        <f t="shared" si="1"/>
        <v>6.6676127325958155E-3</v>
      </c>
      <c r="G26" s="38">
        <v>1.5510248435910163E-2</v>
      </c>
    </row>
    <row r="27" spans="1:7" s="5" customFormat="1" ht="65.099999999999994" customHeight="1" x14ac:dyDescent="0.2">
      <c r="A27" s="37">
        <v>17</v>
      </c>
      <c r="B27" s="27" t="s">
        <v>445</v>
      </c>
      <c r="C27" s="12">
        <v>302849.59999999998</v>
      </c>
      <c r="D27" s="11">
        <v>79</v>
      </c>
      <c r="E27" s="12">
        <f t="shared" si="2"/>
        <v>3833.539240506329</v>
      </c>
      <c r="F27" s="28">
        <f t="shared" si="1"/>
        <v>9.58460152374003E-2</v>
      </c>
      <c r="G27" s="39">
        <v>9.6086621220457871E-2</v>
      </c>
    </row>
    <row r="28" spans="1:7" s="3" customFormat="1" ht="21.95" customHeight="1" x14ac:dyDescent="0.2">
      <c r="A28" s="36">
        <v>18</v>
      </c>
      <c r="B28" s="26" t="s">
        <v>3</v>
      </c>
      <c r="C28" s="10">
        <v>31331.119999999999</v>
      </c>
      <c r="D28" s="11">
        <v>11</v>
      </c>
      <c r="E28" s="10">
        <f t="shared" si="2"/>
        <v>2848.2836363636361</v>
      </c>
      <c r="F28" s="25">
        <f t="shared" si="1"/>
        <v>9.915690841014211E-3</v>
      </c>
      <c r="G28" s="38">
        <v>1.1342599256575717E-2</v>
      </c>
    </row>
    <row r="29" spans="1:7" s="5" customFormat="1" ht="35.1" customHeight="1" x14ac:dyDescent="0.2">
      <c r="A29" s="37">
        <v>19</v>
      </c>
      <c r="B29" s="27" t="s">
        <v>15</v>
      </c>
      <c r="C29" s="12">
        <v>71866.320000000007</v>
      </c>
      <c r="D29" s="11">
        <v>42</v>
      </c>
      <c r="E29" s="12">
        <f t="shared" si="2"/>
        <v>1711.1028571428574</v>
      </c>
      <c r="F29" s="28">
        <f t="shared" si="1"/>
        <v>2.2744294203379787E-2</v>
      </c>
      <c r="G29" s="39">
        <v>1.1946311887438504E-2</v>
      </c>
    </row>
    <row r="30" spans="1:7" s="3" customFormat="1" ht="21.95" customHeight="1" x14ac:dyDescent="0.2">
      <c r="A30" s="36">
        <v>20</v>
      </c>
      <c r="B30" s="26" t="s">
        <v>3</v>
      </c>
      <c r="C30" s="10">
        <v>7128.8</v>
      </c>
      <c r="D30" s="11">
        <v>6</v>
      </c>
      <c r="E30" s="12">
        <f t="shared" si="2"/>
        <v>1188.1333333333334</v>
      </c>
      <c r="F30" s="28">
        <f t="shared" si="1"/>
        <v>2.256126715783608E-3</v>
      </c>
      <c r="G30" s="39">
        <v>2.247933536638041E-3</v>
      </c>
    </row>
    <row r="31" spans="1:7" s="3" customFormat="1" ht="47.1" customHeight="1" x14ac:dyDescent="0.2">
      <c r="A31" s="36">
        <v>21</v>
      </c>
      <c r="B31" s="27" t="s">
        <v>14</v>
      </c>
      <c r="C31" s="10">
        <v>571886.68000000005</v>
      </c>
      <c r="D31" s="11">
        <v>272</v>
      </c>
      <c r="E31" s="10">
        <f t="shared" si="2"/>
        <v>2102.5245588235298</v>
      </c>
      <c r="F31" s="25">
        <f t="shared" si="1"/>
        <v>0.18099102473751419</v>
      </c>
      <c r="G31" s="38">
        <v>0.21726673108985226</v>
      </c>
    </row>
    <row r="32" spans="1:7" s="3" customFormat="1" ht="21.95" customHeight="1" x14ac:dyDescent="0.2">
      <c r="A32" s="36">
        <v>22</v>
      </c>
      <c r="B32" s="26" t="s">
        <v>3</v>
      </c>
      <c r="C32" s="10">
        <v>118146.55</v>
      </c>
      <c r="D32" s="11">
        <v>31</v>
      </c>
      <c r="E32" s="10">
        <f t="shared" si="2"/>
        <v>3811.1790322580646</v>
      </c>
      <c r="F32" s="25">
        <f t="shared" si="1"/>
        <v>3.7391087957673631E-2</v>
      </c>
      <c r="G32" s="38">
        <v>3.0944666359992157E-2</v>
      </c>
    </row>
    <row r="33" spans="1:7" ht="35.1" customHeight="1" x14ac:dyDescent="0.2">
      <c r="A33" s="36">
        <v>23</v>
      </c>
      <c r="B33" s="24" t="s">
        <v>446</v>
      </c>
      <c r="C33" s="10">
        <v>19820</v>
      </c>
      <c r="D33" s="11">
        <v>105</v>
      </c>
      <c r="E33" s="10">
        <f t="shared" si="2"/>
        <v>188.76190476190476</v>
      </c>
      <c r="F33" s="25">
        <f t="shared" si="1"/>
        <v>6.2726449762696536E-3</v>
      </c>
      <c r="G33" s="38">
        <v>8.5968104584330223E-3</v>
      </c>
    </row>
    <row r="34" spans="1:7" s="3" customFormat="1" ht="21.95" customHeight="1" x14ac:dyDescent="0.2">
      <c r="A34" s="36">
        <v>24</v>
      </c>
      <c r="B34" s="26" t="s">
        <v>3</v>
      </c>
      <c r="C34" s="10">
        <v>192.15</v>
      </c>
      <c r="D34" s="11">
        <v>3</v>
      </c>
      <c r="E34" s="10">
        <f t="shared" si="2"/>
        <v>64.05</v>
      </c>
      <c r="F34" s="25">
        <f t="shared" si="1"/>
        <v>6.0811742290121796E-5</v>
      </c>
      <c r="G34" s="38">
        <v>1.4207856884874998E-3</v>
      </c>
    </row>
    <row r="35" spans="1:7" s="3" customFormat="1" ht="35.1" customHeight="1" x14ac:dyDescent="0.2">
      <c r="A35" s="36">
        <v>25</v>
      </c>
      <c r="B35" s="24" t="s">
        <v>10</v>
      </c>
      <c r="C35" s="10">
        <v>0</v>
      </c>
      <c r="D35" s="11">
        <v>0</v>
      </c>
      <c r="E35" s="10" t="str">
        <f t="shared" si="2"/>
        <v>-</v>
      </c>
      <c r="F35" s="25">
        <f t="shared" si="1"/>
        <v>0</v>
      </c>
      <c r="G35" s="38">
        <v>9.8652432849167496E-5</v>
      </c>
    </row>
    <row r="36" spans="1:7" ht="35.1" customHeight="1" x14ac:dyDescent="0.2">
      <c r="A36" s="36">
        <v>26</v>
      </c>
      <c r="B36" s="24" t="s">
        <v>420</v>
      </c>
      <c r="C36" s="10">
        <v>0</v>
      </c>
      <c r="D36" s="13">
        <v>0</v>
      </c>
      <c r="E36" s="10" t="str">
        <f t="shared" si="2"/>
        <v>-</v>
      </c>
      <c r="F36" s="29" t="s">
        <v>5</v>
      </c>
      <c r="G36" s="40" t="s">
        <v>5</v>
      </c>
    </row>
    <row r="37" spans="1:7" ht="21.95" customHeight="1" x14ac:dyDescent="0.2">
      <c r="A37" s="36">
        <v>27</v>
      </c>
      <c r="B37" s="26" t="s">
        <v>12</v>
      </c>
      <c r="C37" s="10">
        <v>0</v>
      </c>
      <c r="D37" s="13">
        <v>0</v>
      </c>
      <c r="E37" s="10" t="str">
        <f t="shared" si="2"/>
        <v>-</v>
      </c>
      <c r="F37" s="25">
        <f>C37/C$44</f>
        <v>0</v>
      </c>
      <c r="G37" s="38">
        <v>6.7001527600904129E-4</v>
      </c>
    </row>
    <row r="38" spans="1:7" ht="35.1" customHeight="1" x14ac:dyDescent="0.2">
      <c r="A38" s="36">
        <v>28</v>
      </c>
      <c r="B38" s="24" t="s">
        <v>421</v>
      </c>
      <c r="C38" s="10">
        <v>2175366.67</v>
      </c>
      <c r="D38" s="13">
        <v>1</v>
      </c>
      <c r="E38" s="14" t="s">
        <v>5</v>
      </c>
      <c r="F38" s="29" t="s">
        <v>5</v>
      </c>
      <c r="G38" s="40" t="s">
        <v>5</v>
      </c>
    </row>
    <row r="39" spans="1:7" ht="21.95" customHeight="1" x14ac:dyDescent="0.2">
      <c r="A39" s="36">
        <v>29</v>
      </c>
      <c r="B39" s="26" t="s">
        <v>12</v>
      </c>
      <c r="C39" s="10">
        <v>1935780</v>
      </c>
      <c r="D39" s="13">
        <v>1</v>
      </c>
      <c r="E39" s="14" t="s">
        <v>5</v>
      </c>
      <c r="F39" s="25">
        <f t="shared" ref="F39:F44" si="3">C39/C$44</f>
        <v>0.61263676549764223</v>
      </c>
      <c r="G39" s="38">
        <v>0.53240605380617201</v>
      </c>
    </row>
    <row r="40" spans="1:7" ht="47.1" customHeight="1" x14ac:dyDescent="0.2">
      <c r="A40" s="36">
        <v>30</v>
      </c>
      <c r="B40" s="27" t="s">
        <v>422</v>
      </c>
      <c r="C40" s="10">
        <v>0</v>
      </c>
      <c r="D40" s="15">
        <v>0</v>
      </c>
      <c r="E40" s="10" t="str">
        <f t="shared" ref="E40:E41" si="4">IF(D40=0,"-",C40/D40)</f>
        <v>-</v>
      </c>
      <c r="F40" s="25">
        <f t="shared" si="3"/>
        <v>0</v>
      </c>
      <c r="G40" s="38">
        <v>1.7724062653800183E-3</v>
      </c>
    </row>
    <row r="41" spans="1:7" ht="21.95" customHeight="1" x14ac:dyDescent="0.2">
      <c r="A41" s="36">
        <v>31</v>
      </c>
      <c r="B41" s="26" t="s">
        <v>13</v>
      </c>
      <c r="C41" s="10">
        <v>0</v>
      </c>
      <c r="D41" s="15">
        <v>0</v>
      </c>
      <c r="E41" s="10" t="str">
        <f t="shared" si="4"/>
        <v>-</v>
      </c>
      <c r="F41" s="25">
        <f t="shared" si="3"/>
        <v>0</v>
      </c>
      <c r="G41" s="38">
        <v>1.0404135579139232E-3</v>
      </c>
    </row>
    <row r="42" spans="1:7" ht="35.1" customHeight="1" x14ac:dyDescent="0.2">
      <c r="A42" s="36">
        <v>32</v>
      </c>
      <c r="B42" s="24" t="s">
        <v>16</v>
      </c>
      <c r="C42" s="10">
        <v>15000</v>
      </c>
      <c r="D42" s="15">
        <v>3</v>
      </c>
      <c r="E42" s="14" t="s">
        <v>5</v>
      </c>
      <c r="F42" s="25">
        <f t="shared" si="3"/>
        <v>4.7472086096894449E-3</v>
      </c>
      <c r="G42" s="38">
        <v>4.1370945733870297E-3</v>
      </c>
    </row>
    <row r="43" spans="1:7" s="3" customFormat="1" ht="21.95" customHeight="1" x14ac:dyDescent="0.2">
      <c r="A43" s="43">
        <v>33</v>
      </c>
      <c r="B43" s="50" t="s">
        <v>4</v>
      </c>
      <c r="C43" s="44">
        <f>C25+C27+C29+C31+C33+C35+C37+C39+C40+C42</f>
        <v>3159751.6</v>
      </c>
      <c r="D43" s="51" t="s">
        <v>5</v>
      </c>
      <c r="E43" s="51" t="s">
        <v>5</v>
      </c>
      <c r="F43" s="47">
        <f t="shared" si="3"/>
        <v>1</v>
      </c>
      <c r="G43" s="48">
        <v>0.96489282760442685</v>
      </c>
    </row>
    <row r="44" spans="1:7" s="3" customFormat="1" ht="21.95" customHeight="1" x14ac:dyDescent="0.2">
      <c r="A44" s="45">
        <v>34</v>
      </c>
      <c r="B44" s="52" t="s">
        <v>6</v>
      </c>
      <c r="C44" s="46">
        <f>C24+C43</f>
        <v>3159751.6</v>
      </c>
      <c r="D44" s="53" t="s">
        <v>5</v>
      </c>
      <c r="E44" s="53" t="s">
        <v>5</v>
      </c>
      <c r="F44" s="54">
        <f t="shared" si="3"/>
        <v>1</v>
      </c>
      <c r="G44" s="55">
        <v>1</v>
      </c>
    </row>
    <row r="45" spans="1:7" s="3" customFormat="1" ht="21.95" customHeight="1" x14ac:dyDescent="0.2">
      <c r="A45" s="1"/>
      <c r="B45" s="2"/>
      <c r="C45" s="1"/>
      <c r="D45" s="1"/>
      <c r="E45" s="1"/>
      <c r="F45" s="1"/>
      <c r="G45" s="1"/>
    </row>
    <row r="46" spans="1:7" s="3" customFormat="1" ht="35.1" customHeight="1" x14ac:dyDescent="0.2">
      <c r="A46" s="62" t="s">
        <v>430</v>
      </c>
      <c r="B46" s="63" t="s">
        <v>431</v>
      </c>
      <c r="C46" s="64" t="s">
        <v>432</v>
      </c>
      <c r="D46" s="1"/>
      <c r="E46" s="1"/>
      <c r="F46" s="1"/>
      <c r="G46" s="1"/>
    </row>
    <row r="47" spans="1:7" s="3" customFormat="1" ht="21.95" customHeight="1" x14ac:dyDescent="0.2">
      <c r="A47" s="65">
        <v>1</v>
      </c>
      <c r="B47" s="30" t="s">
        <v>427</v>
      </c>
      <c r="C47" s="31">
        <v>78993.789999999994</v>
      </c>
    </row>
    <row r="48" spans="1:7" ht="21.95" customHeight="1" x14ac:dyDescent="0.2">
      <c r="A48" s="8">
        <v>2</v>
      </c>
      <c r="B48" s="30" t="s">
        <v>428</v>
      </c>
      <c r="C48" s="31">
        <v>3166533</v>
      </c>
      <c r="D48" s="16"/>
      <c r="E48" s="16"/>
      <c r="F48" s="16"/>
      <c r="G48" s="16"/>
    </row>
    <row r="49" spans="1:7" ht="21.95" customHeight="1" x14ac:dyDescent="0.2">
      <c r="A49" s="32">
        <v>3</v>
      </c>
      <c r="B49" s="33" t="s">
        <v>423</v>
      </c>
      <c r="C49" s="34">
        <f>C44/C48</f>
        <v>0.99785841486572224</v>
      </c>
      <c r="D49" s="16"/>
      <c r="E49" s="16"/>
      <c r="F49" s="16"/>
      <c r="G49" s="16"/>
    </row>
    <row r="50" spans="1:7" s="16" customFormat="1" ht="35.1" customHeight="1" x14ac:dyDescent="0.25">
      <c r="A50" s="21" t="s">
        <v>449</v>
      </c>
      <c r="B50" s="23"/>
    </row>
  </sheetData>
  <sheetProtection algorithmName="SHA-512" hashValue="2OEQQ9vPs1VeIu/Fvtxyyn0XJeijIbvh/9TpcC8XSXNGfoO38p96PB7lz8bhcoaw5XYREiOYWNZqENiTsradLQ==" saltValue="RSMnEajRL2le/JABSt7jfg==" spinCount="100000" sheet="1" objects="1" scenarios="1"/>
  <mergeCells count="1">
    <mergeCell ref="A2:G2"/>
  </mergeCells>
  <pageMargins left="0.59055118110236227" right="0.59055118110236227" top="0.70866141732283472" bottom="0.70866141732283472" header="0.19685039370078741" footer="0.39370078740157483"/>
  <pageSetup paperSize="9" scale="84" orientation="portrait" r:id="rId1"/>
  <headerFooter alignWithMargins="0">
    <oddFooter>&amp;R&amp;"Calibri,Standardowy"&amp;12s.&amp;P z &amp;N</oddFooter>
  </headerFooter>
  <tableParts count="2">
    <tablePart r:id="rId2"/>
    <tablePart r:id="rId3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76CD90-4842-4251-92F0-FBB3B212D394}">
  <sheetPr codeName="Arkusz5"/>
  <dimension ref="A1:N50"/>
  <sheetViews>
    <sheetView zoomScaleNormal="100" workbookViewId="0"/>
  </sheetViews>
  <sheetFormatPr defaultColWidth="0" defaultRowHeight="12.75" zeroHeight="1" x14ac:dyDescent="0.2"/>
  <cols>
    <col min="1" max="1" width="4.140625" style="1" customWidth="1"/>
    <col min="2" max="2" width="57" style="2" customWidth="1"/>
    <col min="3" max="3" width="11.85546875" style="1" bestFit="1" customWidth="1"/>
    <col min="4" max="4" width="7.42578125" style="1" customWidth="1"/>
    <col min="5" max="5" width="10.85546875" style="1" bestFit="1" customWidth="1"/>
    <col min="6" max="7" width="8.7109375" style="1" customWidth="1"/>
    <col min="8" max="8" width="1" style="1" customWidth="1"/>
    <col min="9" max="14" width="0" style="1" hidden="1" customWidth="1"/>
    <col min="15" max="16384" width="9.140625" style="1" hidden="1"/>
  </cols>
  <sheetData>
    <row r="1" spans="1:7" s="16" customFormat="1" ht="24.95" customHeight="1" x14ac:dyDescent="0.2">
      <c r="A1" s="35" t="s">
        <v>452</v>
      </c>
      <c r="B1" s="23"/>
    </row>
    <row r="2" spans="1:7" s="16" customFormat="1" ht="39.950000000000003" customHeight="1" x14ac:dyDescent="0.2">
      <c r="A2" s="66" t="s">
        <v>448</v>
      </c>
      <c r="B2" s="67"/>
      <c r="C2" s="67"/>
      <c r="D2" s="67"/>
      <c r="E2" s="67"/>
      <c r="F2" s="67"/>
      <c r="G2" s="67"/>
    </row>
    <row r="3" spans="1:7" s="16" customFormat="1" ht="15.95" hidden="1" customHeight="1" x14ac:dyDescent="0.2">
      <c r="A3" s="22"/>
      <c r="B3" s="23"/>
    </row>
    <row r="4" spans="1:7" s="16" customFormat="1" ht="15.95" hidden="1" customHeight="1" x14ac:dyDescent="0.2">
      <c r="A4" s="22"/>
      <c r="B4" s="23"/>
    </row>
    <row r="5" spans="1:7" s="16" customFormat="1" ht="15.95" hidden="1" customHeight="1" x14ac:dyDescent="0.2">
      <c r="A5" s="22"/>
      <c r="B5" s="23"/>
    </row>
    <row r="6" spans="1:7" s="16" customFormat="1" ht="15.95" customHeight="1" x14ac:dyDescent="0.25">
      <c r="A6" s="17" t="s">
        <v>433</v>
      </c>
      <c r="B6" s="21" t="s">
        <v>438</v>
      </c>
    </row>
    <row r="7" spans="1:7" s="16" customFormat="1" ht="15.95" customHeight="1" x14ac:dyDescent="0.25">
      <c r="A7" s="18" t="s">
        <v>434</v>
      </c>
      <c r="B7" s="21" t="s">
        <v>439</v>
      </c>
    </row>
    <row r="8" spans="1:7" s="16" customFormat="1" ht="15.95" customHeight="1" x14ac:dyDescent="0.25">
      <c r="A8" s="19" t="s">
        <v>435</v>
      </c>
      <c r="B8" s="21" t="s">
        <v>440</v>
      </c>
    </row>
    <row r="9" spans="1:7" s="16" customFormat="1" ht="15.95" customHeight="1" x14ac:dyDescent="0.25">
      <c r="A9" s="20" t="s">
        <v>436</v>
      </c>
      <c r="B9" s="21" t="s">
        <v>441</v>
      </c>
    </row>
    <row r="10" spans="1:7" ht="65.099999999999994" customHeight="1" x14ac:dyDescent="0.2">
      <c r="A10" s="49" t="s">
        <v>430</v>
      </c>
      <c r="B10" s="42" t="s">
        <v>0</v>
      </c>
      <c r="C10" s="42" t="s">
        <v>424</v>
      </c>
      <c r="D10" s="42" t="s">
        <v>425</v>
      </c>
      <c r="E10" s="42" t="s">
        <v>426</v>
      </c>
      <c r="F10" s="42" t="s">
        <v>429</v>
      </c>
      <c r="G10" s="41" t="s">
        <v>413</v>
      </c>
    </row>
    <row r="11" spans="1:7" ht="21.95" customHeight="1" x14ac:dyDescent="0.2">
      <c r="A11" s="36">
        <v>1</v>
      </c>
      <c r="B11" s="24" t="s">
        <v>7</v>
      </c>
      <c r="C11" s="10">
        <v>0</v>
      </c>
      <c r="D11" s="9">
        <v>0</v>
      </c>
      <c r="E11" s="10" t="str">
        <f t="shared" ref="E11:E23" si="0">IF(D11=0,"-",C11/D11)</f>
        <v>-</v>
      </c>
      <c r="F11" s="25">
        <f t="shared" ref="F11:F35" si="1">C11/C$44</f>
        <v>0</v>
      </c>
      <c r="G11" s="38">
        <v>6.4906160983722356E-5</v>
      </c>
    </row>
    <row r="12" spans="1:7" s="3" customFormat="1" ht="21.95" customHeight="1" x14ac:dyDescent="0.2">
      <c r="A12" s="36">
        <v>2</v>
      </c>
      <c r="B12" s="24" t="s">
        <v>8</v>
      </c>
      <c r="C12" s="10">
        <v>0</v>
      </c>
      <c r="D12" s="9">
        <v>0</v>
      </c>
      <c r="E12" s="10" t="str">
        <f t="shared" si="0"/>
        <v>-</v>
      </c>
      <c r="F12" s="25">
        <f t="shared" si="1"/>
        <v>0</v>
      </c>
      <c r="G12" s="38">
        <v>1.3877154561966152E-2</v>
      </c>
    </row>
    <row r="13" spans="1:7" s="3" customFormat="1" ht="21.95" customHeight="1" x14ac:dyDescent="0.2">
      <c r="A13" s="36">
        <v>3</v>
      </c>
      <c r="B13" s="26" t="s">
        <v>1</v>
      </c>
      <c r="C13" s="10">
        <v>0</v>
      </c>
      <c r="D13" s="9">
        <v>0</v>
      </c>
      <c r="E13" s="10" t="str">
        <f t="shared" si="0"/>
        <v>-</v>
      </c>
      <c r="F13" s="25">
        <f t="shared" si="1"/>
        <v>0</v>
      </c>
      <c r="G13" s="38">
        <v>6.8195937419264344E-4</v>
      </c>
    </row>
    <row r="14" spans="1:7" s="3" customFormat="1" ht="21.95" customHeight="1" x14ac:dyDescent="0.2">
      <c r="A14" s="36">
        <v>4</v>
      </c>
      <c r="B14" s="24" t="s">
        <v>414</v>
      </c>
      <c r="C14" s="10">
        <v>0</v>
      </c>
      <c r="D14" s="9">
        <v>0</v>
      </c>
      <c r="E14" s="10" t="str">
        <f t="shared" si="0"/>
        <v>-</v>
      </c>
      <c r="F14" s="25">
        <f t="shared" si="1"/>
        <v>0</v>
      </c>
      <c r="G14" s="38">
        <v>1.6609844346228162E-4</v>
      </c>
    </row>
    <row r="15" spans="1:7" s="3" customFormat="1" ht="47.1" customHeight="1" x14ac:dyDescent="0.2">
      <c r="A15" s="36">
        <v>5</v>
      </c>
      <c r="B15" s="24" t="s">
        <v>412</v>
      </c>
      <c r="C15" s="10">
        <v>0</v>
      </c>
      <c r="D15" s="11">
        <v>0</v>
      </c>
      <c r="E15" s="10" t="str">
        <f t="shared" si="0"/>
        <v>-</v>
      </c>
      <c r="F15" s="25">
        <f t="shared" si="1"/>
        <v>0</v>
      </c>
      <c r="G15" s="38">
        <v>4.2843389065529559E-4</v>
      </c>
    </row>
    <row r="16" spans="1:7" s="3" customFormat="1" ht="21.95" customHeight="1" x14ac:dyDescent="0.2">
      <c r="A16" s="36">
        <v>6</v>
      </c>
      <c r="B16" s="26" t="s">
        <v>1</v>
      </c>
      <c r="C16" s="10">
        <v>0</v>
      </c>
      <c r="D16" s="11">
        <v>0</v>
      </c>
      <c r="E16" s="10" t="str">
        <f t="shared" si="0"/>
        <v>-</v>
      </c>
      <c r="F16" s="25">
        <f t="shared" si="1"/>
        <v>0</v>
      </c>
      <c r="G16" s="38">
        <v>5.7837072558623703E-5</v>
      </c>
    </row>
    <row r="17" spans="1:7" ht="47.1" customHeight="1" x14ac:dyDescent="0.2">
      <c r="A17" s="36">
        <v>7</v>
      </c>
      <c r="B17" s="24" t="s">
        <v>444</v>
      </c>
      <c r="C17" s="10">
        <v>69982.95</v>
      </c>
      <c r="D17" s="11">
        <v>5</v>
      </c>
      <c r="E17" s="10">
        <f t="shared" si="0"/>
        <v>13996.59</v>
      </c>
      <c r="F17" s="25">
        <f t="shared" si="1"/>
        <v>1.1662563596559001E-2</v>
      </c>
      <c r="G17" s="38">
        <v>3.69438658113685E-3</v>
      </c>
    </row>
    <row r="18" spans="1:7" ht="47.1" customHeight="1" x14ac:dyDescent="0.2">
      <c r="A18" s="36">
        <v>8</v>
      </c>
      <c r="B18" s="24" t="s">
        <v>447</v>
      </c>
      <c r="C18" s="10">
        <v>140000</v>
      </c>
      <c r="D18" s="11">
        <v>3</v>
      </c>
      <c r="E18" s="10">
        <f t="shared" si="0"/>
        <v>46666.666666666664</v>
      </c>
      <c r="F18" s="25">
        <f t="shared" si="1"/>
        <v>2.3330809911817952E-2</v>
      </c>
      <c r="G18" s="38">
        <v>1.6572456388988053E-2</v>
      </c>
    </row>
    <row r="19" spans="1:7" ht="35.1" customHeight="1" x14ac:dyDescent="0.2">
      <c r="A19" s="36">
        <v>9</v>
      </c>
      <c r="B19" s="24" t="s">
        <v>443</v>
      </c>
      <c r="C19" s="10">
        <v>0</v>
      </c>
      <c r="D19" s="11">
        <v>0</v>
      </c>
      <c r="E19" s="10" t="str">
        <f t="shared" si="0"/>
        <v>-</v>
      </c>
      <c r="F19" s="25">
        <f t="shared" si="1"/>
        <v>0</v>
      </c>
      <c r="G19" s="38">
        <v>6.3015485400037228E-5</v>
      </c>
    </row>
    <row r="20" spans="1:7" ht="35.1" customHeight="1" x14ac:dyDescent="0.2">
      <c r="A20" s="36">
        <v>10</v>
      </c>
      <c r="B20" s="24" t="s">
        <v>9</v>
      </c>
      <c r="C20" s="10">
        <v>0</v>
      </c>
      <c r="D20" s="11">
        <v>0</v>
      </c>
      <c r="E20" s="10" t="str">
        <f t="shared" si="0"/>
        <v>-</v>
      </c>
      <c r="F20" s="25">
        <f t="shared" si="1"/>
        <v>0</v>
      </c>
      <c r="G20" s="38">
        <v>2.3263290581767475E-4</v>
      </c>
    </row>
    <row r="21" spans="1:7" ht="35.1" customHeight="1" x14ac:dyDescent="0.2">
      <c r="A21" s="36">
        <v>11</v>
      </c>
      <c r="B21" s="24" t="s">
        <v>442</v>
      </c>
      <c r="C21" s="10">
        <v>0</v>
      </c>
      <c r="D21" s="11">
        <v>0</v>
      </c>
      <c r="E21" s="10" t="str">
        <f t="shared" si="0"/>
        <v>-</v>
      </c>
      <c r="F21" s="25">
        <f t="shared" si="1"/>
        <v>0</v>
      </c>
      <c r="G21" s="38">
        <v>8.0879771630669933E-6</v>
      </c>
    </row>
    <row r="22" spans="1:7" ht="21.95" customHeight="1" x14ac:dyDescent="0.2">
      <c r="A22" s="36">
        <v>12</v>
      </c>
      <c r="B22" s="26" t="s">
        <v>1</v>
      </c>
      <c r="C22" s="10">
        <v>0</v>
      </c>
      <c r="D22" s="11">
        <v>0</v>
      </c>
      <c r="E22" s="10" t="str">
        <f t="shared" si="0"/>
        <v>-</v>
      </c>
      <c r="F22" s="25">
        <f t="shared" si="1"/>
        <v>0</v>
      </c>
      <c r="G22" s="38">
        <v>0</v>
      </c>
    </row>
    <row r="23" spans="1:7" ht="21.95" customHeight="1" x14ac:dyDescent="0.2">
      <c r="A23" s="36">
        <v>13</v>
      </c>
      <c r="B23" s="24" t="s">
        <v>415</v>
      </c>
      <c r="C23" s="10">
        <v>0</v>
      </c>
      <c r="D23" s="11">
        <v>0</v>
      </c>
      <c r="E23" s="10" t="str">
        <f t="shared" si="0"/>
        <v>-</v>
      </c>
      <c r="F23" s="25">
        <f t="shared" si="1"/>
        <v>0</v>
      </c>
      <c r="G23" s="38">
        <v>0</v>
      </c>
    </row>
    <row r="24" spans="1:7" s="3" customFormat="1" ht="24.95" customHeight="1" x14ac:dyDescent="0.2">
      <c r="A24" s="43">
        <v>14</v>
      </c>
      <c r="B24" s="50" t="s">
        <v>2</v>
      </c>
      <c r="C24" s="44">
        <f>C11+C12+C14+C15+C17+C18+C19+C20+C21+C23</f>
        <v>209982.95</v>
      </c>
      <c r="D24" s="51" t="s">
        <v>5</v>
      </c>
      <c r="E24" s="51" t="s">
        <v>5</v>
      </c>
      <c r="F24" s="47">
        <f t="shared" si="1"/>
        <v>3.499337350837696E-2</v>
      </c>
      <c r="G24" s="48">
        <v>3.5107172395573129E-2</v>
      </c>
    </row>
    <row r="25" spans="1:7" s="4" customFormat="1" ht="35.1" customHeight="1" x14ac:dyDescent="0.2">
      <c r="A25" s="37">
        <v>15</v>
      </c>
      <c r="B25" s="27" t="s">
        <v>419</v>
      </c>
      <c r="C25" s="12">
        <v>444164</v>
      </c>
      <c r="D25" s="11">
        <v>196</v>
      </c>
      <c r="E25" s="12">
        <f t="shared" ref="E25:E37" si="2">IF(D25=0,"-",C25/D25)</f>
        <v>2266.1428571428573</v>
      </c>
      <c r="F25" s="28">
        <f t="shared" si="1"/>
        <v>7.4019327526233636E-2</v>
      </c>
      <c r="G25" s="39">
        <v>9.1912130594448124E-2</v>
      </c>
    </row>
    <row r="26" spans="1:7" s="3" customFormat="1" ht="21.95" customHeight="1" x14ac:dyDescent="0.2">
      <c r="A26" s="36">
        <v>16</v>
      </c>
      <c r="B26" s="26" t="s">
        <v>11</v>
      </c>
      <c r="C26" s="10">
        <v>27971</v>
      </c>
      <c r="D26" s="11">
        <v>13</v>
      </c>
      <c r="E26" s="10">
        <f t="shared" si="2"/>
        <v>2151.6153846153848</v>
      </c>
      <c r="F26" s="25">
        <f t="shared" si="1"/>
        <v>4.6613291717390003E-3</v>
      </c>
      <c r="G26" s="38">
        <v>1.5510248435910163E-2</v>
      </c>
    </row>
    <row r="27" spans="1:7" s="5" customFormat="1" ht="65.099999999999994" customHeight="1" x14ac:dyDescent="0.2">
      <c r="A27" s="37">
        <v>17</v>
      </c>
      <c r="B27" s="27" t="s">
        <v>445</v>
      </c>
      <c r="C27" s="12">
        <v>458000</v>
      </c>
      <c r="D27" s="11">
        <v>129</v>
      </c>
      <c r="E27" s="12">
        <f t="shared" si="2"/>
        <v>3550.3875968992247</v>
      </c>
      <c r="F27" s="28">
        <f t="shared" si="1"/>
        <v>7.6325078140090166E-2</v>
      </c>
      <c r="G27" s="39">
        <v>9.6086621220457871E-2</v>
      </c>
    </row>
    <row r="28" spans="1:7" s="3" customFormat="1" ht="21.95" customHeight="1" x14ac:dyDescent="0.2">
      <c r="A28" s="36">
        <v>18</v>
      </c>
      <c r="B28" s="26" t="s">
        <v>3</v>
      </c>
      <c r="C28" s="10">
        <v>50500</v>
      </c>
      <c r="D28" s="11">
        <v>21</v>
      </c>
      <c r="E28" s="10">
        <f t="shared" si="2"/>
        <v>2404.7619047619046</v>
      </c>
      <c r="F28" s="25">
        <f t="shared" si="1"/>
        <v>8.4157564324771911E-3</v>
      </c>
      <c r="G28" s="38">
        <v>1.1342599256575717E-2</v>
      </c>
    </row>
    <row r="29" spans="1:7" s="5" customFormat="1" ht="35.1" customHeight="1" x14ac:dyDescent="0.2">
      <c r="A29" s="37">
        <v>19</v>
      </c>
      <c r="B29" s="27" t="s">
        <v>15</v>
      </c>
      <c r="C29" s="12">
        <v>37183</v>
      </c>
      <c r="D29" s="11">
        <v>16</v>
      </c>
      <c r="E29" s="12">
        <f t="shared" si="2"/>
        <v>2323.9375</v>
      </c>
      <c r="F29" s="28">
        <f t="shared" si="1"/>
        <v>6.196496463936621E-3</v>
      </c>
      <c r="G29" s="39">
        <v>1.1946311887438504E-2</v>
      </c>
    </row>
    <row r="30" spans="1:7" s="3" customFormat="1" ht="21.95" customHeight="1" x14ac:dyDescent="0.2">
      <c r="A30" s="36">
        <v>20</v>
      </c>
      <c r="B30" s="26" t="s">
        <v>3</v>
      </c>
      <c r="C30" s="10">
        <v>14000</v>
      </c>
      <c r="D30" s="11">
        <v>2</v>
      </c>
      <c r="E30" s="12">
        <f t="shared" si="2"/>
        <v>7000</v>
      </c>
      <c r="F30" s="28">
        <f t="shared" si="1"/>
        <v>2.3330809911817955E-3</v>
      </c>
      <c r="G30" s="39">
        <v>2.247933536638041E-3</v>
      </c>
    </row>
    <row r="31" spans="1:7" s="3" customFormat="1" ht="47.1" customHeight="1" x14ac:dyDescent="0.2">
      <c r="A31" s="36">
        <v>21</v>
      </c>
      <c r="B31" s="27" t="s">
        <v>14</v>
      </c>
      <c r="C31" s="10">
        <v>1369456</v>
      </c>
      <c r="D31" s="11">
        <v>436</v>
      </c>
      <c r="E31" s="10">
        <f t="shared" si="2"/>
        <v>3140.9541284403672</v>
      </c>
      <c r="F31" s="25">
        <f t="shared" si="1"/>
        <v>0.22821798298998977</v>
      </c>
      <c r="G31" s="38">
        <v>0.21726673108985226</v>
      </c>
    </row>
    <row r="32" spans="1:7" s="3" customFormat="1" ht="21.95" customHeight="1" x14ac:dyDescent="0.2">
      <c r="A32" s="36">
        <v>22</v>
      </c>
      <c r="B32" s="26" t="s">
        <v>3</v>
      </c>
      <c r="C32" s="10">
        <v>121159</v>
      </c>
      <c r="D32" s="11">
        <v>26</v>
      </c>
      <c r="E32" s="10">
        <f t="shared" si="2"/>
        <v>4659.9615384615381</v>
      </c>
      <c r="F32" s="25">
        <f t="shared" si="1"/>
        <v>2.0190982843613939E-2</v>
      </c>
      <c r="G32" s="38">
        <v>3.0944666359992157E-2</v>
      </c>
    </row>
    <row r="33" spans="1:7" ht="35.1" customHeight="1" x14ac:dyDescent="0.2">
      <c r="A33" s="36">
        <v>23</v>
      </c>
      <c r="B33" s="24" t="s">
        <v>446</v>
      </c>
      <c r="C33" s="10">
        <v>138243</v>
      </c>
      <c r="D33" s="11">
        <v>1210</v>
      </c>
      <c r="E33" s="10">
        <f t="shared" si="2"/>
        <v>114.2504132231405</v>
      </c>
      <c r="F33" s="25">
        <f t="shared" si="1"/>
        <v>2.3038008247424639E-2</v>
      </c>
      <c r="G33" s="38">
        <v>8.5968104584330223E-3</v>
      </c>
    </row>
    <row r="34" spans="1:7" s="3" customFormat="1" ht="21.95" customHeight="1" x14ac:dyDescent="0.2">
      <c r="A34" s="36">
        <v>24</v>
      </c>
      <c r="B34" s="26" t="s">
        <v>3</v>
      </c>
      <c r="C34" s="10">
        <v>21690</v>
      </c>
      <c r="D34" s="11">
        <v>66</v>
      </c>
      <c r="E34" s="10">
        <f t="shared" si="2"/>
        <v>328.63636363636363</v>
      </c>
      <c r="F34" s="25">
        <f t="shared" si="1"/>
        <v>3.6146090499095101E-3</v>
      </c>
      <c r="G34" s="38">
        <v>1.4207856884874998E-3</v>
      </c>
    </row>
    <row r="35" spans="1:7" s="3" customFormat="1" ht="35.1" customHeight="1" x14ac:dyDescent="0.2">
      <c r="A35" s="36">
        <v>25</v>
      </c>
      <c r="B35" s="24" t="s">
        <v>10</v>
      </c>
      <c r="C35" s="10">
        <v>0</v>
      </c>
      <c r="D35" s="11">
        <v>0</v>
      </c>
      <c r="E35" s="10" t="str">
        <f t="shared" si="2"/>
        <v>-</v>
      </c>
      <c r="F35" s="25">
        <f t="shared" si="1"/>
        <v>0</v>
      </c>
      <c r="G35" s="38">
        <v>9.8652432849167496E-5</v>
      </c>
    </row>
    <row r="36" spans="1:7" ht="35.1" customHeight="1" x14ac:dyDescent="0.2">
      <c r="A36" s="36">
        <v>26</v>
      </c>
      <c r="B36" s="24" t="s">
        <v>420</v>
      </c>
      <c r="C36" s="10">
        <v>0</v>
      </c>
      <c r="D36" s="13">
        <v>0</v>
      </c>
      <c r="E36" s="10" t="str">
        <f t="shared" si="2"/>
        <v>-</v>
      </c>
      <c r="F36" s="29" t="s">
        <v>5</v>
      </c>
      <c r="G36" s="40" t="s">
        <v>5</v>
      </c>
    </row>
    <row r="37" spans="1:7" ht="21.95" customHeight="1" x14ac:dyDescent="0.2">
      <c r="A37" s="36">
        <v>27</v>
      </c>
      <c r="B37" s="26" t="s">
        <v>12</v>
      </c>
      <c r="C37" s="10">
        <v>0</v>
      </c>
      <c r="D37" s="13">
        <v>0</v>
      </c>
      <c r="E37" s="10" t="str">
        <f t="shared" si="2"/>
        <v>-</v>
      </c>
      <c r="F37" s="25">
        <f>C37/C$44</f>
        <v>0</v>
      </c>
      <c r="G37" s="38">
        <v>6.7001527600904129E-4</v>
      </c>
    </row>
    <row r="38" spans="1:7" ht="35.1" customHeight="1" x14ac:dyDescent="0.2">
      <c r="A38" s="36">
        <v>28</v>
      </c>
      <c r="B38" s="24" t="s">
        <v>421</v>
      </c>
      <c r="C38" s="10">
        <v>3716062</v>
      </c>
      <c r="D38" s="13">
        <v>2</v>
      </c>
      <c r="E38" s="14" t="s">
        <v>5</v>
      </c>
      <c r="F38" s="29" t="s">
        <v>5</v>
      </c>
      <c r="G38" s="40" t="s">
        <v>5</v>
      </c>
    </row>
    <row r="39" spans="1:7" ht="21.95" customHeight="1" x14ac:dyDescent="0.2">
      <c r="A39" s="36">
        <v>29</v>
      </c>
      <c r="B39" s="26" t="s">
        <v>12</v>
      </c>
      <c r="C39" s="10">
        <v>3343620</v>
      </c>
      <c r="D39" s="13">
        <v>2</v>
      </c>
      <c r="E39" s="14" t="s">
        <v>5</v>
      </c>
      <c r="F39" s="25">
        <f t="shared" ref="F39:F44" si="3">C39/C$44</f>
        <v>0.55720973312394817</v>
      </c>
      <c r="G39" s="38">
        <v>0.53240605380617201</v>
      </c>
    </row>
    <row r="40" spans="1:7" ht="47.1" customHeight="1" x14ac:dyDescent="0.2">
      <c r="A40" s="36">
        <v>30</v>
      </c>
      <c r="B40" s="27" t="s">
        <v>422</v>
      </c>
      <c r="C40" s="10">
        <v>0</v>
      </c>
      <c r="D40" s="15">
        <v>0</v>
      </c>
      <c r="E40" s="10" t="str">
        <f t="shared" ref="E40:E41" si="4">IF(D40=0,"-",C40/D40)</f>
        <v>-</v>
      </c>
      <c r="F40" s="25">
        <f t="shared" si="3"/>
        <v>0</v>
      </c>
      <c r="G40" s="38">
        <v>1.7724062653800183E-3</v>
      </c>
    </row>
    <row r="41" spans="1:7" ht="21.95" customHeight="1" x14ac:dyDescent="0.2">
      <c r="A41" s="36">
        <v>31</v>
      </c>
      <c r="B41" s="26" t="s">
        <v>13</v>
      </c>
      <c r="C41" s="10">
        <v>0</v>
      </c>
      <c r="D41" s="15">
        <v>0</v>
      </c>
      <c r="E41" s="10" t="str">
        <f t="shared" si="4"/>
        <v>-</v>
      </c>
      <c r="F41" s="25">
        <f t="shared" si="3"/>
        <v>0</v>
      </c>
      <c r="G41" s="38">
        <v>1.0404135579139232E-3</v>
      </c>
    </row>
    <row r="42" spans="1:7" ht="35.1" customHeight="1" x14ac:dyDescent="0.2">
      <c r="A42" s="36">
        <v>32</v>
      </c>
      <c r="B42" s="24" t="s">
        <v>16</v>
      </c>
      <c r="C42" s="10">
        <v>0</v>
      </c>
      <c r="D42" s="15">
        <v>0</v>
      </c>
      <c r="E42" s="14" t="s">
        <v>5</v>
      </c>
      <c r="F42" s="25">
        <f t="shared" si="3"/>
        <v>0</v>
      </c>
      <c r="G42" s="38">
        <v>4.1370945733870297E-3</v>
      </c>
    </row>
    <row r="43" spans="1:7" s="3" customFormat="1" ht="21.95" customHeight="1" x14ac:dyDescent="0.2">
      <c r="A43" s="43">
        <v>33</v>
      </c>
      <c r="B43" s="50" t="s">
        <v>4</v>
      </c>
      <c r="C43" s="44">
        <f>C25+C27+C29+C31+C33+C35+C37+C39+C40+C42</f>
        <v>5790666</v>
      </c>
      <c r="D43" s="51" t="s">
        <v>5</v>
      </c>
      <c r="E43" s="51" t="s">
        <v>5</v>
      </c>
      <c r="F43" s="47">
        <f t="shared" si="3"/>
        <v>0.96500662649162305</v>
      </c>
      <c r="G43" s="48">
        <v>0.96489282760442685</v>
      </c>
    </row>
    <row r="44" spans="1:7" s="3" customFormat="1" ht="21.95" customHeight="1" x14ac:dyDescent="0.2">
      <c r="A44" s="45">
        <v>34</v>
      </c>
      <c r="B44" s="52" t="s">
        <v>6</v>
      </c>
      <c r="C44" s="46">
        <f>C24+C43</f>
        <v>6000648.9500000002</v>
      </c>
      <c r="D44" s="53" t="s">
        <v>5</v>
      </c>
      <c r="E44" s="53" t="s">
        <v>5</v>
      </c>
      <c r="F44" s="54">
        <f t="shared" si="3"/>
        <v>1</v>
      </c>
      <c r="G44" s="55">
        <v>1</v>
      </c>
    </row>
    <row r="45" spans="1:7" s="3" customFormat="1" ht="21.95" customHeight="1" x14ac:dyDescent="0.2">
      <c r="A45" s="1"/>
      <c r="B45" s="2"/>
      <c r="C45" s="1"/>
      <c r="D45" s="1"/>
      <c r="E45" s="1"/>
      <c r="F45" s="1"/>
      <c r="G45" s="1"/>
    </row>
    <row r="46" spans="1:7" s="3" customFormat="1" ht="35.1" customHeight="1" x14ac:dyDescent="0.2">
      <c r="A46" s="62" t="s">
        <v>430</v>
      </c>
      <c r="B46" s="63" t="s">
        <v>431</v>
      </c>
      <c r="C46" s="64" t="s">
        <v>432</v>
      </c>
      <c r="D46" s="1"/>
      <c r="E46" s="1"/>
      <c r="F46" s="1"/>
      <c r="G46" s="1"/>
    </row>
    <row r="47" spans="1:7" s="3" customFormat="1" ht="21.95" customHeight="1" x14ac:dyDescent="0.2">
      <c r="A47" s="65">
        <v>1</v>
      </c>
      <c r="B47" s="30" t="s">
        <v>427</v>
      </c>
      <c r="C47" s="31">
        <v>150014.88</v>
      </c>
    </row>
    <row r="48" spans="1:7" ht="21.95" customHeight="1" x14ac:dyDescent="0.2">
      <c r="A48" s="8">
        <v>2</v>
      </c>
      <c r="B48" s="30" t="s">
        <v>428</v>
      </c>
      <c r="C48" s="31">
        <v>6000649</v>
      </c>
      <c r="D48" s="16"/>
      <c r="E48" s="16"/>
      <c r="F48" s="16"/>
      <c r="G48" s="16"/>
    </row>
    <row r="49" spans="1:7" ht="21.95" customHeight="1" x14ac:dyDescent="0.2">
      <c r="A49" s="32">
        <v>3</v>
      </c>
      <c r="B49" s="33" t="s">
        <v>423</v>
      </c>
      <c r="C49" s="34">
        <f>C44/C48</f>
        <v>0.99999999166756803</v>
      </c>
      <c r="D49" s="16"/>
      <c r="E49" s="16"/>
      <c r="F49" s="16"/>
      <c r="G49" s="16"/>
    </row>
    <row r="50" spans="1:7" s="16" customFormat="1" ht="35.1" customHeight="1" x14ac:dyDescent="0.25">
      <c r="A50" s="21" t="s">
        <v>449</v>
      </c>
      <c r="B50" s="23"/>
    </row>
  </sheetData>
  <sheetProtection algorithmName="SHA-512" hashValue="vu3CwN6yzSg4asvVWLfVJKZ1b/MFQejhSx55RgGlEUQzAtrcvhgSqIbxNZw2z6FGXDwtlpJWNLUhAVGhSKDjsQ==" saltValue="CqyWcAJrkSN7wmXufxyxOw==" spinCount="100000" sheet="1" objects="1" scenarios="1"/>
  <mergeCells count="1">
    <mergeCell ref="A2:G2"/>
  </mergeCells>
  <pageMargins left="0.59055118110236227" right="0.59055118110236227" top="0.70866141732283472" bottom="0.70866141732283472" header="0.19685039370078741" footer="0.39370078740157483"/>
  <pageSetup paperSize="9" scale="84" orientation="portrait" r:id="rId1"/>
  <headerFooter alignWithMargins="0">
    <oddFooter>&amp;R&amp;"Calibri,Standardowy"&amp;12s.&amp;P z &amp;N</oddFooter>
  </headerFooter>
  <tableParts count="2">
    <tablePart r:id="rId2"/>
    <tablePart r:id="rId3"/>
  </tableParts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83D32F-CC81-4E11-901A-AF9A9CD08CBD}">
  <sheetPr codeName="Arkusz50"/>
  <dimension ref="A1:N50"/>
  <sheetViews>
    <sheetView zoomScaleNormal="100" workbookViewId="0"/>
  </sheetViews>
  <sheetFormatPr defaultColWidth="0" defaultRowHeight="12.75" zeroHeight="1" x14ac:dyDescent="0.2"/>
  <cols>
    <col min="1" max="1" width="4.140625" style="1" customWidth="1"/>
    <col min="2" max="2" width="57" style="2" customWidth="1"/>
    <col min="3" max="3" width="11.85546875" style="1" bestFit="1" customWidth="1"/>
    <col min="4" max="4" width="7.42578125" style="1" customWidth="1"/>
    <col min="5" max="5" width="10.85546875" style="1" bestFit="1" customWidth="1"/>
    <col min="6" max="7" width="8.7109375" style="1" customWidth="1"/>
    <col min="8" max="8" width="1" style="1" customWidth="1"/>
    <col min="9" max="14" width="0" style="1" hidden="1" customWidth="1"/>
    <col min="15" max="16384" width="9.140625" style="1" hidden="1"/>
  </cols>
  <sheetData>
    <row r="1" spans="1:7" s="16" customFormat="1" ht="24.95" customHeight="1" x14ac:dyDescent="0.2">
      <c r="A1" s="35" t="s">
        <v>497</v>
      </c>
      <c r="B1" s="23"/>
    </row>
    <row r="2" spans="1:7" s="16" customFormat="1" ht="39.950000000000003" customHeight="1" x14ac:dyDescent="0.2">
      <c r="A2" s="66" t="s">
        <v>448</v>
      </c>
      <c r="B2" s="67"/>
      <c r="C2" s="67"/>
      <c r="D2" s="67"/>
      <c r="E2" s="67"/>
      <c r="F2" s="67"/>
      <c r="G2" s="67"/>
    </row>
    <row r="3" spans="1:7" s="16" customFormat="1" ht="15.95" hidden="1" customHeight="1" x14ac:dyDescent="0.2">
      <c r="A3" s="22"/>
      <c r="B3" s="23"/>
    </row>
    <row r="4" spans="1:7" s="16" customFormat="1" ht="15.95" hidden="1" customHeight="1" x14ac:dyDescent="0.2">
      <c r="A4" s="22"/>
      <c r="B4" s="23"/>
    </row>
    <row r="5" spans="1:7" s="16" customFormat="1" ht="15.95" hidden="1" customHeight="1" x14ac:dyDescent="0.2">
      <c r="A5" s="22"/>
      <c r="B5" s="23"/>
    </row>
    <row r="6" spans="1:7" s="16" customFormat="1" ht="15.95" customHeight="1" x14ac:dyDescent="0.25">
      <c r="A6" s="17" t="s">
        <v>433</v>
      </c>
      <c r="B6" s="21" t="s">
        <v>438</v>
      </c>
    </row>
    <row r="7" spans="1:7" s="16" customFormat="1" ht="15.95" customHeight="1" x14ac:dyDescent="0.25">
      <c r="A7" s="18" t="s">
        <v>434</v>
      </c>
      <c r="B7" s="21" t="s">
        <v>439</v>
      </c>
    </row>
    <row r="8" spans="1:7" s="16" customFormat="1" ht="15.95" customHeight="1" x14ac:dyDescent="0.25">
      <c r="A8" s="19" t="s">
        <v>435</v>
      </c>
      <c r="B8" s="21" t="s">
        <v>440</v>
      </c>
    </row>
    <row r="9" spans="1:7" s="16" customFormat="1" ht="15.95" customHeight="1" x14ac:dyDescent="0.25">
      <c r="A9" s="20" t="s">
        <v>436</v>
      </c>
      <c r="B9" s="21" t="s">
        <v>441</v>
      </c>
    </row>
    <row r="10" spans="1:7" ht="65.099999999999994" customHeight="1" x14ac:dyDescent="0.2">
      <c r="A10" s="49" t="s">
        <v>430</v>
      </c>
      <c r="B10" s="42" t="s">
        <v>0</v>
      </c>
      <c r="C10" s="42" t="s">
        <v>424</v>
      </c>
      <c r="D10" s="42" t="s">
        <v>425</v>
      </c>
      <c r="E10" s="42" t="s">
        <v>426</v>
      </c>
      <c r="F10" s="42" t="s">
        <v>429</v>
      </c>
      <c r="G10" s="41" t="s">
        <v>413</v>
      </c>
    </row>
    <row r="11" spans="1:7" ht="21.95" customHeight="1" x14ac:dyDescent="0.2">
      <c r="A11" s="36">
        <v>1</v>
      </c>
      <c r="B11" s="24" t="s">
        <v>7</v>
      </c>
      <c r="C11" s="10">
        <v>0</v>
      </c>
      <c r="D11" s="9">
        <v>0</v>
      </c>
      <c r="E11" s="10" t="str">
        <f t="shared" ref="E11:E23" si="0">IF(D11=0,"-",C11/D11)</f>
        <v>-</v>
      </c>
      <c r="F11" s="25">
        <f t="shared" ref="F11:F35" si="1">C11/C$44</f>
        <v>0</v>
      </c>
      <c r="G11" s="38">
        <v>6.4906160983722356E-5</v>
      </c>
    </row>
    <row r="12" spans="1:7" s="3" customFormat="1" ht="21.95" customHeight="1" x14ac:dyDescent="0.2">
      <c r="A12" s="36">
        <v>2</v>
      </c>
      <c r="B12" s="24" t="s">
        <v>8</v>
      </c>
      <c r="C12" s="10">
        <v>0</v>
      </c>
      <c r="D12" s="9">
        <v>0</v>
      </c>
      <c r="E12" s="10" t="str">
        <f t="shared" si="0"/>
        <v>-</v>
      </c>
      <c r="F12" s="25">
        <f t="shared" si="1"/>
        <v>0</v>
      </c>
      <c r="G12" s="38">
        <v>1.3877154561966152E-2</v>
      </c>
    </row>
    <row r="13" spans="1:7" s="3" customFormat="1" ht="21.95" customHeight="1" x14ac:dyDescent="0.2">
      <c r="A13" s="36">
        <v>3</v>
      </c>
      <c r="B13" s="26" t="s">
        <v>1</v>
      </c>
      <c r="C13" s="10">
        <v>0</v>
      </c>
      <c r="D13" s="9">
        <v>0</v>
      </c>
      <c r="E13" s="10" t="str">
        <f t="shared" si="0"/>
        <v>-</v>
      </c>
      <c r="F13" s="25">
        <f t="shared" si="1"/>
        <v>0</v>
      </c>
      <c r="G13" s="38">
        <v>6.8195937419264344E-4</v>
      </c>
    </row>
    <row r="14" spans="1:7" s="3" customFormat="1" ht="21.95" customHeight="1" x14ac:dyDescent="0.2">
      <c r="A14" s="36">
        <v>4</v>
      </c>
      <c r="B14" s="24" t="s">
        <v>414</v>
      </c>
      <c r="C14" s="10">
        <v>0</v>
      </c>
      <c r="D14" s="9">
        <v>0</v>
      </c>
      <c r="E14" s="10" t="str">
        <f t="shared" si="0"/>
        <v>-</v>
      </c>
      <c r="F14" s="25">
        <f t="shared" si="1"/>
        <v>0</v>
      </c>
      <c r="G14" s="38">
        <v>1.6609844346228162E-4</v>
      </c>
    </row>
    <row r="15" spans="1:7" s="3" customFormat="1" ht="47.1" customHeight="1" x14ac:dyDescent="0.2">
      <c r="A15" s="36">
        <v>5</v>
      </c>
      <c r="B15" s="24" t="s">
        <v>412</v>
      </c>
      <c r="C15" s="10">
        <v>0</v>
      </c>
      <c r="D15" s="11">
        <v>0</v>
      </c>
      <c r="E15" s="10" t="str">
        <f t="shared" si="0"/>
        <v>-</v>
      </c>
      <c r="F15" s="25">
        <f t="shared" si="1"/>
        <v>0</v>
      </c>
      <c r="G15" s="38">
        <v>4.2843389065529559E-4</v>
      </c>
    </row>
    <row r="16" spans="1:7" s="3" customFormat="1" ht="21.95" customHeight="1" x14ac:dyDescent="0.2">
      <c r="A16" s="36">
        <v>6</v>
      </c>
      <c r="B16" s="26" t="s">
        <v>1</v>
      </c>
      <c r="C16" s="10">
        <v>0</v>
      </c>
      <c r="D16" s="11">
        <v>0</v>
      </c>
      <c r="E16" s="10" t="str">
        <f t="shared" si="0"/>
        <v>-</v>
      </c>
      <c r="F16" s="25">
        <f t="shared" si="1"/>
        <v>0</v>
      </c>
      <c r="G16" s="38">
        <v>5.7837072558623703E-5</v>
      </c>
    </row>
    <row r="17" spans="1:7" ht="47.1" customHeight="1" x14ac:dyDescent="0.2">
      <c r="A17" s="36">
        <v>7</v>
      </c>
      <c r="B17" s="24" t="s">
        <v>444</v>
      </c>
      <c r="C17" s="10">
        <v>63206.32</v>
      </c>
      <c r="D17" s="11">
        <v>5</v>
      </c>
      <c r="E17" s="10">
        <f t="shared" si="0"/>
        <v>12641.263999999999</v>
      </c>
      <c r="F17" s="25">
        <f t="shared" si="1"/>
        <v>3.5930236801095243E-2</v>
      </c>
      <c r="G17" s="38">
        <v>3.69438658113685E-3</v>
      </c>
    </row>
    <row r="18" spans="1:7" ht="47.1" customHeight="1" x14ac:dyDescent="0.2">
      <c r="A18" s="36">
        <v>8</v>
      </c>
      <c r="B18" s="24" t="s">
        <v>447</v>
      </c>
      <c r="C18" s="10">
        <v>0</v>
      </c>
      <c r="D18" s="11">
        <v>0</v>
      </c>
      <c r="E18" s="10" t="str">
        <f t="shared" si="0"/>
        <v>-</v>
      </c>
      <c r="F18" s="25">
        <f t="shared" si="1"/>
        <v>0</v>
      </c>
      <c r="G18" s="38">
        <v>1.6572456388988053E-2</v>
      </c>
    </row>
    <row r="19" spans="1:7" ht="35.1" customHeight="1" x14ac:dyDescent="0.2">
      <c r="A19" s="36">
        <v>9</v>
      </c>
      <c r="B19" s="24" t="s">
        <v>443</v>
      </c>
      <c r="C19" s="10">
        <v>0</v>
      </c>
      <c r="D19" s="11">
        <v>0</v>
      </c>
      <c r="E19" s="10" t="str">
        <f t="shared" si="0"/>
        <v>-</v>
      </c>
      <c r="F19" s="25">
        <f t="shared" si="1"/>
        <v>0</v>
      </c>
      <c r="G19" s="38">
        <v>6.3015485400037228E-5</v>
      </c>
    </row>
    <row r="20" spans="1:7" ht="35.1" customHeight="1" x14ac:dyDescent="0.2">
      <c r="A20" s="36">
        <v>10</v>
      </c>
      <c r="B20" s="24" t="s">
        <v>9</v>
      </c>
      <c r="C20" s="10">
        <v>0</v>
      </c>
      <c r="D20" s="11">
        <v>0</v>
      </c>
      <c r="E20" s="10" t="str">
        <f t="shared" si="0"/>
        <v>-</v>
      </c>
      <c r="F20" s="25">
        <f t="shared" si="1"/>
        <v>0</v>
      </c>
      <c r="G20" s="38">
        <v>2.3263290581767475E-4</v>
      </c>
    </row>
    <row r="21" spans="1:7" ht="35.1" customHeight="1" x14ac:dyDescent="0.2">
      <c r="A21" s="36">
        <v>11</v>
      </c>
      <c r="B21" s="24" t="s">
        <v>442</v>
      </c>
      <c r="C21" s="10">
        <v>0</v>
      </c>
      <c r="D21" s="11">
        <v>0</v>
      </c>
      <c r="E21" s="10" t="str">
        <f t="shared" si="0"/>
        <v>-</v>
      </c>
      <c r="F21" s="25">
        <f t="shared" si="1"/>
        <v>0</v>
      </c>
      <c r="G21" s="38">
        <v>8.0879771630669933E-6</v>
      </c>
    </row>
    <row r="22" spans="1:7" ht="21.95" customHeight="1" x14ac:dyDescent="0.2">
      <c r="A22" s="36">
        <v>12</v>
      </c>
      <c r="B22" s="26" t="s">
        <v>1</v>
      </c>
      <c r="C22" s="10">
        <v>0</v>
      </c>
      <c r="D22" s="11">
        <v>0</v>
      </c>
      <c r="E22" s="10" t="str">
        <f t="shared" si="0"/>
        <v>-</v>
      </c>
      <c r="F22" s="25">
        <f t="shared" si="1"/>
        <v>0</v>
      </c>
      <c r="G22" s="38">
        <v>0</v>
      </c>
    </row>
    <row r="23" spans="1:7" ht="21.95" customHeight="1" x14ac:dyDescent="0.2">
      <c r="A23" s="36">
        <v>13</v>
      </c>
      <c r="B23" s="24" t="s">
        <v>415</v>
      </c>
      <c r="C23" s="10">
        <v>0</v>
      </c>
      <c r="D23" s="11">
        <v>0</v>
      </c>
      <c r="E23" s="10" t="str">
        <f t="shared" si="0"/>
        <v>-</v>
      </c>
      <c r="F23" s="25">
        <f t="shared" si="1"/>
        <v>0</v>
      </c>
      <c r="G23" s="38">
        <v>0</v>
      </c>
    </row>
    <row r="24" spans="1:7" s="3" customFormat="1" ht="24.95" customHeight="1" x14ac:dyDescent="0.2">
      <c r="A24" s="43">
        <v>14</v>
      </c>
      <c r="B24" s="50" t="s">
        <v>2</v>
      </c>
      <c r="C24" s="44">
        <f>C11+C12+C14+C15+C17+C18+C19+C20+C21+C23</f>
        <v>63206.32</v>
      </c>
      <c r="D24" s="51" t="s">
        <v>5</v>
      </c>
      <c r="E24" s="51" t="s">
        <v>5</v>
      </c>
      <c r="F24" s="47">
        <f t="shared" si="1"/>
        <v>3.5930236801095243E-2</v>
      </c>
      <c r="G24" s="48">
        <v>3.5107172395573129E-2</v>
      </c>
    </row>
    <row r="25" spans="1:7" s="4" customFormat="1" ht="35.1" customHeight="1" x14ac:dyDescent="0.2">
      <c r="A25" s="37">
        <v>15</v>
      </c>
      <c r="B25" s="27" t="s">
        <v>419</v>
      </c>
      <c r="C25" s="12">
        <v>198681</v>
      </c>
      <c r="D25" s="11">
        <v>90</v>
      </c>
      <c r="E25" s="12">
        <f t="shared" ref="E25:E37" si="2">IF(D25=0,"-",C25/D25)</f>
        <v>2207.5666666666666</v>
      </c>
      <c r="F25" s="28">
        <f t="shared" si="1"/>
        <v>0.11294211366645621</v>
      </c>
      <c r="G25" s="39">
        <v>9.1912130594448124E-2</v>
      </c>
    </row>
    <row r="26" spans="1:7" s="3" customFormat="1" ht="21.95" customHeight="1" x14ac:dyDescent="0.2">
      <c r="A26" s="36">
        <v>16</v>
      </c>
      <c r="B26" s="26" t="s">
        <v>11</v>
      </c>
      <c r="C26" s="10">
        <v>32209</v>
      </c>
      <c r="D26" s="11">
        <v>15</v>
      </c>
      <c r="E26" s="10">
        <f t="shared" si="2"/>
        <v>2147.2666666666669</v>
      </c>
      <c r="F26" s="25">
        <f t="shared" si="1"/>
        <v>1.8309513939847734E-2</v>
      </c>
      <c r="G26" s="38">
        <v>1.5510248435910163E-2</v>
      </c>
    </row>
    <row r="27" spans="1:7" s="5" customFormat="1" ht="65.099999999999994" customHeight="1" x14ac:dyDescent="0.2">
      <c r="A27" s="37">
        <v>17</v>
      </c>
      <c r="B27" s="27" t="s">
        <v>445</v>
      </c>
      <c r="C27" s="12">
        <v>463366.22</v>
      </c>
      <c r="D27" s="11">
        <v>62</v>
      </c>
      <c r="E27" s="12">
        <f t="shared" si="2"/>
        <v>7473.648709677419</v>
      </c>
      <c r="F27" s="28">
        <f t="shared" si="1"/>
        <v>0.26340495713448264</v>
      </c>
      <c r="G27" s="39">
        <v>9.6086621220457871E-2</v>
      </c>
    </row>
    <row r="28" spans="1:7" s="3" customFormat="1" ht="21.95" customHeight="1" x14ac:dyDescent="0.2">
      <c r="A28" s="36">
        <v>18</v>
      </c>
      <c r="B28" s="26" t="s">
        <v>3</v>
      </c>
      <c r="C28" s="10">
        <v>46227.8</v>
      </c>
      <c r="D28" s="11">
        <v>14</v>
      </c>
      <c r="E28" s="10">
        <f t="shared" si="2"/>
        <v>3301.9857142857145</v>
      </c>
      <c r="F28" s="25">
        <f t="shared" si="1"/>
        <v>2.62786348073052E-2</v>
      </c>
      <c r="G28" s="38">
        <v>1.1342599256575717E-2</v>
      </c>
    </row>
    <row r="29" spans="1:7" s="5" customFormat="1" ht="35.1" customHeight="1" x14ac:dyDescent="0.2">
      <c r="A29" s="37">
        <v>19</v>
      </c>
      <c r="B29" s="27" t="s">
        <v>15</v>
      </c>
      <c r="C29" s="12">
        <v>21749.599999999999</v>
      </c>
      <c r="D29" s="11">
        <v>9</v>
      </c>
      <c r="E29" s="12">
        <f t="shared" si="2"/>
        <v>2416.6222222222223</v>
      </c>
      <c r="F29" s="28">
        <f t="shared" si="1"/>
        <v>1.2363768027138759E-2</v>
      </c>
      <c r="G29" s="39">
        <v>1.1946311887438504E-2</v>
      </c>
    </row>
    <row r="30" spans="1:7" s="3" customFormat="1" ht="21.95" customHeight="1" x14ac:dyDescent="0.2">
      <c r="A30" s="36">
        <v>20</v>
      </c>
      <c r="B30" s="26" t="s">
        <v>3</v>
      </c>
      <c r="C30" s="10">
        <v>7640</v>
      </c>
      <c r="D30" s="11">
        <v>1</v>
      </c>
      <c r="E30" s="12">
        <f t="shared" si="2"/>
        <v>7640</v>
      </c>
      <c r="F30" s="28">
        <f t="shared" si="1"/>
        <v>4.3430310317127728E-3</v>
      </c>
      <c r="G30" s="39">
        <v>2.247933536638041E-3</v>
      </c>
    </row>
    <row r="31" spans="1:7" s="3" customFormat="1" ht="47.1" customHeight="1" x14ac:dyDescent="0.2">
      <c r="A31" s="36">
        <v>21</v>
      </c>
      <c r="B31" s="27" t="s">
        <v>14</v>
      </c>
      <c r="C31" s="10">
        <v>996986.95</v>
      </c>
      <c r="D31" s="11">
        <v>336</v>
      </c>
      <c r="E31" s="10">
        <f t="shared" si="2"/>
        <v>2967.2230654761902</v>
      </c>
      <c r="F31" s="25">
        <f t="shared" si="1"/>
        <v>0.56674676205008767</v>
      </c>
      <c r="G31" s="38">
        <v>0.21726673108985226</v>
      </c>
    </row>
    <row r="32" spans="1:7" s="3" customFormat="1" ht="21.95" customHeight="1" x14ac:dyDescent="0.2">
      <c r="A32" s="36">
        <v>22</v>
      </c>
      <c r="B32" s="26" t="s">
        <v>3</v>
      </c>
      <c r="C32" s="10">
        <v>96873.9</v>
      </c>
      <c r="D32" s="11">
        <v>26</v>
      </c>
      <c r="E32" s="10">
        <f t="shared" si="2"/>
        <v>3725.9192307692306</v>
      </c>
      <c r="F32" s="25">
        <f t="shared" si="1"/>
        <v>5.5068894484691093E-2</v>
      </c>
      <c r="G32" s="38">
        <v>3.0944666359992157E-2</v>
      </c>
    </row>
    <row r="33" spans="1:7" ht="35.1" customHeight="1" x14ac:dyDescent="0.2">
      <c r="A33" s="36">
        <v>23</v>
      </c>
      <c r="B33" s="24" t="s">
        <v>446</v>
      </c>
      <c r="C33" s="10">
        <v>15150</v>
      </c>
      <c r="D33" s="11">
        <v>112</v>
      </c>
      <c r="E33" s="10">
        <f t="shared" si="2"/>
        <v>135.26785714285714</v>
      </c>
      <c r="F33" s="25">
        <f t="shared" si="1"/>
        <v>8.6121623207393323E-3</v>
      </c>
      <c r="G33" s="38">
        <v>8.5968104584330223E-3</v>
      </c>
    </row>
    <row r="34" spans="1:7" s="3" customFormat="1" ht="21.95" customHeight="1" x14ac:dyDescent="0.2">
      <c r="A34" s="36">
        <v>24</v>
      </c>
      <c r="B34" s="26" t="s">
        <v>3</v>
      </c>
      <c r="C34" s="10">
        <v>676.34</v>
      </c>
      <c r="D34" s="11">
        <v>5</v>
      </c>
      <c r="E34" s="10">
        <f t="shared" si="2"/>
        <v>135.268</v>
      </c>
      <c r="F34" s="25">
        <f t="shared" si="1"/>
        <v>3.8447193821840531E-4</v>
      </c>
      <c r="G34" s="38">
        <v>1.4207856884874998E-3</v>
      </c>
    </row>
    <row r="35" spans="1:7" s="3" customFormat="1" ht="35.1" customHeight="1" x14ac:dyDescent="0.2">
      <c r="A35" s="36">
        <v>25</v>
      </c>
      <c r="B35" s="24" t="s">
        <v>10</v>
      </c>
      <c r="C35" s="10">
        <v>0</v>
      </c>
      <c r="D35" s="11">
        <v>0</v>
      </c>
      <c r="E35" s="10" t="str">
        <f t="shared" si="2"/>
        <v>-</v>
      </c>
      <c r="F35" s="25">
        <f t="shared" si="1"/>
        <v>0</v>
      </c>
      <c r="G35" s="38">
        <v>9.8652432849167496E-5</v>
      </c>
    </row>
    <row r="36" spans="1:7" ht="35.1" customHeight="1" x14ac:dyDescent="0.2">
      <c r="A36" s="36">
        <v>26</v>
      </c>
      <c r="B36" s="24" t="s">
        <v>420</v>
      </c>
      <c r="C36" s="10">
        <v>0</v>
      </c>
      <c r="D36" s="13">
        <v>0</v>
      </c>
      <c r="E36" s="10" t="str">
        <f t="shared" si="2"/>
        <v>-</v>
      </c>
      <c r="F36" s="29" t="s">
        <v>5</v>
      </c>
      <c r="G36" s="40" t="s">
        <v>5</v>
      </c>
    </row>
    <row r="37" spans="1:7" ht="21.95" customHeight="1" x14ac:dyDescent="0.2">
      <c r="A37" s="36">
        <v>27</v>
      </c>
      <c r="B37" s="26" t="s">
        <v>12</v>
      </c>
      <c r="C37" s="10">
        <v>0</v>
      </c>
      <c r="D37" s="13">
        <v>0</v>
      </c>
      <c r="E37" s="10" t="str">
        <f t="shared" si="2"/>
        <v>-</v>
      </c>
      <c r="F37" s="25">
        <f>C37/C$44</f>
        <v>0</v>
      </c>
      <c r="G37" s="38">
        <v>6.7001527600904129E-4</v>
      </c>
    </row>
    <row r="38" spans="1:7" ht="35.1" customHeight="1" x14ac:dyDescent="0.2">
      <c r="A38" s="36">
        <v>28</v>
      </c>
      <c r="B38" s="24" t="s">
        <v>421</v>
      </c>
      <c r="C38" s="10">
        <v>0</v>
      </c>
      <c r="D38" s="13">
        <v>0</v>
      </c>
      <c r="E38" s="14" t="s">
        <v>5</v>
      </c>
      <c r="F38" s="29" t="s">
        <v>5</v>
      </c>
      <c r="G38" s="40" t="s">
        <v>5</v>
      </c>
    </row>
    <row r="39" spans="1:7" ht="21.95" customHeight="1" x14ac:dyDescent="0.2">
      <c r="A39" s="36">
        <v>29</v>
      </c>
      <c r="B39" s="26" t="s">
        <v>12</v>
      </c>
      <c r="C39" s="10">
        <v>0</v>
      </c>
      <c r="D39" s="13">
        <v>0</v>
      </c>
      <c r="E39" s="14" t="s">
        <v>5</v>
      </c>
      <c r="F39" s="25">
        <f t="shared" ref="F39:F44" si="3">C39/C$44</f>
        <v>0</v>
      </c>
      <c r="G39" s="38">
        <v>0.53240605380617201</v>
      </c>
    </row>
    <row r="40" spans="1:7" ht="47.1" customHeight="1" x14ac:dyDescent="0.2">
      <c r="A40" s="36">
        <v>30</v>
      </c>
      <c r="B40" s="27" t="s">
        <v>422</v>
      </c>
      <c r="C40" s="10">
        <v>0</v>
      </c>
      <c r="D40" s="15">
        <v>0</v>
      </c>
      <c r="E40" s="10" t="str">
        <f t="shared" ref="E40:E41" si="4">IF(D40=0,"-",C40/D40)</f>
        <v>-</v>
      </c>
      <c r="F40" s="25">
        <f t="shared" si="3"/>
        <v>0</v>
      </c>
      <c r="G40" s="38">
        <v>1.7724062653800183E-3</v>
      </c>
    </row>
    <row r="41" spans="1:7" ht="21.95" customHeight="1" x14ac:dyDescent="0.2">
      <c r="A41" s="36">
        <v>31</v>
      </c>
      <c r="B41" s="26" t="s">
        <v>13</v>
      </c>
      <c r="C41" s="10">
        <v>0</v>
      </c>
      <c r="D41" s="15">
        <v>0</v>
      </c>
      <c r="E41" s="10" t="str">
        <f t="shared" si="4"/>
        <v>-</v>
      </c>
      <c r="F41" s="25">
        <f t="shared" si="3"/>
        <v>0</v>
      </c>
      <c r="G41" s="38">
        <v>1.0404135579139232E-3</v>
      </c>
    </row>
    <row r="42" spans="1:7" ht="35.1" customHeight="1" x14ac:dyDescent="0.2">
      <c r="A42" s="36">
        <v>32</v>
      </c>
      <c r="B42" s="24" t="s">
        <v>16</v>
      </c>
      <c r="C42" s="10">
        <v>0</v>
      </c>
      <c r="D42" s="15">
        <v>0</v>
      </c>
      <c r="E42" s="14" t="s">
        <v>5</v>
      </c>
      <c r="F42" s="25">
        <f t="shared" si="3"/>
        <v>0</v>
      </c>
      <c r="G42" s="38">
        <v>4.1370945733870297E-3</v>
      </c>
    </row>
    <row r="43" spans="1:7" s="3" customFormat="1" ht="21.95" customHeight="1" x14ac:dyDescent="0.2">
      <c r="A43" s="43">
        <v>33</v>
      </c>
      <c r="B43" s="50" t="s">
        <v>4</v>
      </c>
      <c r="C43" s="44">
        <f>C25+C27+C29+C31+C33+C35+C37+C39+C40+C42</f>
        <v>1695933.77</v>
      </c>
      <c r="D43" s="51" t="s">
        <v>5</v>
      </c>
      <c r="E43" s="51" t="s">
        <v>5</v>
      </c>
      <c r="F43" s="47">
        <f t="shared" si="3"/>
        <v>0.96406976319890469</v>
      </c>
      <c r="G43" s="48">
        <v>0.96489282760442685</v>
      </c>
    </row>
    <row r="44" spans="1:7" s="3" customFormat="1" ht="21.95" customHeight="1" x14ac:dyDescent="0.2">
      <c r="A44" s="45">
        <v>34</v>
      </c>
      <c r="B44" s="52" t="s">
        <v>6</v>
      </c>
      <c r="C44" s="46">
        <f>C24+C43</f>
        <v>1759140.09</v>
      </c>
      <c r="D44" s="53" t="s">
        <v>5</v>
      </c>
      <c r="E44" s="53" t="s">
        <v>5</v>
      </c>
      <c r="F44" s="54">
        <f t="shared" si="3"/>
        <v>1</v>
      </c>
      <c r="G44" s="55">
        <v>1</v>
      </c>
    </row>
    <row r="45" spans="1:7" s="3" customFormat="1" ht="21.95" customHeight="1" x14ac:dyDescent="0.2">
      <c r="A45" s="1"/>
      <c r="B45" s="2"/>
      <c r="C45" s="1"/>
      <c r="D45" s="1"/>
      <c r="E45" s="1"/>
      <c r="F45" s="1"/>
      <c r="G45" s="1"/>
    </row>
    <row r="46" spans="1:7" s="3" customFormat="1" ht="35.1" customHeight="1" x14ac:dyDescent="0.2">
      <c r="A46" s="62" t="s">
        <v>430</v>
      </c>
      <c r="B46" s="63" t="s">
        <v>431</v>
      </c>
      <c r="C46" s="64" t="s">
        <v>432</v>
      </c>
      <c r="D46" s="1"/>
      <c r="E46" s="1"/>
      <c r="F46" s="1"/>
      <c r="G46" s="1"/>
    </row>
    <row r="47" spans="1:7" s="3" customFormat="1" ht="21.95" customHeight="1" x14ac:dyDescent="0.2">
      <c r="A47" s="65">
        <v>1</v>
      </c>
      <c r="B47" s="30" t="s">
        <v>427</v>
      </c>
      <c r="C47" s="31">
        <v>43978.1</v>
      </c>
    </row>
    <row r="48" spans="1:7" ht="21.95" customHeight="1" x14ac:dyDescent="0.2">
      <c r="A48" s="8">
        <v>2</v>
      </c>
      <c r="B48" s="30" t="s">
        <v>428</v>
      </c>
      <c r="C48" s="31">
        <v>1761376</v>
      </c>
      <c r="D48" s="16"/>
      <c r="E48" s="16"/>
      <c r="F48" s="16"/>
      <c r="G48" s="16"/>
    </row>
    <row r="49" spans="1:7" ht="21.95" customHeight="1" x14ac:dyDescent="0.2">
      <c r="A49" s="32">
        <v>3</v>
      </c>
      <c r="B49" s="33" t="s">
        <v>423</v>
      </c>
      <c r="C49" s="34">
        <f>C44/C48</f>
        <v>0.99873058903947831</v>
      </c>
      <c r="D49" s="16"/>
      <c r="E49" s="16"/>
      <c r="F49" s="16"/>
      <c r="G49" s="16"/>
    </row>
    <row r="50" spans="1:7" s="16" customFormat="1" ht="35.1" customHeight="1" x14ac:dyDescent="0.25">
      <c r="A50" s="21" t="s">
        <v>449</v>
      </c>
      <c r="B50" s="23"/>
    </row>
  </sheetData>
  <sheetProtection algorithmName="SHA-512" hashValue="9in17vdJ+8Ecab8xe4D1bk0xA+h4GmvYiiqbp27A+FfLsPbqrnq4NGWBXNfoJSy1+GiOYt5ySAjXrmZIijEMtQ==" saltValue="hgkfNyK6IOmRF0PHG6UsAQ==" spinCount="100000" sheet="1" objects="1" scenarios="1"/>
  <mergeCells count="1">
    <mergeCell ref="A2:G2"/>
  </mergeCells>
  <pageMargins left="0.59055118110236227" right="0.59055118110236227" top="0.70866141732283472" bottom="0.70866141732283472" header="0.19685039370078741" footer="0.39370078740157483"/>
  <pageSetup paperSize="9" scale="84" orientation="portrait" r:id="rId1"/>
  <headerFooter alignWithMargins="0">
    <oddFooter>&amp;R&amp;"Calibri,Standardowy"&amp;12s.&amp;P z &amp;N</oddFooter>
  </headerFooter>
  <tableParts count="2">
    <tablePart r:id="rId2"/>
    <tablePart r:id="rId3"/>
  </tableParts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1BE177-B98E-4617-84FD-54C05B0B8688}">
  <sheetPr codeName="Arkusz51"/>
  <dimension ref="A1:N50"/>
  <sheetViews>
    <sheetView zoomScaleNormal="100" workbookViewId="0"/>
  </sheetViews>
  <sheetFormatPr defaultColWidth="0" defaultRowHeight="12.75" zeroHeight="1" x14ac:dyDescent="0.2"/>
  <cols>
    <col min="1" max="1" width="4.140625" style="1" customWidth="1"/>
    <col min="2" max="2" width="57" style="2" customWidth="1"/>
    <col min="3" max="3" width="11.85546875" style="1" bestFit="1" customWidth="1"/>
    <col min="4" max="4" width="7.42578125" style="1" customWidth="1"/>
    <col min="5" max="5" width="10.85546875" style="1" bestFit="1" customWidth="1"/>
    <col min="6" max="7" width="8.7109375" style="1" customWidth="1"/>
    <col min="8" max="8" width="1" style="1" customWidth="1"/>
    <col min="9" max="14" width="0" style="1" hidden="1" customWidth="1"/>
    <col min="15" max="16384" width="9.140625" style="1" hidden="1"/>
  </cols>
  <sheetData>
    <row r="1" spans="1:7" s="16" customFormat="1" ht="24.95" customHeight="1" x14ac:dyDescent="0.2">
      <c r="A1" s="35" t="s">
        <v>498</v>
      </c>
      <c r="B1" s="23"/>
    </row>
    <row r="2" spans="1:7" s="16" customFormat="1" ht="39.950000000000003" customHeight="1" x14ac:dyDescent="0.2">
      <c r="A2" s="66" t="s">
        <v>448</v>
      </c>
      <c r="B2" s="67"/>
      <c r="C2" s="67"/>
      <c r="D2" s="67"/>
      <c r="E2" s="67"/>
      <c r="F2" s="67"/>
      <c r="G2" s="67"/>
    </row>
    <row r="3" spans="1:7" s="16" customFormat="1" ht="15.95" hidden="1" customHeight="1" x14ac:dyDescent="0.2">
      <c r="A3" s="22"/>
      <c r="B3" s="23"/>
    </row>
    <row r="4" spans="1:7" s="16" customFormat="1" ht="15.95" hidden="1" customHeight="1" x14ac:dyDescent="0.2">
      <c r="A4" s="22"/>
      <c r="B4" s="23"/>
    </row>
    <row r="5" spans="1:7" s="16" customFormat="1" ht="15.95" hidden="1" customHeight="1" x14ac:dyDescent="0.2">
      <c r="A5" s="22"/>
      <c r="B5" s="23"/>
    </row>
    <row r="6" spans="1:7" s="16" customFormat="1" ht="15.95" customHeight="1" x14ac:dyDescent="0.25">
      <c r="A6" s="17" t="s">
        <v>433</v>
      </c>
      <c r="B6" s="21" t="s">
        <v>438</v>
      </c>
    </row>
    <row r="7" spans="1:7" s="16" customFormat="1" ht="15.95" customHeight="1" x14ac:dyDescent="0.25">
      <c r="A7" s="18" t="s">
        <v>434</v>
      </c>
      <c r="B7" s="21" t="s">
        <v>439</v>
      </c>
    </row>
    <row r="8" spans="1:7" s="16" customFormat="1" ht="15.95" customHeight="1" x14ac:dyDescent="0.25">
      <c r="A8" s="19" t="s">
        <v>435</v>
      </c>
      <c r="B8" s="21" t="s">
        <v>440</v>
      </c>
    </row>
    <row r="9" spans="1:7" s="16" customFormat="1" ht="15.95" customHeight="1" x14ac:dyDescent="0.25">
      <c r="A9" s="20" t="s">
        <v>436</v>
      </c>
      <c r="B9" s="21" t="s">
        <v>441</v>
      </c>
    </row>
    <row r="10" spans="1:7" ht="65.099999999999994" customHeight="1" x14ac:dyDescent="0.2">
      <c r="A10" s="49" t="s">
        <v>430</v>
      </c>
      <c r="B10" s="42" t="s">
        <v>0</v>
      </c>
      <c r="C10" s="42" t="s">
        <v>424</v>
      </c>
      <c r="D10" s="42" t="s">
        <v>425</v>
      </c>
      <c r="E10" s="42" t="s">
        <v>426</v>
      </c>
      <c r="F10" s="42" t="s">
        <v>429</v>
      </c>
      <c r="G10" s="41" t="s">
        <v>413</v>
      </c>
    </row>
    <row r="11" spans="1:7" ht="21.95" customHeight="1" x14ac:dyDescent="0.2">
      <c r="A11" s="36">
        <v>1</v>
      </c>
      <c r="B11" s="24" t="s">
        <v>7</v>
      </c>
      <c r="C11" s="10">
        <v>0</v>
      </c>
      <c r="D11" s="9">
        <v>0</v>
      </c>
      <c r="E11" s="10" t="str">
        <f t="shared" ref="E11:E23" si="0">IF(D11=0,"-",C11/D11)</f>
        <v>-</v>
      </c>
      <c r="F11" s="25">
        <f t="shared" ref="F11:F35" si="1">C11/C$44</f>
        <v>0</v>
      </c>
      <c r="G11" s="38">
        <v>6.4906160983722356E-5</v>
      </c>
    </row>
    <row r="12" spans="1:7" s="3" customFormat="1" ht="21.95" customHeight="1" x14ac:dyDescent="0.2">
      <c r="A12" s="36">
        <v>2</v>
      </c>
      <c r="B12" s="24" t="s">
        <v>8</v>
      </c>
      <c r="C12" s="10">
        <v>0</v>
      </c>
      <c r="D12" s="9">
        <v>0</v>
      </c>
      <c r="E12" s="10" t="str">
        <f t="shared" si="0"/>
        <v>-</v>
      </c>
      <c r="F12" s="25">
        <f t="shared" si="1"/>
        <v>0</v>
      </c>
      <c r="G12" s="38">
        <v>1.3877154561966152E-2</v>
      </c>
    </row>
    <row r="13" spans="1:7" s="3" customFormat="1" ht="21.95" customHeight="1" x14ac:dyDescent="0.2">
      <c r="A13" s="36">
        <v>3</v>
      </c>
      <c r="B13" s="26" t="s">
        <v>1</v>
      </c>
      <c r="C13" s="10">
        <v>0</v>
      </c>
      <c r="D13" s="9">
        <v>0</v>
      </c>
      <c r="E13" s="10" t="str">
        <f t="shared" si="0"/>
        <v>-</v>
      </c>
      <c r="F13" s="25">
        <f t="shared" si="1"/>
        <v>0</v>
      </c>
      <c r="G13" s="38">
        <v>6.8195937419264344E-4</v>
      </c>
    </row>
    <row r="14" spans="1:7" s="3" customFormat="1" ht="21.95" customHeight="1" x14ac:dyDescent="0.2">
      <c r="A14" s="36">
        <v>4</v>
      </c>
      <c r="B14" s="24" t="s">
        <v>414</v>
      </c>
      <c r="C14" s="10">
        <v>0</v>
      </c>
      <c r="D14" s="9">
        <v>0</v>
      </c>
      <c r="E14" s="10" t="str">
        <f t="shared" si="0"/>
        <v>-</v>
      </c>
      <c r="F14" s="25">
        <f t="shared" si="1"/>
        <v>0</v>
      </c>
      <c r="G14" s="38">
        <v>1.6609844346228162E-4</v>
      </c>
    </row>
    <row r="15" spans="1:7" s="3" customFormat="1" ht="47.1" customHeight="1" x14ac:dyDescent="0.2">
      <c r="A15" s="36">
        <v>5</v>
      </c>
      <c r="B15" s="24" t="s">
        <v>412</v>
      </c>
      <c r="C15" s="10">
        <v>0</v>
      </c>
      <c r="D15" s="11">
        <v>0</v>
      </c>
      <c r="E15" s="10" t="str">
        <f t="shared" si="0"/>
        <v>-</v>
      </c>
      <c r="F15" s="25">
        <f t="shared" si="1"/>
        <v>0</v>
      </c>
      <c r="G15" s="38">
        <v>4.2843389065529559E-4</v>
      </c>
    </row>
    <row r="16" spans="1:7" s="3" customFormat="1" ht="21.95" customHeight="1" x14ac:dyDescent="0.2">
      <c r="A16" s="36">
        <v>6</v>
      </c>
      <c r="B16" s="26" t="s">
        <v>1</v>
      </c>
      <c r="C16" s="10">
        <v>0</v>
      </c>
      <c r="D16" s="11">
        <v>0</v>
      </c>
      <c r="E16" s="10" t="str">
        <f t="shared" si="0"/>
        <v>-</v>
      </c>
      <c r="F16" s="25">
        <f t="shared" si="1"/>
        <v>0</v>
      </c>
      <c r="G16" s="38">
        <v>5.7837072558623703E-5</v>
      </c>
    </row>
    <row r="17" spans="1:7" ht="47.1" customHeight="1" x14ac:dyDescent="0.2">
      <c r="A17" s="36">
        <v>7</v>
      </c>
      <c r="B17" s="24" t="s">
        <v>444</v>
      </c>
      <c r="C17" s="10">
        <v>31937.66</v>
      </c>
      <c r="D17" s="11">
        <v>2</v>
      </c>
      <c r="E17" s="10">
        <f t="shared" si="0"/>
        <v>15968.83</v>
      </c>
      <c r="F17" s="25">
        <f t="shared" si="1"/>
        <v>1.155438755477408E-2</v>
      </c>
      <c r="G17" s="38">
        <v>3.69438658113685E-3</v>
      </c>
    </row>
    <row r="18" spans="1:7" ht="47.1" customHeight="1" x14ac:dyDescent="0.2">
      <c r="A18" s="36">
        <v>8</v>
      </c>
      <c r="B18" s="24" t="s">
        <v>447</v>
      </c>
      <c r="C18" s="10">
        <v>0</v>
      </c>
      <c r="D18" s="11">
        <v>0</v>
      </c>
      <c r="E18" s="10" t="str">
        <f t="shared" si="0"/>
        <v>-</v>
      </c>
      <c r="F18" s="25">
        <f t="shared" si="1"/>
        <v>0</v>
      </c>
      <c r="G18" s="38">
        <v>1.6572456388988053E-2</v>
      </c>
    </row>
    <row r="19" spans="1:7" ht="35.1" customHeight="1" x14ac:dyDescent="0.2">
      <c r="A19" s="36">
        <v>9</v>
      </c>
      <c r="B19" s="24" t="s">
        <v>443</v>
      </c>
      <c r="C19" s="10">
        <v>0</v>
      </c>
      <c r="D19" s="11">
        <v>0</v>
      </c>
      <c r="E19" s="10" t="str">
        <f t="shared" si="0"/>
        <v>-</v>
      </c>
      <c r="F19" s="25">
        <f t="shared" si="1"/>
        <v>0</v>
      </c>
      <c r="G19" s="38">
        <v>6.3015485400037228E-5</v>
      </c>
    </row>
    <row r="20" spans="1:7" ht="35.1" customHeight="1" x14ac:dyDescent="0.2">
      <c r="A20" s="36">
        <v>10</v>
      </c>
      <c r="B20" s="24" t="s">
        <v>9</v>
      </c>
      <c r="C20" s="10">
        <v>0</v>
      </c>
      <c r="D20" s="11">
        <v>0</v>
      </c>
      <c r="E20" s="10" t="str">
        <f t="shared" si="0"/>
        <v>-</v>
      </c>
      <c r="F20" s="25">
        <f t="shared" si="1"/>
        <v>0</v>
      </c>
      <c r="G20" s="38">
        <v>2.3263290581767475E-4</v>
      </c>
    </row>
    <row r="21" spans="1:7" ht="35.1" customHeight="1" x14ac:dyDescent="0.2">
      <c r="A21" s="36">
        <v>11</v>
      </c>
      <c r="B21" s="24" t="s">
        <v>442</v>
      </c>
      <c r="C21" s="10">
        <v>0</v>
      </c>
      <c r="D21" s="11">
        <v>0</v>
      </c>
      <c r="E21" s="10" t="str">
        <f t="shared" si="0"/>
        <v>-</v>
      </c>
      <c r="F21" s="25">
        <f t="shared" si="1"/>
        <v>0</v>
      </c>
      <c r="G21" s="38">
        <v>8.0879771630669933E-6</v>
      </c>
    </row>
    <row r="22" spans="1:7" ht="21.95" customHeight="1" x14ac:dyDescent="0.2">
      <c r="A22" s="36">
        <v>12</v>
      </c>
      <c r="B22" s="26" t="s">
        <v>1</v>
      </c>
      <c r="C22" s="10">
        <v>0</v>
      </c>
      <c r="D22" s="11">
        <v>0</v>
      </c>
      <c r="E22" s="10" t="str">
        <f t="shared" si="0"/>
        <v>-</v>
      </c>
      <c r="F22" s="25">
        <f t="shared" si="1"/>
        <v>0</v>
      </c>
      <c r="G22" s="38">
        <v>0</v>
      </c>
    </row>
    <row r="23" spans="1:7" ht="21.95" customHeight="1" x14ac:dyDescent="0.2">
      <c r="A23" s="36">
        <v>13</v>
      </c>
      <c r="B23" s="24" t="s">
        <v>415</v>
      </c>
      <c r="C23" s="10">
        <v>0</v>
      </c>
      <c r="D23" s="11">
        <v>0</v>
      </c>
      <c r="E23" s="10" t="str">
        <f t="shared" si="0"/>
        <v>-</v>
      </c>
      <c r="F23" s="25">
        <f t="shared" si="1"/>
        <v>0</v>
      </c>
      <c r="G23" s="38">
        <v>0</v>
      </c>
    </row>
    <row r="24" spans="1:7" s="3" customFormat="1" ht="24.95" customHeight="1" x14ac:dyDescent="0.2">
      <c r="A24" s="43">
        <v>14</v>
      </c>
      <c r="B24" s="50" t="s">
        <v>2</v>
      </c>
      <c r="C24" s="44">
        <f>C11+C12+C14+C15+C17+C18+C19+C20+C21+C23</f>
        <v>31937.66</v>
      </c>
      <c r="D24" s="51" t="s">
        <v>5</v>
      </c>
      <c r="E24" s="51" t="s">
        <v>5</v>
      </c>
      <c r="F24" s="47">
        <f t="shared" si="1"/>
        <v>1.155438755477408E-2</v>
      </c>
      <c r="G24" s="48">
        <v>3.5107172395573129E-2</v>
      </c>
    </row>
    <row r="25" spans="1:7" s="4" customFormat="1" ht="35.1" customHeight="1" x14ac:dyDescent="0.2">
      <c r="A25" s="37">
        <v>15</v>
      </c>
      <c r="B25" s="27" t="s">
        <v>419</v>
      </c>
      <c r="C25" s="12">
        <v>243485</v>
      </c>
      <c r="D25" s="11">
        <v>117</v>
      </c>
      <c r="E25" s="12">
        <f t="shared" ref="E25:E37" si="2">IF(D25=0,"-",C25/D25)</f>
        <v>2081.068376068376</v>
      </c>
      <c r="F25" s="28">
        <f t="shared" si="1"/>
        <v>8.8087857838494321E-2</v>
      </c>
      <c r="G25" s="39">
        <v>9.1912130594448124E-2</v>
      </c>
    </row>
    <row r="26" spans="1:7" s="3" customFormat="1" ht="21.95" customHeight="1" x14ac:dyDescent="0.2">
      <c r="A26" s="36">
        <v>16</v>
      </c>
      <c r="B26" s="26" t="s">
        <v>11</v>
      </c>
      <c r="C26" s="10">
        <v>53330</v>
      </c>
      <c r="D26" s="11">
        <v>26</v>
      </c>
      <c r="E26" s="10">
        <f t="shared" si="2"/>
        <v>2051.1538461538462</v>
      </c>
      <c r="F26" s="25">
        <f t="shared" si="1"/>
        <v>1.9293695539876799E-2</v>
      </c>
      <c r="G26" s="38">
        <v>1.5510248435910163E-2</v>
      </c>
    </row>
    <row r="27" spans="1:7" s="5" customFormat="1" ht="65.099999999999994" customHeight="1" x14ac:dyDescent="0.2">
      <c r="A27" s="37">
        <v>17</v>
      </c>
      <c r="B27" s="27" t="s">
        <v>445</v>
      </c>
      <c r="C27" s="12">
        <v>256629.1</v>
      </c>
      <c r="D27" s="11">
        <v>61</v>
      </c>
      <c r="E27" s="12">
        <f t="shared" si="2"/>
        <v>4207.0344262295084</v>
      </c>
      <c r="F27" s="28">
        <f t="shared" si="1"/>
        <v>9.2843122484016452E-2</v>
      </c>
      <c r="G27" s="39">
        <v>9.6086621220457871E-2</v>
      </c>
    </row>
    <row r="28" spans="1:7" s="3" customFormat="1" ht="21.95" customHeight="1" x14ac:dyDescent="0.2">
      <c r="A28" s="36">
        <v>18</v>
      </c>
      <c r="B28" s="26" t="s">
        <v>3</v>
      </c>
      <c r="C28" s="10">
        <v>28485.35</v>
      </c>
      <c r="D28" s="11">
        <v>11</v>
      </c>
      <c r="E28" s="10">
        <f t="shared" si="2"/>
        <v>2589.5772727272724</v>
      </c>
      <c r="F28" s="25">
        <f t="shared" si="1"/>
        <v>1.0305412905434644E-2</v>
      </c>
      <c r="G28" s="38">
        <v>1.1342599256575717E-2</v>
      </c>
    </row>
    <row r="29" spans="1:7" s="5" customFormat="1" ht="35.1" customHeight="1" x14ac:dyDescent="0.2">
      <c r="A29" s="37">
        <v>19</v>
      </c>
      <c r="B29" s="27" t="s">
        <v>15</v>
      </c>
      <c r="C29" s="12">
        <v>8506.6299999999992</v>
      </c>
      <c r="D29" s="11">
        <v>10</v>
      </c>
      <c r="E29" s="12">
        <f t="shared" si="2"/>
        <v>850.6629999999999</v>
      </c>
      <c r="F29" s="28">
        <f t="shared" si="1"/>
        <v>3.0775235194146289E-3</v>
      </c>
      <c r="G29" s="39">
        <v>1.1946311887438504E-2</v>
      </c>
    </row>
    <row r="30" spans="1:7" s="3" customFormat="1" ht="21.95" customHeight="1" x14ac:dyDescent="0.2">
      <c r="A30" s="36">
        <v>20</v>
      </c>
      <c r="B30" s="26" t="s">
        <v>3</v>
      </c>
      <c r="C30" s="10">
        <v>4329.83</v>
      </c>
      <c r="D30" s="11">
        <v>2</v>
      </c>
      <c r="E30" s="12">
        <f t="shared" si="2"/>
        <v>2164.915</v>
      </c>
      <c r="F30" s="28">
        <f t="shared" si="1"/>
        <v>1.5664433106961327E-3</v>
      </c>
      <c r="G30" s="39">
        <v>2.247933536638041E-3</v>
      </c>
    </row>
    <row r="31" spans="1:7" s="3" customFormat="1" ht="47.1" customHeight="1" x14ac:dyDescent="0.2">
      <c r="A31" s="36">
        <v>21</v>
      </c>
      <c r="B31" s="27" t="s">
        <v>14</v>
      </c>
      <c r="C31" s="10">
        <v>806716.96</v>
      </c>
      <c r="D31" s="11">
        <v>386</v>
      </c>
      <c r="E31" s="10">
        <f t="shared" si="2"/>
        <v>2089.9403108808287</v>
      </c>
      <c r="F31" s="25">
        <f t="shared" si="1"/>
        <v>0.29185357984427096</v>
      </c>
      <c r="G31" s="38">
        <v>0.21726673108985226</v>
      </c>
    </row>
    <row r="32" spans="1:7" s="3" customFormat="1" ht="21.95" customHeight="1" x14ac:dyDescent="0.2">
      <c r="A32" s="36">
        <v>22</v>
      </c>
      <c r="B32" s="26" t="s">
        <v>3</v>
      </c>
      <c r="C32" s="10">
        <v>93829</v>
      </c>
      <c r="D32" s="11">
        <v>25</v>
      </c>
      <c r="E32" s="10">
        <f t="shared" si="2"/>
        <v>3753.16</v>
      </c>
      <c r="F32" s="25">
        <f t="shared" si="1"/>
        <v>3.3945399565180952E-2</v>
      </c>
      <c r="G32" s="38">
        <v>3.0944666359992157E-2</v>
      </c>
    </row>
    <row r="33" spans="1:7" ht="35.1" customHeight="1" x14ac:dyDescent="0.2">
      <c r="A33" s="36">
        <v>23</v>
      </c>
      <c r="B33" s="24" t="s">
        <v>446</v>
      </c>
      <c r="C33" s="10">
        <v>9000</v>
      </c>
      <c r="D33" s="11">
        <v>86</v>
      </c>
      <c r="E33" s="10">
        <f t="shared" si="2"/>
        <v>104.65116279069767</v>
      </c>
      <c r="F33" s="25">
        <f t="shared" si="1"/>
        <v>3.2560146232681643E-3</v>
      </c>
      <c r="G33" s="38">
        <v>8.5968104584330223E-3</v>
      </c>
    </row>
    <row r="34" spans="1:7" s="3" customFormat="1" ht="21.95" customHeight="1" x14ac:dyDescent="0.2">
      <c r="A34" s="36">
        <v>24</v>
      </c>
      <c r="B34" s="26" t="s">
        <v>3</v>
      </c>
      <c r="C34" s="10">
        <v>0</v>
      </c>
      <c r="D34" s="11">
        <v>0</v>
      </c>
      <c r="E34" s="10" t="str">
        <f t="shared" si="2"/>
        <v>-</v>
      </c>
      <c r="F34" s="25">
        <f t="shared" si="1"/>
        <v>0</v>
      </c>
      <c r="G34" s="38">
        <v>1.4207856884874998E-3</v>
      </c>
    </row>
    <row r="35" spans="1:7" s="3" customFormat="1" ht="35.1" customHeight="1" x14ac:dyDescent="0.2">
      <c r="A35" s="36">
        <v>25</v>
      </c>
      <c r="B35" s="24" t="s">
        <v>10</v>
      </c>
      <c r="C35" s="10">
        <v>0</v>
      </c>
      <c r="D35" s="11">
        <v>0</v>
      </c>
      <c r="E35" s="10" t="str">
        <f t="shared" si="2"/>
        <v>-</v>
      </c>
      <c r="F35" s="25">
        <f t="shared" si="1"/>
        <v>0</v>
      </c>
      <c r="G35" s="38">
        <v>9.8652432849167496E-5</v>
      </c>
    </row>
    <row r="36" spans="1:7" ht="35.1" customHeight="1" x14ac:dyDescent="0.2">
      <c r="A36" s="36">
        <v>26</v>
      </c>
      <c r="B36" s="24" t="s">
        <v>420</v>
      </c>
      <c r="C36" s="10">
        <v>0</v>
      </c>
      <c r="D36" s="13">
        <v>0</v>
      </c>
      <c r="E36" s="10" t="str">
        <f t="shared" si="2"/>
        <v>-</v>
      </c>
      <c r="F36" s="29" t="s">
        <v>5</v>
      </c>
      <c r="G36" s="40" t="s">
        <v>5</v>
      </c>
    </row>
    <row r="37" spans="1:7" ht="21.95" customHeight="1" x14ac:dyDescent="0.2">
      <c r="A37" s="36">
        <v>27</v>
      </c>
      <c r="B37" s="26" t="s">
        <v>12</v>
      </c>
      <c r="C37" s="10">
        <v>0</v>
      </c>
      <c r="D37" s="13">
        <v>0</v>
      </c>
      <c r="E37" s="10" t="str">
        <f t="shared" si="2"/>
        <v>-</v>
      </c>
      <c r="F37" s="25">
        <f>C37/C$44</f>
        <v>0</v>
      </c>
      <c r="G37" s="38">
        <v>6.7001527600904129E-4</v>
      </c>
    </row>
    <row r="38" spans="1:7" ht="35.1" customHeight="1" x14ac:dyDescent="0.2">
      <c r="A38" s="36">
        <v>28</v>
      </c>
      <c r="B38" s="24" t="s">
        <v>421</v>
      </c>
      <c r="C38" s="10">
        <v>1564267</v>
      </c>
      <c r="D38" s="13">
        <v>1</v>
      </c>
      <c r="E38" s="14" t="s">
        <v>5</v>
      </c>
      <c r="F38" s="29" t="s">
        <v>5</v>
      </c>
      <c r="G38" s="40" t="s">
        <v>5</v>
      </c>
    </row>
    <row r="39" spans="1:7" ht="21.95" customHeight="1" x14ac:dyDescent="0.2">
      <c r="A39" s="36">
        <v>29</v>
      </c>
      <c r="B39" s="26" t="s">
        <v>12</v>
      </c>
      <c r="C39" s="10">
        <v>1407840</v>
      </c>
      <c r="D39" s="13">
        <v>1</v>
      </c>
      <c r="E39" s="14" t="s">
        <v>5</v>
      </c>
      <c r="F39" s="25">
        <f t="shared" ref="F39:F44" si="3">C39/C$44</f>
        <v>0.50932751413576138</v>
      </c>
      <c r="G39" s="38">
        <v>0.53240605380617201</v>
      </c>
    </row>
    <row r="40" spans="1:7" ht="47.1" customHeight="1" x14ac:dyDescent="0.2">
      <c r="A40" s="36">
        <v>30</v>
      </c>
      <c r="B40" s="27" t="s">
        <v>422</v>
      </c>
      <c r="C40" s="10">
        <v>0</v>
      </c>
      <c r="D40" s="15">
        <v>0</v>
      </c>
      <c r="E40" s="10" t="str">
        <f t="shared" ref="E40:E41" si="4">IF(D40=0,"-",C40/D40)</f>
        <v>-</v>
      </c>
      <c r="F40" s="25">
        <f t="shared" si="3"/>
        <v>0</v>
      </c>
      <c r="G40" s="38">
        <v>1.7724062653800183E-3</v>
      </c>
    </row>
    <row r="41" spans="1:7" ht="21.95" customHeight="1" x14ac:dyDescent="0.2">
      <c r="A41" s="36">
        <v>31</v>
      </c>
      <c r="B41" s="26" t="s">
        <v>13</v>
      </c>
      <c r="C41" s="10">
        <v>0</v>
      </c>
      <c r="D41" s="15">
        <v>0</v>
      </c>
      <c r="E41" s="10" t="str">
        <f t="shared" si="4"/>
        <v>-</v>
      </c>
      <c r="F41" s="25">
        <f t="shared" si="3"/>
        <v>0</v>
      </c>
      <c r="G41" s="38">
        <v>1.0404135579139232E-3</v>
      </c>
    </row>
    <row r="42" spans="1:7" ht="35.1" customHeight="1" x14ac:dyDescent="0.2">
      <c r="A42" s="36">
        <v>32</v>
      </c>
      <c r="B42" s="24" t="s">
        <v>16</v>
      </c>
      <c r="C42" s="10">
        <v>0</v>
      </c>
      <c r="D42" s="15">
        <v>0</v>
      </c>
      <c r="E42" s="14" t="s">
        <v>5</v>
      </c>
      <c r="F42" s="25">
        <f t="shared" si="3"/>
        <v>0</v>
      </c>
      <c r="G42" s="38">
        <v>4.1370945733870297E-3</v>
      </c>
    </row>
    <row r="43" spans="1:7" s="3" customFormat="1" ht="21.95" customHeight="1" x14ac:dyDescent="0.2">
      <c r="A43" s="43">
        <v>33</v>
      </c>
      <c r="B43" s="50" t="s">
        <v>4</v>
      </c>
      <c r="C43" s="44">
        <f>C25+C27+C29+C31+C33+C35+C37+C39+C40+C42</f>
        <v>2732177.69</v>
      </c>
      <c r="D43" s="51" t="s">
        <v>5</v>
      </c>
      <c r="E43" s="51" t="s">
        <v>5</v>
      </c>
      <c r="F43" s="47">
        <f t="shared" si="3"/>
        <v>0.98844561244522589</v>
      </c>
      <c r="G43" s="48">
        <v>0.96489282760442685</v>
      </c>
    </row>
    <row r="44" spans="1:7" s="3" customFormat="1" ht="21.95" customHeight="1" x14ac:dyDescent="0.2">
      <c r="A44" s="45">
        <v>34</v>
      </c>
      <c r="B44" s="52" t="s">
        <v>6</v>
      </c>
      <c r="C44" s="46">
        <f>C24+C43</f>
        <v>2764115.35</v>
      </c>
      <c r="D44" s="53" t="s">
        <v>5</v>
      </c>
      <c r="E44" s="53" t="s">
        <v>5</v>
      </c>
      <c r="F44" s="54">
        <f t="shared" si="3"/>
        <v>1</v>
      </c>
      <c r="G44" s="55">
        <v>1</v>
      </c>
    </row>
    <row r="45" spans="1:7" s="3" customFormat="1" ht="21.95" customHeight="1" x14ac:dyDescent="0.2">
      <c r="A45" s="1"/>
      <c r="B45" s="2"/>
      <c r="C45" s="1"/>
      <c r="D45" s="1"/>
      <c r="E45" s="1"/>
      <c r="F45" s="1"/>
      <c r="G45" s="1"/>
    </row>
    <row r="46" spans="1:7" s="3" customFormat="1" ht="35.1" customHeight="1" x14ac:dyDescent="0.2">
      <c r="A46" s="62" t="s">
        <v>430</v>
      </c>
      <c r="B46" s="63" t="s">
        <v>431</v>
      </c>
      <c r="C46" s="64" t="s">
        <v>432</v>
      </c>
      <c r="D46" s="1"/>
      <c r="E46" s="1"/>
      <c r="F46" s="1"/>
      <c r="G46" s="1"/>
    </row>
    <row r="47" spans="1:7" s="3" customFormat="1" ht="21.95" customHeight="1" x14ac:dyDescent="0.2">
      <c r="A47" s="65">
        <v>1</v>
      </c>
      <c r="B47" s="30" t="s">
        <v>427</v>
      </c>
      <c r="C47" s="31">
        <v>69102.880000000005</v>
      </c>
    </row>
    <row r="48" spans="1:7" ht="21.95" customHeight="1" x14ac:dyDescent="0.2">
      <c r="A48" s="8">
        <v>2</v>
      </c>
      <c r="B48" s="30" t="s">
        <v>428</v>
      </c>
      <c r="C48" s="31">
        <v>2764188</v>
      </c>
      <c r="D48" s="16"/>
      <c r="E48" s="16"/>
      <c r="F48" s="16"/>
      <c r="G48" s="16"/>
    </row>
    <row r="49" spans="1:7" ht="21.95" customHeight="1" x14ac:dyDescent="0.2">
      <c r="A49" s="32">
        <v>3</v>
      </c>
      <c r="B49" s="33" t="s">
        <v>423</v>
      </c>
      <c r="C49" s="34">
        <f>C44/C48</f>
        <v>0.99997371741719454</v>
      </c>
      <c r="D49" s="16"/>
      <c r="E49" s="16"/>
      <c r="F49" s="16"/>
      <c r="G49" s="16"/>
    </row>
    <row r="50" spans="1:7" s="16" customFormat="1" ht="35.1" customHeight="1" x14ac:dyDescent="0.25">
      <c r="A50" s="21" t="s">
        <v>449</v>
      </c>
      <c r="B50" s="23"/>
    </row>
  </sheetData>
  <sheetProtection algorithmName="SHA-512" hashValue="YCr8GQdhgbIXagQ4SfrCU4omg2vgw+mMUQR3oTcWw+keQExyi4WCMYY34QhsBh5unHQ/2l8rjElPIk0sEvwARw==" saltValue="YbQBl5HzpNLK9lwDWv3FfA==" spinCount="100000" sheet="1" objects="1" scenarios="1"/>
  <mergeCells count="1">
    <mergeCell ref="A2:G2"/>
  </mergeCells>
  <pageMargins left="0.59055118110236227" right="0.59055118110236227" top="0.70866141732283472" bottom="0.70866141732283472" header="0.19685039370078741" footer="0.39370078740157483"/>
  <pageSetup paperSize="9" scale="84" orientation="portrait" r:id="rId1"/>
  <headerFooter alignWithMargins="0">
    <oddFooter>&amp;R&amp;"Calibri,Standardowy"&amp;12s.&amp;P z &amp;N</oddFooter>
  </headerFooter>
  <tableParts count="2">
    <tablePart r:id="rId2"/>
    <tablePart r:id="rId3"/>
  </tableParts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727209-41D2-44C3-9826-73A697259803}">
  <sheetPr codeName="Arkusz52"/>
  <dimension ref="A1:N50"/>
  <sheetViews>
    <sheetView zoomScaleNormal="100" workbookViewId="0"/>
  </sheetViews>
  <sheetFormatPr defaultColWidth="0" defaultRowHeight="12.75" zeroHeight="1" x14ac:dyDescent="0.2"/>
  <cols>
    <col min="1" max="1" width="4.140625" style="1" customWidth="1"/>
    <col min="2" max="2" width="57" style="2" customWidth="1"/>
    <col min="3" max="3" width="11.85546875" style="1" bestFit="1" customWidth="1"/>
    <col min="4" max="4" width="7.42578125" style="1" customWidth="1"/>
    <col min="5" max="5" width="10.85546875" style="1" bestFit="1" customWidth="1"/>
    <col min="6" max="7" width="8.7109375" style="1" customWidth="1"/>
    <col min="8" max="8" width="1" style="1" customWidth="1"/>
    <col min="9" max="14" width="0" style="1" hidden="1" customWidth="1"/>
    <col min="15" max="16384" width="9.140625" style="1" hidden="1"/>
  </cols>
  <sheetData>
    <row r="1" spans="1:7" s="16" customFormat="1" ht="24.95" customHeight="1" x14ac:dyDescent="0.2">
      <c r="A1" s="35" t="s">
        <v>499</v>
      </c>
      <c r="B1" s="23"/>
    </row>
    <row r="2" spans="1:7" s="16" customFormat="1" ht="39.950000000000003" customHeight="1" x14ac:dyDescent="0.2">
      <c r="A2" s="66" t="s">
        <v>448</v>
      </c>
      <c r="B2" s="67"/>
      <c r="C2" s="67"/>
      <c r="D2" s="67"/>
      <c r="E2" s="67"/>
      <c r="F2" s="67"/>
      <c r="G2" s="67"/>
    </row>
    <row r="3" spans="1:7" s="16" customFormat="1" ht="15.95" hidden="1" customHeight="1" x14ac:dyDescent="0.2">
      <c r="A3" s="22"/>
      <c r="B3" s="23"/>
    </row>
    <row r="4" spans="1:7" s="16" customFormat="1" ht="15.95" hidden="1" customHeight="1" x14ac:dyDescent="0.2">
      <c r="A4" s="22"/>
      <c r="B4" s="23"/>
    </row>
    <row r="5" spans="1:7" s="16" customFormat="1" ht="15.95" hidden="1" customHeight="1" x14ac:dyDescent="0.2">
      <c r="A5" s="22"/>
      <c r="B5" s="23"/>
    </row>
    <row r="6" spans="1:7" s="16" customFormat="1" ht="15.95" customHeight="1" x14ac:dyDescent="0.25">
      <c r="A6" s="17" t="s">
        <v>433</v>
      </c>
      <c r="B6" s="21" t="s">
        <v>438</v>
      </c>
    </row>
    <row r="7" spans="1:7" s="16" customFormat="1" ht="15.95" customHeight="1" x14ac:dyDescent="0.25">
      <c r="A7" s="18" t="s">
        <v>434</v>
      </c>
      <c r="B7" s="21" t="s">
        <v>439</v>
      </c>
    </row>
    <row r="8" spans="1:7" s="16" customFormat="1" ht="15.95" customHeight="1" x14ac:dyDescent="0.25">
      <c r="A8" s="19" t="s">
        <v>435</v>
      </c>
      <c r="B8" s="21" t="s">
        <v>440</v>
      </c>
    </row>
    <row r="9" spans="1:7" s="16" customFormat="1" ht="15.95" customHeight="1" x14ac:dyDescent="0.25">
      <c r="A9" s="20" t="s">
        <v>436</v>
      </c>
      <c r="B9" s="21" t="s">
        <v>441</v>
      </c>
    </row>
    <row r="10" spans="1:7" ht="65.099999999999994" customHeight="1" x14ac:dyDescent="0.2">
      <c r="A10" s="49" t="s">
        <v>430</v>
      </c>
      <c r="B10" s="42" t="s">
        <v>0</v>
      </c>
      <c r="C10" s="42" t="s">
        <v>424</v>
      </c>
      <c r="D10" s="42" t="s">
        <v>425</v>
      </c>
      <c r="E10" s="42" t="s">
        <v>426</v>
      </c>
      <c r="F10" s="42" t="s">
        <v>429</v>
      </c>
      <c r="G10" s="41" t="s">
        <v>413</v>
      </c>
    </row>
    <row r="11" spans="1:7" ht="21.95" customHeight="1" x14ac:dyDescent="0.2">
      <c r="A11" s="36">
        <v>1</v>
      </c>
      <c r="B11" s="24" t="s">
        <v>7</v>
      </c>
      <c r="C11" s="10">
        <v>0</v>
      </c>
      <c r="D11" s="9">
        <v>0</v>
      </c>
      <c r="E11" s="10" t="str">
        <f t="shared" ref="E11:E23" si="0">IF(D11=0,"-",C11/D11)</f>
        <v>-</v>
      </c>
      <c r="F11" s="25">
        <f t="shared" ref="F11:F35" si="1">C11/C$44</f>
        <v>0</v>
      </c>
      <c r="G11" s="38">
        <v>6.4906160983722356E-5</v>
      </c>
    </row>
    <row r="12" spans="1:7" s="3" customFormat="1" ht="21.95" customHeight="1" x14ac:dyDescent="0.2">
      <c r="A12" s="36">
        <v>2</v>
      </c>
      <c r="B12" s="24" t="s">
        <v>8</v>
      </c>
      <c r="C12" s="10">
        <v>361900</v>
      </c>
      <c r="D12" s="9">
        <v>6</v>
      </c>
      <c r="E12" s="10">
        <f t="shared" si="0"/>
        <v>60316.666666666664</v>
      </c>
      <c r="F12" s="25">
        <f t="shared" si="1"/>
        <v>2.1375733363078304E-2</v>
      </c>
      <c r="G12" s="38">
        <v>1.3877154561966152E-2</v>
      </c>
    </row>
    <row r="13" spans="1:7" s="3" customFormat="1" ht="21.95" customHeight="1" x14ac:dyDescent="0.2">
      <c r="A13" s="36">
        <v>3</v>
      </c>
      <c r="B13" s="26" t="s">
        <v>1</v>
      </c>
      <c r="C13" s="10">
        <v>0</v>
      </c>
      <c r="D13" s="9">
        <v>0</v>
      </c>
      <c r="E13" s="10" t="str">
        <f t="shared" si="0"/>
        <v>-</v>
      </c>
      <c r="F13" s="25">
        <f t="shared" si="1"/>
        <v>0</v>
      </c>
      <c r="G13" s="38">
        <v>6.8195937419264344E-4</v>
      </c>
    </row>
    <row r="14" spans="1:7" s="3" customFormat="1" ht="21.95" customHeight="1" x14ac:dyDescent="0.2">
      <c r="A14" s="36">
        <v>4</v>
      </c>
      <c r="B14" s="24" t="s">
        <v>414</v>
      </c>
      <c r="C14" s="10">
        <v>0</v>
      </c>
      <c r="D14" s="9">
        <v>0</v>
      </c>
      <c r="E14" s="10" t="str">
        <f t="shared" si="0"/>
        <v>-</v>
      </c>
      <c r="F14" s="25">
        <f t="shared" si="1"/>
        <v>0</v>
      </c>
      <c r="G14" s="38">
        <v>1.6609844346228162E-4</v>
      </c>
    </row>
    <row r="15" spans="1:7" s="3" customFormat="1" ht="47.1" customHeight="1" x14ac:dyDescent="0.2">
      <c r="A15" s="36">
        <v>5</v>
      </c>
      <c r="B15" s="24" t="s">
        <v>412</v>
      </c>
      <c r="C15" s="10">
        <v>0</v>
      </c>
      <c r="D15" s="11">
        <v>0</v>
      </c>
      <c r="E15" s="10" t="str">
        <f t="shared" si="0"/>
        <v>-</v>
      </c>
      <c r="F15" s="25">
        <f t="shared" si="1"/>
        <v>0</v>
      </c>
      <c r="G15" s="38">
        <v>4.2843389065529559E-4</v>
      </c>
    </row>
    <row r="16" spans="1:7" s="3" customFormat="1" ht="21.95" customHeight="1" x14ac:dyDescent="0.2">
      <c r="A16" s="36">
        <v>6</v>
      </c>
      <c r="B16" s="26" t="s">
        <v>1</v>
      </c>
      <c r="C16" s="10">
        <v>0</v>
      </c>
      <c r="D16" s="11">
        <v>0</v>
      </c>
      <c r="E16" s="10" t="str">
        <f t="shared" si="0"/>
        <v>-</v>
      </c>
      <c r="F16" s="25">
        <f t="shared" si="1"/>
        <v>0</v>
      </c>
      <c r="G16" s="38">
        <v>5.7837072558623703E-5</v>
      </c>
    </row>
    <row r="17" spans="1:7" ht="47.1" customHeight="1" x14ac:dyDescent="0.2">
      <c r="A17" s="36">
        <v>7</v>
      </c>
      <c r="B17" s="24" t="s">
        <v>444</v>
      </c>
      <c r="C17" s="10">
        <v>34138.14</v>
      </c>
      <c r="D17" s="11">
        <v>4</v>
      </c>
      <c r="E17" s="10">
        <f t="shared" si="0"/>
        <v>8534.5349999999999</v>
      </c>
      <c r="F17" s="25">
        <f t="shared" si="1"/>
        <v>2.01637960251848E-3</v>
      </c>
      <c r="G17" s="38">
        <v>3.69438658113685E-3</v>
      </c>
    </row>
    <row r="18" spans="1:7" ht="47.1" customHeight="1" x14ac:dyDescent="0.2">
      <c r="A18" s="36">
        <v>8</v>
      </c>
      <c r="B18" s="24" t="s">
        <v>447</v>
      </c>
      <c r="C18" s="10">
        <v>100000</v>
      </c>
      <c r="D18" s="11">
        <v>1</v>
      </c>
      <c r="E18" s="10">
        <f t="shared" si="0"/>
        <v>100000</v>
      </c>
      <c r="F18" s="25">
        <f t="shared" si="1"/>
        <v>5.9065303573026537E-3</v>
      </c>
      <c r="G18" s="38">
        <v>1.6572456388988053E-2</v>
      </c>
    </row>
    <row r="19" spans="1:7" ht="35.1" customHeight="1" x14ac:dyDescent="0.2">
      <c r="A19" s="36">
        <v>9</v>
      </c>
      <c r="B19" s="24" t="s">
        <v>443</v>
      </c>
      <c r="C19" s="10">
        <v>0</v>
      </c>
      <c r="D19" s="11">
        <v>0</v>
      </c>
      <c r="E19" s="10" t="str">
        <f t="shared" si="0"/>
        <v>-</v>
      </c>
      <c r="F19" s="25">
        <f t="shared" si="1"/>
        <v>0</v>
      </c>
      <c r="G19" s="38">
        <v>6.3015485400037228E-5</v>
      </c>
    </row>
    <row r="20" spans="1:7" ht="35.1" customHeight="1" x14ac:dyDescent="0.2">
      <c r="A20" s="36">
        <v>10</v>
      </c>
      <c r="B20" s="24" t="s">
        <v>9</v>
      </c>
      <c r="C20" s="10">
        <v>0</v>
      </c>
      <c r="D20" s="11">
        <v>0</v>
      </c>
      <c r="E20" s="10" t="str">
        <f t="shared" si="0"/>
        <v>-</v>
      </c>
      <c r="F20" s="25">
        <f t="shared" si="1"/>
        <v>0</v>
      </c>
      <c r="G20" s="38">
        <v>2.3263290581767475E-4</v>
      </c>
    </row>
    <row r="21" spans="1:7" ht="35.1" customHeight="1" x14ac:dyDescent="0.2">
      <c r="A21" s="36">
        <v>11</v>
      </c>
      <c r="B21" s="24" t="s">
        <v>442</v>
      </c>
      <c r="C21" s="10">
        <v>0</v>
      </c>
      <c r="D21" s="11">
        <v>0</v>
      </c>
      <c r="E21" s="10" t="str">
        <f t="shared" si="0"/>
        <v>-</v>
      </c>
      <c r="F21" s="25">
        <f t="shared" si="1"/>
        <v>0</v>
      </c>
      <c r="G21" s="38">
        <v>8.0879771630669933E-6</v>
      </c>
    </row>
    <row r="22" spans="1:7" ht="21.95" customHeight="1" x14ac:dyDescent="0.2">
      <c r="A22" s="36">
        <v>12</v>
      </c>
      <c r="B22" s="26" t="s">
        <v>1</v>
      </c>
      <c r="C22" s="10">
        <v>0</v>
      </c>
      <c r="D22" s="11">
        <v>0</v>
      </c>
      <c r="E22" s="10" t="str">
        <f t="shared" si="0"/>
        <v>-</v>
      </c>
      <c r="F22" s="25">
        <f t="shared" si="1"/>
        <v>0</v>
      </c>
      <c r="G22" s="38">
        <v>0</v>
      </c>
    </row>
    <row r="23" spans="1:7" ht="21.95" customHeight="1" x14ac:dyDescent="0.2">
      <c r="A23" s="36">
        <v>13</v>
      </c>
      <c r="B23" s="24" t="s">
        <v>415</v>
      </c>
      <c r="C23" s="10">
        <v>0</v>
      </c>
      <c r="D23" s="11">
        <v>0</v>
      </c>
      <c r="E23" s="10" t="str">
        <f t="shared" si="0"/>
        <v>-</v>
      </c>
      <c r="F23" s="25">
        <f t="shared" si="1"/>
        <v>0</v>
      </c>
      <c r="G23" s="38">
        <v>0</v>
      </c>
    </row>
    <row r="24" spans="1:7" s="3" customFormat="1" ht="24.95" customHeight="1" x14ac:dyDescent="0.2">
      <c r="A24" s="43">
        <v>14</v>
      </c>
      <c r="B24" s="50" t="s">
        <v>2</v>
      </c>
      <c r="C24" s="44">
        <f>C11+C12+C14+C15+C17+C18+C19+C20+C21+C23</f>
        <v>496038.14</v>
      </c>
      <c r="D24" s="51" t="s">
        <v>5</v>
      </c>
      <c r="E24" s="51" t="s">
        <v>5</v>
      </c>
      <c r="F24" s="47">
        <f t="shared" si="1"/>
        <v>2.9298643322899439E-2</v>
      </c>
      <c r="G24" s="48">
        <v>3.5107172395573129E-2</v>
      </c>
    </row>
    <row r="25" spans="1:7" s="4" customFormat="1" ht="35.1" customHeight="1" x14ac:dyDescent="0.2">
      <c r="A25" s="37">
        <v>15</v>
      </c>
      <c r="B25" s="27" t="s">
        <v>419</v>
      </c>
      <c r="C25" s="12">
        <v>780477.56</v>
      </c>
      <c r="D25" s="11">
        <v>467</v>
      </c>
      <c r="E25" s="12">
        <f t="shared" ref="E25:E37" si="2">IF(D25=0,"-",C25/D25)</f>
        <v>1671.2581584582442</v>
      </c>
      <c r="F25" s="28">
        <f t="shared" si="1"/>
        <v>4.6099144013335036E-2</v>
      </c>
      <c r="G25" s="39">
        <v>9.1912130594448124E-2</v>
      </c>
    </row>
    <row r="26" spans="1:7" s="3" customFormat="1" ht="21.95" customHeight="1" x14ac:dyDescent="0.2">
      <c r="A26" s="36">
        <v>16</v>
      </c>
      <c r="B26" s="26" t="s">
        <v>11</v>
      </c>
      <c r="C26" s="10">
        <v>123686</v>
      </c>
      <c r="D26" s="11">
        <v>86</v>
      </c>
      <c r="E26" s="10">
        <f t="shared" si="2"/>
        <v>1438.2093023255813</v>
      </c>
      <c r="F26" s="25">
        <f t="shared" si="1"/>
        <v>7.3055511377333598E-3</v>
      </c>
      <c r="G26" s="38">
        <v>1.5510248435910163E-2</v>
      </c>
    </row>
    <row r="27" spans="1:7" s="5" customFormat="1" ht="65.099999999999994" customHeight="1" x14ac:dyDescent="0.2">
      <c r="A27" s="37">
        <v>17</v>
      </c>
      <c r="B27" s="27" t="s">
        <v>445</v>
      </c>
      <c r="C27" s="12">
        <v>1550111.13</v>
      </c>
      <c r="D27" s="11">
        <v>424</v>
      </c>
      <c r="E27" s="12">
        <f t="shared" si="2"/>
        <v>3655.922476415094</v>
      </c>
      <c r="F27" s="28">
        <f t="shared" si="1"/>
        <v>9.1557784465377198E-2</v>
      </c>
      <c r="G27" s="39">
        <v>9.6086621220457871E-2</v>
      </c>
    </row>
    <row r="28" spans="1:7" s="3" customFormat="1" ht="21.95" customHeight="1" x14ac:dyDescent="0.2">
      <c r="A28" s="36">
        <v>18</v>
      </c>
      <c r="B28" s="26" t="s">
        <v>3</v>
      </c>
      <c r="C28" s="10">
        <v>155004.65</v>
      </c>
      <c r="D28" s="11">
        <v>59</v>
      </c>
      <c r="E28" s="10">
        <f t="shared" si="2"/>
        <v>2627.1974576271186</v>
      </c>
      <c r="F28" s="25">
        <f t="shared" si="1"/>
        <v>9.1553967074807282E-3</v>
      </c>
      <c r="G28" s="38">
        <v>1.1342599256575717E-2</v>
      </c>
    </row>
    <row r="29" spans="1:7" s="5" customFormat="1" ht="35.1" customHeight="1" x14ac:dyDescent="0.2">
      <c r="A29" s="37">
        <v>19</v>
      </c>
      <c r="B29" s="27" t="s">
        <v>15</v>
      </c>
      <c r="C29" s="12">
        <v>75165.8</v>
      </c>
      <c r="D29" s="11">
        <v>40</v>
      </c>
      <c r="E29" s="12">
        <f t="shared" si="2"/>
        <v>1879.145</v>
      </c>
      <c r="F29" s="28">
        <f t="shared" si="1"/>
        <v>4.4396907953093978E-3</v>
      </c>
      <c r="G29" s="39">
        <v>1.1946311887438504E-2</v>
      </c>
    </row>
    <row r="30" spans="1:7" s="3" customFormat="1" ht="21.95" customHeight="1" x14ac:dyDescent="0.2">
      <c r="A30" s="36">
        <v>20</v>
      </c>
      <c r="B30" s="26" t="s">
        <v>3</v>
      </c>
      <c r="C30" s="10">
        <v>27626.5</v>
      </c>
      <c r="D30" s="11">
        <v>13</v>
      </c>
      <c r="E30" s="12">
        <f t="shared" si="2"/>
        <v>2125.1153846153848</v>
      </c>
      <c r="F30" s="28">
        <f t="shared" si="1"/>
        <v>1.6317676091602176E-3</v>
      </c>
      <c r="G30" s="39">
        <v>2.247933536638041E-3</v>
      </c>
    </row>
    <row r="31" spans="1:7" s="3" customFormat="1" ht="47.1" customHeight="1" x14ac:dyDescent="0.2">
      <c r="A31" s="36">
        <v>21</v>
      </c>
      <c r="B31" s="27" t="s">
        <v>14</v>
      </c>
      <c r="C31" s="10">
        <v>3862940.65</v>
      </c>
      <c r="D31" s="11">
        <v>1502</v>
      </c>
      <c r="E31" s="10">
        <f t="shared" si="2"/>
        <v>2571.8646138482022</v>
      </c>
      <c r="F31" s="25">
        <f t="shared" si="1"/>
        <v>0.22816576217683446</v>
      </c>
      <c r="G31" s="38">
        <v>0.21726673108985226</v>
      </c>
    </row>
    <row r="32" spans="1:7" s="3" customFormat="1" ht="21.95" customHeight="1" x14ac:dyDescent="0.2">
      <c r="A32" s="36">
        <v>22</v>
      </c>
      <c r="B32" s="26" t="s">
        <v>3</v>
      </c>
      <c r="C32" s="10">
        <v>492187</v>
      </c>
      <c r="D32" s="11">
        <v>116</v>
      </c>
      <c r="E32" s="10">
        <f t="shared" si="2"/>
        <v>4242.9913793103451</v>
      </c>
      <c r="F32" s="25">
        <f t="shared" si="1"/>
        <v>2.9071174569697211E-2</v>
      </c>
      <c r="G32" s="38">
        <v>3.0944666359992157E-2</v>
      </c>
    </row>
    <row r="33" spans="1:7" ht="35.1" customHeight="1" x14ac:dyDescent="0.2">
      <c r="A33" s="36">
        <v>23</v>
      </c>
      <c r="B33" s="24" t="s">
        <v>446</v>
      </c>
      <c r="C33" s="10">
        <v>310800</v>
      </c>
      <c r="D33" s="11">
        <v>1786</v>
      </c>
      <c r="E33" s="10">
        <f t="shared" si="2"/>
        <v>174.02015677491602</v>
      </c>
      <c r="F33" s="25">
        <f t="shared" si="1"/>
        <v>1.8357496350496647E-2</v>
      </c>
      <c r="G33" s="38">
        <v>8.5968104584330223E-3</v>
      </c>
    </row>
    <row r="34" spans="1:7" s="3" customFormat="1" ht="21.95" customHeight="1" x14ac:dyDescent="0.2">
      <c r="A34" s="36">
        <v>24</v>
      </c>
      <c r="B34" s="26" t="s">
        <v>3</v>
      </c>
      <c r="C34" s="10">
        <v>107400</v>
      </c>
      <c r="D34" s="11">
        <v>228</v>
      </c>
      <c r="E34" s="10">
        <f t="shared" si="2"/>
        <v>471.05263157894734</v>
      </c>
      <c r="F34" s="25">
        <f t="shared" si="1"/>
        <v>6.34361360374305E-3</v>
      </c>
      <c r="G34" s="38">
        <v>1.4207856884874998E-3</v>
      </c>
    </row>
    <row r="35" spans="1:7" s="3" customFormat="1" ht="35.1" customHeight="1" x14ac:dyDescent="0.2">
      <c r="A35" s="36">
        <v>25</v>
      </c>
      <c r="B35" s="24" t="s">
        <v>10</v>
      </c>
      <c r="C35" s="10">
        <v>0</v>
      </c>
      <c r="D35" s="11">
        <v>0</v>
      </c>
      <c r="E35" s="10" t="str">
        <f t="shared" si="2"/>
        <v>-</v>
      </c>
      <c r="F35" s="25">
        <f t="shared" si="1"/>
        <v>0</v>
      </c>
      <c r="G35" s="38">
        <v>9.8652432849167496E-5</v>
      </c>
    </row>
    <row r="36" spans="1:7" ht="35.1" customHeight="1" x14ac:dyDescent="0.2">
      <c r="A36" s="36">
        <v>26</v>
      </c>
      <c r="B36" s="24" t="s">
        <v>420</v>
      </c>
      <c r="C36" s="10">
        <v>0</v>
      </c>
      <c r="D36" s="13">
        <v>0</v>
      </c>
      <c r="E36" s="10" t="str">
        <f t="shared" si="2"/>
        <v>-</v>
      </c>
      <c r="F36" s="29" t="s">
        <v>5</v>
      </c>
      <c r="G36" s="40" t="s">
        <v>5</v>
      </c>
    </row>
    <row r="37" spans="1:7" ht="21.95" customHeight="1" x14ac:dyDescent="0.2">
      <c r="A37" s="36">
        <v>27</v>
      </c>
      <c r="B37" s="26" t="s">
        <v>12</v>
      </c>
      <c r="C37" s="10">
        <v>0</v>
      </c>
      <c r="D37" s="13">
        <v>0</v>
      </c>
      <c r="E37" s="10" t="str">
        <f t="shared" si="2"/>
        <v>-</v>
      </c>
      <c r="F37" s="25">
        <f>C37/C$44</f>
        <v>0</v>
      </c>
      <c r="G37" s="38">
        <v>6.7001527600904129E-4</v>
      </c>
    </row>
    <row r="38" spans="1:7" ht="35.1" customHeight="1" x14ac:dyDescent="0.2">
      <c r="A38" s="36">
        <v>28</v>
      </c>
      <c r="B38" s="24" t="s">
        <v>421</v>
      </c>
      <c r="C38" s="10">
        <v>10949868</v>
      </c>
      <c r="D38" s="13">
        <v>7</v>
      </c>
      <c r="E38" s="14" t="s">
        <v>5</v>
      </c>
      <c r="F38" s="29" t="s">
        <v>5</v>
      </c>
      <c r="G38" s="40" t="s">
        <v>5</v>
      </c>
    </row>
    <row r="39" spans="1:7" ht="21.95" customHeight="1" x14ac:dyDescent="0.2">
      <c r="A39" s="36">
        <v>29</v>
      </c>
      <c r="B39" s="26" t="s">
        <v>12</v>
      </c>
      <c r="C39" s="10">
        <v>9854880</v>
      </c>
      <c r="D39" s="13">
        <v>7</v>
      </c>
      <c r="E39" s="14" t="s">
        <v>5</v>
      </c>
      <c r="F39" s="25">
        <f t="shared" ref="F39:F44" si="3">C39/C$44</f>
        <v>0.58208147887574779</v>
      </c>
      <c r="G39" s="38">
        <v>0.53240605380617201</v>
      </c>
    </row>
    <row r="40" spans="1:7" ht="47.1" customHeight="1" x14ac:dyDescent="0.2">
      <c r="A40" s="36">
        <v>30</v>
      </c>
      <c r="B40" s="27" t="s">
        <v>422</v>
      </c>
      <c r="C40" s="10">
        <v>0</v>
      </c>
      <c r="D40" s="15">
        <v>0</v>
      </c>
      <c r="E40" s="10" t="str">
        <f t="shared" ref="E40:E41" si="4">IF(D40=0,"-",C40/D40)</f>
        <v>-</v>
      </c>
      <c r="F40" s="25">
        <f t="shared" si="3"/>
        <v>0</v>
      </c>
      <c r="G40" s="38">
        <v>1.7724062653800183E-3</v>
      </c>
    </row>
    <row r="41" spans="1:7" ht="21.95" customHeight="1" x14ac:dyDescent="0.2">
      <c r="A41" s="36">
        <v>31</v>
      </c>
      <c r="B41" s="26" t="s">
        <v>13</v>
      </c>
      <c r="C41" s="10">
        <v>0</v>
      </c>
      <c r="D41" s="15">
        <v>0</v>
      </c>
      <c r="E41" s="10" t="str">
        <f t="shared" si="4"/>
        <v>-</v>
      </c>
      <c r="F41" s="25">
        <f t="shared" si="3"/>
        <v>0</v>
      </c>
      <c r="G41" s="38">
        <v>1.0404135579139232E-3</v>
      </c>
    </row>
    <row r="42" spans="1:7" ht="35.1" customHeight="1" x14ac:dyDescent="0.2">
      <c r="A42" s="36">
        <v>32</v>
      </c>
      <c r="B42" s="24" t="s">
        <v>16</v>
      </c>
      <c r="C42" s="10">
        <v>0</v>
      </c>
      <c r="D42" s="15">
        <v>0</v>
      </c>
      <c r="E42" s="14" t="s">
        <v>5</v>
      </c>
      <c r="F42" s="25">
        <f t="shared" si="3"/>
        <v>0</v>
      </c>
      <c r="G42" s="38">
        <v>4.1370945733870297E-3</v>
      </c>
    </row>
    <row r="43" spans="1:7" s="3" customFormat="1" ht="21.95" customHeight="1" x14ac:dyDescent="0.2">
      <c r="A43" s="43">
        <v>33</v>
      </c>
      <c r="B43" s="50" t="s">
        <v>4</v>
      </c>
      <c r="C43" s="44">
        <f>C25+C27+C29+C31+C33+C35+C37+C39+C40+C42</f>
        <v>16434375.140000001</v>
      </c>
      <c r="D43" s="51" t="s">
        <v>5</v>
      </c>
      <c r="E43" s="51" t="s">
        <v>5</v>
      </c>
      <c r="F43" s="47">
        <f t="shared" si="3"/>
        <v>0.97070135667710056</v>
      </c>
      <c r="G43" s="48">
        <v>0.96489282760442685</v>
      </c>
    </row>
    <row r="44" spans="1:7" s="3" customFormat="1" ht="21.95" customHeight="1" x14ac:dyDescent="0.2">
      <c r="A44" s="45">
        <v>34</v>
      </c>
      <c r="B44" s="52" t="s">
        <v>6</v>
      </c>
      <c r="C44" s="46">
        <f>C24+C43</f>
        <v>16930413.280000001</v>
      </c>
      <c r="D44" s="53" t="s">
        <v>5</v>
      </c>
      <c r="E44" s="53" t="s">
        <v>5</v>
      </c>
      <c r="F44" s="54">
        <f t="shared" si="3"/>
        <v>1</v>
      </c>
      <c r="G44" s="55">
        <v>1</v>
      </c>
    </row>
    <row r="45" spans="1:7" s="3" customFormat="1" ht="21.95" customHeight="1" x14ac:dyDescent="0.2">
      <c r="A45" s="1"/>
      <c r="B45" s="2"/>
      <c r="C45" s="1"/>
      <c r="D45" s="1"/>
      <c r="E45" s="1"/>
      <c r="F45" s="1"/>
      <c r="G45" s="1"/>
    </row>
    <row r="46" spans="1:7" s="3" customFormat="1" ht="35.1" customHeight="1" x14ac:dyDescent="0.2">
      <c r="A46" s="62" t="s">
        <v>430</v>
      </c>
      <c r="B46" s="63" t="s">
        <v>431</v>
      </c>
      <c r="C46" s="64" t="s">
        <v>432</v>
      </c>
      <c r="D46" s="1"/>
      <c r="E46" s="1"/>
      <c r="F46" s="1"/>
      <c r="G46" s="1"/>
    </row>
    <row r="47" spans="1:7" s="3" customFormat="1" ht="21.95" customHeight="1" x14ac:dyDescent="0.2">
      <c r="A47" s="65">
        <v>1</v>
      </c>
      <c r="B47" s="30" t="s">
        <v>427</v>
      </c>
      <c r="C47" s="31">
        <v>422622</v>
      </c>
    </row>
    <row r="48" spans="1:7" ht="21.95" customHeight="1" x14ac:dyDescent="0.2">
      <c r="A48" s="8">
        <v>2</v>
      </c>
      <c r="B48" s="30" t="s">
        <v>428</v>
      </c>
      <c r="C48" s="31">
        <v>17015259</v>
      </c>
      <c r="D48" s="16"/>
      <c r="E48" s="16"/>
      <c r="F48" s="16"/>
      <c r="G48" s="16"/>
    </row>
    <row r="49" spans="1:7" ht="21.95" customHeight="1" x14ac:dyDescent="0.2">
      <c r="A49" s="32">
        <v>3</v>
      </c>
      <c r="B49" s="33" t="s">
        <v>423</v>
      </c>
      <c r="C49" s="34">
        <f>C44/C48</f>
        <v>0.99501355107201139</v>
      </c>
      <c r="D49" s="16"/>
      <c r="E49" s="16"/>
      <c r="F49" s="16"/>
      <c r="G49" s="16"/>
    </row>
    <row r="50" spans="1:7" s="16" customFormat="1" ht="35.1" customHeight="1" x14ac:dyDescent="0.25">
      <c r="A50" s="21" t="s">
        <v>449</v>
      </c>
      <c r="B50" s="23"/>
    </row>
  </sheetData>
  <sheetProtection algorithmName="SHA-512" hashValue="Txd5DjttdHzzrDpQXaSFdo56EOPY8bdNf+LsHl4oAGQPKBNA+EclwOZa33u2vQAfINvj7blz60OQRde7odwgpA==" saltValue="tO0jgSepNeFY3KZJABPGCw==" spinCount="100000" sheet="1" objects="1" scenarios="1"/>
  <mergeCells count="1">
    <mergeCell ref="A2:G2"/>
  </mergeCells>
  <pageMargins left="0.59055118110236227" right="0.59055118110236227" top="0.70866141732283472" bottom="0.70866141732283472" header="0.19685039370078741" footer="0.39370078740157483"/>
  <pageSetup paperSize="9" scale="84" orientation="portrait" r:id="rId1"/>
  <headerFooter alignWithMargins="0">
    <oddFooter>&amp;R&amp;"Calibri,Standardowy"&amp;12s.&amp;P z &amp;N</oddFooter>
  </headerFooter>
  <tableParts count="2">
    <tablePart r:id="rId2"/>
    <tablePart r:id="rId3"/>
  </tableParts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B9C71D-AD68-49F0-B5D2-7D2C07F6CD29}">
  <sheetPr codeName="Arkusz53"/>
  <dimension ref="A1:N50"/>
  <sheetViews>
    <sheetView zoomScaleNormal="100" workbookViewId="0"/>
  </sheetViews>
  <sheetFormatPr defaultColWidth="0" defaultRowHeight="12.75" zeroHeight="1" x14ac:dyDescent="0.2"/>
  <cols>
    <col min="1" max="1" width="4.140625" style="1" customWidth="1"/>
    <col min="2" max="2" width="57" style="2" customWidth="1"/>
    <col min="3" max="3" width="11.85546875" style="1" bestFit="1" customWidth="1"/>
    <col min="4" max="4" width="7.42578125" style="1" customWidth="1"/>
    <col min="5" max="5" width="10.85546875" style="1" bestFit="1" customWidth="1"/>
    <col min="6" max="7" width="8.7109375" style="1" customWidth="1"/>
    <col min="8" max="8" width="1" style="1" customWidth="1"/>
    <col min="9" max="14" width="0" style="1" hidden="1" customWidth="1"/>
    <col min="15" max="16384" width="9.140625" style="1" hidden="1"/>
  </cols>
  <sheetData>
    <row r="1" spans="1:7" s="16" customFormat="1" ht="24.95" customHeight="1" x14ac:dyDescent="0.2">
      <c r="A1" s="35" t="s">
        <v>500</v>
      </c>
      <c r="B1" s="23"/>
    </row>
    <row r="2" spans="1:7" s="16" customFormat="1" ht="39.950000000000003" customHeight="1" x14ac:dyDescent="0.2">
      <c r="A2" s="66" t="s">
        <v>448</v>
      </c>
      <c r="B2" s="67"/>
      <c r="C2" s="67"/>
      <c r="D2" s="67"/>
      <c r="E2" s="67"/>
      <c r="F2" s="67"/>
      <c r="G2" s="67"/>
    </row>
    <row r="3" spans="1:7" s="16" customFormat="1" ht="15.95" hidden="1" customHeight="1" x14ac:dyDescent="0.2">
      <c r="A3" s="22"/>
      <c r="B3" s="23"/>
    </row>
    <row r="4" spans="1:7" s="16" customFormat="1" ht="15.95" hidden="1" customHeight="1" x14ac:dyDescent="0.2">
      <c r="A4" s="22"/>
      <c r="B4" s="23"/>
    </row>
    <row r="5" spans="1:7" s="16" customFormat="1" ht="15.95" hidden="1" customHeight="1" x14ac:dyDescent="0.2">
      <c r="A5" s="22"/>
      <c r="B5" s="23"/>
    </row>
    <row r="6" spans="1:7" s="16" customFormat="1" ht="15.95" customHeight="1" x14ac:dyDescent="0.25">
      <c r="A6" s="17" t="s">
        <v>433</v>
      </c>
      <c r="B6" s="21" t="s">
        <v>438</v>
      </c>
    </row>
    <row r="7" spans="1:7" s="16" customFormat="1" ht="15.95" customHeight="1" x14ac:dyDescent="0.25">
      <c r="A7" s="18" t="s">
        <v>434</v>
      </c>
      <c r="B7" s="21" t="s">
        <v>439</v>
      </c>
    </row>
    <row r="8" spans="1:7" s="16" customFormat="1" ht="15.95" customHeight="1" x14ac:dyDescent="0.25">
      <c r="A8" s="19" t="s">
        <v>435</v>
      </c>
      <c r="B8" s="21" t="s">
        <v>440</v>
      </c>
    </row>
    <row r="9" spans="1:7" s="16" customFormat="1" ht="15.95" customHeight="1" x14ac:dyDescent="0.25">
      <c r="A9" s="20" t="s">
        <v>436</v>
      </c>
      <c r="B9" s="21" t="s">
        <v>441</v>
      </c>
    </row>
    <row r="10" spans="1:7" ht="65.099999999999994" customHeight="1" x14ac:dyDescent="0.2">
      <c r="A10" s="49" t="s">
        <v>430</v>
      </c>
      <c r="B10" s="42" t="s">
        <v>0</v>
      </c>
      <c r="C10" s="42" t="s">
        <v>424</v>
      </c>
      <c r="D10" s="42" t="s">
        <v>425</v>
      </c>
      <c r="E10" s="42" t="s">
        <v>426</v>
      </c>
      <c r="F10" s="42" t="s">
        <v>429</v>
      </c>
      <c r="G10" s="41" t="s">
        <v>413</v>
      </c>
    </row>
    <row r="11" spans="1:7" ht="21.95" customHeight="1" x14ac:dyDescent="0.2">
      <c r="A11" s="36">
        <v>1</v>
      </c>
      <c r="B11" s="24" t="s">
        <v>7</v>
      </c>
      <c r="C11" s="10">
        <v>0</v>
      </c>
      <c r="D11" s="9">
        <v>0</v>
      </c>
      <c r="E11" s="10" t="str">
        <f t="shared" ref="E11:E23" si="0">IF(D11=0,"-",C11/D11)</f>
        <v>-</v>
      </c>
      <c r="F11" s="25">
        <f t="shared" ref="F11:F35" si="1">C11/C$44</f>
        <v>0</v>
      </c>
      <c r="G11" s="38">
        <v>6.4906160983722356E-5</v>
      </c>
    </row>
    <row r="12" spans="1:7" s="3" customFormat="1" ht="21.95" customHeight="1" x14ac:dyDescent="0.2">
      <c r="A12" s="36">
        <v>2</v>
      </c>
      <c r="B12" s="24" t="s">
        <v>8</v>
      </c>
      <c r="C12" s="10">
        <v>445400</v>
      </c>
      <c r="D12" s="9">
        <v>4</v>
      </c>
      <c r="E12" s="10">
        <f t="shared" si="0"/>
        <v>111350</v>
      </c>
      <c r="F12" s="25">
        <f t="shared" si="1"/>
        <v>8.2802132278718965E-2</v>
      </c>
      <c r="G12" s="38">
        <v>1.3877154561966152E-2</v>
      </c>
    </row>
    <row r="13" spans="1:7" s="3" customFormat="1" ht="21.95" customHeight="1" x14ac:dyDescent="0.2">
      <c r="A13" s="36">
        <v>3</v>
      </c>
      <c r="B13" s="26" t="s">
        <v>1</v>
      </c>
      <c r="C13" s="10">
        <v>0</v>
      </c>
      <c r="D13" s="9">
        <v>0</v>
      </c>
      <c r="E13" s="10" t="str">
        <f t="shared" si="0"/>
        <v>-</v>
      </c>
      <c r="F13" s="25">
        <f t="shared" si="1"/>
        <v>0</v>
      </c>
      <c r="G13" s="38">
        <v>6.8195937419264344E-4</v>
      </c>
    </row>
    <row r="14" spans="1:7" s="3" customFormat="1" ht="21.95" customHeight="1" x14ac:dyDescent="0.2">
      <c r="A14" s="36">
        <v>4</v>
      </c>
      <c r="B14" s="24" t="s">
        <v>414</v>
      </c>
      <c r="C14" s="10">
        <v>0</v>
      </c>
      <c r="D14" s="9">
        <v>0</v>
      </c>
      <c r="E14" s="10" t="str">
        <f t="shared" si="0"/>
        <v>-</v>
      </c>
      <c r="F14" s="25">
        <f t="shared" si="1"/>
        <v>0</v>
      </c>
      <c r="G14" s="38">
        <v>1.6609844346228162E-4</v>
      </c>
    </row>
    <row r="15" spans="1:7" s="3" customFormat="1" ht="47.1" customHeight="1" x14ac:dyDescent="0.2">
      <c r="A15" s="36">
        <v>5</v>
      </c>
      <c r="B15" s="24" t="s">
        <v>412</v>
      </c>
      <c r="C15" s="10">
        <v>0</v>
      </c>
      <c r="D15" s="11">
        <v>0</v>
      </c>
      <c r="E15" s="10" t="str">
        <f t="shared" si="0"/>
        <v>-</v>
      </c>
      <c r="F15" s="25">
        <f t="shared" si="1"/>
        <v>0</v>
      </c>
      <c r="G15" s="38">
        <v>4.2843389065529559E-4</v>
      </c>
    </row>
    <row r="16" spans="1:7" s="3" customFormat="1" ht="21.95" customHeight="1" x14ac:dyDescent="0.2">
      <c r="A16" s="36">
        <v>6</v>
      </c>
      <c r="B16" s="26" t="s">
        <v>1</v>
      </c>
      <c r="C16" s="10">
        <v>0</v>
      </c>
      <c r="D16" s="11">
        <v>0</v>
      </c>
      <c r="E16" s="10" t="str">
        <f t="shared" si="0"/>
        <v>-</v>
      </c>
      <c r="F16" s="25">
        <f t="shared" si="1"/>
        <v>0</v>
      </c>
      <c r="G16" s="38">
        <v>5.7837072558623703E-5</v>
      </c>
    </row>
    <row r="17" spans="1:7" ht="47.1" customHeight="1" x14ac:dyDescent="0.2">
      <c r="A17" s="36">
        <v>7</v>
      </c>
      <c r="B17" s="24" t="s">
        <v>444</v>
      </c>
      <c r="C17" s="10">
        <v>39519.07</v>
      </c>
      <c r="D17" s="11">
        <v>3</v>
      </c>
      <c r="E17" s="10">
        <f t="shared" si="0"/>
        <v>13173.023333333333</v>
      </c>
      <c r="F17" s="25">
        <f t="shared" si="1"/>
        <v>7.3467967258014242E-3</v>
      </c>
      <c r="G17" s="38">
        <v>3.69438658113685E-3</v>
      </c>
    </row>
    <row r="18" spans="1:7" ht="47.1" customHeight="1" x14ac:dyDescent="0.2">
      <c r="A18" s="36">
        <v>8</v>
      </c>
      <c r="B18" s="24" t="s">
        <v>447</v>
      </c>
      <c r="C18" s="10">
        <v>0</v>
      </c>
      <c r="D18" s="11">
        <v>0</v>
      </c>
      <c r="E18" s="10" t="str">
        <f t="shared" si="0"/>
        <v>-</v>
      </c>
      <c r="F18" s="25">
        <f t="shared" si="1"/>
        <v>0</v>
      </c>
      <c r="G18" s="38">
        <v>1.6572456388988053E-2</v>
      </c>
    </row>
    <row r="19" spans="1:7" ht="35.1" customHeight="1" x14ac:dyDescent="0.2">
      <c r="A19" s="36">
        <v>9</v>
      </c>
      <c r="B19" s="24" t="s">
        <v>443</v>
      </c>
      <c r="C19" s="10">
        <v>0</v>
      </c>
      <c r="D19" s="11">
        <v>0</v>
      </c>
      <c r="E19" s="10" t="str">
        <f t="shared" si="0"/>
        <v>-</v>
      </c>
      <c r="F19" s="25">
        <f t="shared" si="1"/>
        <v>0</v>
      </c>
      <c r="G19" s="38">
        <v>6.3015485400037228E-5</v>
      </c>
    </row>
    <row r="20" spans="1:7" ht="35.1" customHeight="1" x14ac:dyDescent="0.2">
      <c r="A20" s="36">
        <v>10</v>
      </c>
      <c r="B20" s="24" t="s">
        <v>9</v>
      </c>
      <c r="C20" s="10">
        <v>0</v>
      </c>
      <c r="D20" s="11">
        <v>0</v>
      </c>
      <c r="E20" s="10" t="str">
        <f t="shared" si="0"/>
        <v>-</v>
      </c>
      <c r="F20" s="25">
        <f t="shared" si="1"/>
        <v>0</v>
      </c>
      <c r="G20" s="38">
        <v>2.3263290581767475E-4</v>
      </c>
    </row>
    <row r="21" spans="1:7" ht="35.1" customHeight="1" x14ac:dyDescent="0.2">
      <c r="A21" s="36">
        <v>11</v>
      </c>
      <c r="B21" s="24" t="s">
        <v>442</v>
      </c>
      <c r="C21" s="10">
        <v>0</v>
      </c>
      <c r="D21" s="11">
        <v>0</v>
      </c>
      <c r="E21" s="10" t="str">
        <f t="shared" si="0"/>
        <v>-</v>
      </c>
      <c r="F21" s="25">
        <f t="shared" si="1"/>
        <v>0</v>
      </c>
      <c r="G21" s="38">
        <v>8.0879771630669933E-6</v>
      </c>
    </row>
    <row r="22" spans="1:7" ht="21.95" customHeight="1" x14ac:dyDescent="0.2">
      <c r="A22" s="36">
        <v>12</v>
      </c>
      <c r="B22" s="26" t="s">
        <v>1</v>
      </c>
      <c r="C22" s="10">
        <v>0</v>
      </c>
      <c r="D22" s="11">
        <v>0</v>
      </c>
      <c r="E22" s="10" t="str">
        <f t="shared" si="0"/>
        <v>-</v>
      </c>
      <c r="F22" s="25">
        <f t="shared" si="1"/>
        <v>0</v>
      </c>
      <c r="G22" s="38">
        <v>0</v>
      </c>
    </row>
    <row r="23" spans="1:7" ht="21.95" customHeight="1" x14ac:dyDescent="0.2">
      <c r="A23" s="36">
        <v>13</v>
      </c>
      <c r="B23" s="24" t="s">
        <v>415</v>
      </c>
      <c r="C23" s="10">
        <v>0</v>
      </c>
      <c r="D23" s="11">
        <v>0</v>
      </c>
      <c r="E23" s="10" t="str">
        <f t="shared" si="0"/>
        <v>-</v>
      </c>
      <c r="F23" s="25">
        <f t="shared" si="1"/>
        <v>0</v>
      </c>
      <c r="G23" s="38">
        <v>0</v>
      </c>
    </row>
    <row r="24" spans="1:7" s="3" customFormat="1" ht="24.95" customHeight="1" x14ac:dyDescent="0.2">
      <c r="A24" s="43">
        <v>14</v>
      </c>
      <c r="B24" s="50" t="s">
        <v>2</v>
      </c>
      <c r="C24" s="44">
        <f>C11+C12+C14+C15+C17+C18+C19+C20+C21+C23</f>
        <v>484919.07</v>
      </c>
      <c r="D24" s="51" t="s">
        <v>5</v>
      </c>
      <c r="E24" s="51" t="s">
        <v>5</v>
      </c>
      <c r="F24" s="47">
        <f t="shared" si="1"/>
        <v>9.0148929004520401E-2</v>
      </c>
      <c r="G24" s="48">
        <v>3.5107172395573129E-2</v>
      </c>
    </row>
    <row r="25" spans="1:7" s="4" customFormat="1" ht="35.1" customHeight="1" x14ac:dyDescent="0.2">
      <c r="A25" s="37">
        <v>15</v>
      </c>
      <c r="B25" s="27" t="s">
        <v>419</v>
      </c>
      <c r="C25" s="12">
        <v>346792</v>
      </c>
      <c r="D25" s="11">
        <v>199</v>
      </c>
      <c r="E25" s="12">
        <f t="shared" ref="E25:E37" si="2">IF(D25=0,"-",C25/D25)</f>
        <v>1742.6733668341708</v>
      </c>
      <c r="F25" s="28">
        <f t="shared" si="1"/>
        <v>6.4470402014372499E-2</v>
      </c>
      <c r="G25" s="39">
        <v>9.1912130594448124E-2</v>
      </c>
    </row>
    <row r="26" spans="1:7" s="3" customFormat="1" ht="21.95" customHeight="1" x14ac:dyDescent="0.2">
      <c r="A26" s="36">
        <v>16</v>
      </c>
      <c r="B26" s="26" t="s">
        <v>11</v>
      </c>
      <c r="C26" s="10">
        <v>37290</v>
      </c>
      <c r="D26" s="11">
        <v>22</v>
      </c>
      <c r="E26" s="10">
        <f t="shared" si="2"/>
        <v>1695</v>
      </c>
      <c r="F26" s="25">
        <f t="shared" si="1"/>
        <v>6.9324012408473962E-3</v>
      </c>
      <c r="G26" s="38">
        <v>1.5510248435910163E-2</v>
      </c>
    </row>
    <row r="27" spans="1:7" s="5" customFormat="1" ht="65.099999999999994" customHeight="1" x14ac:dyDescent="0.2">
      <c r="A27" s="37">
        <v>17</v>
      </c>
      <c r="B27" s="27" t="s">
        <v>445</v>
      </c>
      <c r="C27" s="12">
        <v>407530.88</v>
      </c>
      <c r="D27" s="11">
        <v>70</v>
      </c>
      <c r="E27" s="12">
        <f t="shared" si="2"/>
        <v>5821.8697142857145</v>
      </c>
      <c r="F27" s="28">
        <f t="shared" si="1"/>
        <v>7.5762069675399071E-2</v>
      </c>
      <c r="G27" s="39">
        <v>9.6086621220457871E-2</v>
      </c>
    </row>
    <row r="28" spans="1:7" s="3" customFormat="1" ht="21.95" customHeight="1" x14ac:dyDescent="0.2">
      <c r="A28" s="36">
        <v>18</v>
      </c>
      <c r="B28" s="26" t="s">
        <v>3</v>
      </c>
      <c r="C28" s="10">
        <v>80822.19</v>
      </c>
      <c r="D28" s="11">
        <v>12</v>
      </c>
      <c r="E28" s="10">
        <f t="shared" si="2"/>
        <v>6735.1824999999999</v>
      </c>
      <c r="F28" s="25">
        <f t="shared" si="1"/>
        <v>1.5025257448216789E-2</v>
      </c>
      <c r="G28" s="38">
        <v>1.1342599256575717E-2</v>
      </c>
    </row>
    <row r="29" spans="1:7" s="5" customFormat="1" ht="35.1" customHeight="1" x14ac:dyDescent="0.2">
      <c r="A29" s="37">
        <v>19</v>
      </c>
      <c r="B29" s="27" t="s">
        <v>15</v>
      </c>
      <c r="C29" s="12">
        <v>28846.31</v>
      </c>
      <c r="D29" s="11">
        <v>15</v>
      </c>
      <c r="E29" s="12">
        <f t="shared" si="2"/>
        <v>1923.0873333333334</v>
      </c>
      <c r="F29" s="28">
        <f t="shared" si="1"/>
        <v>5.3626761930240996E-3</v>
      </c>
      <c r="G29" s="39">
        <v>1.1946311887438504E-2</v>
      </c>
    </row>
    <row r="30" spans="1:7" s="3" customFormat="1" ht="21.95" customHeight="1" x14ac:dyDescent="0.2">
      <c r="A30" s="36">
        <v>20</v>
      </c>
      <c r="B30" s="26" t="s">
        <v>3</v>
      </c>
      <c r="C30" s="10">
        <v>3889.4</v>
      </c>
      <c r="D30" s="11">
        <v>3</v>
      </c>
      <c r="E30" s="12">
        <f t="shared" si="2"/>
        <v>1296.4666666666667</v>
      </c>
      <c r="F30" s="28">
        <f t="shared" si="1"/>
        <v>7.2305930239077135E-4</v>
      </c>
      <c r="G30" s="39">
        <v>2.247933536638041E-3</v>
      </c>
    </row>
    <row r="31" spans="1:7" s="3" customFormat="1" ht="47.1" customHeight="1" x14ac:dyDescent="0.2">
      <c r="A31" s="36">
        <v>21</v>
      </c>
      <c r="B31" s="27" t="s">
        <v>14</v>
      </c>
      <c r="C31" s="10">
        <v>1119340.27</v>
      </c>
      <c r="D31" s="11">
        <v>613</v>
      </c>
      <c r="E31" s="10">
        <f t="shared" si="2"/>
        <v>1826.0037030995106</v>
      </c>
      <c r="F31" s="25">
        <f t="shared" si="1"/>
        <v>0.20809106668486083</v>
      </c>
      <c r="G31" s="38">
        <v>0.21726673108985226</v>
      </c>
    </row>
    <row r="32" spans="1:7" s="3" customFormat="1" ht="21.95" customHeight="1" x14ac:dyDescent="0.2">
      <c r="A32" s="36">
        <v>22</v>
      </c>
      <c r="B32" s="26" t="s">
        <v>3</v>
      </c>
      <c r="C32" s="10">
        <v>151299.21</v>
      </c>
      <c r="D32" s="11">
        <v>46</v>
      </c>
      <c r="E32" s="10">
        <f t="shared" si="2"/>
        <v>3289.1132608695652</v>
      </c>
      <c r="F32" s="25">
        <f t="shared" si="1"/>
        <v>2.8127295015908577E-2</v>
      </c>
      <c r="G32" s="38">
        <v>3.0944666359992157E-2</v>
      </c>
    </row>
    <row r="33" spans="1:7" ht="35.1" customHeight="1" x14ac:dyDescent="0.2">
      <c r="A33" s="36">
        <v>23</v>
      </c>
      <c r="B33" s="24" t="s">
        <v>446</v>
      </c>
      <c r="C33" s="10">
        <v>0</v>
      </c>
      <c r="D33" s="11">
        <v>0</v>
      </c>
      <c r="E33" s="10" t="str">
        <f t="shared" si="2"/>
        <v>-</v>
      </c>
      <c r="F33" s="25">
        <f t="shared" si="1"/>
        <v>0</v>
      </c>
      <c r="G33" s="38">
        <v>8.5968104584330223E-3</v>
      </c>
    </row>
    <row r="34" spans="1:7" s="3" customFormat="1" ht="21.95" customHeight="1" x14ac:dyDescent="0.2">
      <c r="A34" s="36">
        <v>24</v>
      </c>
      <c r="B34" s="26" t="s">
        <v>3</v>
      </c>
      <c r="C34" s="10">
        <v>0</v>
      </c>
      <c r="D34" s="11">
        <v>0</v>
      </c>
      <c r="E34" s="10" t="str">
        <f t="shared" si="2"/>
        <v>-</v>
      </c>
      <c r="F34" s="25">
        <f t="shared" si="1"/>
        <v>0</v>
      </c>
      <c r="G34" s="38">
        <v>1.4207856884874998E-3</v>
      </c>
    </row>
    <row r="35" spans="1:7" s="3" customFormat="1" ht="35.1" customHeight="1" x14ac:dyDescent="0.2">
      <c r="A35" s="36">
        <v>25</v>
      </c>
      <c r="B35" s="24" t="s">
        <v>10</v>
      </c>
      <c r="C35" s="10">
        <v>0</v>
      </c>
      <c r="D35" s="11">
        <v>0</v>
      </c>
      <c r="E35" s="10" t="str">
        <f t="shared" si="2"/>
        <v>-</v>
      </c>
      <c r="F35" s="25">
        <f t="shared" si="1"/>
        <v>0</v>
      </c>
      <c r="G35" s="38">
        <v>9.8652432849167496E-5</v>
      </c>
    </row>
    <row r="36" spans="1:7" ht="35.1" customHeight="1" x14ac:dyDescent="0.2">
      <c r="A36" s="36">
        <v>26</v>
      </c>
      <c r="B36" s="24" t="s">
        <v>420</v>
      </c>
      <c r="C36" s="10">
        <v>0</v>
      </c>
      <c r="D36" s="13">
        <v>0</v>
      </c>
      <c r="E36" s="10" t="str">
        <f t="shared" si="2"/>
        <v>-</v>
      </c>
      <c r="F36" s="29" t="s">
        <v>5</v>
      </c>
      <c r="G36" s="40" t="s">
        <v>5</v>
      </c>
    </row>
    <row r="37" spans="1:7" ht="21.95" customHeight="1" x14ac:dyDescent="0.2">
      <c r="A37" s="36">
        <v>27</v>
      </c>
      <c r="B37" s="26" t="s">
        <v>12</v>
      </c>
      <c r="C37" s="10">
        <v>0</v>
      </c>
      <c r="D37" s="13">
        <v>0</v>
      </c>
      <c r="E37" s="10" t="str">
        <f t="shared" si="2"/>
        <v>-</v>
      </c>
      <c r="F37" s="25">
        <f>C37/C$44</f>
        <v>0</v>
      </c>
      <c r="G37" s="38">
        <v>6.7001527600904129E-4</v>
      </c>
    </row>
    <row r="38" spans="1:7" ht="35.1" customHeight="1" x14ac:dyDescent="0.2">
      <c r="A38" s="36">
        <v>28</v>
      </c>
      <c r="B38" s="24" t="s">
        <v>421</v>
      </c>
      <c r="C38" s="10">
        <v>3376951.5</v>
      </c>
      <c r="D38" s="13">
        <v>1</v>
      </c>
      <c r="E38" s="14" t="s">
        <v>5</v>
      </c>
      <c r="F38" s="29" t="s">
        <v>5</v>
      </c>
      <c r="G38" s="40" t="s">
        <v>5</v>
      </c>
    </row>
    <row r="39" spans="1:7" ht="21.95" customHeight="1" x14ac:dyDescent="0.2">
      <c r="A39" s="36">
        <v>29</v>
      </c>
      <c r="B39" s="26" t="s">
        <v>12</v>
      </c>
      <c r="C39" s="10">
        <v>2991660</v>
      </c>
      <c r="D39" s="13">
        <v>1</v>
      </c>
      <c r="E39" s="14" t="s">
        <v>5</v>
      </c>
      <c r="F39" s="25">
        <f t="shared" ref="F39:F44" si="3">C39/C$44</f>
        <v>0.5561648564278231</v>
      </c>
      <c r="G39" s="38">
        <v>0.53240605380617201</v>
      </c>
    </row>
    <row r="40" spans="1:7" ht="47.1" customHeight="1" x14ac:dyDescent="0.2">
      <c r="A40" s="36">
        <v>30</v>
      </c>
      <c r="B40" s="27" t="s">
        <v>422</v>
      </c>
      <c r="C40" s="10">
        <v>0</v>
      </c>
      <c r="D40" s="15">
        <v>0</v>
      </c>
      <c r="E40" s="10" t="str">
        <f t="shared" ref="E40:E41" si="4">IF(D40=0,"-",C40/D40)</f>
        <v>-</v>
      </c>
      <c r="F40" s="25">
        <f t="shared" si="3"/>
        <v>0</v>
      </c>
      <c r="G40" s="38">
        <v>1.7724062653800183E-3</v>
      </c>
    </row>
    <row r="41" spans="1:7" ht="21.95" customHeight="1" x14ac:dyDescent="0.2">
      <c r="A41" s="36">
        <v>31</v>
      </c>
      <c r="B41" s="26" t="s">
        <v>13</v>
      </c>
      <c r="C41" s="10">
        <v>0</v>
      </c>
      <c r="D41" s="15">
        <v>0</v>
      </c>
      <c r="E41" s="10" t="str">
        <f t="shared" si="4"/>
        <v>-</v>
      </c>
      <c r="F41" s="25">
        <f t="shared" si="3"/>
        <v>0</v>
      </c>
      <c r="G41" s="38">
        <v>1.0404135579139232E-3</v>
      </c>
    </row>
    <row r="42" spans="1:7" ht="35.1" customHeight="1" x14ac:dyDescent="0.2">
      <c r="A42" s="36">
        <v>32</v>
      </c>
      <c r="B42" s="24" t="s">
        <v>16</v>
      </c>
      <c r="C42" s="10">
        <v>0</v>
      </c>
      <c r="D42" s="15">
        <v>0</v>
      </c>
      <c r="E42" s="14" t="s">
        <v>5</v>
      </c>
      <c r="F42" s="25">
        <f t="shared" si="3"/>
        <v>0</v>
      </c>
      <c r="G42" s="38">
        <v>4.1370945733870297E-3</v>
      </c>
    </row>
    <row r="43" spans="1:7" s="3" customFormat="1" ht="21.95" customHeight="1" x14ac:dyDescent="0.2">
      <c r="A43" s="43">
        <v>33</v>
      </c>
      <c r="B43" s="50" t="s">
        <v>4</v>
      </c>
      <c r="C43" s="44">
        <f>C25+C27+C29+C31+C33+C35+C37+C39+C40+C42</f>
        <v>4894169.46</v>
      </c>
      <c r="D43" s="51" t="s">
        <v>5</v>
      </c>
      <c r="E43" s="51" t="s">
        <v>5</v>
      </c>
      <c r="F43" s="47">
        <f t="shared" si="3"/>
        <v>0.90985107099547957</v>
      </c>
      <c r="G43" s="48">
        <v>0.96489282760442685</v>
      </c>
    </row>
    <row r="44" spans="1:7" s="3" customFormat="1" ht="21.95" customHeight="1" x14ac:dyDescent="0.2">
      <c r="A44" s="45">
        <v>34</v>
      </c>
      <c r="B44" s="52" t="s">
        <v>6</v>
      </c>
      <c r="C44" s="46">
        <f>C24+C43</f>
        <v>5379088.5300000003</v>
      </c>
      <c r="D44" s="53" t="s">
        <v>5</v>
      </c>
      <c r="E44" s="53" t="s">
        <v>5</v>
      </c>
      <c r="F44" s="54">
        <f t="shared" si="3"/>
        <v>1</v>
      </c>
      <c r="G44" s="55">
        <v>1</v>
      </c>
    </row>
    <row r="45" spans="1:7" s="3" customFormat="1" ht="21.95" customHeight="1" x14ac:dyDescent="0.2">
      <c r="A45" s="1"/>
      <c r="B45" s="2"/>
      <c r="C45" s="1"/>
      <c r="D45" s="1"/>
      <c r="E45" s="1"/>
      <c r="F45" s="1"/>
      <c r="G45" s="1"/>
    </row>
    <row r="46" spans="1:7" s="3" customFormat="1" ht="35.1" customHeight="1" x14ac:dyDescent="0.2">
      <c r="A46" s="62" t="s">
        <v>430</v>
      </c>
      <c r="B46" s="63" t="s">
        <v>431</v>
      </c>
      <c r="C46" s="64" t="s">
        <v>432</v>
      </c>
      <c r="D46" s="1"/>
      <c r="E46" s="1"/>
      <c r="F46" s="1"/>
      <c r="G46" s="1"/>
    </row>
    <row r="47" spans="1:7" s="3" customFormat="1" ht="21.95" customHeight="1" x14ac:dyDescent="0.2">
      <c r="A47" s="65">
        <v>1</v>
      </c>
      <c r="B47" s="30" t="s">
        <v>427</v>
      </c>
      <c r="C47" s="31">
        <v>134477.21</v>
      </c>
    </row>
    <row r="48" spans="1:7" ht="21.95" customHeight="1" x14ac:dyDescent="0.2">
      <c r="A48" s="8">
        <v>2</v>
      </c>
      <c r="B48" s="30" t="s">
        <v>428</v>
      </c>
      <c r="C48" s="31">
        <v>5379567</v>
      </c>
      <c r="D48" s="16"/>
      <c r="E48" s="16"/>
      <c r="F48" s="16"/>
      <c r="G48" s="16"/>
    </row>
    <row r="49" spans="1:7" ht="21.95" customHeight="1" x14ac:dyDescent="0.2">
      <c r="A49" s="32">
        <v>3</v>
      </c>
      <c r="B49" s="33" t="s">
        <v>423</v>
      </c>
      <c r="C49" s="34">
        <f>C44/C48</f>
        <v>0.99991105789741075</v>
      </c>
      <c r="D49" s="16"/>
      <c r="E49" s="16"/>
      <c r="F49" s="16"/>
      <c r="G49" s="16"/>
    </row>
    <row r="50" spans="1:7" s="16" customFormat="1" ht="35.1" customHeight="1" x14ac:dyDescent="0.25">
      <c r="A50" s="21" t="s">
        <v>449</v>
      </c>
      <c r="B50" s="23"/>
    </row>
  </sheetData>
  <sheetProtection algorithmName="SHA-512" hashValue="ceRdSvc5Sh68Q/Uj2SVf9YH22/HAoPxwNdN3/jx78PPqvxdbM5iR2jiMrGjOGoE5X87wveOcwiAz9ZaM/W5GUw==" saltValue="c9mBiSZIbAiyhgrBFjO1lA==" spinCount="100000" sheet="1" objects="1" scenarios="1"/>
  <mergeCells count="1">
    <mergeCell ref="A2:G2"/>
  </mergeCells>
  <pageMargins left="0.59055118110236227" right="0.59055118110236227" top="0.70866141732283472" bottom="0.70866141732283472" header="0.19685039370078741" footer="0.39370078740157483"/>
  <pageSetup paperSize="9" scale="84" orientation="portrait" r:id="rId1"/>
  <headerFooter alignWithMargins="0">
    <oddFooter>&amp;R&amp;"Calibri,Standardowy"&amp;12s.&amp;P z &amp;N</oddFooter>
  </headerFooter>
  <tableParts count="2">
    <tablePart r:id="rId2"/>
    <tablePart r:id="rId3"/>
  </tableParts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09FAE3-B66F-4D13-B590-EFD5B8FA3444}">
  <sheetPr codeName="Arkusz54"/>
  <dimension ref="A1:N50"/>
  <sheetViews>
    <sheetView zoomScaleNormal="100" workbookViewId="0"/>
  </sheetViews>
  <sheetFormatPr defaultColWidth="0" defaultRowHeight="12.75" zeroHeight="1" x14ac:dyDescent="0.2"/>
  <cols>
    <col min="1" max="1" width="4.140625" style="1" customWidth="1"/>
    <col min="2" max="2" width="57" style="2" customWidth="1"/>
    <col min="3" max="3" width="11.85546875" style="1" bestFit="1" customWidth="1"/>
    <col min="4" max="4" width="7.42578125" style="1" customWidth="1"/>
    <col min="5" max="5" width="10.85546875" style="1" bestFit="1" customWidth="1"/>
    <col min="6" max="7" width="8.7109375" style="1" customWidth="1"/>
    <col min="8" max="8" width="1" style="1" customWidth="1"/>
    <col min="9" max="14" width="0" style="1" hidden="1" customWidth="1"/>
    <col min="15" max="16384" width="9.140625" style="1" hidden="1"/>
  </cols>
  <sheetData>
    <row r="1" spans="1:7" s="16" customFormat="1" ht="24.95" customHeight="1" x14ac:dyDescent="0.2">
      <c r="A1" s="35" t="s">
        <v>501</v>
      </c>
      <c r="B1" s="23"/>
    </row>
    <row r="2" spans="1:7" s="16" customFormat="1" ht="39.950000000000003" customHeight="1" x14ac:dyDescent="0.2">
      <c r="A2" s="66" t="s">
        <v>448</v>
      </c>
      <c r="B2" s="67"/>
      <c r="C2" s="67"/>
      <c r="D2" s="67"/>
      <c r="E2" s="67"/>
      <c r="F2" s="67"/>
      <c r="G2" s="67"/>
    </row>
    <row r="3" spans="1:7" s="16" customFormat="1" ht="15.95" hidden="1" customHeight="1" x14ac:dyDescent="0.2">
      <c r="A3" s="22"/>
      <c r="B3" s="23"/>
    </row>
    <row r="4" spans="1:7" s="16" customFormat="1" ht="15.95" hidden="1" customHeight="1" x14ac:dyDescent="0.2">
      <c r="A4" s="22"/>
      <c r="B4" s="23"/>
    </row>
    <row r="5" spans="1:7" s="16" customFormat="1" ht="15.95" hidden="1" customHeight="1" x14ac:dyDescent="0.2">
      <c r="A5" s="22"/>
      <c r="B5" s="23"/>
    </row>
    <row r="6" spans="1:7" s="16" customFormat="1" ht="15.95" customHeight="1" x14ac:dyDescent="0.25">
      <c r="A6" s="17" t="s">
        <v>433</v>
      </c>
      <c r="B6" s="21" t="s">
        <v>438</v>
      </c>
    </row>
    <row r="7" spans="1:7" s="16" customFormat="1" ht="15.95" customHeight="1" x14ac:dyDescent="0.25">
      <c r="A7" s="18" t="s">
        <v>434</v>
      </c>
      <c r="B7" s="21" t="s">
        <v>439</v>
      </c>
    </row>
    <row r="8" spans="1:7" s="16" customFormat="1" ht="15.95" customHeight="1" x14ac:dyDescent="0.25">
      <c r="A8" s="19" t="s">
        <v>435</v>
      </c>
      <c r="B8" s="21" t="s">
        <v>440</v>
      </c>
    </row>
    <row r="9" spans="1:7" s="16" customFormat="1" ht="15.95" customHeight="1" x14ac:dyDescent="0.25">
      <c r="A9" s="20" t="s">
        <v>436</v>
      </c>
      <c r="B9" s="21" t="s">
        <v>441</v>
      </c>
    </row>
    <row r="10" spans="1:7" ht="65.099999999999994" customHeight="1" x14ac:dyDescent="0.2">
      <c r="A10" s="49" t="s">
        <v>430</v>
      </c>
      <c r="B10" s="42" t="s">
        <v>0</v>
      </c>
      <c r="C10" s="42" t="s">
        <v>424</v>
      </c>
      <c r="D10" s="42" t="s">
        <v>425</v>
      </c>
      <c r="E10" s="42" t="s">
        <v>426</v>
      </c>
      <c r="F10" s="42" t="s">
        <v>429</v>
      </c>
      <c r="G10" s="41" t="s">
        <v>413</v>
      </c>
    </row>
    <row r="11" spans="1:7" ht="21.95" customHeight="1" x14ac:dyDescent="0.2">
      <c r="A11" s="36">
        <v>1</v>
      </c>
      <c r="B11" s="24" t="s">
        <v>7</v>
      </c>
      <c r="C11" s="10">
        <v>0</v>
      </c>
      <c r="D11" s="9">
        <v>0</v>
      </c>
      <c r="E11" s="10" t="str">
        <f t="shared" ref="E11:E23" si="0">IF(D11=0,"-",C11/D11)</f>
        <v>-</v>
      </c>
      <c r="F11" s="25">
        <f t="shared" ref="F11:F35" si="1">C11/C$44</f>
        <v>0</v>
      </c>
      <c r="G11" s="38">
        <v>6.4906160983722356E-5</v>
      </c>
    </row>
    <row r="12" spans="1:7" s="3" customFormat="1" ht="21.95" customHeight="1" x14ac:dyDescent="0.2">
      <c r="A12" s="36">
        <v>2</v>
      </c>
      <c r="B12" s="24" t="s">
        <v>8</v>
      </c>
      <c r="C12" s="10">
        <v>320000</v>
      </c>
      <c r="D12" s="9">
        <v>3</v>
      </c>
      <c r="E12" s="10">
        <f t="shared" si="0"/>
        <v>106666.66666666667</v>
      </c>
      <c r="F12" s="25">
        <f t="shared" si="1"/>
        <v>3.5346536404606256E-2</v>
      </c>
      <c r="G12" s="38">
        <v>1.3877154561966152E-2</v>
      </c>
    </row>
    <row r="13" spans="1:7" s="3" customFormat="1" ht="21.95" customHeight="1" x14ac:dyDescent="0.2">
      <c r="A13" s="36">
        <v>3</v>
      </c>
      <c r="B13" s="26" t="s">
        <v>1</v>
      </c>
      <c r="C13" s="10">
        <v>0</v>
      </c>
      <c r="D13" s="9">
        <v>0</v>
      </c>
      <c r="E13" s="10" t="str">
        <f t="shared" si="0"/>
        <v>-</v>
      </c>
      <c r="F13" s="25">
        <f t="shared" si="1"/>
        <v>0</v>
      </c>
      <c r="G13" s="38">
        <v>6.8195937419264344E-4</v>
      </c>
    </row>
    <row r="14" spans="1:7" s="3" customFormat="1" ht="21.95" customHeight="1" x14ac:dyDescent="0.2">
      <c r="A14" s="36">
        <v>4</v>
      </c>
      <c r="B14" s="24" t="s">
        <v>414</v>
      </c>
      <c r="C14" s="10">
        <v>0</v>
      </c>
      <c r="D14" s="9">
        <v>0</v>
      </c>
      <c r="E14" s="10" t="str">
        <f t="shared" si="0"/>
        <v>-</v>
      </c>
      <c r="F14" s="25">
        <f t="shared" si="1"/>
        <v>0</v>
      </c>
      <c r="G14" s="38">
        <v>1.6609844346228162E-4</v>
      </c>
    </row>
    <row r="15" spans="1:7" s="3" customFormat="1" ht="47.1" customHeight="1" x14ac:dyDescent="0.2">
      <c r="A15" s="36">
        <v>5</v>
      </c>
      <c r="B15" s="24" t="s">
        <v>412</v>
      </c>
      <c r="C15" s="10">
        <v>0</v>
      </c>
      <c r="D15" s="11">
        <v>0</v>
      </c>
      <c r="E15" s="10" t="str">
        <f t="shared" si="0"/>
        <v>-</v>
      </c>
      <c r="F15" s="25">
        <f t="shared" si="1"/>
        <v>0</v>
      </c>
      <c r="G15" s="38">
        <v>4.2843389065529559E-4</v>
      </c>
    </row>
    <row r="16" spans="1:7" s="3" customFormat="1" ht="21.95" customHeight="1" x14ac:dyDescent="0.2">
      <c r="A16" s="36">
        <v>6</v>
      </c>
      <c r="B16" s="26" t="s">
        <v>1</v>
      </c>
      <c r="C16" s="10">
        <v>0</v>
      </c>
      <c r="D16" s="11">
        <v>0</v>
      </c>
      <c r="E16" s="10" t="str">
        <f t="shared" si="0"/>
        <v>-</v>
      </c>
      <c r="F16" s="25">
        <f t="shared" si="1"/>
        <v>0</v>
      </c>
      <c r="G16" s="38">
        <v>5.7837072558623703E-5</v>
      </c>
    </row>
    <row r="17" spans="1:7" ht="47.1" customHeight="1" x14ac:dyDescent="0.2">
      <c r="A17" s="36">
        <v>7</v>
      </c>
      <c r="B17" s="24" t="s">
        <v>444</v>
      </c>
      <c r="C17" s="10">
        <v>90979.16</v>
      </c>
      <c r="D17" s="11">
        <v>11</v>
      </c>
      <c r="E17" s="10">
        <f t="shared" si="0"/>
        <v>8270.8327272727274</v>
      </c>
      <c r="F17" s="25">
        <f t="shared" si="1"/>
        <v>1.0049369346876554E-2</v>
      </c>
      <c r="G17" s="38">
        <v>3.69438658113685E-3</v>
      </c>
    </row>
    <row r="18" spans="1:7" ht="47.1" customHeight="1" x14ac:dyDescent="0.2">
      <c r="A18" s="36">
        <v>8</v>
      </c>
      <c r="B18" s="24" t="s">
        <v>447</v>
      </c>
      <c r="C18" s="10">
        <v>198300</v>
      </c>
      <c r="D18" s="11">
        <v>3</v>
      </c>
      <c r="E18" s="10">
        <f t="shared" si="0"/>
        <v>66100</v>
      </c>
      <c r="F18" s="25">
        <f t="shared" si="1"/>
        <v>2.1903806778229437E-2</v>
      </c>
      <c r="G18" s="38">
        <v>1.6572456388988053E-2</v>
      </c>
    </row>
    <row r="19" spans="1:7" ht="35.1" customHeight="1" x14ac:dyDescent="0.2">
      <c r="A19" s="36">
        <v>9</v>
      </c>
      <c r="B19" s="24" t="s">
        <v>443</v>
      </c>
      <c r="C19" s="10">
        <v>0</v>
      </c>
      <c r="D19" s="11">
        <v>0</v>
      </c>
      <c r="E19" s="10" t="str">
        <f t="shared" si="0"/>
        <v>-</v>
      </c>
      <c r="F19" s="25">
        <f t="shared" si="1"/>
        <v>0</v>
      </c>
      <c r="G19" s="38">
        <v>6.3015485400037228E-5</v>
      </c>
    </row>
    <row r="20" spans="1:7" ht="35.1" customHeight="1" x14ac:dyDescent="0.2">
      <c r="A20" s="36">
        <v>10</v>
      </c>
      <c r="B20" s="24" t="s">
        <v>9</v>
      </c>
      <c r="C20" s="10">
        <v>10334.57</v>
      </c>
      <c r="D20" s="11">
        <v>4</v>
      </c>
      <c r="E20" s="10">
        <f t="shared" si="0"/>
        <v>2583.6424999999999</v>
      </c>
      <c r="F20" s="25">
        <f t="shared" si="1"/>
        <v>1.1415351710342238E-3</v>
      </c>
      <c r="G20" s="38">
        <v>2.3263290581767475E-4</v>
      </c>
    </row>
    <row r="21" spans="1:7" ht="35.1" customHeight="1" x14ac:dyDescent="0.2">
      <c r="A21" s="36">
        <v>11</v>
      </c>
      <c r="B21" s="24" t="s">
        <v>442</v>
      </c>
      <c r="C21" s="10">
        <v>0</v>
      </c>
      <c r="D21" s="11">
        <v>0</v>
      </c>
      <c r="E21" s="10" t="str">
        <f t="shared" si="0"/>
        <v>-</v>
      </c>
      <c r="F21" s="25">
        <f t="shared" si="1"/>
        <v>0</v>
      </c>
      <c r="G21" s="38">
        <v>8.0879771630669933E-6</v>
      </c>
    </row>
    <row r="22" spans="1:7" ht="21.95" customHeight="1" x14ac:dyDescent="0.2">
      <c r="A22" s="36">
        <v>12</v>
      </c>
      <c r="B22" s="26" t="s">
        <v>1</v>
      </c>
      <c r="C22" s="10">
        <v>0</v>
      </c>
      <c r="D22" s="11">
        <v>0</v>
      </c>
      <c r="E22" s="10" t="str">
        <f t="shared" si="0"/>
        <v>-</v>
      </c>
      <c r="F22" s="25">
        <f t="shared" si="1"/>
        <v>0</v>
      </c>
      <c r="G22" s="38">
        <v>0</v>
      </c>
    </row>
    <row r="23" spans="1:7" ht="21.95" customHeight="1" x14ac:dyDescent="0.2">
      <c r="A23" s="36">
        <v>13</v>
      </c>
      <c r="B23" s="24" t="s">
        <v>415</v>
      </c>
      <c r="C23" s="10">
        <v>0</v>
      </c>
      <c r="D23" s="11">
        <v>0</v>
      </c>
      <c r="E23" s="10" t="str">
        <f t="shared" si="0"/>
        <v>-</v>
      </c>
      <c r="F23" s="25">
        <f t="shared" si="1"/>
        <v>0</v>
      </c>
      <c r="G23" s="38">
        <v>0</v>
      </c>
    </row>
    <row r="24" spans="1:7" s="3" customFormat="1" ht="24.95" customHeight="1" x14ac:dyDescent="0.2">
      <c r="A24" s="43">
        <v>14</v>
      </c>
      <c r="B24" s="50" t="s">
        <v>2</v>
      </c>
      <c r="C24" s="44">
        <f>C11+C12+C14+C15+C17+C18+C19+C20+C21+C23</f>
        <v>619613.73</v>
      </c>
      <c r="D24" s="51" t="s">
        <v>5</v>
      </c>
      <c r="E24" s="51" t="s">
        <v>5</v>
      </c>
      <c r="F24" s="47">
        <f t="shared" si="1"/>
        <v>6.8441247700746471E-2</v>
      </c>
      <c r="G24" s="48">
        <v>3.5107172395573129E-2</v>
      </c>
    </row>
    <row r="25" spans="1:7" s="4" customFormat="1" ht="35.1" customHeight="1" x14ac:dyDescent="0.2">
      <c r="A25" s="37">
        <v>15</v>
      </c>
      <c r="B25" s="27" t="s">
        <v>419</v>
      </c>
      <c r="C25" s="12">
        <v>956813</v>
      </c>
      <c r="D25" s="11">
        <v>440</v>
      </c>
      <c r="E25" s="12">
        <f t="shared" ref="E25:E37" si="2">IF(D25=0,"-",C25/D25)</f>
        <v>2174.5749999999998</v>
      </c>
      <c r="F25" s="28">
        <f t="shared" si="1"/>
        <v>0.10568757980281414</v>
      </c>
      <c r="G25" s="39">
        <v>9.1912130594448124E-2</v>
      </c>
    </row>
    <row r="26" spans="1:7" s="3" customFormat="1" ht="21.95" customHeight="1" x14ac:dyDescent="0.2">
      <c r="A26" s="36">
        <v>16</v>
      </c>
      <c r="B26" s="26" t="s">
        <v>11</v>
      </c>
      <c r="C26" s="10">
        <v>127864</v>
      </c>
      <c r="D26" s="11">
        <v>60</v>
      </c>
      <c r="E26" s="10">
        <f t="shared" si="2"/>
        <v>2131.0666666666666</v>
      </c>
      <c r="F26" s="25">
        <f t="shared" si="1"/>
        <v>1.4123592283870544E-2</v>
      </c>
      <c r="G26" s="38">
        <v>1.5510248435910163E-2</v>
      </c>
    </row>
    <row r="27" spans="1:7" s="5" customFormat="1" ht="65.099999999999994" customHeight="1" x14ac:dyDescent="0.2">
      <c r="A27" s="37">
        <v>17</v>
      </c>
      <c r="B27" s="27" t="s">
        <v>445</v>
      </c>
      <c r="C27" s="12">
        <v>1049659.3899999999</v>
      </c>
      <c r="D27" s="11">
        <v>178</v>
      </c>
      <c r="E27" s="12">
        <f t="shared" si="2"/>
        <v>5896.9628651685389</v>
      </c>
      <c r="F27" s="28">
        <f t="shared" si="1"/>
        <v>0.11594319950334935</v>
      </c>
      <c r="G27" s="39">
        <v>9.6086621220457871E-2</v>
      </c>
    </row>
    <row r="28" spans="1:7" s="3" customFormat="1" ht="21.95" customHeight="1" x14ac:dyDescent="0.2">
      <c r="A28" s="36">
        <v>18</v>
      </c>
      <c r="B28" s="26" t="s">
        <v>3</v>
      </c>
      <c r="C28" s="10">
        <v>136739.19</v>
      </c>
      <c r="D28" s="11">
        <v>21</v>
      </c>
      <c r="E28" s="10">
        <f t="shared" si="2"/>
        <v>6511.39</v>
      </c>
      <c r="F28" s="25">
        <f t="shared" si="1"/>
        <v>1.5103927366473036E-2</v>
      </c>
      <c r="G28" s="38">
        <v>1.1342599256575717E-2</v>
      </c>
    </row>
    <row r="29" spans="1:7" s="5" customFormat="1" ht="35.1" customHeight="1" x14ac:dyDescent="0.2">
      <c r="A29" s="37">
        <v>19</v>
      </c>
      <c r="B29" s="27" t="s">
        <v>15</v>
      </c>
      <c r="C29" s="12">
        <v>25866.639999999999</v>
      </c>
      <c r="D29" s="11">
        <v>21</v>
      </c>
      <c r="E29" s="12">
        <f t="shared" si="2"/>
        <v>1231.7447619047618</v>
      </c>
      <c r="F29" s="28">
        <f t="shared" si="1"/>
        <v>2.8571754138276384E-3</v>
      </c>
      <c r="G29" s="39">
        <v>1.1946311887438504E-2</v>
      </c>
    </row>
    <row r="30" spans="1:7" s="3" customFormat="1" ht="21.95" customHeight="1" x14ac:dyDescent="0.2">
      <c r="A30" s="36">
        <v>20</v>
      </c>
      <c r="B30" s="26" t="s">
        <v>3</v>
      </c>
      <c r="C30" s="10">
        <v>6835.64</v>
      </c>
      <c r="D30" s="11">
        <v>4</v>
      </c>
      <c r="E30" s="12">
        <f t="shared" si="2"/>
        <v>1708.91</v>
      </c>
      <c r="F30" s="28">
        <f t="shared" si="1"/>
        <v>7.5505061908994592E-4</v>
      </c>
      <c r="G30" s="39">
        <v>2.247933536638041E-3</v>
      </c>
    </row>
    <row r="31" spans="1:7" s="3" customFormat="1" ht="47.1" customHeight="1" x14ac:dyDescent="0.2">
      <c r="A31" s="36">
        <v>21</v>
      </c>
      <c r="B31" s="27" t="s">
        <v>14</v>
      </c>
      <c r="C31" s="10">
        <v>1901358.19</v>
      </c>
      <c r="D31" s="11">
        <v>858</v>
      </c>
      <c r="E31" s="10">
        <f t="shared" si="2"/>
        <v>2216.0351864801864</v>
      </c>
      <c r="F31" s="25">
        <f t="shared" si="1"/>
        <v>0.21002008275322265</v>
      </c>
      <c r="G31" s="38">
        <v>0.21726673108985226</v>
      </c>
    </row>
    <row r="32" spans="1:7" s="3" customFormat="1" ht="21.95" customHeight="1" x14ac:dyDescent="0.2">
      <c r="A32" s="36">
        <v>22</v>
      </c>
      <c r="B32" s="26" t="s">
        <v>3</v>
      </c>
      <c r="C32" s="10">
        <v>360934.28</v>
      </c>
      <c r="D32" s="11">
        <v>80</v>
      </c>
      <c r="E32" s="10">
        <f t="shared" si="2"/>
        <v>4511.6785</v>
      </c>
      <c r="F32" s="25">
        <f t="shared" si="1"/>
        <v>3.9868052086532338E-2</v>
      </c>
      <c r="G32" s="38">
        <v>3.0944666359992157E-2</v>
      </c>
    </row>
    <row r="33" spans="1:7" ht="35.1" customHeight="1" x14ac:dyDescent="0.2">
      <c r="A33" s="36">
        <v>23</v>
      </c>
      <c r="B33" s="24" t="s">
        <v>446</v>
      </c>
      <c r="C33" s="10">
        <v>98836.89</v>
      </c>
      <c r="D33" s="11">
        <v>241</v>
      </c>
      <c r="E33" s="10">
        <f t="shared" si="2"/>
        <v>410.11157676348546</v>
      </c>
      <c r="F33" s="25">
        <f t="shared" si="1"/>
        <v>1.0917317907822074E-2</v>
      </c>
      <c r="G33" s="38">
        <v>8.5968104584330223E-3</v>
      </c>
    </row>
    <row r="34" spans="1:7" s="3" customFormat="1" ht="21.95" customHeight="1" x14ac:dyDescent="0.2">
      <c r="A34" s="36">
        <v>24</v>
      </c>
      <c r="B34" s="26" t="s">
        <v>3</v>
      </c>
      <c r="C34" s="10">
        <v>0</v>
      </c>
      <c r="D34" s="11">
        <v>0</v>
      </c>
      <c r="E34" s="10" t="str">
        <f t="shared" si="2"/>
        <v>-</v>
      </c>
      <c r="F34" s="25">
        <f t="shared" si="1"/>
        <v>0</v>
      </c>
      <c r="G34" s="38">
        <v>1.4207856884874998E-3</v>
      </c>
    </row>
    <row r="35" spans="1:7" s="3" customFormat="1" ht="35.1" customHeight="1" x14ac:dyDescent="0.2">
      <c r="A35" s="36">
        <v>25</v>
      </c>
      <c r="B35" s="24" t="s">
        <v>10</v>
      </c>
      <c r="C35" s="10">
        <v>10000</v>
      </c>
      <c r="D35" s="11">
        <v>2</v>
      </c>
      <c r="E35" s="10">
        <f t="shared" si="2"/>
        <v>5000</v>
      </c>
      <c r="F35" s="25">
        <f t="shared" si="1"/>
        <v>1.1045792626439455E-3</v>
      </c>
      <c r="G35" s="38">
        <v>9.8652432849167496E-5</v>
      </c>
    </row>
    <row r="36" spans="1:7" ht="35.1" customHeight="1" x14ac:dyDescent="0.2">
      <c r="A36" s="36">
        <v>26</v>
      </c>
      <c r="B36" s="24" t="s">
        <v>420</v>
      </c>
      <c r="C36" s="10">
        <v>0</v>
      </c>
      <c r="D36" s="13">
        <v>0</v>
      </c>
      <c r="E36" s="10" t="str">
        <f t="shared" si="2"/>
        <v>-</v>
      </c>
      <c r="F36" s="29" t="s">
        <v>5</v>
      </c>
      <c r="G36" s="40" t="s">
        <v>5</v>
      </c>
    </row>
    <row r="37" spans="1:7" ht="21.95" customHeight="1" x14ac:dyDescent="0.2">
      <c r="A37" s="36">
        <v>27</v>
      </c>
      <c r="B37" s="26" t="s">
        <v>12</v>
      </c>
      <c r="C37" s="10">
        <v>0</v>
      </c>
      <c r="D37" s="13">
        <v>0</v>
      </c>
      <c r="E37" s="10" t="str">
        <f t="shared" si="2"/>
        <v>-</v>
      </c>
      <c r="F37" s="25">
        <f>C37/C$44</f>
        <v>0</v>
      </c>
      <c r="G37" s="38">
        <v>6.7001527600904129E-4</v>
      </c>
    </row>
    <row r="38" spans="1:7" ht="35.1" customHeight="1" x14ac:dyDescent="0.2">
      <c r="A38" s="36">
        <v>28</v>
      </c>
      <c r="B38" s="24" t="s">
        <v>421</v>
      </c>
      <c r="C38" s="10">
        <v>4879908</v>
      </c>
      <c r="D38" s="13">
        <v>3</v>
      </c>
      <c r="E38" s="14" t="s">
        <v>5</v>
      </c>
      <c r="F38" s="29" t="s">
        <v>5</v>
      </c>
      <c r="G38" s="40" t="s">
        <v>5</v>
      </c>
    </row>
    <row r="39" spans="1:7" ht="21.95" customHeight="1" x14ac:dyDescent="0.2">
      <c r="A39" s="36">
        <v>29</v>
      </c>
      <c r="B39" s="26" t="s">
        <v>12</v>
      </c>
      <c r="C39" s="10">
        <v>4391073</v>
      </c>
      <c r="D39" s="13">
        <v>3</v>
      </c>
      <c r="E39" s="14" t="s">
        <v>5</v>
      </c>
      <c r="F39" s="25">
        <f t="shared" ref="F39:F44" si="3">C39/C$44</f>
        <v>0.48502881765557371</v>
      </c>
      <c r="G39" s="38">
        <v>0.53240605380617201</v>
      </c>
    </row>
    <row r="40" spans="1:7" ht="47.1" customHeight="1" x14ac:dyDescent="0.2">
      <c r="A40" s="36">
        <v>30</v>
      </c>
      <c r="B40" s="27" t="s">
        <v>422</v>
      </c>
      <c r="C40" s="10">
        <v>0</v>
      </c>
      <c r="D40" s="15">
        <v>0</v>
      </c>
      <c r="E40" s="10" t="str">
        <f t="shared" ref="E40:E41" si="4">IF(D40=0,"-",C40/D40)</f>
        <v>-</v>
      </c>
      <c r="F40" s="25">
        <f t="shared" si="3"/>
        <v>0</v>
      </c>
      <c r="G40" s="38">
        <v>1.7724062653800183E-3</v>
      </c>
    </row>
    <row r="41" spans="1:7" ht="21.95" customHeight="1" x14ac:dyDescent="0.2">
      <c r="A41" s="36">
        <v>31</v>
      </c>
      <c r="B41" s="26" t="s">
        <v>13</v>
      </c>
      <c r="C41" s="10">
        <v>0</v>
      </c>
      <c r="D41" s="15">
        <v>0</v>
      </c>
      <c r="E41" s="10" t="str">
        <f t="shared" si="4"/>
        <v>-</v>
      </c>
      <c r="F41" s="25">
        <f t="shared" si="3"/>
        <v>0</v>
      </c>
      <c r="G41" s="38">
        <v>1.0404135579139232E-3</v>
      </c>
    </row>
    <row r="42" spans="1:7" ht="35.1" customHeight="1" x14ac:dyDescent="0.2">
      <c r="A42" s="36">
        <v>32</v>
      </c>
      <c r="B42" s="24" t="s">
        <v>16</v>
      </c>
      <c r="C42" s="10">
        <v>0</v>
      </c>
      <c r="D42" s="15">
        <v>0</v>
      </c>
      <c r="E42" s="14" t="s">
        <v>5</v>
      </c>
      <c r="F42" s="25">
        <f t="shared" si="3"/>
        <v>0</v>
      </c>
      <c r="G42" s="38">
        <v>4.1370945733870297E-3</v>
      </c>
    </row>
    <row r="43" spans="1:7" s="3" customFormat="1" ht="21.95" customHeight="1" x14ac:dyDescent="0.2">
      <c r="A43" s="43">
        <v>33</v>
      </c>
      <c r="B43" s="50" t="s">
        <v>4</v>
      </c>
      <c r="C43" s="44">
        <f>C25+C27+C29+C31+C33+C35+C37+C39+C40+C42</f>
        <v>8433607.1099999994</v>
      </c>
      <c r="D43" s="51" t="s">
        <v>5</v>
      </c>
      <c r="E43" s="51" t="s">
        <v>5</v>
      </c>
      <c r="F43" s="47">
        <f t="shared" si="3"/>
        <v>0.93155875229925345</v>
      </c>
      <c r="G43" s="48">
        <v>0.96489282760442685</v>
      </c>
    </row>
    <row r="44" spans="1:7" s="3" customFormat="1" ht="21.95" customHeight="1" x14ac:dyDescent="0.2">
      <c r="A44" s="45">
        <v>34</v>
      </c>
      <c r="B44" s="52" t="s">
        <v>6</v>
      </c>
      <c r="C44" s="46">
        <f>C24+C43</f>
        <v>9053220.8399999999</v>
      </c>
      <c r="D44" s="53" t="s">
        <v>5</v>
      </c>
      <c r="E44" s="53" t="s">
        <v>5</v>
      </c>
      <c r="F44" s="54">
        <f t="shared" si="3"/>
        <v>1</v>
      </c>
      <c r="G44" s="55">
        <v>1</v>
      </c>
    </row>
    <row r="45" spans="1:7" s="3" customFormat="1" ht="21.95" customHeight="1" x14ac:dyDescent="0.2">
      <c r="A45" s="1"/>
      <c r="B45" s="2"/>
      <c r="C45" s="1"/>
      <c r="D45" s="1"/>
      <c r="E45" s="1"/>
      <c r="F45" s="1"/>
      <c r="G45" s="1"/>
    </row>
    <row r="46" spans="1:7" s="3" customFormat="1" ht="35.1" customHeight="1" x14ac:dyDescent="0.2">
      <c r="A46" s="62" t="s">
        <v>430</v>
      </c>
      <c r="B46" s="63" t="s">
        <v>431</v>
      </c>
      <c r="C46" s="64" t="s">
        <v>432</v>
      </c>
      <c r="D46" s="1"/>
      <c r="E46" s="1"/>
      <c r="F46" s="1"/>
      <c r="G46" s="1"/>
    </row>
    <row r="47" spans="1:7" s="3" customFormat="1" ht="21.95" customHeight="1" x14ac:dyDescent="0.2">
      <c r="A47" s="65">
        <v>1</v>
      </c>
      <c r="B47" s="30" t="s">
        <v>427</v>
      </c>
      <c r="C47" s="31">
        <v>226224.84</v>
      </c>
    </row>
    <row r="48" spans="1:7" ht="21.95" customHeight="1" x14ac:dyDescent="0.2">
      <c r="A48" s="8">
        <v>2</v>
      </c>
      <c r="B48" s="30" t="s">
        <v>428</v>
      </c>
      <c r="C48" s="31">
        <v>9078159</v>
      </c>
      <c r="D48" s="16"/>
      <c r="E48" s="16"/>
      <c r="F48" s="16"/>
      <c r="G48" s="16"/>
    </row>
    <row r="49" spans="1:7" ht="21.95" customHeight="1" x14ac:dyDescent="0.2">
      <c r="A49" s="32">
        <v>3</v>
      </c>
      <c r="B49" s="33" t="s">
        <v>423</v>
      </c>
      <c r="C49" s="34">
        <f>C44/C48</f>
        <v>0.99725294963439171</v>
      </c>
      <c r="D49" s="16"/>
      <c r="E49" s="16"/>
      <c r="F49" s="16"/>
      <c r="G49" s="16"/>
    </row>
    <row r="50" spans="1:7" s="16" customFormat="1" ht="35.1" customHeight="1" x14ac:dyDescent="0.25">
      <c r="A50" s="21" t="s">
        <v>449</v>
      </c>
      <c r="B50" s="23"/>
    </row>
  </sheetData>
  <sheetProtection algorithmName="SHA-512" hashValue="OFb4seWR0qItR8g0pSEbMM25n4d38AL/SC7t84Y/H+RODP66fqUnEOoYA7WZjrCHLjjm4oul+XEbp106EJyQ2A==" saltValue="qTy0qtDbfp0K56Fx+oQQUA==" spinCount="100000" sheet="1" objects="1" scenarios="1"/>
  <mergeCells count="1">
    <mergeCell ref="A2:G2"/>
  </mergeCells>
  <pageMargins left="0.59055118110236227" right="0.59055118110236227" top="0.70866141732283472" bottom="0.70866141732283472" header="0.19685039370078741" footer="0.39370078740157483"/>
  <pageSetup paperSize="9" scale="84" orientation="portrait" r:id="rId1"/>
  <headerFooter alignWithMargins="0">
    <oddFooter>&amp;R&amp;"Calibri,Standardowy"&amp;12s.&amp;P z &amp;N</oddFooter>
  </headerFooter>
  <tableParts count="2">
    <tablePart r:id="rId2"/>
    <tablePart r:id="rId3"/>
  </tableParts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09D942-0EA1-4EAB-A1FD-F1E0CFDEA68C}">
  <sheetPr codeName="Arkusz55"/>
  <dimension ref="A1:N50"/>
  <sheetViews>
    <sheetView zoomScaleNormal="100" workbookViewId="0"/>
  </sheetViews>
  <sheetFormatPr defaultColWidth="0" defaultRowHeight="12.75" zeroHeight="1" x14ac:dyDescent="0.2"/>
  <cols>
    <col min="1" max="1" width="4.140625" style="1" customWidth="1"/>
    <col min="2" max="2" width="57" style="2" customWidth="1"/>
    <col min="3" max="3" width="11.85546875" style="1" bestFit="1" customWidth="1"/>
    <col min="4" max="4" width="7.42578125" style="1" customWidth="1"/>
    <col min="5" max="5" width="10.85546875" style="1" bestFit="1" customWidth="1"/>
    <col min="6" max="7" width="8.7109375" style="1" customWidth="1"/>
    <col min="8" max="8" width="1" style="1" customWidth="1"/>
    <col min="9" max="14" width="0" style="1" hidden="1" customWidth="1"/>
    <col min="15" max="16384" width="9.140625" style="1" hidden="1"/>
  </cols>
  <sheetData>
    <row r="1" spans="1:7" s="16" customFormat="1" ht="24.95" customHeight="1" x14ac:dyDescent="0.2">
      <c r="A1" s="35" t="s">
        <v>502</v>
      </c>
      <c r="B1" s="23"/>
    </row>
    <row r="2" spans="1:7" s="16" customFormat="1" ht="39.950000000000003" customHeight="1" x14ac:dyDescent="0.2">
      <c r="A2" s="66" t="s">
        <v>448</v>
      </c>
      <c r="B2" s="67"/>
      <c r="C2" s="67"/>
      <c r="D2" s="67"/>
      <c r="E2" s="67"/>
      <c r="F2" s="67"/>
      <c r="G2" s="67"/>
    </row>
    <row r="3" spans="1:7" s="16" customFormat="1" ht="15.95" hidden="1" customHeight="1" x14ac:dyDescent="0.2">
      <c r="A3" s="22"/>
      <c r="B3" s="23"/>
    </row>
    <row r="4" spans="1:7" s="16" customFormat="1" ht="15.95" hidden="1" customHeight="1" x14ac:dyDescent="0.2">
      <c r="A4" s="22"/>
      <c r="B4" s="23"/>
    </row>
    <row r="5" spans="1:7" s="16" customFormat="1" ht="15.95" hidden="1" customHeight="1" x14ac:dyDescent="0.2">
      <c r="A5" s="22"/>
      <c r="B5" s="23"/>
    </row>
    <row r="6" spans="1:7" s="16" customFormat="1" ht="15.95" customHeight="1" x14ac:dyDescent="0.25">
      <c r="A6" s="17" t="s">
        <v>433</v>
      </c>
      <c r="B6" s="21" t="s">
        <v>438</v>
      </c>
    </row>
    <row r="7" spans="1:7" s="16" customFormat="1" ht="15.95" customHeight="1" x14ac:dyDescent="0.25">
      <c r="A7" s="18" t="s">
        <v>434</v>
      </c>
      <c r="B7" s="21" t="s">
        <v>439</v>
      </c>
    </row>
    <row r="8" spans="1:7" s="16" customFormat="1" ht="15.95" customHeight="1" x14ac:dyDescent="0.25">
      <c r="A8" s="19" t="s">
        <v>435</v>
      </c>
      <c r="B8" s="21" t="s">
        <v>440</v>
      </c>
    </row>
    <row r="9" spans="1:7" s="16" customFormat="1" ht="15.95" customHeight="1" x14ac:dyDescent="0.25">
      <c r="A9" s="20" t="s">
        <v>436</v>
      </c>
      <c r="B9" s="21" t="s">
        <v>441</v>
      </c>
    </row>
    <row r="10" spans="1:7" ht="65.099999999999994" customHeight="1" x14ac:dyDescent="0.2">
      <c r="A10" s="49" t="s">
        <v>430</v>
      </c>
      <c r="B10" s="42" t="s">
        <v>0</v>
      </c>
      <c r="C10" s="42" t="s">
        <v>424</v>
      </c>
      <c r="D10" s="42" t="s">
        <v>425</v>
      </c>
      <c r="E10" s="42" t="s">
        <v>426</v>
      </c>
      <c r="F10" s="42" t="s">
        <v>429</v>
      </c>
      <c r="G10" s="41" t="s">
        <v>413</v>
      </c>
    </row>
    <row r="11" spans="1:7" ht="21.95" customHeight="1" x14ac:dyDescent="0.2">
      <c r="A11" s="36">
        <v>1</v>
      </c>
      <c r="B11" s="24" t="s">
        <v>7</v>
      </c>
      <c r="C11" s="10">
        <v>0</v>
      </c>
      <c r="D11" s="9">
        <v>0</v>
      </c>
      <c r="E11" s="10" t="str">
        <f t="shared" ref="E11:E23" si="0">IF(D11=0,"-",C11/D11)</f>
        <v>-</v>
      </c>
      <c r="F11" s="25">
        <f t="shared" ref="F11:F35" si="1">C11/C$44</f>
        <v>0</v>
      </c>
      <c r="G11" s="38">
        <v>6.4906160983722356E-5</v>
      </c>
    </row>
    <row r="12" spans="1:7" s="3" customFormat="1" ht="21.95" customHeight="1" x14ac:dyDescent="0.2">
      <c r="A12" s="36">
        <v>2</v>
      </c>
      <c r="B12" s="24" t="s">
        <v>8</v>
      </c>
      <c r="C12" s="10">
        <v>103700</v>
      </c>
      <c r="D12" s="9">
        <v>2</v>
      </c>
      <c r="E12" s="10">
        <f t="shared" si="0"/>
        <v>51850</v>
      </c>
      <c r="F12" s="25">
        <f t="shared" si="1"/>
        <v>1.6268858841165985E-2</v>
      </c>
      <c r="G12" s="38">
        <v>1.3877154561966152E-2</v>
      </c>
    </row>
    <row r="13" spans="1:7" s="3" customFormat="1" ht="21.95" customHeight="1" x14ac:dyDescent="0.2">
      <c r="A13" s="36">
        <v>3</v>
      </c>
      <c r="B13" s="26" t="s">
        <v>1</v>
      </c>
      <c r="C13" s="10">
        <v>0</v>
      </c>
      <c r="D13" s="9">
        <v>0</v>
      </c>
      <c r="E13" s="10" t="str">
        <f t="shared" si="0"/>
        <v>-</v>
      </c>
      <c r="F13" s="25">
        <f t="shared" si="1"/>
        <v>0</v>
      </c>
      <c r="G13" s="38">
        <v>6.8195937419264344E-4</v>
      </c>
    </row>
    <row r="14" spans="1:7" s="3" customFormat="1" ht="21.95" customHeight="1" x14ac:dyDescent="0.2">
      <c r="A14" s="36">
        <v>4</v>
      </c>
      <c r="B14" s="24" t="s">
        <v>414</v>
      </c>
      <c r="C14" s="10">
        <v>0</v>
      </c>
      <c r="D14" s="9">
        <v>0</v>
      </c>
      <c r="E14" s="10" t="str">
        <f t="shared" si="0"/>
        <v>-</v>
      </c>
      <c r="F14" s="25">
        <f t="shared" si="1"/>
        <v>0</v>
      </c>
      <c r="G14" s="38">
        <v>1.6609844346228162E-4</v>
      </c>
    </row>
    <row r="15" spans="1:7" s="3" customFormat="1" ht="47.1" customHeight="1" x14ac:dyDescent="0.2">
      <c r="A15" s="36">
        <v>5</v>
      </c>
      <c r="B15" s="24" t="s">
        <v>412</v>
      </c>
      <c r="C15" s="10">
        <v>0</v>
      </c>
      <c r="D15" s="11">
        <v>0</v>
      </c>
      <c r="E15" s="10" t="str">
        <f t="shared" si="0"/>
        <v>-</v>
      </c>
      <c r="F15" s="25">
        <f t="shared" si="1"/>
        <v>0</v>
      </c>
      <c r="G15" s="38">
        <v>4.2843389065529559E-4</v>
      </c>
    </row>
    <row r="16" spans="1:7" s="3" customFormat="1" ht="21.95" customHeight="1" x14ac:dyDescent="0.2">
      <c r="A16" s="36">
        <v>6</v>
      </c>
      <c r="B16" s="26" t="s">
        <v>1</v>
      </c>
      <c r="C16" s="10">
        <v>0</v>
      </c>
      <c r="D16" s="11">
        <v>0</v>
      </c>
      <c r="E16" s="10" t="str">
        <f t="shared" si="0"/>
        <v>-</v>
      </c>
      <c r="F16" s="25">
        <f t="shared" si="1"/>
        <v>0</v>
      </c>
      <c r="G16" s="38">
        <v>5.7837072558623703E-5</v>
      </c>
    </row>
    <row r="17" spans="1:7" ht="47.1" customHeight="1" x14ac:dyDescent="0.2">
      <c r="A17" s="36">
        <v>7</v>
      </c>
      <c r="B17" s="24" t="s">
        <v>444</v>
      </c>
      <c r="C17" s="10">
        <v>127807.59</v>
      </c>
      <c r="D17" s="11">
        <v>11</v>
      </c>
      <c r="E17" s="10">
        <f t="shared" si="0"/>
        <v>11618.871818181819</v>
      </c>
      <c r="F17" s="25">
        <f t="shared" si="1"/>
        <v>2.005095121060383E-2</v>
      </c>
      <c r="G17" s="38">
        <v>3.69438658113685E-3</v>
      </c>
    </row>
    <row r="18" spans="1:7" ht="47.1" customHeight="1" x14ac:dyDescent="0.2">
      <c r="A18" s="36">
        <v>8</v>
      </c>
      <c r="B18" s="24" t="s">
        <v>447</v>
      </c>
      <c r="C18" s="10">
        <v>0</v>
      </c>
      <c r="D18" s="11">
        <v>0</v>
      </c>
      <c r="E18" s="10" t="str">
        <f t="shared" si="0"/>
        <v>-</v>
      </c>
      <c r="F18" s="25">
        <f t="shared" si="1"/>
        <v>0</v>
      </c>
      <c r="G18" s="38">
        <v>1.6572456388988053E-2</v>
      </c>
    </row>
    <row r="19" spans="1:7" ht="35.1" customHeight="1" x14ac:dyDescent="0.2">
      <c r="A19" s="36">
        <v>9</v>
      </c>
      <c r="B19" s="24" t="s">
        <v>443</v>
      </c>
      <c r="C19" s="10">
        <v>0</v>
      </c>
      <c r="D19" s="11">
        <v>0</v>
      </c>
      <c r="E19" s="10" t="str">
        <f t="shared" si="0"/>
        <v>-</v>
      </c>
      <c r="F19" s="25">
        <f t="shared" si="1"/>
        <v>0</v>
      </c>
      <c r="G19" s="38">
        <v>6.3015485400037228E-5</v>
      </c>
    </row>
    <row r="20" spans="1:7" ht="35.1" customHeight="1" x14ac:dyDescent="0.2">
      <c r="A20" s="36">
        <v>10</v>
      </c>
      <c r="B20" s="24" t="s">
        <v>9</v>
      </c>
      <c r="C20" s="10">
        <v>1313.82</v>
      </c>
      <c r="D20" s="11">
        <v>1</v>
      </c>
      <c r="E20" s="10">
        <f t="shared" si="0"/>
        <v>1313.82</v>
      </c>
      <c r="F20" s="25">
        <f t="shared" si="1"/>
        <v>2.0611718536837697E-4</v>
      </c>
      <c r="G20" s="38">
        <v>2.3263290581767475E-4</v>
      </c>
    </row>
    <row r="21" spans="1:7" ht="35.1" customHeight="1" x14ac:dyDescent="0.2">
      <c r="A21" s="36">
        <v>11</v>
      </c>
      <c r="B21" s="24" t="s">
        <v>442</v>
      </c>
      <c r="C21" s="10">
        <v>0</v>
      </c>
      <c r="D21" s="11">
        <v>0</v>
      </c>
      <c r="E21" s="10" t="str">
        <f t="shared" si="0"/>
        <v>-</v>
      </c>
      <c r="F21" s="25">
        <f t="shared" si="1"/>
        <v>0</v>
      </c>
      <c r="G21" s="38">
        <v>8.0879771630669933E-6</v>
      </c>
    </row>
    <row r="22" spans="1:7" ht="21.95" customHeight="1" x14ac:dyDescent="0.2">
      <c r="A22" s="36">
        <v>12</v>
      </c>
      <c r="B22" s="26" t="s">
        <v>1</v>
      </c>
      <c r="C22" s="10">
        <v>0</v>
      </c>
      <c r="D22" s="11">
        <v>0</v>
      </c>
      <c r="E22" s="10" t="str">
        <f t="shared" si="0"/>
        <v>-</v>
      </c>
      <c r="F22" s="25">
        <f t="shared" si="1"/>
        <v>0</v>
      </c>
      <c r="G22" s="38">
        <v>0</v>
      </c>
    </row>
    <row r="23" spans="1:7" ht="21.95" customHeight="1" x14ac:dyDescent="0.2">
      <c r="A23" s="36">
        <v>13</v>
      </c>
      <c r="B23" s="24" t="s">
        <v>415</v>
      </c>
      <c r="C23" s="10">
        <v>0</v>
      </c>
      <c r="D23" s="11">
        <v>0</v>
      </c>
      <c r="E23" s="10" t="str">
        <f t="shared" si="0"/>
        <v>-</v>
      </c>
      <c r="F23" s="25">
        <f t="shared" si="1"/>
        <v>0</v>
      </c>
      <c r="G23" s="38">
        <v>0</v>
      </c>
    </row>
    <row r="24" spans="1:7" s="3" customFormat="1" ht="24.95" customHeight="1" x14ac:dyDescent="0.2">
      <c r="A24" s="43">
        <v>14</v>
      </c>
      <c r="B24" s="50" t="s">
        <v>2</v>
      </c>
      <c r="C24" s="44">
        <f>C11+C12+C14+C15+C17+C18+C19+C20+C21+C23</f>
        <v>232821.41</v>
      </c>
      <c r="D24" s="51" t="s">
        <v>5</v>
      </c>
      <c r="E24" s="51" t="s">
        <v>5</v>
      </c>
      <c r="F24" s="47">
        <f t="shared" si="1"/>
        <v>3.6525927237138191E-2</v>
      </c>
      <c r="G24" s="48">
        <v>3.5107172395573129E-2</v>
      </c>
    </row>
    <row r="25" spans="1:7" s="4" customFormat="1" ht="35.1" customHeight="1" x14ac:dyDescent="0.2">
      <c r="A25" s="37">
        <v>15</v>
      </c>
      <c r="B25" s="27" t="s">
        <v>419</v>
      </c>
      <c r="C25" s="12">
        <v>791221.5</v>
      </c>
      <c r="D25" s="11">
        <v>381</v>
      </c>
      <c r="E25" s="12">
        <f t="shared" ref="E25:E37" si="2">IF(D25=0,"-",C25/D25)</f>
        <v>2076.696850393701</v>
      </c>
      <c r="F25" s="28">
        <f t="shared" si="1"/>
        <v>0.12412990256119201</v>
      </c>
      <c r="G25" s="39">
        <v>9.1912130594448124E-2</v>
      </c>
    </row>
    <row r="26" spans="1:7" s="3" customFormat="1" ht="21.95" customHeight="1" x14ac:dyDescent="0.2">
      <c r="A26" s="36">
        <v>16</v>
      </c>
      <c r="B26" s="26" t="s">
        <v>11</v>
      </c>
      <c r="C26" s="10">
        <v>59860</v>
      </c>
      <c r="D26" s="11">
        <v>29</v>
      </c>
      <c r="E26" s="10">
        <f t="shared" si="2"/>
        <v>2064.1379310344828</v>
      </c>
      <c r="F26" s="25">
        <f t="shared" si="1"/>
        <v>9.3910693368582047E-3</v>
      </c>
      <c r="G26" s="38">
        <v>1.5510248435910163E-2</v>
      </c>
    </row>
    <row r="27" spans="1:7" s="5" customFormat="1" ht="65.099999999999994" customHeight="1" x14ac:dyDescent="0.2">
      <c r="A27" s="37">
        <v>17</v>
      </c>
      <c r="B27" s="27" t="s">
        <v>445</v>
      </c>
      <c r="C27" s="12">
        <v>895546.23</v>
      </c>
      <c r="D27" s="11">
        <v>155</v>
      </c>
      <c r="E27" s="12">
        <f t="shared" si="2"/>
        <v>5777.7176129032259</v>
      </c>
      <c r="F27" s="28">
        <f t="shared" si="1"/>
        <v>0.14049677147163322</v>
      </c>
      <c r="G27" s="39">
        <v>9.6086621220457871E-2</v>
      </c>
    </row>
    <row r="28" spans="1:7" s="3" customFormat="1" ht="21.95" customHeight="1" x14ac:dyDescent="0.2">
      <c r="A28" s="36">
        <v>18</v>
      </c>
      <c r="B28" s="26" t="s">
        <v>3</v>
      </c>
      <c r="C28" s="10">
        <v>130161.3</v>
      </c>
      <c r="D28" s="11">
        <v>24</v>
      </c>
      <c r="E28" s="10">
        <f t="shared" si="2"/>
        <v>5423.3874999999998</v>
      </c>
      <c r="F28" s="25">
        <f t="shared" si="1"/>
        <v>2.0420210378810588E-2</v>
      </c>
      <c r="G28" s="38">
        <v>1.1342599256575717E-2</v>
      </c>
    </row>
    <row r="29" spans="1:7" s="5" customFormat="1" ht="35.1" customHeight="1" x14ac:dyDescent="0.2">
      <c r="A29" s="37">
        <v>19</v>
      </c>
      <c r="B29" s="27" t="s">
        <v>15</v>
      </c>
      <c r="C29" s="12">
        <v>60000</v>
      </c>
      <c r="D29" s="11">
        <v>17</v>
      </c>
      <c r="E29" s="12">
        <f t="shared" si="2"/>
        <v>3529.4117647058824</v>
      </c>
      <c r="F29" s="28">
        <f t="shared" si="1"/>
        <v>9.4130330807132012E-3</v>
      </c>
      <c r="G29" s="39">
        <v>1.1946311887438504E-2</v>
      </c>
    </row>
    <row r="30" spans="1:7" s="3" customFormat="1" ht="21.95" customHeight="1" x14ac:dyDescent="0.2">
      <c r="A30" s="36">
        <v>20</v>
      </c>
      <c r="B30" s="26" t="s">
        <v>3</v>
      </c>
      <c r="C30" s="10">
        <v>18578.939999999999</v>
      </c>
      <c r="D30" s="11">
        <v>5</v>
      </c>
      <c r="E30" s="12">
        <f t="shared" si="2"/>
        <v>3715.7879999999996</v>
      </c>
      <c r="F30" s="28">
        <f t="shared" si="1"/>
        <v>2.9147362804097621E-3</v>
      </c>
      <c r="G30" s="39">
        <v>2.247933536638041E-3</v>
      </c>
    </row>
    <row r="31" spans="1:7" s="3" customFormat="1" ht="47.1" customHeight="1" x14ac:dyDescent="0.2">
      <c r="A31" s="36">
        <v>21</v>
      </c>
      <c r="B31" s="27" t="s">
        <v>14</v>
      </c>
      <c r="C31" s="10">
        <v>1745562.65</v>
      </c>
      <c r="D31" s="11">
        <v>872</v>
      </c>
      <c r="E31" s="10">
        <f t="shared" si="2"/>
        <v>2001.7920298165136</v>
      </c>
      <c r="F31" s="25">
        <f t="shared" si="1"/>
        <v>0.27385064948179</v>
      </c>
      <c r="G31" s="38">
        <v>0.21726673108985226</v>
      </c>
    </row>
    <row r="32" spans="1:7" s="3" customFormat="1" ht="21.95" customHeight="1" x14ac:dyDescent="0.2">
      <c r="A32" s="36">
        <v>22</v>
      </c>
      <c r="B32" s="26" t="s">
        <v>3</v>
      </c>
      <c r="C32" s="10">
        <v>70186.45</v>
      </c>
      <c r="D32" s="11">
        <v>38</v>
      </c>
      <c r="E32" s="10">
        <f t="shared" si="2"/>
        <v>1847.011842105263</v>
      </c>
      <c r="F32" s="25">
        <f t="shared" si="1"/>
        <v>1.1011122927797051E-2</v>
      </c>
      <c r="G32" s="38">
        <v>3.0944666359992157E-2</v>
      </c>
    </row>
    <row r="33" spans="1:7" ht="35.1" customHeight="1" x14ac:dyDescent="0.2">
      <c r="A33" s="36">
        <v>23</v>
      </c>
      <c r="B33" s="24" t="s">
        <v>446</v>
      </c>
      <c r="C33" s="10">
        <v>9289.2000000000007</v>
      </c>
      <c r="D33" s="11">
        <v>72</v>
      </c>
      <c r="E33" s="10">
        <f t="shared" si="2"/>
        <v>129.01666666666668</v>
      </c>
      <c r="F33" s="25">
        <f t="shared" si="1"/>
        <v>1.457325781556018E-3</v>
      </c>
      <c r="G33" s="38">
        <v>8.5968104584330223E-3</v>
      </c>
    </row>
    <row r="34" spans="1:7" s="3" customFormat="1" ht="21.95" customHeight="1" x14ac:dyDescent="0.2">
      <c r="A34" s="36">
        <v>24</v>
      </c>
      <c r="B34" s="26" t="s">
        <v>3</v>
      </c>
      <c r="C34" s="10">
        <v>300.68</v>
      </c>
      <c r="D34" s="11">
        <v>2</v>
      </c>
      <c r="E34" s="10">
        <f t="shared" si="2"/>
        <v>150.34</v>
      </c>
      <c r="F34" s="25">
        <f t="shared" si="1"/>
        <v>4.7171846445147425E-5</v>
      </c>
      <c r="G34" s="38">
        <v>1.4207856884874998E-3</v>
      </c>
    </row>
    <row r="35" spans="1:7" s="3" customFormat="1" ht="35.1" customHeight="1" x14ac:dyDescent="0.2">
      <c r="A35" s="36">
        <v>25</v>
      </c>
      <c r="B35" s="24" t="s">
        <v>10</v>
      </c>
      <c r="C35" s="10">
        <v>0</v>
      </c>
      <c r="D35" s="11">
        <v>0</v>
      </c>
      <c r="E35" s="10" t="str">
        <f t="shared" si="2"/>
        <v>-</v>
      </c>
      <c r="F35" s="25">
        <f t="shared" si="1"/>
        <v>0</v>
      </c>
      <c r="G35" s="38">
        <v>9.8652432849167496E-5</v>
      </c>
    </row>
    <row r="36" spans="1:7" ht="35.1" customHeight="1" x14ac:dyDescent="0.2">
      <c r="A36" s="36">
        <v>26</v>
      </c>
      <c r="B36" s="24" t="s">
        <v>420</v>
      </c>
      <c r="C36" s="10">
        <v>0</v>
      </c>
      <c r="D36" s="13">
        <v>0</v>
      </c>
      <c r="E36" s="10" t="str">
        <f t="shared" si="2"/>
        <v>-</v>
      </c>
      <c r="F36" s="29" t="s">
        <v>5</v>
      </c>
      <c r="G36" s="40" t="s">
        <v>5</v>
      </c>
    </row>
    <row r="37" spans="1:7" ht="21.95" customHeight="1" x14ac:dyDescent="0.2">
      <c r="A37" s="36">
        <v>27</v>
      </c>
      <c r="B37" s="26" t="s">
        <v>12</v>
      </c>
      <c r="C37" s="10">
        <v>0</v>
      </c>
      <c r="D37" s="13">
        <v>0</v>
      </c>
      <c r="E37" s="10" t="str">
        <f t="shared" si="2"/>
        <v>-</v>
      </c>
      <c r="F37" s="25">
        <f>C37/C$44</f>
        <v>0</v>
      </c>
      <c r="G37" s="38">
        <v>6.7001527600904129E-4</v>
      </c>
    </row>
    <row r="38" spans="1:7" ht="35.1" customHeight="1" x14ac:dyDescent="0.2">
      <c r="A38" s="36">
        <v>28</v>
      </c>
      <c r="B38" s="24" t="s">
        <v>421</v>
      </c>
      <c r="C38" s="10">
        <v>2933001</v>
      </c>
      <c r="D38" s="13">
        <v>2</v>
      </c>
      <c r="E38" s="14" t="s">
        <v>5</v>
      </c>
      <c r="F38" s="29" t="s">
        <v>5</v>
      </c>
      <c r="G38" s="40" t="s">
        <v>5</v>
      </c>
    </row>
    <row r="39" spans="1:7" ht="21.95" customHeight="1" x14ac:dyDescent="0.2">
      <c r="A39" s="36">
        <v>29</v>
      </c>
      <c r="B39" s="26" t="s">
        <v>12</v>
      </c>
      <c r="C39" s="10">
        <v>2639700</v>
      </c>
      <c r="D39" s="13">
        <v>2</v>
      </c>
      <c r="E39" s="14" t="s">
        <v>5</v>
      </c>
      <c r="F39" s="25">
        <f t="shared" ref="F39:F44" si="3">C39/C$44</f>
        <v>0.41412639038597732</v>
      </c>
      <c r="G39" s="38">
        <v>0.53240605380617201</v>
      </c>
    </row>
    <row r="40" spans="1:7" ht="47.1" customHeight="1" x14ac:dyDescent="0.2">
      <c r="A40" s="36">
        <v>30</v>
      </c>
      <c r="B40" s="27" t="s">
        <v>422</v>
      </c>
      <c r="C40" s="10">
        <v>0</v>
      </c>
      <c r="D40" s="15">
        <v>0</v>
      </c>
      <c r="E40" s="10" t="str">
        <f t="shared" ref="E40:E41" si="4">IF(D40=0,"-",C40/D40)</f>
        <v>-</v>
      </c>
      <c r="F40" s="25">
        <f t="shared" si="3"/>
        <v>0</v>
      </c>
      <c r="G40" s="38">
        <v>1.7724062653800183E-3</v>
      </c>
    </row>
    <row r="41" spans="1:7" ht="21.95" customHeight="1" x14ac:dyDescent="0.2">
      <c r="A41" s="36">
        <v>31</v>
      </c>
      <c r="B41" s="26" t="s">
        <v>13</v>
      </c>
      <c r="C41" s="10">
        <v>0</v>
      </c>
      <c r="D41" s="15">
        <v>0</v>
      </c>
      <c r="E41" s="10" t="str">
        <f t="shared" si="4"/>
        <v>-</v>
      </c>
      <c r="F41" s="25">
        <f t="shared" si="3"/>
        <v>0</v>
      </c>
      <c r="G41" s="38">
        <v>1.0404135579139232E-3</v>
      </c>
    </row>
    <row r="42" spans="1:7" ht="35.1" customHeight="1" x14ac:dyDescent="0.2">
      <c r="A42" s="36">
        <v>32</v>
      </c>
      <c r="B42" s="24" t="s">
        <v>16</v>
      </c>
      <c r="C42" s="10">
        <v>0</v>
      </c>
      <c r="D42" s="15">
        <v>0</v>
      </c>
      <c r="E42" s="14" t="s">
        <v>5</v>
      </c>
      <c r="F42" s="25">
        <f t="shared" si="3"/>
        <v>0</v>
      </c>
      <c r="G42" s="38">
        <v>4.1370945733870297E-3</v>
      </c>
    </row>
    <row r="43" spans="1:7" s="3" customFormat="1" ht="21.95" customHeight="1" x14ac:dyDescent="0.2">
      <c r="A43" s="43">
        <v>33</v>
      </c>
      <c r="B43" s="50" t="s">
        <v>4</v>
      </c>
      <c r="C43" s="44">
        <f>C25+C27+C29+C31+C33+C35+C37+C39+C40+C42</f>
        <v>6141319.5800000001</v>
      </c>
      <c r="D43" s="51" t="s">
        <v>5</v>
      </c>
      <c r="E43" s="51" t="s">
        <v>5</v>
      </c>
      <c r="F43" s="47">
        <f t="shared" si="3"/>
        <v>0.96347407276286179</v>
      </c>
      <c r="G43" s="48">
        <v>0.96489282760442685</v>
      </c>
    </row>
    <row r="44" spans="1:7" s="3" customFormat="1" ht="21.95" customHeight="1" x14ac:dyDescent="0.2">
      <c r="A44" s="45">
        <v>34</v>
      </c>
      <c r="B44" s="52" t="s">
        <v>6</v>
      </c>
      <c r="C44" s="46">
        <f>C24+C43</f>
        <v>6374140.9900000002</v>
      </c>
      <c r="D44" s="53" t="s">
        <v>5</v>
      </c>
      <c r="E44" s="53" t="s">
        <v>5</v>
      </c>
      <c r="F44" s="54">
        <f t="shared" si="3"/>
        <v>1</v>
      </c>
      <c r="G44" s="55">
        <v>1</v>
      </c>
    </row>
    <row r="45" spans="1:7" s="3" customFormat="1" ht="21.95" customHeight="1" x14ac:dyDescent="0.2">
      <c r="A45" s="1"/>
      <c r="B45" s="2"/>
      <c r="C45" s="1"/>
      <c r="D45" s="1"/>
      <c r="E45" s="1"/>
      <c r="F45" s="1"/>
      <c r="G45" s="1"/>
    </row>
    <row r="46" spans="1:7" s="3" customFormat="1" ht="35.1" customHeight="1" x14ac:dyDescent="0.2">
      <c r="A46" s="62" t="s">
        <v>430</v>
      </c>
      <c r="B46" s="63" t="s">
        <v>431</v>
      </c>
      <c r="C46" s="64" t="s">
        <v>432</v>
      </c>
      <c r="D46" s="1"/>
      <c r="E46" s="1"/>
      <c r="F46" s="1"/>
      <c r="G46" s="1"/>
    </row>
    <row r="47" spans="1:7" s="3" customFormat="1" ht="21.95" customHeight="1" x14ac:dyDescent="0.2">
      <c r="A47" s="65">
        <v>1</v>
      </c>
      <c r="B47" s="30" t="s">
        <v>427</v>
      </c>
      <c r="C47" s="31">
        <v>159353.12</v>
      </c>
    </row>
    <row r="48" spans="1:7" ht="21.95" customHeight="1" x14ac:dyDescent="0.2">
      <c r="A48" s="8">
        <v>2</v>
      </c>
      <c r="B48" s="30" t="s">
        <v>428</v>
      </c>
      <c r="C48" s="31">
        <v>6375496</v>
      </c>
      <c r="D48" s="16"/>
      <c r="E48" s="16"/>
      <c r="F48" s="16"/>
      <c r="G48" s="16"/>
    </row>
    <row r="49" spans="1:7" ht="21.95" customHeight="1" x14ac:dyDescent="0.2">
      <c r="A49" s="32">
        <v>3</v>
      </c>
      <c r="B49" s="33" t="s">
        <v>423</v>
      </c>
      <c r="C49" s="34">
        <f>C44/C48</f>
        <v>0.99978746594774748</v>
      </c>
      <c r="D49" s="16"/>
      <c r="E49" s="16"/>
      <c r="F49" s="16"/>
      <c r="G49" s="16"/>
    </row>
    <row r="50" spans="1:7" s="16" customFormat="1" ht="35.1" customHeight="1" x14ac:dyDescent="0.25">
      <c r="A50" s="21" t="s">
        <v>449</v>
      </c>
      <c r="B50" s="23"/>
    </row>
  </sheetData>
  <sheetProtection algorithmName="SHA-512" hashValue="xYb3rpMnpCeBBPLjGJwCiwXZWR8QqC9B6IPRN9rygVtD1vnIfhorx9pP49a2KqBvXeSkfGnxnMk4cN31vqRpHQ==" saltValue="CVkpU65ct/AE78DeETbJ9g==" spinCount="100000" sheet="1" objects="1" scenarios="1"/>
  <mergeCells count="1">
    <mergeCell ref="A2:G2"/>
  </mergeCells>
  <pageMargins left="0.59055118110236227" right="0.59055118110236227" top="0.70866141732283472" bottom="0.70866141732283472" header="0.19685039370078741" footer="0.39370078740157483"/>
  <pageSetup paperSize="9" scale="84" orientation="portrait" r:id="rId1"/>
  <headerFooter alignWithMargins="0">
    <oddFooter>&amp;R&amp;"Calibri,Standardowy"&amp;12s.&amp;P z &amp;N</oddFooter>
  </headerFooter>
  <tableParts count="2">
    <tablePart r:id="rId2"/>
    <tablePart r:id="rId3"/>
  </tableParts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F03CCE-E764-4C8E-8103-BD26A6CE0837}">
  <sheetPr codeName="Arkusz56"/>
  <dimension ref="A1:N50"/>
  <sheetViews>
    <sheetView zoomScaleNormal="100" workbookViewId="0"/>
  </sheetViews>
  <sheetFormatPr defaultColWidth="0" defaultRowHeight="12.75" zeroHeight="1" x14ac:dyDescent="0.2"/>
  <cols>
    <col min="1" max="1" width="4.140625" style="1" customWidth="1"/>
    <col min="2" max="2" width="57" style="2" customWidth="1"/>
    <col min="3" max="3" width="11.85546875" style="1" bestFit="1" customWidth="1"/>
    <col min="4" max="4" width="7.42578125" style="1" customWidth="1"/>
    <col min="5" max="5" width="10.85546875" style="1" bestFit="1" customWidth="1"/>
    <col min="6" max="7" width="8.7109375" style="1" customWidth="1"/>
    <col min="8" max="8" width="1" style="1" customWidth="1"/>
    <col min="9" max="14" width="0" style="1" hidden="1" customWidth="1"/>
    <col min="15" max="16384" width="9.140625" style="1" hidden="1"/>
  </cols>
  <sheetData>
    <row r="1" spans="1:7" s="16" customFormat="1" ht="24.95" customHeight="1" x14ac:dyDescent="0.2">
      <c r="A1" s="35" t="s">
        <v>503</v>
      </c>
      <c r="B1" s="23"/>
    </row>
    <row r="2" spans="1:7" s="16" customFormat="1" ht="39.950000000000003" customHeight="1" x14ac:dyDescent="0.2">
      <c r="A2" s="66" t="s">
        <v>448</v>
      </c>
      <c r="B2" s="67"/>
      <c r="C2" s="67"/>
      <c r="D2" s="67"/>
      <c r="E2" s="67"/>
      <c r="F2" s="67"/>
      <c r="G2" s="67"/>
    </row>
    <row r="3" spans="1:7" s="16" customFormat="1" ht="15.95" hidden="1" customHeight="1" x14ac:dyDescent="0.2">
      <c r="A3" s="22"/>
      <c r="B3" s="23"/>
    </row>
    <row r="4" spans="1:7" s="16" customFormat="1" ht="15.95" hidden="1" customHeight="1" x14ac:dyDescent="0.2">
      <c r="A4" s="22"/>
      <c r="B4" s="23"/>
    </row>
    <row r="5" spans="1:7" s="16" customFormat="1" ht="15.95" hidden="1" customHeight="1" x14ac:dyDescent="0.2">
      <c r="A5" s="22"/>
      <c r="B5" s="23"/>
    </row>
    <row r="6" spans="1:7" s="16" customFormat="1" ht="15.95" customHeight="1" x14ac:dyDescent="0.25">
      <c r="A6" s="17" t="s">
        <v>433</v>
      </c>
      <c r="B6" s="21" t="s">
        <v>438</v>
      </c>
    </row>
    <row r="7" spans="1:7" s="16" customFormat="1" ht="15.95" customHeight="1" x14ac:dyDescent="0.25">
      <c r="A7" s="18" t="s">
        <v>434</v>
      </c>
      <c r="B7" s="21" t="s">
        <v>439</v>
      </c>
    </row>
    <row r="8" spans="1:7" s="16" customFormat="1" ht="15.95" customHeight="1" x14ac:dyDescent="0.25">
      <c r="A8" s="19" t="s">
        <v>435</v>
      </c>
      <c r="B8" s="21" t="s">
        <v>440</v>
      </c>
    </row>
    <row r="9" spans="1:7" s="16" customFormat="1" ht="15.95" customHeight="1" x14ac:dyDescent="0.25">
      <c r="A9" s="20" t="s">
        <v>436</v>
      </c>
      <c r="B9" s="21" t="s">
        <v>441</v>
      </c>
    </row>
    <row r="10" spans="1:7" ht="65.099999999999994" customHeight="1" x14ac:dyDescent="0.2">
      <c r="A10" s="49" t="s">
        <v>430</v>
      </c>
      <c r="B10" s="42" t="s">
        <v>0</v>
      </c>
      <c r="C10" s="42" t="s">
        <v>424</v>
      </c>
      <c r="D10" s="42" t="s">
        <v>425</v>
      </c>
      <c r="E10" s="42" t="s">
        <v>426</v>
      </c>
      <c r="F10" s="42" t="s">
        <v>429</v>
      </c>
      <c r="G10" s="41" t="s">
        <v>413</v>
      </c>
    </row>
    <row r="11" spans="1:7" ht="21.95" customHeight="1" x14ac:dyDescent="0.2">
      <c r="A11" s="36">
        <v>1</v>
      </c>
      <c r="B11" s="24" t="s">
        <v>7</v>
      </c>
      <c r="C11" s="10">
        <v>0</v>
      </c>
      <c r="D11" s="9">
        <v>0</v>
      </c>
      <c r="E11" s="10" t="str">
        <f t="shared" ref="E11:E23" si="0">IF(D11=0,"-",C11/D11)</f>
        <v>-</v>
      </c>
      <c r="F11" s="25">
        <f t="shared" ref="F11:F35" si="1">C11/C$44</f>
        <v>0</v>
      </c>
      <c r="G11" s="38">
        <v>6.4906160983722356E-5</v>
      </c>
    </row>
    <row r="12" spans="1:7" s="3" customFormat="1" ht="21.95" customHeight="1" x14ac:dyDescent="0.2">
      <c r="A12" s="36">
        <v>2</v>
      </c>
      <c r="B12" s="24" t="s">
        <v>8</v>
      </c>
      <c r="C12" s="10">
        <v>149866.46</v>
      </c>
      <c r="D12" s="9">
        <v>2</v>
      </c>
      <c r="E12" s="10">
        <f t="shared" si="0"/>
        <v>74933.23</v>
      </c>
      <c r="F12" s="25">
        <f t="shared" si="1"/>
        <v>2.1212037489308451E-2</v>
      </c>
      <c r="G12" s="38">
        <v>1.3877154561966152E-2</v>
      </c>
    </row>
    <row r="13" spans="1:7" s="3" customFormat="1" ht="21.95" customHeight="1" x14ac:dyDescent="0.2">
      <c r="A13" s="36">
        <v>3</v>
      </c>
      <c r="B13" s="26" t="s">
        <v>1</v>
      </c>
      <c r="C13" s="10">
        <v>0</v>
      </c>
      <c r="D13" s="9">
        <v>0</v>
      </c>
      <c r="E13" s="10" t="str">
        <f t="shared" si="0"/>
        <v>-</v>
      </c>
      <c r="F13" s="25">
        <f t="shared" si="1"/>
        <v>0</v>
      </c>
      <c r="G13" s="38">
        <v>6.8195937419264344E-4</v>
      </c>
    </row>
    <row r="14" spans="1:7" s="3" customFormat="1" ht="21.95" customHeight="1" x14ac:dyDescent="0.2">
      <c r="A14" s="36">
        <v>4</v>
      </c>
      <c r="B14" s="24" t="s">
        <v>414</v>
      </c>
      <c r="C14" s="10">
        <v>0</v>
      </c>
      <c r="D14" s="9">
        <v>0</v>
      </c>
      <c r="E14" s="10" t="str">
        <f t="shared" si="0"/>
        <v>-</v>
      </c>
      <c r="F14" s="25">
        <f t="shared" si="1"/>
        <v>0</v>
      </c>
      <c r="G14" s="38">
        <v>1.6609844346228162E-4</v>
      </c>
    </row>
    <row r="15" spans="1:7" s="3" customFormat="1" ht="47.1" customHeight="1" x14ac:dyDescent="0.2">
      <c r="A15" s="36">
        <v>5</v>
      </c>
      <c r="B15" s="24" t="s">
        <v>412</v>
      </c>
      <c r="C15" s="10">
        <v>0</v>
      </c>
      <c r="D15" s="11">
        <v>0</v>
      </c>
      <c r="E15" s="10" t="str">
        <f t="shared" si="0"/>
        <v>-</v>
      </c>
      <c r="F15" s="25">
        <f t="shared" si="1"/>
        <v>0</v>
      </c>
      <c r="G15" s="38">
        <v>4.2843389065529559E-4</v>
      </c>
    </row>
    <row r="16" spans="1:7" s="3" customFormat="1" ht="21.95" customHeight="1" x14ac:dyDescent="0.2">
      <c r="A16" s="36">
        <v>6</v>
      </c>
      <c r="B16" s="26" t="s">
        <v>1</v>
      </c>
      <c r="C16" s="10">
        <v>0</v>
      </c>
      <c r="D16" s="11">
        <v>0</v>
      </c>
      <c r="E16" s="10" t="str">
        <f t="shared" si="0"/>
        <v>-</v>
      </c>
      <c r="F16" s="25">
        <f t="shared" si="1"/>
        <v>0</v>
      </c>
      <c r="G16" s="38">
        <v>5.7837072558623703E-5</v>
      </c>
    </row>
    <row r="17" spans="1:7" ht="47.1" customHeight="1" x14ac:dyDescent="0.2">
      <c r="A17" s="36">
        <v>7</v>
      </c>
      <c r="B17" s="24" t="s">
        <v>444</v>
      </c>
      <c r="C17" s="10">
        <v>0</v>
      </c>
      <c r="D17" s="11">
        <v>0</v>
      </c>
      <c r="E17" s="10" t="str">
        <f t="shared" si="0"/>
        <v>-</v>
      </c>
      <c r="F17" s="25">
        <f t="shared" si="1"/>
        <v>0</v>
      </c>
      <c r="G17" s="38">
        <v>3.69438658113685E-3</v>
      </c>
    </row>
    <row r="18" spans="1:7" ht="47.1" customHeight="1" x14ac:dyDescent="0.2">
      <c r="A18" s="36">
        <v>8</v>
      </c>
      <c r="B18" s="24" t="s">
        <v>447</v>
      </c>
      <c r="C18" s="10">
        <v>0</v>
      </c>
      <c r="D18" s="11">
        <v>0</v>
      </c>
      <c r="E18" s="10" t="str">
        <f t="shared" si="0"/>
        <v>-</v>
      </c>
      <c r="F18" s="25">
        <f t="shared" si="1"/>
        <v>0</v>
      </c>
      <c r="G18" s="38">
        <v>1.6572456388988053E-2</v>
      </c>
    </row>
    <row r="19" spans="1:7" ht="35.1" customHeight="1" x14ac:dyDescent="0.2">
      <c r="A19" s="36">
        <v>9</v>
      </c>
      <c r="B19" s="24" t="s">
        <v>443</v>
      </c>
      <c r="C19" s="10">
        <v>703.18</v>
      </c>
      <c r="D19" s="11">
        <v>1</v>
      </c>
      <c r="E19" s="10">
        <f t="shared" si="0"/>
        <v>703.18</v>
      </c>
      <c r="F19" s="25">
        <f t="shared" si="1"/>
        <v>9.9527809769657047E-5</v>
      </c>
      <c r="G19" s="38">
        <v>6.3015485400037228E-5</v>
      </c>
    </row>
    <row r="20" spans="1:7" ht="35.1" customHeight="1" x14ac:dyDescent="0.2">
      <c r="A20" s="36">
        <v>10</v>
      </c>
      <c r="B20" s="24" t="s">
        <v>9</v>
      </c>
      <c r="C20" s="10">
        <v>0</v>
      </c>
      <c r="D20" s="11">
        <v>0</v>
      </c>
      <c r="E20" s="10" t="str">
        <f t="shared" si="0"/>
        <v>-</v>
      </c>
      <c r="F20" s="25">
        <f t="shared" si="1"/>
        <v>0</v>
      </c>
      <c r="G20" s="38">
        <v>2.3263290581767475E-4</v>
      </c>
    </row>
    <row r="21" spans="1:7" ht="35.1" customHeight="1" x14ac:dyDescent="0.2">
      <c r="A21" s="36">
        <v>11</v>
      </c>
      <c r="B21" s="24" t="s">
        <v>442</v>
      </c>
      <c r="C21" s="10">
        <v>0</v>
      </c>
      <c r="D21" s="11">
        <v>0</v>
      </c>
      <c r="E21" s="10" t="str">
        <f t="shared" si="0"/>
        <v>-</v>
      </c>
      <c r="F21" s="25">
        <f t="shared" si="1"/>
        <v>0</v>
      </c>
      <c r="G21" s="38">
        <v>8.0879771630669933E-6</v>
      </c>
    </row>
    <row r="22" spans="1:7" ht="21.95" customHeight="1" x14ac:dyDescent="0.2">
      <c r="A22" s="36">
        <v>12</v>
      </c>
      <c r="B22" s="26" t="s">
        <v>1</v>
      </c>
      <c r="C22" s="10">
        <v>0</v>
      </c>
      <c r="D22" s="11">
        <v>0</v>
      </c>
      <c r="E22" s="10" t="str">
        <f t="shared" si="0"/>
        <v>-</v>
      </c>
      <c r="F22" s="25">
        <f t="shared" si="1"/>
        <v>0</v>
      </c>
      <c r="G22" s="38">
        <v>0</v>
      </c>
    </row>
    <row r="23" spans="1:7" ht="21.95" customHeight="1" x14ac:dyDescent="0.2">
      <c r="A23" s="36">
        <v>13</v>
      </c>
      <c r="B23" s="24" t="s">
        <v>415</v>
      </c>
      <c r="C23" s="10">
        <v>0</v>
      </c>
      <c r="D23" s="11">
        <v>0</v>
      </c>
      <c r="E23" s="10" t="str">
        <f t="shared" si="0"/>
        <v>-</v>
      </c>
      <c r="F23" s="25">
        <f t="shared" si="1"/>
        <v>0</v>
      </c>
      <c r="G23" s="38">
        <v>0</v>
      </c>
    </row>
    <row r="24" spans="1:7" s="3" customFormat="1" ht="24.95" customHeight="1" x14ac:dyDescent="0.2">
      <c r="A24" s="43">
        <v>14</v>
      </c>
      <c r="B24" s="50" t="s">
        <v>2</v>
      </c>
      <c r="C24" s="44">
        <f>C11+C12+C14+C15+C17+C18+C19+C20+C21+C23</f>
        <v>150569.63999999998</v>
      </c>
      <c r="D24" s="51" t="s">
        <v>5</v>
      </c>
      <c r="E24" s="51" t="s">
        <v>5</v>
      </c>
      <c r="F24" s="47">
        <f t="shared" si="1"/>
        <v>2.1311565299078107E-2</v>
      </c>
      <c r="G24" s="48">
        <v>3.5107172395573129E-2</v>
      </c>
    </row>
    <row r="25" spans="1:7" s="4" customFormat="1" ht="35.1" customHeight="1" x14ac:dyDescent="0.2">
      <c r="A25" s="37">
        <v>15</v>
      </c>
      <c r="B25" s="27" t="s">
        <v>419</v>
      </c>
      <c r="C25" s="12">
        <v>491775</v>
      </c>
      <c r="D25" s="11">
        <v>227</v>
      </c>
      <c r="E25" s="12">
        <f t="shared" ref="E25:E37" si="2">IF(D25=0,"-",C25/D25)</f>
        <v>2166.4096916299559</v>
      </c>
      <c r="F25" s="28">
        <f t="shared" si="1"/>
        <v>6.9605632483109733E-2</v>
      </c>
      <c r="G25" s="39">
        <v>9.1912130594448124E-2</v>
      </c>
    </row>
    <row r="26" spans="1:7" s="3" customFormat="1" ht="21.95" customHeight="1" x14ac:dyDescent="0.2">
      <c r="A26" s="36">
        <v>16</v>
      </c>
      <c r="B26" s="26" t="s">
        <v>11</v>
      </c>
      <c r="C26" s="10">
        <v>81786</v>
      </c>
      <c r="D26" s="11">
        <v>37</v>
      </c>
      <c r="E26" s="10">
        <f t="shared" si="2"/>
        <v>2210.4324324324325</v>
      </c>
      <c r="F26" s="25">
        <f t="shared" si="1"/>
        <v>1.1575957009330715E-2</v>
      </c>
      <c r="G26" s="38">
        <v>1.5510248435910163E-2</v>
      </c>
    </row>
    <row r="27" spans="1:7" s="5" customFormat="1" ht="65.099999999999994" customHeight="1" x14ac:dyDescent="0.2">
      <c r="A27" s="37">
        <v>17</v>
      </c>
      <c r="B27" s="27" t="s">
        <v>445</v>
      </c>
      <c r="C27" s="12">
        <v>419895.01</v>
      </c>
      <c r="D27" s="11">
        <v>118</v>
      </c>
      <c r="E27" s="12">
        <f t="shared" si="2"/>
        <v>3558.4322881355934</v>
      </c>
      <c r="F27" s="28">
        <f t="shared" si="1"/>
        <v>5.9431768080019695E-2</v>
      </c>
      <c r="G27" s="39">
        <v>9.6086621220457871E-2</v>
      </c>
    </row>
    <row r="28" spans="1:7" s="3" customFormat="1" ht="21.95" customHeight="1" x14ac:dyDescent="0.2">
      <c r="A28" s="36">
        <v>18</v>
      </c>
      <c r="B28" s="26" t="s">
        <v>3</v>
      </c>
      <c r="C28" s="10">
        <v>75366.17</v>
      </c>
      <c r="D28" s="11">
        <v>19</v>
      </c>
      <c r="E28" s="10">
        <f t="shared" si="2"/>
        <v>3966.6405263157894</v>
      </c>
      <c r="F28" s="25">
        <f t="shared" si="1"/>
        <v>1.0667296895286603E-2</v>
      </c>
      <c r="G28" s="38">
        <v>1.1342599256575717E-2</v>
      </c>
    </row>
    <row r="29" spans="1:7" s="5" customFormat="1" ht="35.1" customHeight="1" x14ac:dyDescent="0.2">
      <c r="A29" s="37">
        <v>19</v>
      </c>
      <c r="B29" s="27" t="s">
        <v>15</v>
      </c>
      <c r="C29" s="12">
        <v>27636.29</v>
      </c>
      <c r="D29" s="11">
        <v>19</v>
      </c>
      <c r="E29" s="12">
        <f t="shared" si="2"/>
        <v>1454.5415789473684</v>
      </c>
      <c r="F29" s="28">
        <f t="shared" si="1"/>
        <v>3.9116291900495974E-3</v>
      </c>
      <c r="G29" s="39">
        <v>1.1946311887438504E-2</v>
      </c>
    </row>
    <row r="30" spans="1:7" s="3" customFormat="1" ht="21.95" customHeight="1" x14ac:dyDescent="0.2">
      <c r="A30" s="36">
        <v>20</v>
      </c>
      <c r="B30" s="26" t="s">
        <v>3</v>
      </c>
      <c r="C30" s="10">
        <v>13654.6</v>
      </c>
      <c r="D30" s="11">
        <v>3</v>
      </c>
      <c r="E30" s="12">
        <f t="shared" si="2"/>
        <v>4551.5333333333338</v>
      </c>
      <c r="F30" s="28">
        <f t="shared" si="1"/>
        <v>1.9326665025751007E-3</v>
      </c>
      <c r="G30" s="39">
        <v>2.247933536638041E-3</v>
      </c>
    </row>
    <row r="31" spans="1:7" s="3" customFormat="1" ht="47.1" customHeight="1" x14ac:dyDescent="0.2">
      <c r="A31" s="36">
        <v>21</v>
      </c>
      <c r="B31" s="27" t="s">
        <v>14</v>
      </c>
      <c r="C31" s="10">
        <v>1171825.6100000001</v>
      </c>
      <c r="D31" s="11">
        <v>725</v>
      </c>
      <c r="E31" s="10">
        <f t="shared" si="2"/>
        <v>1616.3111862068968</v>
      </c>
      <c r="F31" s="25">
        <f t="shared" si="1"/>
        <v>0.16585971784648645</v>
      </c>
      <c r="G31" s="38">
        <v>0.21726673108985226</v>
      </c>
    </row>
    <row r="32" spans="1:7" s="3" customFormat="1" ht="21.95" customHeight="1" x14ac:dyDescent="0.2">
      <c r="A32" s="36">
        <v>22</v>
      </c>
      <c r="B32" s="26" t="s">
        <v>3</v>
      </c>
      <c r="C32" s="10">
        <v>241592.07</v>
      </c>
      <c r="D32" s="11">
        <v>73</v>
      </c>
      <c r="E32" s="10">
        <f t="shared" si="2"/>
        <v>3309.480410958904</v>
      </c>
      <c r="F32" s="25">
        <f t="shared" si="1"/>
        <v>3.4194842835145581E-2</v>
      </c>
      <c r="G32" s="38">
        <v>3.0944666359992157E-2</v>
      </c>
    </row>
    <row r="33" spans="1:7" ht="35.1" customHeight="1" x14ac:dyDescent="0.2">
      <c r="A33" s="36">
        <v>23</v>
      </c>
      <c r="B33" s="24" t="s">
        <v>446</v>
      </c>
      <c r="C33" s="10">
        <v>44999.8</v>
      </c>
      <c r="D33" s="11">
        <v>1053</v>
      </c>
      <c r="E33" s="10">
        <f t="shared" si="2"/>
        <v>42.734852801519473</v>
      </c>
      <c r="F33" s="25">
        <f t="shared" si="1"/>
        <v>6.3692532979786314E-3</v>
      </c>
      <c r="G33" s="38">
        <v>8.5968104584330223E-3</v>
      </c>
    </row>
    <row r="34" spans="1:7" s="3" customFormat="1" ht="21.95" customHeight="1" x14ac:dyDescent="0.2">
      <c r="A34" s="36">
        <v>24</v>
      </c>
      <c r="B34" s="26" t="s">
        <v>3</v>
      </c>
      <c r="C34" s="10">
        <v>4999.8</v>
      </c>
      <c r="D34" s="11">
        <v>107</v>
      </c>
      <c r="E34" s="10">
        <f t="shared" si="2"/>
        <v>46.727102803738319</v>
      </c>
      <c r="F34" s="25">
        <f t="shared" si="1"/>
        <v>7.0766964829251599E-4</v>
      </c>
      <c r="G34" s="38">
        <v>1.4207856884874998E-3</v>
      </c>
    </row>
    <row r="35" spans="1:7" s="3" customFormat="1" ht="35.1" customHeight="1" x14ac:dyDescent="0.2">
      <c r="A35" s="36">
        <v>25</v>
      </c>
      <c r="B35" s="24" t="s">
        <v>10</v>
      </c>
      <c r="C35" s="10">
        <v>0</v>
      </c>
      <c r="D35" s="11">
        <v>0</v>
      </c>
      <c r="E35" s="10" t="str">
        <f t="shared" si="2"/>
        <v>-</v>
      </c>
      <c r="F35" s="25">
        <f t="shared" si="1"/>
        <v>0</v>
      </c>
      <c r="G35" s="38">
        <v>9.8652432849167496E-5</v>
      </c>
    </row>
    <row r="36" spans="1:7" ht="35.1" customHeight="1" x14ac:dyDescent="0.2">
      <c r="A36" s="36">
        <v>26</v>
      </c>
      <c r="B36" s="24" t="s">
        <v>420</v>
      </c>
      <c r="C36" s="10">
        <v>0</v>
      </c>
      <c r="D36" s="13">
        <v>0</v>
      </c>
      <c r="E36" s="10" t="str">
        <f t="shared" si="2"/>
        <v>-</v>
      </c>
      <c r="F36" s="29" t="s">
        <v>5</v>
      </c>
      <c r="G36" s="40" t="s">
        <v>5</v>
      </c>
    </row>
    <row r="37" spans="1:7" ht="21.95" customHeight="1" x14ac:dyDescent="0.2">
      <c r="A37" s="36">
        <v>27</v>
      </c>
      <c r="B37" s="26" t="s">
        <v>12</v>
      </c>
      <c r="C37" s="10">
        <v>0</v>
      </c>
      <c r="D37" s="13">
        <v>0</v>
      </c>
      <c r="E37" s="10" t="str">
        <f t="shared" si="2"/>
        <v>-</v>
      </c>
      <c r="F37" s="25">
        <f>C37/C$44</f>
        <v>0</v>
      </c>
      <c r="G37" s="38">
        <v>6.7001527600904129E-4</v>
      </c>
    </row>
    <row r="38" spans="1:7" ht="35.1" customHeight="1" x14ac:dyDescent="0.2">
      <c r="A38" s="36">
        <v>28</v>
      </c>
      <c r="B38" s="24" t="s">
        <v>421</v>
      </c>
      <c r="C38" s="10">
        <v>5279400.45</v>
      </c>
      <c r="D38" s="13">
        <v>4</v>
      </c>
      <c r="E38" s="14" t="s">
        <v>5</v>
      </c>
      <c r="F38" s="29" t="s">
        <v>5</v>
      </c>
      <c r="G38" s="40" t="s">
        <v>5</v>
      </c>
    </row>
    <row r="39" spans="1:7" ht="21.95" customHeight="1" x14ac:dyDescent="0.2">
      <c r="A39" s="36">
        <v>29</v>
      </c>
      <c r="B39" s="26" t="s">
        <v>12</v>
      </c>
      <c r="C39" s="10">
        <v>4751460</v>
      </c>
      <c r="D39" s="13">
        <v>4</v>
      </c>
      <c r="E39" s="14" t="s">
        <v>5</v>
      </c>
      <c r="F39" s="25">
        <f t="shared" ref="F39:F44" si="3">C39/C$44</f>
        <v>0.6725197062034397</v>
      </c>
      <c r="G39" s="38">
        <v>0.53240605380617201</v>
      </c>
    </row>
    <row r="40" spans="1:7" ht="47.1" customHeight="1" x14ac:dyDescent="0.2">
      <c r="A40" s="36">
        <v>30</v>
      </c>
      <c r="B40" s="27" t="s">
        <v>422</v>
      </c>
      <c r="C40" s="10">
        <v>6999.65</v>
      </c>
      <c r="D40" s="15">
        <v>1</v>
      </c>
      <c r="E40" s="10">
        <f t="shared" ref="E40:E41" si="4">IF(D40=0,"-",C40/D40)</f>
        <v>6999.65</v>
      </c>
      <c r="F40" s="25">
        <f t="shared" si="3"/>
        <v>9.9072759983813517E-4</v>
      </c>
      <c r="G40" s="38">
        <v>1.7724062653800183E-3</v>
      </c>
    </row>
    <row r="41" spans="1:7" ht="21.95" customHeight="1" x14ac:dyDescent="0.2">
      <c r="A41" s="36">
        <v>31</v>
      </c>
      <c r="B41" s="26" t="s">
        <v>13</v>
      </c>
      <c r="C41" s="10">
        <v>6999.65</v>
      </c>
      <c r="D41" s="15">
        <v>1</v>
      </c>
      <c r="E41" s="10">
        <f t="shared" si="4"/>
        <v>6999.65</v>
      </c>
      <c r="F41" s="25">
        <f t="shared" si="3"/>
        <v>9.9072759983813517E-4</v>
      </c>
      <c r="G41" s="38">
        <v>1.0404135579139232E-3</v>
      </c>
    </row>
    <row r="42" spans="1:7" ht="35.1" customHeight="1" x14ac:dyDescent="0.2">
      <c r="A42" s="36">
        <v>32</v>
      </c>
      <c r="B42" s="24" t="s">
        <v>16</v>
      </c>
      <c r="C42" s="10">
        <v>0</v>
      </c>
      <c r="D42" s="15">
        <v>0</v>
      </c>
      <c r="E42" s="14" t="s">
        <v>5</v>
      </c>
      <c r="F42" s="25">
        <f t="shared" si="3"/>
        <v>0</v>
      </c>
      <c r="G42" s="38">
        <v>4.1370945733870297E-3</v>
      </c>
    </row>
    <row r="43" spans="1:7" s="3" customFormat="1" ht="21.95" customHeight="1" x14ac:dyDescent="0.2">
      <c r="A43" s="43">
        <v>33</v>
      </c>
      <c r="B43" s="50" t="s">
        <v>4</v>
      </c>
      <c r="C43" s="44">
        <f>C25+C27+C29+C31+C33+C35+C37+C39+C40+C42</f>
        <v>6914591.3600000003</v>
      </c>
      <c r="D43" s="51" t="s">
        <v>5</v>
      </c>
      <c r="E43" s="51" t="s">
        <v>5</v>
      </c>
      <c r="F43" s="47">
        <f t="shared" si="3"/>
        <v>0.97868843470092193</v>
      </c>
      <c r="G43" s="48">
        <v>0.96489282760442685</v>
      </c>
    </row>
    <row r="44" spans="1:7" s="3" customFormat="1" ht="21.95" customHeight="1" x14ac:dyDescent="0.2">
      <c r="A44" s="45">
        <v>34</v>
      </c>
      <c r="B44" s="52" t="s">
        <v>6</v>
      </c>
      <c r="C44" s="46">
        <f>C24+C43</f>
        <v>7065161</v>
      </c>
      <c r="D44" s="53" t="s">
        <v>5</v>
      </c>
      <c r="E44" s="53" t="s">
        <v>5</v>
      </c>
      <c r="F44" s="54">
        <f t="shared" si="3"/>
        <v>1</v>
      </c>
      <c r="G44" s="55">
        <v>1</v>
      </c>
    </row>
    <row r="45" spans="1:7" s="3" customFormat="1" ht="21.95" customHeight="1" x14ac:dyDescent="0.2">
      <c r="A45" s="1"/>
      <c r="B45" s="2"/>
      <c r="C45" s="1"/>
      <c r="D45" s="1"/>
      <c r="E45" s="1"/>
      <c r="F45" s="1"/>
      <c r="G45" s="1"/>
    </row>
    <row r="46" spans="1:7" s="3" customFormat="1" ht="35.1" customHeight="1" x14ac:dyDescent="0.2">
      <c r="A46" s="62" t="s">
        <v>430</v>
      </c>
      <c r="B46" s="63" t="s">
        <v>431</v>
      </c>
      <c r="C46" s="64" t="s">
        <v>432</v>
      </c>
      <c r="D46" s="1"/>
      <c r="E46" s="1"/>
      <c r="F46" s="1"/>
      <c r="G46" s="1"/>
    </row>
    <row r="47" spans="1:7" s="3" customFormat="1" ht="21.95" customHeight="1" x14ac:dyDescent="0.2">
      <c r="A47" s="65">
        <v>1</v>
      </c>
      <c r="B47" s="30" t="s">
        <v>427</v>
      </c>
      <c r="C47" s="31">
        <v>176631</v>
      </c>
    </row>
    <row r="48" spans="1:7" ht="21.95" customHeight="1" x14ac:dyDescent="0.2">
      <c r="A48" s="8">
        <v>2</v>
      </c>
      <c r="B48" s="30" t="s">
        <v>428</v>
      </c>
      <c r="C48" s="31">
        <v>7065161</v>
      </c>
      <c r="D48" s="16"/>
      <c r="E48" s="16"/>
      <c r="F48" s="16"/>
      <c r="G48" s="16"/>
    </row>
    <row r="49" spans="1:7" ht="21.95" customHeight="1" x14ac:dyDescent="0.2">
      <c r="A49" s="32">
        <v>3</v>
      </c>
      <c r="B49" s="33" t="s">
        <v>423</v>
      </c>
      <c r="C49" s="34">
        <f>C44/C48</f>
        <v>1</v>
      </c>
      <c r="D49" s="16"/>
      <c r="E49" s="16"/>
      <c r="F49" s="16"/>
      <c r="G49" s="16"/>
    </row>
    <row r="50" spans="1:7" s="16" customFormat="1" ht="35.1" customHeight="1" x14ac:dyDescent="0.25">
      <c r="A50" s="21" t="s">
        <v>449</v>
      </c>
      <c r="B50" s="23"/>
    </row>
  </sheetData>
  <sheetProtection algorithmName="SHA-512" hashValue="4zeMSjWcqAGqj0dz1m5LnZ07wlfTlwZoCn9/ntuRT9zHNxZFv+Vt7Dh4Wa/VnxbPWL8NWUDiSfSKLs2d4xn+xg==" saltValue="QGyYtXE/1JnbYpLlg9zWig==" spinCount="100000" sheet="1" objects="1" scenarios="1"/>
  <mergeCells count="1">
    <mergeCell ref="A2:G2"/>
  </mergeCells>
  <pageMargins left="0.59055118110236227" right="0.59055118110236227" top="0.70866141732283472" bottom="0.70866141732283472" header="0.19685039370078741" footer="0.39370078740157483"/>
  <pageSetup paperSize="9" scale="84" orientation="portrait" r:id="rId1"/>
  <headerFooter alignWithMargins="0">
    <oddFooter>&amp;R&amp;"Calibri,Standardowy"&amp;12s.&amp;P z &amp;N</oddFooter>
  </headerFooter>
  <tableParts count="2">
    <tablePart r:id="rId2"/>
    <tablePart r:id="rId3"/>
  </tableParts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031741-4898-4FE3-B7C5-75A9EE26A4C0}">
  <sheetPr codeName="Arkusz57"/>
  <dimension ref="A1:N50"/>
  <sheetViews>
    <sheetView zoomScaleNormal="100" workbookViewId="0"/>
  </sheetViews>
  <sheetFormatPr defaultColWidth="0" defaultRowHeight="12.75" zeroHeight="1" x14ac:dyDescent="0.2"/>
  <cols>
    <col min="1" max="1" width="4.140625" style="1" customWidth="1"/>
    <col min="2" max="2" width="57" style="2" customWidth="1"/>
    <col min="3" max="3" width="11.85546875" style="1" bestFit="1" customWidth="1"/>
    <col min="4" max="4" width="7.42578125" style="1" customWidth="1"/>
    <col min="5" max="5" width="10.85546875" style="1" bestFit="1" customWidth="1"/>
    <col min="6" max="7" width="8.7109375" style="1" customWidth="1"/>
    <col min="8" max="8" width="1" style="1" customWidth="1"/>
    <col min="9" max="14" width="0" style="1" hidden="1" customWidth="1"/>
    <col min="15" max="16384" width="9.140625" style="1" hidden="1"/>
  </cols>
  <sheetData>
    <row r="1" spans="1:7" s="16" customFormat="1" ht="24.95" customHeight="1" x14ac:dyDescent="0.2">
      <c r="A1" s="35" t="s">
        <v>504</v>
      </c>
      <c r="B1" s="23"/>
    </row>
    <row r="2" spans="1:7" s="16" customFormat="1" ht="39.950000000000003" customHeight="1" x14ac:dyDescent="0.2">
      <c r="A2" s="66" t="s">
        <v>448</v>
      </c>
      <c r="B2" s="67"/>
      <c r="C2" s="67"/>
      <c r="D2" s="67"/>
      <c r="E2" s="67"/>
      <c r="F2" s="67"/>
      <c r="G2" s="67"/>
    </row>
    <row r="3" spans="1:7" s="16" customFormat="1" ht="15.95" hidden="1" customHeight="1" x14ac:dyDescent="0.2">
      <c r="A3" s="22"/>
      <c r="B3" s="23"/>
    </row>
    <row r="4" spans="1:7" s="16" customFormat="1" ht="15.95" hidden="1" customHeight="1" x14ac:dyDescent="0.2">
      <c r="A4" s="22"/>
      <c r="B4" s="23"/>
    </row>
    <row r="5" spans="1:7" s="16" customFormat="1" ht="15.95" hidden="1" customHeight="1" x14ac:dyDescent="0.2">
      <c r="A5" s="22"/>
      <c r="B5" s="23"/>
    </row>
    <row r="6" spans="1:7" s="16" customFormat="1" ht="15.95" customHeight="1" x14ac:dyDescent="0.25">
      <c r="A6" s="17" t="s">
        <v>433</v>
      </c>
      <c r="B6" s="21" t="s">
        <v>438</v>
      </c>
    </row>
    <row r="7" spans="1:7" s="16" customFormat="1" ht="15.95" customHeight="1" x14ac:dyDescent="0.25">
      <c r="A7" s="18" t="s">
        <v>434</v>
      </c>
      <c r="B7" s="21" t="s">
        <v>439</v>
      </c>
    </row>
    <row r="8" spans="1:7" s="16" customFormat="1" ht="15.95" customHeight="1" x14ac:dyDescent="0.25">
      <c r="A8" s="19" t="s">
        <v>435</v>
      </c>
      <c r="B8" s="21" t="s">
        <v>440</v>
      </c>
    </row>
    <row r="9" spans="1:7" s="16" customFormat="1" ht="15.95" customHeight="1" x14ac:dyDescent="0.25">
      <c r="A9" s="20" t="s">
        <v>436</v>
      </c>
      <c r="B9" s="21" t="s">
        <v>441</v>
      </c>
    </row>
    <row r="10" spans="1:7" ht="65.099999999999994" customHeight="1" x14ac:dyDescent="0.2">
      <c r="A10" s="49" t="s">
        <v>430</v>
      </c>
      <c r="B10" s="42" t="s">
        <v>0</v>
      </c>
      <c r="C10" s="42" t="s">
        <v>424</v>
      </c>
      <c r="D10" s="42" t="s">
        <v>425</v>
      </c>
      <c r="E10" s="42" t="s">
        <v>426</v>
      </c>
      <c r="F10" s="42" t="s">
        <v>429</v>
      </c>
      <c r="G10" s="41" t="s">
        <v>413</v>
      </c>
    </row>
    <row r="11" spans="1:7" ht="21.95" customHeight="1" x14ac:dyDescent="0.2">
      <c r="A11" s="36">
        <v>1</v>
      </c>
      <c r="B11" s="24" t="s">
        <v>7</v>
      </c>
      <c r="C11" s="10">
        <v>0</v>
      </c>
      <c r="D11" s="9">
        <v>0</v>
      </c>
      <c r="E11" s="10" t="str">
        <f t="shared" ref="E11:E23" si="0">IF(D11=0,"-",C11/D11)</f>
        <v>-</v>
      </c>
      <c r="F11" s="25">
        <f t="shared" ref="F11:F35" si="1">C11/C$44</f>
        <v>0</v>
      </c>
      <c r="G11" s="38">
        <v>6.4906160983722356E-5</v>
      </c>
    </row>
    <row r="12" spans="1:7" s="3" customFormat="1" ht="21.95" customHeight="1" x14ac:dyDescent="0.2">
      <c r="A12" s="36">
        <v>2</v>
      </c>
      <c r="B12" s="24" t="s">
        <v>8</v>
      </c>
      <c r="C12" s="10">
        <v>70000</v>
      </c>
      <c r="D12" s="9">
        <v>1</v>
      </c>
      <c r="E12" s="10">
        <f t="shared" si="0"/>
        <v>70000</v>
      </c>
      <c r="F12" s="25">
        <f t="shared" si="1"/>
        <v>1.1031246236621401E-2</v>
      </c>
      <c r="G12" s="38">
        <v>1.3877154561966152E-2</v>
      </c>
    </row>
    <row r="13" spans="1:7" s="3" customFormat="1" ht="21.95" customHeight="1" x14ac:dyDescent="0.2">
      <c r="A13" s="36">
        <v>3</v>
      </c>
      <c r="B13" s="26" t="s">
        <v>1</v>
      </c>
      <c r="C13" s="10">
        <v>0</v>
      </c>
      <c r="D13" s="9">
        <v>0</v>
      </c>
      <c r="E13" s="10" t="str">
        <f t="shared" si="0"/>
        <v>-</v>
      </c>
      <c r="F13" s="25">
        <f t="shared" si="1"/>
        <v>0</v>
      </c>
      <c r="G13" s="38">
        <v>6.8195937419264344E-4</v>
      </c>
    </row>
    <row r="14" spans="1:7" s="3" customFormat="1" ht="21.95" customHeight="1" x14ac:dyDescent="0.2">
      <c r="A14" s="36">
        <v>4</v>
      </c>
      <c r="B14" s="24" t="s">
        <v>414</v>
      </c>
      <c r="C14" s="10">
        <v>0</v>
      </c>
      <c r="D14" s="9">
        <v>0</v>
      </c>
      <c r="E14" s="10" t="str">
        <f t="shared" si="0"/>
        <v>-</v>
      </c>
      <c r="F14" s="25">
        <f t="shared" si="1"/>
        <v>0</v>
      </c>
      <c r="G14" s="38">
        <v>1.6609844346228162E-4</v>
      </c>
    </row>
    <row r="15" spans="1:7" s="3" customFormat="1" ht="47.1" customHeight="1" x14ac:dyDescent="0.2">
      <c r="A15" s="36">
        <v>5</v>
      </c>
      <c r="B15" s="24" t="s">
        <v>412</v>
      </c>
      <c r="C15" s="10">
        <v>0</v>
      </c>
      <c r="D15" s="11">
        <v>0</v>
      </c>
      <c r="E15" s="10" t="str">
        <f t="shared" si="0"/>
        <v>-</v>
      </c>
      <c r="F15" s="25">
        <f t="shared" si="1"/>
        <v>0</v>
      </c>
      <c r="G15" s="38">
        <v>4.2843389065529559E-4</v>
      </c>
    </row>
    <row r="16" spans="1:7" s="3" customFormat="1" ht="21.95" customHeight="1" x14ac:dyDescent="0.2">
      <c r="A16" s="36">
        <v>6</v>
      </c>
      <c r="B16" s="26" t="s">
        <v>1</v>
      </c>
      <c r="C16" s="10">
        <v>0</v>
      </c>
      <c r="D16" s="11">
        <v>0</v>
      </c>
      <c r="E16" s="10" t="str">
        <f t="shared" si="0"/>
        <v>-</v>
      </c>
      <c r="F16" s="25">
        <f t="shared" si="1"/>
        <v>0</v>
      </c>
      <c r="G16" s="38">
        <v>5.7837072558623703E-5</v>
      </c>
    </row>
    <row r="17" spans="1:7" ht="47.1" customHeight="1" x14ac:dyDescent="0.2">
      <c r="A17" s="36">
        <v>7</v>
      </c>
      <c r="B17" s="24" t="s">
        <v>444</v>
      </c>
      <c r="C17" s="10">
        <v>0</v>
      </c>
      <c r="D17" s="11">
        <v>0</v>
      </c>
      <c r="E17" s="10" t="str">
        <f t="shared" si="0"/>
        <v>-</v>
      </c>
      <c r="F17" s="25">
        <f t="shared" si="1"/>
        <v>0</v>
      </c>
      <c r="G17" s="38">
        <v>3.69438658113685E-3</v>
      </c>
    </row>
    <row r="18" spans="1:7" ht="47.1" customHeight="1" x14ac:dyDescent="0.2">
      <c r="A18" s="36">
        <v>8</v>
      </c>
      <c r="B18" s="24" t="s">
        <v>447</v>
      </c>
      <c r="C18" s="10">
        <v>45000</v>
      </c>
      <c r="D18" s="11">
        <v>1</v>
      </c>
      <c r="E18" s="10">
        <f t="shared" si="0"/>
        <v>45000</v>
      </c>
      <c r="F18" s="25">
        <f t="shared" si="1"/>
        <v>7.0915154378280434E-3</v>
      </c>
      <c r="G18" s="38">
        <v>1.6572456388988053E-2</v>
      </c>
    </row>
    <row r="19" spans="1:7" ht="35.1" customHeight="1" x14ac:dyDescent="0.2">
      <c r="A19" s="36">
        <v>9</v>
      </c>
      <c r="B19" s="24" t="s">
        <v>443</v>
      </c>
      <c r="C19" s="10">
        <v>0</v>
      </c>
      <c r="D19" s="11">
        <v>0</v>
      </c>
      <c r="E19" s="10" t="str">
        <f t="shared" si="0"/>
        <v>-</v>
      </c>
      <c r="F19" s="25">
        <f t="shared" si="1"/>
        <v>0</v>
      </c>
      <c r="G19" s="38">
        <v>6.3015485400037228E-5</v>
      </c>
    </row>
    <row r="20" spans="1:7" ht="35.1" customHeight="1" x14ac:dyDescent="0.2">
      <c r="A20" s="36">
        <v>10</v>
      </c>
      <c r="B20" s="24" t="s">
        <v>9</v>
      </c>
      <c r="C20" s="10">
        <v>0</v>
      </c>
      <c r="D20" s="11">
        <v>0</v>
      </c>
      <c r="E20" s="10" t="str">
        <f t="shared" si="0"/>
        <v>-</v>
      </c>
      <c r="F20" s="25">
        <f t="shared" si="1"/>
        <v>0</v>
      </c>
      <c r="G20" s="38">
        <v>2.3263290581767475E-4</v>
      </c>
    </row>
    <row r="21" spans="1:7" ht="35.1" customHeight="1" x14ac:dyDescent="0.2">
      <c r="A21" s="36">
        <v>11</v>
      </c>
      <c r="B21" s="24" t="s">
        <v>442</v>
      </c>
      <c r="C21" s="10">
        <v>0</v>
      </c>
      <c r="D21" s="11">
        <v>0</v>
      </c>
      <c r="E21" s="10" t="str">
        <f t="shared" si="0"/>
        <v>-</v>
      </c>
      <c r="F21" s="25">
        <f t="shared" si="1"/>
        <v>0</v>
      </c>
      <c r="G21" s="38">
        <v>8.0879771630669933E-6</v>
      </c>
    </row>
    <row r="22" spans="1:7" ht="21.95" customHeight="1" x14ac:dyDescent="0.2">
      <c r="A22" s="36">
        <v>12</v>
      </c>
      <c r="B22" s="26" t="s">
        <v>1</v>
      </c>
      <c r="C22" s="10">
        <v>0</v>
      </c>
      <c r="D22" s="11">
        <v>0</v>
      </c>
      <c r="E22" s="10" t="str">
        <f t="shared" si="0"/>
        <v>-</v>
      </c>
      <c r="F22" s="25">
        <f t="shared" si="1"/>
        <v>0</v>
      </c>
      <c r="G22" s="38">
        <v>0</v>
      </c>
    </row>
    <row r="23" spans="1:7" ht="21.95" customHeight="1" x14ac:dyDescent="0.2">
      <c r="A23" s="36">
        <v>13</v>
      </c>
      <c r="B23" s="24" t="s">
        <v>415</v>
      </c>
      <c r="C23" s="10">
        <v>0</v>
      </c>
      <c r="D23" s="11">
        <v>0</v>
      </c>
      <c r="E23" s="10" t="str">
        <f t="shared" si="0"/>
        <v>-</v>
      </c>
      <c r="F23" s="25">
        <f t="shared" si="1"/>
        <v>0</v>
      </c>
      <c r="G23" s="38">
        <v>0</v>
      </c>
    </row>
    <row r="24" spans="1:7" s="3" customFormat="1" ht="24.95" customHeight="1" x14ac:dyDescent="0.2">
      <c r="A24" s="43">
        <v>14</v>
      </c>
      <c r="B24" s="50" t="s">
        <v>2</v>
      </c>
      <c r="C24" s="44">
        <f>C11+C12+C14+C15+C17+C18+C19+C20+C21+C23</f>
        <v>115000</v>
      </c>
      <c r="D24" s="51" t="s">
        <v>5</v>
      </c>
      <c r="E24" s="51" t="s">
        <v>5</v>
      </c>
      <c r="F24" s="47">
        <f t="shared" si="1"/>
        <v>1.8122761674449442E-2</v>
      </c>
      <c r="G24" s="48">
        <v>3.5107172395573129E-2</v>
      </c>
    </row>
    <row r="25" spans="1:7" s="4" customFormat="1" ht="35.1" customHeight="1" x14ac:dyDescent="0.2">
      <c r="A25" s="37">
        <v>15</v>
      </c>
      <c r="B25" s="27" t="s">
        <v>419</v>
      </c>
      <c r="C25" s="12">
        <v>298545</v>
      </c>
      <c r="D25" s="11">
        <v>135</v>
      </c>
      <c r="E25" s="12">
        <f t="shared" ref="E25:E37" si="2">IF(D25=0,"-",C25/D25)</f>
        <v>2211.4444444444443</v>
      </c>
      <c r="F25" s="28">
        <f t="shared" si="1"/>
        <v>4.704747725303051E-2</v>
      </c>
      <c r="G25" s="39">
        <v>9.1912130594448124E-2</v>
      </c>
    </row>
    <row r="26" spans="1:7" s="3" customFormat="1" ht="21.95" customHeight="1" x14ac:dyDescent="0.2">
      <c r="A26" s="36">
        <v>16</v>
      </c>
      <c r="B26" s="26" t="s">
        <v>11</v>
      </c>
      <c r="C26" s="10">
        <v>168197</v>
      </c>
      <c r="D26" s="11">
        <v>76</v>
      </c>
      <c r="E26" s="10">
        <f t="shared" si="2"/>
        <v>2213.1184210526317</v>
      </c>
      <c r="F26" s="25">
        <f t="shared" si="1"/>
        <v>2.6506036046585853E-2</v>
      </c>
      <c r="G26" s="38">
        <v>1.5510248435910163E-2</v>
      </c>
    </row>
    <row r="27" spans="1:7" s="5" customFormat="1" ht="65.099999999999994" customHeight="1" x14ac:dyDescent="0.2">
      <c r="A27" s="37">
        <v>17</v>
      </c>
      <c r="B27" s="27" t="s">
        <v>445</v>
      </c>
      <c r="C27" s="12">
        <v>528000</v>
      </c>
      <c r="D27" s="11">
        <v>160</v>
      </c>
      <c r="E27" s="12">
        <f t="shared" si="2"/>
        <v>3300</v>
      </c>
      <c r="F27" s="28">
        <f t="shared" si="1"/>
        <v>8.3207114470515708E-2</v>
      </c>
      <c r="G27" s="39">
        <v>9.6086621220457871E-2</v>
      </c>
    </row>
    <row r="28" spans="1:7" s="3" customFormat="1" ht="21.95" customHeight="1" x14ac:dyDescent="0.2">
      <c r="A28" s="36">
        <v>18</v>
      </c>
      <c r="B28" s="26" t="s">
        <v>3</v>
      </c>
      <c r="C28" s="10">
        <v>96640.94</v>
      </c>
      <c r="D28" s="11">
        <v>40</v>
      </c>
      <c r="E28" s="10">
        <f t="shared" si="2"/>
        <v>2416.0235000000002</v>
      </c>
      <c r="F28" s="25">
        <f t="shared" si="1"/>
        <v>1.5229571509693637E-2</v>
      </c>
      <c r="G28" s="38">
        <v>1.1342599256575717E-2</v>
      </c>
    </row>
    <row r="29" spans="1:7" s="5" customFormat="1" ht="35.1" customHeight="1" x14ac:dyDescent="0.2">
      <c r="A29" s="37">
        <v>19</v>
      </c>
      <c r="B29" s="27" t="s">
        <v>15</v>
      </c>
      <c r="C29" s="12">
        <v>78888.009999999995</v>
      </c>
      <c r="D29" s="11">
        <v>34</v>
      </c>
      <c r="E29" s="12">
        <f t="shared" si="2"/>
        <v>2320.235588235294</v>
      </c>
      <c r="F29" s="28">
        <f t="shared" si="1"/>
        <v>1.2431900906100734E-2</v>
      </c>
      <c r="G29" s="39">
        <v>1.1946311887438504E-2</v>
      </c>
    </row>
    <row r="30" spans="1:7" s="3" customFormat="1" ht="21.95" customHeight="1" x14ac:dyDescent="0.2">
      <c r="A30" s="36">
        <v>20</v>
      </c>
      <c r="B30" s="26" t="s">
        <v>3</v>
      </c>
      <c r="C30" s="10">
        <v>14969.8</v>
      </c>
      <c r="D30" s="11">
        <v>8</v>
      </c>
      <c r="E30" s="12">
        <f t="shared" si="2"/>
        <v>1871.2249999999999</v>
      </c>
      <c r="F30" s="28">
        <f t="shared" si="1"/>
        <v>2.3590792844710717E-3</v>
      </c>
      <c r="G30" s="39">
        <v>2.247933536638041E-3</v>
      </c>
    </row>
    <row r="31" spans="1:7" s="3" customFormat="1" ht="47.1" customHeight="1" x14ac:dyDescent="0.2">
      <c r="A31" s="36">
        <v>21</v>
      </c>
      <c r="B31" s="27" t="s">
        <v>14</v>
      </c>
      <c r="C31" s="10">
        <v>981441.01</v>
      </c>
      <c r="D31" s="11">
        <v>486</v>
      </c>
      <c r="E31" s="10">
        <f t="shared" si="2"/>
        <v>2019.4259465020577</v>
      </c>
      <c r="F31" s="25">
        <f t="shared" si="1"/>
        <v>0.15466453497183438</v>
      </c>
      <c r="G31" s="38">
        <v>0.21726673108985226</v>
      </c>
    </row>
    <row r="32" spans="1:7" s="3" customFormat="1" ht="21.95" customHeight="1" x14ac:dyDescent="0.2">
      <c r="A32" s="36">
        <v>22</v>
      </c>
      <c r="B32" s="26" t="s">
        <v>3</v>
      </c>
      <c r="C32" s="10">
        <v>170447.63</v>
      </c>
      <c r="D32" s="11">
        <v>45</v>
      </c>
      <c r="E32" s="10">
        <f t="shared" si="2"/>
        <v>3787.7251111111113</v>
      </c>
      <c r="F32" s="25">
        <f t="shared" si="1"/>
        <v>2.6860711099693384E-2</v>
      </c>
      <c r="G32" s="38">
        <v>3.0944666359992157E-2</v>
      </c>
    </row>
    <row r="33" spans="1:7" ht="35.1" customHeight="1" x14ac:dyDescent="0.2">
      <c r="A33" s="36">
        <v>23</v>
      </c>
      <c r="B33" s="24" t="s">
        <v>446</v>
      </c>
      <c r="C33" s="10">
        <v>15000</v>
      </c>
      <c r="D33" s="11">
        <v>98</v>
      </c>
      <c r="E33" s="10">
        <f t="shared" si="2"/>
        <v>153.0612244897959</v>
      </c>
      <c r="F33" s="25">
        <f t="shared" si="1"/>
        <v>2.3638384792760143E-3</v>
      </c>
      <c r="G33" s="38">
        <v>8.5968104584330223E-3</v>
      </c>
    </row>
    <row r="34" spans="1:7" s="3" customFormat="1" ht="21.95" customHeight="1" x14ac:dyDescent="0.2">
      <c r="A34" s="36">
        <v>24</v>
      </c>
      <c r="B34" s="26" t="s">
        <v>3</v>
      </c>
      <c r="C34" s="10">
        <v>0</v>
      </c>
      <c r="D34" s="11">
        <v>0</v>
      </c>
      <c r="E34" s="10" t="str">
        <f t="shared" si="2"/>
        <v>-</v>
      </c>
      <c r="F34" s="25">
        <f t="shared" si="1"/>
        <v>0</v>
      </c>
      <c r="G34" s="38">
        <v>1.4207856884874998E-3</v>
      </c>
    </row>
    <row r="35" spans="1:7" s="3" customFormat="1" ht="35.1" customHeight="1" x14ac:dyDescent="0.2">
      <c r="A35" s="36">
        <v>25</v>
      </c>
      <c r="B35" s="24" t="s">
        <v>10</v>
      </c>
      <c r="C35" s="10">
        <v>0</v>
      </c>
      <c r="D35" s="11">
        <v>0</v>
      </c>
      <c r="E35" s="10" t="str">
        <f t="shared" si="2"/>
        <v>-</v>
      </c>
      <c r="F35" s="25">
        <f t="shared" si="1"/>
        <v>0</v>
      </c>
      <c r="G35" s="38">
        <v>9.8652432849167496E-5</v>
      </c>
    </row>
    <row r="36" spans="1:7" ht="35.1" customHeight="1" x14ac:dyDescent="0.2">
      <c r="A36" s="36">
        <v>26</v>
      </c>
      <c r="B36" s="24" t="s">
        <v>420</v>
      </c>
      <c r="C36" s="10">
        <v>0</v>
      </c>
      <c r="D36" s="13">
        <v>0</v>
      </c>
      <c r="E36" s="10" t="str">
        <f t="shared" si="2"/>
        <v>-</v>
      </c>
      <c r="F36" s="29" t="s">
        <v>5</v>
      </c>
      <c r="G36" s="40" t="s">
        <v>5</v>
      </c>
    </row>
    <row r="37" spans="1:7" ht="21.95" customHeight="1" x14ac:dyDescent="0.2">
      <c r="A37" s="36">
        <v>27</v>
      </c>
      <c r="B37" s="26" t="s">
        <v>12</v>
      </c>
      <c r="C37" s="10">
        <v>0</v>
      </c>
      <c r="D37" s="13">
        <v>0</v>
      </c>
      <c r="E37" s="10" t="str">
        <f t="shared" si="2"/>
        <v>-</v>
      </c>
      <c r="F37" s="25">
        <f>C37/C$44</f>
        <v>0</v>
      </c>
      <c r="G37" s="38">
        <v>6.7001527600904129E-4</v>
      </c>
    </row>
    <row r="38" spans="1:7" ht="35.1" customHeight="1" x14ac:dyDescent="0.2">
      <c r="A38" s="36">
        <v>28</v>
      </c>
      <c r="B38" s="24" t="s">
        <v>421</v>
      </c>
      <c r="C38" s="10">
        <v>4902765.6100000003</v>
      </c>
      <c r="D38" s="13">
        <v>3</v>
      </c>
      <c r="E38" s="14" t="s">
        <v>5</v>
      </c>
      <c r="F38" s="29" t="s">
        <v>5</v>
      </c>
      <c r="G38" s="40" t="s">
        <v>5</v>
      </c>
    </row>
    <row r="39" spans="1:7" ht="21.95" customHeight="1" x14ac:dyDescent="0.2">
      <c r="A39" s="36">
        <v>29</v>
      </c>
      <c r="B39" s="26" t="s">
        <v>12</v>
      </c>
      <c r="C39" s="10">
        <v>4328737.21</v>
      </c>
      <c r="D39" s="13">
        <v>3</v>
      </c>
      <c r="E39" s="14" t="s">
        <v>5</v>
      </c>
      <c r="F39" s="25">
        <f t="shared" ref="F39:F44" si="3">C39/C$44</f>
        <v>0.68216237224479315</v>
      </c>
      <c r="G39" s="38">
        <v>0.53240605380617201</v>
      </c>
    </row>
    <row r="40" spans="1:7" ht="47.1" customHeight="1" x14ac:dyDescent="0.2">
      <c r="A40" s="36">
        <v>30</v>
      </c>
      <c r="B40" s="27" t="s">
        <v>422</v>
      </c>
      <c r="C40" s="10">
        <v>0</v>
      </c>
      <c r="D40" s="15">
        <v>0</v>
      </c>
      <c r="E40" s="10" t="str">
        <f t="shared" ref="E40:E41" si="4">IF(D40=0,"-",C40/D40)</f>
        <v>-</v>
      </c>
      <c r="F40" s="25">
        <f t="shared" si="3"/>
        <v>0</v>
      </c>
      <c r="G40" s="38">
        <v>1.7724062653800183E-3</v>
      </c>
    </row>
    <row r="41" spans="1:7" ht="21.95" customHeight="1" x14ac:dyDescent="0.2">
      <c r="A41" s="36">
        <v>31</v>
      </c>
      <c r="B41" s="26" t="s">
        <v>13</v>
      </c>
      <c r="C41" s="10">
        <v>0</v>
      </c>
      <c r="D41" s="15">
        <v>0</v>
      </c>
      <c r="E41" s="10" t="str">
        <f t="shared" si="4"/>
        <v>-</v>
      </c>
      <c r="F41" s="25">
        <f t="shared" si="3"/>
        <v>0</v>
      </c>
      <c r="G41" s="38">
        <v>1.0404135579139232E-3</v>
      </c>
    </row>
    <row r="42" spans="1:7" ht="35.1" customHeight="1" x14ac:dyDescent="0.2">
      <c r="A42" s="36">
        <v>32</v>
      </c>
      <c r="B42" s="24" t="s">
        <v>16</v>
      </c>
      <c r="C42" s="10">
        <v>0</v>
      </c>
      <c r="D42" s="15">
        <v>0</v>
      </c>
      <c r="E42" s="14" t="s">
        <v>5</v>
      </c>
      <c r="F42" s="25">
        <f t="shared" si="3"/>
        <v>0</v>
      </c>
      <c r="G42" s="38">
        <v>4.1370945733870297E-3</v>
      </c>
    </row>
    <row r="43" spans="1:7" s="3" customFormat="1" ht="21.95" customHeight="1" x14ac:dyDescent="0.2">
      <c r="A43" s="43">
        <v>33</v>
      </c>
      <c r="B43" s="50" t="s">
        <v>4</v>
      </c>
      <c r="C43" s="44">
        <f>C25+C27+C29+C31+C33+C35+C37+C39+C40+C42</f>
        <v>6230611.2300000004</v>
      </c>
      <c r="D43" s="51" t="s">
        <v>5</v>
      </c>
      <c r="E43" s="51" t="s">
        <v>5</v>
      </c>
      <c r="F43" s="47">
        <f t="shared" si="3"/>
        <v>0.98187723832555052</v>
      </c>
      <c r="G43" s="48">
        <v>0.96489282760442685</v>
      </c>
    </row>
    <row r="44" spans="1:7" s="3" customFormat="1" ht="21.95" customHeight="1" x14ac:dyDescent="0.2">
      <c r="A44" s="45">
        <v>34</v>
      </c>
      <c r="B44" s="52" t="s">
        <v>6</v>
      </c>
      <c r="C44" s="46">
        <f>C24+C43</f>
        <v>6345611.2300000004</v>
      </c>
      <c r="D44" s="53" t="s">
        <v>5</v>
      </c>
      <c r="E44" s="53" t="s">
        <v>5</v>
      </c>
      <c r="F44" s="54">
        <f t="shared" si="3"/>
        <v>1</v>
      </c>
      <c r="G44" s="55">
        <v>1</v>
      </c>
    </row>
    <row r="45" spans="1:7" s="3" customFormat="1" ht="21.95" customHeight="1" x14ac:dyDescent="0.2">
      <c r="A45" s="1"/>
      <c r="B45" s="2"/>
      <c r="C45" s="1"/>
      <c r="D45" s="1"/>
      <c r="E45" s="1"/>
      <c r="F45" s="1"/>
      <c r="G45" s="1"/>
    </row>
    <row r="46" spans="1:7" s="3" customFormat="1" ht="35.1" customHeight="1" x14ac:dyDescent="0.2">
      <c r="A46" s="62" t="s">
        <v>430</v>
      </c>
      <c r="B46" s="63" t="s">
        <v>431</v>
      </c>
      <c r="C46" s="64" t="s">
        <v>432</v>
      </c>
      <c r="D46" s="1"/>
      <c r="E46" s="1"/>
      <c r="F46" s="1"/>
      <c r="G46" s="1"/>
    </row>
    <row r="47" spans="1:7" s="3" customFormat="1" ht="21.95" customHeight="1" x14ac:dyDescent="0.2">
      <c r="A47" s="65">
        <v>1</v>
      </c>
      <c r="B47" s="30" t="s">
        <v>427</v>
      </c>
      <c r="C47" s="31">
        <v>158640.28</v>
      </c>
    </row>
    <row r="48" spans="1:7" ht="21.95" customHeight="1" x14ac:dyDescent="0.2">
      <c r="A48" s="8">
        <v>2</v>
      </c>
      <c r="B48" s="30" t="s">
        <v>428</v>
      </c>
      <c r="C48" s="31">
        <v>6345999</v>
      </c>
      <c r="D48" s="16"/>
      <c r="E48" s="16"/>
      <c r="F48" s="16"/>
      <c r="G48" s="16"/>
    </row>
    <row r="49" spans="1:7" ht="21.95" customHeight="1" x14ac:dyDescent="0.2">
      <c r="A49" s="32">
        <v>3</v>
      </c>
      <c r="B49" s="33" t="s">
        <v>423</v>
      </c>
      <c r="C49" s="34">
        <f>C44/C48</f>
        <v>0.99993889535753167</v>
      </c>
      <c r="D49" s="16"/>
      <c r="E49" s="16"/>
      <c r="F49" s="16"/>
      <c r="G49" s="16"/>
    </row>
    <row r="50" spans="1:7" s="16" customFormat="1" ht="35.1" customHeight="1" x14ac:dyDescent="0.25">
      <c r="A50" s="21" t="s">
        <v>449</v>
      </c>
      <c r="B50" s="23"/>
    </row>
  </sheetData>
  <sheetProtection algorithmName="SHA-512" hashValue="bIMyYVGdYKDwxkOvKXR8hLlGF/3tAqISO/KWMxTe4fUT8+aoLmn10/VboJZfhXonzsUnFSelUEU2kk/f5H0v/w==" saltValue="KykfoW+I8gSJvx/p/d5Paw==" spinCount="100000" sheet="1" objects="1" scenarios="1"/>
  <mergeCells count="1">
    <mergeCell ref="A2:G2"/>
  </mergeCells>
  <pageMargins left="0.59055118110236227" right="0.59055118110236227" top="0.70866141732283472" bottom="0.70866141732283472" header="0.19685039370078741" footer="0.39370078740157483"/>
  <pageSetup paperSize="9" scale="84" orientation="portrait" r:id="rId1"/>
  <headerFooter alignWithMargins="0">
    <oddFooter>&amp;R&amp;"Calibri,Standardowy"&amp;12s.&amp;P z &amp;N</oddFooter>
  </headerFooter>
  <tableParts count="2">
    <tablePart r:id="rId2"/>
    <tablePart r:id="rId3"/>
  </tableParts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CB2D37-6F3B-46E1-A063-BC69A5C80F7E}">
  <sheetPr codeName="Arkusz58"/>
  <dimension ref="A1:N50"/>
  <sheetViews>
    <sheetView zoomScaleNormal="100" workbookViewId="0"/>
  </sheetViews>
  <sheetFormatPr defaultColWidth="0" defaultRowHeight="12.75" zeroHeight="1" x14ac:dyDescent="0.2"/>
  <cols>
    <col min="1" max="1" width="4.140625" style="1" customWidth="1"/>
    <col min="2" max="2" width="57" style="2" customWidth="1"/>
    <col min="3" max="3" width="11.85546875" style="1" bestFit="1" customWidth="1"/>
    <col min="4" max="4" width="7.42578125" style="1" customWidth="1"/>
    <col min="5" max="5" width="10.85546875" style="1" bestFit="1" customWidth="1"/>
    <col min="6" max="7" width="8.7109375" style="1" customWidth="1"/>
    <col min="8" max="8" width="1" style="1" customWidth="1"/>
    <col min="9" max="14" width="0" style="1" hidden="1" customWidth="1"/>
    <col min="15" max="16384" width="9.140625" style="1" hidden="1"/>
  </cols>
  <sheetData>
    <row r="1" spans="1:7" s="16" customFormat="1" ht="24.95" customHeight="1" x14ac:dyDescent="0.2">
      <c r="A1" s="35" t="s">
        <v>505</v>
      </c>
      <c r="B1" s="23"/>
    </row>
    <row r="2" spans="1:7" s="16" customFormat="1" ht="39.950000000000003" customHeight="1" x14ac:dyDescent="0.2">
      <c r="A2" s="66" t="s">
        <v>448</v>
      </c>
      <c r="B2" s="67"/>
      <c r="C2" s="67"/>
      <c r="D2" s="67"/>
      <c r="E2" s="67"/>
      <c r="F2" s="67"/>
      <c r="G2" s="67"/>
    </row>
    <row r="3" spans="1:7" s="16" customFormat="1" ht="15.95" hidden="1" customHeight="1" x14ac:dyDescent="0.2">
      <c r="A3" s="22"/>
      <c r="B3" s="23"/>
    </row>
    <row r="4" spans="1:7" s="16" customFormat="1" ht="15.95" hidden="1" customHeight="1" x14ac:dyDescent="0.2">
      <c r="A4" s="22"/>
      <c r="B4" s="23"/>
    </row>
    <row r="5" spans="1:7" s="16" customFormat="1" ht="15.95" hidden="1" customHeight="1" x14ac:dyDescent="0.2">
      <c r="A5" s="22"/>
      <c r="B5" s="23"/>
    </row>
    <row r="6" spans="1:7" s="16" customFormat="1" ht="15.95" customHeight="1" x14ac:dyDescent="0.25">
      <c r="A6" s="17" t="s">
        <v>433</v>
      </c>
      <c r="B6" s="21" t="s">
        <v>438</v>
      </c>
    </row>
    <row r="7" spans="1:7" s="16" customFormat="1" ht="15.95" customHeight="1" x14ac:dyDescent="0.25">
      <c r="A7" s="18" t="s">
        <v>434</v>
      </c>
      <c r="B7" s="21" t="s">
        <v>439</v>
      </c>
    </row>
    <row r="8" spans="1:7" s="16" customFormat="1" ht="15.95" customHeight="1" x14ac:dyDescent="0.25">
      <c r="A8" s="19" t="s">
        <v>435</v>
      </c>
      <c r="B8" s="21" t="s">
        <v>440</v>
      </c>
    </row>
    <row r="9" spans="1:7" s="16" customFormat="1" ht="15.95" customHeight="1" x14ac:dyDescent="0.25">
      <c r="A9" s="20" t="s">
        <v>436</v>
      </c>
      <c r="B9" s="21" t="s">
        <v>441</v>
      </c>
    </row>
    <row r="10" spans="1:7" ht="65.099999999999994" customHeight="1" x14ac:dyDescent="0.2">
      <c r="A10" s="49" t="s">
        <v>430</v>
      </c>
      <c r="B10" s="42" t="s">
        <v>0</v>
      </c>
      <c r="C10" s="42" t="s">
        <v>424</v>
      </c>
      <c r="D10" s="42" t="s">
        <v>425</v>
      </c>
      <c r="E10" s="42" t="s">
        <v>426</v>
      </c>
      <c r="F10" s="42" t="s">
        <v>429</v>
      </c>
      <c r="G10" s="41" t="s">
        <v>413</v>
      </c>
    </row>
    <row r="11" spans="1:7" ht="21.95" customHeight="1" x14ac:dyDescent="0.2">
      <c r="A11" s="36">
        <v>1</v>
      </c>
      <c r="B11" s="24" t="s">
        <v>7</v>
      </c>
      <c r="C11" s="10">
        <v>0</v>
      </c>
      <c r="D11" s="9">
        <v>0</v>
      </c>
      <c r="E11" s="10" t="str">
        <f t="shared" ref="E11:E23" si="0">IF(D11=0,"-",C11/D11)</f>
        <v>-</v>
      </c>
      <c r="F11" s="25">
        <f t="shared" ref="F11:F35" si="1">C11/C$44</f>
        <v>0</v>
      </c>
      <c r="G11" s="38">
        <v>6.4906160983722356E-5</v>
      </c>
    </row>
    <row r="12" spans="1:7" s="3" customFormat="1" ht="21.95" customHeight="1" x14ac:dyDescent="0.2">
      <c r="A12" s="36">
        <v>2</v>
      </c>
      <c r="B12" s="24" t="s">
        <v>8</v>
      </c>
      <c r="C12" s="10">
        <v>0</v>
      </c>
      <c r="D12" s="9">
        <v>0</v>
      </c>
      <c r="E12" s="10" t="str">
        <f t="shared" si="0"/>
        <v>-</v>
      </c>
      <c r="F12" s="25">
        <f t="shared" si="1"/>
        <v>0</v>
      </c>
      <c r="G12" s="38">
        <v>1.3877154561966152E-2</v>
      </c>
    </row>
    <row r="13" spans="1:7" s="3" customFormat="1" ht="21.95" customHeight="1" x14ac:dyDescent="0.2">
      <c r="A13" s="36">
        <v>3</v>
      </c>
      <c r="B13" s="26" t="s">
        <v>1</v>
      </c>
      <c r="C13" s="10">
        <v>0</v>
      </c>
      <c r="D13" s="9">
        <v>0</v>
      </c>
      <c r="E13" s="10" t="str">
        <f t="shared" si="0"/>
        <v>-</v>
      </c>
      <c r="F13" s="25">
        <f t="shared" si="1"/>
        <v>0</v>
      </c>
      <c r="G13" s="38">
        <v>6.8195937419264344E-4</v>
      </c>
    </row>
    <row r="14" spans="1:7" s="3" customFormat="1" ht="21.95" customHeight="1" x14ac:dyDescent="0.2">
      <c r="A14" s="36">
        <v>4</v>
      </c>
      <c r="B14" s="24" t="s">
        <v>414</v>
      </c>
      <c r="C14" s="10">
        <v>0</v>
      </c>
      <c r="D14" s="9">
        <v>0</v>
      </c>
      <c r="E14" s="10" t="str">
        <f t="shared" si="0"/>
        <v>-</v>
      </c>
      <c r="F14" s="25">
        <f t="shared" si="1"/>
        <v>0</v>
      </c>
      <c r="G14" s="38">
        <v>1.6609844346228162E-4</v>
      </c>
    </row>
    <row r="15" spans="1:7" s="3" customFormat="1" ht="47.1" customHeight="1" x14ac:dyDescent="0.2">
      <c r="A15" s="36">
        <v>5</v>
      </c>
      <c r="B15" s="24" t="s">
        <v>412</v>
      </c>
      <c r="C15" s="10">
        <v>0</v>
      </c>
      <c r="D15" s="11">
        <v>0</v>
      </c>
      <c r="E15" s="10" t="str">
        <f t="shared" si="0"/>
        <v>-</v>
      </c>
      <c r="F15" s="25">
        <f t="shared" si="1"/>
        <v>0</v>
      </c>
      <c r="G15" s="38">
        <v>4.2843389065529559E-4</v>
      </c>
    </row>
    <row r="16" spans="1:7" s="3" customFormat="1" ht="21.95" customHeight="1" x14ac:dyDescent="0.2">
      <c r="A16" s="36">
        <v>6</v>
      </c>
      <c r="B16" s="26" t="s">
        <v>1</v>
      </c>
      <c r="C16" s="10">
        <v>0</v>
      </c>
      <c r="D16" s="11">
        <v>0</v>
      </c>
      <c r="E16" s="10" t="str">
        <f t="shared" si="0"/>
        <v>-</v>
      </c>
      <c r="F16" s="25">
        <f t="shared" si="1"/>
        <v>0</v>
      </c>
      <c r="G16" s="38">
        <v>5.7837072558623703E-5</v>
      </c>
    </row>
    <row r="17" spans="1:7" ht="47.1" customHeight="1" x14ac:dyDescent="0.2">
      <c r="A17" s="36">
        <v>7</v>
      </c>
      <c r="B17" s="24" t="s">
        <v>444</v>
      </c>
      <c r="C17" s="10">
        <v>42436.05</v>
      </c>
      <c r="D17" s="11">
        <v>3</v>
      </c>
      <c r="E17" s="10">
        <f t="shared" si="0"/>
        <v>14145.35</v>
      </c>
      <c r="F17" s="25">
        <f t="shared" si="1"/>
        <v>6.3408615051628713E-3</v>
      </c>
      <c r="G17" s="38">
        <v>3.69438658113685E-3</v>
      </c>
    </row>
    <row r="18" spans="1:7" ht="47.1" customHeight="1" x14ac:dyDescent="0.2">
      <c r="A18" s="36">
        <v>8</v>
      </c>
      <c r="B18" s="24" t="s">
        <v>447</v>
      </c>
      <c r="C18" s="10">
        <v>0</v>
      </c>
      <c r="D18" s="11">
        <v>0</v>
      </c>
      <c r="E18" s="10" t="str">
        <f t="shared" si="0"/>
        <v>-</v>
      </c>
      <c r="F18" s="25">
        <f t="shared" si="1"/>
        <v>0</v>
      </c>
      <c r="G18" s="38">
        <v>1.6572456388988053E-2</v>
      </c>
    </row>
    <row r="19" spans="1:7" ht="35.1" customHeight="1" x14ac:dyDescent="0.2">
      <c r="A19" s="36">
        <v>9</v>
      </c>
      <c r="B19" s="24" t="s">
        <v>443</v>
      </c>
      <c r="C19" s="10">
        <v>0</v>
      </c>
      <c r="D19" s="11">
        <v>0</v>
      </c>
      <c r="E19" s="10" t="str">
        <f t="shared" si="0"/>
        <v>-</v>
      </c>
      <c r="F19" s="25">
        <f t="shared" si="1"/>
        <v>0</v>
      </c>
      <c r="G19" s="38">
        <v>6.3015485400037228E-5</v>
      </c>
    </row>
    <row r="20" spans="1:7" ht="35.1" customHeight="1" x14ac:dyDescent="0.2">
      <c r="A20" s="36">
        <v>10</v>
      </c>
      <c r="B20" s="24" t="s">
        <v>9</v>
      </c>
      <c r="C20" s="10">
        <v>0</v>
      </c>
      <c r="D20" s="11">
        <v>0</v>
      </c>
      <c r="E20" s="10" t="str">
        <f t="shared" si="0"/>
        <v>-</v>
      </c>
      <c r="F20" s="25">
        <f t="shared" si="1"/>
        <v>0</v>
      </c>
      <c r="G20" s="38">
        <v>2.3263290581767475E-4</v>
      </c>
    </row>
    <row r="21" spans="1:7" ht="35.1" customHeight="1" x14ac:dyDescent="0.2">
      <c r="A21" s="36">
        <v>11</v>
      </c>
      <c r="B21" s="24" t="s">
        <v>442</v>
      </c>
      <c r="C21" s="10">
        <v>0</v>
      </c>
      <c r="D21" s="11">
        <v>0</v>
      </c>
      <c r="E21" s="10" t="str">
        <f t="shared" si="0"/>
        <v>-</v>
      </c>
      <c r="F21" s="25">
        <f t="shared" si="1"/>
        <v>0</v>
      </c>
      <c r="G21" s="38">
        <v>8.0879771630669933E-6</v>
      </c>
    </row>
    <row r="22" spans="1:7" ht="21.95" customHeight="1" x14ac:dyDescent="0.2">
      <c r="A22" s="36">
        <v>12</v>
      </c>
      <c r="B22" s="26" t="s">
        <v>1</v>
      </c>
      <c r="C22" s="10">
        <v>0</v>
      </c>
      <c r="D22" s="11">
        <v>0</v>
      </c>
      <c r="E22" s="10" t="str">
        <f t="shared" si="0"/>
        <v>-</v>
      </c>
      <c r="F22" s="25">
        <f t="shared" si="1"/>
        <v>0</v>
      </c>
      <c r="G22" s="38">
        <v>0</v>
      </c>
    </row>
    <row r="23" spans="1:7" ht="21.95" customHeight="1" x14ac:dyDescent="0.2">
      <c r="A23" s="36">
        <v>13</v>
      </c>
      <c r="B23" s="24" t="s">
        <v>415</v>
      </c>
      <c r="C23" s="10">
        <v>0</v>
      </c>
      <c r="D23" s="11">
        <v>0</v>
      </c>
      <c r="E23" s="10" t="str">
        <f t="shared" si="0"/>
        <v>-</v>
      </c>
      <c r="F23" s="25">
        <f t="shared" si="1"/>
        <v>0</v>
      </c>
      <c r="G23" s="38">
        <v>0</v>
      </c>
    </row>
    <row r="24" spans="1:7" s="3" customFormat="1" ht="24.95" customHeight="1" x14ac:dyDescent="0.2">
      <c r="A24" s="43">
        <v>14</v>
      </c>
      <c r="B24" s="50" t="s">
        <v>2</v>
      </c>
      <c r="C24" s="44">
        <f>C11+C12+C14+C15+C17+C18+C19+C20+C21+C23</f>
        <v>42436.05</v>
      </c>
      <c r="D24" s="51" t="s">
        <v>5</v>
      </c>
      <c r="E24" s="51" t="s">
        <v>5</v>
      </c>
      <c r="F24" s="47">
        <f t="shared" si="1"/>
        <v>6.3408615051628713E-3</v>
      </c>
      <c r="G24" s="48">
        <v>3.5107172395573129E-2</v>
      </c>
    </row>
    <row r="25" spans="1:7" s="4" customFormat="1" ht="35.1" customHeight="1" x14ac:dyDescent="0.2">
      <c r="A25" s="37">
        <v>15</v>
      </c>
      <c r="B25" s="27" t="s">
        <v>419</v>
      </c>
      <c r="C25" s="12">
        <v>289199</v>
      </c>
      <c r="D25" s="11">
        <v>133</v>
      </c>
      <c r="E25" s="12">
        <f t="shared" ref="E25:E37" si="2">IF(D25=0,"-",C25/D25)</f>
        <v>2174.4285714285716</v>
      </c>
      <c r="F25" s="28">
        <f t="shared" si="1"/>
        <v>4.32125705957929E-2</v>
      </c>
      <c r="G25" s="39">
        <v>9.1912130594448124E-2</v>
      </c>
    </row>
    <row r="26" spans="1:7" s="3" customFormat="1" ht="21.95" customHeight="1" x14ac:dyDescent="0.2">
      <c r="A26" s="36">
        <v>16</v>
      </c>
      <c r="B26" s="26" t="s">
        <v>11</v>
      </c>
      <c r="C26" s="10">
        <v>53904</v>
      </c>
      <c r="D26" s="11">
        <v>26</v>
      </c>
      <c r="E26" s="10">
        <f t="shared" si="2"/>
        <v>2073.2307692307691</v>
      </c>
      <c r="F26" s="25">
        <f t="shared" si="1"/>
        <v>8.0544206770964636E-3</v>
      </c>
      <c r="G26" s="38">
        <v>1.5510248435910163E-2</v>
      </c>
    </row>
    <row r="27" spans="1:7" s="5" customFormat="1" ht="65.099999999999994" customHeight="1" x14ac:dyDescent="0.2">
      <c r="A27" s="37">
        <v>17</v>
      </c>
      <c r="B27" s="27" t="s">
        <v>445</v>
      </c>
      <c r="C27" s="12">
        <v>254298.44</v>
      </c>
      <c r="D27" s="11">
        <v>52</v>
      </c>
      <c r="E27" s="12">
        <f t="shared" si="2"/>
        <v>4890.3546153846155</v>
      </c>
      <c r="F27" s="28">
        <f t="shared" si="1"/>
        <v>3.7997673888568097E-2</v>
      </c>
      <c r="G27" s="39">
        <v>9.6086621220457871E-2</v>
      </c>
    </row>
    <row r="28" spans="1:7" s="3" customFormat="1" ht="21.95" customHeight="1" x14ac:dyDescent="0.2">
      <c r="A28" s="36">
        <v>18</v>
      </c>
      <c r="B28" s="26" t="s">
        <v>3</v>
      </c>
      <c r="C28" s="10">
        <v>41863.42</v>
      </c>
      <c r="D28" s="11">
        <v>9</v>
      </c>
      <c r="E28" s="10">
        <f t="shared" si="2"/>
        <v>4651.4911111111105</v>
      </c>
      <c r="F28" s="25">
        <f t="shared" si="1"/>
        <v>6.2552982276264033E-3</v>
      </c>
      <c r="G28" s="38">
        <v>1.1342599256575717E-2</v>
      </c>
    </row>
    <row r="29" spans="1:7" s="5" customFormat="1" ht="35.1" customHeight="1" x14ac:dyDescent="0.2">
      <c r="A29" s="37">
        <v>19</v>
      </c>
      <c r="B29" s="27" t="s">
        <v>15</v>
      </c>
      <c r="C29" s="12">
        <v>85489.68</v>
      </c>
      <c r="D29" s="11">
        <v>24</v>
      </c>
      <c r="E29" s="12">
        <f t="shared" si="2"/>
        <v>3562.0699999999997</v>
      </c>
      <c r="F29" s="28">
        <f t="shared" si="1"/>
        <v>1.2774002787740428E-2</v>
      </c>
      <c r="G29" s="39">
        <v>1.1946311887438504E-2</v>
      </c>
    </row>
    <row r="30" spans="1:7" s="3" customFormat="1" ht="21.95" customHeight="1" x14ac:dyDescent="0.2">
      <c r="A30" s="36">
        <v>20</v>
      </c>
      <c r="B30" s="26" t="s">
        <v>3</v>
      </c>
      <c r="C30" s="10">
        <v>7723.2</v>
      </c>
      <c r="D30" s="11">
        <v>4</v>
      </c>
      <c r="E30" s="12">
        <f t="shared" si="2"/>
        <v>1930.8</v>
      </c>
      <c r="F30" s="28">
        <f t="shared" si="1"/>
        <v>1.1540127221236162E-3</v>
      </c>
      <c r="G30" s="39">
        <v>2.247933536638041E-3</v>
      </c>
    </row>
    <row r="31" spans="1:7" s="3" customFormat="1" ht="47.1" customHeight="1" x14ac:dyDescent="0.2">
      <c r="A31" s="36">
        <v>21</v>
      </c>
      <c r="B31" s="27" t="s">
        <v>14</v>
      </c>
      <c r="C31" s="10">
        <v>1401162.77</v>
      </c>
      <c r="D31" s="11">
        <v>323</v>
      </c>
      <c r="E31" s="10">
        <f t="shared" si="2"/>
        <v>4337.9652321981421</v>
      </c>
      <c r="F31" s="25">
        <f t="shared" si="1"/>
        <v>0.20936395047984857</v>
      </c>
      <c r="G31" s="38">
        <v>0.21726673108985226</v>
      </c>
    </row>
    <row r="32" spans="1:7" s="3" customFormat="1" ht="21.95" customHeight="1" x14ac:dyDescent="0.2">
      <c r="A32" s="36">
        <v>22</v>
      </c>
      <c r="B32" s="26" t="s">
        <v>3</v>
      </c>
      <c r="C32" s="10">
        <v>127970.14</v>
      </c>
      <c r="D32" s="11">
        <v>24</v>
      </c>
      <c r="E32" s="10">
        <f t="shared" si="2"/>
        <v>5332.0891666666666</v>
      </c>
      <c r="F32" s="25">
        <f t="shared" si="1"/>
        <v>1.9121500105130033E-2</v>
      </c>
      <c r="G32" s="38">
        <v>3.0944666359992157E-2</v>
      </c>
    </row>
    <row r="33" spans="1:7" ht="35.1" customHeight="1" x14ac:dyDescent="0.2">
      <c r="A33" s="36">
        <v>23</v>
      </c>
      <c r="B33" s="24" t="s">
        <v>446</v>
      </c>
      <c r="C33" s="10">
        <v>19407.939999999999</v>
      </c>
      <c r="D33" s="11">
        <v>113</v>
      </c>
      <c r="E33" s="10">
        <f t="shared" si="2"/>
        <v>171.7516814159292</v>
      </c>
      <c r="F33" s="25">
        <f t="shared" si="1"/>
        <v>2.899964997696786E-3</v>
      </c>
      <c r="G33" s="38">
        <v>8.5968104584330223E-3</v>
      </c>
    </row>
    <row r="34" spans="1:7" s="3" customFormat="1" ht="21.95" customHeight="1" x14ac:dyDescent="0.2">
      <c r="A34" s="36">
        <v>24</v>
      </c>
      <c r="B34" s="26" t="s">
        <v>3</v>
      </c>
      <c r="C34" s="10">
        <v>3168</v>
      </c>
      <c r="D34" s="11">
        <v>11</v>
      </c>
      <c r="E34" s="10">
        <f t="shared" si="2"/>
        <v>288</v>
      </c>
      <c r="F34" s="25">
        <f t="shared" si="1"/>
        <v>4.7336755537699611E-4</v>
      </c>
      <c r="G34" s="38">
        <v>1.4207856884874998E-3</v>
      </c>
    </row>
    <row r="35" spans="1:7" s="3" customFormat="1" ht="35.1" customHeight="1" x14ac:dyDescent="0.2">
      <c r="A35" s="36">
        <v>25</v>
      </c>
      <c r="B35" s="24" t="s">
        <v>10</v>
      </c>
      <c r="C35" s="10">
        <v>0</v>
      </c>
      <c r="D35" s="11">
        <v>0</v>
      </c>
      <c r="E35" s="10" t="str">
        <f t="shared" si="2"/>
        <v>-</v>
      </c>
      <c r="F35" s="25">
        <f t="shared" si="1"/>
        <v>0</v>
      </c>
      <c r="G35" s="38">
        <v>9.8652432849167496E-5</v>
      </c>
    </row>
    <row r="36" spans="1:7" ht="35.1" customHeight="1" x14ac:dyDescent="0.2">
      <c r="A36" s="36">
        <v>26</v>
      </c>
      <c r="B36" s="24" t="s">
        <v>420</v>
      </c>
      <c r="C36" s="10">
        <v>0</v>
      </c>
      <c r="D36" s="13">
        <v>0</v>
      </c>
      <c r="E36" s="10" t="str">
        <f t="shared" si="2"/>
        <v>-</v>
      </c>
      <c r="F36" s="29" t="s">
        <v>5</v>
      </c>
      <c r="G36" s="40" t="s">
        <v>5</v>
      </c>
    </row>
    <row r="37" spans="1:7" ht="21.95" customHeight="1" x14ac:dyDescent="0.2">
      <c r="A37" s="36">
        <v>27</v>
      </c>
      <c r="B37" s="26" t="s">
        <v>12</v>
      </c>
      <c r="C37" s="10">
        <v>0</v>
      </c>
      <c r="D37" s="13">
        <v>0</v>
      </c>
      <c r="E37" s="10" t="str">
        <f t="shared" si="2"/>
        <v>-</v>
      </c>
      <c r="F37" s="25">
        <f>C37/C$44</f>
        <v>0</v>
      </c>
      <c r="G37" s="38">
        <v>6.7001527600904129E-4</v>
      </c>
    </row>
    <row r="38" spans="1:7" ht="35.1" customHeight="1" x14ac:dyDescent="0.2">
      <c r="A38" s="36">
        <v>28</v>
      </c>
      <c r="B38" s="24" t="s">
        <v>421</v>
      </c>
      <c r="C38" s="10">
        <v>5363976.46</v>
      </c>
      <c r="D38" s="13">
        <v>4</v>
      </c>
      <c r="E38" s="14" t="s">
        <v>5</v>
      </c>
      <c r="F38" s="29" t="s">
        <v>5</v>
      </c>
      <c r="G38" s="40" t="s">
        <v>5</v>
      </c>
    </row>
    <row r="39" spans="1:7" ht="21.95" customHeight="1" x14ac:dyDescent="0.2">
      <c r="A39" s="36">
        <v>29</v>
      </c>
      <c r="B39" s="26" t="s">
        <v>12</v>
      </c>
      <c r="C39" s="10">
        <v>4575480</v>
      </c>
      <c r="D39" s="13">
        <v>4</v>
      </c>
      <c r="E39" s="14" t="s">
        <v>5</v>
      </c>
      <c r="F39" s="25">
        <f t="shared" ref="F39:F44" si="3">C39/C$44</f>
        <v>0.6836754363246017</v>
      </c>
      <c r="G39" s="38">
        <v>0.53240605380617201</v>
      </c>
    </row>
    <row r="40" spans="1:7" ht="47.1" customHeight="1" x14ac:dyDescent="0.2">
      <c r="A40" s="36">
        <v>30</v>
      </c>
      <c r="B40" s="27" t="s">
        <v>422</v>
      </c>
      <c r="C40" s="10">
        <v>25000</v>
      </c>
      <c r="D40" s="15">
        <v>1</v>
      </c>
      <c r="E40" s="10">
        <f t="shared" ref="E40:E41" si="4">IF(D40=0,"-",C40/D40)</f>
        <v>25000</v>
      </c>
      <c r="F40" s="25">
        <f t="shared" si="3"/>
        <v>3.7355394205886689E-3</v>
      </c>
      <c r="G40" s="38">
        <v>1.7724062653800183E-3</v>
      </c>
    </row>
    <row r="41" spans="1:7" ht="21.95" customHeight="1" x14ac:dyDescent="0.2">
      <c r="A41" s="36">
        <v>31</v>
      </c>
      <c r="B41" s="26" t="s">
        <v>13</v>
      </c>
      <c r="C41" s="10">
        <v>25000</v>
      </c>
      <c r="D41" s="15">
        <v>1</v>
      </c>
      <c r="E41" s="10">
        <f t="shared" si="4"/>
        <v>25000</v>
      </c>
      <c r="F41" s="25">
        <f t="shared" si="3"/>
        <v>3.7355394205886689E-3</v>
      </c>
      <c r="G41" s="38">
        <v>1.0404135579139232E-3</v>
      </c>
    </row>
    <row r="42" spans="1:7" ht="35.1" customHeight="1" x14ac:dyDescent="0.2">
      <c r="A42" s="36">
        <v>32</v>
      </c>
      <c r="B42" s="24" t="s">
        <v>16</v>
      </c>
      <c r="C42" s="10">
        <v>0</v>
      </c>
      <c r="D42" s="15">
        <v>0</v>
      </c>
      <c r="E42" s="14" t="s">
        <v>5</v>
      </c>
      <c r="F42" s="25">
        <f t="shared" si="3"/>
        <v>0</v>
      </c>
      <c r="G42" s="38">
        <v>4.1370945733870297E-3</v>
      </c>
    </row>
    <row r="43" spans="1:7" s="3" customFormat="1" ht="21.95" customHeight="1" x14ac:dyDescent="0.2">
      <c r="A43" s="43">
        <v>33</v>
      </c>
      <c r="B43" s="50" t="s">
        <v>4</v>
      </c>
      <c r="C43" s="44">
        <f>C25+C27+C29+C31+C33+C35+C37+C39+C40+C42</f>
        <v>6650037.8300000001</v>
      </c>
      <c r="D43" s="51" t="s">
        <v>5</v>
      </c>
      <c r="E43" s="51" t="s">
        <v>5</v>
      </c>
      <c r="F43" s="47">
        <f t="shared" si="3"/>
        <v>0.99365913849483711</v>
      </c>
      <c r="G43" s="48">
        <v>0.96489282760442685</v>
      </c>
    </row>
    <row r="44" spans="1:7" s="3" customFormat="1" ht="21.95" customHeight="1" x14ac:dyDescent="0.2">
      <c r="A44" s="45">
        <v>34</v>
      </c>
      <c r="B44" s="52" t="s">
        <v>6</v>
      </c>
      <c r="C44" s="46">
        <f>C24+C43</f>
        <v>6692473.8799999999</v>
      </c>
      <c r="D44" s="53" t="s">
        <v>5</v>
      </c>
      <c r="E44" s="53" t="s">
        <v>5</v>
      </c>
      <c r="F44" s="54">
        <f t="shared" si="3"/>
        <v>1</v>
      </c>
      <c r="G44" s="55">
        <v>1</v>
      </c>
    </row>
    <row r="45" spans="1:7" s="3" customFormat="1" ht="21.95" customHeight="1" x14ac:dyDescent="0.2">
      <c r="A45" s="1"/>
      <c r="B45" s="2"/>
      <c r="C45" s="1"/>
      <c r="D45" s="1"/>
      <c r="E45" s="1"/>
      <c r="F45" s="1"/>
      <c r="G45" s="1"/>
    </row>
    <row r="46" spans="1:7" s="3" customFormat="1" ht="35.1" customHeight="1" x14ac:dyDescent="0.2">
      <c r="A46" s="62" t="s">
        <v>430</v>
      </c>
      <c r="B46" s="63" t="s">
        <v>431</v>
      </c>
      <c r="C46" s="64" t="s">
        <v>432</v>
      </c>
      <c r="D46" s="1"/>
      <c r="E46" s="1"/>
      <c r="F46" s="1"/>
      <c r="G46" s="1"/>
    </row>
    <row r="47" spans="1:7" s="3" customFormat="1" ht="21.95" customHeight="1" x14ac:dyDescent="0.2">
      <c r="A47" s="65">
        <v>1</v>
      </c>
      <c r="B47" s="30" t="s">
        <v>427</v>
      </c>
      <c r="C47" s="31">
        <v>167260.95000000001</v>
      </c>
    </row>
    <row r="48" spans="1:7" ht="21.95" customHeight="1" x14ac:dyDescent="0.2">
      <c r="A48" s="8">
        <v>2</v>
      </c>
      <c r="B48" s="30" t="s">
        <v>428</v>
      </c>
      <c r="C48" s="31">
        <v>6694737</v>
      </c>
      <c r="D48" s="16"/>
      <c r="E48" s="16"/>
      <c r="F48" s="16"/>
      <c r="G48" s="16"/>
    </row>
    <row r="49" spans="1:7" ht="21.95" customHeight="1" x14ac:dyDescent="0.2">
      <c r="A49" s="32">
        <v>3</v>
      </c>
      <c r="B49" s="33" t="s">
        <v>423</v>
      </c>
      <c r="C49" s="34">
        <f>C44/C48</f>
        <v>0.99966195535388469</v>
      </c>
      <c r="D49" s="16"/>
      <c r="E49" s="16"/>
      <c r="F49" s="16"/>
      <c r="G49" s="16"/>
    </row>
    <row r="50" spans="1:7" s="16" customFormat="1" ht="35.1" customHeight="1" x14ac:dyDescent="0.25">
      <c r="A50" s="21" t="s">
        <v>449</v>
      </c>
      <c r="B50" s="23"/>
    </row>
  </sheetData>
  <sheetProtection algorithmName="SHA-512" hashValue="SYwz6dfFzjSsDn6sCv/Zts4f5KaUyzvZSP44qMlYsswTn96kCQ+NH+Q5ei0iDXHevXCnVdm3LvlLacVEBGFNiA==" saltValue="UulhtKegZ6U4BjVNbJR04A==" spinCount="100000" sheet="1" objects="1" scenarios="1"/>
  <mergeCells count="1">
    <mergeCell ref="A2:G2"/>
  </mergeCells>
  <pageMargins left="0.59055118110236227" right="0.59055118110236227" top="0.70866141732283472" bottom="0.70866141732283472" header="0.19685039370078741" footer="0.39370078740157483"/>
  <pageSetup paperSize="9" scale="84" orientation="portrait" r:id="rId1"/>
  <headerFooter alignWithMargins="0">
    <oddFooter>&amp;R&amp;"Calibri,Standardowy"&amp;12s.&amp;P z &amp;N</oddFooter>
  </headerFooter>
  <tableParts count="2">
    <tablePart r:id="rId2"/>
    <tablePart r:id="rId3"/>
  </tableParts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B72043-12D9-4463-84EA-DFC8649EEE22}">
  <sheetPr codeName="Arkusz59"/>
  <dimension ref="A1:N50"/>
  <sheetViews>
    <sheetView zoomScaleNormal="100" workbookViewId="0"/>
  </sheetViews>
  <sheetFormatPr defaultColWidth="0" defaultRowHeight="12.75" zeroHeight="1" x14ac:dyDescent="0.2"/>
  <cols>
    <col min="1" max="1" width="4.140625" style="1" customWidth="1"/>
    <col min="2" max="2" width="57" style="2" customWidth="1"/>
    <col min="3" max="3" width="11.85546875" style="1" bestFit="1" customWidth="1"/>
    <col min="4" max="4" width="7.42578125" style="1" customWidth="1"/>
    <col min="5" max="5" width="10.85546875" style="1" bestFit="1" customWidth="1"/>
    <col min="6" max="7" width="8.7109375" style="1" customWidth="1"/>
    <col min="8" max="8" width="1" style="1" customWidth="1"/>
    <col min="9" max="14" width="0" style="1" hidden="1" customWidth="1"/>
    <col min="15" max="16384" width="9.140625" style="1" hidden="1"/>
  </cols>
  <sheetData>
    <row r="1" spans="1:7" s="16" customFormat="1" ht="24.95" customHeight="1" x14ac:dyDescent="0.2">
      <c r="A1" s="35" t="s">
        <v>506</v>
      </c>
      <c r="B1" s="23"/>
    </row>
    <row r="2" spans="1:7" s="16" customFormat="1" ht="39.950000000000003" customHeight="1" x14ac:dyDescent="0.2">
      <c r="A2" s="66" t="s">
        <v>448</v>
      </c>
      <c r="B2" s="67"/>
      <c r="C2" s="67"/>
      <c r="D2" s="67"/>
      <c r="E2" s="67"/>
      <c r="F2" s="67"/>
      <c r="G2" s="67"/>
    </row>
    <row r="3" spans="1:7" s="16" customFormat="1" ht="15.95" hidden="1" customHeight="1" x14ac:dyDescent="0.2">
      <c r="A3" s="22"/>
      <c r="B3" s="23"/>
    </row>
    <row r="4" spans="1:7" s="16" customFormat="1" ht="15.95" hidden="1" customHeight="1" x14ac:dyDescent="0.2">
      <c r="A4" s="22"/>
      <c r="B4" s="23"/>
    </row>
    <row r="5" spans="1:7" s="16" customFormat="1" ht="15.95" hidden="1" customHeight="1" x14ac:dyDescent="0.2">
      <c r="A5" s="22"/>
      <c r="B5" s="23"/>
    </row>
    <row r="6" spans="1:7" s="16" customFormat="1" ht="15.95" customHeight="1" x14ac:dyDescent="0.25">
      <c r="A6" s="17" t="s">
        <v>433</v>
      </c>
      <c r="B6" s="21" t="s">
        <v>438</v>
      </c>
    </row>
    <row r="7" spans="1:7" s="16" customFormat="1" ht="15.95" customHeight="1" x14ac:dyDescent="0.25">
      <c r="A7" s="18" t="s">
        <v>434</v>
      </c>
      <c r="B7" s="21" t="s">
        <v>439</v>
      </c>
    </row>
    <row r="8" spans="1:7" s="16" customFormat="1" ht="15.95" customHeight="1" x14ac:dyDescent="0.25">
      <c r="A8" s="19" t="s">
        <v>435</v>
      </c>
      <c r="B8" s="21" t="s">
        <v>440</v>
      </c>
    </row>
    <row r="9" spans="1:7" s="16" customFormat="1" ht="15.95" customHeight="1" x14ac:dyDescent="0.25">
      <c r="A9" s="20" t="s">
        <v>436</v>
      </c>
      <c r="B9" s="21" t="s">
        <v>441</v>
      </c>
    </row>
    <row r="10" spans="1:7" ht="65.099999999999994" customHeight="1" x14ac:dyDescent="0.2">
      <c r="A10" s="49" t="s">
        <v>430</v>
      </c>
      <c r="B10" s="42" t="s">
        <v>0</v>
      </c>
      <c r="C10" s="42" t="s">
        <v>424</v>
      </c>
      <c r="D10" s="42" t="s">
        <v>425</v>
      </c>
      <c r="E10" s="42" t="s">
        <v>426</v>
      </c>
      <c r="F10" s="42" t="s">
        <v>429</v>
      </c>
      <c r="G10" s="41" t="s">
        <v>413</v>
      </c>
    </row>
    <row r="11" spans="1:7" ht="21.95" customHeight="1" x14ac:dyDescent="0.2">
      <c r="A11" s="36">
        <v>1</v>
      </c>
      <c r="B11" s="24" t="s">
        <v>7</v>
      </c>
      <c r="C11" s="10">
        <v>0</v>
      </c>
      <c r="D11" s="9">
        <v>0</v>
      </c>
      <c r="E11" s="10" t="str">
        <f t="shared" ref="E11:E23" si="0">IF(D11=0,"-",C11/D11)</f>
        <v>-</v>
      </c>
      <c r="F11" s="25">
        <f t="shared" ref="F11:F35" si="1">C11/C$44</f>
        <v>0</v>
      </c>
      <c r="G11" s="38">
        <v>6.4906160983722356E-5</v>
      </c>
    </row>
    <row r="12" spans="1:7" s="3" customFormat="1" ht="21.95" customHeight="1" x14ac:dyDescent="0.2">
      <c r="A12" s="36">
        <v>2</v>
      </c>
      <c r="B12" s="24" t="s">
        <v>8</v>
      </c>
      <c r="C12" s="10">
        <v>203906.53</v>
      </c>
      <c r="D12" s="9">
        <v>3</v>
      </c>
      <c r="E12" s="10">
        <f t="shared" si="0"/>
        <v>67968.843333333338</v>
      </c>
      <c r="F12" s="25">
        <f t="shared" si="1"/>
        <v>2.9234675865083635E-2</v>
      </c>
      <c r="G12" s="38">
        <v>1.3877154561966152E-2</v>
      </c>
    </row>
    <row r="13" spans="1:7" s="3" customFormat="1" ht="21.95" customHeight="1" x14ac:dyDescent="0.2">
      <c r="A13" s="36">
        <v>3</v>
      </c>
      <c r="B13" s="26" t="s">
        <v>1</v>
      </c>
      <c r="C13" s="10">
        <v>0</v>
      </c>
      <c r="D13" s="9">
        <v>0</v>
      </c>
      <c r="E13" s="10" t="str">
        <f t="shared" si="0"/>
        <v>-</v>
      </c>
      <c r="F13" s="25">
        <f t="shared" si="1"/>
        <v>0</v>
      </c>
      <c r="G13" s="38">
        <v>6.8195937419264344E-4</v>
      </c>
    </row>
    <row r="14" spans="1:7" s="3" customFormat="1" ht="21.95" customHeight="1" x14ac:dyDescent="0.2">
      <c r="A14" s="36">
        <v>4</v>
      </c>
      <c r="B14" s="24" t="s">
        <v>414</v>
      </c>
      <c r="C14" s="10">
        <v>0</v>
      </c>
      <c r="D14" s="9">
        <v>0</v>
      </c>
      <c r="E14" s="10" t="str">
        <f t="shared" si="0"/>
        <v>-</v>
      </c>
      <c r="F14" s="25">
        <f t="shared" si="1"/>
        <v>0</v>
      </c>
      <c r="G14" s="38">
        <v>1.6609844346228162E-4</v>
      </c>
    </row>
    <row r="15" spans="1:7" s="3" customFormat="1" ht="47.1" customHeight="1" x14ac:dyDescent="0.2">
      <c r="A15" s="36">
        <v>5</v>
      </c>
      <c r="B15" s="24" t="s">
        <v>412</v>
      </c>
      <c r="C15" s="10">
        <v>0</v>
      </c>
      <c r="D15" s="11">
        <v>0</v>
      </c>
      <c r="E15" s="10" t="str">
        <f t="shared" si="0"/>
        <v>-</v>
      </c>
      <c r="F15" s="25">
        <f t="shared" si="1"/>
        <v>0</v>
      </c>
      <c r="G15" s="38">
        <v>4.2843389065529559E-4</v>
      </c>
    </row>
    <row r="16" spans="1:7" s="3" customFormat="1" ht="21.95" customHeight="1" x14ac:dyDescent="0.2">
      <c r="A16" s="36">
        <v>6</v>
      </c>
      <c r="B16" s="26" t="s">
        <v>1</v>
      </c>
      <c r="C16" s="10">
        <v>0</v>
      </c>
      <c r="D16" s="11">
        <v>0</v>
      </c>
      <c r="E16" s="10" t="str">
        <f t="shared" si="0"/>
        <v>-</v>
      </c>
      <c r="F16" s="25">
        <f t="shared" si="1"/>
        <v>0</v>
      </c>
      <c r="G16" s="38">
        <v>5.7837072558623703E-5</v>
      </c>
    </row>
    <row r="17" spans="1:7" ht="47.1" customHeight="1" x14ac:dyDescent="0.2">
      <c r="A17" s="36">
        <v>7</v>
      </c>
      <c r="B17" s="24" t="s">
        <v>444</v>
      </c>
      <c r="C17" s="10">
        <v>96093.47</v>
      </c>
      <c r="D17" s="11">
        <v>7</v>
      </c>
      <c r="E17" s="10">
        <f t="shared" si="0"/>
        <v>13727.638571428572</v>
      </c>
      <c r="F17" s="25">
        <f t="shared" si="1"/>
        <v>1.3777201976813289E-2</v>
      </c>
      <c r="G17" s="38">
        <v>3.69438658113685E-3</v>
      </c>
    </row>
    <row r="18" spans="1:7" ht="47.1" customHeight="1" x14ac:dyDescent="0.2">
      <c r="A18" s="36">
        <v>8</v>
      </c>
      <c r="B18" s="24" t="s">
        <v>447</v>
      </c>
      <c r="C18" s="10">
        <v>60000</v>
      </c>
      <c r="D18" s="11">
        <v>1</v>
      </c>
      <c r="E18" s="10">
        <f t="shared" si="0"/>
        <v>60000</v>
      </c>
      <c r="F18" s="25">
        <f t="shared" si="1"/>
        <v>8.6023755683793841E-3</v>
      </c>
      <c r="G18" s="38">
        <v>1.6572456388988053E-2</v>
      </c>
    </row>
    <row r="19" spans="1:7" ht="35.1" customHeight="1" x14ac:dyDescent="0.2">
      <c r="A19" s="36">
        <v>9</v>
      </c>
      <c r="B19" s="24" t="s">
        <v>443</v>
      </c>
      <c r="C19" s="10">
        <v>0</v>
      </c>
      <c r="D19" s="11">
        <v>0</v>
      </c>
      <c r="E19" s="10" t="str">
        <f t="shared" si="0"/>
        <v>-</v>
      </c>
      <c r="F19" s="25">
        <f t="shared" si="1"/>
        <v>0</v>
      </c>
      <c r="G19" s="38">
        <v>6.3015485400037228E-5</v>
      </c>
    </row>
    <row r="20" spans="1:7" ht="35.1" customHeight="1" x14ac:dyDescent="0.2">
      <c r="A20" s="36">
        <v>10</v>
      </c>
      <c r="B20" s="24" t="s">
        <v>9</v>
      </c>
      <c r="C20" s="10">
        <v>0</v>
      </c>
      <c r="D20" s="11">
        <v>0</v>
      </c>
      <c r="E20" s="10" t="str">
        <f t="shared" si="0"/>
        <v>-</v>
      </c>
      <c r="F20" s="25">
        <f t="shared" si="1"/>
        <v>0</v>
      </c>
      <c r="G20" s="38">
        <v>2.3263290581767475E-4</v>
      </c>
    </row>
    <row r="21" spans="1:7" ht="35.1" customHeight="1" x14ac:dyDescent="0.2">
      <c r="A21" s="36">
        <v>11</v>
      </c>
      <c r="B21" s="24" t="s">
        <v>442</v>
      </c>
      <c r="C21" s="10">
        <v>0</v>
      </c>
      <c r="D21" s="11">
        <v>0</v>
      </c>
      <c r="E21" s="10" t="str">
        <f t="shared" si="0"/>
        <v>-</v>
      </c>
      <c r="F21" s="25">
        <f t="shared" si="1"/>
        <v>0</v>
      </c>
      <c r="G21" s="38">
        <v>8.0879771630669933E-6</v>
      </c>
    </row>
    <row r="22" spans="1:7" ht="21.95" customHeight="1" x14ac:dyDescent="0.2">
      <c r="A22" s="36">
        <v>12</v>
      </c>
      <c r="B22" s="26" t="s">
        <v>1</v>
      </c>
      <c r="C22" s="10">
        <v>0</v>
      </c>
      <c r="D22" s="11">
        <v>0</v>
      </c>
      <c r="E22" s="10" t="str">
        <f t="shared" si="0"/>
        <v>-</v>
      </c>
      <c r="F22" s="25">
        <f t="shared" si="1"/>
        <v>0</v>
      </c>
      <c r="G22" s="38">
        <v>0</v>
      </c>
    </row>
    <row r="23" spans="1:7" ht="21.95" customHeight="1" x14ac:dyDescent="0.2">
      <c r="A23" s="36">
        <v>13</v>
      </c>
      <c r="B23" s="24" t="s">
        <v>415</v>
      </c>
      <c r="C23" s="10">
        <v>0</v>
      </c>
      <c r="D23" s="11">
        <v>0</v>
      </c>
      <c r="E23" s="10" t="str">
        <f t="shared" si="0"/>
        <v>-</v>
      </c>
      <c r="F23" s="25">
        <f t="shared" si="1"/>
        <v>0</v>
      </c>
      <c r="G23" s="38">
        <v>0</v>
      </c>
    </row>
    <row r="24" spans="1:7" s="3" customFormat="1" ht="24.95" customHeight="1" x14ac:dyDescent="0.2">
      <c r="A24" s="43">
        <v>14</v>
      </c>
      <c r="B24" s="50" t="s">
        <v>2</v>
      </c>
      <c r="C24" s="44">
        <f>C11+C12+C14+C15+C17+C18+C19+C20+C21+C23</f>
        <v>360000</v>
      </c>
      <c r="D24" s="51" t="s">
        <v>5</v>
      </c>
      <c r="E24" s="51" t="s">
        <v>5</v>
      </c>
      <c r="F24" s="47">
        <f t="shared" si="1"/>
        <v>5.1614253410276305E-2</v>
      </c>
      <c r="G24" s="48">
        <v>3.5107172395573129E-2</v>
      </c>
    </row>
    <row r="25" spans="1:7" s="4" customFormat="1" ht="35.1" customHeight="1" x14ac:dyDescent="0.2">
      <c r="A25" s="37">
        <v>15</v>
      </c>
      <c r="B25" s="27" t="s">
        <v>419</v>
      </c>
      <c r="C25" s="12">
        <v>390741</v>
      </c>
      <c r="D25" s="11">
        <v>182</v>
      </c>
      <c r="E25" s="12">
        <f t="shared" ref="E25:E37" si="2">IF(D25=0,"-",C25/D25)</f>
        <v>2146.9285714285716</v>
      </c>
      <c r="F25" s="28">
        <f t="shared" si="1"/>
        <v>5.6021680532735485E-2</v>
      </c>
      <c r="G25" s="39">
        <v>9.1912130594448124E-2</v>
      </c>
    </row>
    <row r="26" spans="1:7" s="3" customFormat="1" ht="21.95" customHeight="1" x14ac:dyDescent="0.2">
      <c r="A26" s="36">
        <v>16</v>
      </c>
      <c r="B26" s="26" t="s">
        <v>11</v>
      </c>
      <c r="C26" s="10">
        <v>72894</v>
      </c>
      <c r="D26" s="11">
        <v>34</v>
      </c>
      <c r="E26" s="10">
        <f t="shared" si="2"/>
        <v>2143.9411764705883</v>
      </c>
      <c r="F26" s="25">
        <f t="shared" si="1"/>
        <v>1.0451026078024114E-2</v>
      </c>
      <c r="G26" s="38">
        <v>1.5510248435910163E-2</v>
      </c>
    </row>
    <row r="27" spans="1:7" s="5" customFormat="1" ht="65.099999999999994" customHeight="1" x14ac:dyDescent="0.2">
      <c r="A27" s="37">
        <v>17</v>
      </c>
      <c r="B27" s="27" t="s">
        <v>445</v>
      </c>
      <c r="C27" s="12">
        <v>313734.14</v>
      </c>
      <c r="D27" s="11">
        <v>51</v>
      </c>
      <c r="E27" s="12">
        <f t="shared" si="2"/>
        <v>6151.6498039215685</v>
      </c>
      <c r="F27" s="28">
        <f t="shared" si="1"/>
        <v>4.4980981681708623E-2</v>
      </c>
      <c r="G27" s="39">
        <v>9.6086621220457871E-2</v>
      </c>
    </row>
    <row r="28" spans="1:7" s="3" customFormat="1" ht="21.95" customHeight="1" x14ac:dyDescent="0.2">
      <c r="A28" s="36">
        <v>18</v>
      </c>
      <c r="B28" s="26" t="s">
        <v>3</v>
      </c>
      <c r="C28" s="10">
        <v>18769.5</v>
      </c>
      <c r="D28" s="11">
        <v>3</v>
      </c>
      <c r="E28" s="10">
        <f t="shared" si="2"/>
        <v>6256.5</v>
      </c>
      <c r="F28" s="25">
        <f t="shared" si="1"/>
        <v>2.6910381371782811E-3</v>
      </c>
      <c r="G28" s="38">
        <v>1.1342599256575717E-2</v>
      </c>
    </row>
    <row r="29" spans="1:7" s="5" customFormat="1" ht="35.1" customHeight="1" x14ac:dyDescent="0.2">
      <c r="A29" s="37">
        <v>19</v>
      </c>
      <c r="B29" s="27" t="s">
        <v>15</v>
      </c>
      <c r="C29" s="12">
        <v>24537.7</v>
      </c>
      <c r="D29" s="11">
        <v>10</v>
      </c>
      <c r="E29" s="12">
        <f t="shared" si="2"/>
        <v>2453.77</v>
      </c>
      <c r="F29" s="28">
        <f t="shared" si="1"/>
        <v>3.5180418497370472E-3</v>
      </c>
      <c r="G29" s="39">
        <v>1.1946311887438504E-2</v>
      </c>
    </row>
    <row r="30" spans="1:7" s="3" customFormat="1" ht="21.95" customHeight="1" x14ac:dyDescent="0.2">
      <c r="A30" s="36">
        <v>20</v>
      </c>
      <c r="B30" s="26" t="s">
        <v>3</v>
      </c>
      <c r="C30" s="10">
        <v>0</v>
      </c>
      <c r="D30" s="11">
        <v>0</v>
      </c>
      <c r="E30" s="12" t="str">
        <f t="shared" si="2"/>
        <v>-</v>
      </c>
      <c r="F30" s="28">
        <f t="shared" si="1"/>
        <v>0</v>
      </c>
      <c r="G30" s="39">
        <v>2.247933536638041E-3</v>
      </c>
    </row>
    <row r="31" spans="1:7" s="3" customFormat="1" ht="47.1" customHeight="1" x14ac:dyDescent="0.2">
      <c r="A31" s="36">
        <v>21</v>
      </c>
      <c r="B31" s="27" t="s">
        <v>14</v>
      </c>
      <c r="C31" s="10">
        <v>797481.3</v>
      </c>
      <c r="D31" s="11">
        <v>423</v>
      </c>
      <c r="E31" s="10">
        <f t="shared" si="2"/>
        <v>1885.2985815602838</v>
      </c>
      <c r="F31" s="25">
        <f t="shared" si="1"/>
        <v>0.11433722752265718</v>
      </c>
      <c r="G31" s="38">
        <v>0.21726673108985226</v>
      </c>
    </row>
    <row r="32" spans="1:7" s="3" customFormat="1" ht="21.95" customHeight="1" x14ac:dyDescent="0.2">
      <c r="A32" s="36">
        <v>22</v>
      </c>
      <c r="B32" s="26" t="s">
        <v>3</v>
      </c>
      <c r="C32" s="10">
        <v>87190</v>
      </c>
      <c r="D32" s="11">
        <v>26</v>
      </c>
      <c r="E32" s="10">
        <f t="shared" si="2"/>
        <v>3353.4615384615386</v>
      </c>
      <c r="F32" s="25">
        <f t="shared" si="1"/>
        <v>1.2500685430116643E-2</v>
      </c>
      <c r="G32" s="38">
        <v>3.0944666359992157E-2</v>
      </c>
    </row>
    <row r="33" spans="1:7" ht="35.1" customHeight="1" x14ac:dyDescent="0.2">
      <c r="A33" s="36">
        <v>23</v>
      </c>
      <c r="B33" s="24" t="s">
        <v>446</v>
      </c>
      <c r="C33" s="10">
        <v>55295.4</v>
      </c>
      <c r="D33" s="11">
        <v>552</v>
      </c>
      <c r="E33" s="10">
        <f t="shared" si="2"/>
        <v>100.17282608695652</v>
      </c>
      <c r="F33" s="25">
        <f t="shared" si="1"/>
        <v>7.9278633000627579E-3</v>
      </c>
      <c r="G33" s="38">
        <v>8.5968104584330223E-3</v>
      </c>
    </row>
    <row r="34" spans="1:7" s="3" customFormat="1" ht="21.95" customHeight="1" x14ac:dyDescent="0.2">
      <c r="A34" s="36">
        <v>24</v>
      </c>
      <c r="B34" s="26" t="s">
        <v>3</v>
      </c>
      <c r="C34" s="10">
        <v>5322.3</v>
      </c>
      <c r="D34" s="11">
        <v>108</v>
      </c>
      <c r="E34" s="10">
        <f t="shared" si="2"/>
        <v>49.280555555555559</v>
      </c>
      <c r="F34" s="25">
        <f t="shared" si="1"/>
        <v>7.6307372479309334E-4</v>
      </c>
      <c r="G34" s="38">
        <v>1.4207856884874998E-3</v>
      </c>
    </row>
    <row r="35" spans="1:7" s="3" customFormat="1" ht="35.1" customHeight="1" x14ac:dyDescent="0.2">
      <c r="A35" s="36">
        <v>25</v>
      </c>
      <c r="B35" s="24" t="s">
        <v>10</v>
      </c>
      <c r="C35" s="10">
        <v>0</v>
      </c>
      <c r="D35" s="11">
        <v>0</v>
      </c>
      <c r="E35" s="10" t="str">
        <f t="shared" si="2"/>
        <v>-</v>
      </c>
      <c r="F35" s="25">
        <f t="shared" si="1"/>
        <v>0</v>
      </c>
      <c r="G35" s="38">
        <v>9.8652432849167496E-5</v>
      </c>
    </row>
    <row r="36" spans="1:7" ht="35.1" customHeight="1" x14ac:dyDescent="0.2">
      <c r="A36" s="36">
        <v>26</v>
      </c>
      <c r="B36" s="24" t="s">
        <v>420</v>
      </c>
      <c r="C36" s="10">
        <v>0</v>
      </c>
      <c r="D36" s="13">
        <v>0</v>
      </c>
      <c r="E36" s="10" t="str">
        <f t="shared" si="2"/>
        <v>-</v>
      </c>
      <c r="F36" s="29" t="s">
        <v>5</v>
      </c>
      <c r="G36" s="40" t="s">
        <v>5</v>
      </c>
    </row>
    <row r="37" spans="1:7" ht="21.95" customHeight="1" x14ac:dyDescent="0.2">
      <c r="A37" s="36">
        <v>27</v>
      </c>
      <c r="B37" s="26" t="s">
        <v>12</v>
      </c>
      <c r="C37" s="10">
        <v>0</v>
      </c>
      <c r="D37" s="13">
        <v>0</v>
      </c>
      <c r="E37" s="10" t="str">
        <f t="shared" si="2"/>
        <v>-</v>
      </c>
      <c r="F37" s="25">
        <f>C37/C$44</f>
        <v>0</v>
      </c>
      <c r="G37" s="38">
        <v>6.7001527600904129E-4</v>
      </c>
    </row>
    <row r="38" spans="1:7" ht="35.1" customHeight="1" x14ac:dyDescent="0.2">
      <c r="A38" s="36">
        <v>28</v>
      </c>
      <c r="B38" s="24" t="s">
        <v>421</v>
      </c>
      <c r="C38" s="10">
        <v>5592253.3300000001</v>
      </c>
      <c r="D38" s="13">
        <v>3</v>
      </c>
      <c r="E38" s="14" t="s">
        <v>5</v>
      </c>
      <c r="F38" s="29" t="s">
        <v>5</v>
      </c>
      <c r="G38" s="40" t="s">
        <v>5</v>
      </c>
    </row>
    <row r="39" spans="1:7" ht="21.95" customHeight="1" x14ac:dyDescent="0.2">
      <c r="A39" s="36">
        <v>29</v>
      </c>
      <c r="B39" s="26" t="s">
        <v>12</v>
      </c>
      <c r="C39" s="10">
        <v>5033028</v>
      </c>
      <c r="D39" s="13">
        <v>3</v>
      </c>
      <c r="E39" s="14" t="s">
        <v>5</v>
      </c>
      <c r="F39" s="25">
        <f t="shared" ref="F39:F44" si="3">C39/C$44</f>
        <v>0.72159995170282265</v>
      </c>
      <c r="G39" s="38">
        <v>0.53240605380617201</v>
      </c>
    </row>
    <row r="40" spans="1:7" ht="47.1" customHeight="1" x14ac:dyDescent="0.2">
      <c r="A40" s="36">
        <v>30</v>
      </c>
      <c r="B40" s="27" t="s">
        <v>422</v>
      </c>
      <c r="C40" s="10">
        <v>0</v>
      </c>
      <c r="D40" s="15">
        <v>0</v>
      </c>
      <c r="E40" s="10" t="str">
        <f t="shared" ref="E40:E41" si="4">IF(D40=0,"-",C40/D40)</f>
        <v>-</v>
      </c>
      <c r="F40" s="25">
        <f t="shared" si="3"/>
        <v>0</v>
      </c>
      <c r="G40" s="38">
        <v>1.7724062653800183E-3</v>
      </c>
    </row>
    <row r="41" spans="1:7" ht="21.95" customHeight="1" x14ac:dyDescent="0.2">
      <c r="A41" s="36">
        <v>31</v>
      </c>
      <c r="B41" s="26" t="s">
        <v>13</v>
      </c>
      <c r="C41" s="10">
        <v>0</v>
      </c>
      <c r="D41" s="15">
        <v>0</v>
      </c>
      <c r="E41" s="10" t="str">
        <f t="shared" si="4"/>
        <v>-</v>
      </c>
      <c r="F41" s="25">
        <f t="shared" si="3"/>
        <v>0</v>
      </c>
      <c r="G41" s="38">
        <v>1.0404135579139232E-3</v>
      </c>
    </row>
    <row r="42" spans="1:7" ht="35.1" customHeight="1" x14ac:dyDescent="0.2">
      <c r="A42" s="36">
        <v>32</v>
      </c>
      <c r="B42" s="24" t="s">
        <v>16</v>
      </c>
      <c r="C42" s="10">
        <v>0</v>
      </c>
      <c r="D42" s="15">
        <v>0</v>
      </c>
      <c r="E42" s="14" t="s">
        <v>5</v>
      </c>
      <c r="F42" s="25">
        <f t="shared" si="3"/>
        <v>0</v>
      </c>
      <c r="G42" s="38">
        <v>4.1370945733870297E-3</v>
      </c>
    </row>
    <row r="43" spans="1:7" s="3" customFormat="1" ht="21.95" customHeight="1" x14ac:dyDescent="0.2">
      <c r="A43" s="43">
        <v>33</v>
      </c>
      <c r="B43" s="50" t="s">
        <v>4</v>
      </c>
      <c r="C43" s="44">
        <f>C25+C27+C29+C31+C33+C35+C37+C39+C40+C42</f>
        <v>6614817.54</v>
      </c>
      <c r="D43" s="51" t="s">
        <v>5</v>
      </c>
      <c r="E43" s="51" t="s">
        <v>5</v>
      </c>
      <c r="F43" s="47">
        <f t="shared" si="3"/>
        <v>0.94838574658972374</v>
      </c>
      <c r="G43" s="48">
        <v>0.96489282760442685</v>
      </c>
    </row>
    <row r="44" spans="1:7" s="3" customFormat="1" ht="21.95" customHeight="1" x14ac:dyDescent="0.2">
      <c r="A44" s="45">
        <v>34</v>
      </c>
      <c r="B44" s="52" t="s">
        <v>6</v>
      </c>
      <c r="C44" s="46">
        <f>C24+C43</f>
        <v>6974817.54</v>
      </c>
      <c r="D44" s="53" t="s">
        <v>5</v>
      </c>
      <c r="E44" s="53" t="s">
        <v>5</v>
      </c>
      <c r="F44" s="54">
        <f t="shared" si="3"/>
        <v>1</v>
      </c>
      <c r="G44" s="55">
        <v>1</v>
      </c>
    </row>
    <row r="45" spans="1:7" s="3" customFormat="1" ht="21.95" customHeight="1" x14ac:dyDescent="0.2">
      <c r="A45" s="1"/>
      <c r="B45" s="2"/>
      <c r="C45" s="1"/>
      <c r="D45" s="1"/>
      <c r="E45" s="1"/>
      <c r="F45" s="1"/>
      <c r="G45" s="1"/>
    </row>
    <row r="46" spans="1:7" s="3" customFormat="1" ht="35.1" customHeight="1" x14ac:dyDescent="0.2">
      <c r="A46" s="62" t="s">
        <v>430</v>
      </c>
      <c r="B46" s="63" t="s">
        <v>431</v>
      </c>
      <c r="C46" s="64" t="s">
        <v>432</v>
      </c>
      <c r="D46" s="1"/>
      <c r="E46" s="1"/>
      <c r="F46" s="1"/>
      <c r="G46" s="1"/>
    </row>
    <row r="47" spans="1:7" s="3" customFormat="1" ht="21.95" customHeight="1" x14ac:dyDescent="0.2">
      <c r="A47" s="65">
        <v>1</v>
      </c>
      <c r="B47" s="30" t="s">
        <v>427</v>
      </c>
      <c r="C47" s="31">
        <v>174370</v>
      </c>
    </row>
    <row r="48" spans="1:7" ht="21.95" customHeight="1" x14ac:dyDescent="0.2">
      <c r="A48" s="8">
        <v>2</v>
      </c>
      <c r="B48" s="30" t="s">
        <v>428</v>
      </c>
      <c r="C48" s="31">
        <v>6974937</v>
      </c>
      <c r="D48" s="16"/>
      <c r="E48" s="16"/>
      <c r="F48" s="16"/>
      <c r="G48" s="16"/>
    </row>
    <row r="49" spans="1:7" ht="21.95" customHeight="1" x14ac:dyDescent="0.2">
      <c r="A49" s="32">
        <v>3</v>
      </c>
      <c r="B49" s="33" t="s">
        <v>423</v>
      </c>
      <c r="C49" s="34">
        <f>C44/C48</f>
        <v>0.99998287296358379</v>
      </c>
      <c r="D49" s="16"/>
      <c r="E49" s="16"/>
      <c r="F49" s="16"/>
      <c r="G49" s="16"/>
    </row>
    <row r="50" spans="1:7" s="16" customFormat="1" ht="35.1" customHeight="1" x14ac:dyDescent="0.25">
      <c r="A50" s="21" t="s">
        <v>449</v>
      </c>
      <c r="B50" s="23"/>
    </row>
  </sheetData>
  <sheetProtection algorithmName="SHA-512" hashValue="hPDtMD7FhtWtAwvZm/G9Ew7MxY4JICb5UKNgCxyje42vaBJLkiF2lety3OnspfkekA+VEBhEmmcpjv7tT/mnpQ==" saltValue="B0EPm9tZMRyoqB2EBUzRZg==" spinCount="100000" sheet="1" objects="1" scenarios="1"/>
  <mergeCells count="1">
    <mergeCell ref="A2:G2"/>
  </mergeCells>
  <pageMargins left="0.59055118110236227" right="0.59055118110236227" top="0.70866141732283472" bottom="0.70866141732283472" header="0.19685039370078741" footer="0.39370078740157483"/>
  <pageSetup paperSize="9" scale="84" orientation="portrait" r:id="rId1"/>
  <headerFooter alignWithMargins="0">
    <oddFooter>&amp;R&amp;"Calibri,Standardowy"&amp;12s.&amp;P z &amp;N</oddFooter>
  </headerFooter>
  <tableParts count="2">
    <tablePart r:id="rId2"/>
    <tablePart r:id="rId3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E7C48A-42D4-429F-9784-1743F11263DF}">
  <sheetPr codeName="Arkusz6"/>
  <dimension ref="A1:N50"/>
  <sheetViews>
    <sheetView zoomScaleNormal="100" workbookViewId="0"/>
  </sheetViews>
  <sheetFormatPr defaultColWidth="0" defaultRowHeight="12.75" zeroHeight="1" x14ac:dyDescent="0.2"/>
  <cols>
    <col min="1" max="1" width="4.140625" style="1" customWidth="1"/>
    <col min="2" max="2" width="57" style="2" customWidth="1"/>
    <col min="3" max="3" width="11.85546875" style="1" bestFit="1" customWidth="1"/>
    <col min="4" max="4" width="7.42578125" style="1" customWidth="1"/>
    <col min="5" max="5" width="10.85546875" style="1" bestFit="1" customWidth="1"/>
    <col min="6" max="7" width="8.7109375" style="1" customWidth="1"/>
    <col min="8" max="8" width="1" style="1" customWidth="1"/>
    <col min="9" max="14" width="0" style="1" hidden="1" customWidth="1"/>
    <col min="15" max="16384" width="9.140625" style="1" hidden="1"/>
  </cols>
  <sheetData>
    <row r="1" spans="1:7" s="16" customFormat="1" ht="24.95" customHeight="1" x14ac:dyDescent="0.2">
      <c r="A1" s="35" t="s">
        <v>453</v>
      </c>
      <c r="B1" s="23"/>
    </row>
    <row r="2" spans="1:7" s="16" customFormat="1" ht="39.950000000000003" customHeight="1" x14ac:dyDescent="0.2">
      <c r="A2" s="66" t="s">
        <v>448</v>
      </c>
      <c r="B2" s="67"/>
      <c r="C2" s="67"/>
      <c r="D2" s="67"/>
      <c r="E2" s="67"/>
      <c r="F2" s="67"/>
      <c r="G2" s="67"/>
    </row>
    <row r="3" spans="1:7" s="16" customFormat="1" ht="15.95" hidden="1" customHeight="1" x14ac:dyDescent="0.2">
      <c r="A3" s="22"/>
      <c r="B3" s="23"/>
    </row>
    <row r="4" spans="1:7" s="16" customFormat="1" ht="15.95" hidden="1" customHeight="1" x14ac:dyDescent="0.2">
      <c r="A4" s="22"/>
      <c r="B4" s="23"/>
    </row>
    <row r="5" spans="1:7" s="16" customFormat="1" ht="15.95" hidden="1" customHeight="1" x14ac:dyDescent="0.2">
      <c r="A5" s="22"/>
      <c r="B5" s="23"/>
    </row>
    <row r="6" spans="1:7" s="16" customFormat="1" ht="15.95" customHeight="1" x14ac:dyDescent="0.25">
      <c r="A6" s="17" t="s">
        <v>433</v>
      </c>
      <c r="B6" s="21" t="s">
        <v>438</v>
      </c>
    </row>
    <row r="7" spans="1:7" s="16" customFormat="1" ht="15.95" customHeight="1" x14ac:dyDescent="0.25">
      <c r="A7" s="18" t="s">
        <v>434</v>
      </c>
      <c r="B7" s="21" t="s">
        <v>439</v>
      </c>
    </row>
    <row r="8" spans="1:7" s="16" customFormat="1" ht="15.95" customHeight="1" x14ac:dyDescent="0.25">
      <c r="A8" s="19" t="s">
        <v>435</v>
      </c>
      <c r="B8" s="21" t="s">
        <v>440</v>
      </c>
    </row>
    <row r="9" spans="1:7" s="16" customFormat="1" ht="15.95" customHeight="1" x14ac:dyDescent="0.25">
      <c r="A9" s="20" t="s">
        <v>436</v>
      </c>
      <c r="B9" s="21" t="s">
        <v>441</v>
      </c>
    </row>
    <row r="10" spans="1:7" ht="65.099999999999994" customHeight="1" x14ac:dyDescent="0.2">
      <c r="A10" s="49" t="s">
        <v>430</v>
      </c>
      <c r="B10" s="42" t="s">
        <v>0</v>
      </c>
      <c r="C10" s="42" t="s">
        <v>424</v>
      </c>
      <c r="D10" s="42" t="s">
        <v>425</v>
      </c>
      <c r="E10" s="42" t="s">
        <v>426</v>
      </c>
      <c r="F10" s="42" t="s">
        <v>429</v>
      </c>
      <c r="G10" s="41" t="s">
        <v>413</v>
      </c>
    </row>
    <row r="11" spans="1:7" ht="21.95" customHeight="1" x14ac:dyDescent="0.2">
      <c r="A11" s="36">
        <v>1</v>
      </c>
      <c r="B11" s="24" t="s">
        <v>7</v>
      </c>
      <c r="C11" s="10">
        <v>0</v>
      </c>
      <c r="D11" s="9">
        <v>0</v>
      </c>
      <c r="E11" s="10" t="str">
        <f t="shared" ref="E11:E23" si="0">IF(D11=0,"-",C11/D11)</f>
        <v>-</v>
      </c>
      <c r="F11" s="25">
        <f t="shared" ref="F11:F35" si="1">C11/C$44</f>
        <v>0</v>
      </c>
      <c r="G11" s="38">
        <v>6.4906160983722356E-5</v>
      </c>
    </row>
    <row r="12" spans="1:7" s="3" customFormat="1" ht="21.95" customHeight="1" x14ac:dyDescent="0.2">
      <c r="A12" s="36">
        <v>2</v>
      </c>
      <c r="B12" s="24" t="s">
        <v>8</v>
      </c>
      <c r="C12" s="10">
        <v>0</v>
      </c>
      <c r="D12" s="9">
        <v>0</v>
      </c>
      <c r="E12" s="10" t="str">
        <f t="shared" si="0"/>
        <v>-</v>
      </c>
      <c r="F12" s="25">
        <f t="shared" si="1"/>
        <v>0</v>
      </c>
      <c r="G12" s="38">
        <v>1.3877154561966152E-2</v>
      </c>
    </row>
    <row r="13" spans="1:7" s="3" customFormat="1" ht="21.95" customHeight="1" x14ac:dyDescent="0.2">
      <c r="A13" s="36">
        <v>3</v>
      </c>
      <c r="B13" s="26" t="s">
        <v>1</v>
      </c>
      <c r="C13" s="10">
        <v>0</v>
      </c>
      <c r="D13" s="9">
        <v>0</v>
      </c>
      <c r="E13" s="10" t="str">
        <f t="shared" si="0"/>
        <v>-</v>
      </c>
      <c r="F13" s="25">
        <f t="shared" si="1"/>
        <v>0</v>
      </c>
      <c r="G13" s="38">
        <v>6.8195937419264344E-4</v>
      </c>
    </row>
    <row r="14" spans="1:7" s="3" customFormat="1" ht="21.95" customHeight="1" x14ac:dyDescent="0.2">
      <c r="A14" s="36">
        <v>4</v>
      </c>
      <c r="B14" s="24" t="s">
        <v>414</v>
      </c>
      <c r="C14" s="10">
        <v>0</v>
      </c>
      <c r="D14" s="9">
        <v>0</v>
      </c>
      <c r="E14" s="10" t="str">
        <f t="shared" si="0"/>
        <v>-</v>
      </c>
      <c r="F14" s="25">
        <f t="shared" si="1"/>
        <v>0</v>
      </c>
      <c r="G14" s="38">
        <v>1.6609844346228162E-4</v>
      </c>
    </row>
    <row r="15" spans="1:7" s="3" customFormat="1" ht="47.1" customHeight="1" x14ac:dyDescent="0.2">
      <c r="A15" s="36">
        <v>5</v>
      </c>
      <c r="B15" s="24" t="s">
        <v>412</v>
      </c>
      <c r="C15" s="10">
        <v>0</v>
      </c>
      <c r="D15" s="11">
        <v>0</v>
      </c>
      <c r="E15" s="10" t="str">
        <f t="shared" si="0"/>
        <v>-</v>
      </c>
      <c r="F15" s="25">
        <f t="shared" si="1"/>
        <v>0</v>
      </c>
      <c r="G15" s="38">
        <v>4.2843389065529559E-4</v>
      </c>
    </row>
    <row r="16" spans="1:7" s="3" customFormat="1" ht="21.95" customHeight="1" x14ac:dyDescent="0.2">
      <c r="A16" s="36">
        <v>6</v>
      </c>
      <c r="B16" s="26" t="s">
        <v>1</v>
      </c>
      <c r="C16" s="10">
        <v>0</v>
      </c>
      <c r="D16" s="11">
        <v>0</v>
      </c>
      <c r="E16" s="10" t="str">
        <f t="shared" si="0"/>
        <v>-</v>
      </c>
      <c r="F16" s="25">
        <f t="shared" si="1"/>
        <v>0</v>
      </c>
      <c r="G16" s="38">
        <v>5.7837072558623703E-5</v>
      </c>
    </row>
    <row r="17" spans="1:7" ht="47.1" customHeight="1" x14ac:dyDescent="0.2">
      <c r="A17" s="36">
        <v>7</v>
      </c>
      <c r="B17" s="24" t="s">
        <v>444</v>
      </c>
      <c r="C17" s="10">
        <v>0</v>
      </c>
      <c r="D17" s="11">
        <v>0</v>
      </c>
      <c r="E17" s="10" t="str">
        <f t="shared" si="0"/>
        <v>-</v>
      </c>
      <c r="F17" s="25">
        <f t="shared" si="1"/>
        <v>0</v>
      </c>
      <c r="G17" s="38">
        <v>3.69438658113685E-3</v>
      </c>
    </row>
    <row r="18" spans="1:7" ht="47.1" customHeight="1" x14ac:dyDescent="0.2">
      <c r="A18" s="36">
        <v>8</v>
      </c>
      <c r="B18" s="24" t="s">
        <v>447</v>
      </c>
      <c r="C18" s="10">
        <v>0</v>
      </c>
      <c r="D18" s="11">
        <v>0</v>
      </c>
      <c r="E18" s="10" t="str">
        <f t="shared" si="0"/>
        <v>-</v>
      </c>
      <c r="F18" s="25">
        <f t="shared" si="1"/>
        <v>0</v>
      </c>
      <c r="G18" s="38">
        <v>1.6572456388988053E-2</v>
      </c>
    </row>
    <row r="19" spans="1:7" ht="35.1" customHeight="1" x14ac:dyDescent="0.2">
      <c r="A19" s="36">
        <v>9</v>
      </c>
      <c r="B19" s="24" t="s">
        <v>443</v>
      </c>
      <c r="C19" s="10">
        <v>0</v>
      </c>
      <c r="D19" s="11">
        <v>0</v>
      </c>
      <c r="E19" s="10" t="str">
        <f t="shared" si="0"/>
        <v>-</v>
      </c>
      <c r="F19" s="25">
        <f t="shared" si="1"/>
        <v>0</v>
      </c>
      <c r="G19" s="38">
        <v>6.3015485400037228E-5</v>
      </c>
    </row>
    <row r="20" spans="1:7" ht="35.1" customHeight="1" x14ac:dyDescent="0.2">
      <c r="A20" s="36">
        <v>10</v>
      </c>
      <c r="B20" s="24" t="s">
        <v>9</v>
      </c>
      <c r="C20" s="10">
        <v>0</v>
      </c>
      <c r="D20" s="11">
        <v>0</v>
      </c>
      <c r="E20" s="10" t="str">
        <f t="shared" si="0"/>
        <v>-</v>
      </c>
      <c r="F20" s="25">
        <f t="shared" si="1"/>
        <v>0</v>
      </c>
      <c r="G20" s="38">
        <v>2.3263290581767475E-4</v>
      </c>
    </row>
    <row r="21" spans="1:7" ht="35.1" customHeight="1" x14ac:dyDescent="0.2">
      <c r="A21" s="36">
        <v>11</v>
      </c>
      <c r="B21" s="24" t="s">
        <v>442</v>
      </c>
      <c r="C21" s="10">
        <v>0</v>
      </c>
      <c r="D21" s="11">
        <v>0</v>
      </c>
      <c r="E21" s="10" t="str">
        <f t="shared" si="0"/>
        <v>-</v>
      </c>
      <c r="F21" s="25">
        <f t="shared" si="1"/>
        <v>0</v>
      </c>
      <c r="G21" s="38">
        <v>8.0879771630669933E-6</v>
      </c>
    </row>
    <row r="22" spans="1:7" ht="21.95" customHeight="1" x14ac:dyDescent="0.2">
      <c r="A22" s="36">
        <v>12</v>
      </c>
      <c r="B22" s="26" t="s">
        <v>1</v>
      </c>
      <c r="C22" s="10">
        <v>0</v>
      </c>
      <c r="D22" s="11">
        <v>0</v>
      </c>
      <c r="E22" s="10" t="str">
        <f t="shared" si="0"/>
        <v>-</v>
      </c>
      <c r="F22" s="25">
        <f t="shared" si="1"/>
        <v>0</v>
      </c>
      <c r="G22" s="38">
        <v>0</v>
      </c>
    </row>
    <row r="23" spans="1:7" ht="21.95" customHeight="1" x14ac:dyDescent="0.2">
      <c r="A23" s="36">
        <v>13</v>
      </c>
      <c r="B23" s="24" t="s">
        <v>415</v>
      </c>
      <c r="C23" s="10">
        <v>0</v>
      </c>
      <c r="D23" s="11">
        <v>0</v>
      </c>
      <c r="E23" s="10" t="str">
        <f t="shared" si="0"/>
        <v>-</v>
      </c>
      <c r="F23" s="25">
        <f t="shared" si="1"/>
        <v>0</v>
      </c>
      <c r="G23" s="38">
        <v>0</v>
      </c>
    </row>
    <row r="24" spans="1:7" s="3" customFormat="1" ht="24.95" customHeight="1" x14ac:dyDescent="0.2">
      <c r="A24" s="43">
        <v>14</v>
      </c>
      <c r="B24" s="50" t="s">
        <v>2</v>
      </c>
      <c r="C24" s="44">
        <f>C11+C12+C14+C15+C17+C18+C19+C20+C21+C23</f>
        <v>0</v>
      </c>
      <c r="D24" s="51" t="s">
        <v>5</v>
      </c>
      <c r="E24" s="51" t="s">
        <v>5</v>
      </c>
      <c r="F24" s="47">
        <f t="shared" si="1"/>
        <v>0</v>
      </c>
      <c r="G24" s="48">
        <v>3.5107172395573129E-2</v>
      </c>
    </row>
    <row r="25" spans="1:7" s="4" customFormat="1" ht="35.1" customHeight="1" x14ac:dyDescent="0.2">
      <c r="A25" s="37">
        <v>15</v>
      </c>
      <c r="B25" s="27" t="s">
        <v>419</v>
      </c>
      <c r="C25" s="12">
        <v>422691</v>
      </c>
      <c r="D25" s="11">
        <v>240</v>
      </c>
      <c r="E25" s="12">
        <f t="shared" ref="E25:E37" si="2">IF(D25=0,"-",C25/D25)</f>
        <v>1761.2125000000001</v>
      </c>
      <c r="F25" s="28">
        <f t="shared" si="1"/>
        <v>0.25797870764294767</v>
      </c>
      <c r="G25" s="39">
        <v>9.1912130594448124E-2</v>
      </c>
    </row>
    <row r="26" spans="1:7" s="3" customFormat="1" ht="21.95" customHeight="1" x14ac:dyDescent="0.2">
      <c r="A26" s="36">
        <v>16</v>
      </c>
      <c r="B26" s="26" t="s">
        <v>11</v>
      </c>
      <c r="C26" s="10">
        <v>41358</v>
      </c>
      <c r="D26" s="11">
        <v>24</v>
      </c>
      <c r="E26" s="10">
        <f t="shared" si="2"/>
        <v>1723.25</v>
      </c>
      <c r="F26" s="25">
        <f t="shared" si="1"/>
        <v>2.5241804038167431E-2</v>
      </c>
      <c r="G26" s="38">
        <v>1.5510248435910163E-2</v>
      </c>
    </row>
    <row r="27" spans="1:7" s="5" customFormat="1" ht="65.099999999999994" customHeight="1" x14ac:dyDescent="0.2">
      <c r="A27" s="37">
        <v>17</v>
      </c>
      <c r="B27" s="27" t="s">
        <v>445</v>
      </c>
      <c r="C27" s="12">
        <v>453800.11</v>
      </c>
      <c r="D27" s="11">
        <v>89</v>
      </c>
      <c r="E27" s="12">
        <f t="shared" si="2"/>
        <v>5098.8776404494383</v>
      </c>
      <c r="F27" s="28">
        <f t="shared" si="1"/>
        <v>0.27696536218189527</v>
      </c>
      <c r="G27" s="39">
        <v>9.6086621220457871E-2</v>
      </c>
    </row>
    <row r="28" spans="1:7" s="3" customFormat="1" ht="21.95" customHeight="1" x14ac:dyDescent="0.2">
      <c r="A28" s="36">
        <v>18</v>
      </c>
      <c r="B28" s="26" t="s">
        <v>3</v>
      </c>
      <c r="C28" s="10">
        <v>50852.54</v>
      </c>
      <c r="D28" s="11">
        <v>9</v>
      </c>
      <c r="E28" s="10">
        <f t="shared" si="2"/>
        <v>5650.2822222222221</v>
      </c>
      <c r="F28" s="25">
        <f t="shared" si="1"/>
        <v>3.1036555189396749E-2</v>
      </c>
      <c r="G28" s="38">
        <v>1.1342599256575717E-2</v>
      </c>
    </row>
    <row r="29" spans="1:7" s="5" customFormat="1" ht="35.1" customHeight="1" x14ac:dyDescent="0.2">
      <c r="A29" s="37">
        <v>19</v>
      </c>
      <c r="B29" s="27" t="s">
        <v>15</v>
      </c>
      <c r="C29" s="12">
        <v>51032</v>
      </c>
      <c r="D29" s="11">
        <v>46</v>
      </c>
      <c r="E29" s="12">
        <f t="shared" si="2"/>
        <v>1109.391304347826</v>
      </c>
      <c r="F29" s="28">
        <f t="shared" si="1"/>
        <v>3.114608403877751E-2</v>
      </c>
      <c r="G29" s="39">
        <v>1.1946311887438504E-2</v>
      </c>
    </row>
    <row r="30" spans="1:7" s="3" customFormat="1" ht="21.95" customHeight="1" x14ac:dyDescent="0.2">
      <c r="A30" s="36">
        <v>20</v>
      </c>
      <c r="B30" s="26" t="s">
        <v>3</v>
      </c>
      <c r="C30" s="10">
        <v>1944.8</v>
      </c>
      <c r="D30" s="11">
        <v>3</v>
      </c>
      <c r="E30" s="12">
        <f t="shared" si="2"/>
        <v>648.26666666666665</v>
      </c>
      <c r="F30" s="28">
        <f t="shared" si="1"/>
        <v>1.1869592459361675E-3</v>
      </c>
      <c r="G30" s="39">
        <v>2.247933536638041E-3</v>
      </c>
    </row>
    <row r="31" spans="1:7" s="3" customFormat="1" ht="47.1" customHeight="1" x14ac:dyDescent="0.2">
      <c r="A31" s="36">
        <v>21</v>
      </c>
      <c r="B31" s="27" t="s">
        <v>14</v>
      </c>
      <c r="C31" s="10">
        <v>684978</v>
      </c>
      <c r="D31" s="11">
        <v>396</v>
      </c>
      <c r="E31" s="10">
        <f t="shared" si="2"/>
        <v>1729.7424242424242</v>
      </c>
      <c r="F31" s="25">
        <f t="shared" si="1"/>
        <v>0.4180589111285809</v>
      </c>
      <c r="G31" s="38">
        <v>0.21726673108985226</v>
      </c>
    </row>
    <row r="32" spans="1:7" s="3" customFormat="1" ht="21.95" customHeight="1" x14ac:dyDescent="0.2">
      <c r="A32" s="36">
        <v>22</v>
      </c>
      <c r="B32" s="26" t="s">
        <v>3</v>
      </c>
      <c r="C32" s="10">
        <v>92509.4</v>
      </c>
      <c r="D32" s="11">
        <v>25</v>
      </c>
      <c r="E32" s="10">
        <f t="shared" si="2"/>
        <v>3700.3759999999997</v>
      </c>
      <c r="F32" s="25">
        <f t="shared" si="1"/>
        <v>5.6460760831965905E-2</v>
      </c>
      <c r="G32" s="38">
        <v>3.0944666359992157E-2</v>
      </c>
    </row>
    <row r="33" spans="1:7" ht="35.1" customHeight="1" x14ac:dyDescent="0.2">
      <c r="A33" s="36">
        <v>23</v>
      </c>
      <c r="B33" s="24" t="s">
        <v>446</v>
      </c>
      <c r="C33" s="10">
        <v>25971.32</v>
      </c>
      <c r="D33" s="11">
        <v>62</v>
      </c>
      <c r="E33" s="10">
        <f t="shared" si="2"/>
        <v>418.89225806451611</v>
      </c>
      <c r="F33" s="25">
        <f t="shared" si="1"/>
        <v>1.5850935007798696E-2</v>
      </c>
      <c r="G33" s="38">
        <v>8.5968104584330223E-3</v>
      </c>
    </row>
    <row r="34" spans="1:7" s="3" customFormat="1" ht="21.95" customHeight="1" x14ac:dyDescent="0.2">
      <c r="A34" s="36">
        <v>24</v>
      </c>
      <c r="B34" s="26" t="s">
        <v>3</v>
      </c>
      <c r="C34" s="10">
        <v>0</v>
      </c>
      <c r="D34" s="11">
        <v>0</v>
      </c>
      <c r="E34" s="10" t="str">
        <f t="shared" si="2"/>
        <v>-</v>
      </c>
      <c r="F34" s="25">
        <f t="shared" si="1"/>
        <v>0</v>
      </c>
      <c r="G34" s="38">
        <v>1.4207856884874998E-3</v>
      </c>
    </row>
    <row r="35" spans="1:7" s="3" customFormat="1" ht="35.1" customHeight="1" x14ac:dyDescent="0.2">
      <c r="A35" s="36">
        <v>25</v>
      </c>
      <c r="B35" s="24" t="s">
        <v>10</v>
      </c>
      <c r="C35" s="10">
        <v>0</v>
      </c>
      <c r="D35" s="11">
        <v>0</v>
      </c>
      <c r="E35" s="10" t="str">
        <f t="shared" si="2"/>
        <v>-</v>
      </c>
      <c r="F35" s="25">
        <f t="shared" si="1"/>
        <v>0</v>
      </c>
      <c r="G35" s="38">
        <v>9.8652432849167496E-5</v>
      </c>
    </row>
    <row r="36" spans="1:7" ht="35.1" customHeight="1" x14ac:dyDescent="0.2">
      <c r="A36" s="36">
        <v>26</v>
      </c>
      <c r="B36" s="24" t="s">
        <v>420</v>
      </c>
      <c r="C36" s="10">
        <v>0</v>
      </c>
      <c r="D36" s="13">
        <v>0</v>
      </c>
      <c r="E36" s="10" t="str">
        <f t="shared" si="2"/>
        <v>-</v>
      </c>
      <c r="F36" s="29" t="s">
        <v>5</v>
      </c>
      <c r="G36" s="40" t="s">
        <v>5</v>
      </c>
    </row>
    <row r="37" spans="1:7" ht="21.95" customHeight="1" x14ac:dyDescent="0.2">
      <c r="A37" s="36">
        <v>27</v>
      </c>
      <c r="B37" s="26" t="s">
        <v>12</v>
      </c>
      <c r="C37" s="10">
        <v>0</v>
      </c>
      <c r="D37" s="13">
        <v>0</v>
      </c>
      <c r="E37" s="10" t="str">
        <f t="shared" si="2"/>
        <v>-</v>
      </c>
      <c r="F37" s="25">
        <f>C37/C$44</f>
        <v>0</v>
      </c>
      <c r="G37" s="38">
        <v>6.7001527600904129E-4</v>
      </c>
    </row>
    <row r="38" spans="1:7" ht="35.1" customHeight="1" x14ac:dyDescent="0.2">
      <c r="A38" s="36">
        <v>28</v>
      </c>
      <c r="B38" s="24" t="s">
        <v>421</v>
      </c>
      <c r="C38" s="10">
        <v>0</v>
      </c>
      <c r="D38" s="13">
        <v>0</v>
      </c>
      <c r="E38" s="14" t="s">
        <v>5</v>
      </c>
      <c r="F38" s="29" t="s">
        <v>5</v>
      </c>
      <c r="G38" s="40" t="s">
        <v>5</v>
      </c>
    </row>
    <row r="39" spans="1:7" ht="21.95" customHeight="1" x14ac:dyDescent="0.2">
      <c r="A39" s="36">
        <v>29</v>
      </c>
      <c r="B39" s="26" t="s">
        <v>12</v>
      </c>
      <c r="C39" s="10">
        <v>0</v>
      </c>
      <c r="D39" s="13">
        <v>0</v>
      </c>
      <c r="E39" s="14" t="s">
        <v>5</v>
      </c>
      <c r="F39" s="25">
        <f t="shared" ref="F39:F44" si="3">C39/C$44</f>
        <v>0</v>
      </c>
      <c r="G39" s="38">
        <v>0.53240605380617201</v>
      </c>
    </row>
    <row r="40" spans="1:7" ht="47.1" customHeight="1" x14ac:dyDescent="0.2">
      <c r="A40" s="36">
        <v>30</v>
      </c>
      <c r="B40" s="27" t="s">
        <v>422</v>
      </c>
      <c r="C40" s="10">
        <v>0</v>
      </c>
      <c r="D40" s="15">
        <v>0</v>
      </c>
      <c r="E40" s="10" t="str">
        <f t="shared" ref="E40:E41" si="4">IF(D40=0,"-",C40/D40)</f>
        <v>-</v>
      </c>
      <c r="F40" s="25">
        <f t="shared" si="3"/>
        <v>0</v>
      </c>
      <c r="G40" s="38">
        <v>1.7724062653800183E-3</v>
      </c>
    </row>
    <row r="41" spans="1:7" ht="21.95" customHeight="1" x14ac:dyDescent="0.2">
      <c r="A41" s="36">
        <v>31</v>
      </c>
      <c r="B41" s="26" t="s">
        <v>13</v>
      </c>
      <c r="C41" s="10">
        <v>0</v>
      </c>
      <c r="D41" s="15">
        <v>0</v>
      </c>
      <c r="E41" s="10" t="str">
        <f t="shared" si="4"/>
        <v>-</v>
      </c>
      <c r="F41" s="25">
        <f t="shared" si="3"/>
        <v>0</v>
      </c>
      <c r="G41" s="38">
        <v>1.0404135579139232E-3</v>
      </c>
    </row>
    <row r="42" spans="1:7" ht="35.1" customHeight="1" x14ac:dyDescent="0.2">
      <c r="A42" s="36">
        <v>32</v>
      </c>
      <c r="B42" s="24" t="s">
        <v>16</v>
      </c>
      <c r="C42" s="10">
        <v>0</v>
      </c>
      <c r="D42" s="15">
        <v>0</v>
      </c>
      <c r="E42" s="14" t="s">
        <v>5</v>
      </c>
      <c r="F42" s="25">
        <f t="shared" si="3"/>
        <v>0</v>
      </c>
      <c r="G42" s="38">
        <v>4.1370945733870297E-3</v>
      </c>
    </row>
    <row r="43" spans="1:7" s="3" customFormat="1" ht="21.95" customHeight="1" x14ac:dyDescent="0.2">
      <c r="A43" s="43">
        <v>33</v>
      </c>
      <c r="B43" s="50" t="s">
        <v>4</v>
      </c>
      <c r="C43" s="44">
        <f>C25+C27+C29+C31+C33+C35+C37+C39+C40+C42</f>
        <v>1638472.43</v>
      </c>
      <c r="D43" s="51" t="s">
        <v>5</v>
      </c>
      <c r="E43" s="51" t="s">
        <v>5</v>
      </c>
      <c r="F43" s="47">
        <f t="shared" si="3"/>
        <v>1</v>
      </c>
      <c r="G43" s="48">
        <v>0.96489282760442685</v>
      </c>
    </row>
    <row r="44" spans="1:7" s="3" customFormat="1" ht="21.95" customHeight="1" x14ac:dyDescent="0.2">
      <c r="A44" s="45">
        <v>34</v>
      </c>
      <c r="B44" s="52" t="s">
        <v>6</v>
      </c>
      <c r="C44" s="46">
        <f>C24+C43</f>
        <v>1638472.43</v>
      </c>
      <c r="D44" s="53" t="s">
        <v>5</v>
      </c>
      <c r="E44" s="53" t="s">
        <v>5</v>
      </c>
      <c r="F44" s="54">
        <f t="shared" si="3"/>
        <v>1</v>
      </c>
      <c r="G44" s="55">
        <v>1</v>
      </c>
    </row>
    <row r="45" spans="1:7" s="3" customFormat="1" ht="21.95" customHeight="1" x14ac:dyDescent="0.2">
      <c r="A45" s="1"/>
      <c r="B45" s="2"/>
      <c r="C45" s="1"/>
      <c r="D45" s="1"/>
      <c r="E45" s="1"/>
      <c r="F45" s="1"/>
      <c r="G45" s="1"/>
    </row>
    <row r="46" spans="1:7" s="3" customFormat="1" ht="35.1" customHeight="1" x14ac:dyDescent="0.2">
      <c r="A46" s="62" t="s">
        <v>430</v>
      </c>
      <c r="B46" s="63" t="s">
        <v>431</v>
      </c>
      <c r="C46" s="64" t="s">
        <v>432</v>
      </c>
      <c r="D46" s="1"/>
      <c r="E46" s="1"/>
      <c r="F46" s="1"/>
      <c r="G46" s="1"/>
    </row>
    <row r="47" spans="1:7" s="3" customFormat="1" ht="21.95" customHeight="1" x14ac:dyDescent="0.2">
      <c r="A47" s="65">
        <v>1</v>
      </c>
      <c r="B47" s="30" t="s">
        <v>427</v>
      </c>
      <c r="C47" s="31">
        <v>40960</v>
      </c>
    </row>
    <row r="48" spans="1:7" ht="21.95" customHeight="1" x14ac:dyDescent="0.2">
      <c r="A48" s="8">
        <v>2</v>
      </c>
      <c r="B48" s="30" t="s">
        <v>428</v>
      </c>
      <c r="C48" s="31">
        <v>1638895</v>
      </c>
      <c r="D48" s="16"/>
      <c r="E48" s="16"/>
      <c r="F48" s="16"/>
      <c r="G48" s="16"/>
    </row>
    <row r="49" spans="1:7" ht="21.95" customHeight="1" x14ac:dyDescent="0.2">
      <c r="A49" s="32">
        <v>3</v>
      </c>
      <c r="B49" s="33" t="s">
        <v>423</v>
      </c>
      <c r="C49" s="34">
        <f>C44/C48</f>
        <v>0.99974216163939722</v>
      </c>
      <c r="D49" s="16"/>
      <c r="E49" s="16"/>
      <c r="F49" s="16"/>
      <c r="G49" s="16"/>
    </row>
    <row r="50" spans="1:7" s="16" customFormat="1" ht="35.1" customHeight="1" x14ac:dyDescent="0.25">
      <c r="A50" s="21" t="s">
        <v>449</v>
      </c>
      <c r="B50" s="23"/>
    </row>
  </sheetData>
  <sheetProtection algorithmName="SHA-512" hashValue="TMahR8CfGPPgP8mBIbq43TE8QL2D4TAO2UBAFwKBptWxb369k3gt6GL5KmrktuuDXhxIej2zGhPh00bAs8lPlQ==" saltValue="yell8uyK6hmscnSglX6Uqg==" spinCount="100000" sheet="1" objects="1" scenarios="1"/>
  <mergeCells count="1">
    <mergeCell ref="A2:G2"/>
  </mergeCells>
  <pageMargins left="0.59055118110236227" right="0.59055118110236227" top="0.70866141732283472" bottom="0.70866141732283472" header="0.19685039370078741" footer="0.39370078740157483"/>
  <pageSetup paperSize="9" scale="84" orientation="portrait" r:id="rId1"/>
  <headerFooter alignWithMargins="0">
    <oddFooter>&amp;R&amp;"Calibri,Standardowy"&amp;12s.&amp;P z &amp;N</oddFooter>
  </headerFooter>
  <tableParts count="2">
    <tablePart r:id="rId2"/>
    <tablePart r:id="rId3"/>
  </tableParts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94A0AA-FA82-4C70-83C1-800787DC928F}">
  <sheetPr codeName="Arkusz60"/>
  <dimension ref="A1:N50"/>
  <sheetViews>
    <sheetView zoomScaleNormal="100" workbookViewId="0"/>
  </sheetViews>
  <sheetFormatPr defaultColWidth="0" defaultRowHeight="12.75" zeroHeight="1" x14ac:dyDescent="0.2"/>
  <cols>
    <col min="1" max="1" width="4.140625" style="1" customWidth="1"/>
    <col min="2" max="2" width="57" style="2" customWidth="1"/>
    <col min="3" max="3" width="11.85546875" style="1" bestFit="1" customWidth="1"/>
    <col min="4" max="4" width="7.42578125" style="1" customWidth="1"/>
    <col min="5" max="5" width="10.85546875" style="1" bestFit="1" customWidth="1"/>
    <col min="6" max="7" width="8.7109375" style="1" customWidth="1"/>
    <col min="8" max="8" width="1" style="1" customWidth="1"/>
    <col min="9" max="14" width="0" style="1" hidden="1" customWidth="1"/>
    <col min="15" max="16384" width="9.140625" style="1" hidden="1"/>
  </cols>
  <sheetData>
    <row r="1" spans="1:7" s="16" customFormat="1" ht="24.95" customHeight="1" x14ac:dyDescent="0.2">
      <c r="A1" s="35" t="s">
        <v>507</v>
      </c>
      <c r="B1" s="23"/>
    </row>
    <row r="2" spans="1:7" s="16" customFormat="1" ht="39.950000000000003" customHeight="1" x14ac:dyDescent="0.2">
      <c r="A2" s="66" t="s">
        <v>448</v>
      </c>
      <c r="B2" s="67"/>
      <c r="C2" s="67"/>
      <c r="D2" s="67"/>
      <c r="E2" s="67"/>
      <c r="F2" s="67"/>
      <c r="G2" s="67"/>
    </row>
    <row r="3" spans="1:7" s="16" customFormat="1" ht="15.95" hidden="1" customHeight="1" x14ac:dyDescent="0.2">
      <c r="A3" s="22"/>
      <c r="B3" s="23"/>
    </row>
    <row r="4" spans="1:7" s="16" customFormat="1" ht="15.95" hidden="1" customHeight="1" x14ac:dyDescent="0.2">
      <c r="A4" s="22"/>
      <c r="B4" s="23"/>
    </row>
    <row r="5" spans="1:7" s="16" customFormat="1" ht="15.95" hidden="1" customHeight="1" x14ac:dyDescent="0.2">
      <c r="A5" s="22"/>
      <c r="B5" s="23"/>
    </row>
    <row r="6" spans="1:7" s="16" customFormat="1" ht="15.95" customHeight="1" x14ac:dyDescent="0.25">
      <c r="A6" s="17" t="s">
        <v>433</v>
      </c>
      <c r="B6" s="21" t="s">
        <v>438</v>
      </c>
    </row>
    <row r="7" spans="1:7" s="16" customFormat="1" ht="15.95" customHeight="1" x14ac:dyDescent="0.25">
      <c r="A7" s="18" t="s">
        <v>434</v>
      </c>
      <c r="B7" s="21" t="s">
        <v>439</v>
      </c>
    </row>
    <row r="8" spans="1:7" s="16" customFormat="1" ht="15.95" customHeight="1" x14ac:dyDescent="0.25">
      <c r="A8" s="19" t="s">
        <v>435</v>
      </c>
      <c r="B8" s="21" t="s">
        <v>440</v>
      </c>
    </row>
    <row r="9" spans="1:7" s="16" customFormat="1" ht="15.95" customHeight="1" x14ac:dyDescent="0.25">
      <c r="A9" s="20" t="s">
        <v>436</v>
      </c>
      <c r="B9" s="21" t="s">
        <v>441</v>
      </c>
    </row>
    <row r="10" spans="1:7" ht="65.099999999999994" customHeight="1" x14ac:dyDescent="0.2">
      <c r="A10" s="49" t="s">
        <v>430</v>
      </c>
      <c r="B10" s="42" t="s">
        <v>0</v>
      </c>
      <c r="C10" s="42" t="s">
        <v>424</v>
      </c>
      <c r="D10" s="42" t="s">
        <v>425</v>
      </c>
      <c r="E10" s="42" t="s">
        <v>426</v>
      </c>
      <c r="F10" s="42" t="s">
        <v>429</v>
      </c>
      <c r="G10" s="41" t="s">
        <v>413</v>
      </c>
    </row>
    <row r="11" spans="1:7" ht="21.95" customHeight="1" x14ac:dyDescent="0.2">
      <c r="A11" s="36">
        <v>1</v>
      </c>
      <c r="B11" s="24" t="s">
        <v>7</v>
      </c>
      <c r="C11" s="10">
        <v>0</v>
      </c>
      <c r="D11" s="9">
        <v>0</v>
      </c>
      <c r="E11" s="10" t="str">
        <f t="shared" ref="E11:E23" si="0">IF(D11=0,"-",C11/D11)</f>
        <v>-</v>
      </c>
      <c r="F11" s="25">
        <f t="shared" ref="F11:F35" si="1">C11/C$44</f>
        <v>0</v>
      </c>
      <c r="G11" s="38">
        <v>6.4906160983722356E-5</v>
      </c>
    </row>
    <row r="12" spans="1:7" s="3" customFormat="1" ht="21.95" customHeight="1" x14ac:dyDescent="0.2">
      <c r="A12" s="36">
        <v>2</v>
      </c>
      <c r="B12" s="24" t="s">
        <v>8</v>
      </c>
      <c r="C12" s="10">
        <v>0</v>
      </c>
      <c r="D12" s="9">
        <v>0</v>
      </c>
      <c r="E12" s="10" t="str">
        <f t="shared" si="0"/>
        <v>-</v>
      </c>
      <c r="F12" s="25">
        <f t="shared" si="1"/>
        <v>0</v>
      </c>
      <c r="G12" s="38">
        <v>1.3877154561966152E-2</v>
      </c>
    </row>
    <row r="13" spans="1:7" s="3" customFormat="1" ht="21.95" customHeight="1" x14ac:dyDescent="0.2">
      <c r="A13" s="36">
        <v>3</v>
      </c>
      <c r="B13" s="26" t="s">
        <v>1</v>
      </c>
      <c r="C13" s="10">
        <v>0</v>
      </c>
      <c r="D13" s="9">
        <v>0</v>
      </c>
      <c r="E13" s="10" t="str">
        <f t="shared" si="0"/>
        <v>-</v>
      </c>
      <c r="F13" s="25">
        <f t="shared" si="1"/>
        <v>0</v>
      </c>
      <c r="G13" s="38">
        <v>6.8195937419264344E-4</v>
      </c>
    </row>
    <row r="14" spans="1:7" s="3" customFormat="1" ht="21.95" customHeight="1" x14ac:dyDescent="0.2">
      <c r="A14" s="36">
        <v>4</v>
      </c>
      <c r="B14" s="24" t="s">
        <v>414</v>
      </c>
      <c r="C14" s="10">
        <v>0</v>
      </c>
      <c r="D14" s="9">
        <v>0</v>
      </c>
      <c r="E14" s="10" t="str">
        <f t="shared" si="0"/>
        <v>-</v>
      </c>
      <c r="F14" s="25">
        <f t="shared" si="1"/>
        <v>0</v>
      </c>
      <c r="G14" s="38">
        <v>1.6609844346228162E-4</v>
      </c>
    </row>
    <row r="15" spans="1:7" s="3" customFormat="1" ht="47.1" customHeight="1" x14ac:dyDescent="0.2">
      <c r="A15" s="36">
        <v>5</v>
      </c>
      <c r="B15" s="24" t="s">
        <v>412</v>
      </c>
      <c r="C15" s="10">
        <v>0</v>
      </c>
      <c r="D15" s="11">
        <v>0</v>
      </c>
      <c r="E15" s="10" t="str">
        <f t="shared" si="0"/>
        <v>-</v>
      </c>
      <c r="F15" s="25">
        <f t="shared" si="1"/>
        <v>0</v>
      </c>
      <c r="G15" s="38">
        <v>4.2843389065529559E-4</v>
      </c>
    </row>
    <row r="16" spans="1:7" s="3" customFormat="1" ht="21.95" customHeight="1" x14ac:dyDescent="0.2">
      <c r="A16" s="36">
        <v>6</v>
      </c>
      <c r="B16" s="26" t="s">
        <v>1</v>
      </c>
      <c r="C16" s="10">
        <v>0</v>
      </c>
      <c r="D16" s="11">
        <v>0</v>
      </c>
      <c r="E16" s="10" t="str">
        <f t="shared" si="0"/>
        <v>-</v>
      </c>
      <c r="F16" s="25">
        <f t="shared" si="1"/>
        <v>0</v>
      </c>
      <c r="G16" s="38">
        <v>5.7837072558623703E-5</v>
      </c>
    </row>
    <row r="17" spans="1:7" ht="47.1" customHeight="1" x14ac:dyDescent="0.2">
      <c r="A17" s="36">
        <v>7</v>
      </c>
      <c r="B17" s="24" t="s">
        <v>444</v>
      </c>
      <c r="C17" s="10">
        <v>79399.259999999995</v>
      </c>
      <c r="D17" s="11">
        <v>6</v>
      </c>
      <c r="E17" s="10">
        <f t="shared" si="0"/>
        <v>13233.21</v>
      </c>
      <c r="F17" s="25">
        <f t="shared" si="1"/>
        <v>2.600114681189894E-2</v>
      </c>
      <c r="G17" s="38">
        <v>3.69438658113685E-3</v>
      </c>
    </row>
    <row r="18" spans="1:7" ht="47.1" customHeight="1" x14ac:dyDescent="0.2">
      <c r="A18" s="36">
        <v>8</v>
      </c>
      <c r="B18" s="24" t="s">
        <v>447</v>
      </c>
      <c r="C18" s="10">
        <v>0</v>
      </c>
      <c r="D18" s="11">
        <v>0</v>
      </c>
      <c r="E18" s="10" t="str">
        <f t="shared" si="0"/>
        <v>-</v>
      </c>
      <c r="F18" s="25">
        <f t="shared" si="1"/>
        <v>0</v>
      </c>
      <c r="G18" s="38">
        <v>1.6572456388988053E-2</v>
      </c>
    </row>
    <row r="19" spans="1:7" ht="35.1" customHeight="1" x14ac:dyDescent="0.2">
      <c r="A19" s="36">
        <v>9</v>
      </c>
      <c r="B19" s="24" t="s">
        <v>443</v>
      </c>
      <c r="C19" s="10">
        <v>0</v>
      </c>
      <c r="D19" s="11">
        <v>0</v>
      </c>
      <c r="E19" s="10" t="str">
        <f t="shared" si="0"/>
        <v>-</v>
      </c>
      <c r="F19" s="25">
        <f t="shared" si="1"/>
        <v>0</v>
      </c>
      <c r="G19" s="38">
        <v>6.3015485400037228E-5</v>
      </c>
    </row>
    <row r="20" spans="1:7" ht="35.1" customHeight="1" x14ac:dyDescent="0.2">
      <c r="A20" s="36">
        <v>10</v>
      </c>
      <c r="B20" s="24" t="s">
        <v>9</v>
      </c>
      <c r="C20" s="10">
        <v>0</v>
      </c>
      <c r="D20" s="11">
        <v>0</v>
      </c>
      <c r="E20" s="10" t="str">
        <f t="shared" si="0"/>
        <v>-</v>
      </c>
      <c r="F20" s="25">
        <f t="shared" si="1"/>
        <v>0</v>
      </c>
      <c r="G20" s="38">
        <v>2.3263290581767475E-4</v>
      </c>
    </row>
    <row r="21" spans="1:7" ht="35.1" customHeight="1" x14ac:dyDescent="0.2">
      <c r="A21" s="36">
        <v>11</v>
      </c>
      <c r="B21" s="24" t="s">
        <v>442</v>
      </c>
      <c r="C21" s="10">
        <v>0</v>
      </c>
      <c r="D21" s="11">
        <v>0</v>
      </c>
      <c r="E21" s="10" t="str">
        <f t="shared" si="0"/>
        <v>-</v>
      </c>
      <c r="F21" s="25">
        <f t="shared" si="1"/>
        <v>0</v>
      </c>
      <c r="G21" s="38">
        <v>8.0879771630669933E-6</v>
      </c>
    </row>
    <row r="22" spans="1:7" ht="21.95" customHeight="1" x14ac:dyDescent="0.2">
      <c r="A22" s="36">
        <v>12</v>
      </c>
      <c r="B22" s="26" t="s">
        <v>1</v>
      </c>
      <c r="C22" s="10">
        <v>0</v>
      </c>
      <c r="D22" s="11">
        <v>0</v>
      </c>
      <c r="E22" s="10" t="str">
        <f t="shared" si="0"/>
        <v>-</v>
      </c>
      <c r="F22" s="25">
        <f t="shared" si="1"/>
        <v>0</v>
      </c>
      <c r="G22" s="38">
        <v>0</v>
      </c>
    </row>
    <row r="23" spans="1:7" ht="21.95" customHeight="1" x14ac:dyDescent="0.2">
      <c r="A23" s="36">
        <v>13</v>
      </c>
      <c r="B23" s="24" t="s">
        <v>415</v>
      </c>
      <c r="C23" s="10">
        <v>0</v>
      </c>
      <c r="D23" s="11">
        <v>0</v>
      </c>
      <c r="E23" s="10" t="str">
        <f t="shared" si="0"/>
        <v>-</v>
      </c>
      <c r="F23" s="25">
        <f t="shared" si="1"/>
        <v>0</v>
      </c>
      <c r="G23" s="38">
        <v>0</v>
      </c>
    </row>
    <row r="24" spans="1:7" s="3" customFormat="1" ht="24.95" customHeight="1" x14ac:dyDescent="0.2">
      <c r="A24" s="43">
        <v>14</v>
      </c>
      <c r="B24" s="50" t="s">
        <v>2</v>
      </c>
      <c r="C24" s="44">
        <f>C11+C12+C14+C15+C17+C18+C19+C20+C21+C23</f>
        <v>79399.259999999995</v>
      </c>
      <c r="D24" s="51" t="s">
        <v>5</v>
      </c>
      <c r="E24" s="51" t="s">
        <v>5</v>
      </c>
      <c r="F24" s="47">
        <f t="shared" si="1"/>
        <v>2.600114681189894E-2</v>
      </c>
      <c r="G24" s="48">
        <v>3.5107172395573129E-2</v>
      </c>
    </row>
    <row r="25" spans="1:7" s="4" customFormat="1" ht="35.1" customHeight="1" x14ac:dyDescent="0.2">
      <c r="A25" s="37">
        <v>15</v>
      </c>
      <c r="B25" s="27" t="s">
        <v>419</v>
      </c>
      <c r="C25" s="12">
        <v>55592</v>
      </c>
      <c r="D25" s="11">
        <v>31</v>
      </c>
      <c r="E25" s="12">
        <f t="shared" ref="E25:E37" si="2">IF(D25=0,"-",C25/D25)</f>
        <v>1793.2903225806451</v>
      </c>
      <c r="F25" s="28">
        <f t="shared" si="1"/>
        <v>1.8204902080536847E-2</v>
      </c>
      <c r="G25" s="39">
        <v>9.1912130594448124E-2</v>
      </c>
    </row>
    <row r="26" spans="1:7" s="3" customFormat="1" ht="21.95" customHeight="1" x14ac:dyDescent="0.2">
      <c r="A26" s="36">
        <v>16</v>
      </c>
      <c r="B26" s="26" t="s">
        <v>11</v>
      </c>
      <c r="C26" s="10">
        <v>6780</v>
      </c>
      <c r="D26" s="11">
        <v>4</v>
      </c>
      <c r="E26" s="10">
        <f t="shared" si="2"/>
        <v>1695</v>
      </c>
      <c r="F26" s="25">
        <f t="shared" si="1"/>
        <v>2.2202697529507811E-3</v>
      </c>
      <c r="G26" s="38">
        <v>1.5510248435910163E-2</v>
      </c>
    </row>
    <row r="27" spans="1:7" s="5" customFormat="1" ht="65.099999999999994" customHeight="1" x14ac:dyDescent="0.2">
      <c r="A27" s="37">
        <v>17</v>
      </c>
      <c r="B27" s="27" t="s">
        <v>445</v>
      </c>
      <c r="C27" s="12">
        <v>219957.16</v>
      </c>
      <c r="D27" s="11">
        <v>66</v>
      </c>
      <c r="E27" s="12">
        <f t="shared" si="2"/>
        <v>3332.6842424242423</v>
      </c>
      <c r="F27" s="28">
        <f t="shared" si="1"/>
        <v>7.2030122314595199E-2</v>
      </c>
      <c r="G27" s="39">
        <v>9.6086621220457871E-2</v>
      </c>
    </row>
    <row r="28" spans="1:7" s="3" customFormat="1" ht="21.95" customHeight="1" x14ac:dyDescent="0.2">
      <c r="A28" s="36">
        <v>18</v>
      </c>
      <c r="B28" s="26" t="s">
        <v>3</v>
      </c>
      <c r="C28" s="10">
        <v>25181</v>
      </c>
      <c r="D28" s="11">
        <v>6</v>
      </c>
      <c r="E28" s="10">
        <f t="shared" si="2"/>
        <v>4196.833333333333</v>
      </c>
      <c r="F28" s="25">
        <f t="shared" si="1"/>
        <v>8.2461080603323921E-3</v>
      </c>
      <c r="G28" s="38">
        <v>1.1342599256575717E-2</v>
      </c>
    </row>
    <row r="29" spans="1:7" s="5" customFormat="1" ht="35.1" customHeight="1" x14ac:dyDescent="0.2">
      <c r="A29" s="37">
        <v>19</v>
      </c>
      <c r="B29" s="27" t="s">
        <v>15</v>
      </c>
      <c r="C29" s="12">
        <v>9363.33</v>
      </c>
      <c r="D29" s="11">
        <v>7</v>
      </c>
      <c r="E29" s="12">
        <f t="shared" si="2"/>
        <v>1337.6185714285714</v>
      </c>
      <c r="F29" s="28">
        <f t="shared" si="1"/>
        <v>3.0662416498372621E-3</v>
      </c>
      <c r="G29" s="39">
        <v>1.1946311887438504E-2</v>
      </c>
    </row>
    <row r="30" spans="1:7" s="3" customFormat="1" ht="21.95" customHeight="1" x14ac:dyDescent="0.2">
      <c r="A30" s="36">
        <v>20</v>
      </c>
      <c r="B30" s="26" t="s">
        <v>3</v>
      </c>
      <c r="C30" s="10">
        <v>3411.6</v>
      </c>
      <c r="D30" s="11">
        <v>2</v>
      </c>
      <c r="E30" s="12">
        <f t="shared" si="2"/>
        <v>1705.8</v>
      </c>
      <c r="F30" s="28">
        <f t="shared" si="1"/>
        <v>1.1172083022370036E-3</v>
      </c>
      <c r="G30" s="39">
        <v>2.247933536638041E-3</v>
      </c>
    </row>
    <row r="31" spans="1:7" s="3" customFormat="1" ht="47.1" customHeight="1" x14ac:dyDescent="0.2">
      <c r="A31" s="36">
        <v>21</v>
      </c>
      <c r="B31" s="27" t="s">
        <v>14</v>
      </c>
      <c r="C31" s="10">
        <v>872709.2</v>
      </c>
      <c r="D31" s="11">
        <v>503</v>
      </c>
      <c r="E31" s="10">
        <f t="shared" si="2"/>
        <v>1735.0083499005964</v>
      </c>
      <c r="F31" s="25">
        <f t="shared" si="1"/>
        <v>0.28578906192947989</v>
      </c>
      <c r="G31" s="38">
        <v>0.21726673108985226</v>
      </c>
    </row>
    <row r="32" spans="1:7" s="3" customFormat="1" ht="21.95" customHeight="1" x14ac:dyDescent="0.2">
      <c r="A32" s="36">
        <v>22</v>
      </c>
      <c r="B32" s="26" t="s">
        <v>3</v>
      </c>
      <c r="C32" s="10">
        <v>68337.17</v>
      </c>
      <c r="D32" s="11">
        <v>27</v>
      </c>
      <c r="E32" s="10">
        <f t="shared" si="2"/>
        <v>2531.0062962962961</v>
      </c>
      <c r="F32" s="25">
        <f t="shared" si="1"/>
        <v>2.2378606423784E-2</v>
      </c>
      <c r="G32" s="38">
        <v>3.0944666359992157E-2</v>
      </c>
    </row>
    <row r="33" spans="1:7" ht="35.1" customHeight="1" x14ac:dyDescent="0.2">
      <c r="A33" s="36">
        <v>23</v>
      </c>
      <c r="B33" s="24" t="s">
        <v>446</v>
      </c>
      <c r="C33" s="10">
        <v>56862.05</v>
      </c>
      <c r="D33" s="11">
        <v>493</v>
      </c>
      <c r="E33" s="10">
        <f t="shared" si="2"/>
        <v>115.33884381338743</v>
      </c>
      <c r="F33" s="25">
        <f t="shared" si="1"/>
        <v>1.8620809691117252E-2</v>
      </c>
      <c r="G33" s="38">
        <v>8.5968104584330223E-3</v>
      </c>
    </row>
    <row r="34" spans="1:7" s="3" customFormat="1" ht="21.95" customHeight="1" x14ac:dyDescent="0.2">
      <c r="A34" s="36">
        <v>24</v>
      </c>
      <c r="B34" s="26" t="s">
        <v>3</v>
      </c>
      <c r="C34" s="10">
        <v>8400</v>
      </c>
      <c r="D34" s="11">
        <v>99</v>
      </c>
      <c r="E34" s="10">
        <f t="shared" si="2"/>
        <v>84.848484848484844</v>
      </c>
      <c r="F34" s="25">
        <f t="shared" si="1"/>
        <v>2.750776685071764E-3</v>
      </c>
      <c r="G34" s="38">
        <v>1.4207856884874998E-3</v>
      </c>
    </row>
    <row r="35" spans="1:7" s="3" customFormat="1" ht="35.1" customHeight="1" x14ac:dyDescent="0.2">
      <c r="A35" s="36">
        <v>25</v>
      </c>
      <c r="B35" s="24" t="s">
        <v>10</v>
      </c>
      <c r="C35" s="10">
        <v>0</v>
      </c>
      <c r="D35" s="11">
        <v>0</v>
      </c>
      <c r="E35" s="10" t="str">
        <f t="shared" si="2"/>
        <v>-</v>
      </c>
      <c r="F35" s="25">
        <f t="shared" si="1"/>
        <v>0</v>
      </c>
      <c r="G35" s="38">
        <v>9.8652432849167496E-5</v>
      </c>
    </row>
    <row r="36" spans="1:7" ht="35.1" customHeight="1" x14ac:dyDescent="0.2">
      <c r="A36" s="36">
        <v>26</v>
      </c>
      <c r="B36" s="24" t="s">
        <v>420</v>
      </c>
      <c r="C36" s="10">
        <v>0</v>
      </c>
      <c r="D36" s="13">
        <v>0</v>
      </c>
      <c r="E36" s="10" t="str">
        <f t="shared" si="2"/>
        <v>-</v>
      </c>
      <c r="F36" s="29" t="s">
        <v>5</v>
      </c>
      <c r="G36" s="40" t="s">
        <v>5</v>
      </c>
    </row>
    <row r="37" spans="1:7" ht="21.95" customHeight="1" x14ac:dyDescent="0.2">
      <c r="A37" s="36">
        <v>27</v>
      </c>
      <c r="B37" s="26" t="s">
        <v>12</v>
      </c>
      <c r="C37" s="10">
        <v>0</v>
      </c>
      <c r="D37" s="13">
        <v>0</v>
      </c>
      <c r="E37" s="10" t="str">
        <f t="shared" si="2"/>
        <v>-</v>
      </c>
      <c r="F37" s="25">
        <f>C37/C$44</f>
        <v>0</v>
      </c>
      <c r="G37" s="38">
        <v>6.7001527600904129E-4</v>
      </c>
    </row>
    <row r="38" spans="1:7" ht="35.1" customHeight="1" x14ac:dyDescent="0.2">
      <c r="A38" s="36">
        <v>28</v>
      </c>
      <c r="B38" s="24" t="s">
        <v>421</v>
      </c>
      <c r="C38" s="10">
        <v>1955333.33</v>
      </c>
      <c r="D38" s="13">
        <v>1</v>
      </c>
      <c r="E38" s="14" t="s">
        <v>5</v>
      </c>
      <c r="F38" s="29" t="s">
        <v>5</v>
      </c>
      <c r="G38" s="40" t="s">
        <v>5</v>
      </c>
    </row>
    <row r="39" spans="1:7" ht="21.95" customHeight="1" x14ac:dyDescent="0.2">
      <c r="A39" s="36">
        <v>29</v>
      </c>
      <c r="B39" s="26" t="s">
        <v>12</v>
      </c>
      <c r="C39" s="10">
        <v>1759800</v>
      </c>
      <c r="D39" s="13">
        <v>1</v>
      </c>
      <c r="E39" s="14" t="s">
        <v>5</v>
      </c>
      <c r="F39" s="25">
        <f t="shared" ref="F39:F44" si="3">C39/C$44</f>
        <v>0.57628771552253455</v>
      </c>
      <c r="G39" s="38">
        <v>0.53240605380617201</v>
      </c>
    </row>
    <row r="40" spans="1:7" ht="47.1" customHeight="1" x14ac:dyDescent="0.2">
      <c r="A40" s="36">
        <v>30</v>
      </c>
      <c r="B40" s="27" t="s">
        <v>422</v>
      </c>
      <c r="C40" s="10">
        <v>0</v>
      </c>
      <c r="D40" s="15">
        <v>0</v>
      </c>
      <c r="E40" s="10" t="str">
        <f t="shared" ref="E40:E41" si="4">IF(D40=0,"-",C40/D40)</f>
        <v>-</v>
      </c>
      <c r="F40" s="25">
        <f t="shared" si="3"/>
        <v>0</v>
      </c>
      <c r="G40" s="38">
        <v>1.7724062653800183E-3</v>
      </c>
    </row>
    <row r="41" spans="1:7" ht="21.95" customHeight="1" x14ac:dyDescent="0.2">
      <c r="A41" s="36">
        <v>31</v>
      </c>
      <c r="B41" s="26" t="s">
        <v>13</v>
      </c>
      <c r="C41" s="10">
        <v>0</v>
      </c>
      <c r="D41" s="15">
        <v>0</v>
      </c>
      <c r="E41" s="10" t="str">
        <f t="shared" si="4"/>
        <v>-</v>
      </c>
      <c r="F41" s="25">
        <f t="shared" si="3"/>
        <v>0</v>
      </c>
      <c r="G41" s="38">
        <v>1.0404135579139232E-3</v>
      </c>
    </row>
    <row r="42" spans="1:7" ht="35.1" customHeight="1" x14ac:dyDescent="0.2">
      <c r="A42" s="36">
        <v>32</v>
      </c>
      <c r="B42" s="24" t="s">
        <v>16</v>
      </c>
      <c r="C42" s="10">
        <v>0</v>
      </c>
      <c r="D42" s="15">
        <v>0</v>
      </c>
      <c r="E42" s="14" t="s">
        <v>5</v>
      </c>
      <c r="F42" s="25">
        <f t="shared" si="3"/>
        <v>0</v>
      </c>
      <c r="G42" s="38">
        <v>4.1370945733870297E-3</v>
      </c>
    </row>
    <row r="43" spans="1:7" s="3" customFormat="1" ht="21.95" customHeight="1" x14ac:dyDescent="0.2">
      <c r="A43" s="43">
        <v>33</v>
      </c>
      <c r="B43" s="50" t="s">
        <v>4</v>
      </c>
      <c r="C43" s="44">
        <f>C25+C27+C29+C31+C33+C35+C37+C39+C40+C42</f>
        <v>2974283.74</v>
      </c>
      <c r="D43" s="51" t="s">
        <v>5</v>
      </c>
      <c r="E43" s="51" t="s">
        <v>5</v>
      </c>
      <c r="F43" s="47">
        <f t="shared" si="3"/>
        <v>0.97399885318810109</v>
      </c>
      <c r="G43" s="48">
        <v>0.96489282760442685</v>
      </c>
    </row>
    <row r="44" spans="1:7" s="3" customFormat="1" ht="21.95" customHeight="1" x14ac:dyDescent="0.2">
      <c r="A44" s="45">
        <v>34</v>
      </c>
      <c r="B44" s="52" t="s">
        <v>6</v>
      </c>
      <c r="C44" s="46">
        <f>C24+C43</f>
        <v>3053683</v>
      </c>
      <c r="D44" s="53" t="s">
        <v>5</v>
      </c>
      <c r="E44" s="53" t="s">
        <v>5</v>
      </c>
      <c r="F44" s="54">
        <f t="shared" si="3"/>
        <v>1</v>
      </c>
      <c r="G44" s="55">
        <v>1</v>
      </c>
    </row>
    <row r="45" spans="1:7" s="3" customFormat="1" ht="21.95" customHeight="1" x14ac:dyDescent="0.2">
      <c r="A45" s="1"/>
      <c r="B45" s="2"/>
      <c r="C45" s="1"/>
      <c r="D45" s="1"/>
      <c r="E45" s="1"/>
      <c r="F45" s="1"/>
      <c r="G45" s="1"/>
    </row>
    <row r="46" spans="1:7" s="3" customFormat="1" ht="35.1" customHeight="1" x14ac:dyDescent="0.2">
      <c r="A46" s="62" t="s">
        <v>430</v>
      </c>
      <c r="B46" s="63" t="s">
        <v>431</v>
      </c>
      <c r="C46" s="64" t="s">
        <v>432</v>
      </c>
      <c r="D46" s="1"/>
      <c r="E46" s="1"/>
      <c r="F46" s="1"/>
      <c r="G46" s="1"/>
    </row>
    <row r="47" spans="1:7" s="3" customFormat="1" ht="21.95" customHeight="1" x14ac:dyDescent="0.2">
      <c r="A47" s="65">
        <v>1</v>
      </c>
      <c r="B47" s="30" t="s">
        <v>427</v>
      </c>
      <c r="C47" s="31">
        <v>76343</v>
      </c>
    </row>
    <row r="48" spans="1:7" ht="21.95" customHeight="1" x14ac:dyDescent="0.2">
      <c r="A48" s="8">
        <v>2</v>
      </c>
      <c r="B48" s="30" t="s">
        <v>428</v>
      </c>
      <c r="C48" s="31">
        <v>3053683</v>
      </c>
      <c r="D48" s="16"/>
      <c r="E48" s="16"/>
      <c r="F48" s="16"/>
      <c r="G48" s="16"/>
    </row>
    <row r="49" spans="1:7" ht="21.95" customHeight="1" x14ac:dyDescent="0.2">
      <c r="A49" s="32">
        <v>3</v>
      </c>
      <c r="B49" s="33" t="s">
        <v>423</v>
      </c>
      <c r="C49" s="34">
        <f>C44/C48</f>
        <v>1</v>
      </c>
      <c r="D49" s="16"/>
      <c r="E49" s="16"/>
      <c r="F49" s="16"/>
      <c r="G49" s="16"/>
    </row>
    <row r="50" spans="1:7" s="16" customFormat="1" ht="35.1" customHeight="1" x14ac:dyDescent="0.25">
      <c r="A50" s="21" t="s">
        <v>449</v>
      </c>
      <c r="B50" s="23"/>
    </row>
  </sheetData>
  <sheetProtection algorithmName="SHA-512" hashValue="BG7q1SYaF/PC4tZzTciTp9rQYE5OZR4GEY6+5r5Q8XrXohym1UVlpCDZqlyyfVBI+8DWA2ZRlNWbhFEA74RNmQ==" saltValue="33GxEIOfG1n7S21QnODvLw==" spinCount="100000" sheet="1" objects="1" scenarios="1"/>
  <mergeCells count="1">
    <mergeCell ref="A2:G2"/>
  </mergeCells>
  <pageMargins left="0.59055118110236227" right="0.59055118110236227" top="0.70866141732283472" bottom="0.70866141732283472" header="0.19685039370078741" footer="0.39370078740157483"/>
  <pageSetup paperSize="9" scale="84" orientation="portrait" r:id="rId1"/>
  <headerFooter alignWithMargins="0">
    <oddFooter>&amp;R&amp;"Calibri,Standardowy"&amp;12s.&amp;P z &amp;N</oddFooter>
  </headerFooter>
  <tableParts count="2">
    <tablePart r:id="rId2"/>
    <tablePart r:id="rId3"/>
  </tableParts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FF3369-391F-41A9-8BF5-8045DAD00B70}">
  <sheetPr codeName="Arkusz61"/>
  <dimension ref="A1:N50"/>
  <sheetViews>
    <sheetView zoomScaleNormal="100" workbookViewId="0"/>
  </sheetViews>
  <sheetFormatPr defaultColWidth="0" defaultRowHeight="12.75" zeroHeight="1" x14ac:dyDescent="0.2"/>
  <cols>
    <col min="1" max="1" width="4.140625" style="1" customWidth="1"/>
    <col min="2" max="2" width="57" style="2" customWidth="1"/>
    <col min="3" max="3" width="11.85546875" style="1" bestFit="1" customWidth="1"/>
    <col min="4" max="4" width="7.42578125" style="1" customWidth="1"/>
    <col min="5" max="5" width="10.85546875" style="1" bestFit="1" customWidth="1"/>
    <col min="6" max="7" width="8.7109375" style="1" customWidth="1"/>
    <col min="8" max="8" width="1" style="1" customWidth="1"/>
    <col min="9" max="14" width="0" style="1" hidden="1" customWidth="1"/>
    <col min="15" max="16384" width="9.140625" style="1" hidden="1"/>
  </cols>
  <sheetData>
    <row r="1" spans="1:7" s="16" customFormat="1" ht="24.95" customHeight="1" x14ac:dyDescent="0.2">
      <c r="A1" s="35" t="s">
        <v>508</v>
      </c>
      <c r="B1" s="23"/>
    </row>
    <row r="2" spans="1:7" s="16" customFormat="1" ht="39.950000000000003" customHeight="1" x14ac:dyDescent="0.2">
      <c r="A2" s="66" t="s">
        <v>448</v>
      </c>
      <c r="B2" s="67"/>
      <c r="C2" s="67"/>
      <c r="D2" s="67"/>
      <c r="E2" s="67"/>
      <c r="F2" s="67"/>
      <c r="G2" s="67"/>
    </row>
    <row r="3" spans="1:7" s="16" customFormat="1" ht="15.95" hidden="1" customHeight="1" x14ac:dyDescent="0.2">
      <c r="A3" s="22"/>
      <c r="B3" s="23"/>
    </row>
    <row r="4" spans="1:7" s="16" customFormat="1" ht="15.95" hidden="1" customHeight="1" x14ac:dyDescent="0.2">
      <c r="A4" s="22"/>
      <c r="B4" s="23"/>
    </row>
    <row r="5" spans="1:7" s="16" customFormat="1" ht="15.95" hidden="1" customHeight="1" x14ac:dyDescent="0.2">
      <c r="A5" s="22"/>
      <c r="B5" s="23"/>
    </row>
    <row r="6" spans="1:7" s="16" customFormat="1" ht="15.95" customHeight="1" x14ac:dyDescent="0.25">
      <c r="A6" s="17" t="s">
        <v>433</v>
      </c>
      <c r="B6" s="21" t="s">
        <v>438</v>
      </c>
    </row>
    <row r="7" spans="1:7" s="16" customFormat="1" ht="15.95" customHeight="1" x14ac:dyDescent="0.25">
      <c r="A7" s="18" t="s">
        <v>434</v>
      </c>
      <c r="B7" s="21" t="s">
        <v>439</v>
      </c>
    </row>
    <row r="8" spans="1:7" s="16" customFormat="1" ht="15.95" customHeight="1" x14ac:dyDescent="0.25">
      <c r="A8" s="19" t="s">
        <v>435</v>
      </c>
      <c r="B8" s="21" t="s">
        <v>440</v>
      </c>
    </row>
    <row r="9" spans="1:7" s="16" customFormat="1" ht="15.95" customHeight="1" x14ac:dyDescent="0.25">
      <c r="A9" s="20" t="s">
        <v>436</v>
      </c>
      <c r="B9" s="21" t="s">
        <v>441</v>
      </c>
    </row>
    <row r="10" spans="1:7" ht="65.099999999999994" customHeight="1" x14ac:dyDescent="0.2">
      <c r="A10" s="49" t="s">
        <v>430</v>
      </c>
      <c r="B10" s="42" t="s">
        <v>0</v>
      </c>
      <c r="C10" s="42" t="s">
        <v>424</v>
      </c>
      <c r="D10" s="42" t="s">
        <v>425</v>
      </c>
      <c r="E10" s="42" t="s">
        <v>426</v>
      </c>
      <c r="F10" s="42" t="s">
        <v>429</v>
      </c>
      <c r="G10" s="41" t="s">
        <v>413</v>
      </c>
    </row>
    <row r="11" spans="1:7" ht="21.95" customHeight="1" x14ac:dyDescent="0.2">
      <c r="A11" s="36">
        <v>1</v>
      </c>
      <c r="B11" s="24" t="s">
        <v>7</v>
      </c>
      <c r="C11" s="10">
        <v>0</v>
      </c>
      <c r="D11" s="9">
        <v>0</v>
      </c>
      <c r="E11" s="10" t="str">
        <f t="shared" ref="E11:E23" si="0">IF(D11=0,"-",C11/D11)</f>
        <v>-</v>
      </c>
      <c r="F11" s="25">
        <f t="shared" ref="F11:F35" si="1">C11/C$44</f>
        <v>0</v>
      </c>
      <c r="G11" s="38">
        <v>6.4906160983722356E-5</v>
      </c>
    </row>
    <row r="12" spans="1:7" s="3" customFormat="1" ht="21.95" customHeight="1" x14ac:dyDescent="0.2">
      <c r="A12" s="36">
        <v>2</v>
      </c>
      <c r="B12" s="24" t="s">
        <v>8</v>
      </c>
      <c r="C12" s="10">
        <v>0</v>
      </c>
      <c r="D12" s="9">
        <v>0</v>
      </c>
      <c r="E12" s="10" t="str">
        <f t="shared" si="0"/>
        <v>-</v>
      </c>
      <c r="F12" s="25">
        <f t="shared" si="1"/>
        <v>0</v>
      </c>
      <c r="G12" s="38">
        <v>1.3877154561966152E-2</v>
      </c>
    </row>
    <row r="13" spans="1:7" s="3" customFormat="1" ht="21.95" customHeight="1" x14ac:dyDescent="0.2">
      <c r="A13" s="36">
        <v>3</v>
      </c>
      <c r="B13" s="26" t="s">
        <v>1</v>
      </c>
      <c r="C13" s="10">
        <v>0</v>
      </c>
      <c r="D13" s="9">
        <v>0</v>
      </c>
      <c r="E13" s="10" t="str">
        <f t="shared" si="0"/>
        <v>-</v>
      </c>
      <c r="F13" s="25">
        <f t="shared" si="1"/>
        <v>0</v>
      </c>
      <c r="G13" s="38">
        <v>6.8195937419264344E-4</v>
      </c>
    </row>
    <row r="14" spans="1:7" s="3" customFormat="1" ht="21.95" customHeight="1" x14ac:dyDescent="0.2">
      <c r="A14" s="36">
        <v>4</v>
      </c>
      <c r="B14" s="24" t="s">
        <v>414</v>
      </c>
      <c r="C14" s="10">
        <v>0</v>
      </c>
      <c r="D14" s="9">
        <v>0</v>
      </c>
      <c r="E14" s="10" t="str">
        <f t="shared" si="0"/>
        <v>-</v>
      </c>
      <c r="F14" s="25">
        <f t="shared" si="1"/>
        <v>0</v>
      </c>
      <c r="G14" s="38">
        <v>1.6609844346228162E-4</v>
      </c>
    </row>
    <row r="15" spans="1:7" s="3" customFormat="1" ht="47.1" customHeight="1" x14ac:dyDescent="0.2">
      <c r="A15" s="36">
        <v>5</v>
      </c>
      <c r="B15" s="24" t="s">
        <v>412</v>
      </c>
      <c r="C15" s="10">
        <v>0</v>
      </c>
      <c r="D15" s="11">
        <v>0</v>
      </c>
      <c r="E15" s="10" t="str">
        <f t="shared" si="0"/>
        <v>-</v>
      </c>
      <c r="F15" s="25">
        <f t="shared" si="1"/>
        <v>0</v>
      </c>
      <c r="G15" s="38">
        <v>4.2843389065529559E-4</v>
      </c>
    </row>
    <row r="16" spans="1:7" s="3" customFormat="1" ht="21.95" customHeight="1" x14ac:dyDescent="0.2">
      <c r="A16" s="36">
        <v>6</v>
      </c>
      <c r="B16" s="26" t="s">
        <v>1</v>
      </c>
      <c r="C16" s="10">
        <v>0</v>
      </c>
      <c r="D16" s="11">
        <v>0</v>
      </c>
      <c r="E16" s="10" t="str">
        <f t="shared" si="0"/>
        <v>-</v>
      </c>
      <c r="F16" s="25">
        <f t="shared" si="1"/>
        <v>0</v>
      </c>
      <c r="G16" s="38">
        <v>5.7837072558623703E-5</v>
      </c>
    </row>
    <row r="17" spans="1:7" ht="47.1" customHeight="1" x14ac:dyDescent="0.2">
      <c r="A17" s="36">
        <v>7</v>
      </c>
      <c r="B17" s="24" t="s">
        <v>444</v>
      </c>
      <c r="C17" s="10">
        <v>44234.3</v>
      </c>
      <c r="D17" s="11">
        <v>3</v>
      </c>
      <c r="E17" s="10">
        <f t="shared" si="0"/>
        <v>14744.766666666668</v>
      </c>
      <c r="F17" s="25">
        <f t="shared" si="1"/>
        <v>1.0242135082754889E-2</v>
      </c>
      <c r="G17" s="38">
        <v>3.69438658113685E-3</v>
      </c>
    </row>
    <row r="18" spans="1:7" ht="47.1" customHeight="1" x14ac:dyDescent="0.2">
      <c r="A18" s="36">
        <v>8</v>
      </c>
      <c r="B18" s="24" t="s">
        <v>447</v>
      </c>
      <c r="C18" s="10">
        <v>70000</v>
      </c>
      <c r="D18" s="11">
        <v>1</v>
      </c>
      <c r="E18" s="10">
        <f t="shared" si="0"/>
        <v>70000</v>
      </c>
      <c r="F18" s="25">
        <f t="shared" si="1"/>
        <v>1.6207998222936549E-2</v>
      </c>
      <c r="G18" s="38">
        <v>1.6572456388988053E-2</v>
      </c>
    </row>
    <row r="19" spans="1:7" ht="35.1" customHeight="1" x14ac:dyDescent="0.2">
      <c r="A19" s="36">
        <v>9</v>
      </c>
      <c r="B19" s="24" t="s">
        <v>443</v>
      </c>
      <c r="C19" s="10">
        <v>0</v>
      </c>
      <c r="D19" s="11">
        <v>0</v>
      </c>
      <c r="E19" s="10" t="str">
        <f t="shared" si="0"/>
        <v>-</v>
      </c>
      <c r="F19" s="25">
        <f t="shared" si="1"/>
        <v>0</v>
      </c>
      <c r="G19" s="38">
        <v>6.3015485400037228E-5</v>
      </c>
    </row>
    <row r="20" spans="1:7" ht="35.1" customHeight="1" x14ac:dyDescent="0.2">
      <c r="A20" s="36">
        <v>10</v>
      </c>
      <c r="B20" s="24" t="s">
        <v>9</v>
      </c>
      <c r="C20" s="10">
        <v>0</v>
      </c>
      <c r="D20" s="11">
        <v>0</v>
      </c>
      <c r="E20" s="10" t="str">
        <f t="shared" si="0"/>
        <v>-</v>
      </c>
      <c r="F20" s="25">
        <f t="shared" si="1"/>
        <v>0</v>
      </c>
      <c r="G20" s="38">
        <v>2.3263290581767475E-4</v>
      </c>
    </row>
    <row r="21" spans="1:7" ht="35.1" customHeight="1" x14ac:dyDescent="0.2">
      <c r="A21" s="36">
        <v>11</v>
      </c>
      <c r="B21" s="24" t="s">
        <v>442</v>
      </c>
      <c r="C21" s="10">
        <v>0</v>
      </c>
      <c r="D21" s="11">
        <v>0</v>
      </c>
      <c r="E21" s="10" t="str">
        <f t="shared" si="0"/>
        <v>-</v>
      </c>
      <c r="F21" s="25">
        <f t="shared" si="1"/>
        <v>0</v>
      </c>
      <c r="G21" s="38">
        <v>8.0879771630669933E-6</v>
      </c>
    </row>
    <row r="22" spans="1:7" ht="21.95" customHeight="1" x14ac:dyDescent="0.2">
      <c r="A22" s="36">
        <v>12</v>
      </c>
      <c r="B22" s="26" t="s">
        <v>1</v>
      </c>
      <c r="C22" s="10">
        <v>0</v>
      </c>
      <c r="D22" s="11">
        <v>0</v>
      </c>
      <c r="E22" s="10" t="str">
        <f t="shared" si="0"/>
        <v>-</v>
      </c>
      <c r="F22" s="25">
        <f t="shared" si="1"/>
        <v>0</v>
      </c>
      <c r="G22" s="38">
        <v>0</v>
      </c>
    </row>
    <row r="23" spans="1:7" ht="21.95" customHeight="1" x14ac:dyDescent="0.2">
      <c r="A23" s="36">
        <v>13</v>
      </c>
      <c r="B23" s="24" t="s">
        <v>415</v>
      </c>
      <c r="C23" s="10">
        <v>0</v>
      </c>
      <c r="D23" s="11">
        <v>0</v>
      </c>
      <c r="E23" s="10" t="str">
        <f t="shared" si="0"/>
        <v>-</v>
      </c>
      <c r="F23" s="25">
        <f t="shared" si="1"/>
        <v>0</v>
      </c>
      <c r="G23" s="38">
        <v>0</v>
      </c>
    </row>
    <row r="24" spans="1:7" s="3" customFormat="1" ht="24.95" customHeight="1" x14ac:dyDescent="0.2">
      <c r="A24" s="43">
        <v>14</v>
      </c>
      <c r="B24" s="50" t="s">
        <v>2</v>
      </c>
      <c r="C24" s="44">
        <f>C11+C12+C14+C15+C17+C18+C19+C20+C21+C23</f>
        <v>114234.3</v>
      </c>
      <c r="D24" s="51" t="s">
        <v>5</v>
      </c>
      <c r="E24" s="51" t="s">
        <v>5</v>
      </c>
      <c r="F24" s="47">
        <f t="shared" si="1"/>
        <v>2.6450133305691442E-2</v>
      </c>
      <c r="G24" s="48">
        <v>3.5107172395573129E-2</v>
      </c>
    </row>
    <row r="25" spans="1:7" s="4" customFormat="1" ht="35.1" customHeight="1" x14ac:dyDescent="0.2">
      <c r="A25" s="37">
        <v>15</v>
      </c>
      <c r="B25" s="27" t="s">
        <v>419</v>
      </c>
      <c r="C25" s="12">
        <v>360259</v>
      </c>
      <c r="D25" s="11">
        <v>162</v>
      </c>
      <c r="E25" s="12">
        <f t="shared" ref="E25:E37" si="2">IF(D25=0,"-",C25/D25)</f>
        <v>2223.820987654321</v>
      </c>
      <c r="F25" s="28">
        <f t="shared" si="1"/>
        <v>8.3415389025669986E-2</v>
      </c>
      <c r="G25" s="39">
        <v>9.1912130594448124E-2</v>
      </c>
    </row>
    <row r="26" spans="1:7" s="3" customFormat="1" ht="21.95" customHeight="1" x14ac:dyDescent="0.2">
      <c r="A26" s="36">
        <v>16</v>
      </c>
      <c r="B26" s="26" t="s">
        <v>11</v>
      </c>
      <c r="C26" s="10">
        <v>47466</v>
      </c>
      <c r="D26" s="11">
        <v>22</v>
      </c>
      <c r="E26" s="10">
        <f t="shared" si="2"/>
        <v>2157.5454545454545</v>
      </c>
      <c r="F26" s="25">
        <f t="shared" si="1"/>
        <v>1.0990412052141518E-2</v>
      </c>
      <c r="G26" s="38">
        <v>1.5510248435910163E-2</v>
      </c>
    </row>
    <row r="27" spans="1:7" s="5" customFormat="1" ht="65.099999999999994" customHeight="1" x14ac:dyDescent="0.2">
      <c r="A27" s="37">
        <v>17</v>
      </c>
      <c r="B27" s="27" t="s">
        <v>445</v>
      </c>
      <c r="C27" s="12">
        <v>456985</v>
      </c>
      <c r="D27" s="11">
        <v>76</v>
      </c>
      <c r="E27" s="12">
        <f t="shared" si="2"/>
        <v>6012.9605263157891</v>
      </c>
      <c r="F27" s="28">
        <f t="shared" si="1"/>
        <v>0.10581160097012371</v>
      </c>
      <c r="G27" s="39">
        <v>9.6086621220457871E-2</v>
      </c>
    </row>
    <row r="28" spans="1:7" s="3" customFormat="1" ht="21.95" customHeight="1" x14ac:dyDescent="0.2">
      <c r="A28" s="36">
        <v>18</v>
      </c>
      <c r="B28" s="26" t="s">
        <v>3</v>
      </c>
      <c r="C28" s="10">
        <v>49133</v>
      </c>
      <c r="D28" s="11">
        <v>4</v>
      </c>
      <c r="E28" s="10">
        <f t="shared" si="2"/>
        <v>12283.25</v>
      </c>
      <c r="F28" s="25">
        <f t="shared" si="1"/>
        <v>1.1376393952679165E-2</v>
      </c>
      <c r="G28" s="38">
        <v>1.1342599256575717E-2</v>
      </c>
    </row>
    <row r="29" spans="1:7" s="5" customFormat="1" ht="35.1" customHeight="1" x14ac:dyDescent="0.2">
      <c r="A29" s="37">
        <v>19</v>
      </c>
      <c r="B29" s="27" t="s">
        <v>15</v>
      </c>
      <c r="C29" s="12">
        <v>42817</v>
      </c>
      <c r="D29" s="11">
        <v>9</v>
      </c>
      <c r="E29" s="12">
        <f t="shared" si="2"/>
        <v>4757.4444444444443</v>
      </c>
      <c r="F29" s="28">
        <f t="shared" si="1"/>
        <v>9.9139694273067749E-3</v>
      </c>
      <c r="G29" s="39">
        <v>1.1946311887438504E-2</v>
      </c>
    </row>
    <row r="30" spans="1:7" s="3" customFormat="1" ht="21.95" customHeight="1" x14ac:dyDescent="0.2">
      <c r="A30" s="36">
        <v>20</v>
      </c>
      <c r="B30" s="26" t="s">
        <v>3</v>
      </c>
      <c r="C30" s="10">
        <v>0</v>
      </c>
      <c r="D30" s="11">
        <v>0</v>
      </c>
      <c r="E30" s="12" t="str">
        <f t="shared" si="2"/>
        <v>-</v>
      </c>
      <c r="F30" s="28">
        <f t="shared" si="1"/>
        <v>0</v>
      </c>
      <c r="G30" s="39">
        <v>2.247933536638041E-3</v>
      </c>
    </row>
    <row r="31" spans="1:7" s="3" customFormat="1" ht="47.1" customHeight="1" x14ac:dyDescent="0.2">
      <c r="A31" s="36">
        <v>21</v>
      </c>
      <c r="B31" s="27" t="s">
        <v>14</v>
      </c>
      <c r="C31" s="10">
        <v>563189.06000000006</v>
      </c>
      <c r="D31" s="11">
        <v>240</v>
      </c>
      <c r="E31" s="10">
        <f t="shared" si="2"/>
        <v>2346.6210833333334</v>
      </c>
      <c r="F31" s="25">
        <f t="shared" si="1"/>
        <v>0.13040238976653296</v>
      </c>
      <c r="G31" s="38">
        <v>0.21726673108985226</v>
      </c>
    </row>
    <row r="32" spans="1:7" s="3" customFormat="1" ht="21.95" customHeight="1" x14ac:dyDescent="0.2">
      <c r="A32" s="36">
        <v>22</v>
      </c>
      <c r="B32" s="26" t="s">
        <v>3</v>
      </c>
      <c r="C32" s="10">
        <v>80323.199999999997</v>
      </c>
      <c r="D32" s="11">
        <v>18</v>
      </c>
      <c r="E32" s="10">
        <f t="shared" si="2"/>
        <v>4462.3999999999996</v>
      </c>
      <c r="F32" s="25">
        <f t="shared" si="1"/>
        <v>1.8598261183722528E-2</v>
      </c>
      <c r="G32" s="38">
        <v>3.0944666359992157E-2</v>
      </c>
    </row>
    <row r="33" spans="1:7" ht="35.1" customHeight="1" x14ac:dyDescent="0.2">
      <c r="A33" s="36">
        <v>23</v>
      </c>
      <c r="B33" s="24" t="s">
        <v>446</v>
      </c>
      <c r="C33" s="10">
        <v>2580</v>
      </c>
      <c r="D33" s="11">
        <v>72</v>
      </c>
      <c r="E33" s="10">
        <f t="shared" si="2"/>
        <v>35.833333333333336</v>
      </c>
      <c r="F33" s="25">
        <f t="shared" si="1"/>
        <v>5.9738050593108999E-4</v>
      </c>
      <c r="G33" s="38">
        <v>8.5968104584330223E-3</v>
      </c>
    </row>
    <row r="34" spans="1:7" s="3" customFormat="1" ht="21.95" customHeight="1" x14ac:dyDescent="0.2">
      <c r="A34" s="36">
        <v>24</v>
      </c>
      <c r="B34" s="26" t="s">
        <v>3</v>
      </c>
      <c r="C34" s="10">
        <v>2580</v>
      </c>
      <c r="D34" s="11">
        <v>50</v>
      </c>
      <c r="E34" s="10">
        <f t="shared" si="2"/>
        <v>51.6</v>
      </c>
      <c r="F34" s="25">
        <f t="shared" si="1"/>
        <v>5.9738050593108999E-4</v>
      </c>
      <c r="G34" s="38">
        <v>1.4207856884874998E-3</v>
      </c>
    </row>
    <row r="35" spans="1:7" s="3" customFormat="1" ht="35.1" customHeight="1" x14ac:dyDescent="0.2">
      <c r="A35" s="36">
        <v>25</v>
      </c>
      <c r="B35" s="24" t="s">
        <v>10</v>
      </c>
      <c r="C35" s="10">
        <v>0</v>
      </c>
      <c r="D35" s="11">
        <v>0</v>
      </c>
      <c r="E35" s="10" t="str">
        <f t="shared" si="2"/>
        <v>-</v>
      </c>
      <c r="F35" s="25">
        <f t="shared" si="1"/>
        <v>0</v>
      </c>
      <c r="G35" s="38">
        <v>9.8652432849167496E-5</v>
      </c>
    </row>
    <row r="36" spans="1:7" ht="35.1" customHeight="1" x14ac:dyDescent="0.2">
      <c r="A36" s="36">
        <v>26</v>
      </c>
      <c r="B36" s="24" t="s">
        <v>420</v>
      </c>
      <c r="C36" s="10">
        <v>0</v>
      </c>
      <c r="D36" s="13">
        <v>0</v>
      </c>
      <c r="E36" s="10" t="str">
        <f t="shared" si="2"/>
        <v>-</v>
      </c>
      <c r="F36" s="29" t="s">
        <v>5</v>
      </c>
      <c r="G36" s="40" t="s">
        <v>5</v>
      </c>
    </row>
    <row r="37" spans="1:7" ht="21.95" customHeight="1" x14ac:dyDescent="0.2">
      <c r="A37" s="36">
        <v>27</v>
      </c>
      <c r="B37" s="26" t="s">
        <v>12</v>
      </c>
      <c r="C37" s="10">
        <v>0</v>
      </c>
      <c r="D37" s="13">
        <v>0</v>
      </c>
      <c r="E37" s="10" t="str">
        <f t="shared" si="2"/>
        <v>-</v>
      </c>
      <c r="F37" s="25">
        <f>C37/C$44</f>
        <v>0</v>
      </c>
      <c r="G37" s="38">
        <v>6.7001527600904129E-4</v>
      </c>
    </row>
    <row r="38" spans="1:7" ht="35.1" customHeight="1" x14ac:dyDescent="0.2">
      <c r="A38" s="36">
        <v>28</v>
      </c>
      <c r="B38" s="24" t="s">
        <v>421</v>
      </c>
      <c r="C38" s="10">
        <v>2972106.67</v>
      </c>
      <c r="D38" s="13">
        <v>2</v>
      </c>
      <c r="E38" s="14" t="s">
        <v>5</v>
      </c>
      <c r="F38" s="29" t="s">
        <v>5</v>
      </c>
      <c r="G38" s="40" t="s">
        <v>5</v>
      </c>
    </row>
    <row r="39" spans="1:7" ht="21.95" customHeight="1" x14ac:dyDescent="0.2">
      <c r="A39" s="36">
        <v>29</v>
      </c>
      <c r="B39" s="26" t="s">
        <v>12</v>
      </c>
      <c r="C39" s="10">
        <v>2674896</v>
      </c>
      <c r="D39" s="13">
        <v>2</v>
      </c>
      <c r="E39" s="14" t="s">
        <v>5</v>
      </c>
      <c r="F39" s="25">
        <f t="shared" ref="F39:F44" si="3">C39/C$44</f>
        <v>0.61935299449342984</v>
      </c>
      <c r="G39" s="38">
        <v>0.53240605380617201</v>
      </c>
    </row>
    <row r="40" spans="1:7" ht="47.1" customHeight="1" x14ac:dyDescent="0.2">
      <c r="A40" s="36">
        <v>30</v>
      </c>
      <c r="B40" s="27" t="s">
        <v>422</v>
      </c>
      <c r="C40" s="10">
        <v>103895</v>
      </c>
      <c r="D40" s="15">
        <v>4</v>
      </c>
      <c r="E40" s="10">
        <f t="shared" ref="E40:E41" si="4">IF(D40=0,"-",C40/D40)</f>
        <v>25973.75</v>
      </c>
      <c r="F40" s="25">
        <f t="shared" si="3"/>
        <v>2.4056142505314185E-2</v>
      </c>
      <c r="G40" s="38">
        <v>1.7724062653800183E-3</v>
      </c>
    </row>
    <row r="41" spans="1:7" ht="21.95" customHeight="1" x14ac:dyDescent="0.2">
      <c r="A41" s="36">
        <v>31</v>
      </c>
      <c r="B41" s="26" t="s">
        <v>13</v>
      </c>
      <c r="C41" s="10">
        <v>103895</v>
      </c>
      <c r="D41" s="15">
        <v>4</v>
      </c>
      <c r="E41" s="10">
        <f t="shared" si="4"/>
        <v>25973.75</v>
      </c>
      <c r="F41" s="25">
        <f t="shared" si="3"/>
        <v>2.4056142505314185E-2</v>
      </c>
      <c r="G41" s="38">
        <v>1.0404135579139232E-3</v>
      </c>
    </row>
    <row r="42" spans="1:7" ht="35.1" customHeight="1" x14ac:dyDescent="0.2">
      <c r="A42" s="36">
        <v>32</v>
      </c>
      <c r="B42" s="24" t="s">
        <v>16</v>
      </c>
      <c r="C42" s="10">
        <v>0</v>
      </c>
      <c r="D42" s="15">
        <v>0</v>
      </c>
      <c r="E42" s="14" t="s">
        <v>5</v>
      </c>
      <c r="F42" s="25">
        <f t="shared" si="3"/>
        <v>0</v>
      </c>
      <c r="G42" s="38">
        <v>4.1370945733870297E-3</v>
      </c>
    </row>
    <row r="43" spans="1:7" s="3" customFormat="1" ht="21.95" customHeight="1" x14ac:dyDescent="0.2">
      <c r="A43" s="43">
        <v>33</v>
      </c>
      <c r="B43" s="50" t="s">
        <v>4</v>
      </c>
      <c r="C43" s="44">
        <f>C25+C27+C29+C31+C33+C35+C37+C39+C40+C42</f>
        <v>4204621.0600000005</v>
      </c>
      <c r="D43" s="51" t="s">
        <v>5</v>
      </c>
      <c r="E43" s="51" t="s">
        <v>5</v>
      </c>
      <c r="F43" s="47">
        <f t="shared" si="3"/>
        <v>0.97354986669430865</v>
      </c>
      <c r="G43" s="48">
        <v>0.96489282760442685</v>
      </c>
    </row>
    <row r="44" spans="1:7" s="3" customFormat="1" ht="21.95" customHeight="1" x14ac:dyDescent="0.2">
      <c r="A44" s="45">
        <v>34</v>
      </c>
      <c r="B44" s="52" t="s">
        <v>6</v>
      </c>
      <c r="C44" s="46">
        <f>C24+C43</f>
        <v>4318855.3600000003</v>
      </c>
      <c r="D44" s="53" t="s">
        <v>5</v>
      </c>
      <c r="E44" s="53" t="s">
        <v>5</v>
      </c>
      <c r="F44" s="54">
        <f t="shared" si="3"/>
        <v>1</v>
      </c>
      <c r="G44" s="55">
        <v>1</v>
      </c>
    </row>
    <row r="45" spans="1:7" s="3" customFormat="1" ht="21.95" customHeight="1" x14ac:dyDescent="0.2">
      <c r="A45" s="1"/>
      <c r="B45" s="2"/>
      <c r="C45" s="1"/>
      <c r="D45" s="1"/>
      <c r="E45" s="1"/>
      <c r="F45" s="1"/>
      <c r="G45" s="1"/>
    </row>
    <row r="46" spans="1:7" s="3" customFormat="1" ht="35.1" customHeight="1" x14ac:dyDescent="0.2">
      <c r="A46" s="62" t="s">
        <v>430</v>
      </c>
      <c r="B46" s="63" t="s">
        <v>431</v>
      </c>
      <c r="C46" s="64" t="s">
        <v>432</v>
      </c>
      <c r="D46" s="1"/>
      <c r="E46" s="1"/>
      <c r="F46" s="1"/>
      <c r="G46" s="1"/>
    </row>
    <row r="47" spans="1:7" s="3" customFormat="1" ht="21.95" customHeight="1" x14ac:dyDescent="0.2">
      <c r="A47" s="65">
        <v>1</v>
      </c>
      <c r="B47" s="30" t="s">
        <v>427</v>
      </c>
      <c r="C47" s="31">
        <v>107971.08</v>
      </c>
    </row>
    <row r="48" spans="1:7" ht="21.95" customHeight="1" x14ac:dyDescent="0.2">
      <c r="A48" s="8">
        <v>2</v>
      </c>
      <c r="B48" s="30" t="s">
        <v>428</v>
      </c>
      <c r="C48" s="31">
        <v>4319572</v>
      </c>
      <c r="D48" s="16"/>
      <c r="E48" s="16"/>
      <c r="F48" s="16"/>
      <c r="G48" s="16"/>
    </row>
    <row r="49" spans="1:7" ht="21.95" customHeight="1" x14ac:dyDescent="0.2">
      <c r="A49" s="32">
        <v>3</v>
      </c>
      <c r="B49" s="33" t="s">
        <v>423</v>
      </c>
      <c r="C49" s="34">
        <f>C44/C48</f>
        <v>0.9998340946741946</v>
      </c>
      <c r="D49" s="16"/>
      <c r="E49" s="16"/>
      <c r="F49" s="16"/>
      <c r="G49" s="16"/>
    </row>
    <row r="50" spans="1:7" s="16" customFormat="1" ht="35.1" customHeight="1" x14ac:dyDescent="0.25">
      <c r="A50" s="21" t="s">
        <v>449</v>
      </c>
      <c r="B50" s="23"/>
    </row>
  </sheetData>
  <sheetProtection algorithmName="SHA-512" hashValue="THJdRaPOAg7Sk6+vdMW2toa8ve7c6veU454+t4seOaUmPWe/eV352UkEGNh6Mt8p4cCGyjCyTN7T8NyektGJRA==" saltValue="r/ocqlcNQInN3YRMBIv/EA==" spinCount="100000" sheet="1" objects="1" scenarios="1"/>
  <mergeCells count="1">
    <mergeCell ref="A2:G2"/>
  </mergeCells>
  <pageMargins left="0.59055118110236227" right="0.59055118110236227" top="0.70866141732283472" bottom="0.70866141732283472" header="0.19685039370078741" footer="0.39370078740157483"/>
  <pageSetup paperSize="9" scale="84" orientation="portrait" r:id="rId1"/>
  <headerFooter alignWithMargins="0">
    <oddFooter>&amp;R&amp;"Calibri,Standardowy"&amp;12s.&amp;P z &amp;N</oddFooter>
  </headerFooter>
  <tableParts count="2">
    <tablePart r:id="rId2"/>
    <tablePart r:id="rId3"/>
  </tableParts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9E1A81-B7F0-4921-BD2D-FA6089390111}">
  <sheetPr codeName="Arkusz62"/>
  <dimension ref="A1:N50"/>
  <sheetViews>
    <sheetView zoomScaleNormal="100" workbookViewId="0"/>
  </sheetViews>
  <sheetFormatPr defaultColWidth="0" defaultRowHeight="12.75" zeroHeight="1" x14ac:dyDescent="0.2"/>
  <cols>
    <col min="1" max="1" width="4.140625" style="1" customWidth="1"/>
    <col min="2" max="2" width="57" style="2" customWidth="1"/>
    <col min="3" max="3" width="11.85546875" style="1" bestFit="1" customWidth="1"/>
    <col min="4" max="4" width="7.42578125" style="1" customWidth="1"/>
    <col min="5" max="5" width="10.85546875" style="1" bestFit="1" customWidth="1"/>
    <col min="6" max="7" width="8.7109375" style="1" customWidth="1"/>
    <col min="8" max="8" width="1" style="1" customWidth="1"/>
    <col min="9" max="14" width="0" style="1" hidden="1" customWidth="1"/>
    <col min="15" max="16384" width="9.140625" style="1" hidden="1"/>
  </cols>
  <sheetData>
    <row r="1" spans="1:7" s="16" customFormat="1" ht="24.95" customHeight="1" x14ac:dyDescent="0.2">
      <c r="A1" s="35" t="s">
        <v>509</v>
      </c>
      <c r="B1" s="23"/>
    </row>
    <row r="2" spans="1:7" s="16" customFormat="1" ht="39.950000000000003" customHeight="1" x14ac:dyDescent="0.2">
      <c r="A2" s="66" t="s">
        <v>448</v>
      </c>
      <c r="B2" s="67"/>
      <c r="C2" s="67"/>
      <c r="D2" s="67"/>
      <c r="E2" s="67"/>
      <c r="F2" s="67"/>
      <c r="G2" s="67"/>
    </row>
    <row r="3" spans="1:7" s="16" customFormat="1" ht="15.95" hidden="1" customHeight="1" x14ac:dyDescent="0.2">
      <c r="A3" s="22"/>
      <c r="B3" s="23"/>
    </row>
    <row r="4" spans="1:7" s="16" customFormat="1" ht="15.95" hidden="1" customHeight="1" x14ac:dyDescent="0.2">
      <c r="A4" s="22"/>
      <c r="B4" s="23"/>
    </row>
    <row r="5" spans="1:7" s="16" customFormat="1" ht="15.95" hidden="1" customHeight="1" x14ac:dyDescent="0.2">
      <c r="A5" s="22"/>
      <c r="B5" s="23"/>
    </row>
    <row r="6" spans="1:7" s="16" customFormat="1" ht="15.95" customHeight="1" x14ac:dyDescent="0.25">
      <c r="A6" s="17" t="s">
        <v>433</v>
      </c>
      <c r="B6" s="21" t="s">
        <v>438</v>
      </c>
    </row>
    <row r="7" spans="1:7" s="16" customFormat="1" ht="15.95" customHeight="1" x14ac:dyDescent="0.25">
      <c r="A7" s="18" t="s">
        <v>434</v>
      </c>
      <c r="B7" s="21" t="s">
        <v>439</v>
      </c>
    </row>
    <row r="8" spans="1:7" s="16" customFormat="1" ht="15.95" customHeight="1" x14ac:dyDescent="0.25">
      <c r="A8" s="19" t="s">
        <v>435</v>
      </c>
      <c r="B8" s="21" t="s">
        <v>440</v>
      </c>
    </row>
    <row r="9" spans="1:7" s="16" customFormat="1" ht="15.95" customHeight="1" x14ac:dyDescent="0.25">
      <c r="A9" s="20" t="s">
        <v>436</v>
      </c>
      <c r="B9" s="21" t="s">
        <v>441</v>
      </c>
    </row>
    <row r="10" spans="1:7" ht="65.099999999999994" customHeight="1" x14ac:dyDescent="0.2">
      <c r="A10" s="49" t="s">
        <v>430</v>
      </c>
      <c r="B10" s="42" t="s">
        <v>0</v>
      </c>
      <c r="C10" s="42" t="s">
        <v>424</v>
      </c>
      <c r="D10" s="42" t="s">
        <v>425</v>
      </c>
      <c r="E10" s="42" t="s">
        <v>426</v>
      </c>
      <c r="F10" s="42" t="s">
        <v>429</v>
      </c>
      <c r="G10" s="41" t="s">
        <v>413</v>
      </c>
    </row>
    <row r="11" spans="1:7" ht="21.95" customHeight="1" x14ac:dyDescent="0.2">
      <c r="A11" s="36">
        <v>1</v>
      </c>
      <c r="B11" s="24" t="s">
        <v>7</v>
      </c>
      <c r="C11" s="10">
        <v>0</v>
      </c>
      <c r="D11" s="9">
        <v>0</v>
      </c>
      <c r="E11" s="10" t="str">
        <f t="shared" ref="E11:E23" si="0">IF(D11=0,"-",C11/D11)</f>
        <v>-</v>
      </c>
      <c r="F11" s="25">
        <f t="shared" ref="F11:F35" si="1">C11/C$44</f>
        <v>0</v>
      </c>
      <c r="G11" s="38">
        <v>6.4906160983722356E-5</v>
      </c>
    </row>
    <row r="12" spans="1:7" s="3" customFormat="1" ht="21.95" customHeight="1" x14ac:dyDescent="0.2">
      <c r="A12" s="36">
        <v>2</v>
      </c>
      <c r="B12" s="24" t="s">
        <v>8</v>
      </c>
      <c r="C12" s="10">
        <v>180000</v>
      </c>
      <c r="D12" s="9">
        <v>3</v>
      </c>
      <c r="E12" s="10">
        <f t="shared" si="0"/>
        <v>60000</v>
      </c>
      <c r="F12" s="25">
        <f t="shared" si="1"/>
        <v>5.1678740533509841E-2</v>
      </c>
      <c r="G12" s="38">
        <v>1.3877154561966152E-2</v>
      </c>
    </row>
    <row r="13" spans="1:7" s="3" customFormat="1" ht="21.95" customHeight="1" x14ac:dyDescent="0.2">
      <c r="A13" s="36">
        <v>3</v>
      </c>
      <c r="B13" s="26" t="s">
        <v>1</v>
      </c>
      <c r="C13" s="10">
        <v>60000</v>
      </c>
      <c r="D13" s="9">
        <v>1</v>
      </c>
      <c r="E13" s="10">
        <f t="shared" si="0"/>
        <v>60000</v>
      </c>
      <c r="F13" s="25">
        <f t="shared" si="1"/>
        <v>1.722624684450328E-2</v>
      </c>
      <c r="G13" s="38">
        <v>6.8195937419264344E-4</v>
      </c>
    </row>
    <row r="14" spans="1:7" s="3" customFormat="1" ht="21.95" customHeight="1" x14ac:dyDescent="0.2">
      <c r="A14" s="36">
        <v>4</v>
      </c>
      <c r="B14" s="24" t="s">
        <v>414</v>
      </c>
      <c r="C14" s="10">
        <v>0</v>
      </c>
      <c r="D14" s="9">
        <v>0</v>
      </c>
      <c r="E14" s="10" t="str">
        <f t="shared" si="0"/>
        <v>-</v>
      </c>
      <c r="F14" s="25">
        <f t="shared" si="1"/>
        <v>0</v>
      </c>
      <c r="G14" s="38">
        <v>1.6609844346228162E-4</v>
      </c>
    </row>
    <row r="15" spans="1:7" s="3" customFormat="1" ht="47.1" customHeight="1" x14ac:dyDescent="0.2">
      <c r="A15" s="36">
        <v>5</v>
      </c>
      <c r="B15" s="24" t="s">
        <v>412</v>
      </c>
      <c r="C15" s="10">
        <v>0</v>
      </c>
      <c r="D15" s="11">
        <v>0</v>
      </c>
      <c r="E15" s="10" t="str">
        <f t="shared" si="0"/>
        <v>-</v>
      </c>
      <c r="F15" s="25">
        <f t="shared" si="1"/>
        <v>0</v>
      </c>
      <c r="G15" s="38">
        <v>4.2843389065529559E-4</v>
      </c>
    </row>
    <row r="16" spans="1:7" s="3" customFormat="1" ht="21.95" customHeight="1" x14ac:dyDescent="0.2">
      <c r="A16" s="36">
        <v>6</v>
      </c>
      <c r="B16" s="26" t="s">
        <v>1</v>
      </c>
      <c r="C16" s="10">
        <v>0</v>
      </c>
      <c r="D16" s="11">
        <v>0</v>
      </c>
      <c r="E16" s="10" t="str">
        <f t="shared" si="0"/>
        <v>-</v>
      </c>
      <c r="F16" s="25">
        <f t="shared" si="1"/>
        <v>0</v>
      </c>
      <c r="G16" s="38">
        <v>5.7837072558623703E-5</v>
      </c>
    </row>
    <row r="17" spans="1:7" ht="47.1" customHeight="1" x14ac:dyDescent="0.2">
      <c r="A17" s="36">
        <v>7</v>
      </c>
      <c r="B17" s="24" t="s">
        <v>444</v>
      </c>
      <c r="C17" s="10">
        <v>58363.360000000001</v>
      </c>
      <c r="D17" s="11">
        <v>4</v>
      </c>
      <c r="E17" s="10">
        <f t="shared" si="0"/>
        <v>14590.84</v>
      </c>
      <c r="F17" s="25">
        <f t="shared" si="1"/>
        <v>1.6756360767243482E-2</v>
      </c>
      <c r="G17" s="38">
        <v>3.69438658113685E-3</v>
      </c>
    </row>
    <row r="18" spans="1:7" ht="47.1" customHeight="1" x14ac:dyDescent="0.2">
      <c r="A18" s="36">
        <v>8</v>
      </c>
      <c r="B18" s="24" t="s">
        <v>447</v>
      </c>
      <c r="C18" s="10">
        <v>0</v>
      </c>
      <c r="D18" s="11">
        <v>0</v>
      </c>
      <c r="E18" s="10" t="str">
        <f t="shared" si="0"/>
        <v>-</v>
      </c>
      <c r="F18" s="25">
        <f t="shared" si="1"/>
        <v>0</v>
      </c>
      <c r="G18" s="38">
        <v>1.6572456388988053E-2</v>
      </c>
    </row>
    <row r="19" spans="1:7" ht="35.1" customHeight="1" x14ac:dyDescent="0.2">
      <c r="A19" s="36">
        <v>9</v>
      </c>
      <c r="B19" s="24" t="s">
        <v>443</v>
      </c>
      <c r="C19" s="10">
        <v>0</v>
      </c>
      <c r="D19" s="11">
        <v>0</v>
      </c>
      <c r="E19" s="10" t="str">
        <f t="shared" si="0"/>
        <v>-</v>
      </c>
      <c r="F19" s="25">
        <f t="shared" si="1"/>
        <v>0</v>
      </c>
      <c r="G19" s="38">
        <v>6.3015485400037228E-5</v>
      </c>
    </row>
    <row r="20" spans="1:7" ht="35.1" customHeight="1" x14ac:dyDescent="0.2">
      <c r="A20" s="36">
        <v>10</v>
      </c>
      <c r="B20" s="24" t="s">
        <v>9</v>
      </c>
      <c r="C20" s="10">
        <v>0</v>
      </c>
      <c r="D20" s="11">
        <v>0</v>
      </c>
      <c r="E20" s="10" t="str">
        <f t="shared" si="0"/>
        <v>-</v>
      </c>
      <c r="F20" s="25">
        <f t="shared" si="1"/>
        <v>0</v>
      </c>
      <c r="G20" s="38">
        <v>2.3263290581767475E-4</v>
      </c>
    </row>
    <row r="21" spans="1:7" ht="35.1" customHeight="1" x14ac:dyDescent="0.2">
      <c r="A21" s="36">
        <v>11</v>
      </c>
      <c r="B21" s="24" t="s">
        <v>442</v>
      </c>
      <c r="C21" s="10">
        <v>0</v>
      </c>
      <c r="D21" s="11">
        <v>0</v>
      </c>
      <c r="E21" s="10" t="str">
        <f t="shared" si="0"/>
        <v>-</v>
      </c>
      <c r="F21" s="25">
        <f t="shared" si="1"/>
        <v>0</v>
      </c>
      <c r="G21" s="38">
        <v>8.0879771630669933E-6</v>
      </c>
    </row>
    <row r="22" spans="1:7" ht="21.95" customHeight="1" x14ac:dyDescent="0.2">
      <c r="A22" s="36">
        <v>12</v>
      </c>
      <c r="B22" s="26" t="s">
        <v>1</v>
      </c>
      <c r="C22" s="10">
        <v>0</v>
      </c>
      <c r="D22" s="11">
        <v>0</v>
      </c>
      <c r="E22" s="10" t="str">
        <f t="shared" si="0"/>
        <v>-</v>
      </c>
      <c r="F22" s="25">
        <f t="shared" si="1"/>
        <v>0</v>
      </c>
      <c r="G22" s="38">
        <v>0</v>
      </c>
    </row>
    <row r="23" spans="1:7" ht="21.95" customHeight="1" x14ac:dyDescent="0.2">
      <c r="A23" s="36">
        <v>13</v>
      </c>
      <c r="B23" s="24" t="s">
        <v>415</v>
      </c>
      <c r="C23" s="10">
        <v>0</v>
      </c>
      <c r="D23" s="11">
        <v>0</v>
      </c>
      <c r="E23" s="10" t="str">
        <f t="shared" si="0"/>
        <v>-</v>
      </c>
      <c r="F23" s="25">
        <f t="shared" si="1"/>
        <v>0</v>
      </c>
      <c r="G23" s="38">
        <v>0</v>
      </c>
    </row>
    <row r="24" spans="1:7" s="3" customFormat="1" ht="24.95" customHeight="1" x14ac:dyDescent="0.2">
      <c r="A24" s="43">
        <v>14</v>
      </c>
      <c r="B24" s="50" t="s">
        <v>2</v>
      </c>
      <c r="C24" s="44">
        <f>C11+C12+C14+C15+C17+C18+C19+C20+C21+C23</f>
        <v>238363.36</v>
      </c>
      <c r="D24" s="51" t="s">
        <v>5</v>
      </c>
      <c r="E24" s="51" t="s">
        <v>5</v>
      </c>
      <c r="F24" s="47">
        <f t="shared" si="1"/>
        <v>6.8435101300753323E-2</v>
      </c>
      <c r="G24" s="48">
        <v>3.5107172395573129E-2</v>
      </c>
    </row>
    <row r="25" spans="1:7" s="4" customFormat="1" ht="35.1" customHeight="1" x14ac:dyDescent="0.2">
      <c r="A25" s="37">
        <v>15</v>
      </c>
      <c r="B25" s="27" t="s">
        <v>419</v>
      </c>
      <c r="C25" s="12">
        <v>492114</v>
      </c>
      <c r="D25" s="11">
        <v>224</v>
      </c>
      <c r="E25" s="12">
        <f t="shared" ref="E25:E37" si="2">IF(D25=0,"-",C25/D25)</f>
        <v>2196.9375</v>
      </c>
      <c r="F25" s="28">
        <f t="shared" si="1"/>
        <v>0.14128795399393146</v>
      </c>
      <c r="G25" s="39">
        <v>9.1912130594448124E-2</v>
      </c>
    </row>
    <row r="26" spans="1:7" s="3" customFormat="1" ht="21.95" customHeight="1" x14ac:dyDescent="0.2">
      <c r="A26" s="36">
        <v>16</v>
      </c>
      <c r="B26" s="26" t="s">
        <v>11</v>
      </c>
      <c r="C26" s="10">
        <v>50009</v>
      </c>
      <c r="D26" s="11">
        <v>23</v>
      </c>
      <c r="E26" s="10">
        <f t="shared" si="2"/>
        <v>2174.304347826087</v>
      </c>
      <c r="F26" s="25">
        <f t="shared" si="1"/>
        <v>1.435778964077941E-2</v>
      </c>
      <c r="G26" s="38">
        <v>1.5510248435910163E-2</v>
      </c>
    </row>
    <row r="27" spans="1:7" s="5" customFormat="1" ht="65.099999999999994" customHeight="1" x14ac:dyDescent="0.2">
      <c r="A27" s="37">
        <v>17</v>
      </c>
      <c r="B27" s="27" t="s">
        <v>445</v>
      </c>
      <c r="C27" s="12">
        <v>445302</v>
      </c>
      <c r="D27" s="11">
        <v>53</v>
      </c>
      <c r="E27" s="12">
        <f t="shared" si="2"/>
        <v>8401.9245283018863</v>
      </c>
      <c r="F27" s="28">
        <f t="shared" si="1"/>
        <v>0.12784803620585</v>
      </c>
      <c r="G27" s="39">
        <v>9.6086621220457871E-2</v>
      </c>
    </row>
    <row r="28" spans="1:7" s="3" customFormat="1" ht="21.95" customHeight="1" x14ac:dyDescent="0.2">
      <c r="A28" s="36">
        <v>18</v>
      </c>
      <c r="B28" s="26" t="s">
        <v>3</v>
      </c>
      <c r="C28" s="10">
        <v>64680</v>
      </c>
      <c r="D28" s="11">
        <v>9</v>
      </c>
      <c r="E28" s="10">
        <f t="shared" si="2"/>
        <v>7186.666666666667</v>
      </c>
      <c r="F28" s="25">
        <f t="shared" si="1"/>
        <v>1.8569894098374538E-2</v>
      </c>
      <c r="G28" s="38">
        <v>1.1342599256575717E-2</v>
      </c>
    </row>
    <row r="29" spans="1:7" s="5" customFormat="1" ht="35.1" customHeight="1" x14ac:dyDescent="0.2">
      <c r="A29" s="37">
        <v>19</v>
      </c>
      <c r="B29" s="27" t="s">
        <v>15</v>
      </c>
      <c r="C29" s="12">
        <v>95973.6</v>
      </c>
      <c r="D29" s="11">
        <v>47</v>
      </c>
      <c r="E29" s="12">
        <f t="shared" si="2"/>
        <v>2041.9914893617022</v>
      </c>
      <c r="F29" s="28">
        <f t="shared" si="1"/>
        <v>2.7554415402593669E-2</v>
      </c>
      <c r="G29" s="39">
        <v>1.1946311887438504E-2</v>
      </c>
    </row>
    <row r="30" spans="1:7" s="3" customFormat="1" ht="21.95" customHeight="1" x14ac:dyDescent="0.2">
      <c r="A30" s="36">
        <v>20</v>
      </c>
      <c r="B30" s="26" t="s">
        <v>3</v>
      </c>
      <c r="C30" s="10">
        <v>1278</v>
      </c>
      <c r="D30" s="11">
        <v>1</v>
      </c>
      <c r="E30" s="12">
        <f t="shared" si="2"/>
        <v>1278</v>
      </c>
      <c r="F30" s="28">
        <f t="shared" si="1"/>
        <v>3.6691905778791985E-4</v>
      </c>
      <c r="G30" s="39">
        <v>2.247933536638041E-3</v>
      </c>
    </row>
    <row r="31" spans="1:7" s="3" customFormat="1" ht="47.1" customHeight="1" x14ac:dyDescent="0.2">
      <c r="A31" s="36">
        <v>21</v>
      </c>
      <c r="B31" s="27" t="s">
        <v>14</v>
      </c>
      <c r="C31" s="10">
        <v>950506.71</v>
      </c>
      <c r="D31" s="11">
        <v>489</v>
      </c>
      <c r="E31" s="10">
        <f t="shared" si="2"/>
        <v>1943.7765030674846</v>
      </c>
      <c r="F31" s="25">
        <f t="shared" si="1"/>
        <v>0.2728943868969449</v>
      </c>
      <c r="G31" s="38">
        <v>0.21726673108985226</v>
      </c>
    </row>
    <row r="32" spans="1:7" s="3" customFormat="1" ht="21.95" customHeight="1" x14ac:dyDescent="0.2">
      <c r="A32" s="36">
        <v>22</v>
      </c>
      <c r="B32" s="26" t="s">
        <v>3</v>
      </c>
      <c r="C32" s="10">
        <v>184995.6</v>
      </c>
      <c r="D32" s="11">
        <v>48</v>
      </c>
      <c r="E32" s="10">
        <f t="shared" si="2"/>
        <v>3854.0750000000003</v>
      </c>
      <c r="F32" s="25">
        <f t="shared" si="1"/>
        <v>5.3112997845783189E-2</v>
      </c>
      <c r="G32" s="38">
        <v>3.0944666359992157E-2</v>
      </c>
    </row>
    <row r="33" spans="1:7" ht="35.1" customHeight="1" x14ac:dyDescent="0.2">
      <c r="A33" s="36">
        <v>23</v>
      </c>
      <c r="B33" s="24" t="s">
        <v>446</v>
      </c>
      <c r="C33" s="10">
        <v>28937.35</v>
      </c>
      <c r="D33" s="11">
        <v>611</v>
      </c>
      <c r="E33" s="10">
        <f t="shared" si="2"/>
        <v>47.360638297872335</v>
      </c>
      <c r="F33" s="25">
        <f t="shared" si="1"/>
        <v>8.3080322354297832E-3</v>
      </c>
      <c r="G33" s="38">
        <v>8.5968104584330223E-3</v>
      </c>
    </row>
    <row r="34" spans="1:7" s="3" customFormat="1" ht="21.95" customHeight="1" x14ac:dyDescent="0.2">
      <c r="A34" s="36">
        <v>24</v>
      </c>
      <c r="B34" s="26" t="s">
        <v>3</v>
      </c>
      <c r="C34" s="10">
        <v>3392.61</v>
      </c>
      <c r="D34" s="11">
        <v>85</v>
      </c>
      <c r="E34" s="10">
        <f t="shared" si="2"/>
        <v>39.913058823529411</v>
      </c>
      <c r="F34" s="25">
        <f t="shared" si="1"/>
        <v>9.7403228845217133E-4</v>
      </c>
      <c r="G34" s="38">
        <v>1.4207856884874998E-3</v>
      </c>
    </row>
    <row r="35" spans="1:7" s="3" customFormat="1" ht="35.1" customHeight="1" x14ac:dyDescent="0.2">
      <c r="A35" s="36">
        <v>25</v>
      </c>
      <c r="B35" s="24" t="s">
        <v>10</v>
      </c>
      <c r="C35" s="10">
        <v>0</v>
      </c>
      <c r="D35" s="11">
        <v>0</v>
      </c>
      <c r="E35" s="10" t="str">
        <f t="shared" si="2"/>
        <v>-</v>
      </c>
      <c r="F35" s="25">
        <f t="shared" si="1"/>
        <v>0</v>
      </c>
      <c r="G35" s="38">
        <v>9.8652432849167496E-5</v>
      </c>
    </row>
    <row r="36" spans="1:7" ht="35.1" customHeight="1" x14ac:dyDescent="0.2">
      <c r="A36" s="36">
        <v>26</v>
      </c>
      <c r="B36" s="24" t="s">
        <v>420</v>
      </c>
      <c r="C36" s="10">
        <v>0</v>
      </c>
      <c r="D36" s="13">
        <v>0</v>
      </c>
      <c r="E36" s="10" t="str">
        <f t="shared" si="2"/>
        <v>-</v>
      </c>
      <c r="F36" s="29" t="s">
        <v>5</v>
      </c>
      <c r="G36" s="40" t="s">
        <v>5</v>
      </c>
    </row>
    <row r="37" spans="1:7" ht="21.95" customHeight="1" x14ac:dyDescent="0.2">
      <c r="A37" s="36">
        <v>27</v>
      </c>
      <c r="B37" s="26" t="s">
        <v>12</v>
      </c>
      <c r="C37" s="10">
        <v>0</v>
      </c>
      <c r="D37" s="13">
        <v>0</v>
      </c>
      <c r="E37" s="10" t="str">
        <f t="shared" si="2"/>
        <v>-</v>
      </c>
      <c r="F37" s="25">
        <f>C37/C$44</f>
        <v>0</v>
      </c>
      <c r="G37" s="38">
        <v>6.7001527600904129E-4</v>
      </c>
    </row>
    <row r="38" spans="1:7" ht="35.1" customHeight="1" x14ac:dyDescent="0.2">
      <c r="A38" s="36">
        <v>28</v>
      </c>
      <c r="B38" s="24" t="s">
        <v>421</v>
      </c>
      <c r="C38" s="10">
        <v>1521722</v>
      </c>
      <c r="D38" s="13">
        <v>1</v>
      </c>
      <c r="E38" s="14" t="s">
        <v>5</v>
      </c>
      <c r="F38" s="29" t="s">
        <v>5</v>
      </c>
      <c r="G38" s="40" t="s">
        <v>5</v>
      </c>
    </row>
    <row r="39" spans="1:7" ht="21.95" customHeight="1" x14ac:dyDescent="0.2">
      <c r="A39" s="36">
        <v>29</v>
      </c>
      <c r="B39" s="26" t="s">
        <v>12</v>
      </c>
      <c r="C39" s="10">
        <v>1231860</v>
      </c>
      <c r="D39" s="13">
        <v>1</v>
      </c>
      <c r="E39" s="14" t="s">
        <v>5</v>
      </c>
      <c r="F39" s="25">
        <f t="shared" ref="F39:F44" si="3">C39/C$44</f>
        <v>0.35367207396449685</v>
      </c>
      <c r="G39" s="38">
        <v>0.53240605380617201</v>
      </c>
    </row>
    <row r="40" spans="1:7" ht="47.1" customHeight="1" x14ac:dyDescent="0.2">
      <c r="A40" s="36">
        <v>30</v>
      </c>
      <c r="B40" s="27" t="s">
        <v>422</v>
      </c>
      <c r="C40" s="10">
        <v>0</v>
      </c>
      <c r="D40" s="15">
        <v>0</v>
      </c>
      <c r="E40" s="10" t="str">
        <f t="shared" ref="E40:E41" si="4">IF(D40=0,"-",C40/D40)</f>
        <v>-</v>
      </c>
      <c r="F40" s="25">
        <f t="shared" si="3"/>
        <v>0</v>
      </c>
      <c r="G40" s="38">
        <v>1.7724062653800183E-3</v>
      </c>
    </row>
    <row r="41" spans="1:7" ht="21.95" customHeight="1" x14ac:dyDescent="0.2">
      <c r="A41" s="36">
        <v>31</v>
      </c>
      <c r="B41" s="26" t="s">
        <v>13</v>
      </c>
      <c r="C41" s="10">
        <v>0</v>
      </c>
      <c r="D41" s="15">
        <v>0</v>
      </c>
      <c r="E41" s="10" t="str">
        <f t="shared" si="4"/>
        <v>-</v>
      </c>
      <c r="F41" s="25">
        <f t="shared" si="3"/>
        <v>0</v>
      </c>
      <c r="G41" s="38">
        <v>1.0404135579139232E-3</v>
      </c>
    </row>
    <row r="42" spans="1:7" ht="35.1" customHeight="1" x14ac:dyDescent="0.2">
      <c r="A42" s="36">
        <v>32</v>
      </c>
      <c r="B42" s="24" t="s">
        <v>16</v>
      </c>
      <c r="C42" s="10">
        <v>0</v>
      </c>
      <c r="D42" s="15">
        <v>0</v>
      </c>
      <c r="E42" s="14" t="s">
        <v>5</v>
      </c>
      <c r="F42" s="25">
        <f t="shared" si="3"/>
        <v>0</v>
      </c>
      <c r="G42" s="38">
        <v>4.1370945733870297E-3</v>
      </c>
    </row>
    <row r="43" spans="1:7" s="3" customFormat="1" ht="21.95" customHeight="1" x14ac:dyDescent="0.2">
      <c r="A43" s="43">
        <v>33</v>
      </c>
      <c r="B43" s="50" t="s">
        <v>4</v>
      </c>
      <c r="C43" s="44">
        <f>C25+C27+C29+C31+C33+C35+C37+C39+C40+C42</f>
        <v>3244693.66</v>
      </c>
      <c r="D43" s="51" t="s">
        <v>5</v>
      </c>
      <c r="E43" s="51" t="s">
        <v>5</v>
      </c>
      <c r="F43" s="47">
        <f t="shared" si="3"/>
        <v>0.93156489869924675</v>
      </c>
      <c r="G43" s="48">
        <v>0.96489282760442685</v>
      </c>
    </row>
    <row r="44" spans="1:7" s="3" customFormat="1" ht="21.95" customHeight="1" x14ac:dyDescent="0.2">
      <c r="A44" s="45">
        <v>34</v>
      </c>
      <c r="B44" s="52" t="s">
        <v>6</v>
      </c>
      <c r="C44" s="46">
        <f>C24+C43</f>
        <v>3483057.02</v>
      </c>
      <c r="D44" s="53" t="s">
        <v>5</v>
      </c>
      <c r="E44" s="53" t="s">
        <v>5</v>
      </c>
      <c r="F44" s="54">
        <f t="shared" si="3"/>
        <v>1</v>
      </c>
      <c r="G44" s="55">
        <v>1</v>
      </c>
    </row>
    <row r="45" spans="1:7" s="3" customFormat="1" ht="21.95" customHeight="1" x14ac:dyDescent="0.2">
      <c r="A45" s="1"/>
      <c r="B45" s="2"/>
      <c r="C45" s="1"/>
      <c r="D45" s="1"/>
      <c r="E45" s="1"/>
      <c r="F45" s="1"/>
      <c r="G45" s="1"/>
    </row>
    <row r="46" spans="1:7" s="3" customFormat="1" ht="35.1" customHeight="1" x14ac:dyDescent="0.2">
      <c r="A46" s="62" t="s">
        <v>430</v>
      </c>
      <c r="B46" s="63" t="s">
        <v>431</v>
      </c>
      <c r="C46" s="64" t="s">
        <v>432</v>
      </c>
      <c r="D46" s="1"/>
      <c r="E46" s="1"/>
      <c r="F46" s="1"/>
      <c r="G46" s="1"/>
    </row>
    <row r="47" spans="1:7" s="3" customFormat="1" ht="21.95" customHeight="1" x14ac:dyDescent="0.2">
      <c r="A47" s="65">
        <v>1</v>
      </c>
      <c r="B47" s="30" t="s">
        <v>427</v>
      </c>
      <c r="C47" s="31">
        <v>87075.95</v>
      </c>
    </row>
    <row r="48" spans="1:7" ht="21.95" customHeight="1" x14ac:dyDescent="0.2">
      <c r="A48" s="8">
        <v>2</v>
      </c>
      <c r="B48" s="30" t="s">
        <v>428</v>
      </c>
      <c r="C48" s="31">
        <v>3496099</v>
      </c>
      <c r="D48" s="16"/>
      <c r="E48" s="16"/>
      <c r="F48" s="16"/>
      <c r="G48" s="16"/>
    </row>
    <row r="49" spans="1:7" ht="21.95" customHeight="1" x14ac:dyDescent="0.2">
      <c r="A49" s="32">
        <v>3</v>
      </c>
      <c r="B49" s="33" t="s">
        <v>423</v>
      </c>
      <c r="C49" s="34">
        <f>C44/C48</f>
        <v>0.99626956216056817</v>
      </c>
      <c r="D49" s="16"/>
      <c r="E49" s="16"/>
      <c r="F49" s="16"/>
      <c r="G49" s="16"/>
    </row>
    <row r="50" spans="1:7" s="16" customFormat="1" ht="35.1" customHeight="1" x14ac:dyDescent="0.25">
      <c r="A50" s="21" t="s">
        <v>449</v>
      </c>
      <c r="B50" s="23"/>
    </row>
  </sheetData>
  <sheetProtection algorithmName="SHA-512" hashValue="IbYEYLtsR1aerFgxKKzIjS789JK36/BH23SPElazK93V3yoaVROOyIL7JAWajkG647T5GP7SI1MuvKyeqJ4t8w==" saltValue="Xw6fwgzPvHoDCCH4bSJprw==" spinCount="100000" sheet="1" objects="1" scenarios="1"/>
  <mergeCells count="1">
    <mergeCell ref="A2:G2"/>
  </mergeCells>
  <pageMargins left="0.59055118110236227" right="0.59055118110236227" top="0.70866141732283472" bottom="0.70866141732283472" header="0.19685039370078741" footer="0.39370078740157483"/>
  <pageSetup paperSize="9" scale="84" orientation="portrait" r:id="rId1"/>
  <headerFooter alignWithMargins="0">
    <oddFooter>&amp;R&amp;"Calibri,Standardowy"&amp;12s.&amp;P z &amp;N</oddFooter>
  </headerFooter>
  <tableParts count="2">
    <tablePart r:id="rId2"/>
    <tablePart r:id="rId3"/>
  </tableParts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73A1FC-8432-4613-999D-CB190E6F20B0}">
  <sheetPr codeName="Arkusz63"/>
  <dimension ref="A1:N50"/>
  <sheetViews>
    <sheetView zoomScaleNormal="100" workbookViewId="0"/>
  </sheetViews>
  <sheetFormatPr defaultColWidth="0" defaultRowHeight="12.75" zeroHeight="1" x14ac:dyDescent="0.2"/>
  <cols>
    <col min="1" max="1" width="4.140625" style="1" customWidth="1"/>
    <col min="2" max="2" width="57" style="2" customWidth="1"/>
    <col min="3" max="3" width="11.85546875" style="1" bestFit="1" customWidth="1"/>
    <col min="4" max="4" width="7.42578125" style="1" customWidth="1"/>
    <col min="5" max="5" width="10.85546875" style="1" bestFit="1" customWidth="1"/>
    <col min="6" max="7" width="8.7109375" style="1" customWidth="1"/>
    <col min="8" max="8" width="1" style="1" customWidth="1"/>
    <col min="9" max="14" width="0" style="1" hidden="1" customWidth="1"/>
    <col min="15" max="16384" width="9.140625" style="1" hidden="1"/>
  </cols>
  <sheetData>
    <row r="1" spans="1:7" s="16" customFormat="1" ht="24.95" customHeight="1" x14ac:dyDescent="0.2">
      <c r="A1" s="35" t="s">
        <v>510</v>
      </c>
      <c r="B1" s="23"/>
    </row>
    <row r="2" spans="1:7" s="16" customFormat="1" ht="39.950000000000003" customHeight="1" x14ac:dyDescent="0.2">
      <c r="A2" s="66" t="s">
        <v>448</v>
      </c>
      <c r="B2" s="67"/>
      <c r="C2" s="67"/>
      <c r="D2" s="67"/>
      <c r="E2" s="67"/>
      <c r="F2" s="67"/>
      <c r="G2" s="67"/>
    </row>
    <row r="3" spans="1:7" s="16" customFormat="1" ht="15.95" hidden="1" customHeight="1" x14ac:dyDescent="0.2">
      <c r="A3" s="22"/>
      <c r="B3" s="23"/>
    </row>
    <row r="4" spans="1:7" s="16" customFormat="1" ht="15.95" hidden="1" customHeight="1" x14ac:dyDescent="0.2">
      <c r="A4" s="22"/>
      <c r="B4" s="23"/>
    </row>
    <row r="5" spans="1:7" s="16" customFormat="1" ht="15.95" hidden="1" customHeight="1" x14ac:dyDescent="0.2">
      <c r="A5" s="22"/>
      <c r="B5" s="23"/>
    </row>
    <row r="6" spans="1:7" s="16" customFormat="1" ht="15.95" customHeight="1" x14ac:dyDescent="0.25">
      <c r="A6" s="17" t="s">
        <v>433</v>
      </c>
      <c r="B6" s="21" t="s">
        <v>438</v>
      </c>
    </row>
    <row r="7" spans="1:7" s="16" customFormat="1" ht="15.95" customHeight="1" x14ac:dyDescent="0.25">
      <c r="A7" s="18" t="s">
        <v>434</v>
      </c>
      <c r="B7" s="21" t="s">
        <v>439</v>
      </c>
    </row>
    <row r="8" spans="1:7" s="16" customFormat="1" ht="15.95" customHeight="1" x14ac:dyDescent="0.25">
      <c r="A8" s="19" t="s">
        <v>435</v>
      </c>
      <c r="B8" s="21" t="s">
        <v>440</v>
      </c>
    </row>
    <row r="9" spans="1:7" s="16" customFormat="1" ht="15.95" customHeight="1" x14ac:dyDescent="0.25">
      <c r="A9" s="20" t="s">
        <v>436</v>
      </c>
      <c r="B9" s="21" t="s">
        <v>441</v>
      </c>
    </row>
    <row r="10" spans="1:7" ht="65.099999999999994" customHeight="1" x14ac:dyDescent="0.2">
      <c r="A10" s="49" t="s">
        <v>430</v>
      </c>
      <c r="B10" s="42" t="s">
        <v>0</v>
      </c>
      <c r="C10" s="42" t="s">
        <v>424</v>
      </c>
      <c r="D10" s="42" t="s">
        <v>425</v>
      </c>
      <c r="E10" s="42" t="s">
        <v>426</v>
      </c>
      <c r="F10" s="42" t="s">
        <v>429</v>
      </c>
      <c r="G10" s="41" t="s">
        <v>413</v>
      </c>
    </row>
    <row r="11" spans="1:7" ht="21.95" customHeight="1" x14ac:dyDescent="0.2">
      <c r="A11" s="36">
        <v>1</v>
      </c>
      <c r="B11" s="24" t="s">
        <v>7</v>
      </c>
      <c r="C11" s="10">
        <v>0</v>
      </c>
      <c r="D11" s="9">
        <v>0</v>
      </c>
      <c r="E11" s="10" t="str">
        <f t="shared" ref="E11:E23" si="0">IF(D11=0,"-",C11/D11)</f>
        <v>-</v>
      </c>
      <c r="F11" s="25">
        <f t="shared" ref="F11:F35" si="1">C11/C$44</f>
        <v>0</v>
      </c>
      <c r="G11" s="38">
        <v>6.4906160983722356E-5</v>
      </c>
    </row>
    <row r="12" spans="1:7" s="3" customFormat="1" ht="21.95" customHeight="1" x14ac:dyDescent="0.2">
      <c r="A12" s="36">
        <v>2</v>
      </c>
      <c r="B12" s="24" t="s">
        <v>8</v>
      </c>
      <c r="C12" s="10">
        <v>0</v>
      </c>
      <c r="D12" s="9">
        <v>0</v>
      </c>
      <c r="E12" s="10" t="str">
        <f t="shared" si="0"/>
        <v>-</v>
      </c>
      <c r="F12" s="25">
        <f t="shared" si="1"/>
        <v>0</v>
      </c>
      <c r="G12" s="38">
        <v>1.3877154561966152E-2</v>
      </c>
    </row>
    <row r="13" spans="1:7" s="3" customFormat="1" ht="21.95" customHeight="1" x14ac:dyDescent="0.2">
      <c r="A13" s="36">
        <v>3</v>
      </c>
      <c r="B13" s="26" t="s">
        <v>1</v>
      </c>
      <c r="C13" s="10">
        <v>0</v>
      </c>
      <c r="D13" s="9">
        <v>0</v>
      </c>
      <c r="E13" s="10" t="str">
        <f t="shared" si="0"/>
        <v>-</v>
      </c>
      <c r="F13" s="25">
        <f t="shared" si="1"/>
        <v>0</v>
      </c>
      <c r="G13" s="38">
        <v>6.8195937419264344E-4</v>
      </c>
    </row>
    <row r="14" spans="1:7" s="3" customFormat="1" ht="21.95" customHeight="1" x14ac:dyDescent="0.2">
      <c r="A14" s="36">
        <v>4</v>
      </c>
      <c r="B14" s="24" t="s">
        <v>414</v>
      </c>
      <c r="C14" s="10">
        <v>0</v>
      </c>
      <c r="D14" s="9">
        <v>0</v>
      </c>
      <c r="E14" s="10" t="str">
        <f t="shared" si="0"/>
        <v>-</v>
      </c>
      <c r="F14" s="25">
        <f t="shared" si="1"/>
        <v>0</v>
      </c>
      <c r="G14" s="38">
        <v>1.6609844346228162E-4</v>
      </c>
    </row>
    <row r="15" spans="1:7" s="3" customFormat="1" ht="47.1" customHeight="1" x14ac:dyDescent="0.2">
      <c r="A15" s="36">
        <v>5</v>
      </c>
      <c r="B15" s="24" t="s">
        <v>412</v>
      </c>
      <c r="C15" s="10">
        <v>0</v>
      </c>
      <c r="D15" s="11">
        <v>0</v>
      </c>
      <c r="E15" s="10" t="str">
        <f t="shared" si="0"/>
        <v>-</v>
      </c>
      <c r="F15" s="25">
        <f t="shared" si="1"/>
        <v>0</v>
      </c>
      <c r="G15" s="38">
        <v>4.2843389065529559E-4</v>
      </c>
    </row>
    <row r="16" spans="1:7" s="3" customFormat="1" ht="21.95" customHeight="1" x14ac:dyDescent="0.2">
      <c r="A16" s="36">
        <v>6</v>
      </c>
      <c r="B16" s="26" t="s">
        <v>1</v>
      </c>
      <c r="C16" s="10">
        <v>0</v>
      </c>
      <c r="D16" s="11">
        <v>0</v>
      </c>
      <c r="E16" s="10" t="str">
        <f t="shared" si="0"/>
        <v>-</v>
      </c>
      <c r="F16" s="25">
        <f t="shared" si="1"/>
        <v>0</v>
      </c>
      <c r="G16" s="38">
        <v>5.7837072558623703E-5</v>
      </c>
    </row>
    <row r="17" spans="1:7" ht="47.1" customHeight="1" x14ac:dyDescent="0.2">
      <c r="A17" s="36">
        <v>7</v>
      </c>
      <c r="B17" s="24" t="s">
        <v>444</v>
      </c>
      <c r="C17" s="10">
        <v>0</v>
      </c>
      <c r="D17" s="11">
        <v>0</v>
      </c>
      <c r="E17" s="10" t="str">
        <f t="shared" si="0"/>
        <v>-</v>
      </c>
      <c r="F17" s="25">
        <f t="shared" si="1"/>
        <v>0</v>
      </c>
      <c r="G17" s="38">
        <v>3.69438658113685E-3</v>
      </c>
    </row>
    <row r="18" spans="1:7" ht="47.1" customHeight="1" x14ac:dyDescent="0.2">
      <c r="A18" s="36">
        <v>8</v>
      </c>
      <c r="B18" s="24" t="s">
        <v>447</v>
      </c>
      <c r="C18" s="10">
        <v>0</v>
      </c>
      <c r="D18" s="11">
        <v>0</v>
      </c>
      <c r="E18" s="10" t="str">
        <f t="shared" si="0"/>
        <v>-</v>
      </c>
      <c r="F18" s="25">
        <f t="shared" si="1"/>
        <v>0</v>
      </c>
      <c r="G18" s="38">
        <v>1.6572456388988053E-2</v>
      </c>
    </row>
    <row r="19" spans="1:7" ht="35.1" customHeight="1" x14ac:dyDescent="0.2">
      <c r="A19" s="36">
        <v>9</v>
      </c>
      <c r="B19" s="24" t="s">
        <v>443</v>
      </c>
      <c r="C19" s="10">
        <v>0</v>
      </c>
      <c r="D19" s="11">
        <v>0</v>
      </c>
      <c r="E19" s="10" t="str">
        <f t="shared" si="0"/>
        <v>-</v>
      </c>
      <c r="F19" s="25">
        <f t="shared" si="1"/>
        <v>0</v>
      </c>
      <c r="G19" s="38">
        <v>6.3015485400037228E-5</v>
      </c>
    </row>
    <row r="20" spans="1:7" ht="35.1" customHeight="1" x14ac:dyDescent="0.2">
      <c r="A20" s="36">
        <v>10</v>
      </c>
      <c r="B20" s="24" t="s">
        <v>9</v>
      </c>
      <c r="C20" s="10">
        <v>0</v>
      </c>
      <c r="D20" s="11">
        <v>0</v>
      </c>
      <c r="E20" s="10" t="str">
        <f t="shared" si="0"/>
        <v>-</v>
      </c>
      <c r="F20" s="25">
        <f t="shared" si="1"/>
        <v>0</v>
      </c>
      <c r="G20" s="38">
        <v>2.3263290581767475E-4</v>
      </c>
    </row>
    <row r="21" spans="1:7" ht="35.1" customHeight="1" x14ac:dyDescent="0.2">
      <c r="A21" s="36">
        <v>11</v>
      </c>
      <c r="B21" s="24" t="s">
        <v>442</v>
      </c>
      <c r="C21" s="10">
        <v>0</v>
      </c>
      <c r="D21" s="11">
        <v>0</v>
      </c>
      <c r="E21" s="10" t="str">
        <f t="shared" si="0"/>
        <v>-</v>
      </c>
      <c r="F21" s="25">
        <f t="shared" si="1"/>
        <v>0</v>
      </c>
      <c r="G21" s="38">
        <v>8.0879771630669933E-6</v>
      </c>
    </row>
    <row r="22" spans="1:7" ht="21.95" customHeight="1" x14ac:dyDescent="0.2">
      <c r="A22" s="36">
        <v>12</v>
      </c>
      <c r="B22" s="26" t="s">
        <v>1</v>
      </c>
      <c r="C22" s="10">
        <v>0</v>
      </c>
      <c r="D22" s="11">
        <v>0</v>
      </c>
      <c r="E22" s="10" t="str">
        <f t="shared" si="0"/>
        <v>-</v>
      </c>
      <c r="F22" s="25">
        <f t="shared" si="1"/>
        <v>0</v>
      </c>
      <c r="G22" s="38">
        <v>0</v>
      </c>
    </row>
    <row r="23" spans="1:7" ht="21.95" customHeight="1" x14ac:dyDescent="0.2">
      <c r="A23" s="36">
        <v>13</v>
      </c>
      <c r="B23" s="24" t="s">
        <v>415</v>
      </c>
      <c r="C23" s="10">
        <v>0</v>
      </c>
      <c r="D23" s="11">
        <v>0</v>
      </c>
      <c r="E23" s="10" t="str">
        <f t="shared" si="0"/>
        <v>-</v>
      </c>
      <c r="F23" s="25">
        <f t="shared" si="1"/>
        <v>0</v>
      </c>
      <c r="G23" s="38">
        <v>0</v>
      </c>
    </row>
    <row r="24" spans="1:7" s="3" customFormat="1" ht="24.95" customHeight="1" x14ac:dyDescent="0.2">
      <c r="A24" s="43">
        <v>14</v>
      </c>
      <c r="B24" s="50" t="s">
        <v>2</v>
      </c>
      <c r="C24" s="44">
        <f>C11+C12+C14+C15+C17+C18+C19+C20+C21+C23</f>
        <v>0</v>
      </c>
      <c r="D24" s="51" t="s">
        <v>5</v>
      </c>
      <c r="E24" s="51" t="s">
        <v>5</v>
      </c>
      <c r="F24" s="47">
        <f t="shared" si="1"/>
        <v>0</v>
      </c>
      <c r="G24" s="48">
        <v>3.5107172395573129E-2</v>
      </c>
    </row>
    <row r="25" spans="1:7" s="4" customFormat="1" ht="35.1" customHeight="1" x14ac:dyDescent="0.2">
      <c r="A25" s="37">
        <v>15</v>
      </c>
      <c r="B25" s="27" t="s">
        <v>419</v>
      </c>
      <c r="C25" s="12">
        <v>221082</v>
      </c>
      <c r="D25" s="11">
        <v>127</v>
      </c>
      <c r="E25" s="12">
        <f t="shared" ref="E25:E37" si="2">IF(D25=0,"-",C25/D25)</f>
        <v>1740.8031496062993</v>
      </c>
      <c r="F25" s="28">
        <f t="shared" si="1"/>
        <v>5.0863059374163501E-2</v>
      </c>
      <c r="G25" s="39">
        <v>9.1912130594448124E-2</v>
      </c>
    </row>
    <row r="26" spans="1:7" s="3" customFormat="1" ht="21.95" customHeight="1" x14ac:dyDescent="0.2">
      <c r="A26" s="36">
        <v>16</v>
      </c>
      <c r="B26" s="26" t="s">
        <v>11</v>
      </c>
      <c r="C26" s="10">
        <v>10965</v>
      </c>
      <c r="D26" s="11">
        <v>6</v>
      </c>
      <c r="E26" s="10">
        <f t="shared" si="2"/>
        <v>1827.5</v>
      </c>
      <c r="F26" s="25">
        <f t="shared" si="1"/>
        <v>2.5226542461064348E-3</v>
      </c>
      <c r="G26" s="38">
        <v>1.5510248435910163E-2</v>
      </c>
    </row>
    <row r="27" spans="1:7" s="5" customFormat="1" ht="65.099999999999994" customHeight="1" x14ac:dyDescent="0.2">
      <c r="A27" s="37">
        <v>17</v>
      </c>
      <c r="B27" s="27" t="s">
        <v>445</v>
      </c>
      <c r="C27" s="12">
        <v>299237.37</v>
      </c>
      <c r="D27" s="11">
        <v>45</v>
      </c>
      <c r="E27" s="12">
        <f t="shared" si="2"/>
        <v>6649.7193333333335</v>
      </c>
      <c r="F27" s="28">
        <f t="shared" si="1"/>
        <v>6.8843814138095968E-2</v>
      </c>
      <c r="G27" s="39">
        <v>9.6086621220457871E-2</v>
      </c>
    </row>
    <row r="28" spans="1:7" s="3" customFormat="1" ht="21.95" customHeight="1" x14ac:dyDescent="0.2">
      <c r="A28" s="36">
        <v>18</v>
      </c>
      <c r="B28" s="26" t="s">
        <v>3</v>
      </c>
      <c r="C28" s="10">
        <v>80434.350000000006</v>
      </c>
      <c r="D28" s="11">
        <v>10</v>
      </c>
      <c r="E28" s="10">
        <f t="shared" si="2"/>
        <v>8043.4350000000004</v>
      </c>
      <c r="F28" s="25">
        <f t="shared" si="1"/>
        <v>1.8505066535368091E-2</v>
      </c>
      <c r="G28" s="38">
        <v>1.1342599256575717E-2</v>
      </c>
    </row>
    <row r="29" spans="1:7" s="5" customFormat="1" ht="35.1" customHeight="1" x14ac:dyDescent="0.2">
      <c r="A29" s="37">
        <v>19</v>
      </c>
      <c r="B29" s="27" t="s">
        <v>15</v>
      </c>
      <c r="C29" s="12">
        <v>134774</v>
      </c>
      <c r="D29" s="11">
        <v>58</v>
      </c>
      <c r="E29" s="12">
        <f t="shared" si="2"/>
        <v>2323.6896551724139</v>
      </c>
      <c r="F29" s="28">
        <f t="shared" si="1"/>
        <v>3.1006676093456326E-2</v>
      </c>
      <c r="G29" s="39">
        <v>1.1946311887438504E-2</v>
      </c>
    </row>
    <row r="30" spans="1:7" s="3" customFormat="1" ht="21.95" customHeight="1" x14ac:dyDescent="0.2">
      <c r="A30" s="36">
        <v>20</v>
      </c>
      <c r="B30" s="26" t="s">
        <v>3</v>
      </c>
      <c r="C30" s="10">
        <v>7790</v>
      </c>
      <c r="D30" s="11">
        <v>4</v>
      </c>
      <c r="E30" s="12">
        <f t="shared" si="2"/>
        <v>1947.5</v>
      </c>
      <c r="F30" s="28">
        <f t="shared" si="1"/>
        <v>1.7922003262352145E-3</v>
      </c>
      <c r="G30" s="39">
        <v>2.247933536638041E-3</v>
      </c>
    </row>
    <row r="31" spans="1:7" s="3" customFormat="1" ht="47.1" customHeight="1" x14ac:dyDescent="0.2">
      <c r="A31" s="36">
        <v>21</v>
      </c>
      <c r="B31" s="27" t="s">
        <v>14</v>
      </c>
      <c r="C31" s="10">
        <v>1047061</v>
      </c>
      <c r="D31" s="11">
        <v>563</v>
      </c>
      <c r="E31" s="10">
        <f t="shared" si="2"/>
        <v>1859.7886323268206</v>
      </c>
      <c r="F31" s="25">
        <f t="shared" si="1"/>
        <v>0.24089127930528498</v>
      </c>
      <c r="G31" s="38">
        <v>0.21726673108985226</v>
      </c>
    </row>
    <row r="32" spans="1:7" s="3" customFormat="1" ht="21.95" customHeight="1" x14ac:dyDescent="0.2">
      <c r="A32" s="36">
        <v>22</v>
      </c>
      <c r="B32" s="26" t="s">
        <v>3</v>
      </c>
      <c r="C32" s="10">
        <v>210068</v>
      </c>
      <c r="D32" s="11">
        <v>62</v>
      </c>
      <c r="E32" s="10">
        <f t="shared" si="2"/>
        <v>3388.1935483870966</v>
      </c>
      <c r="F32" s="25">
        <f t="shared" si="1"/>
        <v>4.8329131980947244E-2</v>
      </c>
      <c r="G32" s="38">
        <v>3.0944666359992157E-2</v>
      </c>
    </row>
    <row r="33" spans="1:7" ht="35.1" customHeight="1" x14ac:dyDescent="0.2">
      <c r="A33" s="36">
        <v>23</v>
      </c>
      <c r="B33" s="24" t="s">
        <v>446</v>
      </c>
      <c r="C33" s="10">
        <v>4757.9399999999996</v>
      </c>
      <c r="D33" s="11">
        <v>101</v>
      </c>
      <c r="E33" s="10">
        <f t="shared" si="2"/>
        <v>47.108316831683162</v>
      </c>
      <c r="F33" s="25">
        <f t="shared" si="1"/>
        <v>1.0946317869329366E-3</v>
      </c>
      <c r="G33" s="38">
        <v>8.5968104584330223E-3</v>
      </c>
    </row>
    <row r="34" spans="1:7" s="3" customFormat="1" ht="21.95" customHeight="1" x14ac:dyDescent="0.2">
      <c r="A34" s="36">
        <v>24</v>
      </c>
      <c r="B34" s="26" t="s">
        <v>3</v>
      </c>
      <c r="C34" s="10">
        <v>0</v>
      </c>
      <c r="D34" s="11">
        <v>0</v>
      </c>
      <c r="E34" s="10" t="str">
        <f t="shared" si="2"/>
        <v>-</v>
      </c>
      <c r="F34" s="25">
        <f t="shared" si="1"/>
        <v>0</v>
      </c>
      <c r="G34" s="38">
        <v>1.4207856884874998E-3</v>
      </c>
    </row>
    <row r="35" spans="1:7" s="3" customFormat="1" ht="35.1" customHeight="1" x14ac:dyDescent="0.2">
      <c r="A35" s="36">
        <v>25</v>
      </c>
      <c r="B35" s="24" t="s">
        <v>10</v>
      </c>
      <c r="C35" s="10">
        <v>0</v>
      </c>
      <c r="D35" s="11">
        <v>0</v>
      </c>
      <c r="E35" s="10" t="str">
        <f t="shared" si="2"/>
        <v>-</v>
      </c>
      <c r="F35" s="25">
        <f t="shared" si="1"/>
        <v>0</v>
      </c>
      <c r="G35" s="38">
        <v>9.8652432849167496E-5</v>
      </c>
    </row>
    <row r="36" spans="1:7" ht="35.1" customHeight="1" x14ac:dyDescent="0.2">
      <c r="A36" s="36">
        <v>26</v>
      </c>
      <c r="B36" s="24" t="s">
        <v>420</v>
      </c>
      <c r="C36" s="10">
        <v>0</v>
      </c>
      <c r="D36" s="13">
        <v>0</v>
      </c>
      <c r="E36" s="10" t="str">
        <f t="shared" si="2"/>
        <v>-</v>
      </c>
      <c r="F36" s="29" t="s">
        <v>5</v>
      </c>
      <c r="G36" s="40" t="s">
        <v>5</v>
      </c>
    </row>
    <row r="37" spans="1:7" ht="21.95" customHeight="1" x14ac:dyDescent="0.2">
      <c r="A37" s="36">
        <v>27</v>
      </c>
      <c r="B37" s="26" t="s">
        <v>12</v>
      </c>
      <c r="C37" s="10">
        <v>0</v>
      </c>
      <c r="D37" s="13">
        <v>0</v>
      </c>
      <c r="E37" s="10" t="str">
        <f t="shared" si="2"/>
        <v>-</v>
      </c>
      <c r="F37" s="25">
        <f>C37/C$44</f>
        <v>0</v>
      </c>
      <c r="G37" s="38">
        <v>6.7001527600904129E-4</v>
      </c>
    </row>
    <row r="38" spans="1:7" ht="35.1" customHeight="1" x14ac:dyDescent="0.2">
      <c r="A38" s="36">
        <v>28</v>
      </c>
      <c r="B38" s="24" t="s">
        <v>421</v>
      </c>
      <c r="C38" s="10">
        <v>2933000</v>
      </c>
      <c r="D38" s="13">
        <v>2</v>
      </c>
      <c r="E38" s="14" t="s">
        <v>5</v>
      </c>
      <c r="F38" s="29" t="s">
        <v>5</v>
      </c>
      <c r="G38" s="40" t="s">
        <v>5</v>
      </c>
    </row>
    <row r="39" spans="1:7" ht="21.95" customHeight="1" x14ac:dyDescent="0.2">
      <c r="A39" s="36">
        <v>29</v>
      </c>
      <c r="B39" s="26" t="s">
        <v>12</v>
      </c>
      <c r="C39" s="10">
        <v>2639700</v>
      </c>
      <c r="D39" s="13">
        <v>2</v>
      </c>
      <c r="E39" s="14" t="s">
        <v>5</v>
      </c>
      <c r="F39" s="25">
        <f t="shared" ref="F39:F44" si="3">C39/C$44</f>
        <v>0.60730053930206618</v>
      </c>
      <c r="G39" s="38">
        <v>0.53240605380617201</v>
      </c>
    </row>
    <row r="40" spans="1:7" ht="47.1" customHeight="1" x14ac:dyDescent="0.2">
      <c r="A40" s="36">
        <v>30</v>
      </c>
      <c r="B40" s="27" t="s">
        <v>422</v>
      </c>
      <c r="C40" s="10">
        <v>0</v>
      </c>
      <c r="D40" s="15">
        <v>0</v>
      </c>
      <c r="E40" s="10" t="str">
        <f t="shared" ref="E40:E41" si="4">IF(D40=0,"-",C40/D40)</f>
        <v>-</v>
      </c>
      <c r="F40" s="25">
        <f t="shared" si="3"/>
        <v>0</v>
      </c>
      <c r="G40" s="38">
        <v>1.7724062653800183E-3</v>
      </c>
    </row>
    <row r="41" spans="1:7" ht="21.95" customHeight="1" x14ac:dyDescent="0.2">
      <c r="A41" s="36">
        <v>31</v>
      </c>
      <c r="B41" s="26" t="s">
        <v>13</v>
      </c>
      <c r="C41" s="10">
        <v>0</v>
      </c>
      <c r="D41" s="15">
        <v>0</v>
      </c>
      <c r="E41" s="10" t="str">
        <f t="shared" si="4"/>
        <v>-</v>
      </c>
      <c r="F41" s="25">
        <f t="shared" si="3"/>
        <v>0</v>
      </c>
      <c r="G41" s="38">
        <v>1.0404135579139232E-3</v>
      </c>
    </row>
    <row r="42" spans="1:7" ht="35.1" customHeight="1" x14ac:dyDescent="0.2">
      <c r="A42" s="36">
        <v>32</v>
      </c>
      <c r="B42" s="24" t="s">
        <v>16</v>
      </c>
      <c r="C42" s="10">
        <v>0</v>
      </c>
      <c r="D42" s="15">
        <v>0</v>
      </c>
      <c r="E42" s="14" t="s">
        <v>5</v>
      </c>
      <c r="F42" s="25">
        <f t="shared" si="3"/>
        <v>0</v>
      </c>
      <c r="G42" s="38">
        <v>4.1370945733870297E-3</v>
      </c>
    </row>
    <row r="43" spans="1:7" s="3" customFormat="1" ht="21.95" customHeight="1" x14ac:dyDescent="0.2">
      <c r="A43" s="43">
        <v>33</v>
      </c>
      <c r="B43" s="50" t="s">
        <v>4</v>
      </c>
      <c r="C43" s="44">
        <f>C25+C27+C29+C31+C33+C35+C37+C39+C40+C42</f>
        <v>4346612.3100000005</v>
      </c>
      <c r="D43" s="51" t="s">
        <v>5</v>
      </c>
      <c r="E43" s="51" t="s">
        <v>5</v>
      </c>
      <c r="F43" s="47">
        <f t="shared" si="3"/>
        <v>1</v>
      </c>
      <c r="G43" s="48">
        <v>0.96489282760442685</v>
      </c>
    </row>
    <row r="44" spans="1:7" s="3" customFormat="1" ht="21.95" customHeight="1" x14ac:dyDescent="0.2">
      <c r="A44" s="45">
        <v>34</v>
      </c>
      <c r="B44" s="52" t="s">
        <v>6</v>
      </c>
      <c r="C44" s="46">
        <f>C24+C43</f>
        <v>4346612.3100000005</v>
      </c>
      <c r="D44" s="53" t="s">
        <v>5</v>
      </c>
      <c r="E44" s="53" t="s">
        <v>5</v>
      </c>
      <c r="F44" s="54">
        <f t="shared" si="3"/>
        <v>1</v>
      </c>
      <c r="G44" s="55">
        <v>1</v>
      </c>
    </row>
    <row r="45" spans="1:7" s="3" customFormat="1" ht="21.95" customHeight="1" x14ac:dyDescent="0.2">
      <c r="A45" s="1"/>
      <c r="B45" s="2"/>
      <c r="C45" s="1"/>
      <c r="D45" s="1"/>
      <c r="E45" s="1"/>
      <c r="F45" s="1"/>
      <c r="G45" s="1"/>
    </row>
    <row r="46" spans="1:7" s="3" customFormat="1" ht="35.1" customHeight="1" x14ac:dyDescent="0.2">
      <c r="A46" s="62" t="s">
        <v>430</v>
      </c>
      <c r="B46" s="63" t="s">
        <v>431</v>
      </c>
      <c r="C46" s="64" t="s">
        <v>432</v>
      </c>
      <c r="D46" s="1"/>
      <c r="E46" s="1"/>
      <c r="F46" s="1"/>
      <c r="G46" s="1"/>
    </row>
    <row r="47" spans="1:7" s="3" customFormat="1" ht="21.95" customHeight="1" x14ac:dyDescent="0.2">
      <c r="A47" s="65">
        <v>1</v>
      </c>
      <c r="B47" s="30" t="s">
        <v>427</v>
      </c>
      <c r="C47" s="31">
        <v>108665.31</v>
      </c>
    </row>
    <row r="48" spans="1:7" ht="21.95" customHeight="1" x14ac:dyDescent="0.2">
      <c r="A48" s="8">
        <v>2</v>
      </c>
      <c r="B48" s="30" t="s">
        <v>428</v>
      </c>
      <c r="C48" s="31">
        <v>4351893</v>
      </c>
      <c r="D48" s="16"/>
      <c r="E48" s="16"/>
      <c r="F48" s="16"/>
      <c r="G48" s="16"/>
    </row>
    <row r="49" spans="1:7" ht="21.95" customHeight="1" x14ac:dyDescent="0.2">
      <c r="A49" s="32">
        <v>3</v>
      </c>
      <c r="B49" s="33" t="s">
        <v>423</v>
      </c>
      <c r="C49" s="34">
        <f>C44/C48</f>
        <v>0.99878657632437207</v>
      </c>
      <c r="D49" s="16"/>
      <c r="E49" s="16"/>
      <c r="F49" s="16"/>
      <c r="G49" s="16"/>
    </row>
    <row r="50" spans="1:7" s="16" customFormat="1" ht="35.1" customHeight="1" x14ac:dyDescent="0.25">
      <c r="A50" s="21" t="s">
        <v>449</v>
      </c>
      <c r="B50" s="23"/>
    </row>
  </sheetData>
  <sheetProtection algorithmName="SHA-512" hashValue="WaV8wtGUanwRW1snADhRKj1UdVDwAZpaFsjtomvkaSiDW1+nxTYeEP/lQD+lqUQzW5C84mlAK4gGNt5MWCrqRA==" saltValue="d0O3/ROzKOVSlo9lsZOgEA==" spinCount="100000" sheet="1" objects="1" scenarios="1"/>
  <mergeCells count="1">
    <mergeCell ref="A2:G2"/>
  </mergeCells>
  <pageMargins left="0.59055118110236227" right="0.59055118110236227" top="0.70866141732283472" bottom="0.70866141732283472" header="0.19685039370078741" footer="0.39370078740157483"/>
  <pageSetup paperSize="9" scale="84" orientation="portrait" r:id="rId1"/>
  <headerFooter alignWithMargins="0">
    <oddFooter>&amp;R&amp;"Calibri,Standardowy"&amp;12s.&amp;P z &amp;N</oddFooter>
  </headerFooter>
  <tableParts count="2">
    <tablePart r:id="rId2"/>
    <tablePart r:id="rId3"/>
  </tableParts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C2620C-7A22-44DA-8B08-13457B682945}">
  <sheetPr codeName="Arkusz64"/>
  <dimension ref="A1:N50"/>
  <sheetViews>
    <sheetView zoomScaleNormal="100" workbookViewId="0"/>
  </sheetViews>
  <sheetFormatPr defaultColWidth="0" defaultRowHeight="12.75" zeroHeight="1" x14ac:dyDescent="0.2"/>
  <cols>
    <col min="1" max="1" width="4.140625" style="1" customWidth="1"/>
    <col min="2" max="2" width="57" style="2" customWidth="1"/>
    <col min="3" max="3" width="11.85546875" style="1" bestFit="1" customWidth="1"/>
    <col min="4" max="4" width="7.42578125" style="1" customWidth="1"/>
    <col min="5" max="5" width="10.85546875" style="1" bestFit="1" customWidth="1"/>
    <col min="6" max="7" width="8.7109375" style="1" customWidth="1"/>
    <col min="8" max="8" width="1" style="1" customWidth="1"/>
    <col min="9" max="14" width="0" style="1" hidden="1" customWidth="1"/>
    <col min="15" max="16384" width="9.140625" style="1" hidden="1"/>
  </cols>
  <sheetData>
    <row r="1" spans="1:7" s="16" customFormat="1" ht="24.95" customHeight="1" x14ac:dyDescent="0.2">
      <c r="A1" s="35" t="s">
        <v>511</v>
      </c>
      <c r="B1" s="23"/>
    </row>
    <row r="2" spans="1:7" s="16" customFormat="1" ht="39.950000000000003" customHeight="1" x14ac:dyDescent="0.2">
      <c r="A2" s="66" t="s">
        <v>448</v>
      </c>
      <c r="B2" s="67"/>
      <c r="C2" s="67"/>
      <c r="D2" s="67"/>
      <c r="E2" s="67"/>
      <c r="F2" s="67"/>
      <c r="G2" s="67"/>
    </row>
    <row r="3" spans="1:7" s="16" customFormat="1" ht="15.95" hidden="1" customHeight="1" x14ac:dyDescent="0.2">
      <c r="A3" s="22"/>
      <c r="B3" s="23"/>
    </row>
    <row r="4" spans="1:7" s="16" customFormat="1" ht="15.95" hidden="1" customHeight="1" x14ac:dyDescent="0.2">
      <c r="A4" s="22"/>
      <c r="B4" s="23"/>
    </row>
    <row r="5" spans="1:7" s="16" customFormat="1" ht="15.95" hidden="1" customHeight="1" x14ac:dyDescent="0.2">
      <c r="A5" s="22"/>
      <c r="B5" s="23"/>
    </row>
    <row r="6" spans="1:7" s="16" customFormat="1" ht="15.95" customHeight="1" x14ac:dyDescent="0.25">
      <c r="A6" s="17" t="s">
        <v>433</v>
      </c>
      <c r="B6" s="21" t="s">
        <v>438</v>
      </c>
    </row>
    <row r="7" spans="1:7" s="16" customFormat="1" ht="15.95" customHeight="1" x14ac:dyDescent="0.25">
      <c r="A7" s="18" t="s">
        <v>434</v>
      </c>
      <c r="B7" s="21" t="s">
        <v>439</v>
      </c>
    </row>
    <row r="8" spans="1:7" s="16" customFormat="1" ht="15.95" customHeight="1" x14ac:dyDescent="0.25">
      <c r="A8" s="19" t="s">
        <v>435</v>
      </c>
      <c r="B8" s="21" t="s">
        <v>440</v>
      </c>
    </row>
    <row r="9" spans="1:7" s="16" customFormat="1" ht="15.95" customHeight="1" x14ac:dyDescent="0.25">
      <c r="A9" s="20" t="s">
        <v>436</v>
      </c>
      <c r="B9" s="21" t="s">
        <v>441</v>
      </c>
    </row>
    <row r="10" spans="1:7" ht="65.099999999999994" customHeight="1" x14ac:dyDescent="0.2">
      <c r="A10" s="49" t="s">
        <v>430</v>
      </c>
      <c r="B10" s="42" t="s">
        <v>0</v>
      </c>
      <c r="C10" s="42" t="s">
        <v>424</v>
      </c>
      <c r="D10" s="42" t="s">
        <v>425</v>
      </c>
      <c r="E10" s="42" t="s">
        <v>426</v>
      </c>
      <c r="F10" s="42" t="s">
        <v>429</v>
      </c>
      <c r="G10" s="41" t="s">
        <v>413</v>
      </c>
    </row>
    <row r="11" spans="1:7" ht="21.95" customHeight="1" x14ac:dyDescent="0.2">
      <c r="A11" s="36">
        <v>1</v>
      </c>
      <c r="B11" s="24" t="s">
        <v>7</v>
      </c>
      <c r="C11" s="10">
        <v>0</v>
      </c>
      <c r="D11" s="9">
        <v>0</v>
      </c>
      <c r="E11" s="10" t="str">
        <f t="shared" ref="E11:E23" si="0">IF(D11=0,"-",C11/D11)</f>
        <v>-</v>
      </c>
      <c r="F11" s="25">
        <f t="shared" ref="F11:F35" si="1">C11/C$44</f>
        <v>0</v>
      </c>
      <c r="G11" s="38">
        <v>6.4906160983722356E-5</v>
      </c>
    </row>
    <row r="12" spans="1:7" s="3" customFormat="1" ht="21.95" customHeight="1" x14ac:dyDescent="0.2">
      <c r="A12" s="36">
        <v>2</v>
      </c>
      <c r="B12" s="24" t="s">
        <v>8</v>
      </c>
      <c r="C12" s="10">
        <v>0</v>
      </c>
      <c r="D12" s="9">
        <v>0</v>
      </c>
      <c r="E12" s="10" t="str">
        <f t="shared" si="0"/>
        <v>-</v>
      </c>
      <c r="F12" s="25">
        <f t="shared" si="1"/>
        <v>0</v>
      </c>
      <c r="G12" s="38">
        <v>1.3877154561966152E-2</v>
      </c>
    </row>
    <row r="13" spans="1:7" s="3" customFormat="1" ht="21.95" customHeight="1" x14ac:dyDescent="0.2">
      <c r="A13" s="36">
        <v>3</v>
      </c>
      <c r="B13" s="26" t="s">
        <v>1</v>
      </c>
      <c r="C13" s="10">
        <v>0</v>
      </c>
      <c r="D13" s="9">
        <v>0</v>
      </c>
      <c r="E13" s="10" t="str">
        <f t="shared" si="0"/>
        <v>-</v>
      </c>
      <c r="F13" s="25">
        <f t="shared" si="1"/>
        <v>0</v>
      </c>
      <c r="G13" s="38">
        <v>6.8195937419264344E-4</v>
      </c>
    </row>
    <row r="14" spans="1:7" s="3" customFormat="1" ht="21.95" customHeight="1" x14ac:dyDescent="0.2">
      <c r="A14" s="36">
        <v>4</v>
      </c>
      <c r="B14" s="24" t="s">
        <v>414</v>
      </c>
      <c r="C14" s="10">
        <v>0</v>
      </c>
      <c r="D14" s="9">
        <v>0</v>
      </c>
      <c r="E14" s="10" t="str">
        <f t="shared" si="0"/>
        <v>-</v>
      </c>
      <c r="F14" s="25">
        <f t="shared" si="1"/>
        <v>0</v>
      </c>
      <c r="G14" s="38">
        <v>1.6609844346228162E-4</v>
      </c>
    </row>
    <row r="15" spans="1:7" s="3" customFormat="1" ht="47.1" customHeight="1" x14ac:dyDescent="0.2">
      <c r="A15" s="36">
        <v>5</v>
      </c>
      <c r="B15" s="24" t="s">
        <v>412</v>
      </c>
      <c r="C15" s="10">
        <v>0</v>
      </c>
      <c r="D15" s="11">
        <v>0</v>
      </c>
      <c r="E15" s="10" t="str">
        <f t="shared" si="0"/>
        <v>-</v>
      </c>
      <c r="F15" s="25">
        <f t="shared" si="1"/>
        <v>0</v>
      </c>
      <c r="G15" s="38">
        <v>4.2843389065529559E-4</v>
      </c>
    </row>
    <row r="16" spans="1:7" s="3" customFormat="1" ht="21.95" customHeight="1" x14ac:dyDescent="0.2">
      <c r="A16" s="36">
        <v>6</v>
      </c>
      <c r="B16" s="26" t="s">
        <v>1</v>
      </c>
      <c r="C16" s="10">
        <v>0</v>
      </c>
      <c r="D16" s="11">
        <v>0</v>
      </c>
      <c r="E16" s="10" t="str">
        <f t="shared" si="0"/>
        <v>-</v>
      </c>
      <c r="F16" s="25">
        <f t="shared" si="1"/>
        <v>0</v>
      </c>
      <c r="G16" s="38">
        <v>5.7837072558623703E-5</v>
      </c>
    </row>
    <row r="17" spans="1:7" ht="47.1" customHeight="1" x14ac:dyDescent="0.2">
      <c r="A17" s="36">
        <v>7</v>
      </c>
      <c r="B17" s="24" t="s">
        <v>444</v>
      </c>
      <c r="C17" s="10">
        <v>19428.509999999998</v>
      </c>
      <c r="D17" s="11">
        <v>2</v>
      </c>
      <c r="E17" s="10">
        <f t="shared" si="0"/>
        <v>9714.2549999999992</v>
      </c>
      <c r="F17" s="25">
        <f t="shared" si="1"/>
        <v>4.6451934186796757E-3</v>
      </c>
      <c r="G17" s="38">
        <v>3.69438658113685E-3</v>
      </c>
    </row>
    <row r="18" spans="1:7" ht="47.1" customHeight="1" x14ac:dyDescent="0.2">
      <c r="A18" s="36">
        <v>8</v>
      </c>
      <c r="B18" s="24" t="s">
        <v>447</v>
      </c>
      <c r="C18" s="10">
        <v>105000</v>
      </c>
      <c r="D18" s="11">
        <v>3</v>
      </c>
      <c r="E18" s="10">
        <f t="shared" si="0"/>
        <v>35000</v>
      </c>
      <c r="F18" s="25">
        <f t="shared" si="1"/>
        <v>2.5104617336139827E-2</v>
      </c>
      <c r="G18" s="38">
        <v>1.6572456388988053E-2</v>
      </c>
    </row>
    <row r="19" spans="1:7" ht="35.1" customHeight="1" x14ac:dyDescent="0.2">
      <c r="A19" s="36">
        <v>9</v>
      </c>
      <c r="B19" s="24" t="s">
        <v>443</v>
      </c>
      <c r="C19" s="10">
        <v>0</v>
      </c>
      <c r="D19" s="11">
        <v>0</v>
      </c>
      <c r="E19" s="10" t="str">
        <f t="shared" si="0"/>
        <v>-</v>
      </c>
      <c r="F19" s="25">
        <f t="shared" si="1"/>
        <v>0</v>
      </c>
      <c r="G19" s="38">
        <v>6.3015485400037228E-5</v>
      </c>
    </row>
    <row r="20" spans="1:7" ht="35.1" customHeight="1" x14ac:dyDescent="0.2">
      <c r="A20" s="36">
        <v>10</v>
      </c>
      <c r="B20" s="24" t="s">
        <v>9</v>
      </c>
      <c r="C20" s="10">
        <v>21777.22</v>
      </c>
      <c r="D20" s="11">
        <v>6</v>
      </c>
      <c r="E20" s="10">
        <f t="shared" si="0"/>
        <v>3629.5366666666669</v>
      </c>
      <c r="F20" s="25">
        <f t="shared" si="1"/>
        <v>5.2067502356660097E-3</v>
      </c>
      <c r="G20" s="38">
        <v>2.3263290581767475E-4</v>
      </c>
    </row>
    <row r="21" spans="1:7" ht="35.1" customHeight="1" x14ac:dyDescent="0.2">
      <c r="A21" s="36">
        <v>11</v>
      </c>
      <c r="B21" s="24" t="s">
        <v>442</v>
      </c>
      <c r="C21" s="10">
        <v>0</v>
      </c>
      <c r="D21" s="11">
        <v>0</v>
      </c>
      <c r="E21" s="10" t="str">
        <f t="shared" si="0"/>
        <v>-</v>
      </c>
      <c r="F21" s="25">
        <f t="shared" si="1"/>
        <v>0</v>
      </c>
      <c r="G21" s="38">
        <v>8.0879771630669933E-6</v>
      </c>
    </row>
    <row r="22" spans="1:7" ht="21.95" customHeight="1" x14ac:dyDescent="0.2">
      <c r="A22" s="36">
        <v>12</v>
      </c>
      <c r="B22" s="26" t="s">
        <v>1</v>
      </c>
      <c r="C22" s="10">
        <v>0</v>
      </c>
      <c r="D22" s="11">
        <v>0</v>
      </c>
      <c r="E22" s="10" t="str">
        <f t="shared" si="0"/>
        <v>-</v>
      </c>
      <c r="F22" s="25">
        <f t="shared" si="1"/>
        <v>0</v>
      </c>
      <c r="G22" s="38">
        <v>0</v>
      </c>
    </row>
    <row r="23" spans="1:7" ht="21.95" customHeight="1" x14ac:dyDescent="0.2">
      <c r="A23" s="36">
        <v>13</v>
      </c>
      <c r="B23" s="24" t="s">
        <v>415</v>
      </c>
      <c r="C23" s="10">
        <v>0</v>
      </c>
      <c r="D23" s="11">
        <v>0</v>
      </c>
      <c r="E23" s="10" t="str">
        <f t="shared" si="0"/>
        <v>-</v>
      </c>
      <c r="F23" s="25">
        <f t="shared" si="1"/>
        <v>0</v>
      </c>
      <c r="G23" s="38">
        <v>0</v>
      </c>
    </row>
    <row r="24" spans="1:7" s="3" customFormat="1" ht="24.95" customHeight="1" x14ac:dyDescent="0.2">
      <c r="A24" s="43">
        <v>14</v>
      </c>
      <c r="B24" s="50" t="s">
        <v>2</v>
      </c>
      <c r="C24" s="44">
        <f>C11+C12+C14+C15+C17+C18+C19+C20+C21+C23</f>
        <v>146205.72999999998</v>
      </c>
      <c r="D24" s="51" t="s">
        <v>5</v>
      </c>
      <c r="E24" s="51" t="s">
        <v>5</v>
      </c>
      <c r="F24" s="47">
        <f t="shared" si="1"/>
        <v>3.4956560990485511E-2</v>
      </c>
      <c r="G24" s="48">
        <v>3.5107172395573129E-2</v>
      </c>
    </row>
    <row r="25" spans="1:7" s="4" customFormat="1" ht="35.1" customHeight="1" x14ac:dyDescent="0.2">
      <c r="A25" s="37">
        <v>15</v>
      </c>
      <c r="B25" s="27" t="s">
        <v>419</v>
      </c>
      <c r="C25" s="12">
        <v>445768</v>
      </c>
      <c r="D25" s="11">
        <v>254</v>
      </c>
      <c r="E25" s="12">
        <f t="shared" ref="E25:E37" si="2">IF(D25=0,"-",C25/D25)</f>
        <v>1754.992125984252</v>
      </c>
      <c r="F25" s="28">
        <f t="shared" si="1"/>
        <v>0.10657938153044169</v>
      </c>
      <c r="G25" s="39">
        <v>9.1912130594448124E-2</v>
      </c>
    </row>
    <row r="26" spans="1:7" s="3" customFormat="1" ht="21.95" customHeight="1" x14ac:dyDescent="0.2">
      <c r="A26" s="36">
        <v>16</v>
      </c>
      <c r="B26" s="26" t="s">
        <v>11</v>
      </c>
      <c r="C26" s="10">
        <v>81962</v>
      </c>
      <c r="D26" s="11">
        <v>46</v>
      </c>
      <c r="E26" s="10">
        <f t="shared" si="2"/>
        <v>1781.7826086956522</v>
      </c>
      <c r="F26" s="25">
        <f t="shared" si="1"/>
        <v>1.959642520099707E-2</v>
      </c>
      <c r="G26" s="38">
        <v>1.5510248435910163E-2</v>
      </c>
    </row>
    <row r="27" spans="1:7" s="5" customFormat="1" ht="65.099999999999994" customHeight="1" x14ac:dyDescent="0.2">
      <c r="A27" s="37">
        <v>17</v>
      </c>
      <c r="B27" s="27" t="s">
        <v>445</v>
      </c>
      <c r="C27" s="12">
        <v>421947.58</v>
      </c>
      <c r="D27" s="11">
        <v>126</v>
      </c>
      <c r="E27" s="12">
        <f t="shared" si="2"/>
        <v>3348.7903174603175</v>
      </c>
      <c r="F27" s="28">
        <f t="shared" si="1"/>
        <v>0.10088411935057377</v>
      </c>
      <c r="G27" s="39">
        <v>9.6086621220457871E-2</v>
      </c>
    </row>
    <row r="28" spans="1:7" s="3" customFormat="1" ht="21.95" customHeight="1" x14ac:dyDescent="0.2">
      <c r="A28" s="36">
        <v>18</v>
      </c>
      <c r="B28" s="26" t="s">
        <v>3</v>
      </c>
      <c r="C28" s="10">
        <v>47489.599999999999</v>
      </c>
      <c r="D28" s="11">
        <v>23</v>
      </c>
      <c r="E28" s="10">
        <f t="shared" si="2"/>
        <v>2064.7652173913043</v>
      </c>
      <c r="F28" s="25">
        <f t="shared" si="1"/>
        <v>1.1354364147108055E-2</v>
      </c>
      <c r="G28" s="38">
        <v>1.1342599256575717E-2</v>
      </c>
    </row>
    <row r="29" spans="1:7" s="5" customFormat="1" ht="35.1" customHeight="1" x14ac:dyDescent="0.2">
      <c r="A29" s="37">
        <v>19</v>
      </c>
      <c r="B29" s="27" t="s">
        <v>15</v>
      </c>
      <c r="C29" s="12">
        <v>105832.23</v>
      </c>
      <c r="D29" s="11">
        <v>46</v>
      </c>
      <c r="E29" s="12">
        <f t="shared" si="2"/>
        <v>2300.7006521739131</v>
      </c>
      <c r="F29" s="28">
        <f t="shared" si="1"/>
        <v>2.530359653314607E-2</v>
      </c>
      <c r="G29" s="39">
        <v>1.1946311887438504E-2</v>
      </c>
    </row>
    <row r="30" spans="1:7" s="3" customFormat="1" ht="21.95" customHeight="1" x14ac:dyDescent="0.2">
      <c r="A30" s="36">
        <v>20</v>
      </c>
      <c r="B30" s="26" t="s">
        <v>3</v>
      </c>
      <c r="C30" s="10">
        <v>19079.189999999999</v>
      </c>
      <c r="D30" s="11">
        <v>7</v>
      </c>
      <c r="E30" s="12">
        <f t="shared" si="2"/>
        <v>2725.5985714285712</v>
      </c>
      <c r="F30" s="28">
        <f t="shared" si="1"/>
        <v>4.5616739431762433E-3</v>
      </c>
      <c r="G30" s="39">
        <v>2.247933536638041E-3</v>
      </c>
    </row>
    <row r="31" spans="1:7" s="3" customFormat="1" ht="47.1" customHeight="1" x14ac:dyDescent="0.2">
      <c r="A31" s="36">
        <v>21</v>
      </c>
      <c r="B31" s="27" t="s">
        <v>14</v>
      </c>
      <c r="C31" s="10">
        <v>1763287.99</v>
      </c>
      <c r="D31" s="11">
        <v>942</v>
      </c>
      <c r="E31" s="10">
        <f t="shared" si="2"/>
        <v>1871.8556157112525</v>
      </c>
      <c r="F31" s="25">
        <f t="shared" si="1"/>
        <v>0.42158733564153478</v>
      </c>
      <c r="G31" s="38">
        <v>0.21726673108985226</v>
      </c>
    </row>
    <row r="32" spans="1:7" s="3" customFormat="1" ht="21.95" customHeight="1" x14ac:dyDescent="0.2">
      <c r="A32" s="36">
        <v>22</v>
      </c>
      <c r="B32" s="26" t="s">
        <v>3</v>
      </c>
      <c r="C32" s="10">
        <v>312447</v>
      </c>
      <c r="D32" s="11">
        <v>71</v>
      </c>
      <c r="E32" s="10">
        <f t="shared" si="2"/>
        <v>4400.6619718309857</v>
      </c>
      <c r="F32" s="25">
        <f t="shared" si="1"/>
        <v>7.4703451169760765E-2</v>
      </c>
      <c r="G32" s="38">
        <v>3.0944666359992157E-2</v>
      </c>
    </row>
    <row r="33" spans="1:7" ht="35.1" customHeight="1" x14ac:dyDescent="0.2">
      <c r="A33" s="36">
        <v>23</v>
      </c>
      <c r="B33" s="24" t="s">
        <v>446</v>
      </c>
      <c r="C33" s="10">
        <v>32400</v>
      </c>
      <c r="D33" s="11">
        <v>130</v>
      </c>
      <c r="E33" s="10">
        <f t="shared" si="2"/>
        <v>249.23076923076923</v>
      </c>
      <c r="F33" s="25">
        <f t="shared" si="1"/>
        <v>7.7465676351517179E-3</v>
      </c>
      <c r="G33" s="38">
        <v>8.5968104584330223E-3</v>
      </c>
    </row>
    <row r="34" spans="1:7" s="3" customFormat="1" ht="21.95" customHeight="1" x14ac:dyDescent="0.2">
      <c r="A34" s="36">
        <v>24</v>
      </c>
      <c r="B34" s="26" t="s">
        <v>3</v>
      </c>
      <c r="C34" s="10">
        <v>0</v>
      </c>
      <c r="D34" s="11">
        <v>0</v>
      </c>
      <c r="E34" s="10" t="str">
        <f t="shared" si="2"/>
        <v>-</v>
      </c>
      <c r="F34" s="25">
        <f t="shared" si="1"/>
        <v>0</v>
      </c>
      <c r="G34" s="38">
        <v>1.4207856884874998E-3</v>
      </c>
    </row>
    <row r="35" spans="1:7" s="3" customFormat="1" ht="35.1" customHeight="1" x14ac:dyDescent="0.2">
      <c r="A35" s="36">
        <v>25</v>
      </c>
      <c r="B35" s="24" t="s">
        <v>10</v>
      </c>
      <c r="C35" s="10">
        <v>0</v>
      </c>
      <c r="D35" s="11">
        <v>0</v>
      </c>
      <c r="E35" s="10" t="str">
        <f t="shared" si="2"/>
        <v>-</v>
      </c>
      <c r="F35" s="25">
        <f t="shared" si="1"/>
        <v>0</v>
      </c>
      <c r="G35" s="38">
        <v>9.8652432849167496E-5</v>
      </c>
    </row>
    <row r="36" spans="1:7" ht="35.1" customHeight="1" x14ac:dyDescent="0.2">
      <c r="A36" s="36">
        <v>26</v>
      </c>
      <c r="B36" s="24" t="s">
        <v>420</v>
      </c>
      <c r="C36" s="10">
        <v>0</v>
      </c>
      <c r="D36" s="13">
        <v>0</v>
      </c>
      <c r="E36" s="10" t="str">
        <f t="shared" si="2"/>
        <v>-</v>
      </c>
      <c r="F36" s="29" t="s">
        <v>5</v>
      </c>
      <c r="G36" s="40" t="s">
        <v>5</v>
      </c>
    </row>
    <row r="37" spans="1:7" ht="21.95" customHeight="1" x14ac:dyDescent="0.2">
      <c r="A37" s="36">
        <v>27</v>
      </c>
      <c r="B37" s="26" t="s">
        <v>12</v>
      </c>
      <c r="C37" s="10">
        <v>0</v>
      </c>
      <c r="D37" s="13">
        <v>0</v>
      </c>
      <c r="E37" s="10" t="str">
        <f t="shared" si="2"/>
        <v>-</v>
      </c>
      <c r="F37" s="25">
        <f>C37/C$44</f>
        <v>0</v>
      </c>
      <c r="G37" s="38">
        <v>6.7001527600904129E-4</v>
      </c>
    </row>
    <row r="38" spans="1:7" ht="35.1" customHeight="1" x14ac:dyDescent="0.2">
      <c r="A38" s="36">
        <v>28</v>
      </c>
      <c r="B38" s="24" t="s">
        <v>421</v>
      </c>
      <c r="C38" s="10">
        <v>1407840</v>
      </c>
      <c r="D38" s="13">
        <v>1</v>
      </c>
      <c r="E38" s="14" t="s">
        <v>5</v>
      </c>
      <c r="F38" s="29" t="s">
        <v>5</v>
      </c>
      <c r="G38" s="40" t="s">
        <v>5</v>
      </c>
    </row>
    <row r="39" spans="1:7" ht="21.95" customHeight="1" x14ac:dyDescent="0.2">
      <c r="A39" s="36">
        <v>29</v>
      </c>
      <c r="B39" s="26" t="s">
        <v>12</v>
      </c>
      <c r="C39" s="10">
        <v>1267056</v>
      </c>
      <c r="D39" s="13">
        <v>1</v>
      </c>
      <c r="E39" s="14" t="s">
        <v>5</v>
      </c>
      <c r="F39" s="25">
        <f t="shared" ref="F39:F44" si="3">C39/C$44</f>
        <v>0.30294243831866652</v>
      </c>
      <c r="G39" s="38">
        <v>0.53240605380617201</v>
      </c>
    </row>
    <row r="40" spans="1:7" ht="47.1" customHeight="1" x14ac:dyDescent="0.2">
      <c r="A40" s="36">
        <v>30</v>
      </c>
      <c r="B40" s="27" t="s">
        <v>422</v>
      </c>
      <c r="C40" s="10">
        <v>0</v>
      </c>
      <c r="D40" s="15">
        <v>0</v>
      </c>
      <c r="E40" s="10" t="str">
        <f t="shared" ref="E40:E41" si="4">IF(D40=0,"-",C40/D40)</f>
        <v>-</v>
      </c>
      <c r="F40" s="25">
        <f t="shared" si="3"/>
        <v>0</v>
      </c>
      <c r="G40" s="38">
        <v>1.7724062653800183E-3</v>
      </c>
    </row>
    <row r="41" spans="1:7" ht="21.95" customHeight="1" x14ac:dyDescent="0.2">
      <c r="A41" s="36">
        <v>31</v>
      </c>
      <c r="B41" s="26" t="s">
        <v>13</v>
      </c>
      <c r="C41" s="10">
        <v>0</v>
      </c>
      <c r="D41" s="15">
        <v>0</v>
      </c>
      <c r="E41" s="10" t="str">
        <f t="shared" si="4"/>
        <v>-</v>
      </c>
      <c r="F41" s="25">
        <f t="shared" si="3"/>
        <v>0</v>
      </c>
      <c r="G41" s="38">
        <v>1.0404135579139232E-3</v>
      </c>
    </row>
    <row r="42" spans="1:7" ht="35.1" customHeight="1" x14ac:dyDescent="0.2">
      <c r="A42" s="36">
        <v>32</v>
      </c>
      <c r="B42" s="24" t="s">
        <v>16</v>
      </c>
      <c r="C42" s="10">
        <v>0</v>
      </c>
      <c r="D42" s="15">
        <v>0</v>
      </c>
      <c r="E42" s="14" t="s">
        <v>5</v>
      </c>
      <c r="F42" s="25">
        <f t="shared" si="3"/>
        <v>0</v>
      </c>
      <c r="G42" s="38">
        <v>4.1370945733870297E-3</v>
      </c>
    </row>
    <row r="43" spans="1:7" s="3" customFormat="1" ht="21.95" customHeight="1" x14ac:dyDescent="0.2">
      <c r="A43" s="43">
        <v>33</v>
      </c>
      <c r="B43" s="50" t="s">
        <v>4</v>
      </c>
      <c r="C43" s="44">
        <f>C25+C27+C29+C31+C33+C35+C37+C39+C40+C42</f>
        <v>4036291.8</v>
      </c>
      <c r="D43" s="51" t="s">
        <v>5</v>
      </c>
      <c r="E43" s="51" t="s">
        <v>5</v>
      </c>
      <c r="F43" s="47">
        <f t="shared" si="3"/>
        <v>0.9650434390095145</v>
      </c>
      <c r="G43" s="48">
        <v>0.96489282760442685</v>
      </c>
    </row>
    <row r="44" spans="1:7" s="3" customFormat="1" ht="21.95" customHeight="1" x14ac:dyDescent="0.2">
      <c r="A44" s="45">
        <v>34</v>
      </c>
      <c r="B44" s="52" t="s">
        <v>6</v>
      </c>
      <c r="C44" s="46">
        <f>C24+C43</f>
        <v>4182497.53</v>
      </c>
      <c r="D44" s="53" t="s">
        <v>5</v>
      </c>
      <c r="E44" s="53" t="s">
        <v>5</v>
      </c>
      <c r="F44" s="54">
        <f t="shared" si="3"/>
        <v>1</v>
      </c>
      <c r="G44" s="55">
        <v>1</v>
      </c>
    </row>
    <row r="45" spans="1:7" s="3" customFormat="1" ht="21.95" customHeight="1" x14ac:dyDescent="0.2">
      <c r="A45" s="1"/>
      <c r="B45" s="2"/>
      <c r="C45" s="1"/>
      <c r="D45" s="1"/>
      <c r="E45" s="1"/>
      <c r="F45" s="1"/>
      <c r="G45" s="1"/>
    </row>
    <row r="46" spans="1:7" s="3" customFormat="1" ht="35.1" customHeight="1" x14ac:dyDescent="0.2">
      <c r="A46" s="62" t="s">
        <v>430</v>
      </c>
      <c r="B46" s="63" t="s">
        <v>431</v>
      </c>
      <c r="C46" s="64" t="s">
        <v>432</v>
      </c>
      <c r="D46" s="1"/>
      <c r="E46" s="1"/>
      <c r="F46" s="1"/>
      <c r="G46" s="1"/>
    </row>
    <row r="47" spans="1:7" s="3" customFormat="1" ht="21.95" customHeight="1" x14ac:dyDescent="0.2">
      <c r="A47" s="65">
        <v>1</v>
      </c>
      <c r="B47" s="30" t="s">
        <v>427</v>
      </c>
      <c r="C47" s="31">
        <v>104562.44</v>
      </c>
    </row>
    <row r="48" spans="1:7" ht="21.95" customHeight="1" x14ac:dyDescent="0.2">
      <c r="A48" s="8">
        <v>2</v>
      </c>
      <c r="B48" s="30" t="s">
        <v>428</v>
      </c>
      <c r="C48" s="31">
        <v>4239241</v>
      </c>
      <c r="D48" s="16"/>
      <c r="E48" s="16"/>
      <c r="F48" s="16"/>
      <c r="G48" s="16"/>
    </row>
    <row r="49" spans="1:7" ht="21.95" customHeight="1" x14ac:dyDescent="0.2">
      <c r="A49" s="32">
        <v>3</v>
      </c>
      <c r="B49" s="33" t="s">
        <v>423</v>
      </c>
      <c r="C49" s="34">
        <f>C44/C48</f>
        <v>0.98661471003889611</v>
      </c>
      <c r="D49" s="16"/>
      <c r="E49" s="16"/>
      <c r="F49" s="16"/>
      <c r="G49" s="16"/>
    </row>
    <row r="50" spans="1:7" s="16" customFormat="1" ht="35.1" customHeight="1" x14ac:dyDescent="0.25">
      <c r="A50" s="21" t="s">
        <v>449</v>
      </c>
      <c r="B50" s="23"/>
    </row>
  </sheetData>
  <sheetProtection algorithmName="SHA-512" hashValue="6uRuk74jst8tlJADfYEPPfjvIKv47/3jO6ZkzibGxtwCXdk44doZBZN0O85z4zWaxHT5pOv8UgvLDsATAR5Cgg==" saltValue="uDgYaTT9L577LgROEWRWeg==" spinCount="100000" sheet="1" objects="1" scenarios="1"/>
  <mergeCells count="1">
    <mergeCell ref="A2:G2"/>
  </mergeCells>
  <pageMargins left="0.59055118110236227" right="0.59055118110236227" top="0.70866141732283472" bottom="0.70866141732283472" header="0.19685039370078741" footer="0.39370078740157483"/>
  <pageSetup paperSize="9" scale="84" orientation="portrait" r:id="rId1"/>
  <headerFooter alignWithMargins="0">
    <oddFooter>&amp;R&amp;"Calibri,Standardowy"&amp;12s.&amp;P z &amp;N</oddFooter>
  </headerFooter>
  <tableParts count="2">
    <tablePart r:id="rId2"/>
    <tablePart r:id="rId3"/>
  </tableParts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565436-7B49-4D0B-B5A7-72199B3D5218}">
  <sheetPr codeName="Arkusz65"/>
  <dimension ref="A1:N50"/>
  <sheetViews>
    <sheetView zoomScaleNormal="100" workbookViewId="0"/>
  </sheetViews>
  <sheetFormatPr defaultColWidth="0" defaultRowHeight="12.75" zeroHeight="1" x14ac:dyDescent="0.2"/>
  <cols>
    <col min="1" max="1" width="4.140625" style="1" customWidth="1"/>
    <col min="2" max="2" width="57" style="2" customWidth="1"/>
    <col min="3" max="3" width="11.85546875" style="1" bestFit="1" customWidth="1"/>
    <col min="4" max="4" width="7.42578125" style="1" customWidth="1"/>
    <col min="5" max="5" width="10.85546875" style="1" bestFit="1" customWidth="1"/>
    <col min="6" max="7" width="8.7109375" style="1" customWidth="1"/>
    <col min="8" max="8" width="1" style="1" customWidth="1"/>
    <col min="9" max="14" width="0" style="1" hidden="1" customWidth="1"/>
    <col min="15" max="16384" width="9.140625" style="1" hidden="1"/>
  </cols>
  <sheetData>
    <row r="1" spans="1:7" s="16" customFormat="1" ht="24.95" customHeight="1" x14ac:dyDescent="0.2">
      <c r="A1" s="35" t="s">
        <v>512</v>
      </c>
      <c r="B1" s="23"/>
    </row>
    <row r="2" spans="1:7" s="16" customFormat="1" ht="39.950000000000003" customHeight="1" x14ac:dyDescent="0.2">
      <c r="A2" s="66" t="s">
        <v>448</v>
      </c>
      <c r="B2" s="67"/>
      <c r="C2" s="67"/>
      <c r="D2" s="67"/>
      <c r="E2" s="67"/>
      <c r="F2" s="67"/>
      <c r="G2" s="67"/>
    </row>
    <row r="3" spans="1:7" s="16" customFormat="1" ht="15.95" hidden="1" customHeight="1" x14ac:dyDescent="0.2">
      <c r="A3" s="22"/>
      <c r="B3" s="23"/>
    </row>
    <row r="4" spans="1:7" s="16" customFormat="1" ht="15.95" hidden="1" customHeight="1" x14ac:dyDescent="0.2">
      <c r="A4" s="22"/>
      <c r="B4" s="23"/>
    </row>
    <row r="5" spans="1:7" s="16" customFormat="1" ht="15.95" hidden="1" customHeight="1" x14ac:dyDescent="0.2">
      <c r="A5" s="22"/>
      <c r="B5" s="23"/>
    </row>
    <row r="6" spans="1:7" s="16" customFormat="1" ht="15.95" customHeight="1" x14ac:dyDescent="0.25">
      <c r="A6" s="17" t="s">
        <v>433</v>
      </c>
      <c r="B6" s="21" t="s">
        <v>438</v>
      </c>
    </row>
    <row r="7" spans="1:7" s="16" customFormat="1" ht="15.95" customHeight="1" x14ac:dyDescent="0.25">
      <c r="A7" s="18" t="s">
        <v>434</v>
      </c>
      <c r="B7" s="21" t="s">
        <v>439</v>
      </c>
    </row>
    <row r="8" spans="1:7" s="16" customFormat="1" ht="15.95" customHeight="1" x14ac:dyDescent="0.25">
      <c r="A8" s="19" t="s">
        <v>435</v>
      </c>
      <c r="B8" s="21" t="s">
        <v>440</v>
      </c>
    </row>
    <row r="9" spans="1:7" s="16" customFormat="1" ht="15.95" customHeight="1" x14ac:dyDescent="0.25">
      <c r="A9" s="20" t="s">
        <v>436</v>
      </c>
      <c r="B9" s="21" t="s">
        <v>441</v>
      </c>
    </row>
    <row r="10" spans="1:7" ht="65.099999999999994" customHeight="1" x14ac:dyDescent="0.2">
      <c r="A10" s="49" t="s">
        <v>430</v>
      </c>
      <c r="B10" s="42" t="s">
        <v>0</v>
      </c>
      <c r="C10" s="42" t="s">
        <v>424</v>
      </c>
      <c r="D10" s="42" t="s">
        <v>425</v>
      </c>
      <c r="E10" s="42" t="s">
        <v>426</v>
      </c>
      <c r="F10" s="42" t="s">
        <v>429</v>
      </c>
      <c r="G10" s="41" t="s">
        <v>413</v>
      </c>
    </row>
    <row r="11" spans="1:7" ht="21.95" customHeight="1" x14ac:dyDescent="0.2">
      <c r="A11" s="36">
        <v>1</v>
      </c>
      <c r="B11" s="24" t="s">
        <v>7</v>
      </c>
      <c r="C11" s="10">
        <v>0</v>
      </c>
      <c r="D11" s="9">
        <v>0</v>
      </c>
      <c r="E11" s="10" t="str">
        <f t="shared" ref="E11:E23" si="0">IF(D11=0,"-",C11/D11)</f>
        <v>-</v>
      </c>
      <c r="F11" s="25">
        <f t="shared" ref="F11:F35" si="1">C11/C$44</f>
        <v>0</v>
      </c>
      <c r="G11" s="38">
        <v>6.4906160983722356E-5</v>
      </c>
    </row>
    <row r="12" spans="1:7" s="3" customFormat="1" ht="21.95" customHeight="1" x14ac:dyDescent="0.2">
      <c r="A12" s="36">
        <v>2</v>
      </c>
      <c r="B12" s="24" t="s">
        <v>8</v>
      </c>
      <c r="C12" s="10">
        <v>0</v>
      </c>
      <c r="D12" s="9">
        <v>0</v>
      </c>
      <c r="E12" s="10" t="str">
        <f t="shared" si="0"/>
        <v>-</v>
      </c>
      <c r="F12" s="25">
        <f t="shared" si="1"/>
        <v>0</v>
      </c>
      <c r="G12" s="38">
        <v>1.3877154561966152E-2</v>
      </c>
    </row>
    <row r="13" spans="1:7" s="3" customFormat="1" ht="21.95" customHeight="1" x14ac:dyDescent="0.2">
      <c r="A13" s="36">
        <v>3</v>
      </c>
      <c r="B13" s="26" t="s">
        <v>1</v>
      </c>
      <c r="C13" s="10">
        <v>0</v>
      </c>
      <c r="D13" s="9">
        <v>0</v>
      </c>
      <c r="E13" s="10" t="str">
        <f t="shared" si="0"/>
        <v>-</v>
      </c>
      <c r="F13" s="25">
        <f t="shared" si="1"/>
        <v>0</v>
      </c>
      <c r="G13" s="38">
        <v>6.8195937419264344E-4</v>
      </c>
    </row>
    <row r="14" spans="1:7" s="3" customFormat="1" ht="21.95" customHeight="1" x14ac:dyDescent="0.2">
      <c r="A14" s="36">
        <v>4</v>
      </c>
      <c r="B14" s="24" t="s">
        <v>414</v>
      </c>
      <c r="C14" s="10">
        <v>0</v>
      </c>
      <c r="D14" s="9">
        <v>0</v>
      </c>
      <c r="E14" s="10" t="str">
        <f t="shared" si="0"/>
        <v>-</v>
      </c>
      <c r="F14" s="25">
        <f t="shared" si="1"/>
        <v>0</v>
      </c>
      <c r="G14" s="38">
        <v>1.6609844346228162E-4</v>
      </c>
    </row>
    <row r="15" spans="1:7" s="3" customFormat="1" ht="47.1" customHeight="1" x14ac:dyDescent="0.2">
      <c r="A15" s="36">
        <v>5</v>
      </c>
      <c r="B15" s="24" t="s">
        <v>412</v>
      </c>
      <c r="C15" s="10">
        <v>0</v>
      </c>
      <c r="D15" s="11">
        <v>0</v>
      </c>
      <c r="E15" s="10" t="str">
        <f t="shared" si="0"/>
        <v>-</v>
      </c>
      <c r="F15" s="25">
        <f t="shared" si="1"/>
        <v>0</v>
      </c>
      <c r="G15" s="38">
        <v>4.2843389065529559E-4</v>
      </c>
    </row>
    <row r="16" spans="1:7" s="3" customFormat="1" ht="21.95" customHeight="1" x14ac:dyDescent="0.2">
      <c r="A16" s="36">
        <v>6</v>
      </c>
      <c r="B16" s="26" t="s">
        <v>1</v>
      </c>
      <c r="C16" s="10">
        <v>0</v>
      </c>
      <c r="D16" s="11">
        <v>0</v>
      </c>
      <c r="E16" s="10" t="str">
        <f t="shared" si="0"/>
        <v>-</v>
      </c>
      <c r="F16" s="25">
        <f t="shared" si="1"/>
        <v>0</v>
      </c>
      <c r="G16" s="38">
        <v>5.7837072558623703E-5</v>
      </c>
    </row>
    <row r="17" spans="1:7" ht="47.1" customHeight="1" x14ac:dyDescent="0.2">
      <c r="A17" s="36">
        <v>7</v>
      </c>
      <c r="B17" s="24" t="s">
        <v>444</v>
      </c>
      <c r="C17" s="10">
        <v>40859.980000000003</v>
      </c>
      <c r="D17" s="11">
        <v>5</v>
      </c>
      <c r="E17" s="10">
        <f t="shared" si="0"/>
        <v>8171.996000000001</v>
      </c>
      <c r="F17" s="25">
        <f t="shared" si="1"/>
        <v>1.4465828504729347E-2</v>
      </c>
      <c r="G17" s="38">
        <v>3.69438658113685E-3</v>
      </c>
    </row>
    <row r="18" spans="1:7" ht="47.1" customHeight="1" x14ac:dyDescent="0.2">
      <c r="A18" s="36">
        <v>8</v>
      </c>
      <c r="B18" s="24" t="s">
        <v>447</v>
      </c>
      <c r="C18" s="10">
        <v>0</v>
      </c>
      <c r="D18" s="11">
        <v>0</v>
      </c>
      <c r="E18" s="10" t="str">
        <f t="shared" si="0"/>
        <v>-</v>
      </c>
      <c r="F18" s="25">
        <f t="shared" si="1"/>
        <v>0</v>
      </c>
      <c r="G18" s="38">
        <v>1.6572456388988053E-2</v>
      </c>
    </row>
    <row r="19" spans="1:7" ht="35.1" customHeight="1" x14ac:dyDescent="0.2">
      <c r="A19" s="36">
        <v>9</v>
      </c>
      <c r="B19" s="24" t="s">
        <v>443</v>
      </c>
      <c r="C19" s="10">
        <v>0</v>
      </c>
      <c r="D19" s="11">
        <v>0</v>
      </c>
      <c r="E19" s="10" t="str">
        <f t="shared" si="0"/>
        <v>-</v>
      </c>
      <c r="F19" s="25">
        <f t="shared" si="1"/>
        <v>0</v>
      </c>
      <c r="G19" s="38">
        <v>6.3015485400037228E-5</v>
      </c>
    </row>
    <row r="20" spans="1:7" ht="35.1" customHeight="1" x14ac:dyDescent="0.2">
      <c r="A20" s="36">
        <v>10</v>
      </c>
      <c r="B20" s="24" t="s">
        <v>9</v>
      </c>
      <c r="C20" s="10">
        <v>0</v>
      </c>
      <c r="D20" s="11">
        <v>0</v>
      </c>
      <c r="E20" s="10" t="str">
        <f t="shared" si="0"/>
        <v>-</v>
      </c>
      <c r="F20" s="25">
        <f t="shared" si="1"/>
        <v>0</v>
      </c>
      <c r="G20" s="38">
        <v>2.3263290581767475E-4</v>
      </c>
    </row>
    <row r="21" spans="1:7" ht="35.1" customHeight="1" x14ac:dyDescent="0.2">
      <c r="A21" s="36">
        <v>11</v>
      </c>
      <c r="B21" s="24" t="s">
        <v>442</v>
      </c>
      <c r="C21" s="10">
        <v>0</v>
      </c>
      <c r="D21" s="11">
        <v>0</v>
      </c>
      <c r="E21" s="10" t="str">
        <f t="shared" si="0"/>
        <v>-</v>
      </c>
      <c r="F21" s="25">
        <f t="shared" si="1"/>
        <v>0</v>
      </c>
      <c r="G21" s="38">
        <v>8.0879771630669933E-6</v>
      </c>
    </row>
    <row r="22" spans="1:7" ht="21.95" customHeight="1" x14ac:dyDescent="0.2">
      <c r="A22" s="36">
        <v>12</v>
      </c>
      <c r="B22" s="26" t="s">
        <v>1</v>
      </c>
      <c r="C22" s="10">
        <v>0</v>
      </c>
      <c r="D22" s="11">
        <v>0</v>
      </c>
      <c r="E22" s="10" t="str">
        <f t="shared" si="0"/>
        <v>-</v>
      </c>
      <c r="F22" s="25">
        <f t="shared" si="1"/>
        <v>0</v>
      </c>
      <c r="G22" s="38">
        <v>0</v>
      </c>
    </row>
    <row r="23" spans="1:7" ht="21.95" customHeight="1" x14ac:dyDescent="0.2">
      <c r="A23" s="36">
        <v>13</v>
      </c>
      <c r="B23" s="24" t="s">
        <v>415</v>
      </c>
      <c r="C23" s="10">
        <v>0</v>
      </c>
      <c r="D23" s="11">
        <v>0</v>
      </c>
      <c r="E23" s="10" t="str">
        <f t="shared" si="0"/>
        <v>-</v>
      </c>
      <c r="F23" s="25">
        <f t="shared" si="1"/>
        <v>0</v>
      </c>
      <c r="G23" s="38">
        <v>0</v>
      </c>
    </row>
    <row r="24" spans="1:7" s="3" customFormat="1" ht="24.95" customHeight="1" x14ac:dyDescent="0.2">
      <c r="A24" s="43">
        <v>14</v>
      </c>
      <c r="B24" s="50" t="s">
        <v>2</v>
      </c>
      <c r="C24" s="44">
        <f>C11+C12+C14+C15+C17+C18+C19+C20+C21+C23</f>
        <v>40859.980000000003</v>
      </c>
      <c r="D24" s="51" t="s">
        <v>5</v>
      </c>
      <c r="E24" s="51" t="s">
        <v>5</v>
      </c>
      <c r="F24" s="47">
        <f t="shared" si="1"/>
        <v>1.4465828504729347E-2</v>
      </c>
      <c r="G24" s="48">
        <v>3.5107172395573129E-2</v>
      </c>
    </row>
    <row r="25" spans="1:7" s="4" customFormat="1" ht="35.1" customHeight="1" x14ac:dyDescent="0.2">
      <c r="A25" s="37">
        <v>15</v>
      </c>
      <c r="B25" s="27" t="s">
        <v>419</v>
      </c>
      <c r="C25" s="12">
        <v>359212</v>
      </c>
      <c r="D25" s="11">
        <v>202</v>
      </c>
      <c r="E25" s="12">
        <f t="shared" ref="E25:E37" si="2">IF(D25=0,"-",C25/D25)</f>
        <v>1778.2772277227723</v>
      </c>
      <c r="F25" s="28">
        <f t="shared" si="1"/>
        <v>0.12717331699234405</v>
      </c>
      <c r="G25" s="39">
        <v>9.1912130594448124E-2</v>
      </c>
    </row>
    <row r="26" spans="1:7" s="3" customFormat="1" ht="21.95" customHeight="1" x14ac:dyDescent="0.2">
      <c r="A26" s="36">
        <v>16</v>
      </c>
      <c r="B26" s="26" t="s">
        <v>11</v>
      </c>
      <c r="C26" s="10">
        <v>80432</v>
      </c>
      <c r="D26" s="11">
        <v>38</v>
      </c>
      <c r="E26" s="10">
        <f t="shared" si="2"/>
        <v>2116.6315789473683</v>
      </c>
      <c r="F26" s="25">
        <f t="shared" si="1"/>
        <v>2.8475675178803093E-2</v>
      </c>
      <c r="G26" s="38">
        <v>1.5510248435910163E-2</v>
      </c>
    </row>
    <row r="27" spans="1:7" s="5" customFormat="1" ht="65.099999999999994" customHeight="1" x14ac:dyDescent="0.2">
      <c r="A27" s="37">
        <v>17</v>
      </c>
      <c r="B27" s="27" t="s">
        <v>445</v>
      </c>
      <c r="C27" s="12">
        <v>296747.43</v>
      </c>
      <c r="D27" s="11">
        <v>51</v>
      </c>
      <c r="E27" s="12">
        <f t="shared" si="2"/>
        <v>5818.5770588235291</v>
      </c>
      <c r="F27" s="28">
        <f t="shared" si="1"/>
        <v>0.10505872571643883</v>
      </c>
      <c r="G27" s="39">
        <v>9.6086621220457871E-2</v>
      </c>
    </row>
    <row r="28" spans="1:7" s="3" customFormat="1" ht="21.95" customHeight="1" x14ac:dyDescent="0.2">
      <c r="A28" s="36">
        <v>18</v>
      </c>
      <c r="B28" s="26" t="s">
        <v>3</v>
      </c>
      <c r="C28" s="10">
        <v>67318.320000000007</v>
      </c>
      <c r="D28" s="11">
        <v>10</v>
      </c>
      <c r="E28" s="10">
        <f t="shared" si="2"/>
        <v>6731.8320000000003</v>
      </c>
      <c r="F28" s="25">
        <f t="shared" si="1"/>
        <v>2.3832984557175304E-2</v>
      </c>
      <c r="G28" s="38">
        <v>1.1342599256575717E-2</v>
      </c>
    </row>
    <row r="29" spans="1:7" s="5" customFormat="1" ht="35.1" customHeight="1" x14ac:dyDescent="0.2">
      <c r="A29" s="37">
        <v>19</v>
      </c>
      <c r="B29" s="27" t="s">
        <v>15</v>
      </c>
      <c r="C29" s="12">
        <v>32102.3</v>
      </c>
      <c r="D29" s="11">
        <v>14</v>
      </c>
      <c r="E29" s="12">
        <f t="shared" si="2"/>
        <v>2293.0214285714287</v>
      </c>
      <c r="F29" s="28">
        <f t="shared" si="1"/>
        <v>1.1365310663572837E-2</v>
      </c>
      <c r="G29" s="39">
        <v>1.1946311887438504E-2</v>
      </c>
    </row>
    <row r="30" spans="1:7" s="3" customFormat="1" ht="21.95" customHeight="1" x14ac:dyDescent="0.2">
      <c r="A30" s="36">
        <v>20</v>
      </c>
      <c r="B30" s="26" t="s">
        <v>3</v>
      </c>
      <c r="C30" s="10">
        <v>19832.71</v>
      </c>
      <c r="D30" s="11">
        <v>4</v>
      </c>
      <c r="E30" s="12">
        <f t="shared" si="2"/>
        <v>4958.1774999999998</v>
      </c>
      <c r="F30" s="28">
        <f t="shared" si="1"/>
        <v>7.0214567320892162E-3</v>
      </c>
      <c r="G30" s="39">
        <v>2.247933536638041E-3</v>
      </c>
    </row>
    <row r="31" spans="1:7" s="3" customFormat="1" ht="47.1" customHeight="1" x14ac:dyDescent="0.2">
      <c r="A31" s="36">
        <v>21</v>
      </c>
      <c r="B31" s="27" t="s">
        <v>14</v>
      </c>
      <c r="C31" s="10">
        <v>894726.1</v>
      </c>
      <c r="D31" s="11">
        <v>406</v>
      </c>
      <c r="E31" s="10">
        <f t="shared" si="2"/>
        <v>2203.7588669950737</v>
      </c>
      <c r="F31" s="25">
        <f t="shared" si="1"/>
        <v>0.3167635990351762</v>
      </c>
      <c r="G31" s="38">
        <v>0.21726673108985226</v>
      </c>
    </row>
    <row r="32" spans="1:7" s="3" customFormat="1" ht="21.95" customHeight="1" x14ac:dyDescent="0.2">
      <c r="A32" s="36">
        <v>22</v>
      </c>
      <c r="B32" s="26" t="s">
        <v>3</v>
      </c>
      <c r="C32" s="10">
        <v>181232.57</v>
      </c>
      <c r="D32" s="11">
        <v>46</v>
      </c>
      <c r="E32" s="10">
        <f t="shared" si="2"/>
        <v>3939.8384782608696</v>
      </c>
      <c r="F32" s="25">
        <f t="shared" si="1"/>
        <v>6.4162519832152556E-2</v>
      </c>
      <c r="G32" s="38">
        <v>3.0944666359992157E-2</v>
      </c>
    </row>
    <row r="33" spans="1:7" ht="35.1" customHeight="1" x14ac:dyDescent="0.2">
      <c r="A33" s="36">
        <v>23</v>
      </c>
      <c r="B33" s="24" t="s">
        <v>446</v>
      </c>
      <c r="C33" s="10">
        <v>69875.86</v>
      </c>
      <c r="D33" s="11">
        <v>132</v>
      </c>
      <c r="E33" s="10">
        <f t="shared" si="2"/>
        <v>529.36257575757577</v>
      </c>
      <c r="F33" s="25">
        <f t="shared" si="1"/>
        <v>2.4738441070712151E-2</v>
      </c>
      <c r="G33" s="38">
        <v>8.5968104584330223E-3</v>
      </c>
    </row>
    <row r="34" spans="1:7" s="3" customFormat="1" ht="21.95" customHeight="1" x14ac:dyDescent="0.2">
      <c r="A34" s="36">
        <v>24</v>
      </c>
      <c r="B34" s="26" t="s">
        <v>3</v>
      </c>
      <c r="C34" s="10">
        <v>0</v>
      </c>
      <c r="D34" s="11">
        <v>0</v>
      </c>
      <c r="E34" s="10" t="str">
        <f t="shared" si="2"/>
        <v>-</v>
      </c>
      <c r="F34" s="25">
        <f t="shared" si="1"/>
        <v>0</v>
      </c>
      <c r="G34" s="38">
        <v>1.4207856884874998E-3</v>
      </c>
    </row>
    <row r="35" spans="1:7" s="3" customFormat="1" ht="35.1" customHeight="1" x14ac:dyDescent="0.2">
      <c r="A35" s="36">
        <v>25</v>
      </c>
      <c r="B35" s="24" t="s">
        <v>10</v>
      </c>
      <c r="C35" s="10">
        <v>0</v>
      </c>
      <c r="D35" s="11">
        <v>0</v>
      </c>
      <c r="E35" s="10" t="str">
        <f t="shared" si="2"/>
        <v>-</v>
      </c>
      <c r="F35" s="25">
        <f t="shared" si="1"/>
        <v>0</v>
      </c>
      <c r="G35" s="38">
        <v>9.8652432849167496E-5</v>
      </c>
    </row>
    <row r="36" spans="1:7" ht="35.1" customHeight="1" x14ac:dyDescent="0.2">
      <c r="A36" s="36">
        <v>26</v>
      </c>
      <c r="B36" s="24" t="s">
        <v>420</v>
      </c>
      <c r="C36" s="10">
        <v>0</v>
      </c>
      <c r="D36" s="13">
        <v>0</v>
      </c>
      <c r="E36" s="10" t="str">
        <f t="shared" si="2"/>
        <v>-</v>
      </c>
      <c r="F36" s="29" t="s">
        <v>5</v>
      </c>
      <c r="G36" s="40" t="s">
        <v>5</v>
      </c>
    </row>
    <row r="37" spans="1:7" ht="21.95" customHeight="1" x14ac:dyDescent="0.2">
      <c r="A37" s="36">
        <v>27</v>
      </c>
      <c r="B37" s="26" t="s">
        <v>12</v>
      </c>
      <c r="C37" s="10">
        <v>0</v>
      </c>
      <c r="D37" s="13">
        <v>0</v>
      </c>
      <c r="E37" s="10" t="str">
        <f t="shared" si="2"/>
        <v>-</v>
      </c>
      <c r="F37" s="25">
        <f>C37/C$44</f>
        <v>0</v>
      </c>
      <c r="G37" s="38">
        <v>6.7001527600904129E-4</v>
      </c>
    </row>
    <row r="38" spans="1:7" ht="35.1" customHeight="1" x14ac:dyDescent="0.2">
      <c r="A38" s="36">
        <v>28</v>
      </c>
      <c r="B38" s="24" t="s">
        <v>421</v>
      </c>
      <c r="C38" s="10">
        <v>1256736.18</v>
      </c>
      <c r="D38" s="13">
        <v>1</v>
      </c>
      <c r="E38" s="14" t="s">
        <v>5</v>
      </c>
      <c r="F38" s="29" t="s">
        <v>5</v>
      </c>
      <c r="G38" s="40" t="s">
        <v>5</v>
      </c>
    </row>
    <row r="39" spans="1:7" ht="21.95" customHeight="1" x14ac:dyDescent="0.2">
      <c r="A39" s="36">
        <v>29</v>
      </c>
      <c r="B39" s="26" t="s">
        <v>12</v>
      </c>
      <c r="C39" s="10">
        <v>1131062.56</v>
      </c>
      <c r="D39" s="13">
        <v>1</v>
      </c>
      <c r="E39" s="14" t="s">
        <v>5</v>
      </c>
      <c r="F39" s="25">
        <f t="shared" ref="F39:F44" si="3">C39/C$44</f>
        <v>0.40043477801702659</v>
      </c>
      <c r="G39" s="38">
        <v>0.53240605380617201</v>
      </c>
    </row>
    <row r="40" spans="1:7" ht="47.1" customHeight="1" x14ac:dyDescent="0.2">
      <c r="A40" s="36">
        <v>30</v>
      </c>
      <c r="B40" s="27" t="s">
        <v>422</v>
      </c>
      <c r="C40" s="10">
        <v>0</v>
      </c>
      <c r="D40" s="15">
        <v>0</v>
      </c>
      <c r="E40" s="10" t="str">
        <f t="shared" ref="E40:E41" si="4">IF(D40=0,"-",C40/D40)</f>
        <v>-</v>
      </c>
      <c r="F40" s="25">
        <f t="shared" si="3"/>
        <v>0</v>
      </c>
      <c r="G40" s="38">
        <v>1.7724062653800183E-3</v>
      </c>
    </row>
    <row r="41" spans="1:7" ht="21.95" customHeight="1" x14ac:dyDescent="0.2">
      <c r="A41" s="36">
        <v>31</v>
      </c>
      <c r="B41" s="26" t="s">
        <v>13</v>
      </c>
      <c r="C41" s="10">
        <v>0</v>
      </c>
      <c r="D41" s="15">
        <v>0</v>
      </c>
      <c r="E41" s="10" t="str">
        <f t="shared" si="4"/>
        <v>-</v>
      </c>
      <c r="F41" s="25">
        <f t="shared" si="3"/>
        <v>0</v>
      </c>
      <c r="G41" s="38">
        <v>1.0404135579139232E-3</v>
      </c>
    </row>
    <row r="42" spans="1:7" ht="35.1" customHeight="1" x14ac:dyDescent="0.2">
      <c r="A42" s="36">
        <v>32</v>
      </c>
      <c r="B42" s="24" t="s">
        <v>16</v>
      </c>
      <c r="C42" s="10">
        <v>0</v>
      </c>
      <c r="D42" s="15">
        <v>0</v>
      </c>
      <c r="E42" s="14" t="s">
        <v>5</v>
      </c>
      <c r="F42" s="25">
        <f t="shared" si="3"/>
        <v>0</v>
      </c>
      <c r="G42" s="38">
        <v>4.1370945733870297E-3</v>
      </c>
    </row>
    <row r="43" spans="1:7" s="3" customFormat="1" ht="21.95" customHeight="1" x14ac:dyDescent="0.2">
      <c r="A43" s="43">
        <v>33</v>
      </c>
      <c r="B43" s="50" t="s">
        <v>4</v>
      </c>
      <c r="C43" s="44">
        <f>C25+C27+C29+C31+C33+C35+C37+C39+C40+C42</f>
        <v>2783726.25</v>
      </c>
      <c r="D43" s="51" t="s">
        <v>5</v>
      </c>
      <c r="E43" s="51" t="s">
        <v>5</v>
      </c>
      <c r="F43" s="47">
        <f t="shared" si="3"/>
        <v>0.98553417149527067</v>
      </c>
      <c r="G43" s="48">
        <v>0.96489282760442685</v>
      </c>
    </row>
    <row r="44" spans="1:7" s="3" customFormat="1" ht="21.95" customHeight="1" x14ac:dyDescent="0.2">
      <c r="A44" s="45">
        <v>34</v>
      </c>
      <c r="B44" s="52" t="s">
        <v>6</v>
      </c>
      <c r="C44" s="46">
        <f>C24+C43</f>
        <v>2824586.23</v>
      </c>
      <c r="D44" s="53" t="s">
        <v>5</v>
      </c>
      <c r="E44" s="53" t="s">
        <v>5</v>
      </c>
      <c r="F44" s="54">
        <f t="shared" si="3"/>
        <v>1</v>
      </c>
      <c r="G44" s="55">
        <v>1</v>
      </c>
    </row>
    <row r="45" spans="1:7" s="3" customFormat="1" ht="21.95" customHeight="1" x14ac:dyDescent="0.2">
      <c r="A45" s="1"/>
      <c r="B45" s="2"/>
      <c r="C45" s="1"/>
      <c r="D45" s="1"/>
      <c r="E45" s="1"/>
      <c r="F45" s="1"/>
      <c r="G45" s="1"/>
    </row>
    <row r="46" spans="1:7" s="3" customFormat="1" ht="35.1" customHeight="1" x14ac:dyDescent="0.2">
      <c r="A46" s="62" t="s">
        <v>430</v>
      </c>
      <c r="B46" s="63" t="s">
        <v>431</v>
      </c>
      <c r="C46" s="64" t="s">
        <v>432</v>
      </c>
      <c r="D46" s="1"/>
      <c r="E46" s="1"/>
      <c r="F46" s="1"/>
      <c r="G46" s="1"/>
    </row>
    <row r="47" spans="1:7" s="3" customFormat="1" ht="21.95" customHeight="1" x14ac:dyDescent="0.2">
      <c r="A47" s="65">
        <v>1</v>
      </c>
      <c r="B47" s="30" t="s">
        <v>427</v>
      </c>
      <c r="C47" s="31">
        <v>70615</v>
      </c>
    </row>
    <row r="48" spans="1:7" ht="21.95" customHeight="1" x14ac:dyDescent="0.2">
      <c r="A48" s="8">
        <v>2</v>
      </c>
      <c r="B48" s="30" t="s">
        <v>428</v>
      </c>
      <c r="C48" s="31">
        <v>2860162</v>
      </c>
      <c r="D48" s="16"/>
      <c r="E48" s="16"/>
      <c r="F48" s="16"/>
      <c r="G48" s="16"/>
    </row>
    <row r="49" spans="1:7" ht="21.95" customHeight="1" x14ac:dyDescent="0.2">
      <c r="A49" s="32">
        <v>3</v>
      </c>
      <c r="B49" s="33" t="s">
        <v>423</v>
      </c>
      <c r="C49" s="34">
        <f>C44/C48</f>
        <v>0.98756162413177995</v>
      </c>
      <c r="D49" s="16"/>
      <c r="E49" s="16"/>
      <c r="F49" s="16"/>
      <c r="G49" s="16"/>
    </row>
    <row r="50" spans="1:7" s="16" customFormat="1" ht="35.1" customHeight="1" x14ac:dyDescent="0.25">
      <c r="A50" s="21" t="s">
        <v>449</v>
      </c>
      <c r="B50" s="23"/>
    </row>
  </sheetData>
  <sheetProtection algorithmName="SHA-512" hashValue="fdvJzc3dbYwl/j1FTy/pDkIxDPJdWE4Kt+neKPrODEzNJXxl61wBV7a51qbnWuFy8hRMpi50zZm3JLtSc7TpXA==" saltValue="HfiqB85cOIdNM9vKEE+rWw==" spinCount="100000" sheet="1" objects="1" scenarios="1"/>
  <mergeCells count="1">
    <mergeCell ref="A2:G2"/>
  </mergeCells>
  <pageMargins left="0.59055118110236227" right="0.59055118110236227" top="0.70866141732283472" bottom="0.70866141732283472" header="0.19685039370078741" footer="0.39370078740157483"/>
  <pageSetup paperSize="9" scale="84" orientation="portrait" r:id="rId1"/>
  <headerFooter alignWithMargins="0">
    <oddFooter>&amp;R&amp;"Calibri,Standardowy"&amp;12s.&amp;P z &amp;N</oddFooter>
  </headerFooter>
  <tableParts count="2">
    <tablePart r:id="rId2"/>
    <tablePart r:id="rId3"/>
  </tableParts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249EB2-84D5-4ED9-BCB3-BAA5A7FDD830}">
  <sheetPr codeName="Arkusz66"/>
  <dimension ref="A1:N50"/>
  <sheetViews>
    <sheetView zoomScaleNormal="100" workbookViewId="0"/>
  </sheetViews>
  <sheetFormatPr defaultColWidth="0" defaultRowHeight="12.75" zeroHeight="1" x14ac:dyDescent="0.2"/>
  <cols>
    <col min="1" max="1" width="4.140625" style="1" customWidth="1"/>
    <col min="2" max="2" width="57" style="2" customWidth="1"/>
    <col min="3" max="3" width="11.85546875" style="1" bestFit="1" customWidth="1"/>
    <col min="4" max="4" width="7.42578125" style="1" customWidth="1"/>
    <col min="5" max="5" width="10.85546875" style="1" bestFit="1" customWidth="1"/>
    <col min="6" max="7" width="8.7109375" style="1" customWidth="1"/>
    <col min="8" max="8" width="1" style="1" customWidth="1"/>
    <col min="9" max="14" width="0" style="1" hidden="1" customWidth="1"/>
    <col min="15" max="16384" width="9.140625" style="1" hidden="1"/>
  </cols>
  <sheetData>
    <row r="1" spans="1:7" s="16" customFormat="1" ht="24.95" customHeight="1" x14ac:dyDescent="0.2">
      <c r="A1" s="35" t="s">
        <v>513</v>
      </c>
      <c r="B1" s="23"/>
    </row>
    <row r="2" spans="1:7" s="16" customFormat="1" ht="39.950000000000003" customHeight="1" x14ac:dyDescent="0.2">
      <c r="A2" s="66" t="s">
        <v>448</v>
      </c>
      <c r="B2" s="67"/>
      <c r="C2" s="67"/>
      <c r="D2" s="67"/>
      <c r="E2" s="67"/>
      <c r="F2" s="67"/>
      <c r="G2" s="67"/>
    </row>
    <row r="3" spans="1:7" s="16" customFormat="1" ht="15.95" hidden="1" customHeight="1" x14ac:dyDescent="0.2">
      <c r="A3" s="22"/>
      <c r="B3" s="23"/>
    </row>
    <row r="4" spans="1:7" s="16" customFormat="1" ht="15.95" hidden="1" customHeight="1" x14ac:dyDescent="0.2">
      <c r="A4" s="22"/>
      <c r="B4" s="23"/>
    </row>
    <row r="5" spans="1:7" s="16" customFormat="1" ht="15.95" hidden="1" customHeight="1" x14ac:dyDescent="0.2">
      <c r="A5" s="22"/>
      <c r="B5" s="23"/>
    </row>
    <row r="6" spans="1:7" s="16" customFormat="1" ht="15.95" customHeight="1" x14ac:dyDescent="0.25">
      <c r="A6" s="17" t="s">
        <v>433</v>
      </c>
      <c r="B6" s="21" t="s">
        <v>438</v>
      </c>
    </row>
    <row r="7" spans="1:7" s="16" customFormat="1" ht="15.95" customHeight="1" x14ac:dyDescent="0.25">
      <c r="A7" s="18" t="s">
        <v>434</v>
      </c>
      <c r="B7" s="21" t="s">
        <v>439</v>
      </c>
    </row>
    <row r="8" spans="1:7" s="16" customFormat="1" ht="15.95" customHeight="1" x14ac:dyDescent="0.25">
      <c r="A8" s="19" t="s">
        <v>435</v>
      </c>
      <c r="B8" s="21" t="s">
        <v>440</v>
      </c>
    </row>
    <row r="9" spans="1:7" s="16" customFormat="1" ht="15.95" customHeight="1" x14ac:dyDescent="0.25">
      <c r="A9" s="20" t="s">
        <v>436</v>
      </c>
      <c r="B9" s="21" t="s">
        <v>441</v>
      </c>
    </row>
    <row r="10" spans="1:7" ht="65.099999999999994" customHeight="1" x14ac:dyDescent="0.2">
      <c r="A10" s="49" t="s">
        <v>430</v>
      </c>
      <c r="B10" s="42" t="s">
        <v>0</v>
      </c>
      <c r="C10" s="42" t="s">
        <v>424</v>
      </c>
      <c r="D10" s="42" t="s">
        <v>425</v>
      </c>
      <c r="E10" s="42" t="s">
        <v>426</v>
      </c>
      <c r="F10" s="42" t="s">
        <v>429</v>
      </c>
      <c r="G10" s="41" t="s">
        <v>413</v>
      </c>
    </row>
    <row r="11" spans="1:7" ht="21.95" customHeight="1" x14ac:dyDescent="0.2">
      <c r="A11" s="36">
        <v>1</v>
      </c>
      <c r="B11" s="24" t="s">
        <v>7</v>
      </c>
      <c r="C11" s="10">
        <v>0</v>
      </c>
      <c r="D11" s="9">
        <v>0</v>
      </c>
      <c r="E11" s="10" t="str">
        <f t="shared" ref="E11:E23" si="0">IF(D11=0,"-",C11/D11)</f>
        <v>-</v>
      </c>
      <c r="F11" s="25">
        <f t="shared" ref="F11:F35" si="1">C11/C$44</f>
        <v>0</v>
      </c>
      <c r="G11" s="38">
        <v>6.4906160983722356E-5</v>
      </c>
    </row>
    <row r="12" spans="1:7" s="3" customFormat="1" ht="21.95" customHeight="1" x14ac:dyDescent="0.2">
      <c r="A12" s="36">
        <v>2</v>
      </c>
      <c r="B12" s="24" t="s">
        <v>8</v>
      </c>
      <c r="C12" s="10">
        <v>200000</v>
      </c>
      <c r="D12" s="9">
        <v>2</v>
      </c>
      <c r="E12" s="10">
        <f t="shared" si="0"/>
        <v>100000</v>
      </c>
      <c r="F12" s="25">
        <f t="shared" si="1"/>
        <v>3.500188135987356E-2</v>
      </c>
      <c r="G12" s="38">
        <v>1.3877154561966152E-2</v>
      </c>
    </row>
    <row r="13" spans="1:7" s="3" customFormat="1" ht="21.95" customHeight="1" x14ac:dyDescent="0.2">
      <c r="A13" s="36">
        <v>3</v>
      </c>
      <c r="B13" s="26" t="s">
        <v>1</v>
      </c>
      <c r="C13" s="10">
        <v>100000</v>
      </c>
      <c r="D13" s="9">
        <v>1</v>
      </c>
      <c r="E13" s="10">
        <f t="shared" si="0"/>
        <v>100000</v>
      </c>
      <c r="F13" s="25">
        <f t="shared" si="1"/>
        <v>1.750094067993678E-2</v>
      </c>
      <c r="G13" s="38">
        <v>6.8195937419264344E-4</v>
      </c>
    </row>
    <row r="14" spans="1:7" s="3" customFormat="1" ht="21.95" customHeight="1" x14ac:dyDescent="0.2">
      <c r="A14" s="36">
        <v>4</v>
      </c>
      <c r="B14" s="24" t="s">
        <v>414</v>
      </c>
      <c r="C14" s="10">
        <v>0</v>
      </c>
      <c r="D14" s="9">
        <v>0</v>
      </c>
      <c r="E14" s="10" t="str">
        <f t="shared" si="0"/>
        <v>-</v>
      </c>
      <c r="F14" s="25">
        <f t="shared" si="1"/>
        <v>0</v>
      </c>
      <c r="G14" s="38">
        <v>1.6609844346228162E-4</v>
      </c>
    </row>
    <row r="15" spans="1:7" s="3" customFormat="1" ht="47.1" customHeight="1" x14ac:dyDescent="0.2">
      <c r="A15" s="36">
        <v>5</v>
      </c>
      <c r="B15" s="24" t="s">
        <v>412</v>
      </c>
      <c r="C15" s="10">
        <v>0</v>
      </c>
      <c r="D15" s="11">
        <v>0</v>
      </c>
      <c r="E15" s="10" t="str">
        <f t="shared" si="0"/>
        <v>-</v>
      </c>
      <c r="F15" s="25">
        <f t="shared" si="1"/>
        <v>0</v>
      </c>
      <c r="G15" s="38">
        <v>4.2843389065529559E-4</v>
      </c>
    </row>
    <row r="16" spans="1:7" s="3" customFormat="1" ht="21.95" customHeight="1" x14ac:dyDescent="0.2">
      <c r="A16" s="36">
        <v>6</v>
      </c>
      <c r="B16" s="26" t="s">
        <v>1</v>
      </c>
      <c r="C16" s="10">
        <v>0</v>
      </c>
      <c r="D16" s="11">
        <v>0</v>
      </c>
      <c r="E16" s="10" t="str">
        <f t="shared" si="0"/>
        <v>-</v>
      </c>
      <c r="F16" s="25">
        <f t="shared" si="1"/>
        <v>0</v>
      </c>
      <c r="G16" s="38">
        <v>5.7837072558623703E-5</v>
      </c>
    </row>
    <row r="17" spans="1:7" ht="47.1" customHeight="1" x14ac:dyDescent="0.2">
      <c r="A17" s="36">
        <v>7</v>
      </c>
      <c r="B17" s="24" t="s">
        <v>444</v>
      </c>
      <c r="C17" s="10">
        <v>0</v>
      </c>
      <c r="D17" s="11">
        <v>0</v>
      </c>
      <c r="E17" s="10" t="str">
        <f t="shared" si="0"/>
        <v>-</v>
      </c>
      <c r="F17" s="25">
        <f t="shared" si="1"/>
        <v>0</v>
      </c>
      <c r="G17" s="38">
        <v>3.69438658113685E-3</v>
      </c>
    </row>
    <row r="18" spans="1:7" ht="47.1" customHeight="1" x14ac:dyDescent="0.2">
      <c r="A18" s="36">
        <v>8</v>
      </c>
      <c r="B18" s="24" t="s">
        <v>447</v>
      </c>
      <c r="C18" s="10">
        <v>0</v>
      </c>
      <c r="D18" s="11">
        <v>0</v>
      </c>
      <c r="E18" s="10" t="str">
        <f t="shared" si="0"/>
        <v>-</v>
      </c>
      <c r="F18" s="25">
        <f t="shared" si="1"/>
        <v>0</v>
      </c>
      <c r="G18" s="38">
        <v>1.6572456388988053E-2</v>
      </c>
    </row>
    <row r="19" spans="1:7" ht="35.1" customHeight="1" x14ac:dyDescent="0.2">
      <c r="A19" s="36">
        <v>9</v>
      </c>
      <c r="B19" s="24" t="s">
        <v>443</v>
      </c>
      <c r="C19" s="10">
        <v>0</v>
      </c>
      <c r="D19" s="11">
        <v>0</v>
      </c>
      <c r="E19" s="10" t="str">
        <f t="shared" si="0"/>
        <v>-</v>
      </c>
      <c r="F19" s="25">
        <f t="shared" si="1"/>
        <v>0</v>
      </c>
      <c r="G19" s="38">
        <v>6.3015485400037228E-5</v>
      </c>
    </row>
    <row r="20" spans="1:7" ht="35.1" customHeight="1" x14ac:dyDescent="0.2">
      <c r="A20" s="36">
        <v>10</v>
      </c>
      <c r="B20" s="24" t="s">
        <v>9</v>
      </c>
      <c r="C20" s="10">
        <v>0</v>
      </c>
      <c r="D20" s="11">
        <v>0</v>
      </c>
      <c r="E20" s="10" t="str">
        <f t="shared" si="0"/>
        <v>-</v>
      </c>
      <c r="F20" s="25">
        <f t="shared" si="1"/>
        <v>0</v>
      </c>
      <c r="G20" s="38">
        <v>2.3263290581767475E-4</v>
      </c>
    </row>
    <row r="21" spans="1:7" ht="35.1" customHeight="1" x14ac:dyDescent="0.2">
      <c r="A21" s="36">
        <v>11</v>
      </c>
      <c r="B21" s="24" t="s">
        <v>442</v>
      </c>
      <c r="C21" s="10">
        <v>0</v>
      </c>
      <c r="D21" s="11">
        <v>0</v>
      </c>
      <c r="E21" s="10" t="str">
        <f t="shared" si="0"/>
        <v>-</v>
      </c>
      <c r="F21" s="25">
        <f t="shared" si="1"/>
        <v>0</v>
      </c>
      <c r="G21" s="38">
        <v>8.0879771630669933E-6</v>
      </c>
    </row>
    <row r="22" spans="1:7" ht="21.95" customHeight="1" x14ac:dyDescent="0.2">
      <c r="A22" s="36">
        <v>12</v>
      </c>
      <c r="B22" s="26" t="s">
        <v>1</v>
      </c>
      <c r="C22" s="10">
        <v>0</v>
      </c>
      <c r="D22" s="11">
        <v>0</v>
      </c>
      <c r="E22" s="10" t="str">
        <f t="shared" si="0"/>
        <v>-</v>
      </c>
      <c r="F22" s="25">
        <f t="shared" si="1"/>
        <v>0</v>
      </c>
      <c r="G22" s="38">
        <v>0</v>
      </c>
    </row>
    <row r="23" spans="1:7" ht="21.95" customHeight="1" x14ac:dyDescent="0.2">
      <c r="A23" s="36">
        <v>13</v>
      </c>
      <c r="B23" s="24" t="s">
        <v>415</v>
      </c>
      <c r="C23" s="10">
        <v>0</v>
      </c>
      <c r="D23" s="11">
        <v>0</v>
      </c>
      <c r="E23" s="10" t="str">
        <f t="shared" si="0"/>
        <v>-</v>
      </c>
      <c r="F23" s="25">
        <f t="shared" si="1"/>
        <v>0</v>
      </c>
      <c r="G23" s="38">
        <v>0</v>
      </c>
    </row>
    <row r="24" spans="1:7" s="3" customFormat="1" ht="24.95" customHeight="1" x14ac:dyDescent="0.2">
      <c r="A24" s="43">
        <v>14</v>
      </c>
      <c r="B24" s="50" t="s">
        <v>2</v>
      </c>
      <c r="C24" s="44">
        <f>C11+C12+C14+C15+C17+C18+C19+C20+C21+C23</f>
        <v>200000</v>
      </c>
      <c r="D24" s="51" t="s">
        <v>5</v>
      </c>
      <c r="E24" s="51" t="s">
        <v>5</v>
      </c>
      <c r="F24" s="47">
        <f t="shared" si="1"/>
        <v>3.500188135987356E-2</v>
      </c>
      <c r="G24" s="48">
        <v>3.5107172395573129E-2</v>
      </c>
    </row>
    <row r="25" spans="1:7" s="4" customFormat="1" ht="35.1" customHeight="1" x14ac:dyDescent="0.2">
      <c r="A25" s="37">
        <v>15</v>
      </c>
      <c r="B25" s="27" t="s">
        <v>419</v>
      </c>
      <c r="C25" s="12">
        <v>598289</v>
      </c>
      <c r="D25" s="11">
        <v>291</v>
      </c>
      <c r="E25" s="12">
        <f t="shared" ref="E25:E37" si="2">IF(D25=0,"-",C25/D25)</f>
        <v>2055.9759450171823</v>
      </c>
      <c r="F25" s="28">
        <f t="shared" si="1"/>
        <v>0.10470620298458697</v>
      </c>
      <c r="G25" s="39">
        <v>9.1912130594448124E-2</v>
      </c>
    </row>
    <row r="26" spans="1:7" s="3" customFormat="1" ht="21.95" customHeight="1" x14ac:dyDescent="0.2">
      <c r="A26" s="36">
        <v>16</v>
      </c>
      <c r="B26" s="26" t="s">
        <v>11</v>
      </c>
      <c r="C26" s="10">
        <v>0</v>
      </c>
      <c r="D26" s="11">
        <v>0</v>
      </c>
      <c r="E26" s="10" t="str">
        <f t="shared" si="2"/>
        <v>-</v>
      </c>
      <c r="F26" s="25">
        <f t="shared" si="1"/>
        <v>0</v>
      </c>
      <c r="G26" s="38">
        <v>1.5510248435910163E-2</v>
      </c>
    </row>
    <row r="27" spans="1:7" s="5" customFormat="1" ht="65.099999999999994" customHeight="1" x14ac:dyDescent="0.2">
      <c r="A27" s="37">
        <v>17</v>
      </c>
      <c r="B27" s="27" t="s">
        <v>445</v>
      </c>
      <c r="C27" s="12">
        <v>342343.54</v>
      </c>
      <c r="D27" s="11">
        <v>44</v>
      </c>
      <c r="E27" s="12">
        <f t="shared" si="2"/>
        <v>7780.5349999999999</v>
      </c>
      <c r="F27" s="28">
        <f t="shared" si="1"/>
        <v>5.9913339856995644E-2</v>
      </c>
      <c r="G27" s="39">
        <v>9.6086621220457871E-2</v>
      </c>
    </row>
    <row r="28" spans="1:7" s="3" customFormat="1" ht="21.95" customHeight="1" x14ac:dyDescent="0.2">
      <c r="A28" s="36">
        <v>18</v>
      </c>
      <c r="B28" s="26" t="s">
        <v>3</v>
      </c>
      <c r="C28" s="10">
        <v>134712.76999999999</v>
      </c>
      <c r="D28" s="11">
        <v>21</v>
      </c>
      <c r="E28" s="10">
        <f t="shared" si="2"/>
        <v>6414.8938095238091</v>
      </c>
      <c r="F28" s="25">
        <f t="shared" si="1"/>
        <v>2.3576001965999668E-2</v>
      </c>
      <c r="G28" s="38">
        <v>1.1342599256575717E-2</v>
      </c>
    </row>
    <row r="29" spans="1:7" s="5" customFormat="1" ht="35.1" customHeight="1" x14ac:dyDescent="0.2">
      <c r="A29" s="37">
        <v>19</v>
      </c>
      <c r="B29" s="27" t="s">
        <v>15</v>
      </c>
      <c r="C29" s="12">
        <v>182876.93</v>
      </c>
      <c r="D29" s="11">
        <v>74</v>
      </c>
      <c r="E29" s="12">
        <f t="shared" si="2"/>
        <v>2471.3098648648647</v>
      </c>
      <c r="F29" s="28">
        <f t="shared" si="1"/>
        <v>3.2005183036589509E-2</v>
      </c>
      <c r="G29" s="39">
        <v>1.1946311887438504E-2</v>
      </c>
    </row>
    <row r="30" spans="1:7" s="3" customFormat="1" ht="21.95" customHeight="1" x14ac:dyDescent="0.2">
      <c r="A30" s="36">
        <v>20</v>
      </c>
      <c r="B30" s="26" t="s">
        <v>3</v>
      </c>
      <c r="C30" s="10">
        <v>9015.2000000000007</v>
      </c>
      <c r="D30" s="11">
        <v>5</v>
      </c>
      <c r="E30" s="12">
        <f t="shared" si="2"/>
        <v>1803.0400000000002</v>
      </c>
      <c r="F30" s="28">
        <f t="shared" si="1"/>
        <v>1.5777448041776607E-3</v>
      </c>
      <c r="G30" s="39">
        <v>2.247933536638041E-3</v>
      </c>
    </row>
    <row r="31" spans="1:7" s="3" customFormat="1" ht="47.1" customHeight="1" x14ac:dyDescent="0.2">
      <c r="A31" s="36">
        <v>21</v>
      </c>
      <c r="B31" s="27" t="s">
        <v>14</v>
      </c>
      <c r="C31" s="10">
        <v>840689.1</v>
      </c>
      <c r="D31" s="11">
        <v>597</v>
      </c>
      <c r="E31" s="10">
        <f t="shared" si="2"/>
        <v>1408.189447236181</v>
      </c>
      <c r="F31" s="25">
        <f t="shared" si="1"/>
        <v>0.1471285006936944</v>
      </c>
      <c r="G31" s="38">
        <v>0.21726673108985226</v>
      </c>
    </row>
    <row r="32" spans="1:7" s="3" customFormat="1" ht="21.95" customHeight="1" x14ac:dyDescent="0.2">
      <c r="A32" s="36">
        <v>22</v>
      </c>
      <c r="B32" s="26" t="s">
        <v>3</v>
      </c>
      <c r="C32" s="10">
        <v>135763.45000000001</v>
      </c>
      <c r="D32" s="11">
        <v>42</v>
      </c>
      <c r="E32" s="10">
        <f t="shared" si="2"/>
        <v>3232.4630952380953</v>
      </c>
      <c r="F32" s="25">
        <f t="shared" si="1"/>
        <v>2.3759880849535633E-2</v>
      </c>
      <c r="G32" s="38">
        <v>3.0944666359992157E-2</v>
      </c>
    </row>
    <row r="33" spans="1:7" ht="35.1" customHeight="1" x14ac:dyDescent="0.2">
      <c r="A33" s="36">
        <v>23</v>
      </c>
      <c r="B33" s="24" t="s">
        <v>446</v>
      </c>
      <c r="C33" s="10">
        <v>30180</v>
      </c>
      <c r="D33" s="11">
        <v>409</v>
      </c>
      <c r="E33" s="10">
        <f t="shared" si="2"/>
        <v>73.789731051344745</v>
      </c>
      <c r="F33" s="25">
        <f t="shared" si="1"/>
        <v>5.2817838972049206E-3</v>
      </c>
      <c r="G33" s="38">
        <v>8.5968104584330223E-3</v>
      </c>
    </row>
    <row r="34" spans="1:7" s="3" customFormat="1" ht="21.95" customHeight="1" x14ac:dyDescent="0.2">
      <c r="A34" s="36">
        <v>24</v>
      </c>
      <c r="B34" s="26" t="s">
        <v>3</v>
      </c>
      <c r="C34" s="10">
        <v>6100</v>
      </c>
      <c r="D34" s="11">
        <v>73</v>
      </c>
      <c r="E34" s="10">
        <f t="shared" si="2"/>
        <v>83.561643835616437</v>
      </c>
      <c r="F34" s="25">
        <f t="shared" si="1"/>
        <v>1.0675573814761437E-3</v>
      </c>
      <c r="G34" s="38">
        <v>1.4207856884874998E-3</v>
      </c>
    </row>
    <row r="35" spans="1:7" s="3" customFormat="1" ht="35.1" customHeight="1" x14ac:dyDescent="0.2">
      <c r="A35" s="36">
        <v>25</v>
      </c>
      <c r="B35" s="24" t="s">
        <v>10</v>
      </c>
      <c r="C35" s="10">
        <v>0</v>
      </c>
      <c r="D35" s="11">
        <v>0</v>
      </c>
      <c r="E35" s="10" t="str">
        <f t="shared" si="2"/>
        <v>-</v>
      </c>
      <c r="F35" s="25">
        <f t="shared" si="1"/>
        <v>0</v>
      </c>
      <c r="G35" s="38">
        <v>9.8652432849167496E-5</v>
      </c>
    </row>
    <row r="36" spans="1:7" ht="35.1" customHeight="1" x14ac:dyDescent="0.2">
      <c r="A36" s="36">
        <v>26</v>
      </c>
      <c r="B36" s="24" t="s">
        <v>420</v>
      </c>
      <c r="C36" s="10">
        <v>0</v>
      </c>
      <c r="D36" s="13">
        <v>0</v>
      </c>
      <c r="E36" s="10" t="str">
        <f t="shared" si="2"/>
        <v>-</v>
      </c>
      <c r="F36" s="29" t="s">
        <v>5</v>
      </c>
      <c r="G36" s="40" t="s">
        <v>5</v>
      </c>
    </row>
    <row r="37" spans="1:7" ht="21.95" customHeight="1" x14ac:dyDescent="0.2">
      <c r="A37" s="36">
        <v>27</v>
      </c>
      <c r="B37" s="26" t="s">
        <v>12</v>
      </c>
      <c r="C37" s="10">
        <v>0</v>
      </c>
      <c r="D37" s="13">
        <v>0</v>
      </c>
      <c r="E37" s="10" t="str">
        <f t="shared" si="2"/>
        <v>-</v>
      </c>
      <c r="F37" s="25">
        <f>C37/C$44</f>
        <v>0</v>
      </c>
      <c r="G37" s="38">
        <v>6.7001527600904129E-4</v>
      </c>
    </row>
    <row r="38" spans="1:7" ht="35.1" customHeight="1" x14ac:dyDescent="0.2">
      <c r="A38" s="36">
        <v>28</v>
      </c>
      <c r="B38" s="24" t="s">
        <v>421</v>
      </c>
      <c r="C38" s="10">
        <v>3910667</v>
      </c>
      <c r="D38" s="13">
        <v>2</v>
      </c>
      <c r="E38" s="14" t="s">
        <v>5</v>
      </c>
      <c r="F38" s="29" t="s">
        <v>5</v>
      </c>
      <c r="G38" s="40" t="s">
        <v>5</v>
      </c>
    </row>
    <row r="39" spans="1:7" ht="21.95" customHeight="1" x14ac:dyDescent="0.2">
      <c r="A39" s="36">
        <v>29</v>
      </c>
      <c r="B39" s="26" t="s">
        <v>12</v>
      </c>
      <c r="C39" s="10">
        <v>3519600</v>
      </c>
      <c r="D39" s="13">
        <v>2</v>
      </c>
      <c r="E39" s="14" t="s">
        <v>5</v>
      </c>
      <c r="F39" s="25">
        <f t="shared" ref="F39:F44" si="3">C39/C$44</f>
        <v>0.61596310817105493</v>
      </c>
      <c r="G39" s="38">
        <v>0.53240605380617201</v>
      </c>
    </row>
    <row r="40" spans="1:7" ht="47.1" customHeight="1" x14ac:dyDescent="0.2">
      <c r="A40" s="36">
        <v>30</v>
      </c>
      <c r="B40" s="27" t="s">
        <v>422</v>
      </c>
      <c r="C40" s="10">
        <v>0</v>
      </c>
      <c r="D40" s="15">
        <v>0</v>
      </c>
      <c r="E40" s="10" t="str">
        <f t="shared" ref="E40:E41" si="4">IF(D40=0,"-",C40/D40)</f>
        <v>-</v>
      </c>
      <c r="F40" s="25">
        <f t="shared" si="3"/>
        <v>0</v>
      </c>
      <c r="G40" s="38">
        <v>1.7724062653800183E-3</v>
      </c>
    </row>
    <row r="41" spans="1:7" ht="21.95" customHeight="1" x14ac:dyDescent="0.2">
      <c r="A41" s="36">
        <v>31</v>
      </c>
      <c r="B41" s="26" t="s">
        <v>13</v>
      </c>
      <c r="C41" s="10">
        <v>0</v>
      </c>
      <c r="D41" s="15">
        <v>0</v>
      </c>
      <c r="E41" s="10" t="str">
        <f t="shared" si="4"/>
        <v>-</v>
      </c>
      <c r="F41" s="25">
        <f t="shared" si="3"/>
        <v>0</v>
      </c>
      <c r="G41" s="38">
        <v>1.0404135579139232E-3</v>
      </c>
    </row>
    <row r="42" spans="1:7" ht="35.1" customHeight="1" x14ac:dyDescent="0.2">
      <c r="A42" s="36">
        <v>32</v>
      </c>
      <c r="B42" s="24" t="s">
        <v>16</v>
      </c>
      <c r="C42" s="10">
        <v>0</v>
      </c>
      <c r="D42" s="15">
        <v>0</v>
      </c>
      <c r="E42" s="14" t="s">
        <v>5</v>
      </c>
      <c r="F42" s="25">
        <f t="shared" si="3"/>
        <v>0</v>
      </c>
      <c r="G42" s="38">
        <v>4.1370945733870297E-3</v>
      </c>
    </row>
    <row r="43" spans="1:7" s="3" customFormat="1" ht="21.95" customHeight="1" x14ac:dyDescent="0.2">
      <c r="A43" s="43">
        <v>33</v>
      </c>
      <c r="B43" s="50" t="s">
        <v>4</v>
      </c>
      <c r="C43" s="44">
        <f>C25+C27+C29+C31+C33+C35+C37+C39+C40+C42</f>
        <v>5513978.5700000003</v>
      </c>
      <c r="D43" s="51" t="s">
        <v>5</v>
      </c>
      <c r="E43" s="51" t="s">
        <v>5</v>
      </c>
      <c r="F43" s="47">
        <f t="shared" si="3"/>
        <v>0.96499811864012641</v>
      </c>
      <c r="G43" s="48">
        <v>0.96489282760442685</v>
      </c>
    </row>
    <row r="44" spans="1:7" s="3" customFormat="1" ht="21.95" customHeight="1" x14ac:dyDescent="0.2">
      <c r="A44" s="45">
        <v>34</v>
      </c>
      <c r="B44" s="52" t="s">
        <v>6</v>
      </c>
      <c r="C44" s="46">
        <f>C24+C43</f>
        <v>5713978.5700000003</v>
      </c>
      <c r="D44" s="53" t="s">
        <v>5</v>
      </c>
      <c r="E44" s="53" t="s">
        <v>5</v>
      </c>
      <c r="F44" s="54">
        <f t="shared" si="3"/>
        <v>1</v>
      </c>
      <c r="G44" s="55">
        <v>1</v>
      </c>
    </row>
    <row r="45" spans="1:7" s="3" customFormat="1" ht="21.95" customHeight="1" x14ac:dyDescent="0.2">
      <c r="A45" s="1"/>
      <c r="B45" s="2"/>
      <c r="C45" s="1"/>
      <c r="D45" s="1"/>
      <c r="E45" s="1"/>
      <c r="F45" s="1"/>
      <c r="G45" s="1"/>
    </row>
    <row r="46" spans="1:7" s="3" customFormat="1" ht="35.1" customHeight="1" x14ac:dyDescent="0.2">
      <c r="A46" s="62" t="s">
        <v>430</v>
      </c>
      <c r="B46" s="63" t="s">
        <v>431</v>
      </c>
      <c r="C46" s="64" t="s">
        <v>432</v>
      </c>
      <c r="D46" s="1"/>
      <c r="E46" s="1"/>
      <c r="F46" s="1"/>
      <c r="G46" s="1"/>
    </row>
    <row r="47" spans="1:7" s="3" customFormat="1" ht="21.95" customHeight="1" x14ac:dyDescent="0.2">
      <c r="A47" s="65">
        <v>1</v>
      </c>
      <c r="B47" s="30" t="s">
        <v>427</v>
      </c>
      <c r="C47" s="31">
        <v>142849.46</v>
      </c>
    </row>
    <row r="48" spans="1:7" ht="21.95" customHeight="1" x14ac:dyDescent="0.2">
      <c r="A48" s="8">
        <v>2</v>
      </c>
      <c r="B48" s="30" t="s">
        <v>428</v>
      </c>
      <c r="C48" s="31">
        <v>5714105</v>
      </c>
      <c r="D48" s="16"/>
      <c r="E48" s="16"/>
      <c r="F48" s="16"/>
      <c r="G48" s="16"/>
    </row>
    <row r="49" spans="1:7" ht="21.95" customHeight="1" x14ac:dyDescent="0.2">
      <c r="A49" s="32">
        <v>3</v>
      </c>
      <c r="B49" s="33" t="s">
        <v>423</v>
      </c>
      <c r="C49" s="34">
        <f>C44/C48</f>
        <v>0.99997787405026695</v>
      </c>
      <c r="D49" s="16"/>
      <c r="E49" s="16"/>
      <c r="F49" s="16"/>
      <c r="G49" s="16"/>
    </row>
    <row r="50" spans="1:7" s="16" customFormat="1" ht="35.1" customHeight="1" x14ac:dyDescent="0.25">
      <c r="A50" s="21" t="s">
        <v>449</v>
      </c>
      <c r="B50" s="23"/>
    </row>
  </sheetData>
  <sheetProtection algorithmName="SHA-512" hashValue="5aA7LD5WUUN79qLmY8tmHcPG5cX1gUN3bIwm7rZ70NNcc5BYuhJJM6rsJq3FqQddH77MKPamUbRqz2rWhisjKA==" saltValue="4G2qUdt8bTjSkLWogqj0ZA==" spinCount="100000" sheet="1" objects="1" scenarios="1"/>
  <mergeCells count="1">
    <mergeCell ref="A2:G2"/>
  </mergeCells>
  <pageMargins left="0.59055118110236227" right="0.59055118110236227" top="0.70866141732283472" bottom="0.70866141732283472" header="0.19685039370078741" footer="0.39370078740157483"/>
  <pageSetup paperSize="9" scale="84" orientation="portrait" r:id="rId1"/>
  <headerFooter alignWithMargins="0">
    <oddFooter>&amp;R&amp;"Calibri,Standardowy"&amp;12s.&amp;P z &amp;N</oddFooter>
  </headerFooter>
  <tableParts count="2">
    <tablePart r:id="rId2"/>
    <tablePart r:id="rId3"/>
  </tableParts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04AE88-27C7-4E38-90A2-22D514941ED7}">
  <sheetPr codeName="Arkusz67"/>
  <dimension ref="A1:N50"/>
  <sheetViews>
    <sheetView zoomScaleNormal="100" workbookViewId="0"/>
  </sheetViews>
  <sheetFormatPr defaultColWidth="0" defaultRowHeight="12.75" zeroHeight="1" x14ac:dyDescent="0.2"/>
  <cols>
    <col min="1" max="1" width="4.140625" style="1" customWidth="1"/>
    <col min="2" max="2" width="57" style="2" customWidth="1"/>
    <col min="3" max="3" width="11.85546875" style="1" bestFit="1" customWidth="1"/>
    <col min="4" max="4" width="7.42578125" style="1" customWidth="1"/>
    <col min="5" max="5" width="10.85546875" style="1" bestFit="1" customWidth="1"/>
    <col min="6" max="7" width="8.7109375" style="1" customWidth="1"/>
    <col min="8" max="8" width="1" style="1" customWidth="1"/>
    <col min="9" max="14" width="0" style="1" hidden="1" customWidth="1"/>
    <col min="15" max="16384" width="9.140625" style="1" hidden="1"/>
  </cols>
  <sheetData>
    <row r="1" spans="1:7" s="16" customFormat="1" ht="24.95" customHeight="1" x14ac:dyDescent="0.2">
      <c r="A1" s="35" t="s">
        <v>514</v>
      </c>
      <c r="B1" s="23"/>
    </row>
    <row r="2" spans="1:7" s="16" customFormat="1" ht="39.950000000000003" customHeight="1" x14ac:dyDescent="0.2">
      <c r="A2" s="66" t="s">
        <v>448</v>
      </c>
      <c r="B2" s="67"/>
      <c r="C2" s="67"/>
      <c r="D2" s="67"/>
      <c r="E2" s="67"/>
      <c r="F2" s="67"/>
      <c r="G2" s="67"/>
    </row>
    <row r="3" spans="1:7" s="16" customFormat="1" ht="15.95" hidden="1" customHeight="1" x14ac:dyDescent="0.2">
      <c r="A3" s="22"/>
      <c r="B3" s="23"/>
    </row>
    <row r="4" spans="1:7" s="16" customFormat="1" ht="15.95" hidden="1" customHeight="1" x14ac:dyDescent="0.2">
      <c r="A4" s="22"/>
      <c r="B4" s="23"/>
    </row>
    <row r="5" spans="1:7" s="16" customFormat="1" ht="15.95" hidden="1" customHeight="1" x14ac:dyDescent="0.2">
      <c r="A5" s="22"/>
      <c r="B5" s="23"/>
    </row>
    <row r="6" spans="1:7" s="16" customFormat="1" ht="15.95" customHeight="1" x14ac:dyDescent="0.25">
      <c r="A6" s="17" t="s">
        <v>433</v>
      </c>
      <c r="B6" s="21" t="s">
        <v>438</v>
      </c>
    </row>
    <row r="7" spans="1:7" s="16" customFormat="1" ht="15.95" customHeight="1" x14ac:dyDescent="0.25">
      <c r="A7" s="18" t="s">
        <v>434</v>
      </c>
      <c r="B7" s="21" t="s">
        <v>439</v>
      </c>
    </row>
    <row r="8" spans="1:7" s="16" customFormat="1" ht="15.95" customHeight="1" x14ac:dyDescent="0.25">
      <c r="A8" s="19" t="s">
        <v>435</v>
      </c>
      <c r="B8" s="21" t="s">
        <v>440</v>
      </c>
    </row>
    <row r="9" spans="1:7" s="16" customFormat="1" ht="15.95" customHeight="1" x14ac:dyDescent="0.25">
      <c r="A9" s="20" t="s">
        <v>436</v>
      </c>
      <c r="B9" s="21" t="s">
        <v>441</v>
      </c>
    </row>
    <row r="10" spans="1:7" ht="65.099999999999994" customHeight="1" x14ac:dyDescent="0.2">
      <c r="A10" s="49" t="s">
        <v>430</v>
      </c>
      <c r="B10" s="42" t="s">
        <v>0</v>
      </c>
      <c r="C10" s="42" t="s">
        <v>424</v>
      </c>
      <c r="D10" s="42" t="s">
        <v>425</v>
      </c>
      <c r="E10" s="42" t="s">
        <v>426</v>
      </c>
      <c r="F10" s="42" t="s">
        <v>429</v>
      </c>
      <c r="G10" s="41" t="s">
        <v>413</v>
      </c>
    </row>
    <row r="11" spans="1:7" ht="21.95" customHeight="1" x14ac:dyDescent="0.2">
      <c r="A11" s="36">
        <v>1</v>
      </c>
      <c r="B11" s="24" t="s">
        <v>7</v>
      </c>
      <c r="C11" s="10">
        <v>0</v>
      </c>
      <c r="D11" s="9">
        <v>0</v>
      </c>
      <c r="E11" s="10" t="str">
        <f t="shared" ref="E11:E23" si="0">IF(D11=0,"-",C11/D11)</f>
        <v>-</v>
      </c>
      <c r="F11" s="25">
        <f t="shared" ref="F11:F35" si="1">C11/C$44</f>
        <v>0</v>
      </c>
      <c r="G11" s="38">
        <v>6.4906160983722356E-5</v>
      </c>
    </row>
    <row r="12" spans="1:7" s="3" customFormat="1" ht="21.95" customHeight="1" x14ac:dyDescent="0.2">
      <c r="A12" s="36">
        <v>2</v>
      </c>
      <c r="B12" s="24" t="s">
        <v>8</v>
      </c>
      <c r="C12" s="10">
        <v>77408.63</v>
      </c>
      <c r="D12" s="9">
        <v>1</v>
      </c>
      <c r="E12" s="10">
        <f t="shared" si="0"/>
        <v>77408.63</v>
      </c>
      <c r="F12" s="25">
        <f t="shared" si="1"/>
        <v>2.9101098124429042E-2</v>
      </c>
      <c r="G12" s="38">
        <v>1.3877154561966152E-2</v>
      </c>
    </row>
    <row r="13" spans="1:7" s="3" customFormat="1" ht="21.95" customHeight="1" x14ac:dyDescent="0.2">
      <c r="A13" s="36">
        <v>3</v>
      </c>
      <c r="B13" s="26" t="s">
        <v>1</v>
      </c>
      <c r="C13" s="10">
        <v>0</v>
      </c>
      <c r="D13" s="9">
        <v>0</v>
      </c>
      <c r="E13" s="10" t="str">
        <f t="shared" si="0"/>
        <v>-</v>
      </c>
      <c r="F13" s="25">
        <f t="shared" si="1"/>
        <v>0</v>
      </c>
      <c r="G13" s="38">
        <v>6.8195937419264344E-4</v>
      </c>
    </row>
    <row r="14" spans="1:7" s="3" customFormat="1" ht="21.95" customHeight="1" x14ac:dyDescent="0.2">
      <c r="A14" s="36">
        <v>4</v>
      </c>
      <c r="B14" s="24" t="s">
        <v>414</v>
      </c>
      <c r="C14" s="10">
        <v>0</v>
      </c>
      <c r="D14" s="9">
        <v>0</v>
      </c>
      <c r="E14" s="10" t="str">
        <f t="shared" si="0"/>
        <v>-</v>
      </c>
      <c r="F14" s="25">
        <f t="shared" si="1"/>
        <v>0</v>
      </c>
      <c r="G14" s="38">
        <v>1.6609844346228162E-4</v>
      </c>
    </row>
    <row r="15" spans="1:7" s="3" customFormat="1" ht="47.1" customHeight="1" x14ac:dyDescent="0.2">
      <c r="A15" s="36">
        <v>5</v>
      </c>
      <c r="B15" s="24" t="s">
        <v>412</v>
      </c>
      <c r="C15" s="10">
        <v>0</v>
      </c>
      <c r="D15" s="11">
        <v>0</v>
      </c>
      <c r="E15" s="10" t="str">
        <f t="shared" si="0"/>
        <v>-</v>
      </c>
      <c r="F15" s="25">
        <f t="shared" si="1"/>
        <v>0</v>
      </c>
      <c r="G15" s="38">
        <v>4.2843389065529559E-4</v>
      </c>
    </row>
    <row r="16" spans="1:7" s="3" customFormat="1" ht="21.95" customHeight="1" x14ac:dyDescent="0.2">
      <c r="A16" s="36">
        <v>6</v>
      </c>
      <c r="B16" s="26" t="s">
        <v>1</v>
      </c>
      <c r="C16" s="10">
        <v>0</v>
      </c>
      <c r="D16" s="11">
        <v>0</v>
      </c>
      <c r="E16" s="10" t="str">
        <f t="shared" si="0"/>
        <v>-</v>
      </c>
      <c r="F16" s="25">
        <f t="shared" si="1"/>
        <v>0</v>
      </c>
      <c r="G16" s="38">
        <v>5.7837072558623703E-5</v>
      </c>
    </row>
    <row r="17" spans="1:7" ht="47.1" customHeight="1" x14ac:dyDescent="0.2">
      <c r="A17" s="36">
        <v>7</v>
      </c>
      <c r="B17" s="24" t="s">
        <v>444</v>
      </c>
      <c r="C17" s="10">
        <v>76942.210000000006</v>
      </c>
      <c r="D17" s="11">
        <v>5</v>
      </c>
      <c r="E17" s="10">
        <f t="shared" si="0"/>
        <v>15388.442000000001</v>
      </c>
      <c r="F17" s="25">
        <f t="shared" si="1"/>
        <v>2.892575160056993E-2</v>
      </c>
      <c r="G17" s="38">
        <v>3.69438658113685E-3</v>
      </c>
    </row>
    <row r="18" spans="1:7" ht="47.1" customHeight="1" x14ac:dyDescent="0.2">
      <c r="A18" s="36">
        <v>8</v>
      </c>
      <c r="B18" s="24" t="s">
        <v>447</v>
      </c>
      <c r="C18" s="10">
        <v>60000</v>
      </c>
      <c r="D18" s="11">
        <v>1</v>
      </c>
      <c r="E18" s="10">
        <f t="shared" si="0"/>
        <v>60000</v>
      </c>
      <c r="F18" s="25">
        <f t="shared" si="1"/>
        <v>2.2556475776224723E-2</v>
      </c>
      <c r="G18" s="38">
        <v>1.6572456388988053E-2</v>
      </c>
    </row>
    <row r="19" spans="1:7" ht="35.1" customHeight="1" x14ac:dyDescent="0.2">
      <c r="A19" s="36">
        <v>9</v>
      </c>
      <c r="B19" s="24" t="s">
        <v>443</v>
      </c>
      <c r="C19" s="10">
        <v>0</v>
      </c>
      <c r="D19" s="11">
        <v>0</v>
      </c>
      <c r="E19" s="10" t="str">
        <f t="shared" si="0"/>
        <v>-</v>
      </c>
      <c r="F19" s="25">
        <f t="shared" si="1"/>
        <v>0</v>
      </c>
      <c r="G19" s="38">
        <v>6.3015485400037228E-5</v>
      </c>
    </row>
    <row r="20" spans="1:7" ht="35.1" customHeight="1" x14ac:dyDescent="0.2">
      <c r="A20" s="36">
        <v>10</v>
      </c>
      <c r="B20" s="24" t="s">
        <v>9</v>
      </c>
      <c r="C20" s="10">
        <v>0</v>
      </c>
      <c r="D20" s="11">
        <v>0</v>
      </c>
      <c r="E20" s="10" t="str">
        <f t="shared" si="0"/>
        <v>-</v>
      </c>
      <c r="F20" s="25">
        <f t="shared" si="1"/>
        <v>0</v>
      </c>
      <c r="G20" s="38">
        <v>2.3263290581767475E-4</v>
      </c>
    </row>
    <row r="21" spans="1:7" ht="35.1" customHeight="1" x14ac:dyDescent="0.2">
      <c r="A21" s="36">
        <v>11</v>
      </c>
      <c r="B21" s="24" t="s">
        <v>442</v>
      </c>
      <c r="C21" s="10">
        <v>0</v>
      </c>
      <c r="D21" s="11">
        <v>0</v>
      </c>
      <c r="E21" s="10" t="str">
        <f t="shared" si="0"/>
        <v>-</v>
      </c>
      <c r="F21" s="25">
        <f t="shared" si="1"/>
        <v>0</v>
      </c>
      <c r="G21" s="38">
        <v>8.0879771630669933E-6</v>
      </c>
    </row>
    <row r="22" spans="1:7" ht="21.95" customHeight="1" x14ac:dyDescent="0.2">
      <c r="A22" s="36">
        <v>12</v>
      </c>
      <c r="B22" s="26" t="s">
        <v>1</v>
      </c>
      <c r="C22" s="10">
        <v>0</v>
      </c>
      <c r="D22" s="11">
        <v>0</v>
      </c>
      <c r="E22" s="10" t="str">
        <f t="shared" si="0"/>
        <v>-</v>
      </c>
      <c r="F22" s="25">
        <f t="shared" si="1"/>
        <v>0</v>
      </c>
      <c r="G22" s="38">
        <v>0</v>
      </c>
    </row>
    <row r="23" spans="1:7" ht="21.95" customHeight="1" x14ac:dyDescent="0.2">
      <c r="A23" s="36">
        <v>13</v>
      </c>
      <c r="B23" s="24" t="s">
        <v>415</v>
      </c>
      <c r="C23" s="10">
        <v>0</v>
      </c>
      <c r="D23" s="11">
        <v>0</v>
      </c>
      <c r="E23" s="10" t="str">
        <f t="shared" si="0"/>
        <v>-</v>
      </c>
      <c r="F23" s="25">
        <f t="shared" si="1"/>
        <v>0</v>
      </c>
      <c r="G23" s="38">
        <v>0</v>
      </c>
    </row>
    <row r="24" spans="1:7" s="3" customFormat="1" ht="24.95" customHeight="1" x14ac:dyDescent="0.2">
      <c r="A24" s="43">
        <v>14</v>
      </c>
      <c r="B24" s="50" t="s">
        <v>2</v>
      </c>
      <c r="C24" s="44">
        <f>C11+C12+C14+C15+C17+C18+C19+C20+C21+C23</f>
        <v>214350.84000000003</v>
      </c>
      <c r="D24" s="51" t="s">
        <v>5</v>
      </c>
      <c r="E24" s="51" t="s">
        <v>5</v>
      </c>
      <c r="F24" s="47">
        <f t="shared" si="1"/>
        <v>8.0583325501223699E-2</v>
      </c>
      <c r="G24" s="48">
        <v>3.5107172395573129E-2</v>
      </c>
    </row>
    <row r="25" spans="1:7" s="4" customFormat="1" ht="35.1" customHeight="1" x14ac:dyDescent="0.2">
      <c r="A25" s="37">
        <v>15</v>
      </c>
      <c r="B25" s="27" t="s">
        <v>419</v>
      </c>
      <c r="C25" s="12">
        <v>205987</v>
      </c>
      <c r="D25" s="11">
        <v>115</v>
      </c>
      <c r="E25" s="12">
        <f t="shared" ref="E25:E37" si="2">IF(D25=0,"-",C25/D25)</f>
        <v>1791.1913043478262</v>
      </c>
      <c r="F25" s="28">
        <f t="shared" si="1"/>
        <v>7.743901292862003E-2</v>
      </c>
      <c r="G25" s="39">
        <v>9.1912130594448124E-2</v>
      </c>
    </row>
    <row r="26" spans="1:7" s="3" customFormat="1" ht="21.95" customHeight="1" x14ac:dyDescent="0.2">
      <c r="A26" s="36">
        <v>16</v>
      </c>
      <c r="B26" s="26" t="s">
        <v>11</v>
      </c>
      <c r="C26" s="10">
        <v>24125</v>
      </c>
      <c r="D26" s="11">
        <v>14</v>
      </c>
      <c r="E26" s="10">
        <f t="shared" si="2"/>
        <v>1723.2142857142858</v>
      </c>
      <c r="F26" s="25">
        <f t="shared" si="1"/>
        <v>9.0695829683570244E-3</v>
      </c>
      <c r="G26" s="38">
        <v>1.5510248435910163E-2</v>
      </c>
    </row>
    <row r="27" spans="1:7" s="5" customFormat="1" ht="65.099999999999994" customHeight="1" x14ac:dyDescent="0.2">
      <c r="A27" s="37">
        <v>17</v>
      </c>
      <c r="B27" s="27" t="s">
        <v>445</v>
      </c>
      <c r="C27" s="12">
        <v>161719</v>
      </c>
      <c r="D27" s="11">
        <v>37</v>
      </c>
      <c r="E27" s="12">
        <f t="shared" si="2"/>
        <v>4370.7837837837842</v>
      </c>
      <c r="F27" s="28">
        <f t="shared" si="1"/>
        <v>6.0796845100921433E-2</v>
      </c>
      <c r="G27" s="39">
        <v>9.6086621220457871E-2</v>
      </c>
    </row>
    <row r="28" spans="1:7" s="3" customFormat="1" ht="21.95" customHeight="1" x14ac:dyDescent="0.2">
      <c r="A28" s="36">
        <v>18</v>
      </c>
      <c r="B28" s="26" t="s">
        <v>3</v>
      </c>
      <c r="C28" s="10">
        <v>9200</v>
      </c>
      <c r="D28" s="11">
        <v>5</v>
      </c>
      <c r="E28" s="10">
        <f t="shared" si="2"/>
        <v>1840</v>
      </c>
      <c r="F28" s="25">
        <f t="shared" si="1"/>
        <v>3.4586596190211241E-3</v>
      </c>
      <c r="G28" s="38">
        <v>1.1342599256575717E-2</v>
      </c>
    </row>
    <row r="29" spans="1:7" s="5" customFormat="1" ht="35.1" customHeight="1" x14ac:dyDescent="0.2">
      <c r="A29" s="37">
        <v>19</v>
      </c>
      <c r="B29" s="27" t="s">
        <v>15</v>
      </c>
      <c r="C29" s="12">
        <v>38201.089999999997</v>
      </c>
      <c r="D29" s="11">
        <v>20</v>
      </c>
      <c r="E29" s="12">
        <f t="shared" si="2"/>
        <v>1910.0544999999997</v>
      </c>
      <c r="F29" s="28">
        <f t="shared" si="1"/>
        <v>1.4361366020173006E-2</v>
      </c>
      <c r="G29" s="39">
        <v>1.1946311887438504E-2</v>
      </c>
    </row>
    <row r="30" spans="1:7" s="3" customFormat="1" ht="21.95" customHeight="1" x14ac:dyDescent="0.2">
      <c r="A30" s="36">
        <v>20</v>
      </c>
      <c r="B30" s="26" t="s">
        <v>3</v>
      </c>
      <c r="C30" s="10">
        <v>5581.5</v>
      </c>
      <c r="D30" s="11">
        <v>3</v>
      </c>
      <c r="E30" s="12">
        <f t="shared" si="2"/>
        <v>1860.5</v>
      </c>
      <c r="F30" s="28">
        <f t="shared" si="1"/>
        <v>2.0983161590833049E-3</v>
      </c>
      <c r="G30" s="39">
        <v>2.247933536638041E-3</v>
      </c>
    </row>
    <row r="31" spans="1:7" s="3" customFormat="1" ht="47.1" customHeight="1" x14ac:dyDescent="0.2">
      <c r="A31" s="36">
        <v>21</v>
      </c>
      <c r="B31" s="27" t="s">
        <v>14</v>
      </c>
      <c r="C31" s="10">
        <v>777239.04000000004</v>
      </c>
      <c r="D31" s="11">
        <v>490</v>
      </c>
      <c r="E31" s="10">
        <f t="shared" si="2"/>
        <v>1586.2021224489797</v>
      </c>
      <c r="F31" s="25">
        <f t="shared" si="1"/>
        <v>0.29219622630160264</v>
      </c>
      <c r="G31" s="38">
        <v>0.21726673108985226</v>
      </c>
    </row>
    <row r="32" spans="1:7" s="3" customFormat="1" ht="21.95" customHeight="1" x14ac:dyDescent="0.2">
      <c r="A32" s="36">
        <v>22</v>
      </c>
      <c r="B32" s="26" t="s">
        <v>3</v>
      </c>
      <c r="C32" s="10">
        <v>82670.460000000006</v>
      </c>
      <c r="D32" s="11">
        <v>25</v>
      </c>
      <c r="E32" s="10">
        <f t="shared" si="2"/>
        <v>3306.8184000000001</v>
      </c>
      <c r="F32" s="25">
        <f t="shared" si="1"/>
        <v>3.1079237139989252E-2</v>
      </c>
      <c r="G32" s="38">
        <v>3.0944666359992157E-2</v>
      </c>
    </row>
    <row r="33" spans="1:7" ht="35.1" customHeight="1" x14ac:dyDescent="0.2">
      <c r="A33" s="36">
        <v>23</v>
      </c>
      <c r="B33" s="24" t="s">
        <v>446</v>
      </c>
      <c r="C33" s="10">
        <v>30633.03</v>
      </c>
      <c r="D33" s="11">
        <v>173</v>
      </c>
      <c r="E33" s="10">
        <f t="shared" si="2"/>
        <v>177.06953757225432</v>
      </c>
      <c r="F33" s="25">
        <f t="shared" si="1"/>
        <v>1.151621998578942E-2</v>
      </c>
      <c r="G33" s="38">
        <v>8.5968104584330223E-3</v>
      </c>
    </row>
    <row r="34" spans="1:7" s="3" customFormat="1" ht="21.95" customHeight="1" x14ac:dyDescent="0.2">
      <c r="A34" s="36">
        <v>24</v>
      </c>
      <c r="B34" s="26" t="s">
        <v>3</v>
      </c>
      <c r="C34" s="10">
        <v>1486.28</v>
      </c>
      <c r="D34" s="11">
        <v>5</v>
      </c>
      <c r="E34" s="10">
        <f t="shared" si="2"/>
        <v>297.25599999999997</v>
      </c>
      <c r="F34" s="25">
        <f t="shared" si="1"/>
        <v>5.5875398027812131E-4</v>
      </c>
      <c r="G34" s="38">
        <v>1.4207856884874998E-3</v>
      </c>
    </row>
    <row r="35" spans="1:7" s="3" customFormat="1" ht="35.1" customHeight="1" x14ac:dyDescent="0.2">
      <c r="A35" s="36">
        <v>25</v>
      </c>
      <c r="B35" s="24" t="s">
        <v>10</v>
      </c>
      <c r="C35" s="10">
        <v>0</v>
      </c>
      <c r="D35" s="11">
        <v>0</v>
      </c>
      <c r="E35" s="10" t="str">
        <f t="shared" si="2"/>
        <v>-</v>
      </c>
      <c r="F35" s="25">
        <f t="shared" si="1"/>
        <v>0</v>
      </c>
      <c r="G35" s="38">
        <v>9.8652432849167496E-5</v>
      </c>
    </row>
    <row r="36" spans="1:7" ht="35.1" customHeight="1" x14ac:dyDescent="0.2">
      <c r="A36" s="36">
        <v>26</v>
      </c>
      <c r="B36" s="24" t="s">
        <v>420</v>
      </c>
      <c r="C36" s="10">
        <v>0</v>
      </c>
      <c r="D36" s="13">
        <v>0</v>
      </c>
      <c r="E36" s="10" t="str">
        <f t="shared" si="2"/>
        <v>-</v>
      </c>
      <c r="F36" s="29" t="s">
        <v>5</v>
      </c>
      <c r="G36" s="40" t="s">
        <v>5</v>
      </c>
    </row>
    <row r="37" spans="1:7" ht="21.95" customHeight="1" x14ac:dyDescent="0.2">
      <c r="A37" s="36">
        <v>27</v>
      </c>
      <c r="B37" s="26" t="s">
        <v>12</v>
      </c>
      <c r="C37" s="10">
        <v>0</v>
      </c>
      <c r="D37" s="13">
        <v>0</v>
      </c>
      <c r="E37" s="10" t="str">
        <f t="shared" si="2"/>
        <v>-</v>
      </c>
      <c r="F37" s="25">
        <f>C37/C$44</f>
        <v>0</v>
      </c>
      <c r="G37" s="38">
        <v>6.7001527600904129E-4</v>
      </c>
    </row>
    <row r="38" spans="1:7" ht="35.1" customHeight="1" x14ac:dyDescent="0.2">
      <c r="A38" s="36">
        <v>28</v>
      </c>
      <c r="B38" s="24" t="s">
        <v>421</v>
      </c>
      <c r="C38" s="10">
        <v>1368735</v>
      </c>
      <c r="D38" s="13">
        <v>1</v>
      </c>
      <c r="E38" s="14" t="s">
        <v>5</v>
      </c>
      <c r="F38" s="29" t="s">
        <v>5</v>
      </c>
      <c r="G38" s="40" t="s">
        <v>5</v>
      </c>
    </row>
    <row r="39" spans="1:7" ht="21.95" customHeight="1" x14ac:dyDescent="0.2">
      <c r="A39" s="36">
        <v>29</v>
      </c>
      <c r="B39" s="26" t="s">
        <v>12</v>
      </c>
      <c r="C39" s="10">
        <v>1231860</v>
      </c>
      <c r="D39" s="13">
        <v>1</v>
      </c>
      <c r="E39" s="14" t="s">
        <v>5</v>
      </c>
      <c r="F39" s="25">
        <f t="shared" ref="F39:F44" si="3">C39/C$44</f>
        <v>0.46310700416166978</v>
      </c>
      <c r="G39" s="38">
        <v>0.53240605380617201</v>
      </c>
    </row>
    <row r="40" spans="1:7" ht="47.1" customHeight="1" x14ac:dyDescent="0.2">
      <c r="A40" s="36">
        <v>30</v>
      </c>
      <c r="B40" s="27" t="s">
        <v>422</v>
      </c>
      <c r="C40" s="10">
        <v>0</v>
      </c>
      <c r="D40" s="15">
        <v>0</v>
      </c>
      <c r="E40" s="10" t="str">
        <f t="shared" ref="E40:E41" si="4">IF(D40=0,"-",C40/D40)</f>
        <v>-</v>
      </c>
      <c r="F40" s="25">
        <f t="shared" si="3"/>
        <v>0</v>
      </c>
      <c r="G40" s="38">
        <v>1.7724062653800183E-3</v>
      </c>
    </row>
    <row r="41" spans="1:7" ht="21.95" customHeight="1" x14ac:dyDescent="0.2">
      <c r="A41" s="36">
        <v>31</v>
      </c>
      <c r="B41" s="26" t="s">
        <v>13</v>
      </c>
      <c r="C41" s="10">
        <v>0</v>
      </c>
      <c r="D41" s="15">
        <v>0</v>
      </c>
      <c r="E41" s="10" t="str">
        <f t="shared" si="4"/>
        <v>-</v>
      </c>
      <c r="F41" s="25">
        <f t="shared" si="3"/>
        <v>0</v>
      </c>
      <c r="G41" s="38">
        <v>1.0404135579139232E-3</v>
      </c>
    </row>
    <row r="42" spans="1:7" ht="35.1" customHeight="1" x14ac:dyDescent="0.2">
      <c r="A42" s="36">
        <v>32</v>
      </c>
      <c r="B42" s="24" t="s">
        <v>16</v>
      </c>
      <c r="C42" s="10">
        <v>0</v>
      </c>
      <c r="D42" s="15">
        <v>0</v>
      </c>
      <c r="E42" s="14" t="s">
        <v>5</v>
      </c>
      <c r="F42" s="25">
        <f t="shared" si="3"/>
        <v>0</v>
      </c>
      <c r="G42" s="38">
        <v>4.1370945733870297E-3</v>
      </c>
    </row>
    <row r="43" spans="1:7" s="3" customFormat="1" ht="21.95" customHeight="1" x14ac:dyDescent="0.2">
      <c r="A43" s="43">
        <v>33</v>
      </c>
      <c r="B43" s="50" t="s">
        <v>4</v>
      </c>
      <c r="C43" s="44">
        <f>C25+C27+C29+C31+C33+C35+C37+C39+C40+C42</f>
        <v>2445639.16</v>
      </c>
      <c r="D43" s="51" t="s">
        <v>5</v>
      </c>
      <c r="E43" s="51" t="s">
        <v>5</v>
      </c>
      <c r="F43" s="47">
        <f t="shared" si="3"/>
        <v>0.9194166744987764</v>
      </c>
      <c r="G43" s="48">
        <v>0.96489282760442685</v>
      </c>
    </row>
    <row r="44" spans="1:7" s="3" customFormat="1" ht="21.95" customHeight="1" x14ac:dyDescent="0.2">
      <c r="A44" s="45">
        <v>34</v>
      </c>
      <c r="B44" s="52" t="s">
        <v>6</v>
      </c>
      <c r="C44" s="46">
        <f>C24+C43</f>
        <v>2659990</v>
      </c>
      <c r="D44" s="53" t="s">
        <v>5</v>
      </c>
      <c r="E44" s="53" t="s">
        <v>5</v>
      </c>
      <c r="F44" s="54">
        <f t="shared" si="3"/>
        <v>1</v>
      </c>
      <c r="G44" s="55">
        <v>1</v>
      </c>
    </row>
    <row r="45" spans="1:7" s="3" customFormat="1" ht="21.95" customHeight="1" x14ac:dyDescent="0.2">
      <c r="A45" s="1"/>
      <c r="B45" s="2"/>
      <c r="C45" s="1"/>
      <c r="D45" s="1"/>
      <c r="E45" s="1"/>
      <c r="F45" s="1"/>
      <c r="G45" s="1"/>
    </row>
    <row r="46" spans="1:7" s="3" customFormat="1" ht="35.1" customHeight="1" x14ac:dyDescent="0.2">
      <c r="A46" s="62" t="s">
        <v>430</v>
      </c>
      <c r="B46" s="63" t="s">
        <v>431</v>
      </c>
      <c r="C46" s="64" t="s">
        <v>432</v>
      </c>
      <c r="D46" s="1"/>
      <c r="E46" s="1"/>
      <c r="F46" s="1"/>
      <c r="G46" s="1"/>
    </row>
    <row r="47" spans="1:7" s="3" customFormat="1" ht="21.95" customHeight="1" x14ac:dyDescent="0.2">
      <c r="A47" s="65">
        <v>1</v>
      </c>
      <c r="B47" s="30" t="s">
        <v>427</v>
      </c>
      <c r="C47" s="31">
        <v>66499</v>
      </c>
    </row>
    <row r="48" spans="1:7" ht="21.95" customHeight="1" x14ac:dyDescent="0.2">
      <c r="A48" s="8">
        <v>2</v>
      </c>
      <c r="B48" s="30" t="s">
        <v>428</v>
      </c>
      <c r="C48" s="31">
        <v>2659990</v>
      </c>
      <c r="D48" s="16"/>
      <c r="E48" s="16"/>
      <c r="F48" s="16"/>
      <c r="G48" s="16"/>
    </row>
    <row r="49" spans="1:7" ht="21.95" customHeight="1" x14ac:dyDescent="0.2">
      <c r="A49" s="32">
        <v>3</v>
      </c>
      <c r="B49" s="33" t="s">
        <v>423</v>
      </c>
      <c r="C49" s="34">
        <f>C44/C48</f>
        <v>1</v>
      </c>
      <c r="D49" s="16"/>
      <c r="E49" s="16"/>
      <c r="F49" s="16"/>
      <c r="G49" s="16"/>
    </row>
    <row r="50" spans="1:7" s="16" customFormat="1" ht="35.1" customHeight="1" x14ac:dyDescent="0.25">
      <c r="A50" s="21" t="s">
        <v>449</v>
      </c>
      <c r="B50" s="23"/>
    </row>
  </sheetData>
  <sheetProtection algorithmName="SHA-512" hashValue="BxwDW/BLCSFJTrcEOEsTopm4YNa7yY0bnXYa3spV9aEi88riqEbsfzo7nH00aC208YYtUODKrbC1DqqD8it9iA==" saltValue="lUt3bgefGUzZagRkNwprrQ==" spinCount="100000" sheet="1" objects="1" scenarios="1"/>
  <mergeCells count="1">
    <mergeCell ref="A2:G2"/>
  </mergeCells>
  <pageMargins left="0.59055118110236227" right="0.59055118110236227" top="0.70866141732283472" bottom="0.70866141732283472" header="0.19685039370078741" footer="0.39370078740157483"/>
  <pageSetup paperSize="9" scale="84" orientation="portrait" r:id="rId1"/>
  <headerFooter alignWithMargins="0">
    <oddFooter>&amp;R&amp;"Calibri,Standardowy"&amp;12s.&amp;P z &amp;N</oddFooter>
  </headerFooter>
  <tableParts count="2">
    <tablePart r:id="rId2"/>
    <tablePart r:id="rId3"/>
  </tableParts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BCAEAE-0605-4A0C-8B5D-478F80B76F53}">
  <sheetPr codeName="Arkusz68"/>
  <dimension ref="A1:N50"/>
  <sheetViews>
    <sheetView zoomScaleNormal="100" workbookViewId="0"/>
  </sheetViews>
  <sheetFormatPr defaultColWidth="0" defaultRowHeight="12.75" zeroHeight="1" x14ac:dyDescent="0.2"/>
  <cols>
    <col min="1" max="1" width="4.140625" style="1" customWidth="1"/>
    <col min="2" max="2" width="57" style="2" customWidth="1"/>
    <col min="3" max="3" width="11.85546875" style="1" bestFit="1" customWidth="1"/>
    <col min="4" max="4" width="7.42578125" style="1" customWidth="1"/>
    <col min="5" max="5" width="10.85546875" style="1" bestFit="1" customWidth="1"/>
    <col min="6" max="7" width="8.7109375" style="1" customWidth="1"/>
    <col min="8" max="8" width="1" style="1" customWidth="1"/>
    <col min="9" max="14" width="0" style="1" hidden="1" customWidth="1"/>
    <col min="15" max="16384" width="9.140625" style="1" hidden="1"/>
  </cols>
  <sheetData>
    <row r="1" spans="1:7" s="16" customFormat="1" ht="24.95" customHeight="1" x14ac:dyDescent="0.2">
      <c r="A1" s="35" t="s">
        <v>515</v>
      </c>
      <c r="B1" s="23"/>
    </row>
    <row r="2" spans="1:7" s="16" customFormat="1" ht="39.950000000000003" customHeight="1" x14ac:dyDescent="0.2">
      <c r="A2" s="66" t="s">
        <v>448</v>
      </c>
      <c r="B2" s="67"/>
      <c r="C2" s="67"/>
      <c r="D2" s="67"/>
      <c r="E2" s="67"/>
      <c r="F2" s="67"/>
      <c r="G2" s="67"/>
    </row>
    <row r="3" spans="1:7" s="16" customFormat="1" ht="15.95" hidden="1" customHeight="1" x14ac:dyDescent="0.2">
      <c r="A3" s="22"/>
      <c r="B3" s="23"/>
    </row>
    <row r="4" spans="1:7" s="16" customFormat="1" ht="15.95" hidden="1" customHeight="1" x14ac:dyDescent="0.2">
      <c r="A4" s="22"/>
      <c r="B4" s="23"/>
    </row>
    <row r="5" spans="1:7" s="16" customFormat="1" ht="15.95" hidden="1" customHeight="1" x14ac:dyDescent="0.2">
      <c r="A5" s="22"/>
      <c r="B5" s="23"/>
    </row>
    <row r="6" spans="1:7" s="16" customFormat="1" ht="15.95" customHeight="1" x14ac:dyDescent="0.25">
      <c r="A6" s="17" t="s">
        <v>433</v>
      </c>
      <c r="B6" s="21" t="s">
        <v>438</v>
      </c>
    </row>
    <row r="7" spans="1:7" s="16" customFormat="1" ht="15.95" customHeight="1" x14ac:dyDescent="0.25">
      <c r="A7" s="18" t="s">
        <v>434</v>
      </c>
      <c r="B7" s="21" t="s">
        <v>439</v>
      </c>
    </row>
    <row r="8" spans="1:7" s="16" customFormat="1" ht="15.95" customHeight="1" x14ac:dyDescent="0.25">
      <c r="A8" s="19" t="s">
        <v>435</v>
      </c>
      <c r="B8" s="21" t="s">
        <v>440</v>
      </c>
    </row>
    <row r="9" spans="1:7" s="16" customFormat="1" ht="15.95" customHeight="1" x14ac:dyDescent="0.25">
      <c r="A9" s="20" t="s">
        <v>436</v>
      </c>
      <c r="B9" s="21" t="s">
        <v>441</v>
      </c>
    </row>
    <row r="10" spans="1:7" ht="65.099999999999994" customHeight="1" x14ac:dyDescent="0.2">
      <c r="A10" s="49" t="s">
        <v>430</v>
      </c>
      <c r="B10" s="42" t="s">
        <v>0</v>
      </c>
      <c r="C10" s="42" t="s">
        <v>424</v>
      </c>
      <c r="D10" s="42" t="s">
        <v>425</v>
      </c>
      <c r="E10" s="42" t="s">
        <v>426</v>
      </c>
      <c r="F10" s="42" t="s">
        <v>429</v>
      </c>
      <c r="G10" s="41" t="s">
        <v>413</v>
      </c>
    </row>
    <row r="11" spans="1:7" ht="21.95" customHeight="1" x14ac:dyDescent="0.2">
      <c r="A11" s="36">
        <v>1</v>
      </c>
      <c r="B11" s="24" t="s">
        <v>7</v>
      </c>
      <c r="C11" s="10">
        <v>0</v>
      </c>
      <c r="D11" s="9">
        <v>0</v>
      </c>
      <c r="E11" s="10" t="str">
        <f t="shared" ref="E11:E23" si="0">IF(D11=0,"-",C11/D11)</f>
        <v>-</v>
      </c>
      <c r="F11" s="25">
        <f t="shared" ref="F11:F35" si="1">C11/C$44</f>
        <v>0</v>
      </c>
      <c r="G11" s="38">
        <v>6.4906160983722356E-5</v>
      </c>
    </row>
    <row r="12" spans="1:7" s="3" customFormat="1" ht="21.95" customHeight="1" x14ac:dyDescent="0.2">
      <c r="A12" s="36">
        <v>2</v>
      </c>
      <c r="B12" s="24" t="s">
        <v>8</v>
      </c>
      <c r="C12" s="10">
        <v>0</v>
      </c>
      <c r="D12" s="9">
        <v>0</v>
      </c>
      <c r="E12" s="10" t="str">
        <f t="shared" si="0"/>
        <v>-</v>
      </c>
      <c r="F12" s="25">
        <f t="shared" si="1"/>
        <v>0</v>
      </c>
      <c r="G12" s="38">
        <v>1.3877154561966152E-2</v>
      </c>
    </row>
    <row r="13" spans="1:7" s="3" customFormat="1" ht="21.95" customHeight="1" x14ac:dyDescent="0.2">
      <c r="A13" s="36">
        <v>3</v>
      </c>
      <c r="B13" s="26" t="s">
        <v>1</v>
      </c>
      <c r="C13" s="10">
        <v>0</v>
      </c>
      <c r="D13" s="9">
        <v>0</v>
      </c>
      <c r="E13" s="10" t="str">
        <f t="shared" si="0"/>
        <v>-</v>
      </c>
      <c r="F13" s="25">
        <f t="shared" si="1"/>
        <v>0</v>
      </c>
      <c r="G13" s="38">
        <v>6.8195937419264344E-4</v>
      </c>
    </row>
    <row r="14" spans="1:7" s="3" customFormat="1" ht="21.95" customHeight="1" x14ac:dyDescent="0.2">
      <c r="A14" s="36">
        <v>4</v>
      </c>
      <c r="B14" s="24" t="s">
        <v>414</v>
      </c>
      <c r="C14" s="10">
        <v>0</v>
      </c>
      <c r="D14" s="9">
        <v>0</v>
      </c>
      <c r="E14" s="10" t="str">
        <f t="shared" si="0"/>
        <v>-</v>
      </c>
      <c r="F14" s="25">
        <f t="shared" si="1"/>
        <v>0</v>
      </c>
      <c r="G14" s="38">
        <v>1.6609844346228162E-4</v>
      </c>
    </row>
    <row r="15" spans="1:7" s="3" customFormat="1" ht="47.1" customHeight="1" x14ac:dyDescent="0.2">
      <c r="A15" s="36">
        <v>5</v>
      </c>
      <c r="B15" s="24" t="s">
        <v>412</v>
      </c>
      <c r="C15" s="10">
        <v>0</v>
      </c>
      <c r="D15" s="11">
        <v>0</v>
      </c>
      <c r="E15" s="10" t="str">
        <f t="shared" si="0"/>
        <v>-</v>
      </c>
      <c r="F15" s="25">
        <f t="shared" si="1"/>
        <v>0</v>
      </c>
      <c r="G15" s="38">
        <v>4.2843389065529559E-4</v>
      </c>
    </row>
    <row r="16" spans="1:7" s="3" customFormat="1" ht="21.95" customHeight="1" x14ac:dyDescent="0.2">
      <c r="A16" s="36">
        <v>6</v>
      </c>
      <c r="B16" s="26" t="s">
        <v>1</v>
      </c>
      <c r="C16" s="10">
        <v>0</v>
      </c>
      <c r="D16" s="11">
        <v>0</v>
      </c>
      <c r="E16" s="10" t="str">
        <f t="shared" si="0"/>
        <v>-</v>
      </c>
      <c r="F16" s="25">
        <f t="shared" si="1"/>
        <v>0</v>
      </c>
      <c r="G16" s="38">
        <v>5.7837072558623703E-5</v>
      </c>
    </row>
    <row r="17" spans="1:7" ht="47.1" customHeight="1" x14ac:dyDescent="0.2">
      <c r="A17" s="36">
        <v>7</v>
      </c>
      <c r="B17" s="24" t="s">
        <v>444</v>
      </c>
      <c r="C17" s="10">
        <v>27770.94</v>
      </c>
      <c r="D17" s="11">
        <v>2</v>
      </c>
      <c r="E17" s="10">
        <f t="shared" si="0"/>
        <v>13885.47</v>
      </c>
      <c r="F17" s="25">
        <f t="shared" si="1"/>
        <v>1.2218443002349351E-2</v>
      </c>
      <c r="G17" s="38">
        <v>3.69438658113685E-3</v>
      </c>
    </row>
    <row r="18" spans="1:7" ht="47.1" customHeight="1" x14ac:dyDescent="0.2">
      <c r="A18" s="36">
        <v>8</v>
      </c>
      <c r="B18" s="24" t="s">
        <v>447</v>
      </c>
      <c r="C18" s="10">
        <v>0</v>
      </c>
      <c r="D18" s="11">
        <v>0</v>
      </c>
      <c r="E18" s="10" t="str">
        <f t="shared" si="0"/>
        <v>-</v>
      </c>
      <c r="F18" s="25">
        <f t="shared" si="1"/>
        <v>0</v>
      </c>
      <c r="G18" s="38">
        <v>1.6572456388988053E-2</v>
      </c>
    </row>
    <row r="19" spans="1:7" ht="35.1" customHeight="1" x14ac:dyDescent="0.2">
      <c r="A19" s="36">
        <v>9</v>
      </c>
      <c r="B19" s="24" t="s">
        <v>443</v>
      </c>
      <c r="C19" s="10">
        <v>0</v>
      </c>
      <c r="D19" s="11">
        <v>0</v>
      </c>
      <c r="E19" s="10" t="str">
        <f t="shared" si="0"/>
        <v>-</v>
      </c>
      <c r="F19" s="25">
        <f t="shared" si="1"/>
        <v>0</v>
      </c>
      <c r="G19" s="38">
        <v>6.3015485400037228E-5</v>
      </c>
    </row>
    <row r="20" spans="1:7" ht="35.1" customHeight="1" x14ac:dyDescent="0.2">
      <c r="A20" s="36">
        <v>10</v>
      </c>
      <c r="B20" s="24" t="s">
        <v>9</v>
      </c>
      <c r="C20" s="10">
        <v>0</v>
      </c>
      <c r="D20" s="11">
        <v>0</v>
      </c>
      <c r="E20" s="10" t="str">
        <f t="shared" si="0"/>
        <v>-</v>
      </c>
      <c r="F20" s="25">
        <f t="shared" si="1"/>
        <v>0</v>
      </c>
      <c r="G20" s="38">
        <v>2.3263290581767475E-4</v>
      </c>
    </row>
    <row r="21" spans="1:7" ht="35.1" customHeight="1" x14ac:dyDescent="0.2">
      <c r="A21" s="36">
        <v>11</v>
      </c>
      <c r="B21" s="24" t="s">
        <v>442</v>
      </c>
      <c r="C21" s="10">
        <v>0</v>
      </c>
      <c r="D21" s="11">
        <v>0</v>
      </c>
      <c r="E21" s="10" t="str">
        <f t="shared" si="0"/>
        <v>-</v>
      </c>
      <c r="F21" s="25">
        <f t="shared" si="1"/>
        <v>0</v>
      </c>
      <c r="G21" s="38">
        <v>8.0879771630669933E-6</v>
      </c>
    </row>
    <row r="22" spans="1:7" ht="21.95" customHeight="1" x14ac:dyDescent="0.2">
      <c r="A22" s="36">
        <v>12</v>
      </c>
      <c r="B22" s="26" t="s">
        <v>1</v>
      </c>
      <c r="C22" s="10">
        <v>0</v>
      </c>
      <c r="D22" s="11">
        <v>0</v>
      </c>
      <c r="E22" s="10" t="str">
        <f t="shared" si="0"/>
        <v>-</v>
      </c>
      <c r="F22" s="25">
        <f t="shared" si="1"/>
        <v>0</v>
      </c>
      <c r="G22" s="38">
        <v>0</v>
      </c>
    </row>
    <row r="23" spans="1:7" ht="21.95" customHeight="1" x14ac:dyDescent="0.2">
      <c r="A23" s="36">
        <v>13</v>
      </c>
      <c r="B23" s="24" t="s">
        <v>415</v>
      </c>
      <c r="C23" s="10">
        <v>0</v>
      </c>
      <c r="D23" s="11">
        <v>0</v>
      </c>
      <c r="E23" s="10" t="str">
        <f t="shared" si="0"/>
        <v>-</v>
      </c>
      <c r="F23" s="25">
        <f t="shared" si="1"/>
        <v>0</v>
      </c>
      <c r="G23" s="38">
        <v>0</v>
      </c>
    </row>
    <row r="24" spans="1:7" s="3" customFormat="1" ht="24.95" customHeight="1" x14ac:dyDescent="0.2">
      <c r="A24" s="43">
        <v>14</v>
      </c>
      <c r="B24" s="50" t="s">
        <v>2</v>
      </c>
      <c r="C24" s="44">
        <f>C11+C12+C14+C15+C17+C18+C19+C20+C21+C23</f>
        <v>27770.94</v>
      </c>
      <c r="D24" s="51" t="s">
        <v>5</v>
      </c>
      <c r="E24" s="51" t="s">
        <v>5</v>
      </c>
      <c r="F24" s="47">
        <f t="shared" si="1"/>
        <v>1.2218443002349351E-2</v>
      </c>
      <c r="G24" s="48">
        <v>3.5107172395573129E-2</v>
      </c>
    </row>
    <row r="25" spans="1:7" s="4" customFormat="1" ht="35.1" customHeight="1" x14ac:dyDescent="0.2">
      <c r="A25" s="37">
        <v>15</v>
      </c>
      <c r="B25" s="27" t="s">
        <v>419</v>
      </c>
      <c r="C25" s="12">
        <v>172056</v>
      </c>
      <c r="D25" s="11">
        <v>80</v>
      </c>
      <c r="E25" s="12">
        <f t="shared" ref="E25:E37" si="2">IF(D25=0,"-",C25/D25)</f>
        <v>2150.6999999999998</v>
      </c>
      <c r="F25" s="28">
        <f t="shared" si="1"/>
        <v>7.5699865730588164E-2</v>
      </c>
      <c r="G25" s="39">
        <v>9.1912130594448124E-2</v>
      </c>
    </row>
    <row r="26" spans="1:7" s="3" customFormat="1" ht="21.95" customHeight="1" x14ac:dyDescent="0.2">
      <c r="A26" s="36">
        <v>16</v>
      </c>
      <c r="B26" s="26" t="s">
        <v>11</v>
      </c>
      <c r="C26" s="10">
        <v>4238</v>
      </c>
      <c r="D26" s="11">
        <v>2</v>
      </c>
      <c r="E26" s="10">
        <f t="shared" si="2"/>
        <v>2119</v>
      </c>
      <c r="F26" s="25">
        <f t="shared" si="1"/>
        <v>1.8646024025098377E-3</v>
      </c>
      <c r="G26" s="38">
        <v>1.5510248435910163E-2</v>
      </c>
    </row>
    <row r="27" spans="1:7" s="5" customFormat="1" ht="65.099999999999994" customHeight="1" x14ac:dyDescent="0.2">
      <c r="A27" s="37">
        <v>17</v>
      </c>
      <c r="B27" s="27" t="s">
        <v>445</v>
      </c>
      <c r="C27" s="12">
        <v>359757.04</v>
      </c>
      <c r="D27" s="11">
        <v>90</v>
      </c>
      <c r="E27" s="12">
        <f t="shared" si="2"/>
        <v>3997.3004444444441</v>
      </c>
      <c r="F27" s="28">
        <f t="shared" si="1"/>
        <v>0.15828311493719391</v>
      </c>
      <c r="G27" s="39">
        <v>9.6086621220457871E-2</v>
      </c>
    </row>
    <row r="28" spans="1:7" s="3" customFormat="1" ht="21.95" customHeight="1" x14ac:dyDescent="0.2">
      <c r="A28" s="36">
        <v>18</v>
      </c>
      <c r="B28" s="26" t="s">
        <v>3</v>
      </c>
      <c r="C28" s="10">
        <v>23676.720000000001</v>
      </c>
      <c r="D28" s="11">
        <v>6</v>
      </c>
      <c r="E28" s="10">
        <f t="shared" si="2"/>
        <v>3946.1200000000003</v>
      </c>
      <c r="F28" s="25">
        <f t="shared" si="1"/>
        <v>1.0417099810182332E-2</v>
      </c>
      <c r="G28" s="38">
        <v>1.1342599256575717E-2</v>
      </c>
    </row>
    <row r="29" spans="1:7" s="5" customFormat="1" ht="35.1" customHeight="1" x14ac:dyDescent="0.2">
      <c r="A29" s="37">
        <v>19</v>
      </c>
      <c r="B29" s="27" t="s">
        <v>15</v>
      </c>
      <c r="C29" s="12">
        <v>8607.59</v>
      </c>
      <c r="D29" s="11">
        <v>8</v>
      </c>
      <c r="E29" s="12">
        <f t="shared" si="2"/>
        <v>1075.94875</v>
      </c>
      <c r="F29" s="28">
        <f t="shared" si="1"/>
        <v>3.787100753614831E-3</v>
      </c>
      <c r="G29" s="39">
        <v>1.1946311887438504E-2</v>
      </c>
    </row>
    <row r="30" spans="1:7" s="3" customFormat="1" ht="21.95" customHeight="1" x14ac:dyDescent="0.2">
      <c r="A30" s="36">
        <v>20</v>
      </c>
      <c r="B30" s="26" t="s">
        <v>3</v>
      </c>
      <c r="C30" s="10">
        <v>1734.4</v>
      </c>
      <c r="D30" s="11">
        <v>2</v>
      </c>
      <c r="E30" s="12">
        <f t="shared" si="2"/>
        <v>867.2</v>
      </c>
      <c r="F30" s="28">
        <f t="shared" si="1"/>
        <v>7.6308787326877367E-4</v>
      </c>
      <c r="G30" s="39">
        <v>2.247933536638041E-3</v>
      </c>
    </row>
    <row r="31" spans="1:7" s="3" customFormat="1" ht="47.1" customHeight="1" x14ac:dyDescent="0.2">
      <c r="A31" s="36">
        <v>21</v>
      </c>
      <c r="B31" s="27" t="s">
        <v>14</v>
      </c>
      <c r="C31" s="10">
        <v>575145.43999999994</v>
      </c>
      <c r="D31" s="11">
        <v>312</v>
      </c>
      <c r="E31" s="10">
        <f t="shared" si="2"/>
        <v>1843.4148717948717</v>
      </c>
      <c r="F31" s="25">
        <f t="shared" si="1"/>
        <v>0.25304803426535571</v>
      </c>
      <c r="G31" s="38">
        <v>0.21726673108985226</v>
      </c>
    </row>
    <row r="32" spans="1:7" s="3" customFormat="1" ht="21.95" customHeight="1" x14ac:dyDescent="0.2">
      <c r="A32" s="36">
        <v>22</v>
      </c>
      <c r="B32" s="26" t="s">
        <v>3</v>
      </c>
      <c r="C32" s="10">
        <v>38970.74</v>
      </c>
      <c r="D32" s="11">
        <v>17</v>
      </c>
      <c r="E32" s="10">
        <f t="shared" si="2"/>
        <v>2292.3964705882354</v>
      </c>
      <c r="F32" s="25">
        <f t="shared" si="1"/>
        <v>1.7146044226424309E-2</v>
      </c>
      <c r="G32" s="38">
        <v>3.0944666359992157E-2</v>
      </c>
    </row>
    <row r="33" spans="1:7" ht="35.1" customHeight="1" x14ac:dyDescent="0.2">
      <c r="A33" s="36">
        <v>23</v>
      </c>
      <c r="B33" s="24" t="s">
        <v>446</v>
      </c>
      <c r="C33" s="10">
        <v>3261.6</v>
      </c>
      <c r="D33" s="11">
        <v>40</v>
      </c>
      <c r="E33" s="10">
        <f t="shared" si="2"/>
        <v>81.539999999999992</v>
      </c>
      <c r="F33" s="25">
        <f t="shared" si="1"/>
        <v>1.4350134959948291E-3</v>
      </c>
      <c r="G33" s="38">
        <v>8.5968104584330223E-3</v>
      </c>
    </row>
    <row r="34" spans="1:7" s="3" customFormat="1" ht="21.95" customHeight="1" x14ac:dyDescent="0.2">
      <c r="A34" s="36">
        <v>24</v>
      </c>
      <c r="B34" s="26" t="s">
        <v>3</v>
      </c>
      <c r="C34" s="10">
        <v>0</v>
      </c>
      <c r="D34" s="11">
        <v>0</v>
      </c>
      <c r="E34" s="10" t="str">
        <f t="shared" si="2"/>
        <v>-</v>
      </c>
      <c r="F34" s="25">
        <f t="shared" si="1"/>
        <v>0</v>
      </c>
      <c r="G34" s="38">
        <v>1.4207856884874998E-3</v>
      </c>
    </row>
    <row r="35" spans="1:7" s="3" customFormat="1" ht="35.1" customHeight="1" x14ac:dyDescent="0.2">
      <c r="A35" s="36">
        <v>25</v>
      </c>
      <c r="B35" s="24" t="s">
        <v>10</v>
      </c>
      <c r="C35" s="10">
        <v>0</v>
      </c>
      <c r="D35" s="11">
        <v>0</v>
      </c>
      <c r="E35" s="10" t="str">
        <f t="shared" si="2"/>
        <v>-</v>
      </c>
      <c r="F35" s="25">
        <f t="shared" si="1"/>
        <v>0</v>
      </c>
      <c r="G35" s="38">
        <v>9.8652432849167496E-5</v>
      </c>
    </row>
    <row r="36" spans="1:7" ht="35.1" customHeight="1" x14ac:dyDescent="0.2">
      <c r="A36" s="36">
        <v>26</v>
      </c>
      <c r="B36" s="24" t="s">
        <v>420</v>
      </c>
      <c r="C36" s="10">
        <v>0</v>
      </c>
      <c r="D36" s="13">
        <v>0</v>
      </c>
      <c r="E36" s="10" t="str">
        <f t="shared" si="2"/>
        <v>-</v>
      </c>
      <c r="F36" s="29" t="s">
        <v>5</v>
      </c>
      <c r="G36" s="40" t="s">
        <v>5</v>
      </c>
    </row>
    <row r="37" spans="1:7" ht="21.95" customHeight="1" x14ac:dyDescent="0.2">
      <c r="A37" s="36">
        <v>27</v>
      </c>
      <c r="B37" s="26" t="s">
        <v>12</v>
      </c>
      <c r="C37" s="10">
        <v>0</v>
      </c>
      <c r="D37" s="13">
        <v>0</v>
      </c>
      <c r="E37" s="10" t="str">
        <f t="shared" si="2"/>
        <v>-</v>
      </c>
      <c r="F37" s="25">
        <f>C37/C$44</f>
        <v>0</v>
      </c>
      <c r="G37" s="38">
        <v>6.7001527600904129E-4</v>
      </c>
    </row>
    <row r="38" spans="1:7" ht="35.1" customHeight="1" x14ac:dyDescent="0.2">
      <c r="A38" s="36">
        <v>28</v>
      </c>
      <c r="B38" s="24" t="s">
        <v>421</v>
      </c>
      <c r="C38" s="10">
        <v>1251413.3400000001</v>
      </c>
      <c r="D38" s="13">
        <v>1</v>
      </c>
      <c r="E38" s="14" t="s">
        <v>5</v>
      </c>
      <c r="F38" s="29" t="s">
        <v>5</v>
      </c>
      <c r="G38" s="40" t="s">
        <v>5</v>
      </c>
    </row>
    <row r="39" spans="1:7" ht="21.95" customHeight="1" x14ac:dyDescent="0.2">
      <c r="A39" s="36">
        <v>29</v>
      </c>
      <c r="B39" s="26" t="s">
        <v>12</v>
      </c>
      <c r="C39" s="10">
        <v>1126272</v>
      </c>
      <c r="D39" s="13">
        <v>1</v>
      </c>
      <c r="E39" s="14" t="s">
        <v>5</v>
      </c>
      <c r="F39" s="25">
        <f t="shared" ref="F39:F44" si="3">C39/C$44</f>
        <v>0.49552842781490325</v>
      </c>
      <c r="G39" s="38">
        <v>0.53240605380617201</v>
      </c>
    </row>
    <row r="40" spans="1:7" ht="47.1" customHeight="1" x14ac:dyDescent="0.2">
      <c r="A40" s="36">
        <v>30</v>
      </c>
      <c r="B40" s="27" t="s">
        <v>422</v>
      </c>
      <c r="C40" s="10">
        <v>0</v>
      </c>
      <c r="D40" s="15">
        <v>0</v>
      </c>
      <c r="E40" s="10" t="str">
        <f t="shared" ref="E40:E41" si="4">IF(D40=0,"-",C40/D40)</f>
        <v>-</v>
      </c>
      <c r="F40" s="25">
        <f t="shared" si="3"/>
        <v>0</v>
      </c>
      <c r="G40" s="38">
        <v>1.7724062653800183E-3</v>
      </c>
    </row>
    <row r="41" spans="1:7" ht="21.95" customHeight="1" x14ac:dyDescent="0.2">
      <c r="A41" s="36">
        <v>31</v>
      </c>
      <c r="B41" s="26" t="s">
        <v>13</v>
      </c>
      <c r="C41" s="10">
        <v>0</v>
      </c>
      <c r="D41" s="15">
        <v>0</v>
      </c>
      <c r="E41" s="10" t="str">
        <f t="shared" si="4"/>
        <v>-</v>
      </c>
      <c r="F41" s="25">
        <f t="shared" si="3"/>
        <v>0</v>
      </c>
      <c r="G41" s="38">
        <v>1.0404135579139232E-3</v>
      </c>
    </row>
    <row r="42" spans="1:7" ht="35.1" customHeight="1" x14ac:dyDescent="0.2">
      <c r="A42" s="36">
        <v>32</v>
      </c>
      <c r="B42" s="24" t="s">
        <v>16</v>
      </c>
      <c r="C42" s="10">
        <v>0</v>
      </c>
      <c r="D42" s="15">
        <v>0</v>
      </c>
      <c r="E42" s="14" t="s">
        <v>5</v>
      </c>
      <c r="F42" s="25">
        <f t="shared" si="3"/>
        <v>0</v>
      </c>
      <c r="G42" s="38">
        <v>4.1370945733870297E-3</v>
      </c>
    </row>
    <row r="43" spans="1:7" s="3" customFormat="1" ht="21.95" customHeight="1" x14ac:dyDescent="0.2">
      <c r="A43" s="43">
        <v>33</v>
      </c>
      <c r="B43" s="50" t="s">
        <v>4</v>
      </c>
      <c r="C43" s="44">
        <f>C25+C27+C29+C31+C33+C35+C37+C39+C40+C42</f>
        <v>2245099.67</v>
      </c>
      <c r="D43" s="51" t="s">
        <v>5</v>
      </c>
      <c r="E43" s="51" t="s">
        <v>5</v>
      </c>
      <c r="F43" s="47">
        <f t="shared" si="3"/>
        <v>0.98778155699765069</v>
      </c>
      <c r="G43" s="48">
        <v>0.96489282760442685</v>
      </c>
    </row>
    <row r="44" spans="1:7" s="3" customFormat="1" ht="21.95" customHeight="1" x14ac:dyDescent="0.2">
      <c r="A44" s="45">
        <v>34</v>
      </c>
      <c r="B44" s="52" t="s">
        <v>6</v>
      </c>
      <c r="C44" s="46">
        <f>C24+C43</f>
        <v>2272870.61</v>
      </c>
      <c r="D44" s="53" t="s">
        <v>5</v>
      </c>
      <c r="E44" s="53" t="s">
        <v>5</v>
      </c>
      <c r="F44" s="54">
        <f t="shared" si="3"/>
        <v>1</v>
      </c>
      <c r="G44" s="55">
        <v>1</v>
      </c>
    </row>
    <row r="45" spans="1:7" s="3" customFormat="1" ht="21.95" customHeight="1" x14ac:dyDescent="0.2">
      <c r="A45" s="1"/>
      <c r="B45" s="2"/>
      <c r="C45" s="1"/>
      <c r="D45" s="1"/>
      <c r="E45" s="1"/>
      <c r="F45" s="1"/>
      <c r="G45" s="1"/>
    </row>
    <row r="46" spans="1:7" s="3" customFormat="1" ht="35.1" customHeight="1" x14ac:dyDescent="0.2">
      <c r="A46" s="62" t="s">
        <v>430</v>
      </c>
      <c r="B46" s="63" t="s">
        <v>431</v>
      </c>
      <c r="C46" s="64" t="s">
        <v>432</v>
      </c>
      <c r="D46" s="1"/>
      <c r="E46" s="1"/>
      <c r="F46" s="1"/>
      <c r="G46" s="1"/>
    </row>
    <row r="47" spans="1:7" s="3" customFormat="1" ht="21.95" customHeight="1" x14ac:dyDescent="0.2">
      <c r="A47" s="65">
        <v>1</v>
      </c>
      <c r="B47" s="30" t="s">
        <v>427</v>
      </c>
      <c r="C47" s="31">
        <v>56691</v>
      </c>
    </row>
    <row r="48" spans="1:7" ht="21.95" customHeight="1" x14ac:dyDescent="0.2">
      <c r="A48" s="8">
        <v>2</v>
      </c>
      <c r="B48" s="30" t="s">
        <v>428</v>
      </c>
      <c r="C48" s="31">
        <v>2275646</v>
      </c>
      <c r="D48" s="16"/>
      <c r="E48" s="16"/>
      <c r="F48" s="16"/>
      <c r="G48" s="16"/>
    </row>
    <row r="49" spans="1:7" ht="21.95" customHeight="1" x14ac:dyDescent="0.2">
      <c r="A49" s="32">
        <v>3</v>
      </c>
      <c r="B49" s="33" t="s">
        <v>423</v>
      </c>
      <c r="C49" s="34">
        <f>C44/C48</f>
        <v>0.99878039466595414</v>
      </c>
      <c r="D49" s="16"/>
      <c r="E49" s="16"/>
      <c r="F49" s="16"/>
      <c r="G49" s="16"/>
    </row>
    <row r="50" spans="1:7" s="16" customFormat="1" ht="35.1" customHeight="1" x14ac:dyDescent="0.25">
      <c r="A50" s="21" t="s">
        <v>449</v>
      </c>
      <c r="B50" s="23"/>
    </row>
  </sheetData>
  <sheetProtection algorithmName="SHA-512" hashValue="Rzi3R2CjgvByq/weBWl5WhgSe0qg7nMTt1Ut5UQ0BUBWWTY/nnPgSXlUdLiM55Kd/BNPUtrlgSvxTTtzI84ErQ==" saltValue="f1VMbR6QKNUD9p/0Rmj5pg==" spinCount="100000" sheet="1" objects="1" scenarios="1"/>
  <mergeCells count="1">
    <mergeCell ref="A2:G2"/>
  </mergeCells>
  <pageMargins left="0.59055118110236227" right="0.59055118110236227" top="0.70866141732283472" bottom="0.70866141732283472" header="0.19685039370078741" footer="0.39370078740157483"/>
  <pageSetup paperSize="9" scale="84" orientation="portrait" r:id="rId1"/>
  <headerFooter alignWithMargins="0">
    <oddFooter>&amp;R&amp;"Calibri,Standardowy"&amp;12s.&amp;P z &amp;N</oddFooter>
  </headerFooter>
  <tableParts count="2">
    <tablePart r:id="rId2"/>
    <tablePart r:id="rId3"/>
  </tableParts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518197-8138-4EC9-8C15-CF7EB919A920}">
  <sheetPr codeName="Arkusz69"/>
  <dimension ref="A1:N50"/>
  <sheetViews>
    <sheetView zoomScaleNormal="100" workbookViewId="0"/>
  </sheetViews>
  <sheetFormatPr defaultColWidth="0" defaultRowHeight="12.75" zeroHeight="1" x14ac:dyDescent="0.2"/>
  <cols>
    <col min="1" max="1" width="4.140625" style="1" customWidth="1"/>
    <col min="2" max="2" width="57" style="2" customWidth="1"/>
    <col min="3" max="3" width="11.85546875" style="1" bestFit="1" customWidth="1"/>
    <col min="4" max="4" width="7.42578125" style="1" customWidth="1"/>
    <col min="5" max="5" width="10.85546875" style="1" bestFit="1" customWidth="1"/>
    <col min="6" max="7" width="8.7109375" style="1" customWidth="1"/>
    <col min="8" max="8" width="1" style="1" customWidth="1"/>
    <col min="9" max="14" width="0" style="1" hidden="1" customWidth="1"/>
    <col min="15" max="16384" width="9.140625" style="1" hidden="1"/>
  </cols>
  <sheetData>
    <row r="1" spans="1:7" s="16" customFormat="1" ht="24.95" customHeight="1" x14ac:dyDescent="0.2">
      <c r="A1" s="35" t="s">
        <v>516</v>
      </c>
      <c r="B1" s="23"/>
    </row>
    <row r="2" spans="1:7" s="16" customFormat="1" ht="39.950000000000003" customHeight="1" x14ac:dyDescent="0.2">
      <c r="A2" s="66" t="s">
        <v>448</v>
      </c>
      <c r="B2" s="67"/>
      <c r="C2" s="67"/>
      <c r="D2" s="67"/>
      <c r="E2" s="67"/>
      <c r="F2" s="67"/>
      <c r="G2" s="67"/>
    </row>
    <row r="3" spans="1:7" s="16" customFormat="1" ht="15.95" hidden="1" customHeight="1" x14ac:dyDescent="0.2">
      <c r="A3" s="22"/>
      <c r="B3" s="23"/>
    </row>
    <row r="4" spans="1:7" s="16" customFormat="1" ht="15.95" hidden="1" customHeight="1" x14ac:dyDescent="0.2">
      <c r="A4" s="22"/>
      <c r="B4" s="23"/>
    </row>
    <row r="5" spans="1:7" s="16" customFormat="1" ht="15.95" hidden="1" customHeight="1" x14ac:dyDescent="0.2">
      <c r="A5" s="22"/>
      <c r="B5" s="23"/>
    </row>
    <row r="6" spans="1:7" s="16" customFormat="1" ht="15.95" customHeight="1" x14ac:dyDescent="0.25">
      <c r="A6" s="17" t="s">
        <v>433</v>
      </c>
      <c r="B6" s="21" t="s">
        <v>438</v>
      </c>
    </row>
    <row r="7" spans="1:7" s="16" customFormat="1" ht="15.95" customHeight="1" x14ac:dyDescent="0.25">
      <c r="A7" s="18" t="s">
        <v>434</v>
      </c>
      <c r="B7" s="21" t="s">
        <v>439</v>
      </c>
    </row>
    <row r="8" spans="1:7" s="16" customFormat="1" ht="15.95" customHeight="1" x14ac:dyDescent="0.25">
      <c r="A8" s="19" t="s">
        <v>435</v>
      </c>
      <c r="B8" s="21" t="s">
        <v>440</v>
      </c>
    </row>
    <row r="9" spans="1:7" s="16" customFormat="1" ht="15.95" customHeight="1" x14ac:dyDescent="0.25">
      <c r="A9" s="20" t="s">
        <v>436</v>
      </c>
      <c r="B9" s="21" t="s">
        <v>441</v>
      </c>
    </row>
    <row r="10" spans="1:7" ht="65.099999999999994" customHeight="1" x14ac:dyDescent="0.2">
      <c r="A10" s="49" t="s">
        <v>430</v>
      </c>
      <c r="B10" s="42" t="s">
        <v>0</v>
      </c>
      <c r="C10" s="42" t="s">
        <v>424</v>
      </c>
      <c r="D10" s="42" t="s">
        <v>425</v>
      </c>
      <c r="E10" s="42" t="s">
        <v>426</v>
      </c>
      <c r="F10" s="42" t="s">
        <v>429</v>
      </c>
      <c r="G10" s="41" t="s">
        <v>413</v>
      </c>
    </row>
    <row r="11" spans="1:7" ht="21.95" customHeight="1" x14ac:dyDescent="0.2">
      <c r="A11" s="36">
        <v>1</v>
      </c>
      <c r="B11" s="24" t="s">
        <v>7</v>
      </c>
      <c r="C11" s="10">
        <v>0</v>
      </c>
      <c r="D11" s="9">
        <v>0</v>
      </c>
      <c r="E11" s="10" t="str">
        <f t="shared" ref="E11:E23" si="0">IF(D11=0,"-",C11/D11)</f>
        <v>-</v>
      </c>
      <c r="F11" s="25">
        <f t="shared" ref="F11:F35" si="1">C11/C$44</f>
        <v>0</v>
      </c>
      <c r="G11" s="38">
        <v>6.4906160983722356E-5</v>
      </c>
    </row>
    <row r="12" spans="1:7" s="3" customFormat="1" ht="21.95" customHeight="1" x14ac:dyDescent="0.2">
      <c r="A12" s="36">
        <v>2</v>
      </c>
      <c r="B12" s="24" t="s">
        <v>8</v>
      </c>
      <c r="C12" s="10">
        <v>0</v>
      </c>
      <c r="D12" s="9">
        <v>0</v>
      </c>
      <c r="E12" s="10" t="str">
        <f t="shared" si="0"/>
        <v>-</v>
      </c>
      <c r="F12" s="25">
        <f t="shared" si="1"/>
        <v>0</v>
      </c>
      <c r="G12" s="38">
        <v>1.3877154561966152E-2</v>
      </c>
    </row>
    <row r="13" spans="1:7" s="3" customFormat="1" ht="21.95" customHeight="1" x14ac:dyDescent="0.2">
      <c r="A13" s="36">
        <v>3</v>
      </c>
      <c r="B13" s="26" t="s">
        <v>1</v>
      </c>
      <c r="C13" s="10">
        <v>0</v>
      </c>
      <c r="D13" s="9">
        <v>0</v>
      </c>
      <c r="E13" s="10" t="str">
        <f t="shared" si="0"/>
        <v>-</v>
      </c>
      <c r="F13" s="25">
        <f t="shared" si="1"/>
        <v>0</v>
      </c>
      <c r="G13" s="38">
        <v>6.8195937419264344E-4</v>
      </c>
    </row>
    <row r="14" spans="1:7" s="3" customFormat="1" ht="21.95" customHeight="1" x14ac:dyDescent="0.2">
      <c r="A14" s="36">
        <v>4</v>
      </c>
      <c r="B14" s="24" t="s">
        <v>414</v>
      </c>
      <c r="C14" s="10">
        <v>0</v>
      </c>
      <c r="D14" s="9">
        <v>0</v>
      </c>
      <c r="E14" s="10" t="str">
        <f t="shared" si="0"/>
        <v>-</v>
      </c>
      <c r="F14" s="25">
        <f t="shared" si="1"/>
        <v>0</v>
      </c>
      <c r="G14" s="38">
        <v>1.6609844346228162E-4</v>
      </c>
    </row>
    <row r="15" spans="1:7" s="3" customFormat="1" ht="47.1" customHeight="1" x14ac:dyDescent="0.2">
      <c r="A15" s="36">
        <v>5</v>
      </c>
      <c r="B15" s="24" t="s">
        <v>412</v>
      </c>
      <c r="C15" s="10">
        <v>0</v>
      </c>
      <c r="D15" s="11">
        <v>0</v>
      </c>
      <c r="E15" s="10" t="str">
        <f t="shared" si="0"/>
        <v>-</v>
      </c>
      <c r="F15" s="25">
        <f t="shared" si="1"/>
        <v>0</v>
      </c>
      <c r="G15" s="38">
        <v>4.2843389065529559E-4</v>
      </c>
    </row>
    <row r="16" spans="1:7" s="3" customFormat="1" ht="21.95" customHeight="1" x14ac:dyDescent="0.2">
      <c r="A16" s="36">
        <v>6</v>
      </c>
      <c r="B16" s="26" t="s">
        <v>1</v>
      </c>
      <c r="C16" s="10">
        <v>0</v>
      </c>
      <c r="D16" s="11">
        <v>0</v>
      </c>
      <c r="E16" s="10" t="str">
        <f t="shared" si="0"/>
        <v>-</v>
      </c>
      <c r="F16" s="25">
        <f t="shared" si="1"/>
        <v>0</v>
      </c>
      <c r="G16" s="38">
        <v>5.7837072558623703E-5</v>
      </c>
    </row>
    <row r="17" spans="1:7" ht="47.1" customHeight="1" x14ac:dyDescent="0.2">
      <c r="A17" s="36">
        <v>7</v>
      </c>
      <c r="B17" s="24" t="s">
        <v>444</v>
      </c>
      <c r="C17" s="10">
        <v>26438.79</v>
      </c>
      <c r="D17" s="11">
        <v>4</v>
      </c>
      <c r="E17" s="10">
        <f t="shared" si="0"/>
        <v>6609.6975000000002</v>
      </c>
      <c r="F17" s="25">
        <f t="shared" si="1"/>
        <v>4.0802756527045679E-3</v>
      </c>
      <c r="G17" s="38">
        <v>3.69438658113685E-3</v>
      </c>
    </row>
    <row r="18" spans="1:7" ht="47.1" customHeight="1" x14ac:dyDescent="0.2">
      <c r="A18" s="36">
        <v>8</v>
      </c>
      <c r="B18" s="24" t="s">
        <v>447</v>
      </c>
      <c r="C18" s="10">
        <v>0</v>
      </c>
      <c r="D18" s="11">
        <v>0</v>
      </c>
      <c r="E18" s="10" t="str">
        <f t="shared" si="0"/>
        <v>-</v>
      </c>
      <c r="F18" s="25">
        <f t="shared" si="1"/>
        <v>0</v>
      </c>
      <c r="G18" s="38">
        <v>1.6572456388988053E-2</v>
      </c>
    </row>
    <row r="19" spans="1:7" ht="35.1" customHeight="1" x14ac:dyDescent="0.2">
      <c r="A19" s="36">
        <v>9</v>
      </c>
      <c r="B19" s="24" t="s">
        <v>443</v>
      </c>
      <c r="C19" s="10">
        <v>0</v>
      </c>
      <c r="D19" s="11">
        <v>0</v>
      </c>
      <c r="E19" s="10" t="str">
        <f t="shared" si="0"/>
        <v>-</v>
      </c>
      <c r="F19" s="25">
        <f t="shared" si="1"/>
        <v>0</v>
      </c>
      <c r="G19" s="38">
        <v>6.3015485400037228E-5</v>
      </c>
    </row>
    <row r="20" spans="1:7" ht="35.1" customHeight="1" x14ac:dyDescent="0.2">
      <c r="A20" s="36">
        <v>10</v>
      </c>
      <c r="B20" s="24" t="s">
        <v>9</v>
      </c>
      <c r="C20" s="10">
        <v>0</v>
      </c>
      <c r="D20" s="11">
        <v>0</v>
      </c>
      <c r="E20" s="10" t="str">
        <f t="shared" si="0"/>
        <v>-</v>
      </c>
      <c r="F20" s="25">
        <f t="shared" si="1"/>
        <v>0</v>
      </c>
      <c r="G20" s="38">
        <v>2.3263290581767475E-4</v>
      </c>
    </row>
    <row r="21" spans="1:7" ht="35.1" customHeight="1" x14ac:dyDescent="0.2">
      <c r="A21" s="36">
        <v>11</v>
      </c>
      <c r="B21" s="24" t="s">
        <v>442</v>
      </c>
      <c r="C21" s="10">
        <v>0</v>
      </c>
      <c r="D21" s="11">
        <v>0</v>
      </c>
      <c r="E21" s="10" t="str">
        <f t="shared" si="0"/>
        <v>-</v>
      </c>
      <c r="F21" s="25">
        <f t="shared" si="1"/>
        <v>0</v>
      </c>
      <c r="G21" s="38">
        <v>8.0879771630669933E-6</v>
      </c>
    </row>
    <row r="22" spans="1:7" ht="21.95" customHeight="1" x14ac:dyDescent="0.2">
      <c r="A22" s="36">
        <v>12</v>
      </c>
      <c r="B22" s="26" t="s">
        <v>1</v>
      </c>
      <c r="C22" s="10">
        <v>0</v>
      </c>
      <c r="D22" s="11">
        <v>0</v>
      </c>
      <c r="E22" s="10" t="str">
        <f t="shared" si="0"/>
        <v>-</v>
      </c>
      <c r="F22" s="25">
        <f t="shared" si="1"/>
        <v>0</v>
      </c>
      <c r="G22" s="38">
        <v>0</v>
      </c>
    </row>
    <row r="23" spans="1:7" ht="21.95" customHeight="1" x14ac:dyDescent="0.2">
      <c r="A23" s="36">
        <v>13</v>
      </c>
      <c r="B23" s="24" t="s">
        <v>415</v>
      </c>
      <c r="C23" s="10">
        <v>0</v>
      </c>
      <c r="D23" s="11">
        <v>0</v>
      </c>
      <c r="E23" s="10" t="str">
        <f t="shared" si="0"/>
        <v>-</v>
      </c>
      <c r="F23" s="25">
        <f t="shared" si="1"/>
        <v>0</v>
      </c>
      <c r="G23" s="38">
        <v>0</v>
      </c>
    </row>
    <row r="24" spans="1:7" s="3" customFormat="1" ht="24.95" customHeight="1" x14ac:dyDescent="0.2">
      <c r="A24" s="43">
        <v>14</v>
      </c>
      <c r="B24" s="50" t="s">
        <v>2</v>
      </c>
      <c r="C24" s="44">
        <f>C11+C12+C14+C15+C17+C18+C19+C20+C21+C23</f>
        <v>26438.79</v>
      </c>
      <c r="D24" s="51" t="s">
        <v>5</v>
      </c>
      <c r="E24" s="51" t="s">
        <v>5</v>
      </c>
      <c r="F24" s="47">
        <f t="shared" si="1"/>
        <v>4.0802756527045679E-3</v>
      </c>
      <c r="G24" s="48">
        <v>3.5107172395573129E-2</v>
      </c>
    </row>
    <row r="25" spans="1:7" s="4" customFormat="1" ht="35.1" customHeight="1" x14ac:dyDescent="0.2">
      <c r="A25" s="37">
        <v>15</v>
      </c>
      <c r="B25" s="27" t="s">
        <v>419</v>
      </c>
      <c r="C25" s="12">
        <v>647496.5</v>
      </c>
      <c r="D25" s="11">
        <v>293</v>
      </c>
      <c r="E25" s="12">
        <f t="shared" ref="E25:E37" si="2">IF(D25=0,"-",C25/D25)</f>
        <v>2209.8856655290101</v>
      </c>
      <c r="F25" s="28">
        <f t="shared" si="1"/>
        <v>9.9927576268105431E-2</v>
      </c>
      <c r="G25" s="39">
        <v>9.1912130594448124E-2</v>
      </c>
    </row>
    <row r="26" spans="1:7" s="3" customFormat="1" ht="21.95" customHeight="1" x14ac:dyDescent="0.2">
      <c r="A26" s="36">
        <v>16</v>
      </c>
      <c r="B26" s="26" t="s">
        <v>11</v>
      </c>
      <c r="C26" s="10">
        <v>124573</v>
      </c>
      <c r="D26" s="11">
        <v>58</v>
      </c>
      <c r="E26" s="10">
        <f t="shared" si="2"/>
        <v>2147.8103448275861</v>
      </c>
      <c r="F26" s="25">
        <f t="shared" si="1"/>
        <v>1.9225243624400593E-2</v>
      </c>
      <c r="G26" s="38">
        <v>1.5510248435910163E-2</v>
      </c>
    </row>
    <row r="27" spans="1:7" s="5" customFormat="1" ht="65.099999999999994" customHeight="1" x14ac:dyDescent="0.2">
      <c r="A27" s="37">
        <v>17</v>
      </c>
      <c r="B27" s="27" t="s">
        <v>445</v>
      </c>
      <c r="C27" s="12">
        <v>321566.7</v>
      </c>
      <c r="D27" s="11">
        <v>65</v>
      </c>
      <c r="E27" s="12">
        <f t="shared" si="2"/>
        <v>4947.18</v>
      </c>
      <c r="F27" s="28">
        <f t="shared" si="1"/>
        <v>4.9627111404514125E-2</v>
      </c>
      <c r="G27" s="39">
        <v>9.6086621220457871E-2</v>
      </c>
    </row>
    <row r="28" spans="1:7" s="3" customFormat="1" ht="21.95" customHeight="1" x14ac:dyDescent="0.2">
      <c r="A28" s="36">
        <v>18</v>
      </c>
      <c r="B28" s="26" t="s">
        <v>3</v>
      </c>
      <c r="C28" s="10">
        <v>37653.699999999997</v>
      </c>
      <c r="D28" s="11">
        <v>9</v>
      </c>
      <c r="E28" s="10">
        <f t="shared" si="2"/>
        <v>4183.7444444444445</v>
      </c>
      <c r="F28" s="25">
        <f t="shared" si="1"/>
        <v>5.8110630382192975E-3</v>
      </c>
      <c r="G28" s="38">
        <v>1.1342599256575717E-2</v>
      </c>
    </row>
    <row r="29" spans="1:7" s="5" customFormat="1" ht="35.1" customHeight="1" x14ac:dyDescent="0.2">
      <c r="A29" s="37">
        <v>19</v>
      </c>
      <c r="B29" s="27" t="s">
        <v>15</v>
      </c>
      <c r="C29" s="12">
        <v>125340.49</v>
      </c>
      <c r="D29" s="11">
        <v>73</v>
      </c>
      <c r="E29" s="12">
        <f t="shared" si="2"/>
        <v>1716.9930136986302</v>
      </c>
      <c r="F29" s="28">
        <f t="shared" si="1"/>
        <v>1.9343689694008705E-2</v>
      </c>
      <c r="G29" s="39">
        <v>1.1946311887438504E-2</v>
      </c>
    </row>
    <row r="30" spans="1:7" s="3" customFormat="1" ht="21.95" customHeight="1" x14ac:dyDescent="0.2">
      <c r="A30" s="36">
        <v>20</v>
      </c>
      <c r="B30" s="26" t="s">
        <v>3</v>
      </c>
      <c r="C30" s="10">
        <v>4753.8</v>
      </c>
      <c r="D30" s="11">
        <v>4</v>
      </c>
      <c r="E30" s="12">
        <f t="shared" si="2"/>
        <v>1188.45</v>
      </c>
      <c r="F30" s="28">
        <f t="shared" si="1"/>
        <v>7.3364985303135948E-4</v>
      </c>
      <c r="G30" s="39">
        <v>2.247933536638041E-3</v>
      </c>
    </row>
    <row r="31" spans="1:7" s="3" customFormat="1" ht="47.1" customHeight="1" x14ac:dyDescent="0.2">
      <c r="A31" s="36">
        <v>21</v>
      </c>
      <c r="B31" s="27" t="s">
        <v>14</v>
      </c>
      <c r="C31" s="10">
        <v>1958231.8</v>
      </c>
      <c r="D31" s="11">
        <v>1457</v>
      </c>
      <c r="E31" s="10">
        <f t="shared" si="2"/>
        <v>1344.0163349347977</v>
      </c>
      <c r="F31" s="25">
        <f t="shared" si="1"/>
        <v>0.30221222438287992</v>
      </c>
      <c r="G31" s="38">
        <v>0.21726673108985226</v>
      </c>
    </row>
    <row r="32" spans="1:7" s="3" customFormat="1" ht="21.95" customHeight="1" x14ac:dyDescent="0.2">
      <c r="A32" s="36">
        <v>22</v>
      </c>
      <c r="B32" s="26" t="s">
        <v>3</v>
      </c>
      <c r="C32" s="10">
        <v>364148.25</v>
      </c>
      <c r="D32" s="11">
        <v>103</v>
      </c>
      <c r="E32" s="10">
        <f t="shared" si="2"/>
        <v>3535.4199029126212</v>
      </c>
      <c r="F32" s="25">
        <f t="shared" si="1"/>
        <v>5.619868528211678E-2</v>
      </c>
      <c r="G32" s="38">
        <v>3.0944666359992157E-2</v>
      </c>
    </row>
    <row r="33" spans="1:7" ht="35.1" customHeight="1" x14ac:dyDescent="0.2">
      <c r="A33" s="36">
        <v>23</v>
      </c>
      <c r="B33" s="24" t="s">
        <v>446</v>
      </c>
      <c r="C33" s="10">
        <v>60820.57</v>
      </c>
      <c r="D33" s="11">
        <v>740</v>
      </c>
      <c r="E33" s="10">
        <f t="shared" si="2"/>
        <v>82.189959459459459</v>
      </c>
      <c r="F33" s="25">
        <f t="shared" si="1"/>
        <v>9.3863860999165941E-3</v>
      </c>
      <c r="G33" s="38">
        <v>8.5968104584330223E-3</v>
      </c>
    </row>
    <row r="34" spans="1:7" s="3" customFormat="1" ht="21.95" customHeight="1" x14ac:dyDescent="0.2">
      <c r="A34" s="36">
        <v>24</v>
      </c>
      <c r="B34" s="26" t="s">
        <v>3</v>
      </c>
      <c r="C34" s="10">
        <v>8505.99</v>
      </c>
      <c r="D34" s="11">
        <v>158</v>
      </c>
      <c r="E34" s="10">
        <f t="shared" si="2"/>
        <v>53.835379746835443</v>
      </c>
      <c r="F34" s="25">
        <f t="shared" si="1"/>
        <v>1.3127220988233019E-3</v>
      </c>
      <c r="G34" s="38">
        <v>1.4207856884874998E-3</v>
      </c>
    </row>
    <row r="35" spans="1:7" s="3" customFormat="1" ht="35.1" customHeight="1" x14ac:dyDescent="0.2">
      <c r="A35" s="36">
        <v>25</v>
      </c>
      <c r="B35" s="24" t="s">
        <v>10</v>
      </c>
      <c r="C35" s="10">
        <v>0</v>
      </c>
      <c r="D35" s="11">
        <v>0</v>
      </c>
      <c r="E35" s="10" t="str">
        <f t="shared" si="2"/>
        <v>-</v>
      </c>
      <c r="F35" s="25">
        <f t="shared" si="1"/>
        <v>0</v>
      </c>
      <c r="G35" s="38">
        <v>9.8652432849167496E-5</v>
      </c>
    </row>
    <row r="36" spans="1:7" ht="35.1" customHeight="1" x14ac:dyDescent="0.2">
      <c r="A36" s="36">
        <v>26</v>
      </c>
      <c r="B36" s="24" t="s">
        <v>420</v>
      </c>
      <c r="C36" s="10">
        <v>0</v>
      </c>
      <c r="D36" s="13">
        <v>0</v>
      </c>
      <c r="E36" s="10" t="str">
        <f t="shared" si="2"/>
        <v>-</v>
      </c>
      <c r="F36" s="29" t="s">
        <v>5</v>
      </c>
      <c r="G36" s="40" t="s">
        <v>5</v>
      </c>
    </row>
    <row r="37" spans="1:7" ht="21.95" customHeight="1" x14ac:dyDescent="0.2">
      <c r="A37" s="36">
        <v>27</v>
      </c>
      <c r="B37" s="26" t="s">
        <v>12</v>
      </c>
      <c r="C37" s="10">
        <v>0</v>
      </c>
      <c r="D37" s="13">
        <v>0</v>
      </c>
      <c r="E37" s="10" t="str">
        <f t="shared" si="2"/>
        <v>-</v>
      </c>
      <c r="F37" s="25">
        <f>C37/C$44</f>
        <v>0</v>
      </c>
      <c r="G37" s="38">
        <v>6.7001527600904129E-4</v>
      </c>
    </row>
    <row r="38" spans="1:7" ht="35.1" customHeight="1" x14ac:dyDescent="0.2">
      <c r="A38" s="36">
        <v>28</v>
      </c>
      <c r="B38" s="24" t="s">
        <v>421</v>
      </c>
      <c r="C38" s="10">
        <v>3710879.4</v>
      </c>
      <c r="D38" s="13">
        <v>3</v>
      </c>
      <c r="E38" s="14" t="s">
        <v>5</v>
      </c>
      <c r="F38" s="29" t="s">
        <v>5</v>
      </c>
      <c r="G38" s="40" t="s">
        <v>5</v>
      </c>
    </row>
    <row r="39" spans="1:7" ht="21.95" customHeight="1" x14ac:dyDescent="0.2">
      <c r="A39" s="36">
        <v>29</v>
      </c>
      <c r="B39" s="26" t="s">
        <v>12</v>
      </c>
      <c r="C39" s="10">
        <v>3339762.96</v>
      </c>
      <c r="D39" s="13">
        <v>3</v>
      </c>
      <c r="E39" s="14" t="s">
        <v>5</v>
      </c>
      <c r="F39" s="25">
        <f t="shared" ref="F39:F44" si="3">C39/C$44</f>
        <v>0.51542273649787074</v>
      </c>
      <c r="G39" s="38">
        <v>0.53240605380617201</v>
      </c>
    </row>
    <row r="40" spans="1:7" ht="47.1" customHeight="1" x14ac:dyDescent="0.2">
      <c r="A40" s="36">
        <v>30</v>
      </c>
      <c r="B40" s="27" t="s">
        <v>422</v>
      </c>
      <c r="C40" s="10">
        <v>0</v>
      </c>
      <c r="D40" s="15">
        <v>0</v>
      </c>
      <c r="E40" s="10" t="str">
        <f t="shared" ref="E40:E41" si="4">IF(D40=0,"-",C40/D40)</f>
        <v>-</v>
      </c>
      <c r="F40" s="25">
        <f t="shared" si="3"/>
        <v>0</v>
      </c>
      <c r="G40" s="38">
        <v>1.7724062653800183E-3</v>
      </c>
    </row>
    <row r="41" spans="1:7" ht="21.95" customHeight="1" x14ac:dyDescent="0.2">
      <c r="A41" s="36">
        <v>31</v>
      </c>
      <c r="B41" s="26" t="s">
        <v>13</v>
      </c>
      <c r="C41" s="10">
        <v>0</v>
      </c>
      <c r="D41" s="15">
        <v>0</v>
      </c>
      <c r="E41" s="10" t="str">
        <f t="shared" si="4"/>
        <v>-</v>
      </c>
      <c r="F41" s="25">
        <f t="shared" si="3"/>
        <v>0</v>
      </c>
      <c r="G41" s="38">
        <v>1.0404135579139232E-3</v>
      </c>
    </row>
    <row r="42" spans="1:7" ht="35.1" customHeight="1" x14ac:dyDescent="0.2">
      <c r="A42" s="36">
        <v>32</v>
      </c>
      <c r="B42" s="24" t="s">
        <v>16</v>
      </c>
      <c r="C42" s="10">
        <v>0</v>
      </c>
      <c r="D42" s="15">
        <v>0</v>
      </c>
      <c r="E42" s="14" t="s">
        <v>5</v>
      </c>
      <c r="F42" s="25">
        <f t="shared" si="3"/>
        <v>0</v>
      </c>
      <c r="G42" s="38">
        <v>4.1370945733870297E-3</v>
      </c>
    </row>
    <row r="43" spans="1:7" s="3" customFormat="1" ht="21.95" customHeight="1" x14ac:dyDescent="0.2">
      <c r="A43" s="43">
        <v>33</v>
      </c>
      <c r="B43" s="50" t="s">
        <v>4</v>
      </c>
      <c r="C43" s="44">
        <f>C25+C27+C29+C31+C33+C35+C37+C39+C40+C42</f>
        <v>6453219.0199999996</v>
      </c>
      <c r="D43" s="51" t="s">
        <v>5</v>
      </c>
      <c r="E43" s="51" t="s">
        <v>5</v>
      </c>
      <c r="F43" s="47">
        <f t="shared" si="3"/>
        <v>0.99591972434729548</v>
      </c>
      <c r="G43" s="48">
        <v>0.96489282760442685</v>
      </c>
    </row>
    <row r="44" spans="1:7" s="3" customFormat="1" ht="21.95" customHeight="1" x14ac:dyDescent="0.2">
      <c r="A44" s="45">
        <v>34</v>
      </c>
      <c r="B44" s="52" t="s">
        <v>6</v>
      </c>
      <c r="C44" s="46">
        <f>C24+C43</f>
        <v>6479657.8099999996</v>
      </c>
      <c r="D44" s="53" t="s">
        <v>5</v>
      </c>
      <c r="E44" s="53" t="s">
        <v>5</v>
      </c>
      <c r="F44" s="54">
        <f t="shared" si="3"/>
        <v>1</v>
      </c>
      <c r="G44" s="55">
        <v>1</v>
      </c>
    </row>
    <row r="45" spans="1:7" s="3" customFormat="1" ht="21.95" customHeight="1" x14ac:dyDescent="0.2">
      <c r="A45" s="1"/>
      <c r="B45" s="2"/>
      <c r="C45" s="1"/>
      <c r="D45" s="1"/>
      <c r="E45" s="1"/>
      <c r="F45" s="1"/>
      <c r="G45" s="1"/>
    </row>
    <row r="46" spans="1:7" s="3" customFormat="1" ht="35.1" customHeight="1" x14ac:dyDescent="0.2">
      <c r="A46" s="62" t="s">
        <v>430</v>
      </c>
      <c r="B46" s="63" t="s">
        <v>431</v>
      </c>
      <c r="C46" s="64" t="s">
        <v>432</v>
      </c>
      <c r="D46" s="1"/>
      <c r="E46" s="1"/>
      <c r="F46" s="1"/>
      <c r="G46" s="1"/>
    </row>
    <row r="47" spans="1:7" s="3" customFormat="1" ht="21.95" customHeight="1" x14ac:dyDescent="0.2">
      <c r="A47" s="65">
        <v>1</v>
      </c>
      <c r="B47" s="30" t="s">
        <v>427</v>
      </c>
      <c r="C47" s="31">
        <v>161677</v>
      </c>
    </row>
    <row r="48" spans="1:7" ht="21.95" customHeight="1" x14ac:dyDescent="0.2">
      <c r="A48" s="8">
        <v>2</v>
      </c>
      <c r="B48" s="30" t="s">
        <v>428</v>
      </c>
      <c r="C48" s="31">
        <v>6508274</v>
      </c>
      <c r="D48" s="16"/>
      <c r="E48" s="16"/>
      <c r="F48" s="16"/>
      <c r="G48" s="16"/>
    </row>
    <row r="49" spans="1:7" ht="21.95" customHeight="1" x14ac:dyDescent="0.2">
      <c r="A49" s="32">
        <v>3</v>
      </c>
      <c r="B49" s="33" t="s">
        <v>423</v>
      </c>
      <c r="C49" s="34">
        <f>C44/C48</f>
        <v>0.99560310613843239</v>
      </c>
      <c r="D49" s="16"/>
      <c r="E49" s="16"/>
      <c r="F49" s="16"/>
      <c r="G49" s="16"/>
    </row>
    <row r="50" spans="1:7" s="16" customFormat="1" ht="35.1" customHeight="1" x14ac:dyDescent="0.25">
      <c r="A50" s="21" t="s">
        <v>449</v>
      </c>
      <c r="B50" s="23"/>
    </row>
  </sheetData>
  <sheetProtection algorithmName="SHA-512" hashValue="EbRZ5xO+QO/+0/+iqCzXMlLFb4gV1ItBV+Z1ptOX/ejTpGREftx2uc4RQvgVKCWMbUrn4E2Qnp/UhA3lklmwjQ==" saltValue="fOEw3ladoYOEEJSLE5KwOQ==" spinCount="100000" sheet="1" objects="1" scenarios="1"/>
  <mergeCells count="1">
    <mergeCell ref="A2:G2"/>
  </mergeCells>
  <pageMargins left="0.59055118110236227" right="0.59055118110236227" top="0.70866141732283472" bottom="0.70866141732283472" header="0.19685039370078741" footer="0.39370078740157483"/>
  <pageSetup paperSize="9" scale="84" orientation="portrait" r:id="rId1"/>
  <headerFooter alignWithMargins="0">
    <oddFooter>&amp;R&amp;"Calibri,Standardowy"&amp;12s.&amp;P z &amp;N</oddFooter>
  </headerFooter>
  <tableParts count="2">
    <tablePart r:id="rId2"/>
    <tablePart r:id="rId3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2B52A7-44BE-47ED-A1F9-958BF8F8E465}">
  <sheetPr codeName="Arkusz7"/>
  <dimension ref="A1:N50"/>
  <sheetViews>
    <sheetView zoomScaleNormal="100" workbookViewId="0"/>
  </sheetViews>
  <sheetFormatPr defaultColWidth="0" defaultRowHeight="12.75" zeroHeight="1" x14ac:dyDescent="0.2"/>
  <cols>
    <col min="1" max="1" width="4.140625" style="1" customWidth="1"/>
    <col min="2" max="2" width="57" style="2" customWidth="1"/>
    <col min="3" max="3" width="11.85546875" style="1" bestFit="1" customWidth="1"/>
    <col min="4" max="4" width="7.42578125" style="1" customWidth="1"/>
    <col min="5" max="5" width="10.85546875" style="1" bestFit="1" customWidth="1"/>
    <col min="6" max="7" width="8.7109375" style="1" customWidth="1"/>
    <col min="8" max="8" width="1" style="1" customWidth="1"/>
    <col min="9" max="14" width="0" style="1" hidden="1" customWidth="1"/>
    <col min="15" max="16384" width="9.140625" style="1" hidden="1"/>
  </cols>
  <sheetData>
    <row r="1" spans="1:7" s="16" customFormat="1" ht="24.95" customHeight="1" x14ac:dyDescent="0.2">
      <c r="A1" s="35" t="s">
        <v>454</v>
      </c>
      <c r="B1" s="23"/>
    </row>
    <row r="2" spans="1:7" s="16" customFormat="1" ht="39.950000000000003" customHeight="1" x14ac:dyDescent="0.2">
      <c r="A2" s="66" t="s">
        <v>448</v>
      </c>
      <c r="B2" s="67"/>
      <c r="C2" s="67"/>
      <c r="D2" s="67"/>
      <c r="E2" s="67"/>
      <c r="F2" s="67"/>
      <c r="G2" s="67"/>
    </row>
    <row r="3" spans="1:7" s="16" customFormat="1" ht="15.95" hidden="1" customHeight="1" x14ac:dyDescent="0.2">
      <c r="A3" s="22"/>
      <c r="B3" s="23"/>
    </row>
    <row r="4" spans="1:7" s="16" customFormat="1" ht="15.95" hidden="1" customHeight="1" x14ac:dyDescent="0.2">
      <c r="A4" s="22"/>
      <c r="B4" s="23"/>
    </row>
    <row r="5" spans="1:7" s="16" customFormat="1" ht="15.95" hidden="1" customHeight="1" x14ac:dyDescent="0.2">
      <c r="A5" s="22"/>
      <c r="B5" s="23"/>
    </row>
    <row r="6" spans="1:7" s="16" customFormat="1" ht="15.95" customHeight="1" x14ac:dyDescent="0.25">
      <c r="A6" s="17" t="s">
        <v>433</v>
      </c>
      <c r="B6" s="21" t="s">
        <v>438</v>
      </c>
    </row>
    <row r="7" spans="1:7" s="16" customFormat="1" ht="15.95" customHeight="1" x14ac:dyDescent="0.25">
      <c r="A7" s="18" t="s">
        <v>434</v>
      </c>
      <c r="B7" s="21" t="s">
        <v>439</v>
      </c>
    </row>
    <row r="8" spans="1:7" s="16" customFormat="1" ht="15.95" customHeight="1" x14ac:dyDescent="0.25">
      <c r="A8" s="19" t="s">
        <v>435</v>
      </c>
      <c r="B8" s="21" t="s">
        <v>440</v>
      </c>
    </row>
    <row r="9" spans="1:7" s="16" customFormat="1" ht="15.95" customHeight="1" x14ac:dyDescent="0.25">
      <c r="A9" s="20" t="s">
        <v>436</v>
      </c>
      <c r="B9" s="21" t="s">
        <v>441</v>
      </c>
    </row>
    <row r="10" spans="1:7" ht="65.099999999999994" customHeight="1" x14ac:dyDescent="0.2">
      <c r="A10" s="49" t="s">
        <v>430</v>
      </c>
      <c r="B10" s="42" t="s">
        <v>0</v>
      </c>
      <c r="C10" s="42" t="s">
        <v>424</v>
      </c>
      <c r="D10" s="42" t="s">
        <v>425</v>
      </c>
      <c r="E10" s="42" t="s">
        <v>426</v>
      </c>
      <c r="F10" s="42" t="s">
        <v>429</v>
      </c>
      <c r="G10" s="41" t="s">
        <v>413</v>
      </c>
    </row>
    <row r="11" spans="1:7" ht="21.95" customHeight="1" x14ac:dyDescent="0.2">
      <c r="A11" s="36">
        <v>1</v>
      </c>
      <c r="B11" s="24" t="s">
        <v>7</v>
      </c>
      <c r="C11" s="10">
        <v>0</v>
      </c>
      <c r="D11" s="9">
        <v>0</v>
      </c>
      <c r="E11" s="10" t="str">
        <f t="shared" ref="E11:E23" si="0">IF(D11=0,"-",C11/D11)</f>
        <v>-</v>
      </c>
      <c r="F11" s="25">
        <f t="shared" ref="F11:F35" si="1">C11/C$44</f>
        <v>0</v>
      </c>
      <c r="G11" s="38">
        <v>6.4906160983722356E-5</v>
      </c>
    </row>
    <row r="12" spans="1:7" s="3" customFormat="1" ht="21.95" customHeight="1" x14ac:dyDescent="0.2">
      <c r="A12" s="36">
        <v>2</v>
      </c>
      <c r="B12" s="24" t="s">
        <v>8</v>
      </c>
      <c r="C12" s="10">
        <v>100000</v>
      </c>
      <c r="D12" s="9">
        <v>1</v>
      </c>
      <c r="E12" s="10">
        <f t="shared" si="0"/>
        <v>100000</v>
      </c>
      <c r="F12" s="25">
        <f t="shared" si="1"/>
        <v>3.1800071980734937E-2</v>
      </c>
      <c r="G12" s="38">
        <v>1.3877154561966152E-2</v>
      </c>
    </row>
    <row r="13" spans="1:7" s="3" customFormat="1" ht="21.95" customHeight="1" x14ac:dyDescent="0.2">
      <c r="A13" s="36">
        <v>3</v>
      </c>
      <c r="B13" s="26" t="s">
        <v>1</v>
      </c>
      <c r="C13" s="10">
        <v>0</v>
      </c>
      <c r="D13" s="9">
        <v>0</v>
      </c>
      <c r="E13" s="10" t="str">
        <f t="shared" si="0"/>
        <v>-</v>
      </c>
      <c r="F13" s="25">
        <f t="shared" si="1"/>
        <v>0</v>
      </c>
      <c r="G13" s="38">
        <v>6.8195937419264344E-4</v>
      </c>
    </row>
    <row r="14" spans="1:7" s="3" customFormat="1" ht="21.95" customHeight="1" x14ac:dyDescent="0.2">
      <c r="A14" s="36">
        <v>4</v>
      </c>
      <c r="B14" s="24" t="s">
        <v>414</v>
      </c>
      <c r="C14" s="10">
        <v>0</v>
      </c>
      <c r="D14" s="9">
        <v>0</v>
      </c>
      <c r="E14" s="10" t="str">
        <f t="shared" si="0"/>
        <v>-</v>
      </c>
      <c r="F14" s="25">
        <f t="shared" si="1"/>
        <v>0</v>
      </c>
      <c r="G14" s="38">
        <v>1.6609844346228162E-4</v>
      </c>
    </row>
    <row r="15" spans="1:7" s="3" customFormat="1" ht="47.1" customHeight="1" x14ac:dyDescent="0.2">
      <c r="A15" s="36">
        <v>5</v>
      </c>
      <c r="B15" s="24" t="s">
        <v>412</v>
      </c>
      <c r="C15" s="10">
        <v>0</v>
      </c>
      <c r="D15" s="11">
        <v>0</v>
      </c>
      <c r="E15" s="10" t="str">
        <f t="shared" si="0"/>
        <v>-</v>
      </c>
      <c r="F15" s="25">
        <f t="shared" si="1"/>
        <v>0</v>
      </c>
      <c r="G15" s="38">
        <v>4.2843389065529559E-4</v>
      </c>
    </row>
    <row r="16" spans="1:7" s="3" customFormat="1" ht="21.95" customHeight="1" x14ac:dyDescent="0.2">
      <c r="A16" s="36">
        <v>6</v>
      </c>
      <c r="B16" s="26" t="s">
        <v>1</v>
      </c>
      <c r="C16" s="10">
        <v>0</v>
      </c>
      <c r="D16" s="11">
        <v>0</v>
      </c>
      <c r="E16" s="10" t="str">
        <f t="shared" si="0"/>
        <v>-</v>
      </c>
      <c r="F16" s="25">
        <f t="shared" si="1"/>
        <v>0</v>
      </c>
      <c r="G16" s="38">
        <v>5.7837072558623703E-5</v>
      </c>
    </row>
    <row r="17" spans="1:7" ht="47.1" customHeight="1" x14ac:dyDescent="0.2">
      <c r="A17" s="36">
        <v>7</v>
      </c>
      <c r="B17" s="24" t="s">
        <v>444</v>
      </c>
      <c r="C17" s="10">
        <v>3940.49</v>
      </c>
      <c r="D17" s="11">
        <v>1</v>
      </c>
      <c r="E17" s="10">
        <f t="shared" si="0"/>
        <v>3940.49</v>
      </c>
      <c r="F17" s="25">
        <f t="shared" si="1"/>
        <v>1.253078656393662E-3</v>
      </c>
      <c r="G17" s="38">
        <v>3.69438658113685E-3</v>
      </c>
    </row>
    <row r="18" spans="1:7" ht="47.1" customHeight="1" x14ac:dyDescent="0.2">
      <c r="A18" s="36">
        <v>8</v>
      </c>
      <c r="B18" s="24" t="s">
        <v>447</v>
      </c>
      <c r="C18" s="10">
        <v>69500</v>
      </c>
      <c r="D18" s="11">
        <v>1</v>
      </c>
      <c r="E18" s="10">
        <f t="shared" si="0"/>
        <v>69500</v>
      </c>
      <c r="F18" s="25">
        <f t="shared" si="1"/>
        <v>2.210105002661078E-2</v>
      </c>
      <c r="G18" s="38">
        <v>1.6572456388988053E-2</v>
      </c>
    </row>
    <row r="19" spans="1:7" ht="35.1" customHeight="1" x14ac:dyDescent="0.2">
      <c r="A19" s="36">
        <v>9</v>
      </c>
      <c r="B19" s="24" t="s">
        <v>443</v>
      </c>
      <c r="C19" s="10">
        <v>0</v>
      </c>
      <c r="D19" s="11">
        <v>0</v>
      </c>
      <c r="E19" s="10" t="str">
        <f t="shared" si="0"/>
        <v>-</v>
      </c>
      <c r="F19" s="25">
        <f t="shared" si="1"/>
        <v>0</v>
      </c>
      <c r="G19" s="38">
        <v>6.3015485400037228E-5</v>
      </c>
    </row>
    <row r="20" spans="1:7" ht="35.1" customHeight="1" x14ac:dyDescent="0.2">
      <c r="A20" s="36">
        <v>10</v>
      </c>
      <c r="B20" s="24" t="s">
        <v>9</v>
      </c>
      <c r="C20" s="10">
        <v>0</v>
      </c>
      <c r="D20" s="11">
        <v>0</v>
      </c>
      <c r="E20" s="10" t="str">
        <f t="shared" si="0"/>
        <v>-</v>
      </c>
      <c r="F20" s="25">
        <f t="shared" si="1"/>
        <v>0</v>
      </c>
      <c r="G20" s="38">
        <v>2.3263290581767475E-4</v>
      </c>
    </row>
    <row r="21" spans="1:7" ht="35.1" customHeight="1" x14ac:dyDescent="0.2">
      <c r="A21" s="36">
        <v>11</v>
      </c>
      <c r="B21" s="24" t="s">
        <v>442</v>
      </c>
      <c r="C21" s="10">
        <v>0</v>
      </c>
      <c r="D21" s="11">
        <v>0</v>
      </c>
      <c r="E21" s="10" t="str">
        <f t="shared" si="0"/>
        <v>-</v>
      </c>
      <c r="F21" s="25">
        <f t="shared" si="1"/>
        <v>0</v>
      </c>
      <c r="G21" s="38">
        <v>8.0879771630669933E-6</v>
      </c>
    </row>
    <row r="22" spans="1:7" ht="21.95" customHeight="1" x14ac:dyDescent="0.2">
      <c r="A22" s="36">
        <v>12</v>
      </c>
      <c r="B22" s="26" t="s">
        <v>1</v>
      </c>
      <c r="C22" s="10">
        <v>0</v>
      </c>
      <c r="D22" s="11">
        <v>0</v>
      </c>
      <c r="E22" s="10" t="str">
        <f t="shared" si="0"/>
        <v>-</v>
      </c>
      <c r="F22" s="25">
        <f t="shared" si="1"/>
        <v>0</v>
      </c>
      <c r="G22" s="38">
        <v>0</v>
      </c>
    </row>
    <row r="23" spans="1:7" ht="21.95" customHeight="1" x14ac:dyDescent="0.2">
      <c r="A23" s="36">
        <v>13</v>
      </c>
      <c r="B23" s="24" t="s">
        <v>415</v>
      </c>
      <c r="C23" s="10">
        <v>0</v>
      </c>
      <c r="D23" s="11">
        <v>0</v>
      </c>
      <c r="E23" s="10" t="str">
        <f t="shared" si="0"/>
        <v>-</v>
      </c>
      <c r="F23" s="25">
        <f t="shared" si="1"/>
        <v>0</v>
      </c>
      <c r="G23" s="38">
        <v>0</v>
      </c>
    </row>
    <row r="24" spans="1:7" s="3" customFormat="1" ht="24.95" customHeight="1" x14ac:dyDescent="0.2">
      <c r="A24" s="43">
        <v>14</v>
      </c>
      <c r="B24" s="50" t="s">
        <v>2</v>
      </c>
      <c r="C24" s="44">
        <f>C11+C12+C14+C15+C17+C18+C19+C20+C21+C23</f>
        <v>173440.49</v>
      </c>
      <c r="D24" s="51" t="s">
        <v>5</v>
      </c>
      <c r="E24" s="51" t="s">
        <v>5</v>
      </c>
      <c r="F24" s="47">
        <f t="shared" si="1"/>
        <v>5.5154200663739369E-2</v>
      </c>
      <c r="G24" s="48">
        <v>3.5107172395573129E-2</v>
      </c>
    </row>
    <row r="25" spans="1:7" s="4" customFormat="1" ht="35.1" customHeight="1" x14ac:dyDescent="0.2">
      <c r="A25" s="37">
        <v>15</v>
      </c>
      <c r="B25" s="27" t="s">
        <v>419</v>
      </c>
      <c r="C25" s="12">
        <v>254375</v>
      </c>
      <c r="D25" s="11">
        <v>119</v>
      </c>
      <c r="E25" s="12">
        <f t="shared" ref="E25:E37" si="2">IF(D25=0,"-",C25/D25)</f>
        <v>2137.6050420168067</v>
      </c>
      <c r="F25" s="28">
        <f t="shared" si="1"/>
        <v>8.0891433100994489E-2</v>
      </c>
      <c r="G25" s="39">
        <v>9.1912130594448124E-2</v>
      </c>
    </row>
    <row r="26" spans="1:7" s="3" customFormat="1" ht="21.95" customHeight="1" x14ac:dyDescent="0.2">
      <c r="A26" s="36">
        <v>16</v>
      </c>
      <c r="B26" s="26" t="s">
        <v>11</v>
      </c>
      <c r="C26" s="10">
        <v>37510</v>
      </c>
      <c r="D26" s="11">
        <v>18</v>
      </c>
      <c r="E26" s="10">
        <f t="shared" si="2"/>
        <v>2083.8888888888887</v>
      </c>
      <c r="F26" s="25">
        <f t="shared" si="1"/>
        <v>1.1928206999973674E-2</v>
      </c>
      <c r="G26" s="38">
        <v>1.5510248435910163E-2</v>
      </c>
    </row>
    <row r="27" spans="1:7" s="5" customFormat="1" ht="65.099999999999994" customHeight="1" x14ac:dyDescent="0.2">
      <c r="A27" s="37">
        <v>17</v>
      </c>
      <c r="B27" s="27" t="s">
        <v>445</v>
      </c>
      <c r="C27" s="12">
        <v>330000</v>
      </c>
      <c r="D27" s="11">
        <v>56</v>
      </c>
      <c r="E27" s="12">
        <f t="shared" si="2"/>
        <v>5892.8571428571431</v>
      </c>
      <c r="F27" s="28">
        <f t="shared" si="1"/>
        <v>0.10494023753642528</v>
      </c>
      <c r="G27" s="39">
        <v>9.6086621220457871E-2</v>
      </c>
    </row>
    <row r="28" spans="1:7" s="3" customFormat="1" ht="21.95" customHeight="1" x14ac:dyDescent="0.2">
      <c r="A28" s="36">
        <v>18</v>
      </c>
      <c r="B28" s="26" t="s">
        <v>3</v>
      </c>
      <c r="C28" s="10">
        <v>20974.01</v>
      </c>
      <c r="D28" s="11">
        <v>9</v>
      </c>
      <c r="E28" s="10">
        <f t="shared" si="2"/>
        <v>2330.4455555555555</v>
      </c>
      <c r="F28" s="25">
        <f t="shared" si="1"/>
        <v>6.6697502772465429E-3</v>
      </c>
      <c r="G28" s="38">
        <v>1.1342599256575717E-2</v>
      </c>
    </row>
    <row r="29" spans="1:7" s="5" customFormat="1" ht="35.1" customHeight="1" x14ac:dyDescent="0.2">
      <c r="A29" s="37">
        <v>19</v>
      </c>
      <c r="B29" s="27" t="s">
        <v>15</v>
      </c>
      <c r="C29" s="12">
        <v>7619.2</v>
      </c>
      <c r="D29" s="11">
        <v>4</v>
      </c>
      <c r="E29" s="12">
        <f t="shared" si="2"/>
        <v>1904.8</v>
      </c>
      <c r="F29" s="28">
        <f t="shared" si="1"/>
        <v>2.422911084356156E-3</v>
      </c>
      <c r="G29" s="39">
        <v>1.1946311887438504E-2</v>
      </c>
    </row>
    <row r="30" spans="1:7" s="3" customFormat="1" ht="21.95" customHeight="1" x14ac:dyDescent="0.2">
      <c r="A30" s="36">
        <v>20</v>
      </c>
      <c r="B30" s="26" t="s">
        <v>3</v>
      </c>
      <c r="C30" s="10">
        <v>0</v>
      </c>
      <c r="D30" s="11">
        <v>0</v>
      </c>
      <c r="E30" s="12" t="str">
        <f t="shared" si="2"/>
        <v>-</v>
      </c>
      <c r="F30" s="28">
        <f t="shared" si="1"/>
        <v>0</v>
      </c>
      <c r="G30" s="39">
        <v>2.247933536638041E-3</v>
      </c>
    </row>
    <row r="31" spans="1:7" s="3" customFormat="1" ht="47.1" customHeight="1" x14ac:dyDescent="0.2">
      <c r="A31" s="36">
        <v>21</v>
      </c>
      <c r="B31" s="27" t="s">
        <v>14</v>
      </c>
      <c r="C31" s="10">
        <v>775392.28</v>
      </c>
      <c r="D31" s="11">
        <v>569</v>
      </c>
      <c r="E31" s="10">
        <f t="shared" si="2"/>
        <v>1362.7280843585238</v>
      </c>
      <c r="F31" s="25">
        <f t="shared" si="1"/>
        <v>0.24657530317306178</v>
      </c>
      <c r="G31" s="38">
        <v>0.21726673108985226</v>
      </c>
    </row>
    <row r="32" spans="1:7" s="3" customFormat="1" ht="21.95" customHeight="1" x14ac:dyDescent="0.2">
      <c r="A32" s="36">
        <v>22</v>
      </c>
      <c r="B32" s="26" t="s">
        <v>3</v>
      </c>
      <c r="C32" s="10">
        <v>30909</v>
      </c>
      <c r="D32" s="11">
        <v>26</v>
      </c>
      <c r="E32" s="10">
        <f t="shared" si="2"/>
        <v>1188.8076923076924</v>
      </c>
      <c r="F32" s="25">
        <f t="shared" si="1"/>
        <v>9.8290842485253601E-3</v>
      </c>
      <c r="G32" s="38">
        <v>3.0944666359992157E-2</v>
      </c>
    </row>
    <row r="33" spans="1:7" ht="35.1" customHeight="1" x14ac:dyDescent="0.2">
      <c r="A33" s="36">
        <v>23</v>
      </c>
      <c r="B33" s="24" t="s">
        <v>446</v>
      </c>
      <c r="C33" s="10">
        <v>0</v>
      </c>
      <c r="D33" s="11">
        <v>0</v>
      </c>
      <c r="E33" s="10" t="str">
        <f t="shared" si="2"/>
        <v>-</v>
      </c>
      <c r="F33" s="25">
        <f t="shared" si="1"/>
        <v>0</v>
      </c>
      <c r="G33" s="38">
        <v>8.5968104584330223E-3</v>
      </c>
    </row>
    <row r="34" spans="1:7" s="3" customFormat="1" ht="21.95" customHeight="1" x14ac:dyDescent="0.2">
      <c r="A34" s="36">
        <v>24</v>
      </c>
      <c r="B34" s="26" t="s">
        <v>3</v>
      </c>
      <c r="C34" s="10">
        <v>0</v>
      </c>
      <c r="D34" s="11">
        <v>0</v>
      </c>
      <c r="E34" s="10" t="str">
        <f t="shared" si="2"/>
        <v>-</v>
      </c>
      <c r="F34" s="25">
        <f t="shared" si="1"/>
        <v>0</v>
      </c>
      <c r="G34" s="38">
        <v>1.4207856884874998E-3</v>
      </c>
    </row>
    <row r="35" spans="1:7" s="3" customFormat="1" ht="35.1" customHeight="1" x14ac:dyDescent="0.2">
      <c r="A35" s="36">
        <v>25</v>
      </c>
      <c r="B35" s="24" t="s">
        <v>10</v>
      </c>
      <c r="C35" s="10">
        <v>0</v>
      </c>
      <c r="D35" s="11">
        <v>0</v>
      </c>
      <c r="E35" s="10" t="str">
        <f t="shared" si="2"/>
        <v>-</v>
      </c>
      <c r="F35" s="25">
        <f t="shared" si="1"/>
        <v>0</v>
      </c>
      <c r="G35" s="38">
        <v>9.8652432849167496E-5</v>
      </c>
    </row>
    <row r="36" spans="1:7" ht="35.1" customHeight="1" x14ac:dyDescent="0.2">
      <c r="A36" s="36">
        <v>26</v>
      </c>
      <c r="B36" s="24" t="s">
        <v>420</v>
      </c>
      <c r="C36" s="10">
        <v>0</v>
      </c>
      <c r="D36" s="13">
        <v>0</v>
      </c>
      <c r="E36" s="10" t="str">
        <f t="shared" si="2"/>
        <v>-</v>
      </c>
      <c r="F36" s="29" t="s">
        <v>5</v>
      </c>
      <c r="G36" s="40" t="s">
        <v>5</v>
      </c>
    </row>
    <row r="37" spans="1:7" ht="21.95" customHeight="1" x14ac:dyDescent="0.2">
      <c r="A37" s="36">
        <v>27</v>
      </c>
      <c r="B37" s="26" t="s">
        <v>12</v>
      </c>
      <c r="C37" s="10">
        <v>0</v>
      </c>
      <c r="D37" s="13">
        <v>0</v>
      </c>
      <c r="E37" s="10" t="str">
        <f t="shared" si="2"/>
        <v>-</v>
      </c>
      <c r="F37" s="25">
        <f>C37/C$44</f>
        <v>0</v>
      </c>
      <c r="G37" s="38">
        <v>6.7001527600904129E-4</v>
      </c>
    </row>
    <row r="38" spans="1:7" ht="35.1" customHeight="1" x14ac:dyDescent="0.2">
      <c r="A38" s="36">
        <v>28</v>
      </c>
      <c r="B38" s="24" t="s">
        <v>421</v>
      </c>
      <c r="C38" s="10">
        <v>1759800</v>
      </c>
      <c r="D38" s="13">
        <v>1</v>
      </c>
      <c r="E38" s="14" t="s">
        <v>5</v>
      </c>
      <c r="F38" s="29" t="s">
        <v>5</v>
      </c>
      <c r="G38" s="40" t="s">
        <v>5</v>
      </c>
    </row>
    <row r="39" spans="1:7" ht="21.95" customHeight="1" x14ac:dyDescent="0.2">
      <c r="A39" s="36">
        <v>29</v>
      </c>
      <c r="B39" s="26" t="s">
        <v>12</v>
      </c>
      <c r="C39" s="10">
        <v>1583820</v>
      </c>
      <c r="D39" s="13">
        <v>1</v>
      </c>
      <c r="E39" s="14" t="s">
        <v>5</v>
      </c>
      <c r="F39" s="25">
        <f t="shared" ref="F39:F44" si="3">C39/C$44</f>
        <v>0.50365590004527605</v>
      </c>
      <c r="G39" s="38">
        <v>0.53240605380617201</v>
      </c>
    </row>
    <row r="40" spans="1:7" ht="47.1" customHeight="1" x14ac:dyDescent="0.2">
      <c r="A40" s="36">
        <v>30</v>
      </c>
      <c r="B40" s="27" t="s">
        <v>422</v>
      </c>
      <c r="C40" s="10">
        <v>20000</v>
      </c>
      <c r="D40" s="15">
        <v>1</v>
      </c>
      <c r="E40" s="10">
        <f t="shared" ref="E40:E41" si="4">IF(D40=0,"-",C40/D40)</f>
        <v>20000</v>
      </c>
      <c r="F40" s="25">
        <f t="shared" si="3"/>
        <v>6.3600143961469865E-3</v>
      </c>
      <c r="G40" s="38">
        <v>1.7724062653800183E-3</v>
      </c>
    </row>
    <row r="41" spans="1:7" ht="21.95" customHeight="1" x14ac:dyDescent="0.2">
      <c r="A41" s="36">
        <v>31</v>
      </c>
      <c r="B41" s="26" t="s">
        <v>13</v>
      </c>
      <c r="C41" s="10">
        <v>0</v>
      </c>
      <c r="D41" s="15">
        <v>0</v>
      </c>
      <c r="E41" s="10" t="str">
        <f t="shared" si="4"/>
        <v>-</v>
      </c>
      <c r="F41" s="25">
        <f t="shared" si="3"/>
        <v>0</v>
      </c>
      <c r="G41" s="38">
        <v>1.0404135579139232E-3</v>
      </c>
    </row>
    <row r="42" spans="1:7" ht="35.1" customHeight="1" x14ac:dyDescent="0.2">
      <c r="A42" s="36">
        <v>32</v>
      </c>
      <c r="B42" s="24" t="s">
        <v>16</v>
      </c>
      <c r="C42" s="10">
        <v>0</v>
      </c>
      <c r="D42" s="15">
        <v>0</v>
      </c>
      <c r="E42" s="14" t="s">
        <v>5</v>
      </c>
      <c r="F42" s="25">
        <f t="shared" si="3"/>
        <v>0</v>
      </c>
      <c r="G42" s="38">
        <v>4.1370945733870297E-3</v>
      </c>
    </row>
    <row r="43" spans="1:7" s="3" customFormat="1" ht="21.95" customHeight="1" x14ac:dyDescent="0.2">
      <c r="A43" s="43">
        <v>33</v>
      </c>
      <c r="B43" s="50" t="s">
        <v>4</v>
      </c>
      <c r="C43" s="44">
        <f>C25+C27+C29+C31+C33+C35+C37+C39+C40+C42</f>
        <v>2971206.48</v>
      </c>
      <c r="D43" s="51" t="s">
        <v>5</v>
      </c>
      <c r="E43" s="51" t="s">
        <v>5</v>
      </c>
      <c r="F43" s="47">
        <f t="shared" si="3"/>
        <v>0.94484579933626067</v>
      </c>
      <c r="G43" s="48">
        <v>0.96489282760442685</v>
      </c>
    </row>
    <row r="44" spans="1:7" s="3" customFormat="1" ht="21.95" customHeight="1" x14ac:dyDescent="0.2">
      <c r="A44" s="45">
        <v>34</v>
      </c>
      <c r="B44" s="52" t="s">
        <v>6</v>
      </c>
      <c r="C44" s="46">
        <f>C24+C43</f>
        <v>3144646.9699999997</v>
      </c>
      <c r="D44" s="53" t="s">
        <v>5</v>
      </c>
      <c r="E44" s="53" t="s">
        <v>5</v>
      </c>
      <c r="F44" s="54">
        <f t="shared" si="3"/>
        <v>1</v>
      </c>
      <c r="G44" s="55">
        <v>1</v>
      </c>
    </row>
    <row r="45" spans="1:7" s="3" customFormat="1" ht="21.95" customHeight="1" x14ac:dyDescent="0.2">
      <c r="A45" s="1"/>
      <c r="B45" s="2"/>
      <c r="C45" s="1"/>
      <c r="D45" s="1"/>
      <c r="E45" s="1"/>
      <c r="F45" s="1"/>
      <c r="G45" s="1"/>
    </row>
    <row r="46" spans="1:7" s="3" customFormat="1" ht="35.1" customHeight="1" x14ac:dyDescent="0.2">
      <c r="A46" s="62" t="s">
        <v>430</v>
      </c>
      <c r="B46" s="63" t="s">
        <v>431</v>
      </c>
      <c r="C46" s="64" t="s">
        <v>432</v>
      </c>
      <c r="D46" s="1"/>
      <c r="E46" s="1"/>
      <c r="F46" s="1"/>
      <c r="G46" s="1"/>
    </row>
    <row r="47" spans="1:7" s="3" customFormat="1" ht="21.95" customHeight="1" x14ac:dyDescent="0.2">
      <c r="A47" s="65">
        <v>1</v>
      </c>
      <c r="B47" s="30" t="s">
        <v>427</v>
      </c>
      <c r="C47" s="31">
        <v>78616.17</v>
      </c>
    </row>
    <row r="48" spans="1:7" ht="21.95" customHeight="1" x14ac:dyDescent="0.2">
      <c r="A48" s="8">
        <v>2</v>
      </c>
      <c r="B48" s="30" t="s">
        <v>428</v>
      </c>
      <c r="C48" s="31">
        <v>3150824</v>
      </c>
      <c r="D48" s="16"/>
      <c r="E48" s="16"/>
      <c r="F48" s="16"/>
      <c r="G48" s="16"/>
    </row>
    <row r="49" spans="1:7" ht="21.95" customHeight="1" x14ac:dyDescent="0.2">
      <c r="A49" s="32">
        <v>3</v>
      </c>
      <c r="B49" s="33" t="s">
        <v>423</v>
      </c>
      <c r="C49" s="34">
        <f>C44/C48</f>
        <v>0.99803955092382179</v>
      </c>
      <c r="D49" s="16"/>
      <c r="E49" s="16"/>
      <c r="F49" s="16"/>
      <c r="G49" s="16"/>
    </row>
    <row r="50" spans="1:7" s="16" customFormat="1" ht="35.1" customHeight="1" x14ac:dyDescent="0.25">
      <c r="A50" s="21" t="s">
        <v>449</v>
      </c>
      <c r="B50" s="23"/>
    </row>
  </sheetData>
  <sheetProtection algorithmName="SHA-512" hashValue="qb9p7W6polTGqmGmwaHZ4RssncFVkqN1EL9ZU2m2uCEqpV0HpNUdv67PRyz3DMGUkRUs6CmBnWpuSikU7iEesA==" saltValue="JQV3GSr0akMSvhgDVMvhvA==" spinCount="100000" sheet="1" objects="1" scenarios="1"/>
  <mergeCells count="1">
    <mergeCell ref="A2:G2"/>
  </mergeCells>
  <pageMargins left="0.59055118110236227" right="0.59055118110236227" top="0.70866141732283472" bottom="0.70866141732283472" header="0.19685039370078741" footer="0.39370078740157483"/>
  <pageSetup paperSize="9" scale="84" orientation="portrait" r:id="rId1"/>
  <headerFooter alignWithMargins="0">
    <oddFooter>&amp;R&amp;"Calibri,Standardowy"&amp;12s.&amp;P z &amp;N</oddFooter>
  </headerFooter>
  <tableParts count="2">
    <tablePart r:id="rId2"/>
    <tablePart r:id="rId3"/>
  </tableParts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860C0F-1076-4DC2-8B25-92E68600B2E9}">
  <sheetPr codeName="Arkusz70"/>
  <dimension ref="A1:N50"/>
  <sheetViews>
    <sheetView zoomScaleNormal="100" workbookViewId="0"/>
  </sheetViews>
  <sheetFormatPr defaultColWidth="0" defaultRowHeight="12.75" zeroHeight="1" x14ac:dyDescent="0.2"/>
  <cols>
    <col min="1" max="1" width="4.140625" style="1" customWidth="1"/>
    <col min="2" max="2" width="57" style="2" customWidth="1"/>
    <col min="3" max="3" width="11.85546875" style="1" bestFit="1" customWidth="1"/>
    <col min="4" max="4" width="7.42578125" style="1" customWidth="1"/>
    <col min="5" max="5" width="10.85546875" style="1" bestFit="1" customWidth="1"/>
    <col min="6" max="7" width="8.7109375" style="1" customWidth="1"/>
    <col min="8" max="8" width="1" style="1" customWidth="1"/>
    <col min="9" max="14" width="0" style="1" hidden="1" customWidth="1"/>
    <col min="15" max="16384" width="9.140625" style="1" hidden="1"/>
  </cols>
  <sheetData>
    <row r="1" spans="1:7" s="16" customFormat="1" ht="24.95" customHeight="1" x14ac:dyDescent="0.2">
      <c r="A1" s="35" t="s">
        <v>517</v>
      </c>
      <c r="B1" s="23"/>
    </row>
    <row r="2" spans="1:7" s="16" customFormat="1" ht="39.950000000000003" customHeight="1" x14ac:dyDescent="0.2">
      <c r="A2" s="66" t="s">
        <v>448</v>
      </c>
      <c r="B2" s="67"/>
      <c r="C2" s="67"/>
      <c r="D2" s="67"/>
      <c r="E2" s="67"/>
      <c r="F2" s="67"/>
      <c r="G2" s="67"/>
    </row>
    <row r="3" spans="1:7" s="16" customFormat="1" ht="15.95" hidden="1" customHeight="1" x14ac:dyDescent="0.2">
      <c r="A3" s="22"/>
      <c r="B3" s="23"/>
    </row>
    <row r="4" spans="1:7" s="16" customFormat="1" ht="15.95" hidden="1" customHeight="1" x14ac:dyDescent="0.2">
      <c r="A4" s="22"/>
      <c r="B4" s="23"/>
    </row>
    <row r="5" spans="1:7" s="16" customFormat="1" ht="15.95" hidden="1" customHeight="1" x14ac:dyDescent="0.2">
      <c r="A5" s="22"/>
      <c r="B5" s="23"/>
    </row>
    <row r="6" spans="1:7" s="16" customFormat="1" ht="15.95" customHeight="1" x14ac:dyDescent="0.25">
      <c r="A6" s="17" t="s">
        <v>433</v>
      </c>
      <c r="B6" s="21" t="s">
        <v>438</v>
      </c>
    </row>
    <row r="7" spans="1:7" s="16" customFormat="1" ht="15.95" customHeight="1" x14ac:dyDescent="0.25">
      <c r="A7" s="18" t="s">
        <v>434</v>
      </c>
      <c r="B7" s="21" t="s">
        <v>439</v>
      </c>
    </row>
    <row r="8" spans="1:7" s="16" customFormat="1" ht="15.95" customHeight="1" x14ac:dyDescent="0.25">
      <c r="A8" s="19" t="s">
        <v>435</v>
      </c>
      <c r="B8" s="21" t="s">
        <v>440</v>
      </c>
    </row>
    <row r="9" spans="1:7" s="16" customFormat="1" ht="15.95" customHeight="1" x14ac:dyDescent="0.25">
      <c r="A9" s="20" t="s">
        <v>436</v>
      </c>
      <c r="B9" s="21" t="s">
        <v>441</v>
      </c>
    </row>
    <row r="10" spans="1:7" ht="65.099999999999994" customHeight="1" x14ac:dyDescent="0.2">
      <c r="A10" s="49" t="s">
        <v>430</v>
      </c>
      <c r="B10" s="42" t="s">
        <v>0</v>
      </c>
      <c r="C10" s="42" t="s">
        <v>424</v>
      </c>
      <c r="D10" s="42" t="s">
        <v>425</v>
      </c>
      <c r="E10" s="42" t="s">
        <v>426</v>
      </c>
      <c r="F10" s="42" t="s">
        <v>429</v>
      </c>
      <c r="G10" s="41" t="s">
        <v>413</v>
      </c>
    </row>
    <row r="11" spans="1:7" ht="21.95" customHeight="1" x14ac:dyDescent="0.2">
      <c r="A11" s="36">
        <v>1</v>
      </c>
      <c r="B11" s="24" t="s">
        <v>7</v>
      </c>
      <c r="C11" s="10">
        <v>0</v>
      </c>
      <c r="D11" s="9">
        <v>0</v>
      </c>
      <c r="E11" s="10" t="str">
        <f t="shared" ref="E11:E23" si="0">IF(D11=0,"-",C11/D11)</f>
        <v>-</v>
      </c>
      <c r="F11" s="25">
        <f t="shared" ref="F11:F35" si="1">C11/C$44</f>
        <v>0</v>
      </c>
      <c r="G11" s="38">
        <v>6.4906160983722356E-5</v>
      </c>
    </row>
    <row r="12" spans="1:7" s="3" customFormat="1" ht="21.95" customHeight="1" x14ac:dyDescent="0.2">
      <c r="A12" s="36">
        <v>2</v>
      </c>
      <c r="B12" s="24" t="s">
        <v>8</v>
      </c>
      <c r="C12" s="10">
        <v>0</v>
      </c>
      <c r="D12" s="9">
        <v>0</v>
      </c>
      <c r="E12" s="10" t="str">
        <f t="shared" si="0"/>
        <v>-</v>
      </c>
      <c r="F12" s="25">
        <f t="shared" si="1"/>
        <v>0</v>
      </c>
      <c r="G12" s="38">
        <v>1.3877154561966152E-2</v>
      </c>
    </row>
    <row r="13" spans="1:7" s="3" customFormat="1" ht="21.95" customHeight="1" x14ac:dyDescent="0.2">
      <c r="A13" s="36">
        <v>3</v>
      </c>
      <c r="B13" s="26" t="s">
        <v>1</v>
      </c>
      <c r="C13" s="10">
        <v>0</v>
      </c>
      <c r="D13" s="9">
        <v>0</v>
      </c>
      <c r="E13" s="10" t="str">
        <f t="shared" si="0"/>
        <v>-</v>
      </c>
      <c r="F13" s="25">
        <f t="shared" si="1"/>
        <v>0</v>
      </c>
      <c r="G13" s="38">
        <v>6.8195937419264344E-4</v>
      </c>
    </row>
    <row r="14" spans="1:7" s="3" customFormat="1" ht="21.95" customHeight="1" x14ac:dyDescent="0.2">
      <c r="A14" s="36">
        <v>4</v>
      </c>
      <c r="B14" s="24" t="s">
        <v>414</v>
      </c>
      <c r="C14" s="10">
        <v>0</v>
      </c>
      <c r="D14" s="9">
        <v>0</v>
      </c>
      <c r="E14" s="10" t="str">
        <f t="shared" si="0"/>
        <v>-</v>
      </c>
      <c r="F14" s="25">
        <f t="shared" si="1"/>
        <v>0</v>
      </c>
      <c r="G14" s="38">
        <v>1.6609844346228162E-4</v>
      </c>
    </row>
    <row r="15" spans="1:7" s="3" customFormat="1" ht="47.1" customHeight="1" x14ac:dyDescent="0.2">
      <c r="A15" s="36">
        <v>5</v>
      </c>
      <c r="B15" s="24" t="s">
        <v>412</v>
      </c>
      <c r="C15" s="10">
        <v>0</v>
      </c>
      <c r="D15" s="11">
        <v>0</v>
      </c>
      <c r="E15" s="10" t="str">
        <f t="shared" si="0"/>
        <v>-</v>
      </c>
      <c r="F15" s="25">
        <f t="shared" si="1"/>
        <v>0</v>
      </c>
      <c r="G15" s="38">
        <v>4.2843389065529559E-4</v>
      </c>
    </row>
    <row r="16" spans="1:7" s="3" customFormat="1" ht="21.95" customHeight="1" x14ac:dyDescent="0.2">
      <c r="A16" s="36">
        <v>6</v>
      </c>
      <c r="B16" s="26" t="s">
        <v>1</v>
      </c>
      <c r="C16" s="10">
        <v>0</v>
      </c>
      <c r="D16" s="11">
        <v>0</v>
      </c>
      <c r="E16" s="10" t="str">
        <f t="shared" si="0"/>
        <v>-</v>
      </c>
      <c r="F16" s="25">
        <f t="shared" si="1"/>
        <v>0</v>
      </c>
      <c r="G16" s="38">
        <v>5.7837072558623703E-5</v>
      </c>
    </row>
    <row r="17" spans="1:7" ht="47.1" customHeight="1" x14ac:dyDescent="0.2">
      <c r="A17" s="36">
        <v>7</v>
      </c>
      <c r="B17" s="24" t="s">
        <v>444</v>
      </c>
      <c r="C17" s="10">
        <v>0</v>
      </c>
      <c r="D17" s="11">
        <v>0</v>
      </c>
      <c r="E17" s="10" t="str">
        <f t="shared" si="0"/>
        <v>-</v>
      </c>
      <c r="F17" s="25">
        <f t="shared" si="1"/>
        <v>0</v>
      </c>
      <c r="G17" s="38">
        <v>3.69438658113685E-3</v>
      </c>
    </row>
    <row r="18" spans="1:7" ht="47.1" customHeight="1" x14ac:dyDescent="0.2">
      <c r="A18" s="36">
        <v>8</v>
      </c>
      <c r="B18" s="24" t="s">
        <v>447</v>
      </c>
      <c r="C18" s="10">
        <v>29943</v>
      </c>
      <c r="D18" s="11">
        <v>1</v>
      </c>
      <c r="E18" s="10">
        <f t="shared" si="0"/>
        <v>29943</v>
      </c>
      <c r="F18" s="25">
        <f t="shared" si="1"/>
        <v>1.1608343987561102E-2</v>
      </c>
      <c r="G18" s="38">
        <v>1.6572456388988053E-2</v>
      </c>
    </row>
    <row r="19" spans="1:7" ht="35.1" customHeight="1" x14ac:dyDescent="0.2">
      <c r="A19" s="36">
        <v>9</v>
      </c>
      <c r="B19" s="24" t="s">
        <v>443</v>
      </c>
      <c r="C19" s="10">
        <v>0</v>
      </c>
      <c r="D19" s="11">
        <v>0</v>
      </c>
      <c r="E19" s="10" t="str">
        <f t="shared" si="0"/>
        <v>-</v>
      </c>
      <c r="F19" s="25">
        <f t="shared" si="1"/>
        <v>0</v>
      </c>
      <c r="G19" s="38">
        <v>6.3015485400037228E-5</v>
      </c>
    </row>
    <row r="20" spans="1:7" ht="35.1" customHeight="1" x14ac:dyDescent="0.2">
      <c r="A20" s="36">
        <v>10</v>
      </c>
      <c r="B20" s="24" t="s">
        <v>9</v>
      </c>
      <c r="C20" s="10">
        <v>0</v>
      </c>
      <c r="D20" s="11">
        <v>0</v>
      </c>
      <c r="E20" s="10" t="str">
        <f t="shared" si="0"/>
        <v>-</v>
      </c>
      <c r="F20" s="25">
        <f t="shared" si="1"/>
        <v>0</v>
      </c>
      <c r="G20" s="38">
        <v>2.3263290581767475E-4</v>
      </c>
    </row>
    <row r="21" spans="1:7" ht="35.1" customHeight="1" x14ac:dyDescent="0.2">
      <c r="A21" s="36">
        <v>11</v>
      </c>
      <c r="B21" s="24" t="s">
        <v>442</v>
      </c>
      <c r="C21" s="10">
        <v>0</v>
      </c>
      <c r="D21" s="11">
        <v>0</v>
      </c>
      <c r="E21" s="10" t="str">
        <f t="shared" si="0"/>
        <v>-</v>
      </c>
      <c r="F21" s="25">
        <f t="shared" si="1"/>
        <v>0</v>
      </c>
      <c r="G21" s="38">
        <v>8.0879771630669933E-6</v>
      </c>
    </row>
    <row r="22" spans="1:7" ht="21.95" customHeight="1" x14ac:dyDescent="0.2">
      <c r="A22" s="36">
        <v>12</v>
      </c>
      <c r="B22" s="26" t="s">
        <v>1</v>
      </c>
      <c r="C22" s="10">
        <v>0</v>
      </c>
      <c r="D22" s="11">
        <v>0</v>
      </c>
      <c r="E22" s="10" t="str">
        <f t="shared" si="0"/>
        <v>-</v>
      </c>
      <c r="F22" s="25">
        <f t="shared" si="1"/>
        <v>0</v>
      </c>
      <c r="G22" s="38">
        <v>0</v>
      </c>
    </row>
    <row r="23" spans="1:7" ht="21.95" customHeight="1" x14ac:dyDescent="0.2">
      <c r="A23" s="36">
        <v>13</v>
      </c>
      <c r="B23" s="24" t="s">
        <v>415</v>
      </c>
      <c r="C23" s="10">
        <v>0</v>
      </c>
      <c r="D23" s="11">
        <v>0</v>
      </c>
      <c r="E23" s="10" t="str">
        <f t="shared" si="0"/>
        <v>-</v>
      </c>
      <c r="F23" s="25">
        <f t="shared" si="1"/>
        <v>0</v>
      </c>
      <c r="G23" s="38">
        <v>0</v>
      </c>
    </row>
    <row r="24" spans="1:7" s="3" customFormat="1" ht="24.95" customHeight="1" x14ac:dyDescent="0.2">
      <c r="A24" s="43">
        <v>14</v>
      </c>
      <c r="B24" s="50" t="s">
        <v>2</v>
      </c>
      <c r="C24" s="44">
        <f>C11+C12+C14+C15+C17+C18+C19+C20+C21+C23</f>
        <v>29943</v>
      </c>
      <c r="D24" s="51" t="s">
        <v>5</v>
      </c>
      <c r="E24" s="51" t="s">
        <v>5</v>
      </c>
      <c r="F24" s="47">
        <f t="shared" si="1"/>
        <v>1.1608343987561102E-2</v>
      </c>
      <c r="G24" s="48">
        <v>3.5107172395573129E-2</v>
      </c>
    </row>
    <row r="25" spans="1:7" s="4" customFormat="1" ht="35.1" customHeight="1" x14ac:dyDescent="0.2">
      <c r="A25" s="37">
        <v>15</v>
      </c>
      <c r="B25" s="27" t="s">
        <v>419</v>
      </c>
      <c r="C25" s="12">
        <v>464131</v>
      </c>
      <c r="D25" s="11">
        <v>217</v>
      </c>
      <c r="E25" s="12">
        <f t="shared" ref="E25:E37" si="2">IF(D25=0,"-",C25/D25)</f>
        <v>2138.852534562212</v>
      </c>
      <c r="F25" s="28">
        <f t="shared" si="1"/>
        <v>0.17993495318741351</v>
      </c>
      <c r="G25" s="39">
        <v>9.1912130594448124E-2</v>
      </c>
    </row>
    <row r="26" spans="1:7" s="3" customFormat="1" ht="21.95" customHeight="1" x14ac:dyDescent="0.2">
      <c r="A26" s="36">
        <v>16</v>
      </c>
      <c r="B26" s="26" t="s">
        <v>11</v>
      </c>
      <c r="C26" s="10">
        <v>40685</v>
      </c>
      <c r="D26" s="11">
        <v>19</v>
      </c>
      <c r="E26" s="10">
        <f t="shared" si="2"/>
        <v>2141.3157894736842</v>
      </c>
      <c r="F26" s="25">
        <f t="shared" si="1"/>
        <v>1.5772817524427194E-2</v>
      </c>
      <c r="G26" s="38">
        <v>1.5510248435910163E-2</v>
      </c>
    </row>
    <row r="27" spans="1:7" s="5" customFormat="1" ht="65.099999999999994" customHeight="1" x14ac:dyDescent="0.2">
      <c r="A27" s="37">
        <v>17</v>
      </c>
      <c r="B27" s="27" t="s">
        <v>445</v>
      </c>
      <c r="C27" s="12">
        <v>446210.33</v>
      </c>
      <c r="D27" s="11">
        <v>138</v>
      </c>
      <c r="E27" s="12">
        <f t="shared" si="2"/>
        <v>3233.4081884057973</v>
      </c>
      <c r="F27" s="28">
        <f t="shared" si="1"/>
        <v>0.17298744285619863</v>
      </c>
      <c r="G27" s="39">
        <v>9.6086621220457871E-2</v>
      </c>
    </row>
    <row r="28" spans="1:7" s="3" customFormat="1" ht="21.95" customHeight="1" x14ac:dyDescent="0.2">
      <c r="A28" s="36">
        <v>18</v>
      </c>
      <c r="B28" s="26" t="s">
        <v>3</v>
      </c>
      <c r="C28" s="10">
        <v>39314.959999999999</v>
      </c>
      <c r="D28" s="11">
        <v>17</v>
      </c>
      <c r="E28" s="10">
        <f t="shared" si="2"/>
        <v>2312.6447058823528</v>
      </c>
      <c r="F28" s="25">
        <f t="shared" si="1"/>
        <v>1.5241678507070276E-2</v>
      </c>
      <c r="G28" s="38">
        <v>1.1342599256575717E-2</v>
      </c>
    </row>
    <row r="29" spans="1:7" s="5" customFormat="1" ht="35.1" customHeight="1" x14ac:dyDescent="0.2">
      <c r="A29" s="37">
        <v>19</v>
      </c>
      <c r="B29" s="27" t="s">
        <v>15</v>
      </c>
      <c r="C29" s="12">
        <v>145482.26999999999</v>
      </c>
      <c r="D29" s="11">
        <v>86</v>
      </c>
      <c r="E29" s="12">
        <f t="shared" si="2"/>
        <v>1691.6543023255813</v>
      </c>
      <c r="F29" s="28">
        <f t="shared" si="1"/>
        <v>5.6400769269987674E-2</v>
      </c>
      <c r="G29" s="39">
        <v>1.1946311887438504E-2</v>
      </c>
    </row>
    <row r="30" spans="1:7" s="3" customFormat="1" ht="21.95" customHeight="1" x14ac:dyDescent="0.2">
      <c r="A30" s="36">
        <v>20</v>
      </c>
      <c r="B30" s="26" t="s">
        <v>3</v>
      </c>
      <c r="C30" s="10">
        <v>20537.43</v>
      </c>
      <c r="D30" s="11">
        <v>12</v>
      </c>
      <c r="E30" s="12">
        <f t="shared" si="2"/>
        <v>1711.4525000000001</v>
      </c>
      <c r="F30" s="28">
        <f t="shared" si="1"/>
        <v>7.9619794963917117E-3</v>
      </c>
      <c r="G30" s="39">
        <v>2.247933536638041E-3</v>
      </c>
    </row>
    <row r="31" spans="1:7" s="3" customFormat="1" ht="47.1" customHeight="1" x14ac:dyDescent="0.2">
      <c r="A31" s="36">
        <v>21</v>
      </c>
      <c r="B31" s="27" t="s">
        <v>14</v>
      </c>
      <c r="C31" s="10">
        <v>469110.42</v>
      </c>
      <c r="D31" s="11">
        <v>379</v>
      </c>
      <c r="E31" s="10">
        <f t="shared" si="2"/>
        <v>1237.758364116095</v>
      </c>
      <c r="F31" s="25">
        <f t="shared" si="1"/>
        <v>0.18186538167549224</v>
      </c>
      <c r="G31" s="38">
        <v>0.21726673108985226</v>
      </c>
    </row>
    <row r="32" spans="1:7" s="3" customFormat="1" ht="21.95" customHeight="1" x14ac:dyDescent="0.2">
      <c r="A32" s="36">
        <v>22</v>
      </c>
      <c r="B32" s="26" t="s">
        <v>3</v>
      </c>
      <c r="C32" s="10">
        <v>46494.15</v>
      </c>
      <c r="D32" s="11">
        <v>23</v>
      </c>
      <c r="E32" s="10">
        <f t="shared" si="2"/>
        <v>2021.4847826086957</v>
      </c>
      <c r="F32" s="25">
        <f t="shared" si="1"/>
        <v>1.802491689574405E-2</v>
      </c>
      <c r="G32" s="38">
        <v>3.0944666359992157E-2</v>
      </c>
    </row>
    <row r="33" spans="1:7" ht="35.1" customHeight="1" x14ac:dyDescent="0.2">
      <c r="A33" s="36">
        <v>23</v>
      </c>
      <c r="B33" s="24" t="s">
        <v>446</v>
      </c>
      <c r="C33" s="10">
        <v>39075.980000000003</v>
      </c>
      <c r="D33" s="11">
        <v>183</v>
      </c>
      <c r="E33" s="10">
        <f t="shared" si="2"/>
        <v>213.52994535519127</v>
      </c>
      <c r="F33" s="25">
        <f t="shared" si="1"/>
        <v>1.5149030407476137E-2</v>
      </c>
      <c r="G33" s="38">
        <v>8.5968104584330223E-3</v>
      </c>
    </row>
    <row r="34" spans="1:7" s="3" customFormat="1" ht="21.95" customHeight="1" x14ac:dyDescent="0.2">
      <c r="A34" s="36">
        <v>24</v>
      </c>
      <c r="B34" s="26" t="s">
        <v>3</v>
      </c>
      <c r="C34" s="10">
        <v>0</v>
      </c>
      <c r="D34" s="11">
        <v>0</v>
      </c>
      <c r="E34" s="10" t="str">
        <f t="shared" si="2"/>
        <v>-</v>
      </c>
      <c r="F34" s="25">
        <f t="shared" si="1"/>
        <v>0</v>
      </c>
      <c r="G34" s="38">
        <v>1.4207856884874998E-3</v>
      </c>
    </row>
    <row r="35" spans="1:7" s="3" customFormat="1" ht="35.1" customHeight="1" x14ac:dyDescent="0.2">
      <c r="A35" s="36">
        <v>25</v>
      </c>
      <c r="B35" s="24" t="s">
        <v>10</v>
      </c>
      <c r="C35" s="10">
        <v>0</v>
      </c>
      <c r="D35" s="11">
        <v>0</v>
      </c>
      <c r="E35" s="10" t="str">
        <f t="shared" si="2"/>
        <v>-</v>
      </c>
      <c r="F35" s="25">
        <f t="shared" si="1"/>
        <v>0</v>
      </c>
      <c r="G35" s="38">
        <v>9.8652432849167496E-5</v>
      </c>
    </row>
    <row r="36" spans="1:7" ht="35.1" customHeight="1" x14ac:dyDescent="0.2">
      <c r="A36" s="36">
        <v>26</v>
      </c>
      <c r="B36" s="24" t="s">
        <v>420</v>
      </c>
      <c r="C36" s="10">
        <v>0</v>
      </c>
      <c r="D36" s="13">
        <v>0</v>
      </c>
      <c r="E36" s="10" t="str">
        <f t="shared" si="2"/>
        <v>-</v>
      </c>
      <c r="F36" s="29" t="s">
        <v>5</v>
      </c>
      <c r="G36" s="40" t="s">
        <v>5</v>
      </c>
    </row>
    <row r="37" spans="1:7" ht="21.95" customHeight="1" x14ac:dyDescent="0.2">
      <c r="A37" s="36">
        <v>27</v>
      </c>
      <c r="B37" s="26" t="s">
        <v>12</v>
      </c>
      <c r="C37" s="10">
        <v>0</v>
      </c>
      <c r="D37" s="13">
        <v>0</v>
      </c>
      <c r="E37" s="10" t="str">
        <f t="shared" si="2"/>
        <v>-</v>
      </c>
      <c r="F37" s="25">
        <f>C37/C$44</f>
        <v>0</v>
      </c>
      <c r="G37" s="38">
        <v>6.7001527600904129E-4</v>
      </c>
    </row>
    <row r="38" spans="1:7" ht="35.1" customHeight="1" x14ac:dyDescent="0.2">
      <c r="A38" s="36">
        <v>28</v>
      </c>
      <c r="B38" s="24" t="s">
        <v>421</v>
      </c>
      <c r="C38" s="10">
        <v>1094982.99</v>
      </c>
      <c r="D38" s="13">
        <v>1</v>
      </c>
      <c r="E38" s="14" t="s">
        <v>5</v>
      </c>
      <c r="F38" s="29" t="s">
        <v>5</v>
      </c>
      <c r="G38" s="40" t="s">
        <v>5</v>
      </c>
    </row>
    <row r="39" spans="1:7" ht="21.95" customHeight="1" x14ac:dyDescent="0.2">
      <c r="A39" s="36">
        <v>29</v>
      </c>
      <c r="B39" s="26" t="s">
        <v>12</v>
      </c>
      <c r="C39" s="10">
        <v>985484.69</v>
      </c>
      <c r="D39" s="13">
        <v>1</v>
      </c>
      <c r="E39" s="14" t="s">
        <v>5</v>
      </c>
      <c r="F39" s="25">
        <f t="shared" ref="F39:F44" si="3">C39/C$44</f>
        <v>0.38205407861587071</v>
      </c>
      <c r="G39" s="38">
        <v>0.53240605380617201</v>
      </c>
    </row>
    <row r="40" spans="1:7" ht="47.1" customHeight="1" x14ac:dyDescent="0.2">
      <c r="A40" s="36">
        <v>30</v>
      </c>
      <c r="B40" s="27" t="s">
        <v>422</v>
      </c>
      <c r="C40" s="10">
        <v>0</v>
      </c>
      <c r="D40" s="15">
        <v>0</v>
      </c>
      <c r="E40" s="10" t="str">
        <f t="shared" ref="E40:E41" si="4">IF(D40=0,"-",C40/D40)</f>
        <v>-</v>
      </c>
      <c r="F40" s="25">
        <f t="shared" si="3"/>
        <v>0</v>
      </c>
      <c r="G40" s="38">
        <v>1.7724062653800183E-3</v>
      </c>
    </row>
    <row r="41" spans="1:7" ht="21.95" customHeight="1" x14ac:dyDescent="0.2">
      <c r="A41" s="36">
        <v>31</v>
      </c>
      <c r="B41" s="26" t="s">
        <v>13</v>
      </c>
      <c r="C41" s="10">
        <v>0</v>
      </c>
      <c r="D41" s="15">
        <v>0</v>
      </c>
      <c r="E41" s="10" t="str">
        <f t="shared" si="4"/>
        <v>-</v>
      </c>
      <c r="F41" s="25">
        <f t="shared" si="3"/>
        <v>0</v>
      </c>
      <c r="G41" s="38">
        <v>1.0404135579139232E-3</v>
      </c>
    </row>
    <row r="42" spans="1:7" ht="35.1" customHeight="1" x14ac:dyDescent="0.2">
      <c r="A42" s="36">
        <v>32</v>
      </c>
      <c r="B42" s="24" t="s">
        <v>16</v>
      </c>
      <c r="C42" s="10">
        <v>0</v>
      </c>
      <c r="D42" s="15">
        <v>0</v>
      </c>
      <c r="E42" s="14" t="s">
        <v>5</v>
      </c>
      <c r="F42" s="25">
        <f t="shared" si="3"/>
        <v>0</v>
      </c>
      <c r="G42" s="38">
        <v>4.1370945733870297E-3</v>
      </c>
    </row>
    <row r="43" spans="1:7" s="3" customFormat="1" ht="21.95" customHeight="1" x14ac:dyDescent="0.2">
      <c r="A43" s="43">
        <v>33</v>
      </c>
      <c r="B43" s="50" t="s">
        <v>4</v>
      </c>
      <c r="C43" s="44">
        <f>C25+C27+C29+C31+C33+C35+C37+C39+C40+C42</f>
        <v>2549494.69</v>
      </c>
      <c r="D43" s="51" t="s">
        <v>5</v>
      </c>
      <c r="E43" s="51" t="s">
        <v>5</v>
      </c>
      <c r="F43" s="47">
        <f t="shared" si="3"/>
        <v>0.98839165601243895</v>
      </c>
      <c r="G43" s="48">
        <v>0.96489282760442685</v>
      </c>
    </row>
    <row r="44" spans="1:7" s="3" customFormat="1" ht="21.95" customHeight="1" x14ac:dyDescent="0.2">
      <c r="A44" s="45">
        <v>34</v>
      </c>
      <c r="B44" s="52" t="s">
        <v>6</v>
      </c>
      <c r="C44" s="46">
        <f>C24+C43</f>
        <v>2579437.69</v>
      </c>
      <c r="D44" s="53" t="s">
        <v>5</v>
      </c>
      <c r="E44" s="53" t="s">
        <v>5</v>
      </c>
      <c r="F44" s="54">
        <f t="shared" si="3"/>
        <v>1</v>
      </c>
      <c r="G44" s="55">
        <v>1</v>
      </c>
    </row>
    <row r="45" spans="1:7" s="3" customFormat="1" ht="21.95" customHeight="1" x14ac:dyDescent="0.2">
      <c r="A45" s="1"/>
      <c r="B45" s="2"/>
      <c r="C45" s="1"/>
      <c r="D45" s="1"/>
      <c r="E45" s="1"/>
      <c r="F45" s="1"/>
      <c r="G45" s="1"/>
    </row>
    <row r="46" spans="1:7" s="3" customFormat="1" ht="35.1" customHeight="1" x14ac:dyDescent="0.2">
      <c r="A46" s="62" t="s">
        <v>430</v>
      </c>
      <c r="B46" s="63" t="s">
        <v>431</v>
      </c>
      <c r="C46" s="64" t="s">
        <v>432</v>
      </c>
      <c r="D46" s="1"/>
      <c r="E46" s="1"/>
      <c r="F46" s="1"/>
      <c r="G46" s="1"/>
    </row>
    <row r="47" spans="1:7" s="3" customFormat="1" ht="21.95" customHeight="1" x14ac:dyDescent="0.2">
      <c r="A47" s="65">
        <v>1</v>
      </c>
      <c r="B47" s="30" t="s">
        <v>427</v>
      </c>
      <c r="C47" s="31">
        <v>64476.28</v>
      </c>
    </row>
    <row r="48" spans="1:7" ht="21.95" customHeight="1" x14ac:dyDescent="0.2">
      <c r="A48" s="8">
        <v>2</v>
      </c>
      <c r="B48" s="30" t="s">
        <v>428</v>
      </c>
      <c r="C48" s="31">
        <v>2579441</v>
      </c>
      <c r="D48" s="16"/>
      <c r="E48" s="16"/>
      <c r="F48" s="16"/>
      <c r="G48" s="16"/>
    </row>
    <row r="49" spans="1:7" ht="21.95" customHeight="1" x14ac:dyDescent="0.2">
      <c r="A49" s="32">
        <v>3</v>
      </c>
      <c r="B49" s="33" t="s">
        <v>423</v>
      </c>
      <c r="C49" s="34">
        <f>C44/C48</f>
        <v>0.99999871677623176</v>
      </c>
      <c r="D49" s="16"/>
      <c r="E49" s="16"/>
      <c r="F49" s="16"/>
      <c r="G49" s="16"/>
    </row>
    <row r="50" spans="1:7" s="16" customFormat="1" ht="35.1" customHeight="1" x14ac:dyDescent="0.25">
      <c r="A50" s="21" t="s">
        <v>449</v>
      </c>
      <c r="B50" s="23"/>
    </row>
  </sheetData>
  <sheetProtection algorithmName="SHA-512" hashValue="s0P4k9BUhfjNj3sm+RdDGTq0a1PeyNJWzRpy2Z7IRhytRpAD85G1CydWZDp9g2d1gjeN9OAvKi5r+1kcd6ew9A==" saltValue="fT4tAWqDkJuSYOGp+dfbOw==" spinCount="100000" sheet="1" objects="1" scenarios="1"/>
  <mergeCells count="1">
    <mergeCell ref="A2:G2"/>
  </mergeCells>
  <pageMargins left="0.59055118110236227" right="0.59055118110236227" top="0.70866141732283472" bottom="0.70866141732283472" header="0.19685039370078741" footer="0.39370078740157483"/>
  <pageSetup paperSize="9" scale="84" orientation="portrait" r:id="rId1"/>
  <headerFooter alignWithMargins="0">
    <oddFooter>&amp;R&amp;"Calibri,Standardowy"&amp;12s.&amp;P z &amp;N</oddFooter>
  </headerFooter>
  <tableParts count="2">
    <tablePart r:id="rId2"/>
    <tablePart r:id="rId3"/>
  </tableParts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AA175C-4F19-4D02-9A15-C59D04606CC6}">
  <sheetPr codeName="Arkusz71"/>
  <dimension ref="A1:N50"/>
  <sheetViews>
    <sheetView zoomScaleNormal="100" workbookViewId="0"/>
  </sheetViews>
  <sheetFormatPr defaultColWidth="0" defaultRowHeight="12.75" zeroHeight="1" x14ac:dyDescent="0.2"/>
  <cols>
    <col min="1" max="1" width="4.140625" style="1" customWidth="1"/>
    <col min="2" max="2" width="57" style="2" customWidth="1"/>
    <col min="3" max="3" width="11.85546875" style="1" bestFit="1" customWidth="1"/>
    <col min="4" max="4" width="7.42578125" style="1" customWidth="1"/>
    <col min="5" max="5" width="10.85546875" style="1" bestFit="1" customWidth="1"/>
    <col min="6" max="7" width="8.7109375" style="1" customWidth="1"/>
    <col min="8" max="8" width="1" style="1" customWidth="1"/>
    <col min="9" max="14" width="0" style="1" hidden="1" customWidth="1"/>
    <col min="15" max="16384" width="9.140625" style="1" hidden="1"/>
  </cols>
  <sheetData>
    <row r="1" spans="1:7" s="16" customFormat="1" ht="24.95" customHeight="1" x14ac:dyDescent="0.2">
      <c r="A1" s="35" t="s">
        <v>518</v>
      </c>
      <c r="B1" s="23"/>
    </row>
    <row r="2" spans="1:7" s="16" customFormat="1" ht="39.950000000000003" customHeight="1" x14ac:dyDescent="0.2">
      <c r="A2" s="66" t="s">
        <v>448</v>
      </c>
      <c r="B2" s="67"/>
      <c r="C2" s="67"/>
      <c r="D2" s="67"/>
      <c r="E2" s="67"/>
      <c r="F2" s="67"/>
      <c r="G2" s="67"/>
    </row>
    <row r="3" spans="1:7" s="16" customFormat="1" ht="15.95" hidden="1" customHeight="1" x14ac:dyDescent="0.2">
      <c r="A3" s="22"/>
      <c r="B3" s="23"/>
    </row>
    <row r="4" spans="1:7" s="16" customFormat="1" ht="15.95" hidden="1" customHeight="1" x14ac:dyDescent="0.2">
      <c r="A4" s="22"/>
      <c r="B4" s="23"/>
    </row>
    <row r="5" spans="1:7" s="16" customFormat="1" ht="15.95" hidden="1" customHeight="1" x14ac:dyDescent="0.2">
      <c r="A5" s="22"/>
      <c r="B5" s="23"/>
    </row>
    <row r="6" spans="1:7" s="16" customFormat="1" ht="15.95" customHeight="1" x14ac:dyDescent="0.25">
      <c r="A6" s="17" t="s">
        <v>433</v>
      </c>
      <c r="B6" s="21" t="s">
        <v>438</v>
      </c>
    </row>
    <row r="7" spans="1:7" s="16" customFormat="1" ht="15.95" customHeight="1" x14ac:dyDescent="0.25">
      <c r="A7" s="18" t="s">
        <v>434</v>
      </c>
      <c r="B7" s="21" t="s">
        <v>439</v>
      </c>
    </row>
    <row r="8" spans="1:7" s="16" customFormat="1" ht="15.95" customHeight="1" x14ac:dyDescent="0.25">
      <c r="A8" s="19" t="s">
        <v>435</v>
      </c>
      <c r="B8" s="21" t="s">
        <v>440</v>
      </c>
    </row>
    <row r="9" spans="1:7" s="16" customFormat="1" ht="15.95" customHeight="1" x14ac:dyDescent="0.25">
      <c r="A9" s="20" t="s">
        <v>436</v>
      </c>
      <c r="B9" s="21" t="s">
        <v>441</v>
      </c>
    </row>
    <row r="10" spans="1:7" ht="65.099999999999994" customHeight="1" x14ac:dyDescent="0.2">
      <c r="A10" s="49" t="s">
        <v>430</v>
      </c>
      <c r="B10" s="42" t="s">
        <v>0</v>
      </c>
      <c r="C10" s="42" t="s">
        <v>424</v>
      </c>
      <c r="D10" s="42" t="s">
        <v>425</v>
      </c>
      <c r="E10" s="42" t="s">
        <v>426</v>
      </c>
      <c r="F10" s="42" t="s">
        <v>429</v>
      </c>
      <c r="G10" s="41" t="s">
        <v>413</v>
      </c>
    </row>
    <row r="11" spans="1:7" ht="21.95" customHeight="1" x14ac:dyDescent="0.2">
      <c r="A11" s="36">
        <v>1</v>
      </c>
      <c r="B11" s="24" t="s">
        <v>7</v>
      </c>
      <c r="C11" s="10">
        <v>0</v>
      </c>
      <c r="D11" s="9">
        <v>0</v>
      </c>
      <c r="E11" s="10" t="str">
        <f t="shared" ref="E11:E23" si="0">IF(D11=0,"-",C11/D11)</f>
        <v>-</v>
      </c>
      <c r="F11" s="25">
        <f t="shared" ref="F11:F35" si="1">C11/C$44</f>
        <v>0</v>
      </c>
      <c r="G11" s="38">
        <v>6.4906160983722356E-5</v>
      </c>
    </row>
    <row r="12" spans="1:7" s="3" customFormat="1" ht="21.95" customHeight="1" x14ac:dyDescent="0.2">
      <c r="A12" s="36">
        <v>2</v>
      </c>
      <c r="B12" s="24" t="s">
        <v>8</v>
      </c>
      <c r="C12" s="10">
        <v>0</v>
      </c>
      <c r="D12" s="9">
        <v>0</v>
      </c>
      <c r="E12" s="10" t="str">
        <f t="shared" si="0"/>
        <v>-</v>
      </c>
      <c r="F12" s="25">
        <f t="shared" si="1"/>
        <v>0</v>
      </c>
      <c r="G12" s="38">
        <v>1.3877154561966152E-2</v>
      </c>
    </row>
    <row r="13" spans="1:7" s="3" customFormat="1" ht="21.95" customHeight="1" x14ac:dyDescent="0.2">
      <c r="A13" s="36">
        <v>3</v>
      </c>
      <c r="B13" s="26" t="s">
        <v>1</v>
      </c>
      <c r="C13" s="10">
        <v>0</v>
      </c>
      <c r="D13" s="9">
        <v>0</v>
      </c>
      <c r="E13" s="10" t="str">
        <f t="shared" si="0"/>
        <v>-</v>
      </c>
      <c r="F13" s="25">
        <f t="shared" si="1"/>
        <v>0</v>
      </c>
      <c r="G13" s="38">
        <v>6.8195937419264344E-4</v>
      </c>
    </row>
    <row r="14" spans="1:7" s="3" customFormat="1" ht="21.95" customHeight="1" x14ac:dyDescent="0.2">
      <c r="A14" s="36">
        <v>4</v>
      </c>
      <c r="B14" s="24" t="s">
        <v>414</v>
      </c>
      <c r="C14" s="10">
        <v>0</v>
      </c>
      <c r="D14" s="9">
        <v>0</v>
      </c>
      <c r="E14" s="10" t="str">
        <f t="shared" si="0"/>
        <v>-</v>
      </c>
      <c r="F14" s="25">
        <f t="shared" si="1"/>
        <v>0</v>
      </c>
      <c r="G14" s="38">
        <v>1.6609844346228162E-4</v>
      </c>
    </row>
    <row r="15" spans="1:7" s="3" customFormat="1" ht="47.1" customHeight="1" x14ac:dyDescent="0.2">
      <c r="A15" s="36">
        <v>5</v>
      </c>
      <c r="B15" s="24" t="s">
        <v>412</v>
      </c>
      <c r="C15" s="10">
        <v>0</v>
      </c>
      <c r="D15" s="11">
        <v>0</v>
      </c>
      <c r="E15" s="10" t="str">
        <f t="shared" si="0"/>
        <v>-</v>
      </c>
      <c r="F15" s="25">
        <f t="shared" si="1"/>
        <v>0</v>
      </c>
      <c r="G15" s="38">
        <v>4.2843389065529559E-4</v>
      </c>
    </row>
    <row r="16" spans="1:7" s="3" customFormat="1" ht="21.95" customHeight="1" x14ac:dyDescent="0.2">
      <c r="A16" s="36">
        <v>6</v>
      </c>
      <c r="B16" s="26" t="s">
        <v>1</v>
      </c>
      <c r="C16" s="10">
        <v>0</v>
      </c>
      <c r="D16" s="11">
        <v>0</v>
      </c>
      <c r="E16" s="10" t="str">
        <f t="shared" si="0"/>
        <v>-</v>
      </c>
      <c r="F16" s="25">
        <f t="shared" si="1"/>
        <v>0</v>
      </c>
      <c r="G16" s="38">
        <v>5.7837072558623703E-5</v>
      </c>
    </row>
    <row r="17" spans="1:7" ht="47.1" customHeight="1" x14ac:dyDescent="0.2">
      <c r="A17" s="36">
        <v>7</v>
      </c>
      <c r="B17" s="24" t="s">
        <v>444</v>
      </c>
      <c r="C17" s="10">
        <v>0</v>
      </c>
      <c r="D17" s="11">
        <v>0</v>
      </c>
      <c r="E17" s="10" t="str">
        <f t="shared" si="0"/>
        <v>-</v>
      </c>
      <c r="F17" s="25">
        <f t="shared" si="1"/>
        <v>0</v>
      </c>
      <c r="G17" s="38">
        <v>3.69438658113685E-3</v>
      </c>
    </row>
    <row r="18" spans="1:7" ht="47.1" customHeight="1" x14ac:dyDescent="0.2">
      <c r="A18" s="36">
        <v>8</v>
      </c>
      <c r="B18" s="24" t="s">
        <v>447</v>
      </c>
      <c r="C18" s="10">
        <v>0</v>
      </c>
      <c r="D18" s="11">
        <v>0</v>
      </c>
      <c r="E18" s="10" t="str">
        <f t="shared" si="0"/>
        <v>-</v>
      </c>
      <c r="F18" s="25">
        <f t="shared" si="1"/>
        <v>0</v>
      </c>
      <c r="G18" s="38">
        <v>1.6572456388988053E-2</v>
      </c>
    </row>
    <row r="19" spans="1:7" ht="35.1" customHeight="1" x14ac:dyDescent="0.2">
      <c r="A19" s="36">
        <v>9</v>
      </c>
      <c r="B19" s="24" t="s">
        <v>443</v>
      </c>
      <c r="C19" s="10">
        <v>0</v>
      </c>
      <c r="D19" s="11">
        <v>0</v>
      </c>
      <c r="E19" s="10" t="str">
        <f t="shared" si="0"/>
        <v>-</v>
      </c>
      <c r="F19" s="25">
        <f t="shared" si="1"/>
        <v>0</v>
      </c>
      <c r="G19" s="38">
        <v>6.3015485400037228E-5</v>
      </c>
    </row>
    <row r="20" spans="1:7" ht="35.1" customHeight="1" x14ac:dyDescent="0.2">
      <c r="A20" s="36">
        <v>10</v>
      </c>
      <c r="B20" s="24" t="s">
        <v>9</v>
      </c>
      <c r="C20" s="10">
        <v>0</v>
      </c>
      <c r="D20" s="11">
        <v>0</v>
      </c>
      <c r="E20" s="10" t="str">
        <f t="shared" si="0"/>
        <v>-</v>
      </c>
      <c r="F20" s="25">
        <f t="shared" si="1"/>
        <v>0</v>
      </c>
      <c r="G20" s="38">
        <v>2.3263290581767475E-4</v>
      </c>
    </row>
    <row r="21" spans="1:7" ht="35.1" customHeight="1" x14ac:dyDescent="0.2">
      <c r="A21" s="36">
        <v>11</v>
      </c>
      <c r="B21" s="24" t="s">
        <v>442</v>
      </c>
      <c r="C21" s="10">
        <v>0</v>
      </c>
      <c r="D21" s="11">
        <v>0</v>
      </c>
      <c r="E21" s="10" t="str">
        <f t="shared" si="0"/>
        <v>-</v>
      </c>
      <c r="F21" s="25">
        <f t="shared" si="1"/>
        <v>0</v>
      </c>
      <c r="G21" s="38">
        <v>8.0879771630669933E-6</v>
      </c>
    </row>
    <row r="22" spans="1:7" ht="21.95" customHeight="1" x14ac:dyDescent="0.2">
      <c r="A22" s="36">
        <v>12</v>
      </c>
      <c r="B22" s="26" t="s">
        <v>1</v>
      </c>
      <c r="C22" s="10">
        <v>0</v>
      </c>
      <c r="D22" s="11">
        <v>0</v>
      </c>
      <c r="E22" s="10" t="str">
        <f t="shared" si="0"/>
        <v>-</v>
      </c>
      <c r="F22" s="25">
        <f t="shared" si="1"/>
        <v>0</v>
      </c>
      <c r="G22" s="38">
        <v>0</v>
      </c>
    </row>
    <row r="23" spans="1:7" ht="21.95" customHeight="1" x14ac:dyDescent="0.2">
      <c r="A23" s="36">
        <v>13</v>
      </c>
      <c r="B23" s="24" t="s">
        <v>415</v>
      </c>
      <c r="C23" s="10">
        <v>0</v>
      </c>
      <c r="D23" s="11">
        <v>0</v>
      </c>
      <c r="E23" s="10" t="str">
        <f t="shared" si="0"/>
        <v>-</v>
      </c>
      <c r="F23" s="25">
        <f t="shared" si="1"/>
        <v>0</v>
      </c>
      <c r="G23" s="38">
        <v>0</v>
      </c>
    </row>
    <row r="24" spans="1:7" s="3" customFormat="1" ht="24.95" customHeight="1" x14ac:dyDescent="0.2">
      <c r="A24" s="43">
        <v>14</v>
      </c>
      <c r="B24" s="50" t="s">
        <v>2</v>
      </c>
      <c r="C24" s="44">
        <f>C11+C12+C14+C15+C17+C18+C19+C20+C21+C23</f>
        <v>0</v>
      </c>
      <c r="D24" s="51" t="s">
        <v>5</v>
      </c>
      <c r="E24" s="51" t="s">
        <v>5</v>
      </c>
      <c r="F24" s="47">
        <f t="shared" si="1"/>
        <v>0</v>
      </c>
      <c r="G24" s="48">
        <v>3.5107172395573129E-2</v>
      </c>
    </row>
    <row r="25" spans="1:7" s="4" customFormat="1" ht="35.1" customHeight="1" x14ac:dyDescent="0.2">
      <c r="A25" s="37">
        <v>15</v>
      </c>
      <c r="B25" s="27" t="s">
        <v>419</v>
      </c>
      <c r="C25" s="12">
        <v>359576</v>
      </c>
      <c r="D25" s="11">
        <v>167</v>
      </c>
      <c r="E25" s="12">
        <f t="shared" ref="E25:E37" si="2">IF(D25=0,"-",C25/D25)</f>
        <v>2153.1497005988026</v>
      </c>
      <c r="F25" s="28">
        <f t="shared" si="1"/>
        <v>8.4005658051232793E-2</v>
      </c>
      <c r="G25" s="39">
        <v>9.1912130594448124E-2</v>
      </c>
    </row>
    <row r="26" spans="1:7" s="3" customFormat="1" ht="21.95" customHeight="1" x14ac:dyDescent="0.2">
      <c r="A26" s="36">
        <v>16</v>
      </c>
      <c r="B26" s="26" t="s">
        <v>11</v>
      </c>
      <c r="C26" s="10">
        <v>106679</v>
      </c>
      <c r="D26" s="11">
        <v>50</v>
      </c>
      <c r="E26" s="10">
        <f t="shared" si="2"/>
        <v>2133.58</v>
      </c>
      <c r="F26" s="25">
        <f t="shared" si="1"/>
        <v>2.4922796836405831E-2</v>
      </c>
      <c r="G26" s="38">
        <v>1.5510248435910163E-2</v>
      </c>
    </row>
    <row r="27" spans="1:7" s="5" customFormat="1" ht="65.099999999999994" customHeight="1" x14ac:dyDescent="0.2">
      <c r="A27" s="37">
        <v>17</v>
      </c>
      <c r="B27" s="27" t="s">
        <v>445</v>
      </c>
      <c r="C27" s="12">
        <v>219479.8</v>
      </c>
      <c r="D27" s="11">
        <v>59</v>
      </c>
      <c r="E27" s="12">
        <f t="shared" si="2"/>
        <v>3719.9966101694913</v>
      </c>
      <c r="F27" s="28">
        <f t="shared" si="1"/>
        <v>5.1275794346544154E-2</v>
      </c>
      <c r="G27" s="39">
        <v>9.6086621220457871E-2</v>
      </c>
    </row>
    <row r="28" spans="1:7" s="3" customFormat="1" ht="21.95" customHeight="1" x14ac:dyDescent="0.2">
      <c r="A28" s="36">
        <v>18</v>
      </c>
      <c r="B28" s="26" t="s">
        <v>3</v>
      </c>
      <c r="C28" s="10">
        <v>33819.199999999997</v>
      </c>
      <c r="D28" s="11">
        <v>12</v>
      </c>
      <c r="E28" s="10">
        <f t="shared" si="2"/>
        <v>2818.2666666666664</v>
      </c>
      <c r="F28" s="25">
        <f t="shared" si="1"/>
        <v>7.9009837997148086E-3</v>
      </c>
      <c r="G28" s="38">
        <v>1.1342599256575717E-2</v>
      </c>
    </row>
    <row r="29" spans="1:7" s="5" customFormat="1" ht="35.1" customHeight="1" x14ac:dyDescent="0.2">
      <c r="A29" s="37">
        <v>19</v>
      </c>
      <c r="B29" s="27" t="s">
        <v>15</v>
      </c>
      <c r="C29" s="12">
        <v>29551.08</v>
      </c>
      <c r="D29" s="11">
        <v>19</v>
      </c>
      <c r="E29" s="12">
        <f t="shared" si="2"/>
        <v>1555.3200000000002</v>
      </c>
      <c r="F29" s="28">
        <f t="shared" si="1"/>
        <v>6.9038476470193351E-3</v>
      </c>
      <c r="G29" s="39">
        <v>1.1946311887438504E-2</v>
      </c>
    </row>
    <row r="30" spans="1:7" s="3" customFormat="1" ht="21.95" customHeight="1" x14ac:dyDescent="0.2">
      <c r="A30" s="36">
        <v>20</v>
      </c>
      <c r="B30" s="26" t="s">
        <v>3</v>
      </c>
      <c r="C30" s="10">
        <v>7074.88</v>
      </c>
      <c r="D30" s="11">
        <v>4</v>
      </c>
      <c r="E30" s="12">
        <f t="shared" si="2"/>
        <v>1768.72</v>
      </c>
      <c r="F30" s="28">
        <f t="shared" si="1"/>
        <v>1.6528632334569212E-3</v>
      </c>
      <c r="G30" s="39">
        <v>2.247933536638041E-3</v>
      </c>
    </row>
    <row r="31" spans="1:7" s="3" customFormat="1" ht="47.1" customHeight="1" x14ac:dyDescent="0.2">
      <c r="A31" s="36">
        <v>21</v>
      </c>
      <c r="B31" s="27" t="s">
        <v>14</v>
      </c>
      <c r="C31" s="10">
        <v>631064.61</v>
      </c>
      <c r="D31" s="11">
        <v>422</v>
      </c>
      <c r="E31" s="10">
        <f t="shared" si="2"/>
        <v>1495.4137677725118</v>
      </c>
      <c r="F31" s="25">
        <f t="shared" si="1"/>
        <v>0.14743196941924538</v>
      </c>
      <c r="G31" s="38">
        <v>0.21726673108985226</v>
      </c>
    </row>
    <row r="32" spans="1:7" s="3" customFormat="1" ht="21.95" customHeight="1" x14ac:dyDescent="0.2">
      <c r="A32" s="36">
        <v>22</v>
      </c>
      <c r="B32" s="26" t="s">
        <v>3</v>
      </c>
      <c r="C32" s="10">
        <v>91831.31</v>
      </c>
      <c r="D32" s="11">
        <v>27</v>
      </c>
      <c r="E32" s="10">
        <f t="shared" si="2"/>
        <v>3401.1596296296298</v>
      </c>
      <c r="F32" s="25">
        <f t="shared" si="1"/>
        <v>2.1454017026321985E-2</v>
      </c>
      <c r="G32" s="38">
        <v>3.0944666359992157E-2</v>
      </c>
    </row>
    <row r="33" spans="1:7" ht="35.1" customHeight="1" x14ac:dyDescent="0.2">
      <c r="A33" s="36">
        <v>23</v>
      </c>
      <c r="B33" s="24" t="s">
        <v>446</v>
      </c>
      <c r="C33" s="10">
        <v>49046.86</v>
      </c>
      <c r="D33" s="11">
        <v>572</v>
      </c>
      <c r="E33" s="10">
        <f t="shared" si="2"/>
        <v>85.746258741258742</v>
      </c>
      <c r="F33" s="25">
        <f t="shared" si="1"/>
        <v>1.1458533799938504E-2</v>
      </c>
      <c r="G33" s="38">
        <v>8.5968104584330223E-3</v>
      </c>
    </row>
    <row r="34" spans="1:7" s="3" customFormat="1" ht="21.95" customHeight="1" x14ac:dyDescent="0.2">
      <c r="A34" s="36">
        <v>24</v>
      </c>
      <c r="B34" s="26" t="s">
        <v>3</v>
      </c>
      <c r="C34" s="10">
        <v>0</v>
      </c>
      <c r="D34" s="11">
        <v>0</v>
      </c>
      <c r="E34" s="10" t="str">
        <f t="shared" si="2"/>
        <v>-</v>
      </c>
      <c r="F34" s="25">
        <f t="shared" si="1"/>
        <v>0</v>
      </c>
      <c r="G34" s="38">
        <v>1.4207856884874998E-3</v>
      </c>
    </row>
    <row r="35" spans="1:7" s="3" customFormat="1" ht="35.1" customHeight="1" x14ac:dyDescent="0.2">
      <c r="A35" s="36">
        <v>25</v>
      </c>
      <c r="B35" s="24" t="s">
        <v>10</v>
      </c>
      <c r="C35" s="10">
        <v>0</v>
      </c>
      <c r="D35" s="11">
        <v>0</v>
      </c>
      <c r="E35" s="10" t="str">
        <f t="shared" si="2"/>
        <v>-</v>
      </c>
      <c r="F35" s="25">
        <f t="shared" si="1"/>
        <v>0</v>
      </c>
      <c r="G35" s="38">
        <v>9.8652432849167496E-5</v>
      </c>
    </row>
    <row r="36" spans="1:7" ht="35.1" customHeight="1" x14ac:dyDescent="0.2">
      <c r="A36" s="36">
        <v>26</v>
      </c>
      <c r="B36" s="24" t="s">
        <v>420</v>
      </c>
      <c r="C36" s="10">
        <v>0</v>
      </c>
      <c r="D36" s="13">
        <v>0</v>
      </c>
      <c r="E36" s="10" t="str">
        <f t="shared" si="2"/>
        <v>-</v>
      </c>
      <c r="F36" s="29" t="s">
        <v>5</v>
      </c>
      <c r="G36" s="40" t="s">
        <v>5</v>
      </c>
    </row>
    <row r="37" spans="1:7" ht="21.95" customHeight="1" x14ac:dyDescent="0.2">
      <c r="A37" s="36">
        <v>27</v>
      </c>
      <c r="B37" s="26" t="s">
        <v>12</v>
      </c>
      <c r="C37" s="10">
        <v>0</v>
      </c>
      <c r="D37" s="13">
        <v>0</v>
      </c>
      <c r="E37" s="10" t="str">
        <f t="shared" si="2"/>
        <v>-</v>
      </c>
      <c r="F37" s="25">
        <f>C37/C$44</f>
        <v>0</v>
      </c>
      <c r="G37" s="38">
        <v>6.7001527600904129E-4</v>
      </c>
    </row>
    <row r="38" spans="1:7" ht="35.1" customHeight="1" x14ac:dyDescent="0.2">
      <c r="A38" s="36">
        <v>28</v>
      </c>
      <c r="B38" s="24" t="s">
        <v>421</v>
      </c>
      <c r="C38" s="10">
        <v>3324095</v>
      </c>
      <c r="D38" s="13">
        <v>2</v>
      </c>
      <c r="E38" s="14" t="s">
        <v>5</v>
      </c>
      <c r="F38" s="29" t="s">
        <v>5</v>
      </c>
      <c r="G38" s="40" t="s">
        <v>5</v>
      </c>
    </row>
    <row r="39" spans="1:7" ht="21.95" customHeight="1" x14ac:dyDescent="0.2">
      <c r="A39" s="36">
        <v>29</v>
      </c>
      <c r="B39" s="26" t="s">
        <v>12</v>
      </c>
      <c r="C39" s="10">
        <v>2991660</v>
      </c>
      <c r="D39" s="13">
        <v>2</v>
      </c>
      <c r="E39" s="14" t="s">
        <v>5</v>
      </c>
      <c r="F39" s="25">
        <f t="shared" ref="F39:F44" si="3">C39/C$44</f>
        <v>0.69892419673601991</v>
      </c>
      <c r="G39" s="38">
        <v>0.53240605380617201</v>
      </c>
    </row>
    <row r="40" spans="1:7" ht="47.1" customHeight="1" x14ac:dyDescent="0.2">
      <c r="A40" s="36">
        <v>30</v>
      </c>
      <c r="B40" s="27" t="s">
        <v>422</v>
      </c>
      <c r="C40" s="10">
        <v>0</v>
      </c>
      <c r="D40" s="15">
        <v>0</v>
      </c>
      <c r="E40" s="10" t="str">
        <f t="shared" ref="E40:E41" si="4">IF(D40=0,"-",C40/D40)</f>
        <v>-</v>
      </c>
      <c r="F40" s="25">
        <f t="shared" si="3"/>
        <v>0</v>
      </c>
      <c r="G40" s="38">
        <v>1.7724062653800183E-3</v>
      </c>
    </row>
    <row r="41" spans="1:7" ht="21.95" customHeight="1" x14ac:dyDescent="0.2">
      <c r="A41" s="36">
        <v>31</v>
      </c>
      <c r="B41" s="26" t="s">
        <v>13</v>
      </c>
      <c r="C41" s="10">
        <v>0</v>
      </c>
      <c r="D41" s="15">
        <v>0</v>
      </c>
      <c r="E41" s="10" t="str">
        <f t="shared" si="4"/>
        <v>-</v>
      </c>
      <c r="F41" s="25">
        <f t="shared" si="3"/>
        <v>0</v>
      </c>
      <c r="G41" s="38">
        <v>1.0404135579139232E-3</v>
      </c>
    </row>
    <row r="42" spans="1:7" ht="35.1" customHeight="1" x14ac:dyDescent="0.2">
      <c r="A42" s="36">
        <v>32</v>
      </c>
      <c r="B42" s="24" t="s">
        <v>16</v>
      </c>
      <c r="C42" s="10">
        <v>0</v>
      </c>
      <c r="D42" s="15">
        <v>0</v>
      </c>
      <c r="E42" s="14" t="s">
        <v>5</v>
      </c>
      <c r="F42" s="25">
        <f t="shared" si="3"/>
        <v>0</v>
      </c>
      <c r="G42" s="38">
        <v>4.1370945733870297E-3</v>
      </c>
    </row>
    <row r="43" spans="1:7" s="3" customFormat="1" ht="21.95" customHeight="1" x14ac:dyDescent="0.2">
      <c r="A43" s="43">
        <v>33</v>
      </c>
      <c r="B43" s="50" t="s">
        <v>4</v>
      </c>
      <c r="C43" s="44">
        <f>C25+C27+C29+C31+C33+C35+C37+C39+C40+C42</f>
        <v>4280378.3499999996</v>
      </c>
      <c r="D43" s="51" t="s">
        <v>5</v>
      </c>
      <c r="E43" s="51" t="s">
        <v>5</v>
      </c>
      <c r="F43" s="47">
        <f t="shared" si="3"/>
        <v>1</v>
      </c>
      <c r="G43" s="48">
        <v>0.96489282760442685</v>
      </c>
    </row>
    <row r="44" spans="1:7" s="3" customFormat="1" ht="21.95" customHeight="1" x14ac:dyDescent="0.2">
      <c r="A44" s="45">
        <v>34</v>
      </c>
      <c r="B44" s="52" t="s">
        <v>6</v>
      </c>
      <c r="C44" s="46">
        <f>C24+C43</f>
        <v>4280378.3499999996</v>
      </c>
      <c r="D44" s="53" t="s">
        <v>5</v>
      </c>
      <c r="E44" s="53" t="s">
        <v>5</v>
      </c>
      <c r="F44" s="54">
        <f t="shared" si="3"/>
        <v>1</v>
      </c>
      <c r="G44" s="55">
        <v>1</v>
      </c>
    </row>
    <row r="45" spans="1:7" s="3" customFormat="1" ht="21.95" customHeight="1" x14ac:dyDescent="0.2">
      <c r="A45" s="1"/>
      <c r="B45" s="2"/>
      <c r="C45" s="1"/>
      <c r="D45" s="1"/>
      <c r="E45" s="1"/>
      <c r="F45" s="1"/>
      <c r="G45" s="1"/>
    </row>
    <row r="46" spans="1:7" s="3" customFormat="1" ht="35.1" customHeight="1" x14ac:dyDescent="0.2">
      <c r="A46" s="62" t="s">
        <v>430</v>
      </c>
      <c r="B46" s="63" t="s">
        <v>431</v>
      </c>
      <c r="C46" s="64" t="s">
        <v>432</v>
      </c>
      <c r="D46" s="1"/>
      <c r="E46" s="1"/>
      <c r="F46" s="1"/>
      <c r="G46" s="1"/>
    </row>
    <row r="47" spans="1:7" s="3" customFormat="1" ht="21.95" customHeight="1" x14ac:dyDescent="0.2">
      <c r="A47" s="65">
        <v>1</v>
      </c>
      <c r="B47" s="30" t="s">
        <v>427</v>
      </c>
      <c r="C47" s="31">
        <v>107009.45</v>
      </c>
    </row>
    <row r="48" spans="1:7" ht="21.95" customHeight="1" x14ac:dyDescent="0.2">
      <c r="A48" s="8">
        <v>2</v>
      </c>
      <c r="B48" s="30" t="s">
        <v>428</v>
      </c>
      <c r="C48" s="31">
        <v>4280430</v>
      </c>
      <c r="D48" s="16"/>
      <c r="E48" s="16"/>
      <c r="F48" s="16"/>
      <c r="G48" s="16"/>
    </row>
    <row r="49" spans="1:7" ht="21.95" customHeight="1" x14ac:dyDescent="0.2">
      <c r="A49" s="32">
        <v>3</v>
      </c>
      <c r="B49" s="33" t="s">
        <v>423</v>
      </c>
      <c r="C49" s="34">
        <f>C44/C48</f>
        <v>0.99998793345528358</v>
      </c>
      <c r="D49" s="16"/>
      <c r="E49" s="16"/>
      <c r="F49" s="16"/>
      <c r="G49" s="16"/>
    </row>
    <row r="50" spans="1:7" s="16" customFormat="1" ht="35.1" customHeight="1" x14ac:dyDescent="0.25">
      <c r="A50" s="21" t="s">
        <v>449</v>
      </c>
      <c r="B50" s="23"/>
    </row>
  </sheetData>
  <sheetProtection algorithmName="SHA-512" hashValue="ftGo0nx5pkeIlRrSZNMdqq0eGtT+ui0Iuob9rj1TDITprkOdPRgixn+ERLIIFTjsF4ixmKQViGsKlr8ls90F4g==" saltValue="PCRvDdXmdN2s/ihj94iA+w==" spinCount="100000" sheet="1" objects="1" scenarios="1"/>
  <mergeCells count="1">
    <mergeCell ref="A2:G2"/>
  </mergeCells>
  <pageMargins left="0.59055118110236227" right="0.59055118110236227" top="0.70866141732283472" bottom="0.70866141732283472" header="0.19685039370078741" footer="0.39370078740157483"/>
  <pageSetup paperSize="9" scale="84" orientation="portrait" r:id="rId1"/>
  <headerFooter alignWithMargins="0">
    <oddFooter>&amp;R&amp;"Calibri,Standardowy"&amp;12s.&amp;P z &amp;N</oddFooter>
  </headerFooter>
  <tableParts count="2">
    <tablePart r:id="rId2"/>
    <tablePart r:id="rId3"/>
  </tableParts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7F4FD4-279D-4CD7-A9F9-EA42850B7A66}">
  <sheetPr codeName="Arkusz72"/>
  <dimension ref="A1:N50"/>
  <sheetViews>
    <sheetView zoomScaleNormal="100" workbookViewId="0"/>
  </sheetViews>
  <sheetFormatPr defaultColWidth="0" defaultRowHeight="12.75" zeroHeight="1" x14ac:dyDescent="0.2"/>
  <cols>
    <col min="1" max="1" width="4.140625" style="1" customWidth="1"/>
    <col min="2" max="2" width="57" style="2" customWidth="1"/>
    <col min="3" max="3" width="11.85546875" style="1" bestFit="1" customWidth="1"/>
    <col min="4" max="4" width="7.42578125" style="1" customWidth="1"/>
    <col min="5" max="5" width="10.85546875" style="1" bestFit="1" customWidth="1"/>
    <col min="6" max="7" width="8.7109375" style="1" customWidth="1"/>
    <col min="8" max="8" width="1" style="1" customWidth="1"/>
    <col min="9" max="14" width="0" style="1" hidden="1" customWidth="1"/>
    <col min="15" max="16384" width="9.140625" style="1" hidden="1"/>
  </cols>
  <sheetData>
    <row r="1" spans="1:7" s="16" customFormat="1" ht="24.95" customHeight="1" x14ac:dyDescent="0.2">
      <c r="A1" s="35" t="s">
        <v>519</v>
      </c>
      <c r="B1" s="23"/>
    </row>
    <row r="2" spans="1:7" s="16" customFormat="1" ht="39.950000000000003" customHeight="1" x14ac:dyDescent="0.2">
      <c r="A2" s="66" t="s">
        <v>448</v>
      </c>
      <c r="B2" s="67"/>
      <c r="C2" s="67"/>
      <c r="D2" s="67"/>
      <c r="E2" s="67"/>
      <c r="F2" s="67"/>
      <c r="G2" s="67"/>
    </row>
    <row r="3" spans="1:7" s="16" customFormat="1" ht="15.95" hidden="1" customHeight="1" x14ac:dyDescent="0.2">
      <c r="A3" s="22"/>
      <c r="B3" s="23"/>
    </row>
    <row r="4" spans="1:7" s="16" customFormat="1" ht="15.95" hidden="1" customHeight="1" x14ac:dyDescent="0.2">
      <c r="A4" s="22"/>
      <c r="B4" s="23"/>
    </row>
    <row r="5" spans="1:7" s="16" customFormat="1" ht="15.95" hidden="1" customHeight="1" x14ac:dyDescent="0.2">
      <c r="A5" s="22"/>
      <c r="B5" s="23"/>
    </row>
    <row r="6" spans="1:7" s="16" customFormat="1" ht="15.95" customHeight="1" x14ac:dyDescent="0.25">
      <c r="A6" s="17" t="s">
        <v>433</v>
      </c>
      <c r="B6" s="21" t="s">
        <v>438</v>
      </c>
    </row>
    <row r="7" spans="1:7" s="16" customFormat="1" ht="15.95" customHeight="1" x14ac:dyDescent="0.25">
      <c r="A7" s="18" t="s">
        <v>434</v>
      </c>
      <c r="B7" s="21" t="s">
        <v>439</v>
      </c>
    </row>
    <row r="8" spans="1:7" s="16" customFormat="1" ht="15.95" customHeight="1" x14ac:dyDescent="0.25">
      <c r="A8" s="19" t="s">
        <v>435</v>
      </c>
      <c r="B8" s="21" t="s">
        <v>440</v>
      </c>
    </row>
    <row r="9" spans="1:7" s="16" customFormat="1" ht="15.95" customHeight="1" x14ac:dyDescent="0.25">
      <c r="A9" s="20" t="s">
        <v>436</v>
      </c>
      <c r="B9" s="21" t="s">
        <v>441</v>
      </c>
    </row>
    <row r="10" spans="1:7" ht="65.099999999999994" customHeight="1" x14ac:dyDescent="0.2">
      <c r="A10" s="49" t="s">
        <v>430</v>
      </c>
      <c r="B10" s="42" t="s">
        <v>0</v>
      </c>
      <c r="C10" s="42" t="s">
        <v>424</v>
      </c>
      <c r="D10" s="42" t="s">
        <v>425</v>
      </c>
      <c r="E10" s="42" t="s">
        <v>426</v>
      </c>
      <c r="F10" s="42" t="s">
        <v>429</v>
      </c>
      <c r="G10" s="41" t="s">
        <v>413</v>
      </c>
    </row>
    <row r="11" spans="1:7" ht="21.95" customHeight="1" x14ac:dyDescent="0.2">
      <c r="A11" s="36">
        <v>1</v>
      </c>
      <c r="B11" s="24" t="s">
        <v>7</v>
      </c>
      <c r="C11" s="10">
        <v>0</v>
      </c>
      <c r="D11" s="9">
        <v>0</v>
      </c>
      <c r="E11" s="10" t="str">
        <f t="shared" ref="E11:E23" si="0">IF(D11=0,"-",C11/D11)</f>
        <v>-</v>
      </c>
      <c r="F11" s="25">
        <f t="shared" ref="F11:F35" si="1">C11/C$44</f>
        <v>0</v>
      </c>
      <c r="G11" s="38">
        <v>6.4906160983722356E-5</v>
      </c>
    </row>
    <row r="12" spans="1:7" s="3" customFormat="1" ht="21.95" customHeight="1" x14ac:dyDescent="0.2">
      <c r="A12" s="36">
        <v>2</v>
      </c>
      <c r="B12" s="24" t="s">
        <v>8</v>
      </c>
      <c r="C12" s="10">
        <v>0</v>
      </c>
      <c r="D12" s="9">
        <v>0</v>
      </c>
      <c r="E12" s="10" t="str">
        <f t="shared" si="0"/>
        <v>-</v>
      </c>
      <c r="F12" s="25">
        <f t="shared" si="1"/>
        <v>0</v>
      </c>
      <c r="G12" s="38">
        <v>1.3877154561966152E-2</v>
      </c>
    </row>
    <row r="13" spans="1:7" s="3" customFormat="1" ht="21.95" customHeight="1" x14ac:dyDescent="0.2">
      <c r="A13" s="36">
        <v>3</v>
      </c>
      <c r="B13" s="26" t="s">
        <v>1</v>
      </c>
      <c r="C13" s="10">
        <v>0</v>
      </c>
      <c r="D13" s="9">
        <v>0</v>
      </c>
      <c r="E13" s="10" t="str">
        <f t="shared" si="0"/>
        <v>-</v>
      </c>
      <c r="F13" s="25">
        <f t="shared" si="1"/>
        <v>0</v>
      </c>
      <c r="G13" s="38">
        <v>6.8195937419264344E-4</v>
      </c>
    </row>
    <row r="14" spans="1:7" s="3" customFormat="1" ht="21.95" customHeight="1" x14ac:dyDescent="0.2">
      <c r="A14" s="36">
        <v>4</v>
      </c>
      <c r="B14" s="24" t="s">
        <v>414</v>
      </c>
      <c r="C14" s="10">
        <v>0</v>
      </c>
      <c r="D14" s="9">
        <v>0</v>
      </c>
      <c r="E14" s="10" t="str">
        <f t="shared" si="0"/>
        <v>-</v>
      </c>
      <c r="F14" s="25">
        <f t="shared" si="1"/>
        <v>0</v>
      </c>
      <c r="G14" s="38">
        <v>1.6609844346228162E-4</v>
      </c>
    </row>
    <row r="15" spans="1:7" s="3" customFormat="1" ht="47.1" customHeight="1" x14ac:dyDescent="0.2">
      <c r="A15" s="36">
        <v>5</v>
      </c>
      <c r="B15" s="24" t="s">
        <v>412</v>
      </c>
      <c r="C15" s="10">
        <v>0</v>
      </c>
      <c r="D15" s="11">
        <v>0</v>
      </c>
      <c r="E15" s="10" t="str">
        <f t="shared" si="0"/>
        <v>-</v>
      </c>
      <c r="F15" s="25">
        <f t="shared" si="1"/>
        <v>0</v>
      </c>
      <c r="G15" s="38">
        <v>4.2843389065529559E-4</v>
      </c>
    </row>
    <row r="16" spans="1:7" s="3" customFormat="1" ht="21.95" customHeight="1" x14ac:dyDescent="0.2">
      <c r="A16" s="36">
        <v>6</v>
      </c>
      <c r="B16" s="26" t="s">
        <v>1</v>
      </c>
      <c r="C16" s="10">
        <v>0</v>
      </c>
      <c r="D16" s="11">
        <v>0</v>
      </c>
      <c r="E16" s="10" t="str">
        <f t="shared" si="0"/>
        <v>-</v>
      </c>
      <c r="F16" s="25">
        <f t="shared" si="1"/>
        <v>0</v>
      </c>
      <c r="G16" s="38">
        <v>5.7837072558623703E-5</v>
      </c>
    </row>
    <row r="17" spans="1:7" ht="47.1" customHeight="1" x14ac:dyDescent="0.2">
      <c r="A17" s="36">
        <v>7</v>
      </c>
      <c r="B17" s="24" t="s">
        <v>444</v>
      </c>
      <c r="C17" s="10">
        <v>0</v>
      </c>
      <c r="D17" s="11">
        <v>0</v>
      </c>
      <c r="E17" s="10" t="str">
        <f t="shared" si="0"/>
        <v>-</v>
      </c>
      <c r="F17" s="25">
        <f t="shared" si="1"/>
        <v>0</v>
      </c>
      <c r="G17" s="38">
        <v>3.69438658113685E-3</v>
      </c>
    </row>
    <row r="18" spans="1:7" ht="47.1" customHeight="1" x14ac:dyDescent="0.2">
      <c r="A18" s="36">
        <v>8</v>
      </c>
      <c r="B18" s="24" t="s">
        <v>447</v>
      </c>
      <c r="C18" s="10">
        <v>118000</v>
      </c>
      <c r="D18" s="11">
        <v>2</v>
      </c>
      <c r="E18" s="10">
        <f t="shared" si="0"/>
        <v>59000</v>
      </c>
      <c r="F18" s="25">
        <f t="shared" si="1"/>
        <v>2.5219075113416593E-2</v>
      </c>
      <c r="G18" s="38">
        <v>1.6572456388988053E-2</v>
      </c>
    </row>
    <row r="19" spans="1:7" ht="35.1" customHeight="1" x14ac:dyDescent="0.2">
      <c r="A19" s="36">
        <v>9</v>
      </c>
      <c r="B19" s="24" t="s">
        <v>443</v>
      </c>
      <c r="C19" s="10">
        <v>0</v>
      </c>
      <c r="D19" s="11">
        <v>0</v>
      </c>
      <c r="E19" s="10" t="str">
        <f t="shared" si="0"/>
        <v>-</v>
      </c>
      <c r="F19" s="25">
        <f t="shared" si="1"/>
        <v>0</v>
      </c>
      <c r="G19" s="38">
        <v>6.3015485400037228E-5</v>
      </c>
    </row>
    <row r="20" spans="1:7" ht="35.1" customHeight="1" x14ac:dyDescent="0.2">
      <c r="A20" s="36">
        <v>10</v>
      </c>
      <c r="B20" s="24" t="s">
        <v>9</v>
      </c>
      <c r="C20" s="10">
        <v>0</v>
      </c>
      <c r="D20" s="11">
        <v>0</v>
      </c>
      <c r="E20" s="10" t="str">
        <f t="shared" si="0"/>
        <v>-</v>
      </c>
      <c r="F20" s="25">
        <f t="shared" si="1"/>
        <v>0</v>
      </c>
      <c r="G20" s="38">
        <v>2.3263290581767475E-4</v>
      </c>
    </row>
    <row r="21" spans="1:7" ht="35.1" customHeight="1" x14ac:dyDescent="0.2">
      <c r="A21" s="36">
        <v>11</v>
      </c>
      <c r="B21" s="24" t="s">
        <v>442</v>
      </c>
      <c r="C21" s="10">
        <v>0</v>
      </c>
      <c r="D21" s="11">
        <v>0</v>
      </c>
      <c r="E21" s="10" t="str">
        <f t="shared" si="0"/>
        <v>-</v>
      </c>
      <c r="F21" s="25">
        <f t="shared" si="1"/>
        <v>0</v>
      </c>
      <c r="G21" s="38">
        <v>8.0879771630669933E-6</v>
      </c>
    </row>
    <row r="22" spans="1:7" ht="21.95" customHeight="1" x14ac:dyDescent="0.2">
      <c r="A22" s="36">
        <v>12</v>
      </c>
      <c r="B22" s="26" t="s">
        <v>1</v>
      </c>
      <c r="C22" s="10">
        <v>0</v>
      </c>
      <c r="D22" s="11">
        <v>0</v>
      </c>
      <c r="E22" s="10" t="str">
        <f t="shared" si="0"/>
        <v>-</v>
      </c>
      <c r="F22" s="25">
        <f t="shared" si="1"/>
        <v>0</v>
      </c>
      <c r="G22" s="38">
        <v>0</v>
      </c>
    </row>
    <row r="23" spans="1:7" ht="21.95" customHeight="1" x14ac:dyDescent="0.2">
      <c r="A23" s="36">
        <v>13</v>
      </c>
      <c r="B23" s="24" t="s">
        <v>415</v>
      </c>
      <c r="C23" s="10">
        <v>0</v>
      </c>
      <c r="D23" s="11">
        <v>0</v>
      </c>
      <c r="E23" s="10" t="str">
        <f t="shared" si="0"/>
        <v>-</v>
      </c>
      <c r="F23" s="25">
        <f t="shared" si="1"/>
        <v>0</v>
      </c>
      <c r="G23" s="38">
        <v>0</v>
      </c>
    </row>
    <row r="24" spans="1:7" s="3" customFormat="1" ht="24.95" customHeight="1" x14ac:dyDescent="0.2">
      <c r="A24" s="43">
        <v>14</v>
      </c>
      <c r="B24" s="50" t="s">
        <v>2</v>
      </c>
      <c r="C24" s="44">
        <f>C11+C12+C14+C15+C17+C18+C19+C20+C21+C23</f>
        <v>118000</v>
      </c>
      <c r="D24" s="51" t="s">
        <v>5</v>
      </c>
      <c r="E24" s="51" t="s">
        <v>5</v>
      </c>
      <c r="F24" s="47">
        <f t="shared" si="1"/>
        <v>2.5219075113416593E-2</v>
      </c>
      <c r="G24" s="48">
        <v>3.5107172395573129E-2</v>
      </c>
    </row>
    <row r="25" spans="1:7" s="4" customFormat="1" ht="35.1" customHeight="1" x14ac:dyDescent="0.2">
      <c r="A25" s="37">
        <v>15</v>
      </c>
      <c r="B25" s="27" t="s">
        <v>419</v>
      </c>
      <c r="C25" s="12">
        <v>387989</v>
      </c>
      <c r="D25" s="11">
        <v>222</v>
      </c>
      <c r="E25" s="12">
        <f t="shared" ref="E25:E37" si="2">IF(D25=0,"-",C25/D25)</f>
        <v>1747.6981981981983</v>
      </c>
      <c r="F25" s="28">
        <f t="shared" si="1"/>
        <v>8.2921387577791439E-2</v>
      </c>
      <c r="G25" s="39">
        <v>9.1912130594448124E-2</v>
      </c>
    </row>
    <row r="26" spans="1:7" s="3" customFormat="1" ht="21.95" customHeight="1" x14ac:dyDescent="0.2">
      <c r="A26" s="36">
        <v>16</v>
      </c>
      <c r="B26" s="26" t="s">
        <v>11</v>
      </c>
      <c r="C26" s="10">
        <v>0</v>
      </c>
      <c r="D26" s="11">
        <v>0</v>
      </c>
      <c r="E26" s="10" t="str">
        <f t="shared" si="2"/>
        <v>-</v>
      </c>
      <c r="F26" s="25">
        <f t="shared" si="1"/>
        <v>0</v>
      </c>
      <c r="G26" s="38">
        <v>1.5510248435910163E-2</v>
      </c>
    </row>
    <row r="27" spans="1:7" s="5" customFormat="1" ht="65.099999999999994" customHeight="1" x14ac:dyDescent="0.2">
      <c r="A27" s="37">
        <v>17</v>
      </c>
      <c r="B27" s="27" t="s">
        <v>445</v>
      </c>
      <c r="C27" s="12">
        <v>309977.84999999998</v>
      </c>
      <c r="D27" s="11">
        <v>32</v>
      </c>
      <c r="E27" s="12">
        <f t="shared" si="2"/>
        <v>9686.8078124999993</v>
      </c>
      <c r="F27" s="28">
        <f t="shared" si="1"/>
        <v>6.624876849699475E-2</v>
      </c>
      <c r="G27" s="39">
        <v>9.6086621220457871E-2</v>
      </c>
    </row>
    <row r="28" spans="1:7" s="3" customFormat="1" ht="21.95" customHeight="1" x14ac:dyDescent="0.2">
      <c r="A28" s="36">
        <v>18</v>
      </c>
      <c r="B28" s="26" t="s">
        <v>3</v>
      </c>
      <c r="C28" s="10">
        <v>5000</v>
      </c>
      <c r="D28" s="11">
        <v>3</v>
      </c>
      <c r="E28" s="10">
        <f t="shared" si="2"/>
        <v>1666.6666666666667</v>
      </c>
      <c r="F28" s="25">
        <f t="shared" si="1"/>
        <v>1.0686048776871438E-3</v>
      </c>
      <c r="G28" s="38">
        <v>1.1342599256575717E-2</v>
      </c>
    </row>
    <row r="29" spans="1:7" s="5" customFormat="1" ht="35.1" customHeight="1" x14ac:dyDescent="0.2">
      <c r="A29" s="37">
        <v>19</v>
      </c>
      <c r="B29" s="27" t="s">
        <v>15</v>
      </c>
      <c r="C29" s="12">
        <v>102478.54</v>
      </c>
      <c r="D29" s="11">
        <v>45</v>
      </c>
      <c r="E29" s="12">
        <f t="shared" si="2"/>
        <v>2277.3008888888889</v>
      </c>
      <c r="F29" s="28">
        <f t="shared" si="1"/>
        <v>2.1901813540451412E-2</v>
      </c>
      <c r="G29" s="39">
        <v>1.1946311887438504E-2</v>
      </c>
    </row>
    <row r="30" spans="1:7" s="3" customFormat="1" ht="21.95" customHeight="1" x14ac:dyDescent="0.2">
      <c r="A30" s="36">
        <v>20</v>
      </c>
      <c r="B30" s="26" t="s">
        <v>3</v>
      </c>
      <c r="C30" s="10">
        <v>8597.4699999999993</v>
      </c>
      <c r="D30" s="11">
        <v>4</v>
      </c>
      <c r="E30" s="12">
        <f t="shared" si="2"/>
        <v>2149.3674999999998</v>
      </c>
      <c r="F30" s="28">
        <f t="shared" si="1"/>
        <v>1.8374596755537775E-3</v>
      </c>
      <c r="G30" s="39">
        <v>2.247933536638041E-3</v>
      </c>
    </row>
    <row r="31" spans="1:7" s="3" customFormat="1" ht="47.1" customHeight="1" x14ac:dyDescent="0.2">
      <c r="A31" s="36">
        <v>21</v>
      </c>
      <c r="B31" s="27" t="s">
        <v>14</v>
      </c>
      <c r="C31" s="10">
        <v>900491.69</v>
      </c>
      <c r="D31" s="11">
        <v>566</v>
      </c>
      <c r="E31" s="10">
        <f t="shared" si="2"/>
        <v>1590.9747173144876</v>
      </c>
      <c r="F31" s="25">
        <f t="shared" si="1"/>
        <v>0.19245396245014787</v>
      </c>
      <c r="G31" s="38">
        <v>0.21726673108985226</v>
      </c>
    </row>
    <row r="32" spans="1:7" s="3" customFormat="1" ht="21.95" customHeight="1" x14ac:dyDescent="0.2">
      <c r="A32" s="36">
        <v>22</v>
      </c>
      <c r="B32" s="26" t="s">
        <v>3</v>
      </c>
      <c r="C32" s="10">
        <v>103741.71</v>
      </c>
      <c r="D32" s="11">
        <v>29</v>
      </c>
      <c r="E32" s="10">
        <f t="shared" si="2"/>
        <v>3577.3003448275863</v>
      </c>
      <c r="F32" s="25">
        <f t="shared" si="1"/>
        <v>2.2171779465121028E-2</v>
      </c>
      <c r="G32" s="38">
        <v>3.0944666359992157E-2</v>
      </c>
    </row>
    <row r="33" spans="1:7" ht="35.1" customHeight="1" x14ac:dyDescent="0.2">
      <c r="A33" s="36">
        <v>23</v>
      </c>
      <c r="B33" s="24" t="s">
        <v>446</v>
      </c>
      <c r="C33" s="10">
        <v>44685</v>
      </c>
      <c r="D33" s="11">
        <v>159</v>
      </c>
      <c r="E33" s="10">
        <f t="shared" si="2"/>
        <v>281.03773584905662</v>
      </c>
      <c r="F33" s="25">
        <f t="shared" si="1"/>
        <v>9.5501217918900032E-3</v>
      </c>
      <c r="G33" s="38">
        <v>8.5968104584330223E-3</v>
      </c>
    </row>
    <row r="34" spans="1:7" s="3" customFormat="1" ht="21.95" customHeight="1" x14ac:dyDescent="0.2">
      <c r="A34" s="36">
        <v>24</v>
      </c>
      <c r="B34" s="26" t="s">
        <v>3</v>
      </c>
      <c r="C34" s="10">
        <v>0</v>
      </c>
      <c r="D34" s="11">
        <v>0</v>
      </c>
      <c r="E34" s="10" t="str">
        <f t="shared" si="2"/>
        <v>-</v>
      </c>
      <c r="F34" s="25">
        <f t="shared" si="1"/>
        <v>0</v>
      </c>
      <c r="G34" s="38">
        <v>1.4207856884874998E-3</v>
      </c>
    </row>
    <row r="35" spans="1:7" s="3" customFormat="1" ht="35.1" customHeight="1" x14ac:dyDescent="0.2">
      <c r="A35" s="36">
        <v>25</v>
      </c>
      <c r="B35" s="24" t="s">
        <v>10</v>
      </c>
      <c r="C35" s="10">
        <v>0</v>
      </c>
      <c r="D35" s="11">
        <v>0</v>
      </c>
      <c r="E35" s="10" t="str">
        <f t="shared" si="2"/>
        <v>-</v>
      </c>
      <c r="F35" s="25">
        <f t="shared" si="1"/>
        <v>0</v>
      </c>
      <c r="G35" s="38">
        <v>9.8652432849167496E-5</v>
      </c>
    </row>
    <row r="36" spans="1:7" ht="35.1" customHeight="1" x14ac:dyDescent="0.2">
      <c r="A36" s="36">
        <v>26</v>
      </c>
      <c r="B36" s="24" t="s">
        <v>420</v>
      </c>
      <c r="C36" s="10">
        <v>0</v>
      </c>
      <c r="D36" s="13">
        <v>0</v>
      </c>
      <c r="E36" s="10" t="str">
        <f t="shared" si="2"/>
        <v>-</v>
      </c>
      <c r="F36" s="29" t="s">
        <v>5</v>
      </c>
      <c r="G36" s="40" t="s">
        <v>5</v>
      </c>
    </row>
    <row r="37" spans="1:7" ht="21.95" customHeight="1" x14ac:dyDescent="0.2">
      <c r="A37" s="36">
        <v>27</v>
      </c>
      <c r="B37" s="26" t="s">
        <v>12</v>
      </c>
      <c r="C37" s="10">
        <v>0</v>
      </c>
      <c r="D37" s="13">
        <v>0</v>
      </c>
      <c r="E37" s="10" t="str">
        <f t="shared" si="2"/>
        <v>-</v>
      </c>
      <c r="F37" s="25">
        <f>C37/C$44</f>
        <v>0</v>
      </c>
      <c r="G37" s="38">
        <v>6.7001527600904129E-4</v>
      </c>
    </row>
    <row r="38" spans="1:7" ht="35.1" customHeight="1" x14ac:dyDescent="0.2">
      <c r="A38" s="36">
        <v>28</v>
      </c>
      <c r="B38" s="24" t="s">
        <v>421</v>
      </c>
      <c r="C38" s="10">
        <v>3128228.44</v>
      </c>
      <c r="D38" s="13">
        <v>2</v>
      </c>
      <c r="E38" s="14" t="s">
        <v>5</v>
      </c>
      <c r="F38" s="29" t="s">
        <v>5</v>
      </c>
      <c r="G38" s="40" t="s">
        <v>5</v>
      </c>
    </row>
    <row r="39" spans="1:7" ht="21.95" customHeight="1" x14ac:dyDescent="0.2">
      <c r="A39" s="36">
        <v>29</v>
      </c>
      <c r="B39" s="26" t="s">
        <v>12</v>
      </c>
      <c r="C39" s="10">
        <v>2815375.84</v>
      </c>
      <c r="D39" s="13">
        <v>2</v>
      </c>
      <c r="E39" s="14" t="s">
        <v>5</v>
      </c>
      <c r="F39" s="25">
        <f t="shared" ref="F39:F44" si="3">C39/C$44</f>
        <v>0.60170487102930792</v>
      </c>
      <c r="G39" s="38">
        <v>0.53240605380617201</v>
      </c>
    </row>
    <row r="40" spans="1:7" ht="47.1" customHeight="1" x14ac:dyDescent="0.2">
      <c r="A40" s="36">
        <v>30</v>
      </c>
      <c r="B40" s="27" t="s">
        <v>422</v>
      </c>
      <c r="C40" s="10">
        <v>0</v>
      </c>
      <c r="D40" s="15">
        <v>0</v>
      </c>
      <c r="E40" s="10" t="str">
        <f t="shared" ref="E40:E41" si="4">IF(D40=0,"-",C40/D40)</f>
        <v>-</v>
      </c>
      <c r="F40" s="25">
        <f t="shared" si="3"/>
        <v>0</v>
      </c>
      <c r="G40" s="38">
        <v>1.7724062653800183E-3</v>
      </c>
    </row>
    <row r="41" spans="1:7" ht="21.95" customHeight="1" x14ac:dyDescent="0.2">
      <c r="A41" s="36">
        <v>31</v>
      </c>
      <c r="B41" s="26" t="s">
        <v>13</v>
      </c>
      <c r="C41" s="10">
        <v>0</v>
      </c>
      <c r="D41" s="15">
        <v>0</v>
      </c>
      <c r="E41" s="10" t="str">
        <f t="shared" si="4"/>
        <v>-</v>
      </c>
      <c r="F41" s="25">
        <f t="shared" si="3"/>
        <v>0</v>
      </c>
      <c r="G41" s="38">
        <v>1.0404135579139232E-3</v>
      </c>
    </row>
    <row r="42" spans="1:7" ht="35.1" customHeight="1" x14ac:dyDescent="0.2">
      <c r="A42" s="36">
        <v>32</v>
      </c>
      <c r="B42" s="24" t="s">
        <v>16</v>
      </c>
      <c r="C42" s="10">
        <v>0</v>
      </c>
      <c r="D42" s="15">
        <v>0</v>
      </c>
      <c r="E42" s="14" t="s">
        <v>5</v>
      </c>
      <c r="F42" s="25">
        <f t="shared" si="3"/>
        <v>0</v>
      </c>
      <c r="G42" s="38">
        <v>4.1370945733870297E-3</v>
      </c>
    </row>
    <row r="43" spans="1:7" s="3" customFormat="1" ht="21.95" customHeight="1" x14ac:dyDescent="0.2">
      <c r="A43" s="43">
        <v>33</v>
      </c>
      <c r="B43" s="50" t="s">
        <v>4</v>
      </c>
      <c r="C43" s="44">
        <f>C25+C27+C29+C31+C33+C35+C37+C39+C40+C42</f>
        <v>4560997.92</v>
      </c>
      <c r="D43" s="51" t="s">
        <v>5</v>
      </c>
      <c r="E43" s="51" t="s">
        <v>5</v>
      </c>
      <c r="F43" s="47">
        <f t="shared" si="3"/>
        <v>0.97478092488658341</v>
      </c>
      <c r="G43" s="48">
        <v>0.96489282760442685</v>
      </c>
    </row>
    <row r="44" spans="1:7" s="3" customFormat="1" ht="21.95" customHeight="1" x14ac:dyDescent="0.2">
      <c r="A44" s="45">
        <v>34</v>
      </c>
      <c r="B44" s="52" t="s">
        <v>6</v>
      </c>
      <c r="C44" s="46">
        <f>C24+C43</f>
        <v>4678997.92</v>
      </c>
      <c r="D44" s="53" t="s">
        <v>5</v>
      </c>
      <c r="E44" s="53" t="s">
        <v>5</v>
      </c>
      <c r="F44" s="54">
        <f t="shared" si="3"/>
        <v>1</v>
      </c>
      <c r="G44" s="55">
        <v>1</v>
      </c>
    </row>
    <row r="45" spans="1:7" s="3" customFormat="1" ht="21.95" customHeight="1" x14ac:dyDescent="0.2">
      <c r="A45" s="1"/>
      <c r="B45" s="2"/>
      <c r="C45" s="1"/>
      <c r="D45" s="1"/>
      <c r="E45" s="1"/>
      <c r="F45" s="1"/>
      <c r="G45" s="1"/>
    </row>
    <row r="46" spans="1:7" s="3" customFormat="1" ht="35.1" customHeight="1" x14ac:dyDescent="0.2">
      <c r="A46" s="62" t="s">
        <v>430</v>
      </c>
      <c r="B46" s="63" t="s">
        <v>431</v>
      </c>
      <c r="C46" s="64" t="s">
        <v>432</v>
      </c>
      <c r="D46" s="1"/>
      <c r="E46" s="1"/>
      <c r="F46" s="1"/>
      <c r="G46" s="1"/>
    </row>
    <row r="47" spans="1:7" s="3" customFormat="1" ht="21.95" customHeight="1" x14ac:dyDescent="0.2">
      <c r="A47" s="65">
        <v>1</v>
      </c>
      <c r="B47" s="30" t="s">
        <v>427</v>
      </c>
      <c r="C47" s="31">
        <v>116974.95</v>
      </c>
    </row>
    <row r="48" spans="1:7" ht="21.95" customHeight="1" x14ac:dyDescent="0.2">
      <c r="A48" s="8">
        <v>2</v>
      </c>
      <c r="B48" s="30" t="s">
        <v>428</v>
      </c>
      <c r="C48" s="31">
        <v>4680477</v>
      </c>
      <c r="D48" s="16"/>
      <c r="E48" s="16"/>
      <c r="F48" s="16"/>
      <c r="G48" s="16"/>
    </row>
    <row r="49" spans="1:7" ht="21.95" customHeight="1" x14ac:dyDescent="0.2">
      <c r="A49" s="32">
        <v>3</v>
      </c>
      <c r="B49" s="33" t="s">
        <v>423</v>
      </c>
      <c r="C49" s="34">
        <f>C44/C48</f>
        <v>0.99968398947372239</v>
      </c>
      <c r="D49" s="16"/>
      <c r="E49" s="16"/>
      <c r="F49" s="16"/>
      <c r="G49" s="16"/>
    </row>
    <row r="50" spans="1:7" s="16" customFormat="1" ht="35.1" customHeight="1" x14ac:dyDescent="0.25">
      <c r="A50" s="21" t="s">
        <v>449</v>
      </c>
      <c r="B50" s="23"/>
    </row>
  </sheetData>
  <sheetProtection algorithmName="SHA-512" hashValue="zLNdiEmFalvv/+AEvW0kFQr3xhhN9cJqo5Q9dxmAfvjaCV3LPMKtilRCBZnKjIsI0tZON8v/0Hi4Py8ZrAZEOA==" saltValue="gAJWp/kDEJ754Bzu5+VaYQ==" spinCount="100000" sheet="1" objects="1" scenarios="1"/>
  <mergeCells count="1">
    <mergeCell ref="A2:G2"/>
  </mergeCells>
  <pageMargins left="0.59055118110236227" right="0.59055118110236227" top="0.70866141732283472" bottom="0.70866141732283472" header="0.19685039370078741" footer="0.39370078740157483"/>
  <pageSetup paperSize="9" scale="84" orientation="portrait" r:id="rId1"/>
  <headerFooter alignWithMargins="0">
    <oddFooter>&amp;R&amp;"Calibri,Standardowy"&amp;12s.&amp;P z &amp;N</oddFooter>
  </headerFooter>
  <tableParts count="2">
    <tablePart r:id="rId2"/>
    <tablePart r:id="rId3"/>
  </tableParts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3ED275-BEDF-4A16-BCC3-E0BA59ED4A04}">
  <sheetPr codeName="Arkusz73"/>
  <dimension ref="A1:N50"/>
  <sheetViews>
    <sheetView zoomScaleNormal="100" workbookViewId="0"/>
  </sheetViews>
  <sheetFormatPr defaultColWidth="0" defaultRowHeight="12.75" zeroHeight="1" x14ac:dyDescent="0.2"/>
  <cols>
    <col min="1" max="1" width="4.140625" style="1" customWidth="1"/>
    <col min="2" max="2" width="57" style="2" customWidth="1"/>
    <col min="3" max="3" width="11.85546875" style="1" bestFit="1" customWidth="1"/>
    <col min="4" max="4" width="7.42578125" style="1" customWidth="1"/>
    <col min="5" max="5" width="10.85546875" style="1" bestFit="1" customWidth="1"/>
    <col min="6" max="7" width="8.7109375" style="1" customWidth="1"/>
    <col min="8" max="8" width="1" style="1" customWidth="1"/>
    <col min="9" max="14" width="0" style="1" hidden="1" customWidth="1"/>
    <col min="15" max="16384" width="9.140625" style="1" hidden="1"/>
  </cols>
  <sheetData>
    <row r="1" spans="1:7" s="16" customFormat="1" ht="24.95" customHeight="1" x14ac:dyDescent="0.2">
      <c r="A1" s="35" t="s">
        <v>520</v>
      </c>
      <c r="B1" s="23"/>
    </row>
    <row r="2" spans="1:7" s="16" customFormat="1" ht="39.950000000000003" customHeight="1" x14ac:dyDescent="0.2">
      <c r="A2" s="66" t="s">
        <v>448</v>
      </c>
      <c r="B2" s="67"/>
      <c r="C2" s="67"/>
      <c r="D2" s="67"/>
      <c r="E2" s="67"/>
      <c r="F2" s="67"/>
      <c r="G2" s="67"/>
    </row>
    <row r="3" spans="1:7" s="16" customFormat="1" ht="15.95" hidden="1" customHeight="1" x14ac:dyDescent="0.2">
      <c r="A3" s="22"/>
      <c r="B3" s="23"/>
    </row>
    <row r="4" spans="1:7" s="16" customFormat="1" ht="15.95" hidden="1" customHeight="1" x14ac:dyDescent="0.2">
      <c r="A4" s="22"/>
      <c r="B4" s="23"/>
    </row>
    <row r="5" spans="1:7" s="16" customFormat="1" ht="15.95" hidden="1" customHeight="1" x14ac:dyDescent="0.2">
      <c r="A5" s="22"/>
      <c r="B5" s="23"/>
    </row>
    <row r="6" spans="1:7" s="16" customFormat="1" ht="15.95" customHeight="1" x14ac:dyDescent="0.25">
      <c r="A6" s="17" t="s">
        <v>433</v>
      </c>
      <c r="B6" s="21" t="s">
        <v>438</v>
      </c>
    </row>
    <row r="7" spans="1:7" s="16" customFormat="1" ht="15.95" customHeight="1" x14ac:dyDescent="0.25">
      <c r="A7" s="18" t="s">
        <v>434</v>
      </c>
      <c r="B7" s="21" t="s">
        <v>439</v>
      </c>
    </row>
    <row r="8" spans="1:7" s="16" customFormat="1" ht="15.95" customHeight="1" x14ac:dyDescent="0.25">
      <c r="A8" s="19" t="s">
        <v>435</v>
      </c>
      <c r="B8" s="21" t="s">
        <v>440</v>
      </c>
    </row>
    <row r="9" spans="1:7" s="16" customFormat="1" ht="15.95" customHeight="1" x14ac:dyDescent="0.25">
      <c r="A9" s="20" t="s">
        <v>436</v>
      </c>
      <c r="B9" s="21" t="s">
        <v>441</v>
      </c>
    </row>
    <row r="10" spans="1:7" ht="65.099999999999994" customHeight="1" x14ac:dyDescent="0.2">
      <c r="A10" s="49" t="s">
        <v>430</v>
      </c>
      <c r="B10" s="42" t="s">
        <v>0</v>
      </c>
      <c r="C10" s="42" t="s">
        <v>424</v>
      </c>
      <c r="D10" s="42" t="s">
        <v>425</v>
      </c>
      <c r="E10" s="42" t="s">
        <v>426</v>
      </c>
      <c r="F10" s="42" t="s">
        <v>429</v>
      </c>
      <c r="G10" s="41" t="s">
        <v>413</v>
      </c>
    </row>
    <row r="11" spans="1:7" ht="21.95" customHeight="1" x14ac:dyDescent="0.2">
      <c r="A11" s="36">
        <v>1</v>
      </c>
      <c r="B11" s="24" t="s">
        <v>7</v>
      </c>
      <c r="C11" s="10">
        <v>0</v>
      </c>
      <c r="D11" s="9">
        <v>0</v>
      </c>
      <c r="E11" s="10" t="str">
        <f t="shared" ref="E11:E23" si="0">IF(D11=0,"-",C11/D11)</f>
        <v>-</v>
      </c>
      <c r="F11" s="25">
        <f t="shared" ref="F11:F35" si="1">C11/C$44</f>
        <v>0</v>
      </c>
      <c r="G11" s="38">
        <v>6.4906160983722356E-5</v>
      </c>
    </row>
    <row r="12" spans="1:7" s="3" customFormat="1" ht="21.95" customHeight="1" x14ac:dyDescent="0.2">
      <c r="A12" s="36">
        <v>2</v>
      </c>
      <c r="B12" s="24" t="s">
        <v>8</v>
      </c>
      <c r="C12" s="10">
        <v>237840.92</v>
      </c>
      <c r="D12" s="9">
        <v>3</v>
      </c>
      <c r="E12" s="10">
        <f t="shared" si="0"/>
        <v>79280.306666666671</v>
      </c>
      <c r="F12" s="25">
        <f t="shared" si="1"/>
        <v>3.8395668014212618E-2</v>
      </c>
      <c r="G12" s="38">
        <v>1.3877154561966152E-2</v>
      </c>
    </row>
    <row r="13" spans="1:7" s="3" customFormat="1" ht="21.95" customHeight="1" x14ac:dyDescent="0.2">
      <c r="A13" s="36">
        <v>3</v>
      </c>
      <c r="B13" s="26" t="s">
        <v>1</v>
      </c>
      <c r="C13" s="10">
        <v>0</v>
      </c>
      <c r="D13" s="9">
        <v>0</v>
      </c>
      <c r="E13" s="10" t="str">
        <f t="shared" si="0"/>
        <v>-</v>
      </c>
      <c r="F13" s="25">
        <f t="shared" si="1"/>
        <v>0</v>
      </c>
      <c r="G13" s="38">
        <v>6.8195937419264344E-4</v>
      </c>
    </row>
    <row r="14" spans="1:7" s="3" customFormat="1" ht="21.95" customHeight="1" x14ac:dyDescent="0.2">
      <c r="A14" s="36">
        <v>4</v>
      </c>
      <c r="B14" s="24" t="s">
        <v>414</v>
      </c>
      <c r="C14" s="10">
        <v>0</v>
      </c>
      <c r="D14" s="9">
        <v>0</v>
      </c>
      <c r="E14" s="10" t="str">
        <f t="shared" si="0"/>
        <v>-</v>
      </c>
      <c r="F14" s="25">
        <f t="shared" si="1"/>
        <v>0</v>
      </c>
      <c r="G14" s="38">
        <v>1.6609844346228162E-4</v>
      </c>
    </row>
    <row r="15" spans="1:7" s="3" customFormat="1" ht="47.1" customHeight="1" x14ac:dyDescent="0.2">
      <c r="A15" s="36">
        <v>5</v>
      </c>
      <c r="B15" s="24" t="s">
        <v>412</v>
      </c>
      <c r="C15" s="10">
        <v>0</v>
      </c>
      <c r="D15" s="11">
        <v>0</v>
      </c>
      <c r="E15" s="10" t="str">
        <f t="shared" si="0"/>
        <v>-</v>
      </c>
      <c r="F15" s="25">
        <f t="shared" si="1"/>
        <v>0</v>
      </c>
      <c r="G15" s="38">
        <v>4.2843389065529559E-4</v>
      </c>
    </row>
    <row r="16" spans="1:7" s="3" customFormat="1" ht="21.95" customHeight="1" x14ac:dyDescent="0.2">
      <c r="A16" s="36">
        <v>6</v>
      </c>
      <c r="B16" s="26" t="s">
        <v>1</v>
      </c>
      <c r="C16" s="10">
        <v>0</v>
      </c>
      <c r="D16" s="11">
        <v>0</v>
      </c>
      <c r="E16" s="10" t="str">
        <f t="shared" si="0"/>
        <v>-</v>
      </c>
      <c r="F16" s="25">
        <f t="shared" si="1"/>
        <v>0</v>
      </c>
      <c r="G16" s="38">
        <v>5.7837072558623703E-5</v>
      </c>
    </row>
    <row r="17" spans="1:7" ht="47.1" customHeight="1" x14ac:dyDescent="0.2">
      <c r="A17" s="36">
        <v>7</v>
      </c>
      <c r="B17" s="24" t="s">
        <v>444</v>
      </c>
      <c r="C17" s="10">
        <v>28688.14</v>
      </c>
      <c r="D17" s="11">
        <v>2</v>
      </c>
      <c r="E17" s="10">
        <f t="shared" si="0"/>
        <v>14344.07</v>
      </c>
      <c r="F17" s="25">
        <f t="shared" si="1"/>
        <v>4.6312480601960904E-3</v>
      </c>
      <c r="G17" s="38">
        <v>3.69438658113685E-3</v>
      </c>
    </row>
    <row r="18" spans="1:7" ht="47.1" customHeight="1" x14ac:dyDescent="0.2">
      <c r="A18" s="36">
        <v>8</v>
      </c>
      <c r="B18" s="24" t="s">
        <v>447</v>
      </c>
      <c r="C18" s="10">
        <v>0</v>
      </c>
      <c r="D18" s="11">
        <v>0</v>
      </c>
      <c r="E18" s="10" t="str">
        <f t="shared" si="0"/>
        <v>-</v>
      </c>
      <c r="F18" s="25">
        <f t="shared" si="1"/>
        <v>0</v>
      </c>
      <c r="G18" s="38">
        <v>1.6572456388988053E-2</v>
      </c>
    </row>
    <row r="19" spans="1:7" ht="35.1" customHeight="1" x14ac:dyDescent="0.2">
      <c r="A19" s="36">
        <v>9</v>
      </c>
      <c r="B19" s="24" t="s">
        <v>443</v>
      </c>
      <c r="C19" s="10">
        <v>0</v>
      </c>
      <c r="D19" s="11">
        <v>0</v>
      </c>
      <c r="E19" s="10" t="str">
        <f t="shared" si="0"/>
        <v>-</v>
      </c>
      <c r="F19" s="25">
        <f t="shared" si="1"/>
        <v>0</v>
      </c>
      <c r="G19" s="38">
        <v>6.3015485400037228E-5</v>
      </c>
    </row>
    <row r="20" spans="1:7" ht="35.1" customHeight="1" x14ac:dyDescent="0.2">
      <c r="A20" s="36">
        <v>10</v>
      </c>
      <c r="B20" s="24" t="s">
        <v>9</v>
      </c>
      <c r="C20" s="10">
        <v>0</v>
      </c>
      <c r="D20" s="11">
        <v>0</v>
      </c>
      <c r="E20" s="10" t="str">
        <f t="shared" si="0"/>
        <v>-</v>
      </c>
      <c r="F20" s="25">
        <f t="shared" si="1"/>
        <v>0</v>
      </c>
      <c r="G20" s="38">
        <v>2.3263290581767475E-4</v>
      </c>
    </row>
    <row r="21" spans="1:7" ht="35.1" customHeight="1" x14ac:dyDescent="0.2">
      <c r="A21" s="36">
        <v>11</v>
      </c>
      <c r="B21" s="24" t="s">
        <v>442</v>
      </c>
      <c r="C21" s="10">
        <v>0</v>
      </c>
      <c r="D21" s="11">
        <v>0</v>
      </c>
      <c r="E21" s="10" t="str">
        <f t="shared" si="0"/>
        <v>-</v>
      </c>
      <c r="F21" s="25">
        <f t="shared" si="1"/>
        <v>0</v>
      </c>
      <c r="G21" s="38">
        <v>8.0879771630669933E-6</v>
      </c>
    </row>
    <row r="22" spans="1:7" ht="21.95" customHeight="1" x14ac:dyDescent="0.2">
      <c r="A22" s="36">
        <v>12</v>
      </c>
      <c r="B22" s="26" t="s">
        <v>1</v>
      </c>
      <c r="C22" s="10">
        <v>0</v>
      </c>
      <c r="D22" s="11">
        <v>0</v>
      </c>
      <c r="E22" s="10" t="str">
        <f t="shared" si="0"/>
        <v>-</v>
      </c>
      <c r="F22" s="25">
        <f t="shared" si="1"/>
        <v>0</v>
      </c>
      <c r="G22" s="38">
        <v>0</v>
      </c>
    </row>
    <row r="23" spans="1:7" ht="21.95" customHeight="1" x14ac:dyDescent="0.2">
      <c r="A23" s="36">
        <v>13</v>
      </c>
      <c r="B23" s="24" t="s">
        <v>415</v>
      </c>
      <c r="C23" s="10">
        <v>0</v>
      </c>
      <c r="D23" s="11">
        <v>0</v>
      </c>
      <c r="E23" s="10" t="str">
        <f t="shared" si="0"/>
        <v>-</v>
      </c>
      <c r="F23" s="25">
        <f t="shared" si="1"/>
        <v>0</v>
      </c>
      <c r="G23" s="38">
        <v>0</v>
      </c>
    </row>
    <row r="24" spans="1:7" s="3" customFormat="1" ht="24.95" customHeight="1" x14ac:dyDescent="0.2">
      <c r="A24" s="43">
        <v>14</v>
      </c>
      <c r="B24" s="50" t="s">
        <v>2</v>
      </c>
      <c r="C24" s="44">
        <f>C11+C12+C14+C15+C17+C18+C19+C20+C21+C23</f>
        <v>266529.06</v>
      </c>
      <c r="D24" s="51" t="s">
        <v>5</v>
      </c>
      <c r="E24" s="51" t="s">
        <v>5</v>
      </c>
      <c r="F24" s="47">
        <f t="shared" si="1"/>
        <v>4.3026916074408707E-2</v>
      </c>
      <c r="G24" s="48">
        <v>3.5107172395573129E-2</v>
      </c>
    </row>
    <row r="25" spans="1:7" s="4" customFormat="1" ht="35.1" customHeight="1" x14ac:dyDescent="0.2">
      <c r="A25" s="37">
        <v>15</v>
      </c>
      <c r="B25" s="27" t="s">
        <v>419</v>
      </c>
      <c r="C25" s="12">
        <v>156173.71</v>
      </c>
      <c r="D25" s="11">
        <v>89</v>
      </c>
      <c r="E25" s="12">
        <f t="shared" ref="E25:E37" si="2">IF(D25=0,"-",C25/D25)</f>
        <v>1754.7607865168538</v>
      </c>
      <c r="F25" s="28">
        <f t="shared" si="1"/>
        <v>2.5211784085379069E-2</v>
      </c>
      <c r="G25" s="39">
        <v>9.1912130594448124E-2</v>
      </c>
    </row>
    <row r="26" spans="1:7" s="3" customFormat="1" ht="21.95" customHeight="1" x14ac:dyDescent="0.2">
      <c r="A26" s="36">
        <v>16</v>
      </c>
      <c r="B26" s="26" t="s">
        <v>11</v>
      </c>
      <c r="C26" s="10">
        <v>27120</v>
      </c>
      <c r="D26" s="11">
        <v>16</v>
      </c>
      <c r="E26" s="10">
        <f t="shared" si="2"/>
        <v>1695</v>
      </c>
      <c r="F26" s="25">
        <f t="shared" si="1"/>
        <v>4.3780965720509575E-3</v>
      </c>
      <c r="G26" s="38">
        <v>1.5510248435910163E-2</v>
      </c>
    </row>
    <row r="27" spans="1:7" s="5" customFormat="1" ht="65.099999999999994" customHeight="1" x14ac:dyDescent="0.2">
      <c r="A27" s="37">
        <v>17</v>
      </c>
      <c r="B27" s="27" t="s">
        <v>445</v>
      </c>
      <c r="C27" s="12">
        <v>567110</v>
      </c>
      <c r="D27" s="11">
        <v>153</v>
      </c>
      <c r="E27" s="12">
        <f t="shared" si="2"/>
        <v>3706.6013071895427</v>
      </c>
      <c r="F27" s="28">
        <f t="shared" si="1"/>
        <v>9.1550971496158512E-2</v>
      </c>
      <c r="G27" s="39">
        <v>9.6086621220457871E-2</v>
      </c>
    </row>
    <row r="28" spans="1:7" s="3" customFormat="1" ht="21.95" customHeight="1" x14ac:dyDescent="0.2">
      <c r="A28" s="36">
        <v>18</v>
      </c>
      <c r="B28" s="26" t="s">
        <v>3</v>
      </c>
      <c r="C28" s="10">
        <v>27313.25</v>
      </c>
      <c r="D28" s="11">
        <v>11</v>
      </c>
      <c r="E28" s="10">
        <f t="shared" si="2"/>
        <v>2483.0227272727275</v>
      </c>
      <c r="F28" s="25">
        <f t="shared" si="1"/>
        <v>4.409293738811609E-3</v>
      </c>
      <c r="G28" s="38">
        <v>1.1342599256575717E-2</v>
      </c>
    </row>
    <row r="29" spans="1:7" s="5" customFormat="1" ht="35.1" customHeight="1" x14ac:dyDescent="0.2">
      <c r="A29" s="37">
        <v>19</v>
      </c>
      <c r="B29" s="27" t="s">
        <v>15</v>
      </c>
      <c r="C29" s="12">
        <v>3040</v>
      </c>
      <c r="D29" s="11">
        <v>3</v>
      </c>
      <c r="E29" s="12">
        <f t="shared" si="2"/>
        <v>1013.3333333333334</v>
      </c>
      <c r="F29" s="28">
        <f t="shared" si="1"/>
        <v>4.9076008772252621E-4</v>
      </c>
      <c r="G29" s="39">
        <v>1.1946311887438504E-2</v>
      </c>
    </row>
    <row r="30" spans="1:7" s="3" customFormat="1" ht="21.95" customHeight="1" x14ac:dyDescent="0.2">
      <c r="A30" s="36">
        <v>20</v>
      </c>
      <c r="B30" s="26" t="s">
        <v>3</v>
      </c>
      <c r="C30" s="10">
        <v>0</v>
      </c>
      <c r="D30" s="11">
        <v>0</v>
      </c>
      <c r="E30" s="12" t="str">
        <f t="shared" si="2"/>
        <v>-</v>
      </c>
      <c r="F30" s="28">
        <f t="shared" si="1"/>
        <v>0</v>
      </c>
      <c r="G30" s="39">
        <v>2.247933536638041E-3</v>
      </c>
    </row>
    <row r="31" spans="1:7" s="3" customFormat="1" ht="47.1" customHeight="1" x14ac:dyDescent="0.2">
      <c r="A31" s="36">
        <v>21</v>
      </c>
      <c r="B31" s="27" t="s">
        <v>14</v>
      </c>
      <c r="C31" s="10">
        <v>796960</v>
      </c>
      <c r="D31" s="11">
        <v>478</v>
      </c>
      <c r="E31" s="10">
        <f t="shared" si="2"/>
        <v>1667.2803347280335</v>
      </c>
      <c r="F31" s="25">
        <f t="shared" si="1"/>
        <v>0.12865663141820544</v>
      </c>
      <c r="G31" s="38">
        <v>0.21726673108985226</v>
      </c>
    </row>
    <row r="32" spans="1:7" s="3" customFormat="1" ht="21.95" customHeight="1" x14ac:dyDescent="0.2">
      <c r="A32" s="36">
        <v>22</v>
      </c>
      <c r="B32" s="26" t="s">
        <v>3</v>
      </c>
      <c r="C32" s="10">
        <v>53141.1</v>
      </c>
      <c r="D32" s="11">
        <v>16</v>
      </c>
      <c r="E32" s="10">
        <f t="shared" si="2"/>
        <v>3321.3187499999999</v>
      </c>
      <c r="F32" s="25">
        <f t="shared" si="1"/>
        <v>8.5787930584445855E-3</v>
      </c>
      <c r="G32" s="38">
        <v>3.0944666359992157E-2</v>
      </c>
    </row>
    <row r="33" spans="1:7" ht="35.1" customHeight="1" x14ac:dyDescent="0.2">
      <c r="A33" s="36">
        <v>23</v>
      </c>
      <c r="B33" s="24" t="s">
        <v>446</v>
      </c>
      <c r="C33" s="10">
        <v>5160</v>
      </c>
      <c r="D33" s="11">
        <v>40</v>
      </c>
      <c r="E33" s="10">
        <f t="shared" si="2"/>
        <v>129</v>
      </c>
      <c r="F33" s="25">
        <f t="shared" si="1"/>
        <v>8.3300067521323534E-4</v>
      </c>
      <c r="G33" s="38">
        <v>8.5968104584330223E-3</v>
      </c>
    </row>
    <row r="34" spans="1:7" s="3" customFormat="1" ht="21.95" customHeight="1" x14ac:dyDescent="0.2">
      <c r="A34" s="36">
        <v>24</v>
      </c>
      <c r="B34" s="26" t="s">
        <v>3</v>
      </c>
      <c r="C34" s="10">
        <v>0</v>
      </c>
      <c r="D34" s="11">
        <v>0</v>
      </c>
      <c r="E34" s="10" t="str">
        <f t="shared" si="2"/>
        <v>-</v>
      </c>
      <c r="F34" s="25">
        <f t="shared" si="1"/>
        <v>0</v>
      </c>
      <c r="G34" s="38">
        <v>1.4207856884874998E-3</v>
      </c>
    </row>
    <row r="35" spans="1:7" s="3" customFormat="1" ht="35.1" customHeight="1" x14ac:dyDescent="0.2">
      <c r="A35" s="36">
        <v>25</v>
      </c>
      <c r="B35" s="24" t="s">
        <v>10</v>
      </c>
      <c r="C35" s="10">
        <v>0</v>
      </c>
      <c r="D35" s="11">
        <v>0</v>
      </c>
      <c r="E35" s="10" t="str">
        <f t="shared" si="2"/>
        <v>-</v>
      </c>
      <c r="F35" s="25">
        <f t="shared" si="1"/>
        <v>0</v>
      </c>
      <c r="G35" s="38">
        <v>9.8652432849167496E-5</v>
      </c>
    </row>
    <row r="36" spans="1:7" ht="35.1" customHeight="1" x14ac:dyDescent="0.2">
      <c r="A36" s="36">
        <v>26</v>
      </c>
      <c r="B36" s="24" t="s">
        <v>420</v>
      </c>
      <c r="C36" s="10">
        <v>0</v>
      </c>
      <c r="D36" s="13">
        <v>0</v>
      </c>
      <c r="E36" s="10" t="str">
        <f t="shared" si="2"/>
        <v>-</v>
      </c>
      <c r="F36" s="29" t="s">
        <v>5</v>
      </c>
      <c r="G36" s="40" t="s">
        <v>5</v>
      </c>
    </row>
    <row r="37" spans="1:7" ht="21.95" customHeight="1" x14ac:dyDescent="0.2">
      <c r="A37" s="36">
        <v>27</v>
      </c>
      <c r="B37" s="26" t="s">
        <v>12</v>
      </c>
      <c r="C37" s="10">
        <v>0</v>
      </c>
      <c r="D37" s="13">
        <v>0</v>
      </c>
      <c r="E37" s="10" t="str">
        <f t="shared" si="2"/>
        <v>-</v>
      </c>
      <c r="F37" s="25">
        <f>C37/C$44</f>
        <v>0</v>
      </c>
      <c r="G37" s="38">
        <v>6.7001527600904129E-4</v>
      </c>
    </row>
    <row r="38" spans="1:7" ht="35.1" customHeight="1" x14ac:dyDescent="0.2">
      <c r="A38" s="36">
        <v>28</v>
      </c>
      <c r="B38" s="24" t="s">
        <v>421</v>
      </c>
      <c r="C38" s="10">
        <v>4888333.33</v>
      </c>
      <c r="D38" s="13">
        <v>3</v>
      </c>
      <c r="E38" s="14" t="s">
        <v>5</v>
      </c>
      <c r="F38" s="29" t="s">
        <v>5</v>
      </c>
      <c r="G38" s="40" t="s">
        <v>5</v>
      </c>
    </row>
    <row r="39" spans="1:7" ht="21.95" customHeight="1" x14ac:dyDescent="0.2">
      <c r="A39" s="36">
        <v>29</v>
      </c>
      <c r="B39" s="26" t="s">
        <v>12</v>
      </c>
      <c r="C39" s="10">
        <v>4399500</v>
      </c>
      <c r="D39" s="13">
        <v>3</v>
      </c>
      <c r="E39" s="14" t="s">
        <v>5</v>
      </c>
      <c r="F39" s="25">
        <f t="shared" ref="F39:F44" si="3">C39/C$44</f>
        <v>0.71022993616291263</v>
      </c>
      <c r="G39" s="38">
        <v>0.53240605380617201</v>
      </c>
    </row>
    <row r="40" spans="1:7" ht="47.1" customHeight="1" x14ac:dyDescent="0.2">
      <c r="A40" s="36">
        <v>30</v>
      </c>
      <c r="B40" s="27" t="s">
        <v>422</v>
      </c>
      <c r="C40" s="10">
        <v>0</v>
      </c>
      <c r="D40" s="15">
        <v>0</v>
      </c>
      <c r="E40" s="10" t="str">
        <f t="shared" ref="E40:E41" si="4">IF(D40=0,"-",C40/D40)</f>
        <v>-</v>
      </c>
      <c r="F40" s="25">
        <f t="shared" si="3"/>
        <v>0</v>
      </c>
      <c r="G40" s="38">
        <v>1.7724062653800183E-3</v>
      </c>
    </row>
    <row r="41" spans="1:7" ht="21.95" customHeight="1" x14ac:dyDescent="0.2">
      <c r="A41" s="36">
        <v>31</v>
      </c>
      <c r="B41" s="26" t="s">
        <v>13</v>
      </c>
      <c r="C41" s="10">
        <v>0</v>
      </c>
      <c r="D41" s="15">
        <v>0</v>
      </c>
      <c r="E41" s="10" t="str">
        <f t="shared" si="4"/>
        <v>-</v>
      </c>
      <c r="F41" s="25">
        <f t="shared" si="3"/>
        <v>0</v>
      </c>
      <c r="G41" s="38">
        <v>1.0404135579139232E-3</v>
      </c>
    </row>
    <row r="42" spans="1:7" ht="35.1" customHeight="1" x14ac:dyDescent="0.2">
      <c r="A42" s="36">
        <v>32</v>
      </c>
      <c r="B42" s="24" t="s">
        <v>16</v>
      </c>
      <c r="C42" s="10">
        <v>0</v>
      </c>
      <c r="D42" s="15">
        <v>0</v>
      </c>
      <c r="E42" s="14" t="s">
        <v>5</v>
      </c>
      <c r="F42" s="25">
        <f t="shared" si="3"/>
        <v>0</v>
      </c>
      <c r="G42" s="38">
        <v>4.1370945733870297E-3</v>
      </c>
    </row>
    <row r="43" spans="1:7" s="3" customFormat="1" ht="21.95" customHeight="1" x14ac:dyDescent="0.2">
      <c r="A43" s="43">
        <v>33</v>
      </c>
      <c r="B43" s="50" t="s">
        <v>4</v>
      </c>
      <c r="C43" s="44">
        <f>C25+C27+C29+C31+C33+C35+C37+C39+C40+C42</f>
        <v>5927943.71</v>
      </c>
      <c r="D43" s="51" t="s">
        <v>5</v>
      </c>
      <c r="E43" s="51" t="s">
        <v>5</v>
      </c>
      <c r="F43" s="47">
        <f t="shared" si="3"/>
        <v>0.95697308392559133</v>
      </c>
      <c r="G43" s="48">
        <v>0.96489282760442685</v>
      </c>
    </row>
    <row r="44" spans="1:7" s="3" customFormat="1" ht="21.95" customHeight="1" x14ac:dyDescent="0.2">
      <c r="A44" s="45">
        <v>34</v>
      </c>
      <c r="B44" s="52" t="s">
        <v>6</v>
      </c>
      <c r="C44" s="46">
        <f>C24+C43</f>
        <v>6194472.7699999996</v>
      </c>
      <c r="D44" s="53" t="s">
        <v>5</v>
      </c>
      <c r="E44" s="53" t="s">
        <v>5</v>
      </c>
      <c r="F44" s="54">
        <f t="shared" si="3"/>
        <v>1</v>
      </c>
      <c r="G44" s="55">
        <v>1</v>
      </c>
    </row>
    <row r="45" spans="1:7" s="3" customFormat="1" ht="21.95" customHeight="1" x14ac:dyDescent="0.2">
      <c r="A45" s="1"/>
      <c r="B45" s="2"/>
      <c r="C45" s="1"/>
      <c r="D45" s="1"/>
      <c r="E45" s="1"/>
      <c r="F45" s="1"/>
      <c r="G45" s="1"/>
    </row>
    <row r="46" spans="1:7" s="3" customFormat="1" ht="35.1" customHeight="1" x14ac:dyDescent="0.2">
      <c r="A46" s="62" t="s">
        <v>430</v>
      </c>
      <c r="B46" s="63" t="s">
        <v>431</v>
      </c>
      <c r="C46" s="64" t="s">
        <v>432</v>
      </c>
      <c r="D46" s="1"/>
      <c r="E46" s="1"/>
      <c r="F46" s="1"/>
      <c r="G46" s="1"/>
    </row>
    <row r="47" spans="1:7" s="3" customFormat="1" ht="21.95" customHeight="1" x14ac:dyDescent="0.2">
      <c r="A47" s="65">
        <v>1</v>
      </c>
      <c r="B47" s="30" t="s">
        <v>427</v>
      </c>
      <c r="C47" s="31">
        <v>143113.88</v>
      </c>
    </row>
    <row r="48" spans="1:7" ht="21.95" customHeight="1" x14ac:dyDescent="0.2">
      <c r="A48" s="8">
        <v>2</v>
      </c>
      <c r="B48" s="30" t="s">
        <v>428</v>
      </c>
      <c r="C48" s="31">
        <v>6207770</v>
      </c>
      <c r="D48" s="16"/>
      <c r="E48" s="16"/>
      <c r="F48" s="16"/>
      <c r="G48" s="16"/>
    </row>
    <row r="49" spans="1:7" ht="21.95" customHeight="1" x14ac:dyDescent="0.2">
      <c r="A49" s="32">
        <v>3</v>
      </c>
      <c r="B49" s="33" t="s">
        <v>423</v>
      </c>
      <c r="C49" s="34">
        <f>C44/C48</f>
        <v>0.99785796993123133</v>
      </c>
      <c r="D49" s="16"/>
      <c r="E49" s="16"/>
      <c r="F49" s="16"/>
      <c r="G49" s="16"/>
    </row>
    <row r="50" spans="1:7" s="16" customFormat="1" ht="35.1" customHeight="1" x14ac:dyDescent="0.25">
      <c r="A50" s="21" t="s">
        <v>449</v>
      </c>
      <c r="B50" s="23"/>
    </row>
  </sheetData>
  <sheetProtection algorithmName="SHA-512" hashValue="Ha7X1G3IXRuzoGJtTj0Xbwfnt/I+fyNzGcDk/1HjeK0uW1Q1C1628z8UACVl+KFnigJ/vIwQLXxe/DhnCZmi4w==" saltValue="yPl3a0EyZIAJt+CgF47eww==" spinCount="100000" sheet="1" objects="1" scenarios="1"/>
  <mergeCells count="1">
    <mergeCell ref="A2:G2"/>
  </mergeCells>
  <pageMargins left="0.59055118110236227" right="0.59055118110236227" top="0.70866141732283472" bottom="0.70866141732283472" header="0.19685039370078741" footer="0.39370078740157483"/>
  <pageSetup paperSize="9" scale="84" orientation="portrait" r:id="rId1"/>
  <headerFooter alignWithMargins="0">
    <oddFooter>&amp;R&amp;"Calibri,Standardowy"&amp;12s.&amp;P z &amp;N</oddFooter>
  </headerFooter>
  <tableParts count="2">
    <tablePart r:id="rId2"/>
    <tablePart r:id="rId3"/>
  </tableParts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D80857-8E5D-421A-8DDF-D4F1DF5640F7}">
  <sheetPr codeName="Arkusz74"/>
  <dimension ref="A1:N50"/>
  <sheetViews>
    <sheetView zoomScaleNormal="100" workbookViewId="0"/>
  </sheetViews>
  <sheetFormatPr defaultColWidth="0" defaultRowHeight="12.75" zeroHeight="1" x14ac:dyDescent="0.2"/>
  <cols>
    <col min="1" max="1" width="4.140625" style="1" customWidth="1"/>
    <col min="2" max="2" width="57" style="2" customWidth="1"/>
    <col min="3" max="3" width="11.85546875" style="1" bestFit="1" customWidth="1"/>
    <col min="4" max="4" width="7.42578125" style="1" customWidth="1"/>
    <col min="5" max="5" width="10.85546875" style="1" bestFit="1" customWidth="1"/>
    <col min="6" max="7" width="8.7109375" style="1" customWidth="1"/>
    <col min="8" max="8" width="1" style="1" customWidth="1"/>
    <col min="9" max="14" width="0" style="1" hidden="1" customWidth="1"/>
    <col min="15" max="16384" width="9.140625" style="1" hidden="1"/>
  </cols>
  <sheetData>
    <row r="1" spans="1:7" s="16" customFormat="1" ht="24.95" customHeight="1" x14ac:dyDescent="0.2">
      <c r="A1" s="35" t="s">
        <v>521</v>
      </c>
      <c r="B1" s="23"/>
    </row>
    <row r="2" spans="1:7" s="16" customFormat="1" ht="39.950000000000003" customHeight="1" x14ac:dyDescent="0.2">
      <c r="A2" s="66" t="s">
        <v>448</v>
      </c>
      <c r="B2" s="67"/>
      <c r="C2" s="67"/>
      <c r="D2" s="67"/>
      <c r="E2" s="67"/>
      <c r="F2" s="67"/>
      <c r="G2" s="67"/>
    </row>
    <row r="3" spans="1:7" s="16" customFormat="1" ht="15.95" hidden="1" customHeight="1" x14ac:dyDescent="0.2">
      <c r="A3" s="22"/>
      <c r="B3" s="23"/>
    </row>
    <row r="4" spans="1:7" s="16" customFormat="1" ht="15.95" hidden="1" customHeight="1" x14ac:dyDescent="0.2">
      <c r="A4" s="22"/>
      <c r="B4" s="23"/>
    </row>
    <row r="5" spans="1:7" s="16" customFormat="1" ht="15.95" hidden="1" customHeight="1" x14ac:dyDescent="0.2">
      <c r="A5" s="22"/>
      <c r="B5" s="23"/>
    </row>
    <row r="6" spans="1:7" s="16" customFormat="1" ht="15.95" customHeight="1" x14ac:dyDescent="0.25">
      <c r="A6" s="17" t="s">
        <v>433</v>
      </c>
      <c r="B6" s="21" t="s">
        <v>438</v>
      </c>
    </row>
    <row r="7" spans="1:7" s="16" customFormat="1" ht="15.95" customHeight="1" x14ac:dyDescent="0.25">
      <c r="A7" s="18" t="s">
        <v>434</v>
      </c>
      <c r="B7" s="21" t="s">
        <v>439</v>
      </c>
    </row>
    <row r="8" spans="1:7" s="16" customFormat="1" ht="15.95" customHeight="1" x14ac:dyDescent="0.25">
      <c r="A8" s="19" t="s">
        <v>435</v>
      </c>
      <c r="B8" s="21" t="s">
        <v>440</v>
      </c>
    </row>
    <row r="9" spans="1:7" s="16" customFormat="1" ht="15.95" customHeight="1" x14ac:dyDescent="0.25">
      <c r="A9" s="20" t="s">
        <v>436</v>
      </c>
      <c r="B9" s="21" t="s">
        <v>441</v>
      </c>
    </row>
    <row r="10" spans="1:7" ht="65.099999999999994" customHeight="1" x14ac:dyDescent="0.2">
      <c r="A10" s="49" t="s">
        <v>430</v>
      </c>
      <c r="B10" s="42" t="s">
        <v>0</v>
      </c>
      <c r="C10" s="42" t="s">
        <v>424</v>
      </c>
      <c r="D10" s="42" t="s">
        <v>425</v>
      </c>
      <c r="E10" s="42" t="s">
        <v>426</v>
      </c>
      <c r="F10" s="42" t="s">
        <v>429</v>
      </c>
      <c r="G10" s="41" t="s">
        <v>413</v>
      </c>
    </row>
    <row r="11" spans="1:7" ht="21.95" customHeight="1" x14ac:dyDescent="0.2">
      <c r="A11" s="36">
        <v>1</v>
      </c>
      <c r="B11" s="24" t="s">
        <v>7</v>
      </c>
      <c r="C11" s="10">
        <v>0</v>
      </c>
      <c r="D11" s="9">
        <v>0</v>
      </c>
      <c r="E11" s="10" t="str">
        <f t="shared" ref="E11:E23" si="0">IF(D11=0,"-",C11/D11)</f>
        <v>-</v>
      </c>
      <c r="F11" s="25">
        <f t="shared" ref="F11:F35" si="1">C11/C$44</f>
        <v>0</v>
      </c>
      <c r="G11" s="38">
        <v>6.4906160983722356E-5</v>
      </c>
    </row>
    <row r="12" spans="1:7" s="3" customFormat="1" ht="21.95" customHeight="1" x14ac:dyDescent="0.2">
      <c r="A12" s="36">
        <v>2</v>
      </c>
      <c r="B12" s="24" t="s">
        <v>8</v>
      </c>
      <c r="C12" s="10">
        <v>0</v>
      </c>
      <c r="D12" s="9">
        <v>0</v>
      </c>
      <c r="E12" s="10" t="str">
        <f t="shared" si="0"/>
        <v>-</v>
      </c>
      <c r="F12" s="25">
        <f t="shared" si="1"/>
        <v>0</v>
      </c>
      <c r="G12" s="38">
        <v>1.3877154561966152E-2</v>
      </c>
    </row>
    <row r="13" spans="1:7" s="3" customFormat="1" ht="21.95" customHeight="1" x14ac:dyDescent="0.2">
      <c r="A13" s="36">
        <v>3</v>
      </c>
      <c r="B13" s="26" t="s">
        <v>1</v>
      </c>
      <c r="C13" s="10">
        <v>0</v>
      </c>
      <c r="D13" s="9">
        <v>0</v>
      </c>
      <c r="E13" s="10" t="str">
        <f t="shared" si="0"/>
        <v>-</v>
      </c>
      <c r="F13" s="25">
        <f t="shared" si="1"/>
        <v>0</v>
      </c>
      <c r="G13" s="38">
        <v>6.8195937419264344E-4</v>
      </c>
    </row>
    <row r="14" spans="1:7" s="3" customFormat="1" ht="21.95" customHeight="1" x14ac:dyDescent="0.2">
      <c r="A14" s="36">
        <v>4</v>
      </c>
      <c r="B14" s="24" t="s">
        <v>414</v>
      </c>
      <c r="C14" s="10">
        <v>0</v>
      </c>
      <c r="D14" s="9">
        <v>0</v>
      </c>
      <c r="E14" s="10" t="str">
        <f t="shared" si="0"/>
        <v>-</v>
      </c>
      <c r="F14" s="25">
        <f t="shared" si="1"/>
        <v>0</v>
      </c>
      <c r="G14" s="38">
        <v>1.6609844346228162E-4</v>
      </c>
    </row>
    <row r="15" spans="1:7" s="3" customFormat="1" ht="47.1" customHeight="1" x14ac:dyDescent="0.2">
      <c r="A15" s="36">
        <v>5</v>
      </c>
      <c r="B15" s="24" t="s">
        <v>412</v>
      </c>
      <c r="C15" s="10">
        <v>0</v>
      </c>
      <c r="D15" s="11">
        <v>0</v>
      </c>
      <c r="E15" s="10" t="str">
        <f t="shared" si="0"/>
        <v>-</v>
      </c>
      <c r="F15" s="25">
        <f t="shared" si="1"/>
        <v>0</v>
      </c>
      <c r="G15" s="38">
        <v>4.2843389065529559E-4</v>
      </c>
    </row>
    <row r="16" spans="1:7" s="3" customFormat="1" ht="21.95" customHeight="1" x14ac:dyDescent="0.2">
      <c r="A16" s="36">
        <v>6</v>
      </c>
      <c r="B16" s="26" t="s">
        <v>1</v>
      </c>
      <c r="C16" s="10">
        <v>0</v>
      </c>
      <c r="D16" s="11">
        <v>0</v>
      </c>
      <c r="E16" s="10" t="str">
        <f t="shared" si="0"/>
        <v>-</v>
      </c>
      <c r="F16" s="25">
        <f t="shared" si="1"/>
        <v>0</v>
      </c>
      <c r="G16" s="38">
        <v>5.7837072558623703E-5</v>
      </c>
    </row>
    <row r="17" spans="1:7" ht="47.1" customHeight="1" x14ac:dyDescent="0.2">
      <c r="A17" s="36">
        <v>7</v>
      </c>
      <c r="B17" s="24" t="s">
        <v>444</v>
      </c>
      <c r="C17" s="10">
        <v>17932.060000000001</v>
      </c>
      <c r="D17" s="11">
        <v>2</v>
      </c>
      <c r="E17" s="10">
        <f t="shared" si="0"/>
        <v>8966.0300000000007</v>
      </c>
      <c r="F17" s="25">
        <f t="shared" si="1"/>
        <v>7.9414734672703033E-3</v>
      </c>
      <c r="G17" s="38">
        <v>3.69438658113685E-3</v>
      </c>
    </row>
    <row r="18" spans="1:7" ht="47.1" customHeight="1" x14ac:dyDescent="0.2">
      <c r="A18" s="36">
        <v>8</v>
      </c>
      <c r="B18" s="24" t="s">
        <v>447</v>
      </c>
      <c r="C18" s="10">
        <v>0</v>
      </c>
      <c r="D18" s="11">
        <v>0</v>
      </c>
      <c r="E18" s="10" t="str">
        <f t="shared" si="0"/>
        <v>-</v>
      </c>
      <c r="F18" s="25">
        <f t="shared" si="1"/>
        <v>0</v>
      </c>
      <c r="G18" s="38">
        <v>1.6572456388988053E-2</v>
      </c>
    </row>
    <row r="19" spans="1:7" ht="35.1" customHeight="1" x14ac:dyDescent="0.2">
      <c r="A19" s="36">
        <v>9</v>
      </c>
      <c r="B19" s="24" t="s">
        <v>443</v>
      </c>
      <c r="C19" s="10">
        <v>0</v>
      </c>
      <c r="D19" s="11">
        <v>0</v>
      </c>
      <c r="E19" s="10" t="str">
        <f t="shared" si="0"/>
        <v>-</v>
      </c>
      <c r="F19" s="25">
        <f t="shared" si="1"/>
        <v>0</v>
      </c>
      <c r="G19" s="38">
        <v>6.3015485400037228E-5</v>
      </c>
    </row>
    <row r="20" spans="1:7" ht="35.1" customHeight="1" x14ac:dyDescent="0.2">
      <c r="A20" s="36">
        <v>10</v>
      </c>
      <c r="B20" s="24" t="s">
        <v>9</v>
      </c>
      <c r="C20" s="10">
        <v>3000</v>
      </c>
      <c r="D20" s="11">
        <v>1</v>
      </c>
      <c r="E20" s="10">
        <f t="shared" si="0"/>
        <v>3000</v>
      </c>
      <c r="F20" s="25">
        <f t="shared" si="1"/>
        <v>1.3285936139969922E-3</v>
      </c>
      <c r="G20" s="38">
        <v>2.3263290581767475E-4</v>
      </c>
    </row>
    <row r="21" spans="1:7" ht="35.1" customHeight="1" x14ac:dyDescent="0.2">
      <c r="A21" s="36">
        <v>11</v>
      </c>
      <c r="B21" s="24" t="s">
        <v>442</v>
      </c>
      <c r="C21" s="10">
        <v>0</v>
      </c>
      <c r="D21" s="11">
        <v>0</v>
      </c>
      <c r="E21" s="10" t="str">
        <f t="shared" si="0"/>
        <v>-</v>
      </c>
      <c r="F21" s="25">
        <f t="shared" si="1"/>
        <v>0</v>
      </c>
      <c r="G21" s="38">
        <v>8.0879771630669933E-6</v>
      </c>
    </row>
    <row r="22" spans="1:7" ht="21.95" customHeight="1" x14ac:dyDescent="0.2">
      <c r="A22" s="36">
        <v>12</v>
      </c>
      <c r="B22" s="26" t="s">
        <v>1</v>
      </c>
      <c r="C22" s="10">
        <v>0</v>
      </c>
      <c r="D22" s="11">
        <v>0</v>
      </c>
      <c r="E22" s="10" t="str">
        <f t="shared" si="0"/>
        <v>-</v>
      </c>
      <c r="F22" s="25">
        <f t="shared" si="1"/>
        <v>0</v>
      </c>
      <c r="G22" s="38">
        <v>0</v>
      </c>
    </row>
    <row r="23" spans="1:7" ht="21.95" customHeight="1" x14ac:dyDescent="0.2">
      <c r="A23" s="36">
        <v>13</v>
      </c>
      <c r="B23" s="24" t="s">
        <v>415</v>
      </c>
      <c r="C23" s="10">
        <v>0</v>
      </c>
      <c r="D23" s="11">
        <v>0</v>
      </c>
      <c r="E23" s="10" t="str">
        <f t="shared" si="0"/>
        <v>-</v>
      </c>
      <c r="F23" s="25">
        <f t="shared" si="1"/>
        <v>0</v>
      </c>
      <c r="G23" s="38">
        <v>0</v>
      </c>
    </row>
    <row r="24" spans="1:7" s="3" customFormat="1" ht="24.95" customHeight="1" x14ac:dyDescent="0.2">
      <c r="A24" s="43">
        <v>14</v>
      </c>
      <c r="B24" s="50" t="s">
        <v>2</v>
      </c>
      <c r="C24" s="44">
        <f>C11+C12+C14+C15+C17+C18+C19+C20+C21+C23</f>
        <v>20932.060000000001</v>
      </c>
      <c r="D24" s="51" t="s">
        <v>5</v>
      </c>
      <c r="E24" s="51" t="s">
        <v>5</v>
      </c>
      <c r="F24" s="47">
        <f t="shared" si="1"/>
        <v>9.2700670812672949E-3</v>
      </c>
      <c r="G24" s="48">
        <v>3.5107172395573129E-2</v>
      </c>
    </row>
    <row r="25" spans="1:7" s="4" customFormat="1" ht="35.1" customHeight="1" x14ac:dyDescent="0.2">
      <c r="A25" s="37">
        <v>15</v>
      </c>
      <c r="B25" s="27" t="s">
        <v>419</v>
      </c>
      <c r="C25" s="12">
        <v>60000</v>
      </c>
      <c r="D25" s="11">
        <v>34</v>
      </c>
      <c r="E25" s="12">
        <f t="shared" ref="E25:E37" si="2">IF(D25=0,"-",C25/D25)</f>
        <v>1764.7058823529412</v>
      </c>
      <c r="F25" s="28">
        <f t="shared" si="1"/>
        <v>2.6571872279939845E-2</v>
      </c>
      <c r="G25" s="39">
        <v>9.1912130594448124E-2</v>
      </c>
    </row>
    <row r="26" spans="1:7" s="3" customFormat="1" ht="21.95" customHeight="1" x14ac:dyDescent="0.2">
      <c r="A26" s="36">
        <v>16</v>
      </c>
      <c r="B26" s="26" t="s">
        <v>11</v>
      </c>
      <c r="C26" s="10">
        <v>16950</v>
      </c>
      <c r="D26" s="11">
        <v>10</v>
      </c>
      <c r="E26" s="10">
        <f t="shared" si="2"/>
        <v>1695</v>
      </c>
      <c r="F26" s="25">
        <f t="shared" si="1"/>
        <v>7.5065539190830068E-3</v>
      </c>
      <c r="G26" s="38">
        <v>1.5510248435910163E-2</v>
      </c>
    </row>
    <row r="27" spans="1:7" s="5" customFormat="1" ht="65.099999999999994" customHeight="1" x14ac:dyDescent="0.2">
      <c r="A27" s="37">
        <v>17</v>
      </c>
      <c r="B27" s="27" t="s">
        <v>445</v>
      </c>
      <c r="C27" s="12">
        <v>125000</v>
      </c>
      <c r="D27" s="11">
        <v>10</v>
      </c>
      <c r="E27" s="12">
        <f t="shared" si="2"/>
        <v>12500</v>
      </c>
      <c r="F27" s="28">
        <f t="shared" si="1"/>
        <v>5.535806724987468E-2</v>
      </c>
      <c r="G27" s="39">
        <v>9.6086621220457871E-2</v>
      </c>
    </row>
    <row r="28" spans="1:7" s="3" customFormat="1" ht="21.95" customHeight="1" x14ac:dyDescent="0.2">
      <c r="A28" s="36">
        <v>18</v>
      </c>
      <c r="B28" s="26" t="s">
        <v>3</v>
      </c>
      <c r="C28" s="10">
        <v>0</v>
      </c>
      <c r="D28" s="11">
        <v>0</v>
      </c>
      <c r="E28" s="10" t="str">
        <f t="shared" si="2"/>
        <v>-</v>
      </c>
      <c r="F28" s="25">
        <f t="shared" si="1"/>
        <v>0</v>
      </c>
      <c r="G28" s="38">
        <v>1.1342599256575717E-2</v>
      </c>
    </row>
    <row r="29" spans="1:7" s="5" customFormat="1" ht="35.1" customHeight="1" x14ac:dyDescent="0.2">
      <c r="A29" s="37">
        <v>19</v>
      </c>
      <c r="B29" s="27" t="s">
        <v>15</v>
      </c>
      <c r="C29" s="12">
        <v>5767</v>
      </c>
      <c r="D29" s="11">
        <v>9</v>
      </c>
      <c r="E29" s="12">
        <f t="shared" si="2"/>
        <v>640.77777777777783</v>
      </c>
      <c r="F29" s="28">
        <f t="shared" si="1"/>
        <v>2.5539997906402182E-3</v>
      </c>
      <c r="G29" s="39">
        <v>1.1946311887438504E-2</v>
      </c>
    </row>
    <row r="30" spans="1:7" s="3" customFormat="1" ht="21.95" customHeight="1" x14ac:dyDescent="0.2">
      <c r="A30" s="36">
        <v>20</v>
      </c>
      <c r="B30" s="26" t="s">
        <v>3</v>
      </c>
      <c r="C30" s="10">
        <v>1067</v>
      </c>
      <c r="D30" s="11">
        <v>2</v>
      </c>
      <c r="E30" s="12">
        <f t="shared" si="2"/>
        <v>533.5</v>
      </c>
      <c r="F30" s="28">
        <f t="shared" si="1"/>
        <v>4.7253646204493027E-4</v>
      </c>
      <c r="G30" s="39">
        <v>2.247933536638041E-3</v>
      </c>
    </row>
    <row r="31" spans="1:7" s="3" customFormat="1" ht="47.1" customHeight="1" x14ac:dyDescent="0.2">
      <c r="A31" s="36">
        <v>21</v>
      </c>
      <c r="B31" s="27" t="s">
        <v>14</v>
      </c>
      <c r="C31" s="10">
        <v>649445</v>
      </c>
      <c r="D31" s="11">
        <v>266</v>
      </c>
      <c r="E31" s="10">
        <f t="shared" si="2"/>
        <v>2441.5225563909776</v>
      </c>
      <c r="F31" s="25">
        <f t="shared" si="1"/>
        <v>0.28761615988075889</v>
      </c>
      <c r="G31" s="38">
        <v>0.21726673108985226</v>
      </c>
    </row>
    <row r="32" spans="1:7" s="3" customFormat="1" ht="21.95" customHeight="1" x14ac:dyDescent="0.2">
      <c r="A32" s="36">
        <v>22</v>
      </c>
      <c r="B32" s="26" t="s">
        <v>3</v>
      </c>
      <c r="C32" s="10">
        <v>71487.8</v>
      </c>
      <c r="D32" s="11">
        <v>10</v>
      </c>
      <c r="E32" s="10">
        <f t="shared" si="2"/>
        <v>7148.7800000000007</v>
      </c>
      <c r="F32" s="25">
        <f t="shared" si="1"/>
        <v>3.165941151956473E-2</v>
      </c>
      <c r="G32" s="38">
        <v>3.0944666359992157E-2</v>
      </c>
    </row>
    <row r="33" spans="1:7" ht="35.1" customHeight="1" x14ac:dyDescent="0.2">
      <c r="A33" s="36">
        <v>23</v>
      </c>
      <c r="B33" s="24" t="s">
        <v>446</v>
      </c>
      <c r="C33" s="10">
        <v>30000</v>
      </c>
      <c r="D33" s="11">
        <v>720</v>
      </c>
      <c r="E33" s="10">
        <f t="shared" si="2"/>
        <v>41.666666666666664</v>
      </c>
      <c r="F33" s="25">
        <f t="shared" si="1"/>
        <v>1.3285936139969923E-2</v>
      </c>
      <c r="G33" s="38">
        <v>8.5968104584330223E-3</v>
      </c>
    </row>
    <row r="34" spans="1:7" s="3" customFormat="1" ht="21.95" customHeight="1" x14ac:dyDescent="0.2">
      <c r="A34" s="36">
        <v>24</v>
      </c>
      <c r="B34" s="26" t="s">
        <v>3</v>
      </c>
      <c r="C34" s="10">
        <v>1650</v>
      </c>
      <c r="D34" s="11">
        <v>70</v>
      </c>
      <c r="E34" s="10">
        <f t="shared" si="2"/>
        <v>23.571428571428573</v>
      </c>
      <c r="F34" s="25">
        <f t="shared" si="1"/>
        <v>7.307264876983458E-4</v>
      </c>
      <c r="G34" s="38">
        <v>1.4207856884874998E-3</v>
      </c>
    </row>
    <row r="35" spans="1:7" s="3" customFormat="1" ht="35.1" customHeight="1" x14ac:dyDescent="0.2">
      <c r="A35" s="36">
        <v>25</v>
      </c>
      <c r="B35" s="24" t="s">
        <v>10</v>
      </c>
      <c r="C35" s="10">
        <v>0</v>
      </c>
      <c r="D35" s="11">
        <v>0</v>
      </c>
      <c r="E35" s="10" t="str">
        <f t="shared" si="2"/>
        <v>-</v>
      </c>
      <c r="F35" s="25">
        <f t="shared" si="1"/>
        <v>0</v>
      </c>
      <c r="G35" s="38">
        <v>9.8652432849167496E-5</v>
      </c>
    </row>
    <row r="36" spans="1:7" ht="35.1" customHeight="1" x14ac:dyDescent="0.2">
      <c r="A36" s="36">
        <v>26</v>
      </c>
      <c r="B36" s="24" t="s">
        <v>420</v>
      </c>
      <c r="C36" s="10">
        <v>0</v>
      </c>
      <c r="D36" s="13">
        <v>0</v>
      </c>
      <c r="E36" s="10" t="str">
        <f t="shared" si="2"/>
        <v>-</v>
      </c>
      <c r="F36" s="29" t="s">
        <v>5</v>
      </c>
      <c r="G36" s="40" t="s">
        <v>5</v>
      </c>
    </row>
    <row r="37" spans="1:7" ht="21.95" customHeight="1" x14ac:dyDescent="0.2">
      <c r="A37" s="36">
        <v>27</v>
      </c>
      <c r="B37" s="26" t="s">
        <v>12</v>
      </c>
      <c r="C37" s="10">
        <v>0</v>
      </c>
      <c r="D37" s="13">
        <v>0</v>
      </c>
      <c r="E37" s="10" t="str">
        <f t="shared" si="2"/>
        <v>-</v>
      </c>
      <c r="F37" s="25">
        <f>C37/C$44</f>
        <v>0</v>
      </c>
      <c r="G37" s="38">
        <v>6.7001527600904129E-4</v>
      </c>
    </row>
    <row r="38" spans="1:7" ht="35.1" customHeight="1" x14ac:dyDescent="0.2">
      <c r="A38" s="36">
        <v>28</v>
      </c>
      <c r="B38" s="24" t="s">
        <v>421</v>
      </c>
      <c r="C38" s="10">
        <v>1518758.75</v>
      </c>
      <c r="D38" s="13">
        <v>1</v>
      </c>
      <c r="E38" s="14" t="s">
        <v>5</v>
      </c>
      <c r="F38" s="29" t="s">
        <v>5</v>
      </c>
      <c r="G38" s="40" t="s">
        <v>5</v>
      </c>
    </row>
    <row r="39" spans="1:7" ht="21.95" customHeight="1" x14ac:dyDescent="0.2">
      <c r="A39" s="36">
        <v>29</v>
      </c>
      <c r="B39" s="26" t="s">
        <v>12</v>
      </c>
      <c r="C39" s="10">
        <v>1366882.75</v>
      </c>
      <c r="D39" s="13">
        <v>1</v>
      </c>
      <c r="E39" s="14" t="s">
        <v>5</v>
      </c>
      <c r="F39" s="25">
        <f t="shared" ref="F39:F44" si="3">C39/C$44</f>
        <v>0.60534389757754914</v>
      </c>
      <c r="G39" s="38">
        <v>0.53240605380617201</v>
      </c>
    </row>
    <row r="40" spans="1:7" ht="47.1" customHeight="1" x14ac:dyDescent="0.2">
      <c r="A40" s="36">
        <v>30</v>
      </c>
      <c r="B40" s="27" t="s">
        <v>422</v>
      </c>
      <c r="C40" s="10">
        <v>0</v>
      </c>
      <c r="D40" s="15">
        <v>0</v>
      </c>
      <c r="E40" s="10" t="str">
        <f t="shared" ref="E40:E41" si="4">IF(D40=0,"-",C40/D40)</f>
        <v>-</v>
      </c>
      <c r="F40" s="25">
        <f t="shared" si="3"/>
        <v>0</v>
      </c>
      <c r="G40" s="38">
        <v>1.7724062653800183E-3</v>
      </c>
    </row>
    <row r="41" spans="1:7" ht="21.95" customHeight="1" x14ac:dyDescent="0.2">
      <c r="A41" s="36">
        <v>31</v>
      </c>
      <c r="B41" s="26" t="s">
        <v>13</v>
      </c>
      <c r="C41" s="10">
        <v>0</v>
      </c>
      <c r="D41" s="15">
        <v>0</v>
      </c>
      <c r="E41" s="10" t="str">
        <f t="shared" si="4"/>
        <v>-</v>
      </c>
      <c r="F41" s="25">
        <f t="shared" si="3"/>
        <v>0</v>
      </c>
      <c r="G41" s="38">
        <v>1.0404135579139232E-3</v>
      </c>
    </row>
    <row r="42" spans="1:7" ht="35.1" customHeight="1" x14ac:dyDescent="0.2">
      <c r="A42" s="36">
        <v>32</v>
      </c>
      <c r="B42" s="24" t="s">
        <v>16</v>
      </c>
      <c r="C42" s="10">
        <v>0</v>
      </c>
      <c r="D42" s="15">
        <v>0</v>
      </c>
      <c r="E42" s="14" t="s">
        <v>5</v>
      </c>
      <c r="F42" s="25">
        <f t="shared" si="3"/>
        <v>0</v>
      </c>
      <c r="G42" s="38">
        <v>4.1370945733870297E-3</v>
      </c>
    </row>
    <row r="43" spans="1:7" s="3" customFormat="1" ht="21.95" customHeight="1" x14ac:dyDescent="0.2">
      <c r="A43" s="43">
        <v>33</v>
      </c>
      <c r="B43" s="50" t="s">
        <v>4</v>
      </c>
      <c r="C43" s="44">
        <f>C25+C27+C29+C31+C33+C35+C37+C39+C40+C42</f>
        <v>2237094.75</v>
      </c>
      <c r="D43" s="51" t="s">
        <v>5</v>
      </c>
      <c r="E43" s="51" t="s">
        <v>5</v>
      </c>
      <c r="F43" s="47">
        <f t="shared" si="3"/>
        <v>0.99072993291873268</v>
      </c>
      <c r="G43" s="48">
        <v>0.96489282760442685</v>
      </c>
    </row>
    <row r="44" spans="1:7" s="3" customFormat="1" ht="21.95" customHeight="1" x14ac:dyDescent="0.2">
      <c r="A44" s="45">
        <v>34</v>
      </c>
      <c r="B44" s="52" t="s">
        <v>6</v>
      </c>
      <c r="C44" s="46">
        <f>C24+C43</f>
        <v>2258026.81</v>
      </c>
      <c r="D44" s="53" t="s">
        <v>5</v>
      </c>
      <c r="E44" s="53" t="s">
        <v>5</v>
      </c>
      <c r="F44" s="54">
        <f t="shared" si="3"/>
        <v>1</v>
      </c>
      <c r="G44" s="55">
        <v>1</v>
      </c>
    </row>
    <row r="45" spans="1:7" s="3" customFormat="1" ht="21.95" customHeight="1" x14ac:dyDescent="0.2">
      <c r="A45" s="1"/>
      <c r="B45" s="2"/>
      <c r="C45" s="1"/>
      <c r="D45" s="1"/>
      <c r="E45" s="1"/>
      <c r="F45" s="1"/>
      <c r="G45" s="1"/>
    </row>
    <row r="46" spans="1:7" s="3" customFormat="1" ht="35.1" customHeight="1" x14ac:dyDescent="0.2">
      <c r="A46" s="62" t="s">
        <v>430</v>
      </c>
      <c r="B46" s="63" t="s">
        <v>431</v>
      </c>
      <c r="C46" s="64" t="s">
        <v>432</v>
      </c>
      <c r="D46" s="1"/>
      <c r="E46" s="1"/>
      <c r="F46" s="1"/>
      <c r="G46" s="1"/>
    </row>
    <row r="47" spans="1:7" s="3" customFormat="1" ht="21.95" customHeight="1" x14ac:dyDescent="0.2">
      <c r="A47" s="65">
        <v>1</v>
      </c>
      <c r="B47" s="30" t="s">
        <v>427</v>
      </c>
      <c r="C47" s="31">
        <v>56450.7</v>
      </c>
    </row>
    <row r="48" spans="1:7" ht="21.95" customHeight="1" x14ac:dyDescent="0.2">
      <c r="A48" s="8">
        <v>2</v>
      </c>
      <c r="B48" s="30" t="s">
        <v>428</v>
      </c>
      <c r="C48" s="31">
        <v>2263959</v>
      </c>
      <c r="D48" s="16"/>
      <c r="E48" s="16"/>
      <c r="F48" s="16"/>
      <c r="G48" s="16"/>
    </row>
    <row r="49" spans="1:7" ht="21.95" customHeight="1" x14ac:dyDescent="0.2">
      <c r="A49" s="32">
        <v>3</v>
      </c>
      <c r="B49" s="33" t="s">
        <v>423</v>
      </c>
      <c r="C49" s="34">
        <f>C44/C48</f>
        <v>0.99737972728304713</v>
      </c>
      <c r="D49" s="16"/>
      <c r="E49" s="16"/>
      <c r="F49" s="16"/>
      <c r="G49" s="16"/>
    </row>
    <row r="50" spans="1:7" s="16" customFormat="1" ht="35.1" customHeight="1" x14ac:dyDescent="0.25">
      <c r="A50" s="21" t="s">
        <v>449</v>
      </c>
      <c r="B50" s="23"/>
    </row>
  </sheetData>
  <sheetProtection algorithmName="SHA-512" hashValue="Qm63fHKlVdXVTl1N37VgsdvA7Gcap5uDcsCoWi4ZYNw1Dv3bu9WMxqkbzyGgInZ7LcbIvicoLCEeqOTW7ALamQ==" saltValue="1G69ut98/iifzZ88G2J66A==" spinCount="100000" sheet="1" objects="1" scenarios="1"/>
  <mergeCells count="1">
    <mergeCell ref="A2:G2"/>
  </mergeCells>
  <pageMargins left="0.59055118110236227" right="0.59055118110236227" top="0.70866141732283472" bottom="0.70866141732283472" header="0.19685039370078741" footer="0.39370078740157483"/>
  <pageSetup paperSize="9" scale="84" orientation="portrait" r:id="rId1"/>
  <headerFooter alignWithMargins="0">
    <oddFooter>&amp;R&amp;"Calibri,Standardowy"&amp;12s.&amp;P z &amp;N</oddFooter>
  </headerFooter>
  <tableParts count="2">
    <tablePart r:id="rId2"/>
    <tablePart r:id="rId3"/>
  </tableParts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371D5C-D7E5-4E3E-A799-A65B14170891}">
  <sheetPr codeName="Arkusz75"/>
  <dimension ref="A1:N50"/>
  <sheetViews>
    <sheetView zoomScaleNormal="100" workbookViewId="0"/>
  </sheetViews>
  <sheetFormatPr defaultColWidth="0" defaultRowHeight="12.75" zeroHeight="1" x14ac:dyDescent="0.2"/>
  <cols>
    <col min="1" max="1" width="4.140625" style="1" customWidth="1"/>
    <col min="2" max="2" width="57" style="2" customWidth="1"/>
    <col min="3" max="3" width="11.85546875" style="1" bestFit="1" customWidth="1"/>
    <col min="4" max="4" width="7.42578125" style="1" customWidth="1"/>
    <col min="5" max="5" width="10.85546875" style="1" bestFit="1" customWidth="1"/>
    <col min="6" max="7" width="8.7109375" style="1" customWidth="1"/>
    <col min="8" max="8" width="1" style="1" customWidth="1"/>
    <col min="9" max="14" width="0" style="1" hidden="1" customWidth="1"/>
    <col min="15" max="16384" width="9.140625" style="1" hidden="1"/>
  </cols>
  <sheetData>
    <row r="1" spans="1:7" s="16" customFormat="1" ht="24.95" customHeight="1" x14ac:dyDescent="0.2">
      <c r="A1" s="35" t="s">
        <v>522</v>
      </c>
      <c r="B1" s="23"/>
    </row>
    <row r="2" spans="1:7" s="16" customFormat="1" ht="39.950000000000003" customHeight="1" x14ac:dyDescent="0.2">
      <c r="A2" s="66" t="s">
        <v>448</v>
      </c>
      <c r="B2" s="67"/>
      <c r="C2" s="67"/>
      <c r="D2" s="67"/>
      <c r="E2" s="67"/>
      <c r="F2" s="67"/>
      <c r="G2" s="67"/>
    </row>
    <row r="3" spans="1:7" s="16" customFormat="1" ht="15.95" hidden="1" customHeight="1" x14ac:dyDescent="0.2">
      <c r="A3" s="22"/>
      <c r="B3" s="23"/>
    </row>
    <row r="4" spans="1:7" s="16" customFormat="1" ht="15.95" hidden="1" customHeight="1" x14ac:dyDescent="0.2">
      <c r="A4" s="22"/>
      <c r="B4" s="23"/>
    </row>
    <row r="5" spans="1:7" s="16" customFormat="1" ht="15.95" hidden="1" customHeight="1" x14ac:dyDescent="0.2">
      <c r="A5" s="22"/>
      <c r="B5" s="23"/>
    </row>
    <row r="6" spans="1:7" s="16" customFormat="1" ht="15.95" customHeight="1" x14ac:dyDescent="0.25">
      <c r="A6" s="17" t="s">
        <v>433</v>
      </c>
      <c r="B6" s="21" t="s">
        <v>438</v>
      </c>
    </row>
    <row r="7" spans="1:7" s="16" customFormat="1" ht="15.95" customHeight="1" x14ac:dyDescent="0.25">
      <c r="A7" s="18" t="s">
        <v>434</v>
      </c>
      <c r="B7" s="21" t="s">
        <v>439</v>
      </c>
    </row>
    <row r="8" spans="1:7" s="16" customFormat="1" ht="15.95" customHeight="1" x14ac:dyDescent="0.25">
      <c r="A8" s="19" t="s">
        <v>435</v>
      </c>
      <c r="B8" s="21" t="s">
        <v>440</v>
      </c>
    </row>
    <row r="9" spans="1:7" s="16" customFormat="1" ht="15.95" customHeight="1" x14ac:dyDescent="0.25">
      <c r="A9" s="20" t="s">
        <v>436</v>
      </c>
      <c r="B9" s="21" t="s">
        <v>441</v>
      </c>
    </row>
    <row r="10" spans="1:7" ht="65.099999999999994" customHeight="1" x14ac:dyDescent="0.2">
      <c r="A10" s="49" t="s">
        <v>430</v>
      </c>
      <c r="B10" s="42" t="s">
        <v>0</v>
      </c>
      <c r="C10" s="42" t="s">
        <v>424</v>
      </c>
      <c r="D10" s="42" t="s">
        <v>425</v>
      </c>
      <c r="E10" s="42" t="s">
        <v>426</v>
      </c>
      <c r="F10" s="42" t="s">
        <v>429</v>
      </c>
      <c r="G10" s="41" t="s">
        <v>413</v>
      </c>
    </row>
    <row r="11" spans="1:7" ht="21.95" customHeight="1" x14ac:dyDescent="0.2">
      <c r="A11" s="36">
        <v>1</v>
      </c>
      <c r="B11" s="24" t="s">
        <v>7</v>
      </c>
      <c r="C11" s="10">
        <v>0</v>
      </c>
      <c r="D11" s="9">
        <v>0</v>
      </c>
      <c r="E11" s="10" t="str">
        <f t="shared" ref="E11:E23" si="0">IF(D11=0,"-",C11/D11)</f>
        <v>-</v>
      </c>
      <c r="F11" s="25">
        <f t="shared" ref="F11:F35" si="1">C11/C$44</f>
        <v>0</v>
      </c>
      <c r="G11" s="38">
        <v>6.4906160983722356E-5</v>
      </c>
    </row>
    <row r="12" spans="1:7" s="3" customFormat="1" ht="21.95" customHeight="1" x14ac:dyDescent="0.2">
      <c r="A12" s="36">
        <v>2</v>
      </c>
      <c r="B12" s="24" t="s">
        <v>8</v>
      </c>
      <c r="C12" s="10">
        <v>150000</v>
      </c>
      <c r="D12" s="9">
        <v>2</v>
      </c>
      <c r="E12" s="10">
        <f t="shared" si="0"/>
        <v>75000</v>
      </c>
      <c r="F12" s="25">
        <f t="shared" si="1"/>
        <v>1.6174352724832385E-2</v>
      </c>
      <c r="G12" s="38">
        <v>1.3877154561966152E-2</v>
      </c>
    </row>
    <row r="13" spans="1:7" s="3" customFormat="1" ht="21.95" customHeight="1" x14ac:dyDescent="0.2">
      <c r="A13" s="36">
        <v>3</v>
      </c>
      <c r="B13" s="26" t="s">
        <v>1</v>
      </c>
      <c r="C13" s="10">
        <v>0</v>
      </c>
      <c r="D13" s="9">
        <v>0</v>
      </c>
      <c r="E13" s="10" t="str">
        <f t="shared" si="0"/>
        <v>-</v>
      </c>
      <c r="F13" s="25">
        <f t="shared" si="1"/>
        <v>0</v>
      </c>
      <c r="G13" s="38">
        <v>6.8195937419264344E-4</v>
      </c>
    </row>
    <row r="14" spans="1:7" s="3" customFormat="1" ht="21.95" customHeight="1" x14ac:dyDescent="0.2">
      <c r="A14" s="36">
        <v>4</v>
      </c>
      <c r="B14" s="24" t="s">
        <v>414</v>
      </c>
      <c r="C14" s="10">
        <v>0</v>
      </c>
      <c r="D14" s="9">
        <v>0</v>
      </c>
      <c r="E14" s="10" t="str">
        <f t="shared" si="0"/>
        <v>-</v>
      </c>
      <c r="F14" s="25">
        <f t="shared" si="1"/>
        <v>0</v>
      </c>
      <c r="G14" s="38">
        <v>1.6609844346228162E-4</v>
      </c>
    </row>
    <row r="15" spans="1:7" s="3" customFormat="1" ht="47.1" customHeight="1" x14ac:dyDescent="0.2">
      <c r="A15" s="36">
        <v>5</v>
      </c>
      <c r="B15" s="24" t="s">
        <v>412</v>
      </c>
      <c r="C15" s="10">
        <v>0</v>
      </c>
      <c r="D15" s="11">
        <v>0</v>
      </c>
      <c r="E15" s="10" t="str">
        <f t="shared" si="0"/>
        <v>-</v>
      </c>
      <c r="F15" s="25">
        <f t="shared" si="1"/>
        <v>0</v>
      </c>
      <c r="G15" s="38">
        <v>4.2843389065529559E-4</v>
      </c>
    </row>
    <row r="16" spans="1:7" s="3" customFormat="1" ht="21.95" customHeight="1" x14ac:dyDescent="0.2">
      <c r="A16" s="36">
        <v>6</v>
      </c>
      <c r="B16" s="26" t="s">
        <v>1</v>
      </c>
      <c r="C16" s="10">
        <v>0</v>
      </c>
      <c r="D16" s="11">
        <v>0</v>
      </c>
      <c r="E16" s="10" t="str">
        <f t="shared" si="0"/>
        <v>-</v>
      </c>
      <c r="F16" s="25">
        <f t="shared" si="1"/>
        <v>0</v>
      </c>
      <c r="G16" s="38">
        <v>5.7837072558623703E-5</v>
      </c>
    </row>
    <row r="17" spans="1:7" ht="47.1" customHeight="1" x14ac:dyDescent="0.2">
      <c r="A17" s="36">
        <v>7</v>
      </c>
      <c r="B17" s="24" t="s">
        <v>444</v>
      </c>
      <c r="C17" s="10">
        <v>0</v>
      </c>
      <c r="D17" s="11">
        <v>0</v>
      </c>
      <c r="E17" s="10" t="str">
        <f t="shared" si="0"/>
        <v>-</v>
      </c>
      <c r="F17" s="25">
        <f t="shared" si="1"/>
        <v>0</v>
      </c>
      <c r="G17" s="38">
        <v>3.69438658113685E-3</v>
      </c>
    </row>
    <row r="18" spans="1:7" ht="47.1" customHeight="1" x14ac:dyDescent="0.2">
      <c r="A18" s="36">
        <v>8</v>
      </c>
      <c r="B18" s="24" t="s">
        <v>447</v>
      </c>
      <c r="C18" s="10">
        <v>39895</v>
      </c>
      <c r="D18" s="11">
        <v>1</v>
      </c>
      <c r="E18" s="10">
        <f t="shared" si="0"/>
        <v>39895</v>
      </c>
      <c r="F18" s="25">
        <f t="shared" si="1"/>
        <v>4.3018386797145872E-3</v>
      </c>
      <c r="G18" s="38">
        <v>1.6572456388988053E-2</v>
      </c>
    </row>
    <row r="19" spans="1:7" ht="35.1" customHeight="1" x14ac:dyDescent="0.2">
      <c r="A19" s="36">
        <v>9</v>
      </c>
      <c r="B19" s="24" t="s">
        <v>443</v>
      </c>
      <c r="C19" s="10">
        <v>0</v>
      </c>
      <c r="D19" s="11">
        <v>0</v>
      </c>
      <c r="E19" s="10" t="str">
        <f t="shared" si="0"/>
        <v>-</v>
      </c>
      <c r="F19" s="25">
        <f t="shared" si="1"/>
        <v>0</v>
      </c>
      <c r="G19" s="38">
        <v>6.3015485400037228E-5</v>
      </c>
    </row>
    <row r="20" spans="1:7" ht="35.1" customHeight="1" x14ac:dyDescent="0.2">
      <c r="A20" s="36">
        <v>10</v>
      </c>
      <c r="B20" s="24" t="s">
        <v>9</v>
      </c>
      <c r="C20" s="10">
        <v>0</v>
      </c>
      <c r="D20" s="11">
        <v>0</v>
      </c>
      <c r="E20" s="10" t="str">
        <f t="shared" si="0"/>
        <v>-</v>
      </c>
      <c r="F20" s="25">
        <f t="shared" si="1"/>
        <v>0</v>
      </c>
      <c r="G20" s="38">
        <v>2.3263290581767475E-4</v>
      </c>
    </row>
    <row r="21" spans="1:7" ht="35.1" customHeight="1" x14ac:dyDescent="0.2">
      <c r="A21" s="36">
        <v>11</v>
      </c>
      <c r="B21" s="24" t="s">
        <v>442</v>
      </c>
      <c r="C21" s="10">
        <v>0</v>
      </c>
      <c r="D21" s="11">
        <v>0</v>
      </c>
      <c r="E21" s="10" t="str">
        <f t="shared" si="0"/>
        <v>-</v>
      </c>
      <c r="F21" s="25">
        <f t="shared" si="1"/>
        <v>0</v>
      </c>
      <c r="G21" s="38">
        <v>8.0879771630669933E-6</v>
      </c>
    </row>
    <row r="22" spans="1:7" ht="21.95" customHeight="1" x14ac:dyDescent="0.2">
      <c r="A22" s="36">
        <v>12</v>
      </c>
      <c r="B22" s="26" t="s">
        <v>1</v>
      </c>
      <c r="C22" s="10">
        <v>0</v>
      </c>
      <c r="D22" s="11">
        <v>0</v>
      </c>
      <c r="E22" s="10" t="str">
        <f t="shared" si="0"/>
        <v>-</v>
      </c>
      <c r="F22" s="25">
        <f t="shared" si="1"/>
        <v>0</v>
      </c>
      <c r="G22" s="38">
        <v>0</v>
      </c>
    </row>
    <row r="23" spans="1:7" ht="21.95" customHeight="1" x14ac:dyDescent="0.2">
      <c r="A23" s="36">
        <v>13</v>
      </c>
      <c r="B23" s="24" t="s">
        <v>415</v>
      </c>
      <c r="C23" s="10">
        <v>0</v>
      </c>
      <c r="D23" s="11">
        <v>0</v>
      </c>
      <c r="E23" s="10" t="str">
        <f t="shared" si="0"/>
        <v>-</v>
      </c>
      <c r="F23" s="25">
        <f t="shared" si="1"/>
        <v>0</v>
      </c>
      <c r="G23" s="38">
        <v>0</v>
      </c>
    </row>
    <row r="24" spans="1:7" s="3" customFormat="1" ht="24.95" customHeight="1" x14ac:dyDescent="0.2">
      <c r="A24" s="43">
        <v>14</v>
      </c>
      <c r="B24" s="50" t="s">
        <v>2</v>
      </c>
      <c r="C24" s="44">
        <f>C11+C12+C14+C15+C17+C18+C19+C20+C21+C23</f>
        <v>189895</v>
      </c>
      <c r="D24" s="51" t="s">
        <v>5</v>
      </c>
      <c r="E24" s="51" t="s">
        <v>5</v>
      </c>
      <c r="F24" s="47">
        <f t="shared" si="1"/>
        <v>2.0476191404546974E-2</v>
      </c>
      <c r="G24" s="48">
        <v>3.5107172395573129E-2</v>
      </c>
    </row>
    <row r="25" spans="1:7" s="4" customFormat="1" ht="35.1" customHeight="1" x14ac:dyDescent="0.2">
      <c r="A25" s="37">
        <v>15</v>
      </c>
      <c r="B25" s="27" t="s">
        <v>419</v>
      </c>
      <c r="C25" s="12">
        <v>261056</v>
      </c>
      <c r="D25" s="11">
        <v>122</v>
      </c>
      <c r="E25" s="12">
        <f t="shared" ref="E25:E37" si="2">IF(D25=0,"-",C25/D25)</f>
        <v>2139.8032786885246</v>
      </c>
      <c r="F25" s="28">
        <f t="shared" si="1"/>
        <v>2.8149412166225622E-2</v>
      </c>
      <c r="G25" s="39">
        <v>9.1912130594448124E-2</v>
      </c>
    </row>
    <row r="26" spans="1:7" s="3" customFormat="1" ht="21.95" customHeight="1" x14ac:dyDescent="0.2">
      <c r="A26" s="36">
        <v>16</v>
      </c>
      <c r="B26" s="26" t="s">
        <v>11</v>
      </c>
      <c r="C26" s="10">
        <v>38429</v>
      </c>
      <c r="D26" s="11">
        <v>18</v>
      </c>
      <c r="E26" s="10">
        <f t="shared" si="2"/>
        <v>2134.9444444444443</v>
      </c>
      <c r="F26" s="25">
        <f t="shared" si="1"/>
        <v>4.1437613390838913E-3</v>
      </c>
      <c r="G26" s="38">
        <v>1.5510248435910163E-2</v>
      </c>
    </row>
    <row r="27" spans="1:7" s="5" customFormat="1" ht="65.099999999999994" customHeight="1" x14ac:dyDescent="0.2">
      <c r="A27" s="37">
        <v>17</v>
      </c>
      <c r="B27" s="27" t="s">
        <v>445</v>
      </c>
      <c r="C27" s="12">
        <v>554995.55000000005</v>
      </c>
      <c r="D27" s="11">
        <v>105</v>
      </c>
      <c r="E27" s="12">
        <f t="shared" si="2"/>
        <v>5285.6719047619054</v>
      </c>
      <c r="F27" s="28">
        <f t="shared" si="1"/>
        <v>5.9844625242748993E-2</v>
      </c>
      <c r="G27" s="39">
        <v>9.6086621220457871E-2</v>
      </c>
    </row>
    <row r="28" spans="1:7" s="3" customFormat="1" ht="21.95" customHeight="1" x14ac:dyDescent="0.2">
      <c r="A28" s="36">
        <v>18</v>
      </c>
      <c r="B28" s="26" t="s">
        <v>3</v>
      </c>
      <c r="C28" s="10">
        <v>99150</v>
      </c>
      <c r="D28" s="11">
        <v>13</v>
      </c>
      <c r="E28" s="10">
        <f t="shared" si="2"/>
        <v>7626.9230769230771</v>
      </c>
      <c r="F28" s="25">
        <f t="shared" si="1"/>
        <v>1.0691247151114207E-2</v>
      </c>
      <c r="G28" s="38">
        <v>1.1342599256575717E-2</v>
      </c>
    </row>
    <row r="29" spans="1:7" s="5" customFormat="1" ht="35.1" customHeight="1" x14ac:dyDescent="0.2">
      <c r="A29" s="37">
        <v>19</v>
      </c>
      <c r="B29" s="27" t="s">
        <v>15</v>
      </c>
      <c r="C29" s="12">
        <v>13202.39</v>
      </c>
      <c r="D29" s="11">
        <v>11</v>
      </c>
      <c r="E29" s="12">
        <f t="shared" si="2"/>
        <v>1200.2172727272728</v>
      </c>
      <c r="F29" s="28">
        <f t="shared" si="1"/>
        <v>1.4236007511386655E-3</v>
      </c>
      <c r="G29" s="39">
        <v>1.1946311887438504E-2</v>
      </c>
    </row>
    <row r="30" spans="1:7" s="3" customFormat="1" ht="21.95" customHeight="1" x14ac:dyDescent="0.2">
      <c r="A30" s="36">
        <v>20</v>
      </c>
      <c r="B30" s="26" t="s">
        <v>3</v>
      </c>
      <c r="C30" s="10">
        <v>0</v>
      </c>
      <c r="D30" s="11">
        <v>0</v>
      </c>
      <c r="E30" s="12" t="str">
        <f t="shared" si="2"/>
        <v>-</v>
      </c>
      <c r="F30" s="28">
        <f t="shared" si="1"/>
        <v>0</v>
      </c>
      <c r="G30" s="39">
        <v>2.247933536638041E-3</v>
      </c>
    </row>
    <row r="31" spans="1:7" s="3" customFormat="1" ht="47.1" customHeight="1" x14ac:dyDescent="0.2">
      <c r="A31" s="36">
        <v>21</v>
      </c>
      <c r="B31" s="27" t="s">
        <v>14</v>
      </c>
      <c r="C31" s="10">
        <v>1363830.95</v>
      </c>
      <c r="D31" s="11">
        <v>600</v>
      </c>
      <c r="E31" s="10">
        <f t="shared" si="2"/>
        <v>2273.0515833333334</v>
      </c>
      <c r="F31" s="25">
        <f t="shared" si="1"/>
        <v>0.14706055228228826</v>
      </c>
      <c r="G31" s="38">
        <v>0.21726673108985226</v>
      </c>
    </row>
    <row r="32" spans="1:7" s="3" customFormat="1" ht="21.95" customHeight="1" x14ac:dyDescent="0.2">
      <c r="A32" s="36">
        <v>22</v>
      </c>
      <c r="B32" s="26" t="s">
        <v>3</v>
      </c>
      <c r="C32" s="10">
        <v>214510.44</v>
      </c>
      <c r="D32" s="11">
        <v>50</v>
      </c>
      <c r="E32" s="10">
        <f t="shared" si="2"/>
        <v>4290.2088000000003</v>
      </c>
      <c r="F32" s="25">
        <f t="shared" si="1"/>
        <v>2.3130450131459961E-2</v>
      </c>
      <c r="G32" s="38">
        <v>3.0944666359992157E-2</v>
      </c>
    </row>
    <row r="33" spans="1:7" ht="35.1" customHeight="1" x14ac:dyDescent="0.2">
      <c r="A33" s="36">
        <v>23</v>
      </c>
      <c r="B33" s="24" t="s">
        <v>446</v>
      </c>
      <c r="C33" s="10">
        <v>62937.599999999999</v>
      </c>
      <c r="D33" s="11">
        <v>249</v>
      </c>
      <c r="E33" s="10">
        <f t="shared" si="2"/>
        <v>252.76144578313253</v>
      </c>
      <c r="F33" s="25">
        <f t="shared" si="1"/>
        <v>6.7864996136960719E-3</v>
      </c>
      <c r="G33" s="38">
        <v>8.5968104584330223E-3</v>
      </c>
    </row>
    <row r="34" spans="1:7" s="3" customFormat="1" ht="21.95" customHeight="1" x14ac:dyDescent="0.2">
      <c r="A34" s="36">
        <v>24</v>
      </c>
      <c r="B34" s="26" t="s">
        <v>3</v>
      </c>
      <c r="C34" s="10">
        <v>35501.4</v>
      </c>
      <c r="D34" s="11">
        <v>49</v>
      </c>
      <c r="E34" s="10">
        <f t="shared" si="2"/>
        <v>724.51836734693882</v>
      </c>
      <c r="F34" s="25">
        <f t="shared" si="1"/>
        <v>3.8280811055024298E-3</v>
      </c>
      <c r="G34" s="38">
        <v>1.4207856884874998E-3</v>
      </c>
    </row>
    <row r="35" spans="1:7" s="3" customFormat="1" ht="35.1" customHeight="1" x14ac:dyDescent="0.2">
      <c r="A35" s="36">
        <v>25</v>
      </c>
      <c r="B35" s="24" t="s">
        <v>10</v>
      </c>
      <c r="C35" s="10">
        <v>0</v>
      </c>
      <c r="D35" s="11">
        <v>0</v>
      </c>
      <c r="E35" s="10" t="str">
        <f t="shared" si="2"/>
        <v>-</v>
      </c>
      <c r="F35" s="25">
        <f t="shared" si="1"/>
        <v>0</v>
      </c>
      <c r="G35" s="38">
        <v>9.8652432849167496E-5</v>
      </c>
    </row>
    <row r="36" spans="1:7" ht="35.1" customHeight="1" x14ac:dyDescent="0.2">
      <c r="A36" s="36">
        <v>26</v>
      </c>
      <c r="B36" s="24" t="s">
        <v>420</v>
      </c>
      <c r="C36" s="10">
        <v>0</v>
      </c>
      <c r="D36" s="13">
        <v>0</v>
      </c>
      <c r="E36" s="10" t="str">
        <f t="shared" si="2"/>
        <v>-</v>
      </c>
      <c r="F36" s="29" t="s">
        <v>5</v>
      </c>
      <c r="G36" s="40" t="s">
        <v>5</v>
      </c>
    </row>
    <row r="37" spans="1:7" ht="21.95" customHeight="1" x14ac:dyDescent="0.2">
      <c r="A37" s="36">
        <v>27</v>
      </c>
      <c r="B37" s="26" t="s">
        <v>12</v>
      </c>
      <c r="C37" s="10">
        <v>0</v>
      </c>
      <c r="D37" s="13">
        <v>0</v>
      </c>
      <c r="E37" s="10" t="str">
        <f t="shared" si="2"/>
        <v>-</v>
      </c>
      <c r="F37" s="25">
        <f>C37/C$44</f>
        <v>0</v>
      </c>
      <c r="G37" s="38">
        <v>6.7001527600904129E-4</v>
      </c>
    </row>
    <row r="38" spans="1:7" ht="35.1" customHeight="1" x14ac:dyDescent="0.2">
      <c r="A38" s="36">
        <v>28</v>
      </c>
      <c r="B38" s="24" t="s">
        <v>421</v>
      </c>
      <c r="C38" s="10">
        <v>7649479.1100000003</v>
      </c>
      <c r="D38" s="13">
        <v>5</v>
      </c>
      <c r="E38" s="14" t="s">
        <v>5</v>
      </c>
      <c r="F38" s="29" t="s">
        <v>5</v>
      </c>
      <c r="G38" s="40" t="s">
        <v>5</v>
      </c>
    </row>
    <row r="39" spans="1:7" ht="21.95" customHeight="1" x14ac:dyDescent="0.2">
      <c r="A39" s="36">
        <v>29</v>
      </c>
      <c r="B39" s="26" t="s">
        <v>12</v>
      </c>
      <c r="C39" s="10">
        <v>6828023.9500000002</v>
      </c>
      <c r="D39" s="13">
        <v>5</v>
      </c>
      <c r="E39" s="14" t="s">
        <v>5</v>
      </c>
      <c r="F39" s="25">
        <f t="shared" ref="F39:F44" si="3">C39/C$44</f>
        <v>0.73625911853935533</v>
      </c>
      <c r="G39" s="38">
        <v>0.53240605380617201</v>
      </c>
    </row>
    <row r="40" spans="1:7" ht="47.1" customHeight="1" x14ac:dyDescent="0.2">
      <c r="A40" s="36">
        <v>30</v>
      </c>
      <c r="B40" s="27" t="s">
        <v>422</v>
      </c>
      <c r="C40" s="10">
        <v>0</v>
      </c>
      <c r="D40" s="15">
        <v>0</v>
      </c>
      <c r="E40" s="10" t="str">
        <f t="shared" ref="E40:E41" si="4">IF(D40=0,"-",C40/D40)</f>
        <v>-</v>
      </c>
      <c r="F40" s="25">
        <f t="shared" si="3"/>
        <v>0</v>
      </c>
      <c r="G40" s="38">
        <v>1.7724062653800183E-3</v>
      </c>
    </row>
    <row r="41" spans="1:7" ht="21.95" customHeight="1" x14ac:dyDescent="0.2">
      <c r="A41" s="36">
        <v>31</v>
      </c>
      <c r="B41" s="26" t="s">
        <v>13</v>
      </c>
      <c r="C41" s="10">
        <v>0</v>
      </c>
      <c r="D41" s="15">
        <v>0</v>
      </c>
      <c r="E41" s="10" t="str">
        <f t="shared" si="4"/>
        <v>-</v>
      </c>
      <c r="F41" s="25">
        <f t="shared" si="3"/>
        <v>0</v>
      </c>
      <c r="G41" s="38">
        <v>1.0404135579139232E-3</v>
      </c>
    </row>
    <row r="42" spans="1:7" ht="35.1" customHeight="1" x14ac:dyDescent="0.2">
      <c r="A42" s="36">
        <v>32</v>
      </c>
      <c r="B42" s="24" t="s">
        <v>16</v>
      </c>
      <c r="C42" s="10">
        <v>0</v>
      </c>
      <c r="D42" s="15">
        <v>0</v>
      </c>
      <c r="E42" s="14" t="s">
        <v>5</v>
      </c>
      <c r="F42" s="25">
        <f t="shared" si="3"/>
        <v>0</v>
      </c>
      <c r="G42" s="38">
        <v>4.1370945733870297E-3</v>
      </c>
    </row>
    <row r="43" spans="1:7" s="3" customFormat="1" ht="21.95" customHeight="1" x14ac:dyDescent="0.2">
      <c r="A43" s="43">
        <v>33</v>
      </c>
      <c r="B43" s="50" t="s">
        <v>4</v>
      </c>
      <c r="C43" s="44">
        <f>C25+C27+C29+C31+C33+C35+C37+C39+C40+C42</f>
        <v>9084046.4400000013</v>
      </c>
      <c r="D43" s="51" t="s">
        <v>5</v>
      </c>
      <c r="E43" s="51" t="s">
        <v>5</v>
      </c>
      <c r="F43" s="47">
        <f t="shared" si="3"/>
        <v>0.97952380859545307</v>
      </c>
      <c r="G43" s="48">
        <v>0.96489282760442685</v>
      </c>
    </row>
    <row r="44" spans="1:7" s="3" customFormat="1" ht="21.95" customHeight="1" x14ac:dyDescent="0.2">
      <c r="A44" s="45">
        <v>34</v>
      </c>
      <c r="B44" s="52" t="s">
        <v>6</v>
      </c>
      <c r="C44" s="46">
        <f>C24+C43</f>
        <v>9273941.4400000013</v>
      </c>
      <c r="D44" s="53" t="s">
        <v>5</v>
      </c>
      <c r="E44" s="53" t="s">
        <v>5</v>
      </c>
      <c r="F44" s="54">
        <f t="shared" si="3"/>
        <v>1</v>
      </c>
      <c r="G44" s="55">
        <v>1</v>
      </c>
    </row>
    <row r="45" spans="1:7" s="3" customFormat="1" ht="21.95" customHeight="1" x14ac:dyDescent="0.2">
      <c r="A45" s="1"/>
      <c r="B45" s="2"/>
      <c r="C45" s="1"/>
      <c r="D45" s="1"/>
      <c r="E45" s="1"/>
      <c r="F45" s="1"/>
      <c r="G45" s="1"/>
    </row>
    <row r="46" spans="1:7" s="3" customFormat="1" ht="35.1" customHeight="1" x14ac:dyDescent="0.2">
      <c r="A46" s="62" t="s">
        <v>430</v>
      </c>
      <c r="B46" s="63" t="s">
        <v>431</v>
      </c>
      <c r="C46" s="64" t="s">
        <v>432</v>
      </c>
      <c r="D46" s="1"/>
      <c r="E46" s="1"/>
      <c r="F46" s="1"/>
      <c r="G46" s="1"/>
    </row>
    <row r="47" spans="1:7" s="3" customFormat="1" ht="21.95" customHeight="1" x14ac:dyDescent="0.2">
      <c r="A47" s="65">
        <v>1</v>
      </c>
      <c r="B47" s="30" t="s">
        <v>427</v>
      </c>
      <c r="C47" s="31">
        <v>231848</v>
      </c>
    </row>
    <row r="48" spans="1:7" ht="21.95" customHeight="1" x14ac:dyDescent="0.2">
      <c r="A48" s="8">
        <v>2</v>
      </c>
      <c r="B48" s="30" t="s">
        <v>428</v>
      </c>
      <c r="C48" s="31">
        <v>9273960</v>
      </c>
      <c r="D48" s="16"/>
      <c r="E48" s="16"/>
      <c r="F48" s="16"/>
      <c r="G48" s="16"/>
    </row>
    <row r="49" spans="1:7" ht="21.95" customHeight="1" x14ac:dyDescent="0.2">
      <c r="A49" s="32">
        <v>3</v>
      </c>
      <c r="B49" s="33" t="s">
        <v>423</v>
      </c>
      <c r="C49" s="34">
        <f>C44/C48</f>
        <v>0.99999799869742823</v>
      </c>
      <c r="D49" s="16"/>
      <c r="E49" s="16"/>
      <c r="F49" s="16"/>
      <c r="G49" s="16"/>
    </row>
    <row r="50" spans="1:7" s="16" customFormat="1" ht="35.1" customHeight="1" x14ac:dyDescent="0.25">
      <c r="A50" s="21" t="s">
        <v>449</v>
      </c>
      <c r="B50" s="23"/>
    </row>
  </sheetData>
  <sheetProtection algorithmName="SHA-512" hashValue="U4ERLamxaGpG4b/mchgtzaHQnCD2Gb03XYNZ6lrVYjh333pJ3ggltBizSjmf5M79uCwtFcK83K5xjUtgBTVCnw==" saltValue="31n3zahZpfZ/a+noz4uEBQ==" spinCount="100000" sheet="1" objects="1" scenarios="1"/>
  <mergeCells count="1">
    <mergeCell ref="A2:G2"/>
  </mergeCells>
  <pageMargins left="0.59055118110236227" right="0.59055118110236227" top="0.70866141732283472" bottom="0.70866141732283472" header="0.19685039370078741" footer="0.39370078740157483"/>
  <pageSetup paperSize="9" scale="84" orientation="portrait" r:id="rId1"/>
  <headerFooter alignWithMargins="0">
    <oddFooter>&amp;R&amp;"Calibri,Standardowy"&amp;12s.&amp;P z &amp;N</oddFooter>
  </headerFooter>
  <tableParts count="2">
    <tablePart r:id="rId2"/>
    <tablePart r:id="rId3"/>
  </tableParts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158B0F-8BF9-481E-A17B-4C0CD52A9849}">
  <sheetPr codeName="Arkusz76"/>
  <dimension ref="A1:N50"/>
  <sheetViews>
    <sheetView zoomScaleNormal="100" workbookViewId="0"/>
  </sheetViews>
  <sheetFormatPr defaultColWidth="0" defaultRowHeight="12.75" zeroHeight="1" x14ac:dyDescent="0.2"/>
  <cols>
    <col min="1" max="1" width="4.140625" style="1" customWidth="1"/>
    <col min="2" max="2" width="57" style="2" customWidth="1"/>
    <col min="3" max="3" width="11.85546875" style="1" bestFit="1" customWidth="1"/>
    <col min="4" max="4" width="7.42578125" style="1" customWidth="1"/>
    <col min="5" max="5" width="10.85546875" style="1" bestFit="1" customWidth="1"/>
    <col min="6" max="7" width="8.7109375" style="1" customWidth="1"/>
    <col min="8" max="8" width="1" style="1" customWidth="1"/>
    <col min="9" max="14" width="0" style="1" hidden="1" customWidth="1"/>
    <col min="15" max="16384" width="9.140625" style="1" hidden="1"/>
  </cols>
  <sheetData>
    <row r="1" spans="1:7" s="16" customFormat="1" ht="24.95" customHeight="1" x14ac:dyDescent="0.2">
      <c r="A1" s="35" t="s">
        <v>523</v>
      </c>
      <c r="B1" s="23"/>
    </row>
    <row r="2" spans="1:7" s="16" customFormat="1" ht="39.950000000000003" customHeight="1" x14ac:dyDescent="0.2">
      <c r="A2" s="66" t="s">
        <v>448</v>
      </c>
      <c r="B2" s="67"/>
      <c r="C2" s="67"/>
      <c r="D2" s="67"/>
      <c r="E2" s="67"/>
      <c r="F2" s="67"/>
      <c r="G2" s="67"/>
    </row>
    <row r="3" spans="1:7" s="16" customFormat="1" ht="15.95" hidden="1" customHeight="1" x14ac:dyDescent="0.2">
      <c r="A3" s="22"/>
      <c r="B3" s="23"/>
    </row>
    <row r="4" spans="1:7" s="16" customFormat="1" ht="15.95" hidden="1" customHeight="1" x14ac:dyDescent="0.2">
      <c r="A4" s="22"/>
      <c r="B4" s="23"/>
    </row>
    <row r="5" spans="1:7" s="16" customFormat="1" ht="15.95" hidden="1" customHeight="1" x14ac:dyDescent="0.2">
      <c r="A5" s="22"/>
      <c r="B5" s="23"/>
    </row>
    <row r="6" spans="1:7" s="16" customFormat="1" ht="15.95" customHeight="1" x14ac:dyDescent="0.25">
      <c r="A6" s="17" t="s">
        <v>433</v>
      </c>
      <c r="B6" s="21" t="s">
        <v>438</v>
      </c>
    </row>
    <row r="7" spans="1:7" s="16" customFormat="1" ht="15.95" customHeight="1" x14ac:dyDescent="0.25">
      <c r="A7" s="18" t="s">
        <v>434</v>
      </c>
      <c r="B7" s="21" t="s">
        <v>439</v>
      </c>
    </row>
    <row r="8" spans="1:7" s="16" customFormat="1" ht="15.95" customHeight="1" x14ac:dyDescent="0.25">
      <c r="A8" s="19" t="s">
        <v>435</v>
      </c>
      <c r="B8" s="21" t="s">
        <v>440</v>
      </c>
    </row>
    <row r="9" spans="1:7" s="16" customFormat="1" ht="15.95" customHeight="1" x14ac:dyDescent="0.25">
      <c r="A9" s="20" t="s">
        <v>436</v>
      </c>
      <c r="B9" s="21" t="s">
        <v>441</v>
      </c>
    </row>
    <row r="10" spans="1:7" ht="65.099999999999994" customHeight="1" x14ac:dyDescent="0.2">
      <c r="A10" s="49" t="s">
        <v>430</v>
      </c>
      <c r="B10" s="42" t="s">
        <v>0</v>
      </c>
      <c r="C10" s="42" t="s">
        <v>424</v>
      </c>
      <c r="D10" s="42" t="s">
        <v>425</v>
      </c>
      <c r="E10" s="42" t="s">
        <v>426</v>
      </c>
      <c r="F10" s="42" t="s">
        <v>429</v>
      </c>
      <c r="G10" s="41" t="s">
        <v>413</v>
      </c>
    </row>
    <row r="11" spans="1:7" ht="21.95" customHeight="1" x14ac:dyDescent="0.2">
      <c r="A11" s="36">
        <v>1</v>
      </c>
      <c r="B11" s="24" t="s">
        <v>7</v>
      </c>
      <c r="C11" s="10">
        <v>0</v>
      </c>
      <c r="D11" s="9">
        <v>0</v>
      </c>
      <c r="E11" s="10" t="str">
        <f t="shared" ref="E11:E23" si="0">IF(D11=0,"-",C11/D11)</f>
        <v>-</v>
      </c>
      <c r="F11" s="25">
        <f t="shared" ref="F11:F35" si="1">C11/C$44</f>
        <v>0</v>
      </c>
      <c r="G11" s="38">
        <v>6.4906160983722356E-5</v>
      </c>
    </row>
    <row r="12" spans="1:7" s="3" customFormat="1" ht="21.95" customHeight="1" x14ac:dyDescent="0.2">
      <c r="A12" s="36">
        <v>2</v>
      </c>
      <c r="B12" s="24" t="s">
        <v>8</v>
      </c>
      <c r="C12" s="10">
        <v>58500</v>
      </c>
      <c r="D12" s="9">
        <v>1</v>
      </c>
      <c r="E12" s="10">
        <f t="shared" si="0"/>
        <v>58500</v>
      </c>
      <c r="F12" s="25">
        <f t="shared" si="1"/>
        <v>1.4548149509328097E-2</v>
      </c>
      <c r="G12" s="38">
        <v>1.3877154561966152E-2</v>
      </c>
    </row>
    <row r="13" spans="1:7" s="3" customFormat="1" ht="21.95" customHeight="1" x14ac:dyDescent="0.2">
      <c r="A13" s="36">
        <v>3</v>
      </c>
      <c r="B13" s="26" t="s">
        <v>1</v>
      </c>
      <c r="C13" s="10">
        <v>0</v>
      </c>
      <c r="D13" s="9">
        <v>0</v>
      </c>
      <c r="E13" s="10" t="str">
        <f t="shared" si="0"/>
        <v>-</v>
      </c>
      <c r="F13" s="25">
        <f t="shared" si="1"/>
        <v>0</v>
      </c>
      <c r="G13" s="38">
        <v>6.8195937419264344E-4</v>
      </c>
    </row>
    <row r="14" spans="1:7" s="3" customFormat="1" ht="21.95" customHeight="1" x14ac:dyDescent="0.2">
      <c r="A14" s="36">
        <v>4</v>
      </c>
      <c r="B14" s="24" t="s">
        <v>414</v>
      </c>
      <c r="C14" s="10">
        <v>0</v>
      </c>
      <c r="D14" s="9">
        <v>0</v>
      </c>
      <c r="E14" s="10" t="str">
        <f t="shared" si="0"/>
        <v>-</v>
      </c>
      <c r="F14" s="25">
        <f t="shared" si="1"/>
        <v>0</v>
      </c>
      <c r="G14" s="38">
        <v>1.6609844346228162E-4</v>
      </c>
    </row>
    <row r="15" spans="1:7" s="3" customFormat="1" ht="47.1" customHeight="1" x14ac:dyDescent="0.2">
      <c r="A15" s="36">
        <v>5</v>
      </c>
      <c r="B15" s="24" t="s">
        <v>412</v>
      </c>
      <c r="C15" s="10">
        <v>0</v>
      </c>
      <c r="D15" s="11">
        <v>0</v>
      </c>
      <c r="E15" s="10" t="str">
        <f t="shared" si="0"/>
        <v>-</v>
      </c>
      <c r="F15" s="25">
        <f t="shared" si="1"/>
        <v>0</v>
      </c>
      <c r="G15" s="38">
        <v>4.2843389065529559E-4</v>
      </c>
    </row>
    <row r="16" spans="1:7" s="3" customFormat="1" ht="21.95" customHeight="1" x14ac:dyDescent="0.2">
      <c r="A16" s="36">
        <v>6</v>
      </c>
      <c r="B16" s="26" t="s">
        <v>1</v>
      </c>
      <c r="C16" s="10">
        <v>0</v>
      </c>
      <c r="D16" s="11">
        <v>0</v>
      </c>
      <c r="E16" s="10" t="str">
        <f t="shared" si="0"/>
        <v>-</v>
      </c>
      <c r="F16" s="25">
        <f t="shared" si="1"/>
        <v>0</v>
      </c>
      <c r="G16" s="38">
        <v>5.7837072558623703E-5</v>
      </c>
    </row>
    <row r="17" spans="1:7" ht="47.1" customHeight="1" x14ac:dyDescent="0.2">
      <c r="A17" s="36">
        <v>7</v>
      </c>
      <c r="B17" s="24" t="s">
        <v>444</v>
      </c>
      <c r="C17" s="10">
        <v>31432.76</v>
      </c>
      <c r="D17" s="11">
        <v>2</v>
      </c>
      <c r="E17" s="10">
        <f t="shared" si="0"/>
        <v>15716.38</v>
      </c>
      <c r="F17" s="25">
        <f t="shared" si="1"/>
        <v>7.8168972986466297E-3</v>
      </c>
      <c r="G17" s="38">
        <v>3.69438658113685E-3</v>
      </c>
    </row>
    <row r="18" spans="1:7" ht="47.1" customHeight="1" x14ac:dyDescent="0.2">
      <c r="A18" s="36">
        <v>8</v>
      </c>
      <c r="B18" s="24" t="s">
        <v>447</v>
      </c>
      <c r="C18" s="10">
        <v>0</v>
      </c>
      <c r="D18" s="11">
        <v>0</v>
      </c>
      <c r="E18" s="10" t="str">
        <f t="shared" si="0"/>
        <v>-</v>
      </c>
      <c r="F18" s="25">
        <f t="shared" si="1"/>
        <v>0</v>
      </c>
      <c r="G18" s="38">
        <v>1.6572456388988053E-2</v>
      </c>
    </row>
    <row r="19" spans="1:7" ht="35.1" customHeight="1" x14ac:dyDescent="0.2">
      <c r="A19" s="36">
        <v>9</v>
      </c>
      <c r="B19" s="24" t="s">
        <v>443</v>
      </c>
      <c r="C19" s="10">
        <v>0</v>
      </c>
      <c r="D19" s="11">
        <v>0</v>
      </c>
      <c r="E19" s="10" t="str">
        <f t="shared" si="0"/>
        <v>-</v>
      </c>
      <c r="F19" s="25">
        <f t="shared" si="1"/>
        <v>0</v>
      </c>
      <c r="G19" s="38">
        <v>6.3015485400037228E-5</v>
      </c>
    </row>
    <row r="20" spans="1:7" ht="35.1" customHeight="1" x14ac:dyDescent="0.2">
      <c r="A20" s="36">
        <v>10</v>
      </c>
      <c r="B20" s="24" t="s">
        <v>9</v>
      </c>
      <c r="C20" s="10">
        <v>0</v>
      </c>
      <c r="D20" s="11">
        <v>0</v>
      </c>
      <c r="E20" s="10" t="str">
        <f t="shared" si="0"/>
        <v>-</v>
      </c>
      <c r="F20" s="25">
        <f t="shared" si="1"/>
        <v>0</v>
      </c>
      <c r="G20" s="38">
        <v>2.3263290581767475E-4</v>
      </c>
    </row>
    <row r="21" spans="1:7" ht="35.1" customHeight="1" x14ac:dyDescent="0.2">
      <c r="A21" s="36">
        <v>11</v>
      </c>
      <c r="B21" s="24" t="s">
        <v>442</v>
      </c>
      <c r="C21" s="10">
        <v>0</v>
      </c>
      <c r="D21" s="11">
        <v>0</v>
      </c>
      <c r="E21" s="10" t="str">
        <f t="shared" si="0"/>
        <v>-</v>
      </c>
      <c r="F21" s="25">
        <f t="shared" si="1"/>
        <v>0</v>
      </c>
      <c r="G21" s="38">
        <v>8.0879771630669933E-6</v>
      </c>
    </row>
    <row r="22" spans="1:7" ht="21.95" customHeight="1" x14ac:dyDescent="0.2">
      <c r="A22" s="36">
        <v>12</v>
      </c>
      <c r="B22" s="26" t="s">
        <v>1</v>
      </c>
      <c r="C22" s="10">
        <v>0</v>
      </c>
      <c r="D22" s="11">
        <v>0</v>
      </c>
      <c r="E22" s="10" t="str">
        <f t="shared" si="0"/>
        <v>-</v>
      </c>
      <c r="F22" s="25">
        <f t="shared" si="1"/>
        <v>0</v>
      </c>
      <c r="G22" s="38">
        <v>0</v>
      </c>
    </row>
    <row r="23" spans="1:7" ht="21.95" customHeight="1" x14ac:dyDescent="0.2">
      <c r="A23" s="36">
        <v>13</v>
      </c>
      <c r="B23" s="24" t="s">
        <v>415</v>
      </c>
      <c r="C23" s="10">
        <v>0</v>
      </c>
      <c r="D23" s="11">
        <v>0</v>
      </c>
      <c r="E23" s="10" t="str">
        <f t="shared" si="0"/>
        <v>-</v>
      </c>
      <c r="F23" s="25">
        <f t="shared" si="1"/>
        <v>0</v>
      </c>
      <c r="G23" s="38">
        <v>0</v>
      </c>
    </row>
    <row r="24" spans="1:7" s="3" customFormat="1" ht="24.95" customHeight="1" x14ac:dyDescent="0.2">
      <c r="A24" s="43">
        <v>14</v>
      </c>
      <c r="B24" s="50" t="s">
        <v>2</v>
      </c>
      <c r="C24" s="44">
        <f>C11+C12+C14+C15+C17+C18+C19+C20+C21+C23</f>
        <v>89932.76</v>
      </c>
      <c r="D24" s="51" t="s">
        <v>5</v>
      </c>
      <c r="E24" s="51" t="s">
        <v>5</v>
      </c>
      <c r="F24" s="47">
        <f t="shared" si="1"/>
        <v>2.2365046807974725E-2</v>
      </c>
      <c r="G24" s="48">
        <v>3.5107172395573129E-2</v>
      </c>
    </row>
    <row r="25" spans="1:7" s="4" customFormat="1" ht="35.1" customHeight="1" x14ac:dyDescent="0.2">
      <c r="A25" s="37">
        <v>15</v>
      </c>
      <c r="B25" s="27" t="s">
        <v>419</v>
      </c>
      <c r="C25" s="12">
        <v>199437</v>
      </c>
      <c r="D25" s="11">
        <v>92</v>
      </c>
      <c r="E25" s="12">
        <f t="shared" ref="E25:E37" si="2">IF(D25=0,"-",C25/D25)</f>
        <v>2167.7934782608695</v>
      </c>
      <c r="F25" s="28">
        <f t="shared" si="1"/>
        <v>4.959725288362167E-2</v>
      </c>
      <c r="G25" s="39">
        <v>9.1912130594448124E-2</v>
      </c>
    </row>
    <row r="26" spans="1:7" s="3" customFormat="1" ht="21.95" customHeight="1" x14ac:dyDescent="0.2">
      <c r="A26" s="36">
        <v>16</v>
      </c>
      <c r="B26" s="26" t="s">
        <v>11</v>
      </c>
      <c r="C26" s="10">
        <v>0</v>
      </c>
      <c r="D26" s="11">
        <v>0</v>
      </c>
      <c r="E26" s="10" t="str">
        <f t="shared" si="2"/>
        <v>-</v>
      </c>
      <c r="F26" s="25">
        <f t="shared" si="1"/>
        <v>0</v>
      </c>
      <c r="G26" s="38">
        <v>1.5510248435910163E-2</v>
      </c>
    </row>
    <row r="27" spans="1:7" s="5" customFormat="1" ht="65.099999999999994" customHeight="1" x14ac:dyDescent="0.2">
      <c r="A27" s="37">
        <v>17</v>
      </c>
      <c r="B27" s="27" t="s">
        <v>445</v>
      </c>
      <c r="C27" s="12">
        <v>218101.19</v>
      </c>
      <c r="D27" s="11">
        <v>39</v>
      </c>
      <c r="E27" s="12">
        <f t="shared" si="2"/>
        <v>5592.3382051282051</v>
      </c>
      <c r="F27" s="28">
        <f t="shared" si="1"/>
        <v>5.4238781543288442E-2</v>
      </c>
      <c r="G27" s="39">
        <v>9.6086621220457871E-2</v>
      </c>
    </row>
    <row r="28" spans="1:7" s="3" customFormat="1" ht="21.95" customHeight="1" x14ac:dyDescent="0.2">
      <c r="A28" s="36">
        <v>18</v>
      </c>
      <c r="B28" s="26" t="s">
        <v>3</v>
      </c>
      <c r="C28" s="10">
        <v>31727.39</v>
      </c>
      <c r="D28" s="11">
        <v>5</v>
      </c>
      <c r="E28" s="10">
        <f t="shared" si="2"/>
        <v>6345.4780000000001</v>
      </c>
      <c r="F28" s="25">
        <f t="shared" si="1"/>
        <v>7.8901677480471989E-3</v>
      </c>
      <c r="G28" s="38">
        <v>1.1342599256575717E-2</v>
      </c>
    </row>
    <row r="29" spans="1:7" s="5" customFormat="1" ht="35.1" customHeight="1" x14ac:dyDescent="0.2">
      <c r="A29" s="37">
        <v>19</v>
      </c>
      <c r="B29" s="27" t="s">
        <v>15</v>
      </c>
      <c r="C29" s="12">
        <v>38036.699999999997</v>
      </c>
      <c r="D29" s="11">
        <v>15</v>
      </c>
      <c r="E29" s="12">
        <f t="shared" si="2"/>
        <v>2535.7799999999997</v>
      </c>
      <c r="F29" s="28">
        <f t="shared" si="1"/>
        <v>9.4592068109651279E-3</v>
      </c>
      <c r="G29" s="39">
        <v>1.1946311887438504E-2</v>
      </c>
    </row>
    <row r="30" spans="1:7" s="3" customFormat="1" ht="21.95" customHeight="1" x14ac:dyDescent="0.2">
      <c r="A30" s="36">
        <v>20</v>
      </c>
      <c r="B30" s="26" t="s">
        <v>3</v>
      </c>
      <c r="C30" s="10">
        <v>31026.2</v>
      </c>
      <c r="D30" s="11">
        <v>8</v>
      </c>
      <c r="E30" s="12">
        <f t="shared" si="2"/>
        <v>3878.2750000000001</v>
      </c>
      <c r="F30" s="28">
        <f t="shared" si="1"/>
        <v>7.7157913898515456E-3</v>
      </c>
      <c r="G30" s="39">
        <v>2.247933536638041E-3</v>
      </c>
    </row>
    <row r="31" spans="1:7" s="3" customFormat="1" ht="47.1" customHeight="1" x14ac:dyDescent="0.2">
      <c r="A31" s="36">
        <v>21</v>
      </c>
      <c r="B31" s="27" t="s">
        <v>14</v>
      </c>
      <c r="C31" s="10">
        <v>812247.73</v>
      </c>
      <c r="D31" s="11">
        <v>381</v>
      </c>
      <c r="E31" s="10">
        <f t="shared" si="2"/>
        <v>2131.8838057742782</v>
      </c>
      <c r="F31" s="25">
        <f t="shared" si="1"/>
        <v>0.20199489597696341</v>
      </c>
      <c r="G31" s="38">
        <v>0.21726673108985226</v>
      </c>
    </row>
    <row r="32" spans="1:7" s="3" customFormat="1" ht="21.95" customHeight="1" x14ac:dyDescent="0.2">
      <c r="A32" s="36">
        <v>22</v>
      </c>
      <c r="B32" s="26" t="s">
        <v>3</v>
      </c>
      <c r="C32" s="10">
        <v>184672.2</v>
      </c>
      <c r="D32" s="11">
        <v>38</v>
      </c>
      <c r="E32" s="10">
        <f t="shared" si="2"/>
        <v>4859.7947368421055</v>
      </c>
      <c r="F32" s="25">
        <f t="shared" si="1"/>
        <v>4.5925449159257101E-2</v>
      </c>
      <c r="G32" s="38">
        <v>3.0944666359992157E-2</v>
      </c>
    </row>
    <row r="33" spans="1:7" ht="35.1" customHeight="1" x14ac:dyDescent="0.2">
      <c r="A33" s="36">
        <v>23</v>
      </c>
      <c r="B33" s="24" t="s">
        <v>446</v>
      </c>
      <c r="C33" s="10">
        <v>14934.05</v>
      </c>
      <c r="D33" s="11">
        <v>95</v>
      </c>
      <c r="E33" s="10">
        <f t="shared" si="2"/>
        <v>157.20052631578946</v>
      </c>
      <c r="F33" s="25">
        <f t="shared" si="1"/>
        <v>3.713893883415064E-3</v>
      </c>
      <c r="G33" s="38">
        <v>8.5968104584330223E-3</v>
      </c>
    </row>
    <row r="34" spans="1:7" s="3" customFormat="1" ht="21.95" customHeight="1" x14ac:dyDescent="0.2">
      <c r="A34" s="36">
        <v>24</v>
      </c>
      <c r="B34" s="26" t="s">
        <v>3</v>
      </c>
      <c r="C34" s="10">
        <v>0</v>
      </c>
      <c r="D34" s="11">
        <v>0</v>
      </c>
      <c r="E34" s="10" t="str">
        <f t="shared" si="2"/>
        <v>-</v>
      </c>
      <c r="F34" s="25">
        <f t="shared" si="1"/>
        <v>0</v>
      </c>
      <c r="G34" s="38">
        <v>1.4207856884874998E-3</v>
      </c>
    </row>
    <row r="35" spans="1:7" s="3" customFormat="1" ht="35.1" customHeight="1" x14ac:dyDescent="0.2">
      <c r="A35" s="36">
        <v>25</v>
      </c>
      <c r="B35" s="24" t="s">
        <v>10</v>
      </c>
      <c r="C35" s="10">
        <v>0</v>
      </c>
      <c r="D35" s="11">
        <v>0</v>
      </c>
      <c r="E35" s="10" t="str">
        <f t="shared" si="2"/>
        <v>-</v>
      </c>
      <c r="F35" s="25">
        <f t="shared" si="1"/>
        <v>0</v>
      </c>
      <c r="G35" s="38">
        <v>9.8652432849167496E-5</v>
      </c>
    </row>
    <row r="36" spans="1:7" ht="35.1" customHeight="1" x14ac:dyDescent="0.2">
      <c r="A36" s="36">
        <v>26</v>
      </c>
      <c r="B36" s="24" t="s">
        <v>420</v>
      </c>
      <c r="C36" s="10">
        <v>0</v>
      </c>
      <c r="D36" s="13">
        <v>0</v>
      </c>
      <c r="E36" s="10" t="str">
        <f t="shared" si="2"/>
        <v>-</v>
      </c>
      <c r="F36" s="29" t="s">
        <v>5</v>
      </c>
      <c r="G36" s="40" t="s">
        <v>5</v>
      </c>
    </row>
    <row r="37" spans="1:7" ht="21.95" customHeight="1" x14ac:dyDescent="0.2">
      <c r="A37" s="36">
        <v>27</v>
      </c>
      <c r="B37" s="26" t="s">
        <v>12</v>
      </c>
      <c r="C37" s="10">
        <v>0</v>
      </c>
      <c r="D37" s="13">
        <v>0</v>
      </c>
      <c r="E37" s="10" t="str">
        <f t="shared" si="2"/>
        <v>-</v>
      </c>
      <c r="F37" s="25">
        <f>C37/C$44</f>
        <v>0</v>
      </c>
      <c r="G37" s="38">
        <v>6.7001527600904129E-4</v>
      </c>
    </row>
    <row r="38" spans="1:7" ht="35.1" customHeight="1" x14ac:dyDescent="0.2">
      <c r="A38" s="36">
        <v>28</v>
      </c>
      <c r="B38" s="24" t="s">
        <v>421</v>
      </c>
      <c r="C38" s="10">
        <v>2933000.25</v>
      </c>
      <c r="D38" s="13">
        <v>2</v>
      </c>
      <c r="E38" s="14" t="s">
        <v>5</v>
      </c>
      <c r="F38" s="29" t="s">
        <v>5</v>
      </c>
      <c r="G38" s="40" t="s">
        <v>5</v>
      </c>
    </row>
    <row r="39" spans="1:7" ht="21.95" customHeight="1" x14ac:dyDescent="0.2">
      <c r="A39" s="36">
        <v>29</v>
      </c>
      <c r="B39" s="26" t="s">
        <v>12</v>
      </c>
      <c r="C39" s="10">
        <v>2639700</v>
      </c>
      <c r="D39" s="13">
        <v>2</v>
      </c>
      <c r="E39" s="14" t="s">
        <v>5</v>
      </c>
      <c r="F39" s="25">
        <f t="shared" ref="F39:F44" si="3">C39/C$44</f>
        <v>0.65645726939783555</v>
      </c>
      <c r="G39" s="38">
        <v>0.53240605380617201</v>
      </c>
    </row>
    <row r="40" spans="1:7" ht="47.1" customHeight="1" x14ac:dyDescent="0.2">
      <c r="A40" s="36">
        <v>30</v>
      </c>
      <c r="B40" s="27" t="s">
        <v>422</v>
      </c>
      <c r="C40" s="10">
        <v>8740.5400000000009</v>
      </c>
      <c r="D40" s="15">
        <v>3</v>
      </c>
      <c r="E40" s="10">
        <f t="shared" ref="E40:E41" si="4">IF(D40=0,"-",C40/D40)</f>
        <v>2913.5133333333338</v>
      </c>
      <c r="F40" s="25">
        <f t="shared" si="3"/>
        <v>2.1736526959361129E-3</v>
      </c>
      <c r="G40" s="38">
        <v>1.7724062653800183E-3</v>
      </c>
    </row>
    <row r="41" spans="1:7" ht="21.95" customHeight="1" x14ac:dyDescent="0.2">
      <c r="A41" s="36">
        <v>31</v>
      </c>
      <c r="B41" s="26" t="s">
        <v>13</v>
      </c>
      <c r="C41" s="10">
        <v>8740.5400000000009</v>
      </c>
      <c r="D41" s="15">
        <v>3</v>
      </c>
      <c r="E41" s="10">
        <f t="shared" si="4"/>
        <v>2913.5133333333338</v>
      </c>
      <c r="F41" s="25">
        <f t="shared" si="3"/>
        <v>2.1736526959361129E-3</v>
      </c>
      <c r="G41" s="38">
        <v>1.0404135579139232E-3</v>
      </c>
    </row>
    <row r="42" spans="1:7" ht="35.1" customHeight="1" x14ac:dyDescent="0.2">
      <c r="A42" s="36">
        <v>32</v>
      </c>
      <c r="B42" s="24" t="s">
        <v>16</v>
      </c>
      <c r="C42" s="10">
        <v>0</v>
      </c>
      <c r="D42" s="15">
        <v>0</v>
      </c>
      <c r="E42" s="14" t="s">
        <v>5</v>
      </c>
      <c r="F42" s="25">
        <f t="shared" si="3"/>
        <v>0</v>
      </c>
      <c r="G42" s="38">
        <v>4.1370945733870297E-3</v>
      </c>
    </row>
    <row r="43" spans="1:7" s="3" customFormat="1" ht="21.95" customHeight="1" x14ac:dyDescent="0.2">
      <c r="A43" s="43">
        <v>33</v>
      </c>
      <c r="B43" s="50" t="s">
        <v>4</v>
      </c>
      <c r="C43" s="44">
        <f>C25+C27+C29+C31+C33+C35+C37+C39+C40+C42</f>
        <v>3931197.21</v>
      </c>
      <c r="D43" s="51" t="s">
        <v>5</v>
      </c>
      <c r="E43" s="51" t="s">
        <v>5</v>
      </c>
      <c r="F43" s="47">
        <f t="shared" si="3"/>
        <v>0.97763495319202531</v>
      </c>
      <c r="G43" s="48">
        <v>0.96489282760442685</v>
      </c>
    </row>
    <row r="44" spans="1:7" s="3" customFormat="1" ht="21.95" customHeight="1" x14ac:dyDescent="0.2">
      <c r="A44" s="45">
        <v>34</v>
      </c>
      <c r="B44" s="52" t="s">
        <v>6</v>
      </c>
      <c r="C44" s="46">
        <f>C24+C43</f>
        <v>4021129.9699999997</v>
      </c>
      <c r="D44" s="53" t="s">
        <v>5</v>
      </c>
      <c r="E44" s="53" t="s">
        <v>5</v>
      </c>
      <c r="F44" s="54">
        <f t="shared" si="3"/>
        <v>1</v>
      </c>
      <c r="G44" s="55">
        <v>1</v>
      </c>
    </row>
    <row r="45" spans="1:7" s="3" customFormat="1" ht="21.95" customHeight="1" x14ac:dyDescent="0.2">
      <c r="A45" s="1"/>
      <c r="B45" s="2"/>
      <c r="C45" s="1"/>
      <c r="D45" s="1"/>
      <c r="E45" s="1"/>
      <c r="F45" s="1"/>
      <c r="G45" s="1"/>
    </row>
    <row r="46" spans="1:7" s="3" customFormat="1" ht="35.1" customHeight="1" x14ac:dyDescent="0.2">
      <c r="A46" s="62" t="s">
        <v>430</v>
      </c>
      <c r="B46" s="63" t="s">
        <v>431</v>
      </c>
      <c r="C46" s="64" t="s">
        <v>432</v>
      </c>
      <c r="D46" s="1"/>
      <c r="E46" s="1"/>
      <c r="F46" s="1"/>
      <c r="G46" s="1"/>
    </row>
    <row r="47" spans="1:7" s="3" customFormat="1" ht="21.95" customHeight="1" x14ac:dyDescent="0.2">
      <c r="A47" s="65">
        <v>1</v>
      </c>
      <c r="B47" s="30" t="s">
        <v>427</v>
      </c>
      <c r="C47" s="31">
        <v>100528.25</v>
      </c>
    </row>
    <row r="48" spans="1:7" ht="21.95" customHeight="1" x14ac:dyDescent="0.2">
      <c r="A48" s="8">
        <v>2</v>
      </c>
      <c r="B48" s="30" t="s">
        <v>428</v>
      </c>
      <c r="C48" s="31">
        <v>4021312</v>
      </c>
      <c r="D48" s="16"/>
      <c r="E48" s="16"/>
      <c r="F48" s="16"/>
      <c r="G48" s="16"/>
    </row>
    <row r="49" spans="1:7" ht="21.95" customHeight="1" x14ac:dyDescent="0.2">
      <c r="A49" s="32">
        <v>3</v>
      </c>
      <c r="B49" s="33" t="s">
        <v>423</v>
      </c>
      <c r="C49" s="34">
        <f>C44/C48</f>
        <v>0.99995473367895849</v>
      </c>
      <c r="D49" s="16"/>
      <c r="E49" s="16"/>
      <c r="F49" s="16"/>
      <c r="G49" s="16"/>
    </row>
    <row r="50" spans="1:7" s="16" customFormat="1" ht="35.1" customHeight="1" x14ac:dyDescent="0.25">
      <c r="A50" s="21" t="s">
        <v>449</v>
      </c>
      <c r="B50" s="23"/>
    </row>
  </sheetData>
  <sheetProtection algorithmName="SHA-512" hashValue="uEUEoPK+xAbxc00RcwBZMX2dlWnp4dyl2AEJUUzWOmOIYcfcyA2EX980d6dhcI3sGReAvTcNLgaqsJhQLPHBdA==" saltValue="nuE8aOWLeX+xbDpGer2W5Q==" spinCount="100000" sheet="1" objects="1" scenarios="1"/>
  <mergeCells count="1">
    <mergeCell ref="A2:G2"/>
  </mergeCells>
  <pageMargins left="0.59055118110236227" right="0.59055118110236227" top="0.70866141732283472" bottom="0.70866141732283472" header="0.19685039370078741" footer="0.39370078740157483"/>
  <pageSetup paperSize="9" scale="84" orientation="portrait" r:id="rId1"/>
  <headerFooter alignWithMargins="0">
    <oddFooter>&amp;R&amp;"Calibri,Standardowy"&amp;12s.&amp;P z &amp;N</oddFooter>
  </headerFooter>
  <tableParts count="2">
    <tablePart r:id="rId2"/>
    <tablePart r:id="rId3"/>
  </tableParts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049F7C-926A-4988-990D-C77B612E4CDD}">
  <sheetPr codeName="Arkusz77"/>
  <dimension ref="A1:N50"/>
  <sheetViews>
    <sheetView zoomScaleNormal="100" workbookViewId="0"/>
  </sheetViews>
  <sheetFormatPr defaultColWidth="0" defaultRowHeight="12.75" zeroHeight="1" x14ac:dyDescent="0.2"/>
  <cols>
    <col min="1" max="1" width="4.140625" style="1" customWidth="1"/>
    <col min="2" max="2" width="57" style="2" customWidth="1"/>
    <col min="3" max="3" width="11.85546875" style="1" bestFit="1" customWidth="1"/>
    <col min="4" max="4" width="7.42578125" style="1" customWidth="1"/>
    <col min="5" max="5" width="10.85546875" style="1" bestFit="1" customWidth="1"/>
    <col min="6" max="7" width="8.7109375" style="1" customWidth="1"/>
    <col min="8" max="8" width="1" style="1" customWidth="1"/>
    <col min="9" max="14" width="0" style="1" hidden="1" customWidth="1"/>
    <col min="15" max="16384" width="9.140625" style="1" hidden="1"/>
  </cols>
  <sheetData>
    <row r="1" spans="1:7" s="16" customFormat="1" ht="24.95" customHeight="1" x14ac:dyDescent="0.2">
      <c r="A1" s="35" t="s">
        <v>524</v>
      </c>
      <c r="B1" s="23"/>
    </row>
    <row r="2" spans="1:7" s="16" customFormat="1" ht="39.950000000000003" customHeight="1" x14ac:dyDescent="0.2">
      <c r="A2" s="66" t="s">
        <v>448</v>
      </c>
      <c r="B2" s="67"/>
      <c r="C2" s="67"/>
      <c r="D2" s="67"/>
      <c r="E2" s="67"/>
      <c r="F2" s="67"/>
      <c r="G2" s="67"/>
    </row>
    <row r="3" spans="1:7" s="16" customFormat="1" ht="15.95" hidden="1" customHeight="1" x14ac:dyDescent="0.2">
      <c r="A3" s="22"/>
      <c r="B3" s="23"/>
    </row>
    <row r="4" spans="1:7" s="16" customFormat="1" ht="15.95" hidden="1" customHeight="1" x14ac:dyDescent="0.2">
      <c r="A4" s="22"/>
      <c r="B4" s="23"/>
    </row>
    <row r="5" spans="1:7" s="16" customFormat="1" ht="15.95" hidden="1" customHeight="1" x14ac:dyDescent="0.2">
      <c r="A5" s="22"/>
      <c r="B5" s="23"/>
    </row>
    <row r="6" spans="1:7" s="16" customFormat="1" ht="15.95" customHeight="1" x14ac:dyDescent="0.25">
      <c r="A6" s="17" t="s">
        <v>433</v>
      </c>
      <c r="B6" s="21" t="s">
        <v>438</v>
      </c>
    </row>
    <row r="7" spans="1:7" s="16" customFormat="1" ht="15.95" customHeight="1" x14ac:dyDescent="0.25">
      <c r="A7" s="18" t="s">
        <v>434</v>
      </c>
      <c r="B7" s="21" t="s">
        <v>439</v>
      </c>
    </row>
    <row r="8" spans="1:7" s="16" customFormat="1" ht="15.95" customHeight="1" x14ac:dyDescent="0.25">
      <c r="A8" s="19" t="s">
        <v>435</v>
      </c>
      <c r="B8" s="21" t="s">
        <v>440</v>
      </c>
    </row>
    <row r="9" spans="1:7" s="16" customFormat="1" ht="15.95" customHeight="1" x14ac:dyDescent="0.25">
      <c r="A9" s="20" t="s">
        <v>436</v>
      </c>
      <c r="B9" s="21" t="s">
        <v>441</v>
      </c>
    </row>
    <row r="10" spans="1:7" ht="65.099999999999994" customHeight="1" x14ac:dyDescent="0.2">
      <c r="A10" s="49" t="s">
        <v>430</v>
      </c>
      <c r="B10" s="42" t="s">
        <v>0</v>
      </c>
      <c r="C10" s="42" t="s">
        <v>424</v>
      </c>
      <c r="D10" s="42" t="s">
        <v>425</v>
      </c>
      <c r="E10" s="42" t="s">
        <v>426</v>
      </c>
      <c r="F10" s="42" t="s">
        <v>429</v>
      </c>
      <c r="G10" s="41" t="s">
        <v>413</v>
      </c>
    </row>
    <row r="11" spans="1:7" ht="21.95" customHeight="1" x14ac:dyDescent="0.2">
      <c r="A11" s="36">
        <v>1</v>
      </c>
      <c r="B11" s="24" t="s">
        <v>7</v>
      </c>
      <c r="C11" s="10">
        <v>0</v>
      </c>
      <c r="D11" s="9">
        <v>0</v>
      </c>
      <c r="E11" s="10" t="str">
        <f t="shared" ref="E11:E23" si="0">IF(D11=0,"-",C11/D11)</f>
        <v>-</v>
      </c>
      <c r="F11" s="25">
        <f t="shared" ref="F11:F35" si="1">C11/C$44</f>
        <v>0</v>
      </c>
      <c r="G11" s="38">
        <v>6.4906160983722356E-5</v>
      </c>
    </row>
    <row r="12" spans="1:7" s="3" customFormat="1" ht="21.95" customHeight="1" x14ac:dyDescent="0.2">
      <c r="A12" s="36">
        <v>2</v>
      </c>
      <c r="B12" s="24" t="s">
        <v>8</v>
      </c>
      <c r="C12" s="10">
        <v>0</v>
      </c>
      <c r="D12" s="9">
        <v>0</v>
      </c>
      <c r="E12" s="10" t="str">
        <f t="shared" si="0"/>
        <v>-</v>
      </c>
      <c r="F12" s="25">
        <f t="shared" si="1"/>
        <v>0</v>
      </c>
      <c r="G12" s="38">
        <v>1.3877154561966152E-2</v>
      </c>
    </row>
    <row r="13" spans="1:7" s="3" customFormat="1" ht="21.95" customHeight="1" x14ac:dyDescent="0.2">
      <c r="A13" s="36">
        <v>3</v>
      </c>
      <c r="B13" s="26" t="s">
        <v>1</v>
      </c>
      <c r="C13" s="10">
        <v>0</v>
      </c>
      <c r="D13" s="9">
        <v>0</v>
      </c>
      <c r="E13" s="10" t="str">
        <f t="shared" si="0"/>
        <v>-</v>
      </c>
      <c r="F13" s="25">
        <f t="shared" si="1"/>
        <v>0</v>
      </c>
      <c r="G13" s="38">
        <v>6.8195937419264344E-4</v>
      </c>
    </row>
    <row r="14" spans="1:7" s="3" customFormat="1" ht="21.95" customHeight="1" x14ac:dyDescent="0.2">
      <c r="A14" s="36">
        <v>4</v>
      </c>
      <c r="B14" s="24" t="s">
        <v>414</v>
      </c>
      <c r="C14" s="10">
        <v>0</v>
      </c>
      <c r="D14" s="9">
        <v>0</v>
      </c>
      <c r="E14" s="10" t="str">
        <f t="shared" si="0"/>
        <v>-</v>
      </c>
      <c r="F14" s="25">
        <f t="shared" si="1"/>
        <v>0</v>
      </c>
      <c r="G14" s="38">
        <v>1.6609844346228162E-4</v>
      </c>
    </row>
    <row r="15" spans="1:7" s="3" customFormat="1" ht="47.1" customHeight="1" x14ac:dyDescent="0.2">
      <c r="A15" s="36">
        <v>5</v>
      </c>
      <c r="B15" s="24" t="s">
        <v>412</v>
      </c>
      <c r="C15" s="10">
        <v>0</v>
      </c>
      <c r="D15" s="11">
        <v>0</v>
      </c>
      <c r="E15" s="10" t="str">
        <f t="shared" si="0"/>
        <v>-</v>
      </c>
      <c r="F15" s="25">
        <f t="shared" si="1"/>
        <v>0</v>
      </c>
      <c r="G15" s="38">
        <v>4.2843389065529559E-4</v>
      </c>
    </row>
    <row r="16" spans="1:7" s="3" customFormat="1" ht="21.95" customHeight="1" x14ac:dyDescent="0.2">
      <c r="A16" s="36">
        <v>6</v>
      </c>
      <c r="B16" s="26" t="s">
        <v>1</v>
      </c>
      <c r="C16" s="10">
        <v>0</v>
      </c>
      <c r="D16" s="11">
        <v>0</v>
      </c>
      <c r="E16" s="10" t="str">
        <f t="shared" si="0"/>
        <v>-</v>
      </c>
      <c r="F16" s="25">
        <f t="shared" si="1"/>
        <v>0</v>
      </c>
      <c r="G16" s="38">
        <v>5.7837072558623703E-5</v>
      </c>
    </row>
    <row r="17" spans="1:7" ht="47.1" customHeight="1" x14ac:dyDescent="0.2">
      <c r="A17" s="36">
        <v>7</v>
      </c>
      <c r="B17" s="24" t="s">
        <v>444</v>
      </c>
      <c r="C17" s="10">
        <v>47998.559999999998</v>
      </c>
      <c r="D17" s="11">
        <v>4</v>
      </c>
      <c r="E17" s="10">
        <f t="shared" si="0"/>
        <v>11999.64</v>
      </c>
      <c r="F17" s="25">
        <f t="shared" si="1"/>
        <v>9.1961422405394434E-3</v>
      </c>
      <c r="G17" s="38">
        <v>3.69438658113685E-3</v>
      </c>
    </row>
    <row r="18" spans="1:7" ht="47.1" customHeight="1" x14ac:dyDescent="0.2">
      <c r="A18" s="36">
        <v>8</v>
      </c>
      <c r="B18" s="24" t="s">
        <v>447</v>
      </c>
      <c r="C18" s="10">
        <v>0</v>
      </c>
      <c r="D18" s="11">
        <v>0</v>
      </c>
      <c r="E18" s="10" t="str">
        <f t="shared" si="0"/>
        <v>-</v>
      </c>
      <c r="F18" s="25">
        <f t="shared" si="1"/>
        <v>0</v>
      </c>
      <c r="G18" s="38">
        <v>1.6572456388988053E-2</v>
      </c>
    </row>
    <row r="19" spans="1:7" ht="35.1" customHeight="1" x14ac:dyDescent="0.2">
      <c r="A19" s="36">
        <v>9</v>
      </c>
      <c r="B19" s="24" t="s">
        <v>443</v>
      </c>
      <c r="C19" s="10">
        <v>0</v>
      </c>
      <c r="D19" s="11">
        <v>0</v>
      </c>
      <c r="E19" s="10" t="str">
        <f t="shared" si="0"/>
        <v>-</v>
      </c>
      <c r="F19" s="25">
        <f t="shared" si="1"/>
        <v>0</v>
      </c>
      <c r="G19" s="38">
        <v>6.3015485400037228E-5</v>
      </c>
    </row>
    <row r="20" spans="1:7" ht="35.1" customHeight="1" x14ac:dyDescent="0.2">
      <c r="A20" s="36">
        <v>10</v>
      </c>
      <c r="B20" s="24" t="s">
        <v>9</v>
      </c>
      <c r="C20" s="10">
        <v>0</v>
      </c>
      <c r="D20" s="11">
        <v>0</v>
      </c>
      <c r="E20" s="10" t="str">
        <f t="shared" si="0"/>
        <v>-</v>
      </c>
      <c r="F20" s="25">
        <f t="shared" si="1"/>
        <v>0</v>
      </c>
      <c r="G20" s="38">
        <v>2.3263290581767475E-4</v>
      </c>
    </row>
    <row r="21" spans="1:7" ht="35.1" customHeight="1" x14ac:dyDescent="0.2">
      <c r="A21" s="36">
        <v>11</v>
      </c>
      <c r="B21" s="24" t="s">
        <v>442</v>
      </c>
      <c r="C21" s="10">
        <v>0</v>
      </c>
      <c r="D21" s="11">
        <v>0</v>
      </c>
      <c r="E21" s="10" t="str">
        <f t="shared" si="0"/>
        <v>-</v>
      </c>
      <c r="F21" s="25">
        <f t="shared" si="1"/>
        <v>0</v>
      </c>
      <c r="G21" s="38">
        <v>8.0879771630669933E-6</v>
      </c>
    </row>
    <row r="22" spans="1:7" ht="21.95" customHeight="1" x14ac:dyDescent="0.2">
      <c r="A22" s="36">
        <v>12</v>
      </c>
      <c r="B22" s="26" t="s">
        <v>1</v>
      </c>
      <c r="C22" s="10">
        <v>0</v>
      </c>
      <c r="D22" s="11">
        <v>0</v>
      </c>
      <c r="E22" s="10" t="str">
        <f t="shared" si="0"/>
        <v>-</v>
      </c>
      <c r="F22" s="25">
        <f t="shared" si="1"/>
        <v>0</v>
      </c>
      <c r="G22" s="38">
        <v>0</v>
      </c>
    </row>
    <row r="23" spans="1:7" ht="21.95" customHeight="1" x14ac:dyDescent="0.2">
      <c r="A23" s="36">
        <v>13</v>
      </c>
      <c r="B23" s="24" t="s">
        <v>415</v>
      </c>
      <c r="C23" s="10">
        <v>0</v>
      </c>
      <c r="D23" s="11">
        <v>0</v>
      </c>
      <c r="E23" s="10" t="str">
        <f t="shared" si="0"/>
        <v>-</v>
      </c>
      <c r="F23" s="25">
        <f t="shared" si="1"/>
        <v>0</v>
      </c>
      <c r="G23" s="38">
        <v>0</v>
      </c>
    </row>
    <row r="24" spans="1:7" s="3" customFormat="1" ht="24.95" customHeight="1" x14ac:dyDescent="0.2">
      <c r="A24" s="43">
        <v>14</v>
      </c>
      <c r="B24" s="50" t="s">
        <v>2</v>
      </c>
      <c r="C24" s="44">
        <f>C11+C12+C14+C15+C17+C18+C19+C20+C21+C23</f>
        <v>47998.559999999998</v>
      </c>
      <c r="D24" s="51" t="s">
        <v>5</v>
      </c>
      <c r="E24" s="51" t="s">
        <v>5</v>
      </c>
      <c r="F24" s="47">
        <f t="shared" si="1"/>
        <v>9.1961422405394434E-3</v>
      </c>
      <c r="G24" s="48">
        <v>3.5107172395573129E-2</v>
      </c>
    </row>
    <row r="25" spans="1:7" s="4" customFormat="1" ht="35.1" customHeight="1" x14ac:dyDescent="0.2">
      <c r="A25" s="37">
        <v>15</v>
      </c>
      <c r="B25" s="27" t="s">
        <v>419</v>
      </c>
      <c r="C25" s="12">
        <v>506973</v>
      </c>
      <c r="D25" s="11">
        <v>242</v>
      </c>
      <c r="E25" s="12">
        <f t="shared" ref="E25:E37" si="2">IF(D25=0,"-",C25/D25)</f>
        <v>2094.9297520661157</v>
      </c>
      <c r="F25" s="28">
        <f t="shared" si="1"/>
        <v>9.7131993545493941E-2</v>
      </c>
      <c r="G25" s="39">
        <v>9.1912130594448124E-2</v>
      </c>
    </row>
    <row r="26" spans="1:7" s="3" customFormat="1" ht="21.95" customHeight="1" x14ac:dyDescent="0.2">
      <c r="A26" s="36">
        <v>16</v>
      </c>
      <c r="B26" s="26" t="s">
        <v>11</v>
      </c>
      <c r="C26" s="10">
        <v>105950</v>
      </c>
      <c r="D26" s="11">
        <v>50</v>
      </c>
      <c r="E26" s="10">
        <f t="shared" si="2"/>
        <v>2119</v>
      </c>
      <c r="F26" s="25">
        <f t="shared" si="1"/>
        <v>2.0299177108337296E-2</v>
      </c>
      <c r="G26" s="38">
        <v>1.5510248435910163E-2</v>
      </c>
    </row>
    <row r="27" spans="1:7" s="5" customFormat="1" ht="65.099999999999994" customHeight="1" x14ac:dyDescent="0.2">
      <c r="A27" s="37">
        <v>17</v>
      </c>
      <c r="B27" s="27" t="s">
        <v>445</v>
      </c>
      <c r="C27" s="12">
        <v>514751.07</v>
      </c>
      <c r="D27" s="11">
        <v>135</v>
      </c>
      <c r="E27" s="12">
        <f t="shared" si="2"/>
        <v>3812.970888888889</v>
      </c>
      <c r="F27" s="28">
        <f t="shared" si="1"/>
        <v>9.8622209878585457E-2</v>
      </c>
      <c r="G27" s="39">
        <v>9.6086621220457871E-2</v>
      </c>
    </row>
    <row r="28" spans="1:7" s="3" customFormat="1" ht="21.95" customHeight="1" x14ac:dyDescent="0.2">
      <c r="A28" s="36">
        <v>18</v>
      </c>
      <c r="B28" s="26" t="s">
        <v>3</v>
      </c>
      <c r="C28" s="10">
        <v>69957.52</v>
      </c>
      <c r="D28" s="11">
        <v>23</v>
      </c>
      <c r="E28" s="10">
        <f t="shared" si="2"/>
        <v>3041.6313043478262</v>
      </c>
      <c r="F28" s="25">
        <f t="shared" si="1"/>
        <v>1.3403304280698901E-2</v>
      </c>
      <c r="G28" s="38">
        <v>1.1342599256575717E-2</v>
      </c>
    </row>
    <row r="29" spans="1:7" s="5" customFormat="1" ht="35.1" customHeight="1" x14ac:dyDescent="0.2">
      <c r="A29" s="37">
        <v>19</v>
      </c>
      <c r="B29" s="27" t="s">
        <v>15</v>
      </c>
      <c r="C29" s="12">
        <v>76906.48</v>
      </c>
      <c r="D29" s="11">
        <v>28</v>
      </c>
      <c r="E29" s="12">
        <f t="shared" si="2"/>
        <v>2746.66</v>
      </c>
      <c r="F29" s="28">
        <f t="shared" si="1"/>
        <v>1.4734669733825388E-2</v>
      </c>
      <c r="G29" s="39">
        <v>1.1946311887438504E-2</v>
      </c>
    </row>
    <row r="30" spans="1:7" s="3" customFormat="1" ht="21.95" customHeight="1" x14ac:dyDescent="0.2">
      <c r="A30" s="36">
        <v>20</v>
      </c>
      <c r="B30" s="26" t="s">
        <v>3</v>
      </c>
      <c r="C30" s="10">
        <v>7500</v>
      </c>
      <c r="D30" s="11">
        <v>2</v>
      </c>
      <c r="E30" s="12">
        <f t="shared" si="2"/>
        <v>3750</v>
      </c>
      <c r="F30" s="28">
        <f t="shared" si="1"/>
        <v>1.436940333294287E-3</v>
      </c>
      <c r="G30" s="39">
        <v>2.247933536638041E-3</v>
      </c>
    </row>
    <row r="31" spans="1:7" s="3" customFormat="1" ht="47.1" customHeight="1" x14ac:dyDescent="0.2">
      <c r="A31" s="36">
        <v>21</v>
      </c>
      <c r="B31" s="27" t="s">
        <v>14</v>
      </c>
      <c r="C31" s="10">
        <v>801953.55</v>
      </c>
      <c r="D31" s="11">
        <v>249</v>
      </c>
      <c r="E31" s="10">
        <f t="shared" si="2"/>
        <v>3220.6969879518074</v>
      </c>
      <c r="F31" s="25">
        <f t="shared" si="1"/>
        <v>0.15364792018980489</v>
      </c>
      <c r="G31" s="38">
        <v>0.21726673108985226</v>
      </c>
    </row>
    <row r="32" spans="1:7" s="3" customFormat="1" ht="21.95" customHeight="1" x14ac:dyDescent="0.2">
      <c r="A32" s="36">
        <v>22</v>
      </c>
      <c r="B32" s="26" t="s">
        <v>3</v>
      </c>
      <c r="C32" s="10">
        <v>71409.179999999993</v>
      </c>
      <c r="D32" s="11">
        <v>17</v>
      </c>
      <c r="E32" s="10">
        <f t="shared" si="2"/>
        <v>4200.54</v>
      </c>
      <c r="F32" s="25">
        <f t="shared" si="1"/>
        <v>1.3681430787929563E-2</v>
      </c>
      <c r="G32" s="38">
        <v>3.0944666359992157E-2</v>
      </c>
    </row>
    <row r="33" spans="1:7" ht="35.1" customHeight="1" x14ac:dyDescent="0.2">
      <c r="A33" s="36">
        <v>23</v>
      </c>
      <c r="B33" s="24" t="s">
        <v>446</v>
      </c>
      <c r="C33" s="10">
        <v>105239.91</v>
      </c>
      <c r="D33" s="11">
        <v>734</v>
      </c>
      <c r="E33" s="10">
        <f t="shared" si="2"/>
        <v>143.37862397820163</v>
      </c>
      <c r="F33" s="25">
        <f t="shared" si="1"/>
        <v>2.0163129513501438E-2</v>
      </c>
      <c r="G33" s="38">
        <v>8.5968104584330223E-3</v>
      </c>
    </row>
    <row r="34" spans="1:7" s="3" customFormat="1" ht="21.95" customHeight="1" x14ac:dyDescent="0.2">
      <c r="A34" s="36">
        <v>24</v>
      </c>
      <c r="B34" s="26" t="s">
        <v>3</v>
      </c>
      <c r="C34" s="10">
        <v>4800</v>
      </c>
      <c r="D34" s="11">
        <v>16</v>
      </c>
      <c r="E34" s="10">
        <f t="shared" si="2"/>
        <v>300</v>
      </c>
      <c r="F34" s="25">
        <f t="shared" si="1"/>
        <v>9.1964181330834365E-4</v>
      </c>
      <c r="G34" s="38">
        <v>1.4207856884874998E-3</v>
      </c>
    </row>
    <row r="35" spans="1:7" s="3" customFormat="1" ht="35.1" customHeight="1" x14ac:dyDescent="0.2">
      <c r="A35" s="36">
        <v>25</v>
      </c>
      <c r="B35" s="24" t="s">
        <v>10</v>
      </c>
      <c r="C35" s="10">
        <v>0</v>
      </c>
      <c r="D35" s="11">
        <v>0</v>
      </c>
      <c r="E35" s="10" t="str">
        <f t="shared" si="2"/>
        <v>-</v>
      </c>
      <c r="F35" s="25">
        <f t="shared" si="1"/>
        <v>0</v>
      </c>
      <c r="G35" s="38">
        <v>9.8652432849167496E-5</v>
      </c>
    </row>
    <row r="36" spans="1:7" ht="35.1" customHeight="1" x14ac:dyDescent="0.2">
      <c r="A36" s="36">
        <v>26</v>
      </c>
      <c r="B36" s="24" t="s">
        <v>420</v>
      </c>
      <c r="C36" s="10">
        <v>0</v>
      </c>
      <c r="D36" s="13">
        <v>0</v>
      </c>
      <c r="E36" s="10" t="str">
        <f t="shared" si="2"/>
        <v>-</v>
      </c>
      <c r="F36" s="29" t="s">
        <v>5</v>
      </c>
      <c r="G36" s="40" t="s">
        <v>5</v>
      </c>
    </row>
    <row r="37" spans="1:7" ht="21.95" customHeight="1" x14ac:dyDescent="0.2">
      <c r="A37" s="36">
        <v>27</v>
      </c>
      <c r="B37" s="26" t="s">
        <v>12</v>
      </c>
      <c r="C37" s="10">
        <v>0</v>
      </c>
      <c r="D37" s="13">
        <v>0</v>
      </c>
      <c r="E37" s="10" t="str">
        <f t="shared" si="2"/>
        <v>-</v>
      </c>
      <c r="F37" s="25">
        <f>C37/C$44</f>
        <v>0</v>
      </c>
      <c r="G37" s="38">
        <v>6.7001527600904129E-4</v>
      </c>
    </row>
    <row r="38" spans="1:7" ht="35.1" customHeight="1" x14ac:dyDescent="0.2">
      <c r="A38" s="36">
        <v>28</v>
      </c>
      <c r="B38" s="24" t="s">
        <v>421</v>
      </c>
      <c r="C38" s="10">
        <v>3541735.58</v>
      </c>
      <c r="D38" s="13">
        <v>2</v>
      </c>
      <c r="E38" s="14" t="s">
        <v>5</v>
      </c>
      <c r="F38" s="29" t="s">
        <v>5</v>
      </c>
      <c r="G38" s="40" t="s">
        <v>5</v>
      </c>
    </row>
    <row r="39" spans="1:7" ht="21.95" customHeight="1" x14ac:dyDescent="0.2">
      <c r="A39" s="36">
        <v>29</v>
      </c>
      <c r="B39" s="26" t="s">
        <v>12</v>
      </c>
      <c r="C39" s="10">
        <v>3165600.83</v>
      </c>
      <c r="D39" s="13">
        <v>2</v>
      </c>
      <c r="E39" s="14" t="s">
        <v>5</v>
      </c>
      <c r="F39" s="25">
        <f t="shared" ref="F39:F44" si="3">C39/C$44</f>
        <v>0.60650393489824961</v>
      </c>
      <c r="G39" s="38">
        <v>0.53240605380617201</v>
      </c>
    </row>
    <row r="40" spans="1:7" ht="47.1" customHeight="1" x14ac:dyDescent="0.2">
      <c r="A40" s="36">
        <v>30</v>
      </c>
      <c r="B40" s="27" t="s">
        <v>422</v>
      </c>
      <c r="C40" s="10">
        <v>0</v>
      </c>
      <c r="D40" s="15">
        <v>0</v>
      </c>
      <c r="E40" s="10" t="str">
        <f t="shared" ref="E40:E41" si="4">IF(D40=0,"-",C40/D40)</f>
        <v>-</v>
      </c>
      <c r="F40" s="25">
        <f t="shared" si="3"/>
        <v>0</v>
      </c>
      <c r="G40" s="38">
        <v>1.7724062653800183E-3</v>
      </c>
    </row>
    <row r="41" spans="1:7" ht="21.95" customHeight="1" x14ac:dyDescent="0.2">
      <c r="A41" s="36">
        <v>31</v>
      </c>
      <c r="B41" s="26" t="s">
        <v>13</v>
      </c>
      <c r="C41" s="10">
        <v>0</v>
      </c>
      <c r="D41" s="15">
        <v>0</v>
      </c>
      <c r="E41" s="10" t="str">
        <f t="shared" si="4"/>
        <v>-</v>
      </c>
      <c r="F41" s="25">
        <f t="shared" si="3"/>
        <v>0</v>
      </c>
      <c r="G41" s="38">
        <v>1.0404135579139232E-3</v>
      </c>
    </row>
    <row r="42" spans="1:7" ht="35.1" customHeight="1" x14ac:dyDescent="0.2">
      <c r="A42" s="36">
        <v>32</v>
      </c>
      <c r="B42" s="24" t="s">
        <v>16</v>
      </c>
      <c r="C42" s="10">
        <v>0</v>
      </c>
      <c r="D42" s="15">
        <v>0</v>
      </c>
      <c r="E42" s="14" t="s">
        <v>5</v>
      </c>
      <c r="F42" s="25">
        <f t="shared" si="3"/>
        <v>0</v>
      </c>
      <c r="G42" s="38">
        <v>4.1370945733870297E-3</v>
      </c>
    </row>
    <row r="43" spans="1:7" s="3" customFormat="1" ht="21.95" customHeight="1" x14ac:dyDescent="0.2">
      <c r="A43" s="43">
        <v>33</v>
      </c>
      <c r="B43" s="50" t="s">
        <v>4</v>
      </c>
      <c r="C43" s="44">
        <f>C25+C27+C29+C31+C33+C35+C37+C39+C40+C42</f>
        <v>5171424.84</v>
      </c>
      <c r="D43" s="51" t="s">
        <v>5</v>
      </c>
      <c r="E43" s="51" t="s">
        <v>5</v>
      </c>
      <c r="F43" s="47">
        <f t="shared" si="3"/>
        <v>0.99080385775946067</v>
      </c>
      <c r="G43" s="48">
        <v>0.96489282760442685</v>
      </c>
    </row>
    <row r="44" spans="1:7" s="3" customFormat="1" ht="21.95" customHeight="1" x14ac:dyDescent="0.2">
      <c r="A44" s="45">
        <v>34</v>
      </c>
      <c r="B44" s="52" t="s">
        <v>6</v>
      </c>
      <c r="C44" s="46">
        <f>C24+C43</f>
        <v>5219423.3999999994</v>
      </c>
      <c r="D44" s="53" t="s">
        <v>5</v>
      </c>
      <c r="E44" s="53" t="s">
        <v>5</v>
      </c>
      <c r="F44" s="54">
        <f t="shared" si="3"/>
        <v>1</v>
      </c>
      <c r="G44" s="55">
        <v>1</v>
      </c>
    </row>
    <row r="45" spans="1:7" s="3" customFormat="1" ht="21.95" customHeight="1" x14ac:dyDescent="0.2">
      <c r="A45" s="1"/>
      <c r="B45" s="2"/>
      <c r="C45" s="1"/>
      <c r="D45" s="1"/>
      <c r="E45" s="1"/>
      <c r="F45" s="1"/>
      <c r="G45" s="1"/>
    </row>
    <row r="46" spans="1:7" s="3" customFormat="1" ht="35.1" customHeight="1" x14ac:dyDescent="0.2">
      <c r="A46" s="62" t="s">
        <v>430</v>
      </c>
      <c r="B46" s="63" t="s">
        <v>431</v>
      </c>
      <c r="C46" s="64" t="s">
        <v>432</v>
      </c>
      <c r="D46" s="1"/>
      <c r="E46" s="1"/>
      <c r="F46" s="1"/>
      <c r="G46" s="1"/>
    </row>
    <row r="47" spans="1:7" s="3" customFormat="1" ht="21.95" customHeight="1" x14ac:dyDescent="0.2">
      <c r="A47" s="65">
        <v>1</v>
      </c>
      <c r="B47" s="30" t="s">
        <v>427</v>
      </c>
      <c r="C47" s="31">
        <v>124253</v>
      </c>
    </row>
    <row r="48" spans="1:7" ht="21.95" customHeight="1" x14ac:dyDescent="0.2">
      <c r="A48" s="8">
        <v>2</v>
      </c>
      <c r="B48" s="30" t="s">
        <v>428</v>
      </c>
      <c r="C48" s="31">
        <v>5226250</v>
      </c>
      <c r="D48" s="16"/>
      <c r="E48" s="16"/>
      <c r="F48" s="16"/>
      <c r="G48" s="16"/>
    </row>
    <row r="49" spans="1:7" ht="21.95" customHeight="1" x14ac:dyDescent="0.2">
      <c r="A49" s="32">
        <v>3</v>
      </c>
      <c r="B49" s="33" t="s">
        <v>423</v>
      </c>
      <c r="C49" s="34">
        <f>C44/C48</f>
        <v>0.99869378617555593</v>
      </c>
      <c r="D49" s="16"/>
      <c r="E49" s="16"/>
      <c r="F49" s="16"/>
      <c r="G49" s="16"/>
    </row>
    <row r="50" spans="1:7" s="16" customFormat="1" ht="35.1" customHeight="1" x14ac:dyDescent="0.25">
      <c r="A50" s="21" t="s">
        <v>449</v>
      </c>
      <c r="B50" s="23"/>
    </row>
  </sheetData>
  <sheetProtection algorithmName="SHA-512" hashValue="lTLByjoCN71oqS3qBGRo1tDQynk+5OjfkuQIxfGQKS4VkNVBYBPVxW9BY2+Ylt3YJaRr48kzpxNi/v7TIU3mHQ==" saltValue="Hb/VX2fQv3czldfcufT0wA==" spinCount="100000" sheet="1" objects="1" scenarios="1"/>
  <mergeCells count="1">
    <mergeCell ref="A2:G2"/>
  </mergeCells>
  <pageMargins left="0.59055118110236227" right="0.59055118110236227" top="0.70866141732283472" bottom="0.70866141732283472" header="0.19685039370078741" footer="0.39370078740157483"/>
  <pageSetup paperSize="9" scale="84" orientation="portrait" r:id="rId1"/>
  <headerFooter alignWithMargins="0">
    <oddFooter>&amp;R&amp;"Calibri,Standardowy"&amp;12s.&amp;P z &amp;N</oddFooter>
  </headerFooter>
  <tableParts count="2">
    <tablePart r:id="rId2"/>
    <tablePart r:id="rId3"/>
  </tableParts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DC1708-A2CC-4571-ADD2-2758AD3B27B4}">
  <sheetPr codeName="Arkusz78"/>
  <dimension ref="A1:N50"/>
  <sheetViews>
    <sheetView zoomScaleNormal="100" workbookViewId="0"/>
  </sheetViews>
  <sheetFormatPr defaultColWidth="0" defaultRowHeight="12.75" zeroHeight="1" x14ac:dyDescent="0.2"/>
  <cols>
    <col min="1" max="1" width="4.140625" style="1" customWidth="1"/>
    <col min="2" max="2" width="57" style="2" customWidth="1"/>
    <col min="3" max="3" width="11.85546875" style="1" bestFit="1" customWidth="1"/>
    <col min="4" max="4" width="7.42578125" style="1" customWidth="1"/>
    <col min="5" max="5" width="10.85546875" style="1" bestFit="1" customWidth="1"/>
    <col min="6" max="7" width="8.7109375" style="1" customWidth="1"/>
    <col min="8" max="8" width="1" style="1" customWidth="1"/>
    <col min="9" max="14" width="0" style="1" hidden="1" customWidth="1"/>
    <col min="15" max="16384" width="9.140625" style="1" hidden="1"/>
  </cols>
  <sheetData>
    <row r="1" spans="1:7" s="16" customFormat="1" ht="24.95" customHeight="1" x14ac:dyDescent="0.2">
      <c r="A1" s="35" t="s">
        <v>525</v>
      </c>
      <c r="B1" s="23"/>
    </row>
    <row r="2" spans="1:7" s="16" customFormat="1" ht="39.950000000000003" customHeight="1" x14ac:dyDescent="0.2">
      <c r="A2" s="66" t="s">
        <v>448</v>
      </c>
      <c r="B2" s="67"/>
      <c r="C2" s="67"/>
      <c r="D2" s="67"/>
      <c r="E2" s="67"/>
      <c r="F2" s="67"/>
      <c r="G2" s="67"/>
    </row>
    <row r="3" spans="1:7" s="16" customFormat="1" ht="15.95" hidden="1" customHeight="1" x14ac:dyDescent="0.2">
      <c r="A3" s="22"/>
      <c r="B3" s="23"/>
    </row>
    <row r="4" spans="1:7" s="16" customFormat="1" ht="15.95" hidden="1" customHeight="1" x14ac:dyDescent="0.2">
      <c r="A4" s="22"/>
      <c r="B4" s="23"/>
    </row>
    <row r="5" spans="1:7" s="16" customFormat="1" ht="15.95" hidden="1" customHeight="1" x14ac:dyDescent="0.2">
      <c r="A5" s="22"/>
      <c r="B5" s="23"/>
    </row>
    <row r="6" spans="1:7" s="16" customFormat="1" ht="15.95" customHeight="1" x14ac:dyDescent="0.25">
      <c r="A6" s="17" t="s">
        <v>433</v>
      </c>
      <c r="B6" s="21" t="s">
        <v>438</v>
      </c>
    </row>
    <row r="7" spans="1:7" s="16" customFormat="1" ht="15.95" customHeight="1" x14ac:dyDescent="0.25">
      <c r="A7" s="18" t="s">
        <v>434</v>
      </c>
      <c r="B7" s="21" t="s">
        <v>439</v>
      </c>
    </row>
    <row r="8" spans="1:7" s="16" customFormat="1" ht="15.95" customHeight="1" x14ac:dyDescent="0.25">
      <c r="A8" s="19" t="s">
        <v>435</v>
      </c>
      <c r="B8" s="21" t="s">
        <v>440</v>
      </c>
    </row>
    <row r="9" spans="1:7" s="16" customFormat="1" ht="15.95" customHeight="1" x14ac:dyDescent="0.25">
      <c r="A9" s="20" t="s">
        <v>436</v>
      </c>
      <c r="B9" s="21" t="s">
        <v>441</v>
      </c>
    </row>
    <row r="10" spans="1:7" ht="65.099999999999994" customHeight="1" x14ac:dyDescent="0.2">
      <c r="A10" s="49" t="s">
        <v>430</v>
      </c>
      <c r="B10" s="42" t="s">
        <v>0</v>
      </c>
      <c r="C10" s="42" t="s">
        <v>424</v>
      </c>
      <c r="D10" s="42" t="s">
        <v>425</v>
      </c>
      <c r="E10" s="42" t="s">
        <v>426</v>
      </c>
      <c r="F10" s="42" t="s">
        <v>429</v>
      </c>
      <c r="G10" s="41" t="s">
        <v>413</v>
      </c>
    </row>
    <row r="11" spans="1:7" ht="21.95" customHeight="1" x14ac:dyDescent="0.2">
      <c r="A11" s="36">
        <v>1</v>
      </c>
      <c r="B11" s="24" t="s">
        <v>7</v>
      </c>
      <c r="C11" s="10">
        <v>0</v>
      </c>
      <c r="D11" s="9">
        <v>0</v>
      </c>
      <c r="E11" s="10" t="str">
        <f t="shared" ref="E11:E23" si="0">IF(D11=0,"-",C11/D11)</f>
        <v>-</v>
      </c>
      <c r="F11" s="25">
        <f t="shared" ref="F11:F35" si="1">C11/C$44</f>
        <v>0</v>
      </c>
      <c r="G11" s="38">
        <v>6.4906160983722356E-5</v>
      </c>
    </row>
    <row r="12" spans="1:7" s="3" customFormat="1" ht="21.95" customHeight="1" x14ac:dyDescent="0.2">
      <c r="A12" s="36">
        <v>2</v>
      </c>
      <c r="B12" s="24" t="s">
        <v>8</v>
      </c>
      <c r="C12" s="10">
        <v>0</v>
      </c>
      <c r="D12" s="9">
        <v>0</v>
      </c>
      <c r="E12" s="10" t="str">
        <f t="shared" si="0"/>
        <v>-</v>
      </c>
      <c r="F12" s="25">
        <f t="shared" si="1"/>
        <v>0</v>
      </c>
      <c r="G12" s="38">
        <v>1.3877154561966152E-2</v>
      </c>
    </row>
    <row r="13" spans="1:7" s="3" customFormat="1" ht="21.95" customHeight="1" x14ac:dyDescent="0.2">
      <c r="A13" s="36">
        <v>3</v>
      </c>
      <c r="B13" s="26" t="s">
        <v>1</v>
      </c>
      <c r="C13" s="10">
        <v>0</v>
      </c>
      <c r="D13" s="9">
        <v>0</v>
      </c>
      <c r="E13" s="10" t="str">
        <f t="shared" si="0"/>
        <v>-</v>
      </c>
      <c r="F13" s="25">
        <f t="shared" si="1"/>
        <v>0</v>
      </c>
      <c r="G13" s="38">
        <v>6.8195937419264344E-4</v>
      </c>
    </row>
    <row r="14" spans="1:7" s="3" customFormat="1" ht="21.95" customHeight="1" x14ac:dyDescent="0.2">
      <c r="A14" s="36">
        <v>4</v>
      </c>
      <c r="B14" s="24" t="s">
        <v>414</v>
      </c>
      <c r="C14" s="10">
        <v>0</v>
      </c>
      <c r="D14" s="9">
        <v>0</v>
      </c>
      <c r="E14" s="10" t="str">
        <f t="shared" si="0"/>
        <v>-</v>
      </c>
      <c r="F14" s="25">
        <f t="shared" si="1"/>
        <v>0</v>
      </c>
      <c r="G14" s="38">
        <v>1.6609844346228162E-4</v>
      </c>
    </row>
    <row r="15" spans="1:7" s="3" customFormat="1" ht="47.1" customHeight="1" x14ac:dyDescent="0.2">
      <c r="A15" s="36">
        <v>5</v>
      </c>
      <c r="B15" s="24" t="s">
        <v>412</v>
      </c>
      <c r="C15" s="10">
        <v>0</v>
      </c>
      <c r="D15" s="11">
        <v>0</v>
      </c>
      <c r="E15" s="10" t="str">
        <f t="shared" si="0"/>
        <v>-</v>
      </c>
      <c r="F15" s="25">
        <f t="shared" si="1"/>
        <v>0</v>
      </c>
      <c r="G15" s="38">
        <v>4.2843389065529559E-4</v>
      </c>
    </row>
    <row r="16" spans="1:7" s="3" customFormat="1" ht="21.95" customHeight="1" x14ac:dyDescent="0.2">
      <c r="A16" s="36">
        <v>6</v>
      </c>
      <c r="B16" s="26" t="s">
        <v>1</v>
      </c>
      <c r="C16" s="10">
        <v>0</v>
      </c>
      <c r="D16" s="11">
        <v>0</v>
      </c>
      <c r="E16" s="10" t="str">
        <f t="shared" si="0"/>
        <v>-</v>
      </c>
      <c r="F16" s="25">
        <f t="shared" si="1"/>
        <v>0</v>
      </c>
      <c r="G16" s="38">
        <v>5.7837072558623703E-5</v>
      </c>
    </row>
    <row r="17" spans="1:7" ht="47.1" customHeight="1" x14ac:dyDescent="0.2">
      <c r="A17" s="36">
        <v>7</v>
      </c>
      <c r="B17" s="24" t="s">
        <v>444</v>
      </c>
      <c r="C17" s="10">
        <v>99584.72</v>
      </c>
      <c r="D17" s="11">
        <v>7</v>
      </c>
      <c r="E17" s="10">
        <f t="shared" si="0"/>
        <v>14226.388571428572</v>
      </c>
      <c r="F17" s="25">
        <f t="shared" si="1"/>
        <v>4.9798988967516928E-3</v>
      </c>
      <c r="G17" s="38">
        <v>3.69438658113685E-3</v>
      </c>
    </row>
    <row r="18" spans="1:7" ht="47.1" customHeight="1" x14ac:dyDescent="0.2">
      <c r="A18" s="36">
        <v>8</v>
      </c>
      <c r="B18" s="24" t="s">
        <v>447</v>
      </c>
      <c r="C18" s="10">
        <v>326000</v>
      </c>
      <c r="D18" s="11">
        <v>9</v>
      </c>
      <c r="E18" s="10">
        <f t="shared" si="0"/>
        <v>36222.222222222219</v>
      </c>
      <c r="F18" s="25">
        <f t="shared" si="1"/>
        <v>1.6302170055215816E-2</v>
      </c>
      <c r="G18" s="38">
        <v>1.6572456388988053E-2</v>
      </c>
    </row>
    <row r="19" spans="1:7" ht="35.1" customHeight="1" x14ac:dyDescent="0.2">
      <c r="A19" s="36">
        <v>9</v>
      </c>
      <c r="B19" s="24" t="s">
        <v>443</v>
      </c>
      <c r="C19" s="10">
        <v>1811.84</v>
      </c>
      <c r="D19" s="11">
        <v>1</v>
      </c>
      <c r="E19" s="10">
        <f t="shared" si="0"/>
        <v>1811.84</v>
      </c>
      <c r="F19" s="25">
        <f t="shared" si="1"/>
        <v>9.0604060714239953E-5</v>
      </c>
      <c r="G19" s="38">
        <v>6.3015485400037228E-5</v>
      </c>
    </row>
    <row r="20" spans="1:7" ht="35.1" customHeight="1" x14ac:dyDescent="0.2">
      <c r="A20" s="36">
        <v>10</v>
      </c>
      <c r="B20" s="24" t="s">
        <v>9</v>
      </c>
      <c r="C20" s="10">
        <v>0</v>
      </c>
      <c r="D20" s="11">
        <v>0</v>
      </c>
      <c r="E20" s="10" t="str">
        <f t="shared" si="0"/>
        <v>-</v>
      </c>
      <c r="F20" s="25">
        <f t="shared" si="1"/>
        <v>0</v>
      </c>
      <c r="G20" s="38">
        <v>2.3263290581767475E-4</v>
      </c>
    </row>
    <row r="21" spans="1:7" ht="35.1" customHeight="1" x14ac:dyDescent="0.2">
      <c r="A21" s="36">
        <v>11</v>
      </c>
      <c r="B21" s="24" t="s">
        <v>442</v>
      </c>
      <c r="C21" s="10">
        <v>0</v>
      </c>
      <c r="D21" s="11">
        <v>0</v>
      </c>
      <c r="E21" s="10" t="str">
        <f t="shared" si="0"/>
        <v>-</v>
      </c>
      <c r="F21" s="25">
        <f t="shared" si="1"/>
        <v>0</v>
      </c>
      <c r="G21" s="38">
        <v>8.0879771630669933E-6</v>
      </c>
    </row>
    <row r="22" spans="1:7" ht="21.95" customHeight="1" x14ac:dyDescent="0.2">
      <c r="A22" s="36">
        <v>12</v>
      </c>
      <c r="B22" s="26" t="s">
        <v>1</v>
      </c>
      <c r="C22" s="10">
        <v>0</v>
      </c>
      <c r="D22" s="11">
        <v>0</v>
      </c>
      <c r="E22" s="10" t="str">
        <f t="shared" si="0"/>
        <v>-</v>
      </c>
      <c r="F22" s="25">
        <f t="shared" si="1"/>
        <v>0</v>
      </c>
      <c r="G22" s="38">
        <v>0</v>
      </c>
    </row>
    <row r="23" spans="1:7" ht="21.95" customHeight="1" x14ac:dyDescent="0.2">
      <c r="A23" s="36">
        <v>13</v>
      </c>
      <c r="B23" s="24" t="s">
        <v>415</v>
      </c>
      <c r="C23" s="10">
        <v>0</v>
      </c>
      <c r="D23" s="11">
        <v>0</v>
      </c>
      <c r="E23" s="10" t="str">
        <f t="shared" si="0"/>
        <v>-</v>
      </c>
      <c r="F23" s="25">
        <f t="shared" si="1"/>
        <v>0</v>
      </c>
      <c r="G23" s="38">
        <v>0</v>
      </c>
    </row>
    <row r="24" spans="1:7" s="3" customFormat="1" ht="24.95" customHeight="1" x14ac:dyDescent="0.2">
      <c r="A24" s="43">
        <v>14</v>
      </c>
      <c r="B24" s="50" t="s">
        <v>2</v>
      </c>
      <c r="C24" s="44">
        <f>C11+C12+C14+C15+C17+C18+C19+C20+C21+C23</f>
        <v>427396.56</v>
      </c>
      <c r="D24" s="51" t="s">
        <v>5</v>
      </c>
      <c r="E24" s="51" t="s">
        <v>5</v>
      </c>
      <c r="F24" s="47">
        <f t="shared" si="1"/>
        <v>2.137267301268175E-2</v>
      </c>
      <c r="G24" s="48">
        <v>3.5107172395573129E-2</v>
      </c>
    </row>
    <row r="25" spans="1:7" s="4" customFormat="1" ht="35.1" customHeight="1" x14ac:dyDescent="0.2">
      <c r="A25" s="37">
        <v>15</v>
      </c>
      <c r="B25" s="27" t="s">
        <v>419</v>
      </c>
      <c r="C25" s="12">
        <v>1727599</v>
      </c>
      <c r="D25" s="11">
        <v>989</v>
      </c>
      <c r="E25" s="12">
        <f t="shared" ref="E25:E37" si="2">IF(D25=0,"-",C25/D25)</f>
        <v>1746.8139534883721</v>
      </c>
      <c r="F25" s="28">
        <f t="shared" si="1"/>
        <v>8.6391449954665009E-2</v>
      </c>
      <c r="G25" s="39">
        <v>9.1912130594448124E-2</v>
      </c>
    </row>
    <row r="26" spans="1:7" s="3" customFormat="1" ht="21.95" customHeight="1" x14ac:dyDescent="0.2">
      <c r="A26" s="36">
        <v>16</v>
      </c>
      <c r="B26" s="26" t="s">
        <v>11</v>
      </c>
      <c r="C26" s="10">
        <v>227211</v>
      </c>
      <c r="D26" s="11">
        <v>131</v>
      </c>
      <c r="E26" s="10">
        <f t="shared" si="2"/>
        <v>1734.4351145038167</v>
      </c>
      <c r="F26" s="25">
        <f t="shared" si="1"/>
        <v>1.1362062455262703E-2</v>
      </c>
      <c r="G26" s="38">
        <v>1.5510248435910163E-2</v>
      </c>
    </row>
    <row r="27" spans="1:7" s="5" customFormat="1" ht="65.099999999999994" customHeight="1" x14ac:dyDescent="0.2">
      <c r="A27" s="37">
        <v>17</v>
      </c>
      <c r="B27" s="27" t="s">
        <v>445</v>
      </c>
      <c r="C27" s="12">
        <v>927823.22</v>
      </c>
      <c r="D27" s="11">
        <v>209</v>
      </c>
      <c r="E27" s="12">
        <f t="shared" si="2"/>
        <v>4439.3455502392344</v>
      </c>
      <c r="F27" s="28">
        <f t="shared" si="1"/>
        <v>4.6397337158337167E-2</v>
      </c>
      <c r="G27" s="39">
        <v>9.6086621220457871E-2</v>
      </c>
    </row>
    <row r="28" spans="1:7" s="3" customFormat="1" ht="21.95" customHeight="1" x14ac:dyDescent="0.2">
      <c r="A28" s="36">
        <v>18</v>
      </c>
      <c r="B28" s="26" t="s">
        <v>3</v>
      </c>
      <c r="C28" s="10">
        <v>55920.86</v>
      </c>
      <c r="D28" s="11">
        <v>23</v>
      </c>
      <c r="E28" s="10">
        <f t="shared" si="2"/>
        <v>2431.3417391304347</v>
      </c>
      <c r="F28" s="25">
        <f t="shared" si="1"/>
        <v>2.7964152434169203E-3</v>
      </c>
      <c r="G28" s="38">
        <v>1.1342599256575717E-2</v>
      </c>
    </row>
    <row r="29" spans="1:7" s="5" customFormat="1" ht="35.1" customHeight="1" x14ac:dyDescent="0.2">
      <c r="A29" s="37">
        <v>19</v>
      </c>
      <c r="B29" s="27" t="s">
        <v>15</v>
      </c>
      <c r="C29" s="12">
        <v>54633.52</v>
      </c>
      <c r="D29" s="11">
        <v>39</v>
      </c>
      <c r="E29" s="12">
        <f t="shared" si="2"/>
        <v>1400.8594871794871</v>
      </c>
      <c r="F29" s="28">
        <f t="shared" si="1"/>
        <v>2.7320396740951975E-3</v>
      </c>
      <c r="G29" s="39">
        <v>1.1946311887438504E-2</v>
      </c>
    </row>
    <row r="30" spans="1:7" s="3" customFormat="1" ht="21.95" customHeight="1" x14ac:dyDescent="0.2">
      <c r="A30" s="36">
        <v>20</v>
      </c>
      <c r="B30" s="26" t="s">
        <v>3</v>
      </c>
      <c r="C30" s="10">
        <v>28064.79</v>
      </c>
      <c r="D30" s="11">
        <v>14</v>
      </c>
      <c r="E30" s="12">
        <f t="shared" si="2"/>
        <v>2004.6278571428572</v>
      </c>
      <c r="F30" s="28">
        <f t="shared" si="1"/>
        <v>1.4034263163923936E-3</v>
      </c>
      <c r="G30" s="39">
        <v>2.247933536638041E-3</v>
      </c>
    </row>
    <row r="31" spans="1:7" s="3" customFormat="1" ht="47.1" customHeight="1" x14ac:dyDescent="0.2">
      <c r="A31" s="36">
        <v>21</v>
      </c>
      <c r="B31" s="27" t="s">
        <v>14</v>
      </c>
      <c r="C31" s="10">
        <v>6731869.3899999997</v>
      </c>
      <c r="D31" s="11">
        <v>2982</v>
      </c>
      <c r="E31" s="10">
        <f t="shared" si="2"/>
        <v>2257.501472166331</v>
      </c>
      <c r="F31" s="25">
        <f t="shared" si="1"/>
        <v>0.33663828093644776</v>
      </c>
      <c r="G31" s="38">
        <v>0.21726673108985226</v>
      </c>
    </row>
    <row r="32" spans="1:7" s="3" customFormat="1" ht="21.95" customHeight="1" x14ac:dyDescent="0.2">
      <c r="A32" s="36">
        <v>22</v>
      </c>
      <c r="B32" s="26" t="s">
        <v>3</v>
      </c>
      <c r="C32" s="10">
        <v>601884.5</v>
      </c>
      <c r="D32" s="11">
        <v>166</v>
      </c>
      <c r="E32" s="10">
        <f t="shared" si="2"/>
        <v>3625.8102409638554</v>
      </c>
      <c r="F32" s="25">
        <f t="shared" si="1"/>
        <v>3.0098231511038482E-2</v>
      </c>
      <c r="G32" s="38">
        <v>3.0944666359992157E-2</v>
      </c>
    </row>
    <row r="33" spans="1:7" ht="35.1" customHeight="1" x14ac:dyDescent="0.2">
      <c r="A33" s="36">
        <v>23</v>
      </c>
      <c r="B33" s="24" t="s">
        <v>446</v>
      </c>
      <c r="C33" s="10">
        <v>205033.67</v>
      </c>
      <c r="D33" s="11">
        <v>624</v>
      </c>
      <c r="E33" s="10">
        <f t="shared" si="2"/>
        <v>328.57959935897441</v>
      </c>
      <c r="F33" s="25">
        <f t="shared" si="1"/>
        <v>1.0253048329401847E-2</v>
      </c>
      <c r="G33" s="38">
        <v>8.5968104584330223E-3</v>
      </c>
    </row>
    <row r="34" spans="1:7" s="3" customFormat="1" ht="21.95" customHeight="1" x14ac:dyDescent="0.2">
      <c r="A34" s="36">
        <v>24</v>
      </c>
      <c r="B34" s="26" t="s">
        <v>3</v>
      </c>
      <c r="C34" s="10">
        <v>25740.05</v>
      </c>
      <c r="D34" s="11">
        <v>33</v>
      </c>
      <c r="E34" s="10">
        <f t="shared" si="2"/>
        <v>780.00151515151515</v>
      </c>
      <c r="F34" s="25">
        <f t="shared" si="1"/>
        <v>1.2871738415023248E-3</v>
      </c>
      <c r="G34" s="38">
        <v>1.4207856884874998E-3</v>
      </c>
    </row>
    <row r="35" spans="1:7" s="3" customFormat="1" ht="35.1" customHeight="1" x14ac:dyDescent="0.2">
      <c r="A35" s="36">
        <v>25</v>
      </c>
      <c r="B35" s="24" t="s">
        <v>10</v>
      </c>
      <c r="C35" s="10">
        <v>560</v>
      </c>
      <c r="D35" s="11">
        <v>1</v>
      </c>
      <c r="E35" s="10">
        <f t="shared" si="2"/>
        <v>560</v>
      </c>
      <c r="F35" s="25">
        <f t="shared" si="1"/>
        <v>2.8003727702211219E-5</v>
      </c>
      <c r="G35" s="38">
        <v>9.8652432849167496E-5</v>
      </c>
    </row>
    <row r="36" spans="1:7" ht="35.1" customHeight="1" x14ac:dyDescent="0.2">
      <c r="A36" s="36">
        <v>26</v>
      </c>
      <c r="B36" s="24" t="s">
        <v>420</v>
      </c>
      <c r="C36" s="10">
        <v>0</v>
      </c>
      <c r="D36" s="13">
        <v>0</v>
      </c>
      <c r="E36" s="10" t="str">
        <f t="shared" si="2"/>
        <v>-</v>
      </c>
      <c r="F36" s="29" t="s">
        <v>5</v>
      </c>
      <c r="G36" s="40" t="s">
        <v>5</v>
      </c>
    </row>
    <row r="37" spans="1:7" ht="21.95" customHeight="1" x14ac:dyDescent="0.2">
      <c r="A37" s="36">
        <v>27</v>
      </c>
      <c r="B37" s="26" t="s">
        <v>12</v>
      </c>
      <c r="C37" s="10">
        <v>0</v>
      </c>
      <c r="D37" s="13">
        <v>0</v>
      </c>
      <c r="E37" s="10" t="str">
        <f t="shared" si="2"/>
        <v>-</v>
      </c>
      <c r="F37" s="25">
        <f>C37/C$44</f>
        <v>0</v>
      </c>
      <c r="G37" s="38">
        <v>6.7001527600904129E-4</v>
      </c>
    </row>
    <row r="38" spans="1:7" ht="35.1" customHeight="1" x14ac:dyDescent="0.2">
      <c r="A38" s="36">
        <v>28</v>
      </c>
      <c r="B38" s="24" t="s">
        <v>421</v>
      </c>
      <c r="C38" s="10">
        <v>11025324.35</v>
      </c>
      <c r="D38" s="13">
        <v>9</v>
      </c>
      <c r="E38" s="14" t="s">
        <v>5</v>
      </c>
      <c r="F38" s="29" t="s">
        <v>5</v>
      </c>
      <c r="G38" s="40" t="s">
        <v>5</v>
      </c>
    </row>
    <row r="39" spans="1:7" ht="21.95" customHeight="1" x14ac:dyDescent="0.2">
      <c r="A39" s="36">
        <v>29</v>
      </c>
      <c r="B39" s="26" t="s">
        <v>12</v>
      </c>
      <c r="C39" s="10">
        <v>9922422.3499999996</v>
      </c>
      <c r="D39" s="13">
        <v>9</v>
      </c>
      <c r="E39" s="14" t="s">
        <v>5</v>
      </c>
      <c r="F39" s="25">
        <f t="shared" ref="F39:F44" si="3">C39/C$44</f>
        <v>0.49618716720666917</v>
      </c>
      <c r="G39" s="38">
        <v>0.53240605380617201</v>
      </c>
    </row>
    <row r="40" spans="1:7" ht="47.1" customHeight="1" x14ac:dyDescent="0.2">
      <c r="A40" s="36">
        <v>30</v>
      </c>
      <c r="B40" s="27" t="s">
        <v>422</v>
      </c>
      <c r="C40" s="10">
        <v>0</v>
      </c>
      <c r="D40" s="15">
        <v>0</v>
      </c>
      <c r="E40" s="10" t="str">
        <f t="shared" ref="E40:E41" si="4">IF(D40=0,"-",C40/D40)</f>
        <v>-</v>
      </c>
      <c r="F40" s="25">
        <f t="shared" si="3"/>
        <v>0</v>
      </c>
      <c r="G40" s="38">
        <v>1.7724062653800183E-3</v>
      </c>
    </row>
    <row r="41" spans="1:7" ht="21.95" customHeight="1" x14ac:dyDescent="0.2">
      <c r="A41" s="36">
        <v>31</v>
      </c>
      <c r="B41" s="26" t="s">
        <v>13</v>
      </c>
      <c r="C41" s="10">
        <v>0</v>
      </c>
      <c r="D41" s="15">
        <v>0</v>
      </c>
      <c r="E41" s="10" t="str">
        <f t="shared" si="4"/>
        <v>-</v>
      </c>
      <c r="F41" s="25">
        <f t="shared" si="3"/>
        <v>0</v>
      </c>
      <c r="G41" s="38">
        <v>1.0404135579139232E-3</v>
      </c>
    </row>
    <row r="42" spans="1:7" ht="35.1" customHeight="1" x14ac:dyDescent="0.2">
      <c r="A42" s="36">
        <v>32</v>
      </c>
      <c r="B42" s="24" t="s">
        <v>16</v>
      </c>
      <c r="C42" s="10">
        <v>0</v>
      </c>
      <c r="D42" s="15">
        <v>0</v>
      </c>
      <c r="E42" s="14" t="s">
        <v>5</v>
      </c>
      <c r="F42" s="25">
        <f t="shared" si="3"/>
        <v>0</v>
      </c>
      <c r="G42" s="38">
        <v>4.1370945733870297E-3</v>
      </c>
    </row>
    <row r="43" spans="1:7" s="3" customFormat="1" ht="21.95" customHeight="1" x14ac:dyDescent="0.2">
      <c r="A43" s="43">
        <v>33</v>
      </c>
      <c r="B43" s="50" t="s">
        <v>4</v>
      </c>
      <c r="C43" s="44">
        <f>C25+C27+C29+C31+C33+C35+C37+C39+C40+C42</f>
        <v>19569941.149999999</v>
      </c>
      <c r="D43" s="51" t="s">
        <v>5</v>
      </c>
      <c r="E43" s="51" t="s">
        <v>5</v>
      </c>
      <c r="F43" s="47">
        <f t="shared" si="3"/>
        <v>0.97862732698731836</v>
      </c>
      <c r="G43" s="48">
        <v>0.96489282760442685</v>
      </c>
    </row>
    <row r="44" spans="1:7" s="3" customFormat="1" ht="21.95" customHeight="1" x14ac:dyDescent="0.2">
      <c r="A44" s="45">
        <v>34</v>
      </c>
      <c r="B44" s="52" t="s">
        <v>6</v>
      </c>
      <c r="C44" s="46">
        <f>C24+C43</f>
        <v>19997337.709999997</v>
      </c>
      <c r="D44" s="53" t="s">
        <v>5</v>
      </c>
      <c r="E44" s="53" t="s">
        <v>5</v>
      </c>
      <c r="F44" s="54">
        <f t="shared" si="3"/>
        <v>1</v>
      </c>
      <c r="G44" s="55">
        <v>1</v>
      </c>
    </row>
    <row r="45" spans="1:7" s="3" customFormat="1" ht="21.95" customHeight="1" x14ac:dyDescent="0.2">
      <c r="A45" s="1"/>
      <c r="B45" s="2"/>
      <c r="C45" s="1"/>
      <c r="D45" s="1"/>
      <c r="E45" s="1"/>
      <c r="F45" s="1"/>
      <c r="G45" s="1"/>
    </row>
    <row r="46" spans="1:7" s="3" customFormat="1" ht="35.1" customHeight="1" x14ac:dyDescent="0.2">
      <c r="A46" s="62" t="s">
        <v>430</v>
      </c>
      <c r="B46" s="63" t="s">
        <v>431</v>
      </c>
      <c r="C46" s="64" t="s">
        <v>432</v>
      </c>
      <c r="D46" s="1"/>
      <c r="E46" s="1"/>
      <c r="F46" s="1"/>
      <c r="G46" s="1"/>
    </row>
    <row r="47" spans="1:7" s="3" customFormat="1" ht="21.95" customHeight="1" x14ac:dyDescent="0.2">
      <c r="A47" s="65">
        <v>1</v>
      </c>
      <c r="B47" s="30" t="s">
        <v>427</v>
      </c>
      <c r="C47" s="31">
        <v>499932.29</v>
      </c>
    </row>
    <row r="48" spans="1:7" ht="21.95" customHeight="1" x14ac:dyDescent="0.2">
      <c r="A48" s="8">
        <v>2</v>
      </c>
      <c r="B48" s="30" t="s">
        <v>428</v>
      </c>
      <c r="C48" s="31">
        <v>20115631</v>
      </c>
      <c r="D48" s="16"/>
      <c r="E48" s="16"/>
      <c r="F48" s="16"/>
      <c r="G48" s="16"/>
    </row>
    <row r="49" spans="1:7" ht="21.95" customHeight="1" x14ac:dyDescent="0.2">
      <c r="A49" s="32">
        <v>3</v>
      </c>
      <c r="B49" s="33" t="s">
        <v>423</v>
      </c>
      <c r="C49" s="34">
        <f>C44/C48</f>
        <v>0.99411933485954262</v>
      </c>
      <c r="D49" s="16"/>
      <c r="E49" s="16"/>
      <c r="F49" s="16"/>
      <c r="G49" s="16"/>
    </row>
    <row r="50" spans="1:7" s="16" customFormat="1" ht="35.1" customHeight="1" x14ac:dyDescent="0.25">
      <c r="A50" s="21" t="s">
        <v>449</v>
      </c>
      <c r="B50" s="23"/>
    </row>
  </sheetData>
  <sheetProtection algorithmName="SHA-512" hashValue="w6kW1NN5D5AOvMZg2rqhqAISelM/F+72bp01gZg0z3gUPrwjdWVNA+BWlZO46TonbD4uoCOHcmqbiLsz2xdKQQ==" saltValue="nHHtvAxBvx3MdgooSK0mWA==" spinCount="100000" sheet="1" objects="1" scenarios="1"/>
  <mergeCells count="1">
    <mergeCell ref="A2:G2"/>
  </mergeCells>
  <pageMargins left="0.59055118110236227" right="0.59055118110236227" top="0.70866141732283472" bottom="0.70866141732283472" header="0.19685039370078741" footer="0.39370078740157483"/>
  <pageSetup paperSize="9" scale="84" orientation="portrait" r:id="rId1"/>
  <headerFooter alignWithMargins="0">
    <oddFooter>&amp;R&amp;"Calibri,Standardowy"&amp;12s.&amp;P z &amp;N</oddFooter>
  </headerFooter>
  <tableParts count="2">
    <tablePart r:id="rId2"/>
    <tablePart r:id="rId3"/>
  </tableParts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46888F-5474-4D4B-87D5-E02AE30F6930}">
  <sheetPr codeName="Arkusz79"/>
  <dimension ref="A1:N50"/>
  <sheetViews>
    <sheetView zoomScaleNormal="100" workbookViewId="0"/>
  </sheetViews>
  <sheetFormatPr defaultColWidth="0" defaultRowHeight="12.75" zeroHeight="1" x14ac:dyDescent="0.2"/>
  <cols>
    <col min="1" max="1" width="4.140625" style="1" customWidth="1"/>
    <col min="2" max="2" width="57" style="2" customWidth="1"/>
    <col min="3" max="3" width="11.85546875" style="1" bestFit="1" customWidth="1"/>
    <col min="4" max="4" width="7.42578125" style="1" customWidth="1"/>
    <col min="5" max="5" width="10.85546875" style="1" bestFit="1" customWidth="1"/>
    <col min="6" max="7" width="8.7109375" style="1" customWidth="1"/>
    <col min="8" max="8" width="1" style="1" customWidth="1"/>
    <col min="9" max="14" width="0" style="1" hidden="1" customWidth="1"/>
    <col min="15" max="16384" width="9.140625" style="1" hidden="1"/>
  </cols>
  <sheetData>
    <row r="1" spans="1:7" s="16" customFormat="1" ht="24.95" customHeight="1" x14ac:dyDescent="0.2">
      <c r="A1" s="35" t="s">
        <v>526</v>
      </c>
      <c r="B1" s="23"/>
    </row>
    <row r="2" spans="1:7" s="16" customFormat="1" ht="39.950000000000003" customHeight="1" x14ac:dyDescent="0.2">
      <c r="A2" s="66" t="s">
        <v>448</v>
      </c>
      <c r="B2" s="67"/>
      <c r="C2" s="67"/>
      <c r="D2" s="67"/>
      <c r="E2" s="67"/>
      <c r="F2" s="67"/>
      <c r="G2" s="67"/>
    </row>
    <row r="3" spans="1:7" s="16" customFormat="1" ht="15.95" hidden="1" customHeight="1" x14ac:dyDescent="0.2">
      <c r="A3" s="22"/>
      <c r="B3" s="23"/>
    </row>
    <row r="4" spans="1:7" s="16" customFormat="1" ht="15.95" hidden="1" customHeight="1" x14ac:dyDescent="0.2">
      <c r="A4" s="22"/>
      <c r="B4" s="23"/>
    </row>
    <row r="5" spans="1:7" s="16" customFormat="1" ht="15.95" hidden="1" customHeight="1" x14ac:dyDescent="0.2">
      <c r="A5" s="22"/>
      <c r="B5" s="23"/>
    </row>
    <row r="6" spans="1:7" s="16" customFormat="1" ht="15.95" customHeight="1" x14ac:dyDescent="0.25">
      <c r="A6" s="17" t="s">
        <v>433</v>
      </c>
      <c r="B6" s="21" t="s">
        <v>438</v>
      </c>
    </row>
    <row r="7" spans="1:7" s="16" customFormat="1" ht="15.95" customHeight="1" x14ac:dyDescent="0.25">
      <c r="A7" s="18" t="s">
        <v>434</v>
      </c>
      <c r="B7" s="21" t="s">
        <v>439</v>
      </c>
    </row>
    <row r="8" spans="1:7" s="16" customFormat="1" ht="15.95" customHeight="1" x14ac:dyDescent="0.25">
      <c r="A8" s="19" t="s">
        <v>435</v>
      </c>
      <c r="B8" s="21" t="s">
        <v>440</v>
      </c>
    </row>
    <row r="9" spans="1:7" s="16" customFormat="1" ht="15.95" customHeight="1" x14ac:dyDescent="0.25">
      <c r="A9" s="20" t="s">
        <v>436</v>
      </c>
      <c r="B9" s="21" t="s">
        <v>441</v>
      </c>
    </row>
    <row r="10" spans="1:7" ht="65.099999999999994" customHeight="1" x14ac:dyDescent="0.2">
      <c r="A10" s="49" t="s">
        <v>430</v>
      </c>
      <c r="B10" s="42" t="s">
        <v>0</v>
      </c>
      <c r="C10" s="42" t="s">
        <v>424</v>
      </c>
      <c r="D10" s="42" t="s">
        <v>425</v>
      </c>
      <c r="E10" s="42" t="s">
        <v>426</v>
      </c>
      <c r="F10" s="42" t="s">
        <v>429</v>
      </c>
      <c r="G10" s="41" t="s">
        <v>413</v>
      </c>
    </row>
    <row r="11" spans="1:7" ht="21.95" customHeight="1" x14ac:dyDescent="0.2">
      <c r="A11" s="36">
        <v>1</v>
      </c>
      <c r="B11" s="24" t="s">
        <v>7</v>
      </c>
      <c r="C11" s="10">
        <v>0</v>
      </c>
      <c r="D11" s="9">
        <v>0</v>
      </c>
      <c r="E11" s="10" t="str">
        <f t="shared" ref="E11:E23" si="0">IF(D11=0,"-",C11/D11)</f>
        <v>-</v>
      </c>
      <c r="F11" s="25">
        <f t="shared" ref="F11:F35" si="1">C11/C$44</f>
        <v>0</v>
      </c>
      <c r="G11" s="38">
        <v>6.4906160983722356E-5</v>
      </c>
    </row>
    <row r="12" spans="1:7" s="3" customFormat="1" ht="21.95" customHeight="1" x14ac:dyDescent="0.2">
      <c r="A12" s="36">
        <v>2</v>
      </c>
      <c r="B12" s="24" t="s">
        <v>8</v>
      </c>
      <c r="C12" s="10">
        <v>224980.41</v>
      </c>
      <c r="D12" s="9">
        <v>3</v>
      </c>
      <c r="E12" s="10">
        <f t="shared" si="0"/>
        <v>74993.47</v>
      </c>
      <c r="F12" s="25">
        <f t="shared" si="1"/>
        <v>3.0851267117223156E-2</v>
      </c>
      <c r="G12" s="38">
        <v>1.3877154561966152E-2</v>
      </c>
    </row>
    <row r="13" spans="1:7" s="3" customFormat="1" ht="21.95" customHeight="1" x14ac:dyDescent="0.2">
      <c r="A13" s="36">
        <v>3</v>
      </c>
      <c r="B13" s="26" t="s">
        <v>1</v>
      </c>
      <c r="C13" s="10">
        <v>0</v>
      </c>
      <c r="D13" s="9">
        <v>0</v>
      </c>
      <c r="E13" s="10" t="str">
        <f t="shared" si="0"/>
        <v>-</v>
      </c>
      <c r="F13" s="25">
        <f t="shared" si="1"/>
        <v>0</v>
      </c>
      <c r="G13" s="38">
        <v>6.8195937419264344E-4</v>
      </c>
    </row>
    <row r="14" spans="1:7" s="3" customFormat="1" ht="21.95" customHeight="1" x14ac:dyDescent="0.2">
      <c r="A14" s="36">
        <v>4</v>
      </c>
      <c r="B14" s="24" t="s">
        <v>414</v>
      </c>
      <c r="C14" s="10">
        <v>0</v>
      </c>
      <c r="D14" s="9">
        <v>0</v>
      </c>
      <c r="E14" s="10" t="str">
        <f t="shared" si="0"/>
        <v>-</v>
      </c>
      <c r="F14" s="25">
        <f t="shared" si="1"/>
        <v>0</v>
      </c>
      <c r="G14" s="38">
        <v>1.6609844346228162E-4</v>
      </c>
    </row>
    <row r="15" spans="1:7" s="3" customFormat="1" ht="47.1" customHeight="1" x14ac:dyDescent="0.2">
      <c r="A15" s="36">
        <v>5</v>
      </c>
      <c r="B15" s="24" t="s">
        <v>412</v>
      </c>
      <c r="C15" s="10">
        <v>0</v>
      </c>
      <c r="D15" s="11">
        <v>0</v>
      </c>
      <c r="E15" s="10" t="str">
        <f t="shared" si="0"/>
        <v>-</v>
      </c>
      <c r="F15" s="25">
        <f t="shared" si="1"/>
        <v>0</v>
      </c>
      <c r="G15" s="38">
        <v>4.2843389065529559E-4</v>
      </c>
    </row>
    <row r="16" spans="1:7" s="3" customFormat="1" ht="21.95" customHeight="1" x14ac:dyDescent="0.2">
      <c r="A16" s="36">
        <v>6</v>
      </c>
      <c r="B16" s="26" t="s">
        <v>1</v>
      </c>
      <c r="C16" s="10">
        <v>0</v>
      </c>
      <c r="D16" s="11">
        <v>0</v>
      </c>
      <c r="E16" s="10" t="str">
        <f t="shared" si="0"/>
        <v>-</v>
      </c>
      <c r="F16" s="25">
        <f t="shared" si="1"/>
        <v>0</v>
      </c>
      <c r="G16" s="38">
        <v>5.7837072558623703E-5</v>
      </c>
    </row>
    <row r="17" spans="1:7" ht="47.1" customHeight="1" x14ac:dyDescent="0.2">
      <c r="A17" s="36">
        <v>7</v>
      </c>
      <c r="B17" s="24" t="s">
        <v>444</v>
      </c>
      <c r="C17" s="10">
        <v>0</v>
      </c>
      <c r="D17" s="11">
        <v>0</v>
      </c>
      <c r="E17" s="10" t="str">
        <f t="shared" si="0"/>
        <v>-</v>
      </c>
      <c r="F17" s="25">
        <f t="shared" si="1"/>
        <v>0</v>
      </c>
      <c r="G17" s="38">
        <v>3.69438658113685E-3</v>
      </c>
    </row>
    <row r="18" spans="1:7" ht="47.1" customHeight="1" x14ac:dyDescent="0.2">
      <c r="A18" s="36">
        <v>8</v>
      </c>
      <c r="B18" s="24" t="s">
        <v>447</v>
      </c>
      <c r="C18" s="10">
        <v>40000</v>
      </c>
      <c r="D18" s="11">
        <v>1</v>
      </c>
      <c r="E18" s="10">
        <f t="shared" si="0"/>
        <v>40000</v>
      </c>
      <c r="F18" s="25">
        <f t="shared" si="1"/>
        <v>5.4851472832186865E-3</v>
      </c>
      <c r="G18" s="38">
        <v>1.6572456388988053E-2</v>
      </c>
    </row>
    <row r="19" spans="1:7" ht="35.1" customHeight="1" x14ac:dyDescent="0.2">
      <c r="A19" s="36">
        <v>9</v>
      </c>
      <c r="B19" s="24" t="s">
        <v>443</v>
      </c>
      <c r="C19" s="10">
        <v>0</v>
      </c>
      <c r="D19" s="11">
        <v>0</v>
      </c>
      <c r="E19" s="10" t="str">
        <f t="shared" si="0"/>
        <v>-</v>
      </c>
      <c r="F19" s="25">
        <f t="shared" si="1"/>
        <v>0</v>
      </c>
      <c r="G19" s="38">
        <v>6.3015485400037228E-5</v>
      </c>
    </row>
    <row r="20" spans="1:7" ht="35.1" customHeight="1" x14ac:dyDescent="0.2">
      <c r="A20" s="36">
        <v>10</v>
      </c>
      <c r="B20" s="24" t="s">
        <v>9</v>
      </c>
      <c r="C20" s="10">
        <v>0</v>
      </c>
      <c r="D20" s="11">
        <v>0</v>
      </c>
      <c r="E20" s="10" t="str">
        <f t="shared" si="0"/>
        <v>-</v>
      </c>
      <c r="F20" s="25">
        <f t="shared" si="1"/>
        <v>0</v>
      </c>
      <c r="G20" s="38">
        <v>2.3263290581767475E-4</v>
      </c>
    </row>
    <row r="21" spans="1:7" ht="35.1" customHeight="1" x14ac:dyDescent="0.2">
      <c r="A21" s="36">
        <v>11</v>
      </c>
      <c r="B21" s="24" t="s">
        <v>442</v>
      </c>
      <c r="C21" s="10">
        <v>0</v>
      </c>
      <c r="D21" s="11">
        <v>0</v>
      </c>
      <c r="E21" s="10" t="str">
        <f t="shared" si="0"/>
        <v>-</v>
      </c>
      <c r="F21" s="25">
        <f t="shared" si="1"/>
        <v>0</v>
      </c>
      <c r="G21" s="38">
        <v>8.0879771630669933E-6</v>
      </c>
    </row>
    <row r="22" spans="1:7" ht="21.95" customHeight="1" x14ac:dyDescent="0.2">
      <c r="A22" s="36">
        <v>12</v>
      </c>
      <c r="B22" s="26" t="s">
        <v>1</v>
      </c>
      <c r="C22" s="10">
        <v>0</v>
      </c>
      <c r="D22" s="11">
        <v>0</v>
      </c>
      <c r="E22" s="10" t="str">
        <f t="shared" si="0"/>
        <v>-</v>
      </c>
      <c r="F22" s="25">
        <f t="shared" si="1"/>
        <v>0</v>
      </c>
      <c r="G22" s="38">
        <v>0</v>
      </c>
    </row>
    <row r="23" spans="1:7" ht="21.95" customHeight="1" x14ac:dyDescent="0.2">
      <c r="A23" s="36">
        <v>13</v>
      </c>
      <c r="B23" s="24" t="s">
        <v>415</v>
      </c>
      <c r="C23" s="10">
        <v>0</v>
      </c>
      <c r="D23" s="11">
        <v>0</v>
      </c>
      <c r="E23" s="10" t="str">
        <f t="shared" si="0"/>
        <v>-</v>
      </c>
      <c r="F23" s="25">
        <f t="shared" si="1"/>
        <v>0</v>
      </c>
      <c r="G23" s="38">
        <v>0</v>
      </c>
    </row>
    <row r="24" spans="1:7" s="3" customFormat="1" ht="24.95" customHeight="1" x14ac:dyDescent="0.2">
      <c r="A24" s="43">
        <v>14</v>
      </c>
      <c r="B24" s="50" t="s">
        <v>2</v>
      </c>
      <c r="C24" s="44">
        <f>C11+C12+C14+C15+C17+C18+C19+C20+C21+C23</f>
        <v>264980.41000000003</v>
      </c>
      <c r="D24" s="51" t="s">
        <v>5</v>
      </c>
      <c r="E24" s="51" t="s">
        <v>5</v>
      </c>
      <c r="F24" s="47">
        <f t="shared" si="1"/>
        <v>3.6336414400441844E-2</v>
      </c>
      <c r="G24" s="48">
        <v>3.5107172395573129E-2</v>
      </c>
    </row>
    <row r="25" spans="1:7" s="4" customFormat="1" ht="35.1" customHeight="1" x14ac:dyDescent="0.2">
      <c r="A25" s="37">
        <v>15</v>
      </c>
      <c r="B25" s="27" t="s">
        <v>419</v>
      </c>
      <c r="C25" s="12">
        <v>449714</v>
      </c>
      <c r="D25" s="11">
        <v>210</v>
      </c>
      <c r="E25" s="12">
        <f t="shared" ref="E25:E37" si="2">IF(D25=0,"-",C25/D25)</f>
        <v>2141.4952380952382</v>
      </c>
      <c r="F25" s="28">
        <f t="shared" si="1"/>
        <v>6.166868813313521E-2</v>
      </c>
      <c r="G25" s="39">
        <v>9.1912130594448124E-2</v>
      </c>
    </row>
    <row r="26" spans="1:7" s="3" customFormat="1" ht="21.95" customHeight="1" x14ac:dyDescent="0.2">
      <c r="A26" s="36">
        <v>16</v>
      </c>
      <c r="B26" s="26" t="s">
        <v>11</v>
      </c>
      <c r="C26" s="10">
        <v>87557</v>
      </c>
      <c r="D26" s="11">
        <v>41</v>
      </c>
      <c r="E26" s="10">
        <f t="shared" si="2"/>
        <v>2135.5365853658536</v>
      </c>
      <c r="F26" s="25">
        <f t="shared" si="1"/>
        <v>1.2006576016919464E-2</v>
      </c>
      <c r="G26" s="38">
        <v>1.5510248435910163E-2</v>
      </c>
    </row>
    <row r="27" spans="1:7" s="5" customFormat="1" ht="65.099999999999994" customHeight="1" x14ac:dyDescent="0.2">
      <c r="A27" s="37">
        <v>17</v>
      </c>
      <c r="B27" s="27" t="s">
        <v>445</v>
      </c>
      <c r="C27" s="12">
        <v>267584.46000000002</v>
      </c>
      <c r="D27" s="11">
        <v>72</v>
      </c>
      <c r="E27" s="12">
        <f t="shared" si="2"/>
        <v>3716.4508333333338</v>
      </c>
      <c r="F27" s="28">
        <f t="shared" si="1"/>
        <v>3.6693504345013485E-2</v>
      </c>
      <c r="G27" s="39">
        <v>9.6086621220457871E-2</v>
      </c>
    </row>
    <row r="28" spans="1:7" s="3" customFormat="1" ht="21.95" customHeight="1" x14ac:dyDescent="0.2">
      <c r="A28" s="36">
        <v>18</v>
      </c>
      <c r="B28" s="26" t="s">
        <v>3</v>
      </c>
      <c r="C28" s="10">
        <v>20858.43</v>
      </c>
      <c r="D28" s="11">
        <v>9</v>
      </c>
      <c r="E28" s="10">
        <f t="shared" si="2"/>
        <v>2317.6033333333335</v>
      </c>
      <c r="F28" s="25">
        <f t="shared" si="1"/>
        <v>2.8602890161676785E-3</v>
      </c>
      <c r="G28" s="38">
        <v>1.1342599256575717E-2</v>
      </c>
    </row>
    <row r="29" spans="1:7" s="5" customFormat="1" ht="35.1" customHeight="1" x14ac:dyDescent="0.2">
      <c r="A29" s="37">
        <v>19</v>
      </c>
      <c r="B29" s="27" t="s">
        <v>15</v>
      </c>
      <c r="C29" s="12">
        <v>13945.4</v>
      </c>
      <c r="D29" s="11">
        <v>11</v>
      </c>
      <c r="E29" s="12">
        <f t="shared" si="2"/>
        <v>1267.7636363636364</v>
      </c>
      <c r="F29" s="28">
        <f t="shared" si="1"/>
        <v>1.9123143230849466E-3</v>
      </c>
      <c r="G29" s="39">
        <v>1.1946311887438504E-2</v>
      </c>
    </row>
    <row r="30" spans="1:7" s="3" customFormat="1" ht="21.95" customHeight="1" x14ac:dyDescent="0.2">
      <c r="A30" s="36">
        <v>20</v>
      </c>
      <c r="B30" s="26" t="s">
        <v>3</v>
      </c>
      <c r="C30" s="10">
        <v>3539.2</v>
      </c>
      <c r="D30" s="11">
        <v>3</v>
      </c>
      <c r="E30" s="12">
        <f t="shared" si="2"/>
        <v>1179.7333333333333</v>
      </c>
      <c r="F30" s="28">
        <f t="shared" si="1"/>
        <v>4.8532583161918936E-4</v>
      </c>
      <c r="G30" s="39">
        <v>2.247933536638041E-3</v>
      </c>
    </row>
    <row r="31" spans="1:7" s="3" customFormat="1" ht="47.1" customHeight="1" x14ac:dyDescent="0.2">
      <c r="A31" s="36">
        <v>21</v>
      </c>
      <c r="B31" s="27" t="s">
        <v>14</v>
      </c>
      <c r="C31" s="10">
        <v>895889.2</v>
      </c>
      <c r="D31" s="11">
        <v>519</v>
      </c>
      <c r="E31" s="10">
        <f t="shared" si="2"/>
        <v>1726.1834296724469</v>
      </c>
      <c r="F31" s="25">
        <f t="shared" si="1"/>
        <v>0.12285210528612406</v>
      </c>
      <c r="G31" s="38">
        <v>0.21726673108985226</v>
      </c>
    </row>
    <row r="32" spans="1:7" s="3" customFormat="1" ht="21.95" customHeight="1" x14ac:dyDescent="0.2">
      <c r="A32" s="36">
        <v>22</v>
      </c>
      <c r="B32" s="26" t="s">
        <v>3</v>
      </c>
      <c r="C32" s="10">
        <v>133703.66</v>
      </c>
      <c r="D32" s="11">
        <v>37</v>
      </c>
      <c r="E32" s="10">
        <f t="shared" si="2"/>
        <v>3613.6124324324323</v>
      </c>
      <c r="F32" s="25">
        <f t="shared" si="1"/>
        <v>1.8334606685134876E-2</v>
      </c>
      <c r="G32" s="38">
        <v>3.0944666359992157E-2</v>
      </c>
    </row>
    <row r="33" spans="1:7" ht="35.1" customHeight="1" x14ac:dyDescent="0.2">
      <c r="A33" s="36">
        <v>23</v>
      </c>
      <c r="B33" s="24" t="s">
        <v>446</v>
      </c>
      <c r="C33" s="10">
        <v>53447.94</v>
      </c>
      <c r="D33" s="11">
        <v>175</v>
      </c>
      <c r="E33" s="10">
        <f t="shared" si="2"/>
        <v>305.41680000000002</v>
      </c>
      <c r="F33" s="25">
        <f t="shared" si="1"/>
        <v>7.329245572115884E-3</v>
      </c>
      <c r="G33" s="38">
        <v>8.5968104584330223E-3</v>
      </c>
    </row>
    <row r="34" spans="1:7" s="3" customFormat="1" ht="21.95" customHeight="1" x14ac:dyDescent="0.2">
      <c r="A34" s="36">
        <v>24</v>
      </c>
      <c r="B34" s="26" t="s">
        <v>3</v>
      </c>
      <c r="C34" s="10">
        <v>37481.94</v>
      </c>
      <c r="D34" s="11">
        <v>52</v>
      </c>
      <c r="E34" s="10">
        <f t="shared" si="2"/>
        <v>720.80653846153848</v>
      </c>
      <c r="F34" s="25">
        <f t="shared" si="1"/>
        <v>5.1398490340191453E-3</v>
      </c>
      <c r="G34" s="38">
        <v>1.4207856884874998E-3</v>
      </c>
    </row>
    <row r="35" spans="1:7" s="3" customFormat="1" ht="35.1" customHeight="1" x14ac:dyDescent="0.2">
      <c r="A35" s="36">
        <v>25</v>
      </c>
      <c r="B35" s="24" t="s">
        <v>10</v>
      </c>
      <c r="C35" s="10">
        <v>0</v>
      </c>
      <c r="D35" s="11">
        <v>0</v>
      </c>
      <c r="E35" s="10" t="str">
        <f t="shared" si="2"/>
        <v>-</v>
      </c>
      <c r="F35" s="25">
        <f t="shared" si="1"/>
        <v>0</v>
      </c>
      <c r="G35" s="38">
        <v>9.8652432849167496E-5</v>
      </c>
    </row>
    <row r="36" spans="1:7" ht="35.1" customHeight="1" x14ac:dyDescent="0.2">
      <c r="A36" s="36">
        <v>26</v>
      </c>
      <c r="B36" s="24" t="s">
        <v>420</v>
      </c>
      <c r="C36" s="10">
        <v>0</v>
      </c>
      <c r="D36" s="13">
        <v>0</v>
      </c>
      <c r="E36" s="10" t="str">
        <f t="shared" si="2"/>
        <v>-</v>
      </c>
      <c r="F36" s="29" t="s">
        <v>5</v>
      </c>
      <c r="G36" s="40" t="s">
        <v>5</v>
      </c>
    </row>
    <row r="37" spans="1:7" ht="21.95" customHeight="1" x14ac:dyDescent="0.2">
      <c r="A37" s="36">
        <v>27</v>
      </c>
      <c r="B37" s="26" t="s">
        <v>12</v>
      </c>
      <c r="C37" s="10">
        <v>0</v>
      </c>
      <c r="D37" s="13">
        <v>0</v>
      </c>
      <c r="E37" s="10" t="str">
        <f t="shared" si="2"/>
        <v>-</v>
      </c>
      <c r="F37" s="25">
        <f>C37/C$44</f>
        <v>0</v>
      </c>
      <c r="G37" s="38">
        <v>6.7001527600904129E-4</v>
      </c>
    </row>
    <row r="38" spans="1:7" ht="35.1" customHeight="1" x14ac:dyDescent="0.2">
      <c r="A38" s="36">
        <v>28</v>
      </c>
      <c r="B38" s="24" t="s">
        <v>421</v>
      </c>
      <c r="C38" s="10">
        <v>5941005.1100000003</v>
      </c>
      <c r="D38" s="13">
        <v>3</v>
      </c>
      <c r="E38" s="14" t="s">
        <v>5</v>
      </c>
      <c r="F38" s="29" t="s">
        <v>5</v>
      </c>
      <c r="G38" s="40" t="s">
        <v>5</v>
      </c>
    </row>
    <row r="39" spans="1:7" ht="21.95" customHeight="1" x14ac:dyDescent="0.2">
      <c r="A39" s="36">
        <v>29</v>
      </c>
      <c r="B39" s="26" t="s">
        <v>12</v>
      </c>
      <c r="C39" s="10">
        <v>5346859</v>
      </c>
      <c r="D39" s="13">
        <v>3</v>
      </c>
      <c r="E39" s="14" t="s">
        <v>5</v>
      </c>
      <c r="F39" s="25">
        <f t="shared" ref="F39:F44" si="3">C39/C$44</f>
        <v>0.7332077279400846</v>
      </c>
      <c r="G39" s="38">
        <v>0.53240605380617201</v>
      </c>
    </row>
    <row r="40" spans="1:7" ht="47.1" customHeight="1" x14ac:dyDescent="0.2">
      <c r="A40" s="36">
        <v>30</v>
      </c>
      <c r="B40" s="27" t="s">
        <v>422</v>
      </c>
      <c r="C40" s="10">
        <v>0</v>
      </c>
      <c r="D40" s="15">
        <v>0</v>
      </c>
      <c r="E40" s="10" t="str">
        <f t="shared" ref="E40:E41" si="4">IF(D40=0,"-",C40/D40)</f>
        <v>-</v>
      </c>
      <c r="F40" s="25">
        <f t="shared" si="3"/>
        <v>0</v>
      </c>
      <c r="G40" s="38">
        <v>1.7724062653800183E-3</v>
      </c>
    </row>
    <row r="41" spans="1:7" ht="21.95" customHeight="1" x14ac:dyDescent="0.2">
      <c r="A41" s="36">
        <v>31</v>
      </c>
      <c r="B41" s="26" t="s">
        <v>13</v>
      </c>
      <c r="C41" s="10">
        <v>0</v>
      </c>
      <c r="D41" s="15">
        <v>0</v>
      </c>
      <c r="E41" s="10" t="str">
        <f t="shared" si="4"/>
        <v>-</v>
      </c>
      <c r="F41" s="25">
        <f t="shared" si="3"/>
        <v>0</v>
      </c>
      <c r="G41" s="38">
        <v>1.0404135579139232E-3</v>
      </c>
    </row>
    <row r="42" spans="1:7" ht="35.1" customHeight="1" x14ac:dyDescent="0.2">
      <c r="A42" s="36">
        <v>32</v>
      </c>
      <c r="B42" s="24" t="s">
        <v>16</v>
      </c>
      <c r="C42" s="10">
        <v>0</v>
      </c>
      <c r="D42" s="15">
        <v>0</v>
      </c>
      <c r="E42" s="14" t="s">
        <v>5</v>
      </c>
      <c r="F42" s="25">
        <f t="shared" si="3"/>
        <v>0</v>
      </c>
      <c r="G42" s="38">
        <v>4.1370945733870297E-3</v>
      </c>
    </row>
    <row r="43" spans="1:7" s="3" customFormat="1" ht="21.95" customHeight="1" x14ac:dyDescent="0.2">
      <c r="A43" s="43">
        <v>33</v>
      </c>
      <c r="B43" s="50" t="s">
        <v>4</v>
      </c>
      <c r="C43" s="44">
        <f>C25+C27+C29+C31+C33+C35+C37+C39+C40+C42</f>
        <v>7027440</v>
      </c>
      <c r="D43" s="51" t="s">
        <v>5</v>
      </c>
      <c r="E43" s="51" t="s">
        <v>5</v>
      </c>
      <c r="F43" s="47">
        <f t="shared" si="3"/>
        <v>0.96366358559955811</v>
      </c>
      <c r="G43" s="48">
        <v>0.96489282760442685</v>
      </c>
    </row>
    <row r="44" spans="1:7" s="3" customFormat="1" ht="21.95" customHeight="1" x14ac:dyDescent="0.2">
      <c r="A44" s="45">
        <v>34</v>
      </c>
      <c r="B44" s="52" t="s">
        <v>6</v>
      </c>
      <c r="C44" s="46">
        <f>C24+C43</f>
        <v>7292420.4100000001</v>
      </c>
      <c r="D44" s="53" t="s">
        <v>5</v>
      </c>
      <c r="E44" s="53" t="s">
        <v>5</v>
      </c>
      <c r="F44" s="54">
        <f t="shared" si="3"/>
        <v>1</v>
      </c>
      <c r="G44" s="55">
        <v>1</v>
      </c>
    </row>
    <row r="45" spans="1:7" s="3" customFormat="1" ht="21.95" customHeight="1" x14ac:dyDescent="0.2">
      <c r="A45" s="1"/>
      <c r="B45" s="2"/>
      <c r="C45" s="1"/>
      <c r="D45" s="1"/>
      <c r="E45" s="1"/>
      <c r="F45" s="1"/>
      <c r="G45" s="1"/>
    </row>
    <row r="46" spans="1:7" s="3" customFormat="1" ht="35.1" customHeight="1" x14ac:dyDescent="0.2">
      <c r="A46" s="62" t="s">
        <v>430</v>
      </c>
      <c r="B46" s="63" t="s">
        <v>431</v>
      </c>
      <c r="C46" s="64" t="s">
        <v>432</v>
      </c>
      <c r="D46" s="1"/>
      <c r="E46" s="1"/>
      <c r="F46" s="1"/>
      <c r="G46" s="1"/>
    </row>
    <row r="47" spans="1:7" s="3" customFormat="1" ht="21.95" customHeight="1" x14ac:dyDescent="0.2">
      <c r="A47" s="65">
        <v>1</v>
      </c>
      <c r="B47" s="30" t="s">
        <v>427</v>
      </c>
      <c r="C47" s="31">
        <v>182309.81</v>
      </c>
    </row>
    <row r="48" spans="1:7" ht="21.95" customHeight="1" x14ac:dyDescent="0.2">
      <c r="A48" s="8">
        <v>2</v>
      </c>
      <c r="B48" s="30" t="s">
        <v>428</v>
      </c>
      <c r="C48" s="31">
        <v>7295373</v>
      </c>
      <c r="D48" s="16"/>
      <c r="E48" s="16"/>
      <c r="F48" s="16"/>
      <c r="G48" s="16"/>
    </row>
    <row r="49" spans="1:7" ht="21.95" customHeight="1" x14ac:dyDescent="0.2">
      <c r="A49" s="32">
        <v>3</v>
      </c>
      <c r="B49" s="33" t="s">
        <v>423</v>
      </c>
      <c r="C49" s="34">
        <f>C44/C48</f>
        <v>0.99959527908991086</v>
      </c>
      <c r="D49" s="16"/>
      <c r="E49" s="16"/>
      <c r="F49" s="16"/>
      <c r="G49" s="16"/>
    </row>
    <row r="50" spans="1:7" s="16" customFormat="1" ht="35.1" customHeight="1" x14ac:dyDescent="0.25">
      <c r="A50" s="21" t="s">
        <v>449</v>
      </c>
      <c r="B50" s="23"/>
    </row>
  </sheetData>
  <sheetProtection algorithmName="SHA-512" hashValue="WVAe1cWEx085ymiztu4yeb7KDV2jfmPx5hoZpGHaD0B7ixFuXlSlv45rWSnxkKmtppIwnkAPZ8K3Uw0fLXk9Iw==" saltValue="nPmzQlgaFWCVEpWowVdUQQ==" spinCount="100000" sheet="1" objects="1" scenarios="1"/>
  <mergeCells count="1">
    <mergeCell ref="A2:G2"/>
  </mergeCells>
  <pageMargins left="0.59055118110236227" right="0.59055118110236227" top="0.70866141732283472" bottom="0.70866141732283472" header="0.19685039370078741" footer="0.39370078740157483"/>
  <pageSetup paperSize="9" scale="84" orientation="portrait" r:id="rId1"/>
  <headerFooter alignWithMargins="0">
    <oddFooter>&amp;R&amp;"Calibri,Standardowy"&amp;12s.&amp;P z &amp;N</oddFooter>
  </headerFooter>
  <tableParts count="2">
    <tablePart r:id="rId2"/>
    <tablePart r:id="rId3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40E325-ECE4-4DF3-82D3-B1B1517F6032}">
  <sheetPr codeName="Arkusz8"/>
  <dimension ref="A1:N50"/>
  <sheetViews>
    <sheetView zoomScaleNormal="100" workbookViewId="0"/>
  </sheetViews>
  <sheetFormatPr defaultColWidth="0" defaultRowHeight="12.75" zeroHeight="1" x14ac:dyDescent="0.2"/>
  <cols>
    <col min="1" max="1" width="4.140625" style="1" customWidth="1"/>
    <col min="2" max="2" width="57" style="2" customWidth="1"/>
    <col min="3" max="3" width="11.85546875" style="1" bestFit="1" customWidth="1"/>
    <col min="4" max="4" width="7.42578125" style="1" customWidth="1"/>
    <col min="5" max="5" width="10.85546875" style="1" bestFit="1" customWidth="1"/>
    <col min="6" max="7" width="8.7109375" style="1" customWidth="1"/>
    <col min="8" max="8" width="1" style="1" customWidth="1"/>
    <col min="9" max="14" width="0" style="1" hidden="1" customWidth="1"/>
    <col min="15" max="16384" width="9.140625" style="1" hidden="1"/>
  </cols>
  <sheetData>
    <row r="1" spans="1:7" s="16" customFormat="1" ht="24.95" customHeight="1" x14ac:dyDescent="0.2">
      <c r="A1" s="35" t="s">
        <v>455</v>
      </c>
      <c r="B1" s="23"/>
    </row>
    <row r="2" spans="1:7" s="16" customFormat="1" ht="39.950000000000003" customHeight="1" x14ac:dyDescent="0.2">
      <c r="A2" s="66" t="s">
        <v>448</v>
      </c>
      <c r="B2" s="67"/>
      <c r="C2" s="67"/>
      <c r="D2" s="67"/>
      <c r="E2" s="67"/>
      <c r="F2" s="67"/>
      <c r="G2" s="67"/>
    </row>
    <row r="3" spans="1:7" s="16" customFormat="1" ht="15.95" hidden="1" customHeight="1" x14ac:dyDescent="0.2">
      <c r="A3" s="22"/>
      <c r="B3" s="23"/>
    </row>
    <row r="4" spans="1:7" s="16" customFormat="1" ht="15.95" hidden="1" customHeight="1" x14ac:dyDescent="0.2">
      <c r="A4" s="22"/>
      <c r="B4" s="23"/>
    </row>
    <row r="5" spans="1:7" s="16" customFormat="1" ht="15.95" hidden="1" customHeight="1" x14ac:dyDescent="0.2">
      <c r="A5" s="22"/>
      <c r="B5" s="23"/>
    </row>
    <row r="6" spans="1:7" s="16" customFormat="1" ht="15.95" customHeight="1" x14ac:dyDescent="0.25">
      <c r="A6" s="17" t="s">
        <v>433</v>
      </c>
      <c r="B6" s="21" t="s">
        <v>438</v>
      </c>
    </row>
    <row r="7" spans="1:7" s="16" customFormat="1" ht="15.95" customHeight="1" x14ac:dyDescent="0.25">
      <c r="A7" s="18" t="s">
        <v>434</v>
      </c>
      <c r="B7" s="21" t="s">
        <v>439</v>
      </c>
    </row>
    <row r="8" spans="1:7" s="16" customFormat="1" ht="15.95" customHeight="1" x14ac:dyDescent="0.25">
      <c r="A8" s="19" t="s">
        <v>435</v>
      </c>
      <c r="B8" s="21" t="s">
        <v>440</v>
      </c>
    </row>
    <row r="9" spans="1:7" s="16" customFormat="1" ht="15.95" customHeight="1" x14ac:dyDescent="0.25">
      <c r="A9" s="20" t="s">
        <v>436</v>
      </c>
      <c r="B9" s="21" t="s">
        <v>441</v>
      </c>
    </row>
    <row r="10" spans="1:7" ht="65.099999999999994" customHeight="1" x14ac:dyDescent="0.2">
      <c r="A10" s="49" t="s">
        <v>430</v>
      </c>
      <c r="B10" s="42" t="s">
        <v>0</v>
      </c>
      <c r="C10" s="42" t="s">
        <v>424</v>
      </c>
      <c r="D10" s="42" t="s">
        <v>425</v>
      </c>
      <c r="E10" s="42" t="s">
        <v>426</v>
      </c>
      <c r="F10" s="42" t="s">
        <v>429</v>
      </c>
      <c r="G10" s="41" t="s">
        <v>413</v>
      </c>
    </row>
    <row r="11" spans="1:7" ht="21.95" customHeight="1" x14ac:dyDescent="0.2">
      <c r="A11" s="36">
        <v>1</v>
      </c>
      <c r="B11" s="24" t="s">
        <v>7</v>
      </c>
      <c r="C11" s="10">
        <v>0</v>
      </c>
      <c r="D11" s="9">
        <v>0</v>
      </c>
      <c r="E11" s="10" t="str">
        <f t="shared" ref="E11:E23" si="0">IF(D11=0,"-",C11/D11)</f>
        <v>-</v>
      </c>
      <c r="F11" s="25">
        <f t="shared" ref="F11:F35" si="1">C11/C$44</f>
        <v>0</v>
      </c>
      <c r="G11" s="38">
        <v>6.4906160983722356E-5</v>
      </c>
    </row>
    <row r="12" spans="1:7" s="3" customFormat="1" ht="21.95" customHeight="1" x14ac:dyDescent="0.2">
      <c r="A12" s="36">
        <v>2</v>
      </c>
      <c r="B12" s="24" t="s">
        <v>8</v>
      </c>
      <c r="C12" s="10">
        <v>95000</v>
      </c>
      <c r="D12" s="9">
        <v>1</v>
      </c>
      <c r="E12" s="10">
        <f t="shared" si="0"/>
        <v>95000</v>
      </c>
      <c r="F12" s="25">
        <f t="shared" si="1"/>
        <v>3.5345259940203259E-2</v>
      </c>
      <c r="G12" s="38">
        <v>1.3877154561966152E-2</v>
      </c>
    </row>
    <row r="13" spans="1:7" s="3" customFormat="1" ht="21.95" customHeight="1" x14ac:dyDescent="0.2">
      <c r="A13" s="36">
        <v>3</v>
      </c>
      <c r="B13" s="26" t="s">
        <v>1</v>
      </c>
      <c r="C13" s="10">
        <v>0</v>
      </c>
      <c r="D13" s="9">
        <v>0</v>
      </c>
      <c r="E13" s="10" t="str">
        <f t="shared" si="0"/>
        <v>-</v>
      </c>
      <c r="F13" s="25">
        <f t="shared" si="1"/>
        <v>0</v>
      </c>
      <c r="G13" s="38">
        <v>6.8195937419264344E-4</v>
      </c>
    </row>
    <row r="14" spans="1:7" s="3" customFormat="1" ht="21.95" customHeight="1" x14ac:dyDescent="0.2">
      <c r="A14" s="36">
        <v>4</v>
      </c>
      <c r="B14" s="24" t="s">
        <v>414</v>
      </c>
      <c r="C14" s="10">
        <v>0</v>
      </c>
      <c r="D14" s="9">
        <v>0</v>
      </c>
      <c r="E14" s="10" t="str">
        <f t="shared" si="0"/>
        <v>-</v>
      </c>
      <c r="F14" s="25">
        <f t="shared" si="1"/>
        <v>0</v>
      </c>
      <c r="G14" s="38">
        <v>1.6609844346228162E-4</v>
      </c>
    </row>
    <row r="15" spans="1:7" s="3" customFormat="1" ht="47.1" customHeight="1" x14ac:dyDescent="0.2">
      <c r="A15" s="36">
        <v>5</v>
      </c>
      <c r="B15" s="24" t="s">
        <v>412</v>
      </c>
      <c r="C15" s="10">
        <v>0</v>
      </c>
      <c r="D15" s="11">
        <v>0</v>
      </c>
      <c r="E15" s="10" t="str">
        <f t="shared" si="0"/>
        <v>-</v>
      </c>
      <c r="F15" s="25">
        <f t="shared" si="1"/>
        <v>0</v>
      </c>
      <c r="G15" s="38">
        <v>4.2843389065529559E-4</v>
      </c>
    </row>
    <row r="16" spans="1:7" s="3" customFormat="1" ht="21.95" customHeight="1" x14ac:dyDescent="0.2">
      <c r="A16" s="36">
        <v>6</v>
      </c>
      <c r="B16" s="26" t="s">
        <v>1</v>
      </c>
      <c r="C16" s="10">
        <v>0</v>
      </c>
      <c r="D16" s="11">
        <v>0</v>
      </c>
      <c r="E16" s="10" t="str">
        <f t="shared" si="0"/>
        <v>-</v>
      </c>
      <c r="F16" s="25">
        <f t="shared" si="1"/>
        <v>0</v>
      </c>
      <c r="G16" s="38">
        <v>5.7837072558623703E-5</v>
      </c>
    </row>
    <row r="17" spans="1:7" ht="47.1" customHeight="1" x14ac:dyDescent="0.2">
      <c r="A17" s="36">
        <v>7</v>
      </c>
      <c r="B17" s="24" t="s">
        <v>444</v>
      </c>
      <c r="C17" s="10">
        <v>0</v>
      </c>
      <c r="D17" s="11">
        <v>0</v>
      </c>
      <c r="E17" s="10" t="str">
        <f t="shared" si="0"/>
        <v>-</v>
      </c>
      <c r="F17" s="25">
        <f t="shared" si="1"/>
        <v>0</v>
      </c>
      <c r="G17" s="38">
        <v>3.69438658113685E-3</v>
      </c>
    </row>
    <row r="18" spans="1:7" ht="47.1" customHeight="1" x14ac:dyDescent="0.2">
      <c r="A18" s="36">
        <v>8</v>
      </c>
      <c r="B18" s="24" t="s">
        <v>447</v>
      </c>
      <c r="C18" s="10">
        <v>0</v>
      </c>
      <c r="D18" s="11">
        <v>0</v>
      </c>
      <c r="E18" s="10" t="str">
        <f t="shared" si="0"/>
        <v>-</v>
      </c>
      <c r="F18" s="25">
        <f t="shared" si="1"/>
        <v>0</v>
      </c>
      <c r="G18" s="38">
        <v>1.6572456388988053E-2</v>
      </c>
    </row>
    <row r="19" spans="1:7" ht="35.1" customHeight="1" x14ac:dyDescent="0.2">
      <c r="A19" s="36">
        <v>9</v>
      </c>
      <c r="B19" s="24" t="s">
        <v>443</v>
      </c>
      <c r="C19" s="10">
        <v>0</v>
      </c>
      <c r="D19" s="11">
        <v>0</v>
      </c>
      <c r="E19" s="10" t="str">
        <f t="shared" si="0"/>
        <v>-</v>
      </c>
      <c r="F19" s="25">
        <f t="shared" si="1"/>
        <v>0</v>
      </c>
      <c r="G19" s="38">
        <v>6.3015485400037228E-5</v>
      </c>
    </row>
    <row r="20" spans="1:7" ht="35.1" customHeight="1" x14ac:dyDescent="0.2">
      <c r="A20" s="36">
        <v>10</v>
      </c>
      <c r="B20" s="24" t="s">
        <v>9</v>
      </c>
      <c r="C20" s="10">
        <v>0</v>
      </c>
      <c r="D20" s="11">
        <v>0</v>
      </c>
      <c r="E20" s="10" t="str">
        <f t="shared" si="0"/>
        <v>-</v>
      </c>
      <c r="F20" s="25">
        <f t="shared" si="1"/>
        <v>0</v>
      </c>
      <c r="G20" s="38">
        <v>2.3263290581767475E-4</v>
      </c>
    </row>
    <row r="21" spans="1:7" ht="35.1" customHeight="1" x14ac:dyDescent="0.2">
      <c r="A21" s="36">
        <v>11</v>
      </c>
      <c r="B21" s="24" t="s">
        <v>442</v>
      </c>
      <c r="C21" s="10">
        <v>0</v>
      </c>
      <c r="D21" s="11">
        <v>0</v>
      </c>
      <c r="E21" s="10" t="str">
        <f t="shared" si="0"/>
        <v>-</v>
      </c>
      <c r="F21" s="25">
        <f t="shared" si="1"/>
        <v>0</v>
      </c>
      <c r="G21" s="38">
        <v>8.0879771630669933E-6</v>
      </c>
    </row>
    <row r="22" spans="1:7" ht="21.95" customHeight="1" x14ac:dyDescent="0.2">
      <c r="A22" s="36">
        <v>12</v>
      </c>
      <c r="B22" s="26" t="s">
        <v>1</v>
      </c>
      <c r="C22" s="10">
        <v>0</v>
      </c>
      <c r="D22" s="11">
        <v>0</v>
      </c>
      <c r="E22" s="10" t="str">
        <f t="shared" si="0"/>
        <v>-</v>
      </c>
      <c r="F22" s="25">
        <f t="shared" si="1"/>
        <v>0</v>
      </c>
      <c r="G22" s="38">
        <v>0</v>
      </c>
    </row>
    <row r="23" spans="1:7" ht="21.95" customHeight="1" x14ac:dyDescent="0.2">
      <c r="A23" s="36">
        <v>13</v>
      </c>
      <c r="B23" s="24" t="s">
        <v>415</v>
      </c>
      <c r="C23" s="10">
        <v>0</v>
      </c>
      <c r="D23" s="11">
        <v>0</v>
      </c>
      <c r="E23" s="10" t="str">
        <f t="shared" si="0"/>
        <v>-</v>
      </c>
      <c r="F23" s="25">
        <f t="shared" si="1"/>
        <v>0</v>
      </c>
      <c r="G23" s="38">
        <v>0</v>
      </c>
    </row>
    <row r="24" spans="1:7" s="3" customFormat="1" ht="24.95" customHeight="1" x14ac:dyDescent="0.2">
      <c r="A24" s="43">
        <v>14</v>
      </c>
      <c r="B24" s="50" t="s">
        <v>2</v>
      </c>
      <c r="C24" s="44">
        <f>C11+C12+C14+C15+C17+C18+C19+C20+C21+C23</f>
        <v>95000</v>
      </c>
      <c r="D24" s="51" t="s">
        <v>5</v>
      </c>
      <c r="E24" s="51" t="s">
        <v>5</v>
      </c>
      <c r="F24" s="47">
        <f t="shared" si="1"/>
        <v>3.5345259940203259E-2</v>
      </c>
      <c r="G24" s="48">
        <v>3.5107172395573129E-2</v>
      </c>
    </row>
    <row r="25" spans="1:7" s="4" customFormat="1" ht="35.1" customHeight="1" x14ac:dyDescent="0.2">
      <c r="A25" s="37">
        <v>15</v>
      </c>
      <c r="B25" s="27" t="s">
        <v>419</v>
      </c>
      <c r="C25" s="12">
        <v>237920</v>
      </c>
      <c r="D25" s="11">
        <v>114</v>
      </c>
      <c r="E25" s="12">
        <f t="shared" ref="E25:E37" si="2">IF(D25=0,"-",C25/D25)</f>
        <v>2087.0175438596493</v>
      </c>
      <c r="F25" s="28">
        <f t="shared" si="1"/>
        <v>8.8519413104980627E-2</v>
      </c>
      <c r="G25" s="39">
        <v>9.1912130594448124E-2</v>
      </c>
    </row>
    <row r="26" spans="1:7" s="3" customFormat="1" ht="21.95" customHeight="1" x14ac:dyDescent="0.2">
      <c r="A26" s="36">
        <v>16</v>
      </c>
      <c r="B26" s="26" t="s">
        <v>11</v>
      </c>
      <c r="C26" s="10">
        <v>54688</v>
      </c>
      <c r="D26" s="11">
        <v>28</v>
      </c>
      <c r="E26" s="10">
        <f t="shared" si="2"/>
        <v>1953.1428571428571</v>
      </c>
      <c r="F26" s="25">
        <f t="shared" si="1"/>
        <v>2.0346963953787746E-2</v>
      </c>
      <c r="G26" s="38">
        <v>1.5510248435910163E-2</v>
      </c>
    </row>
    <row r="27" spans="1:7" s="5" customFormat="1" ht="65.099999999999994" customHeight="1" x14ac:dyDescent="0.2">
      <c r="A27" s="37">
        <v>17</v>
      </c>
      <c r="B27" s="27" t="s">
        <v>445</v>
      </c>
      <c r="C27" s="12">
        <v>358722.61</v>
      </c>
      <c r="D27" s="11">
        <v>47</v>
      </c>
      <c r="E27" s="12">
        <f t="shared" si="2"/>
        <v>7632.3959574468081</v>
      </c>
      <c r="F27" s="28">
        <f t="shared" si="1"/>
        <v>0.13346467259871744</v>
      </c>
      <c r="G27" s="39">
        <v>9.6086621220457871E-2</v>
      </c>
    </row>
    <row r="28" spans="1:7" s="3" customFormat="1" ht="21.95" customHeight="1" x14ac:dyDescent="0.2">
      <c r="A28" s="36">
        <v>18</v>
      </c>
      <c r="B28" s="26" t="s">
        <v>3</v>
      </c>
      <c r="C28" s="10">
        <v>39000</v>
      </c>
      <c r="D28" s="11">
        <v>3</v>
      </c>
      <c r="E28" s="10">
        <f t="shared" si="2"/>
        <v>13000</v>
      </c>
      <c r="F28" s="25">
        <f t="shared" si="1"/>
        <v>1.4510159343872918E-2</v>
      </c>
      <c r="G28" s="38">
        <v>1.1342599256575717E-2</v>
      </c>
    </row>
    <row r="29" spans="1:7" s="5" customFormat="1" ht="35.1" customHeight="1" x14ac:dyDescent="0.2">
      <c r="A29" s="37">
        <v>19</v>
      </c>
      <c r="B29" s="27" t="s">
        <v>15</v>
      </c>
      <c r="C29" s="12">
        <v>60318.63</v>
      </c>
      <c r="D29" s="11">
        <v>16</v>
      </c>
      <c r="E29" s="12">
        <f t="shared" si="2"/>
        <v>3769.9143749999998</v>
      </c>
      <c r="F29" s="28">
        <f t="shared" si="1"/>
        <v>2.2441870069336237E-2</v>
      </c>
      <c r="G29" s="39">
        <v>1.1946311887438504E-2</v>
      </c>
    </row>
    <row r="30" spans="1:7" s="3" customFormat="1" ht="21.95" customHeight="1" x14ac:dyDescent="0.2">
      <c r="A30" s="36">
        <v>20</v>
      </c>
      <c r="B30" s="26" t="s">
        <v>3</v>
      </c>
      <c r="C30" s="10">
        <v>29250.400000000001</v>
      </c>
      <c r="D30" s="11">
        <v>6</v>
      </c>
      <c r="E30" s="12">
        <f t="shared" si="2"/>
        <v>4875.0666666666666</v>
      </c>
      <c r="F30" s="28">
        <f t="shared" si="1"/>
        <v>1.0882768330051806E-2</v>
      </c>
      <c r="G30" s="39">
        <v>2.247933536638041E-3</v>
      </c>
    </row>
    <row r="31" spans="1:7" s="3" customFormat="1" ht="47.1" customHeight="1" x14ac:dyDescent="0.2">
      <c r="A31" s="36">
        <v>21</v>
      </c>
      <c r="B31" s="27" t="s">
        <v>14</v>
      </c>
      <c r="C31" s="10">
        <v>779943.76</v>
      </c>
      <c r="D31" s="11">
        <v>522</v>
      </c>
      <c r="E31" s="10">
        <f t="shared" si="2"/>
        <v>1494.1451340996168</v>
      </c>
      <c r="F31" s="25">
        <f t="shared" si="1"/>
        <v>0.29018226248357376</v>
      </c>
      <c r="G31" s="38">
        <v>0.21726673108985226</v>
      </c>
    </row>
    <row r="32" spans="1:7" s="3" customFormat="1" ht="21.95" customHeight="1" x14ac:dyDescent="0.2">
      <c r="A32" s="36">
        <v>22</v>
      </c>
      <c r="B32" s="26" t="s">
        <v>3</v>
      </c>
      <c r="C32" s="10">
        <v>157407.17000000001</v>
      </c>
      <c r="D32" s="11">
        <v>28</v>
      </c>
      <c r="E32" s="10">
        <f t="shared" si="2"/>
        <v>5621.6846428571434</v>
      </c>
      <c r="F32" s="25">
        <f t="shared" si="1"/>
        <v>5.8564182527387001E-2</v>
      </c>
      <c r="G32" s="38">
        <v>3.0944666359992157E-2</v>
      </c>
    </row>
    <row r="33" spans="1:7" ht="35.1" customHeight="1" x14ac:dyDescent="0.2">
      <c r="A33" s="36">
        <v>23</v>
      </c>
      <c r="B33" s="24" t="s">
        <v>446</v>
      </c>
      <c r="C33" s="10">
        <v>79987</v>
      </c>
      <c r="D33" s="11">
        <v>488</v>
      </c>
      <c r="E33" s="10">
        <f t="shared" si="2"/>
        <v>163.90778688524591</v>
      </c>
      <c r="F33" s="25">
        <f t="shared" si="1"/>
        <v>2.975959270354777E-2</v>
      </c>
      <c r="G33" s="38">
        <v>8.5968104584330223E-3</v>
      </c>
    </row>
    <row r="34" spans="1:7" s="3" customFormat="1" ht="21.95" customHeight="1" x14ac:dyDescent="0.2">
      <c r="A34" s="36">
        <v>24</v>
      </c>
      <c r="B34" s="26" t="s">
        <v>3</v>
      </c>
      <c r="C34" s="10">
        <v>13932.16</v>
      </c>
      <c r="D34" s="11">
        <v>85</v>
      </c>
      <c r="E34" s="10">
        <f t="shared" si="2"/>
        <v>163.90776470588236</v>
      </c>
      <c r="F34" s="25">
        <f t="shared" si="1"/>
        <v>5.1835349129316028E-3</v>
      </c>
      <c r="G34" s="38">
        <v>1.4207856884874998E-3</v>
      </c>
    </row>
    <row r="35" spans="1:7" s="3" customFormat="1" ht="35.1" customHeight="1" x14ac:dyDescent="0.2">
      <c r="A35" s="36">
        <v>25</v>
      </c>
      <c r="B35" s="24" t="s">
        <v>10</v>
      </c>
      <c r="C35" s="10">
        <v>0</v>
      </c>
      <c r="D35" s="11">
        <v>0</v>
      </c>
      <c r="E35" s="10" t="str">
        <f t="shared" si="2"/>
        <v>-</v>
      </c>
      <c r="F35" s="25">
        <f t="shared" si="1"/>
        <v>0</v>
      </c>
      <c r="G35" s="38">
        <v>9.8652432849167496E-5</v>
      </c>
    </row>
    <row r="36" spans="1:7" ht="35.1" customHeight="1" x14ac:dyDescent="0.2">
      <c r="A36" s="36">
        <v>26</v>
      </c>
      <c r="B36" s="24" t="s">
        <v>420</v>
      </c>
      <c r="C36" s="10">
        <v>0</v>
      </c>
      <c r="D36" s="13">
        <v>0</v>
      </c>
      <c r="E36" s="10" t="str">
        <f t="shared" si="2"/>
        <v>-</v>
      </c>
      <c r="F36" s="29" t="s">
        <v>5</v>
      </c>
      <c r="G36" s="40" t="s">
        <v>5</v>
      </c>
    </row>
    <row r="37" spans="1:7" ht="21.95" customHeight="1" x14ac:dyDescent="0.2">
      <c r="A37" s="36">
        <v>27</v>
      </c>
      <c r="B37" s="26" t="s">
        <v>12</v>
      </c>
      <c r="C37" s="10">
        <v>0</v>
      </c>
      <c r="D37" s="13">
        <v>0</v>
      </c>
      <c r="E37" s="10" t="str">
        <f t="shared" si="2"/>
        <v>-</v>
      </c>
      <c r="F37" s="25">
        <f>C37/C$44</f>
        <v>0</v>
      </c>
      <c r="G37" s="38">
        <v>6.7001527600904129E-4</v>
      </c>
    </row>
    <row r="38" spans="1:7" ht="35.1" customHeight="1" x14ac:dyDescent="0.2">
      <c r="A38" s="36">
        <v>28</v>
      </c>
      <c r="B38" s="24" t="s">
        <v>421</v>
      </c>
      <c r="C38" s="10">
        <v>1173200</v>
      </c>
      <c r="D38" s="13">
        <v>1</v>
      </c>
      <c r="E38" s="14" t="s">
        <v>5</v>
      </c>
      <c r="F38" s="29" t="s">
        <v>5</v>
      </c>
      <c r="G38" s="40" t="s">
        <v>5</v>
      </c>
    </row>
    <row r="39" spans="1:7" ht="21.95" customHeight="1" x14ac:dyDescent="0.2">
      <c r="A39" s="36">
        <v>29</v>
      </c>
      <c r="B39" s="26" t="s">
        <v>12</v>
      </c>
      <c r="C39" s="10">
        <v>1055880</v>
      </c>
      <c r="D39" s="13">
        <v>1</v>
      </c>
      <c r="E39" s="14" t="s">
        <v>5</v>
      </c>
      <c r="F39" s="25">
        <f t="shared" ref="F39:F44" si="3">C39/C$44</f>
        <v>0.39284582174380861</v>
      </c>
      <c r="G39" s="38">
        <v>0.53240605380617201</v>
      </c>
    </row>
    <row r="40" spans="1:7" ht="47.1" customHeight="1" x14ac:dyDescent="0.2">
      <c r="A40" s="36">
        <v>30</v>
      </c>
      <c r="B40" s="27" t="s">
        <v>422</v>
      </c>
      <c r="C40" s="10">
        <v>20000</v>
      </c>
      <c r="D40" s="15">
        <v>3</v>
      </c>
      <c r="E40" s="10">
        <f t="shared" ref="E40:E41" si="4">IF(D40=0,"-",C40/D40)</f>
        <v>6666.666666666667</v>
      </c>
      <c r="F40" s="25">
        <f t="shared" si="3"/>
        <v>7.4411073558322653E-3</v>
      </c>
      <c r="G40" s="38">
        <v>1.7724062653800183E-3</v>
      </c>
    </row>
    <row r="41" spans="1:7" ht="21.95" customHeight="1" x14ac:dyDescent="0.2">
      <c r="A41" s="36">
        <v>31</v>
      </c>
      <c r="B41" s="26" t="s">
        <v>13</v>
      </c>
      <c r="C41" s="10">
        <v>0</v>
      </c>
      <c r="D41" s="15">
        <v>1</v>
      </c>
      <c r="E41" s="10">
        <f t="shared" si="4"/>
        <v>0</v>
      </c>
      <c r="F41" s="25">
        <f t="shared" si="3"/>
        <v>0</v>
      </c>
      <c r="G41" s="38">
        <v>1.0404135579139232E-3</v>
      </c>
    </row>
    <row r="42" spans="1:7" ht="35.1" customHeight="1" x14ac:dyDescent="0.2">
      <c r="A42" s="36">
        <v>32</v>
      </c>
      <c r="B42" s="24" t="s">
        <v>16</v>
      </c>
      <c r="C42" s="10">
        <v>0</v>
      </c>
      <c r="D42" s="15">
        <v>0</v>
      </c>
      <c r="E42" s="14" t="s">
        <v>5</v>
      </c>
      <c r="F42" s="25">
        <f t="shared" si="3"/>
        <v>0</v>
      </c>
      <c r="G42" s="38">
        <v>4.1370945733870297E-3</v>
      </c>
    </row>
    <row r="43" spans="1:7" s="3" customFormat="1" ht="21.95" customHeight="1" x14ac:dyDescent="0.2">
      <c r="A43" s="43">
        <v>33</v>
      </c>
      <c r="B43" s="50" t="s">
        <v>4</v>
      </c>
      <c r="C43" s="44">
        <f>C25+C27+C29+C31+C33+C35+C37+C39+C40+C42</f>
        <v>2592772</v>
      </c>
      <c r="D43" s="51" t="s">
        <v>5</v>
      </c>
      <c r="E43" s="51" t="s">
        <v>5</v>
      </c>
      <c r="F43" s="47">
        <f t="shared" si="3"/>
        <v>0.96465474005979679</v>
      </c>
      <c r="G43" s="48">
        <v>0.96489282760442685</v>
      </c>
    </row>
    <row r="44" spans="1:7" s="3" customFormat="1" ht="21.95" customHeight="1" x14ac:dyDescent="0.2">
      <c r="A44" s="45">
        <v>34</v>
      </c>
      <c r="B44" s="52" t="s">
        <v>6</v>
      </c>
      <c r="C44" s="46">
        <f>C24+C43</f>
        <v>2687772</v>
      </c>
      <c r="D44" s="53" t="s">
        <v>5</v>
      </c>
      <c r="E44" s="53" t="s">
        <v>5</v>
      </c>
      <c r="F44" s="54">
        <f t="shared" si="3"/>
        <v>1</v>
      </c>
      <c r="G44" s="55">
        <v>1</v>
      </c>
    </row>
    <row r="45" spans="1:7" s="3" customFormat="1" ht="21.95" customHeight="1" x14ac:dyDescent="0.2">
      <c r="A45" s="1"/>
      <c r="B45" s="2"/>
      <c r="C45" s="1"/>
      <c r="D45" s="1"/>
      <c r="E45" s="1"/>
      <c r="F45" s="1"/>
      <c r="G45" s="1"/>
    </row>
    <row r="46" spans="1:7" s="3" customFormat="1" ht="35.1" customHeight="1" x14ac:dyDescent="0.2">
      <c r="A46" s="62" t="s">
        <v>430</v>
      </c>
      <c r="B46" s="63" t="s">
        <v>431</v>
      </c>
      <c r="C46" s="64" t="s">
        <v>432</v>
      </c>
      <c r="D46" s="1"/>
      <c r="E46" s="1"/>
      <c r="F46" s="1"/>
      <c r="G46" s="1"/>
    </row>
    <row r="47" spans="1:7" s="3" customFormat="1" ht="21.95" customHeight="1" x14ac:dyDescent="0.2">
      <c r="A47" s="65">
        <v>1</v>
      </c>
      <c r="B47" s="30" t="s">
        <v>427</v>
      </c>
      <c r="C47" s="31">
        <v>67194</v>
      </c>
    </row>
    <row r="48" spans="1:7" ht="21.95" customHeight="1" x14ac:dyDescent="0.2">
      <c r="A48" s="8">
        <v>2</v>
      </c>
      <c r="B48" s="30" t="s">
        <v>428</v>
      </c>
      <c r="C48" s="31">
        <v>2687772</v>
      </c>
      <c r="D48" s="16"/>
      <c r="E48" s="16"/>
      <c r="F48" s="16"/>
      <c r="G48" s="16"/>
    </row>
    <row r="49" spans="1:7" ht="21.95" customHeight="1" x14ac:dyDescent="0.2">
      <c r="A49" s="32">
        <v>3</v>
      </c>
      <c r="B49" s="33" t="s">
        <v>423</v>
      </c>
      <c r="C49" s="34">
        <f>C44/C48</f>
        <v>1</v>
      </c>
      <c r="D49" s="16"/>
      <c r="E49" s="16"/>
      <c r="F49" s="16"/>
      <c r="G49" s="16"/>
    </row>
    <row r="50" spans="1:7" s="16" customFormat="1" ht="35.1" customHeight="1" x14ac:dyDescent="0.25">
      <c r="A50" s="21" t="s">
        <v>449</v>
      </c>
      <c r="B50" s="23"/>
    </row>
  </sheetData>
  <sheetProtection algorithmName="SHA-512" hashValue="E45ExjQFwRQLNLejBkCRuiyQWZcFGiWCjETIfchqJixjXmLpMiR6E7rcv56w5fbQOnGPOQ5r17eG3zDiXi15Yg==" saltValue="8Fc6+hY0N3CcYep692CybQ==" spinCount="100000" sheet="1" objects="1" scenarios="1"/>
  <mergeCells count="1">
    <mergeCell ref="A2:G2"/>
  </mergeCells>
  <pageMargins left="0.59055118110236227" right="0.59055118110236227" top="0.70866141732283472" bottom="0.70866141732283472" header="0.19685039370078741" footer="0.39370078740157483"/>
  <pageSetup paperSize="9" scale="84" orientation="portrait" r:id="rId1"/>
  <headerFooter alignWithMargins="0">
    <oddFooter>&amp;R&amp;"Calibri,Standardowy"&amp;12s.&amp;P z &amp;N</oddFooter>
  </headerFooter>
  <tableParts count="2">
    <tablePart r:id="rId2"/>
    <tablePart r:id="rId3"/>
  </tableParts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9ABE90-A6FE-4E64-9022-34875F5D4268}">
  <sheetPr codeName="Arkusz80"/>
  <dimension ref="A1:N50"/>
  <sheetViews>
    <sheetView zoomScaleNormal="100" workbookViewId="0"/>
  </sheetViews>
  <sheetFormatPr defaultColWidth="0" defaultRowHeight="12.75" zeroHeight="1" x14ac:dyDescent="0.2"/>
  <cols>
    <col min="1" max="1" width="4.140625" style="1" customWidth="1"/>
    <col min="2" max="2" width="57" style="2" customWidth="1"/>
    <col min="3" max="3" width="11.85546875" style="1" bestFit="1" customWidth="1"/>
    <col min="4" max="4" width="7.42578125" style="1" customWidth="1"/>
    <col min="5" max="5" width="10.85546875" style="1" bestFit="1" customWidth="1"/>
    <col min="6" max="7" width="8.7109375" style="1" customWidth="1"/>
    <col min="8" max="8" width="1" style="1" customWidth="1"/>
    <col min="9" max="14" width="0" style="1" hidden="1" customWidth="1"/>
    <col min="15" max="16384" width="9.140625" style="1" hidden="1"/>
  </cols>
  <sheetData>
    <row r="1" spans="1:7" s="16" customFormat="1" ht="24.95" customHeight="1" x14ac:dyDescent="0.2">
      <c r="A1" s="35" t="s">
        <v>527</v>
      </c>
      <c r="B1" s="23"/>
    </row>
    <row r="2" spans="1:7" s="16" customFormat="1" ht="39.950000000000003" customHeight="1" x14ac:dyDescent="0.2">
      <c r="A2" s="66" t="s">
        <v>448</v>
      </c>
      <c r="B2" s="67"/>
      <c r="C2" s="67"/>
      <c r="D2" s="67"/>
      <c r="E2" s="67"/>
      <c r="F2" s="67"/>
      <c r="G2" s="67"/>
    </row>
    <row r="3" spans="1:7" s="16" customFormat="1" ht="15.95" hidden="1" customHeight="1" x14ac:dyDescent="0.2">
      <c r="A3" s="22"/>
      <c r="B3" s="23"/>
    </row>
    <row r="4" spans="1:7" s="16" customFormat="1" ht="15.95" hidden="1" customHeight="1" x14ac:dyDescent="0.2">
      <c r="A4" s="22"/>
      <c r="B4" s="23"/>
    </row>
    <row r="5" spans="1:7" s="16" customFormat="1" ht="15.95" hidden="1" customHeight="1" x14ac:dyDescent="0.2">
      <c r="A5" s="22"/>
      <c r="B5" s="23"/>
    </row>
    <row r="6" spans="1:7" s="16" customFormat="1" ht="15.95" customHeight="1" x14ac:dyDescent="0.25">
      <c r="A6" s="17" t="s">
        <v>433</v>
      </c>
      <c r="B6" s="21" t="s">
        <v>438</v>
      </c>
    </row>
    <row r="7" spans="1:7" s="16" customFormat="1" ht="15.95" customHeight="1" x14ac:dyDescent="0.25">
      <c r="A7" s="18" t="s">
        <v>434</v>
      </c>
      <c r="B7" s="21" t="s">
        <v>439</v>
      </c>
    </row>
    <row r="8" spans="1:7" s="16" customFormat="1" ht="15.95" customHeight="1" x14ac:dyDescent="0.25">
      <c r="A8" s="19" t="s">
        <v>435</v>
      </c>
      <c r="B8" s="21" t="s">
        <v>440</v>
      </c>
    </row>
    <row r="9" spans="1:7" s="16" customFormat="1" ht="15.95" customHeight="1" x14ac:dyDescent="0.25">
      <c r="A9" s="20" t="s">
        <v>436</v>
      </c>
      <c r="B9" s="21" t="s">
        <v>441</v>
      </c>
    </row>
    <row r="10" spans="1:7" ht="65.099999999999994" customHeight="1" x14ac:dyDescent="0.2">
      <c r="A10" s="49" t="s">
        <v>430</v>
      </c>
      <c r="B10" s="42" t="s">
        <v>0</v>
      </c>
      <c r="C10" s="42" t="s">
        <v>424</v>
      </c>
      <c r="D10" s="42" t="s">
        <v>425</v>
      </c>
      <c r="E10" s="42" t="s">
        <v>426</v>
      </c>
      <c r="F10" s="42" t="s">
        <v>429</v>
      </c>
      <c r="G10" s="41" t="s">
        <v>413</v>
      </c>
    </row>
    <row r="11" spans="1:7" ht="21.95" customHeight="1" x14ac:dyDescent="0.2">
      <c r="A11" s="36">
        <v>1</v>
      </c>
      <c r="B11" s="24" t="s">
        <v>7</v>
      </c>
      <c r="C11" s="10">
        <v>0</v>
      </c>
      <c r="D11" s="9">
        <v>0</v>
      </c>
      <c r="E11" s="10" t="str">
        <f t="shared" ref="E11:E23" si="0">IF(D11=0,"-",C11/D11)</f>
        <v>-</v>
      </c>
      <c r="F11" s="25">
        <f t="shared" ref="F11:F35" si="1">C11/C$44</f>
        <v>0</v>
      </c>
      <c r="G11" s="38">
        <v>6.4906160983722356E-5</v>
      </c>
    </row>
    <row r="12" spans="1:7" s="3" customFormat="1" ht="21.95" customHeight="1" x14ac:dyDescent="0.2">
      <c r="A12" s="36">
        <v>2</v>
      </c>
      <c r="B12" s="24" t="s">
        <v>8</v>
      </c>
      <c r="C12" s="10">
        <v>54000</v>
      </c>
      <c r="D12" s="9">
        <v>1</v>
      </c>
      <c r="E12" s="10">
        <f t="shared" si="0"/>
        <v>54000</v>
      </c>
      <c r="F12" s="25">
        <f t="shared" si="1"/>
        <v>1.3928501252692002E-2</v>
      </c>
      <c r="G12" s="38">
        <v>1.3877154561966152E-2</v>
      </c>
    </row>
    <row r="13" spans="1:7" s="3" customFormat="1" ht="21.95" customHeight="1" x14ac:dyDescent="0.2">
      <c r="A13" s="36">
        <v>3</v>
      </c>
      <c r="B13" s="26" t="s">
        <v>1</v>
      </c>
      <c r="C13" s="10">
        <v>0</v>
      </c>
      <c r="D13" s="9">
        <v>0</v>
      </c>
      <c r="E13" s="10" t="str">
        <f t="shared" si="0"/>
        <v>-</v>
      </c>
      <c r="F13" s="25">
        <f t="shared" si="1"/>
        <v>0</v>
      </c>
      <c r="G13" s="38">
        <v>6.8195937419264344E-4</v>
      </c>
    </row>
    <row r="14" spans="1:7" s="3" customFormat="1" ht="21.95" customHeight="1" x14ac:dyDescent="0.2">
      <c r="A14" s="36">
        <v>4</v>
      </c>
      <c r="B14" s="24" t="s">
        <v>414</v>
      </c>
      <c r="C14" s="10">
        <v>0</v>
      </c>
      <c r="D14" s="9">
        <v>0</v>
      </c>
      <c r="E14" s="10" t="str">
        <f t="shared" si="0"/>
        <v>-</v>
      </c>
      <c r="F14" s="25">
        <f t="shared" si="1"/>
        <v>0</v>
      </c>
      <c r="G14" s="38">
        <v>1.6609844346228162E-4</v>
      </c>
    </row>
    <row r="15" spans="1:7" s="3" customFormat="1" ht="47.1" customHeight="1" x14ac:dyDescent="0.2">
      <c r="A15" s="36">
        <v>5</v>
      </c>
      <c r="B15" s="24" t="s">
        <v>412</v>
      </c>
      <c r="C15" s="10">
        <v>0</v>
      </c>
      <c r="D15" s="11">
        <v>0</v>
      </c>
      <c r="E15" s="10" t="str">
        <f t="shared" si="0"/>
        <v>-</v>
      </c>
      <c r="F15" s="25">
        <f t="shared" si="1"/>
        <v>0</v>
      </c>
      <c r="G15" s="38">
        <v>4.2843389065529559E-4</v>
      </c>
    </row>
    <row r="16" spans="1:7" s="3" customFormat="1" ht="21.95" customHeight="1" x14ac:dyDescent="0.2">
      <c r="A16" s="36">
        <v>6</v>
      </c>
      <c r="B16" s="26" t="s">
        <v>1</v>
      </c>
      <c r="C16" s="10">
        <v>0</v>
      </c>
      <c r="D16" s="11">
        <v>0</v>
      </c>
      <c r="E16" s="10" t="str">
        <f t="shared" si="0"/>
        <v>-</v>
      </c>
      <c r="F16" s="25">
        <f t="shared" si="1"/>
        <v>0</v>
      </c>
      <c r="G16" s="38">
        <v>5.7837072558623703E-5</v>
      </c>
    </row>
    <row r="17" spans="1:7" ht="47.1" customHeight="1" x14ac:dyDescent="0.2">
      <c r="A17" s="36">
        <v>7</v>
      </c>
      <c r="B17" s="24" t="s">
        <v>444</v>
      </c>
      <c r="C17" s="10">
        <v>0</v>
      </c>
      <c r="D17" s="11">
        <v>0</v>
      </c>
      <c r="E17" s="10" t="str">
        <f t="shared" si="0"/>
        <v>-</v>
      </c>
      <c r="F17" s="25">
        <f t="shared" si="1"/>
        <v>0</v>
      </c>
      <c r="G17" s="38">
        <v>3.69438658113685E-3</v>
      </c>
    </row>
    <row r="18" spans="1:7" ht="47.1" customHeight="1" x14ac:dyDescent="0.2">
      <c r="A18" s="36">
        <v>8</v>
      </c>
      <c r="B18" s="24" t="s">
        <v>447</v>
      </c>
      <c r="C18" s="10">
        <v>25900</v>
      </c>
      <c r="D18" s="11">
        <v>1</v>
      </c>
      <c r="E18" s="10">
        <f t="shared" si="0"/>
        <v>25900</v>
      </c>
      <c r="F18" s="25">
        <f t="shared" si="1"/>
        <v>6.6805218971244971E-3</v>
      </c>
      <c r="G18" s="38">
        <v>1.6572456388988053E-2</v>
      </c>
    </row>
    <row r="19" spans="1:7" ht="35.1" customHeight="1" x14ac:dyDescent="0.2">
      <c r="A19" s="36">
        <v>9</v>
      </c>
      <c r="B19" s="24" t="s">
        <v>443</v>
      </c>
      <c r="C19" s="10">
        <v>0</v>
      </c>
      <c r="D19" s="11">
        <v>0</v>
      </c>
      <c r="E19" s="10" t="str">
        <f t="shared" si="0"/>
        <v>-</v>
      </c>
      <c r="F19" s="25">
        <f t="shared" si="1"/>
        <v>0</v>
      </c>
      <c r="G19" s="38">
        <v>6.3015485400037228E-5</v>
      </c>
    </row>
    <row r="20" spans="1:7" ht="35.1" customHeight="1" x14ac:dyDescent="0.2">
      <c r="A20" s="36">
        <v>10</v>
      </c>
      <c r="B20" s="24" t="s">
        <v>9</v>
      </c>
      <c r="C20" s="10">
        <v>0</v>
      </c>
      <c r="D20" s="11">
        <v>0</v>
      </c>
      <c r="E20" s="10" t="str">
        <f t="shared" si="0"/>
        <v>-</v>
      </c>
      <c r="F20" s="25">
        <f t="shared" si="1"/>
        <v>0</v>
      </c>
      <c r="G20" s="38">
        <v>2.3263290581767475E-4</v>
      </c>
    </row>
    <row r="21" spans="1:7" ht="35.1" customHeight="1" x14ac:dyDescent="0.2">
      <c r="A21" s="36">
        <v>11</v>
      </c>
      <c r="B21" s="24" t="s">
        <v>442</v>
      </c>
      <c r="C21" s="10">
        <v>0</v>
      </c>
      <c r="D21" s="11">
        <v>0</v>
      </c>
      <c r="E21" s="10" t="str">
        <f t="shared" si="0"/>
        <v>-</v>
      </c>
      <c r="F21" s="25">
        <f t="shared" si="1"/>
        <v>0</v>
      </c>
      <c r="G21" s="38">
        <v>8.0879771630669933E-6</v>
      </c>
    </row>
    <row r="22" spans="1:7" ht="21.95" customHeight="1" x14ac:dyDescent="0.2">
      <c r="A22" s="36">
        <v>12</v>
      </c>
      <c r="B22" s="26" t="s">
        <v>1</v>
      </c>
      <c r="C22" s="10">
        <v>0</v>
      </c>
      <c r="D22" s="11">
        <v>0</v>
      </c>
      <c r="E22" s="10" t="str">
        <f t="shared" si="0"/>
        <v>-</v>
      </c>
      <c r="F22" s="25">
        <f t="shared" si="1"/>
        <v>0</v>
      </c>
      <c r="G22" s="38">
        <v>0</v>
      </c>
    </row>
    <row r="23" spans="1:7" ht="21.95" customHeight="1" x14ac:dyDescent="0.2">
      <c r="A23" s="36">
        <v>13</v>
      </c>
      <c r="B23" s="24" t="s">
        <v>415</v>
      </c>
      <c r="C23" s="10">
        <v>0</v>
      </c>
      <c r="D23" s="11">
        <v>0</v>
      </c>
      <c r="E23" s="10" t="str">
        <f t="shared" si="0"/>
        <v>-</v>
      </c>
      <c r="F23" s="25">
        <f t="shared" si="1"/>
        <v>0</v>
      </c>
      <c r="G23" s="38">
        <v>0</v>
      </c>
    </row>
    <row r="24" spans="1:7" s="3" customFormat="1" ht="24.95" customHeight="1" x14ac:dyDescent="0.2">
      <c r="A24" s="43">
        <v>14</v>
      </c>
      <c r="B24" s="50" t="s">
        <v>2</v>
      </c>
      <c r="C24" s="44">
        <f>C11+C12+C14+C15+C17+C18+C19+C20+C21+C23</f>
        <v>79900</v>
      </c>
      <c r="D24" s="51" t="s">
        <v>5</v>
      </c>
      <c r="E24" s="51" t="s">
        <v>5</v>
      </c>
      <c r="F24" s="47">
        <f t="shared" si="1"/>
        <v>2.06090231498165E-2</v>
      </c>
      <c r="G24" s="48">
        <v>3.5107172395573129E-2</v>
      </c>
    </row>
    <row r="25" spans="1:7" s="4" customFormat="1" ht="35.1" customHeight="1" x14ac:dyDescent="0.2">
      <c r="A25" s="37">
        <v>15</v>
      </c>
      <c r="B25" s="27" t="s">
        <v>419</v>
      </c>
      <c r="C25" s="12">
        <v>320086</v>
      </c>
      <c r="D25" s="11">
        <v>183</v>
      </c>
      <c r="E25" s="12">
        <f t="shared" ref="E25:E37" si="2">IF(D25=0,"-",C25/D25)</f>
        <v>1749.1038251366119</v>
      </c>
      <c r="F25" s="28">
        <f t="shared" si="1"/>
        <v>8.2561449110540225E-2</v>
      </c>
      <c r="G25" s="39">
        <v>9.1912130594448124E-2</v>
      </c>
    </row>
    <row r="26" spans="1:7" s="3" customFormat="1" ht="21.95" customHeight="1" x14ac:dyDescent="0.2">
      <c r="A26" s="36">
        <v>16</v>
      </c>
      <c r="B26" s="26" t="s">
        <v>11</v>
      </c>
      <c r="C26" s="10">
        <v>57825</v>
      </c>
      <c r="D26" s="11">
        <v>34</v>
      </c>
      <c r="E26" s="10">
        <f t="shared" si="2"/>
        <v>1700.7352941176471</v>
      </c>
      <c r="F26" s="25">
        <f t="shared" si="1"/>
        <v>1.4915103424757686E-2</v>
      </c>
      <c r="G26" s="38">
        <v>1.5510248435910163E-2</v>
      </c>
    </row>
    <row r="27" spans="1:7" s="5" customFormat="1" ht="65.099999999999994" customHeight="1" x14ac:dyDescent="0.2">
      <c r="A27" s="37">
        <v>17</v>
      </c>
      <c r="B27" s="27" t="s">
        <v>445</v>
      </c>
      <c r="C27" s="12">
        <v>243166.32</v>
      </c>
      <c r="D27" s="11">
        <v>39</v>
      </c>
      <c r="E27" s="12">
        <f t="shared" si="2"/>
        <v>6235.0338461538468</v>
      </c>
      <c r="F27" s="28">
        <f t="shared" si="1"/>
        <v>6.2721155420972299E-2</v>
      </c>
      <c r="G27" s="39">
        <v>9.6086621220457871E-2</v>
      </c>
    </row>
    <row r="28" spans="1:7" s="3" customFormat="1" ht="21.95" customHeight="1" x14ac:dyDescent="0.2">
      <c r="A28" s="36">
        <v>18</v>
      </c>
      <c r="B28" s="26" t="s">
        <v>3</v>
      </c>
      <c r="C28" s="10">
        <v>62139.7</v>
      </c>
      <c r="D28" s="11">
        <v>15</v>
      </c>
      <c r="E28" s="10">
        <f t="shared" si="2"/>
        <v>4142.6466666666665</v>
      </c>
      <c r="F28" s="25">
        <f t="shared" si="1"/>
        <v>1.6028016468368614E-2</v>
      </c>
      <c r="G28" s="38">
        <v>1.1342599256575717E-2</v>
      </c>
    </row>
    <row r="29" spans="1:7" s="5" customFormat="1" ht="35.1" customHeight="1" x14ac:dyDescent="0.2">
      <c r="A29" s="37">
        <v>19</v>
      </c>
      <c r="B29" s="27" t="s">
        <v>15</v>
      </c>
      <c r="C29" s="12">
        <v>120757.6</v>
      </c>
      <c r="D29" s="11">
        <v>30</v>
      </c>
      <c r="E29" s="12">
        <f t="shared" si="2"/>
        <v>4025.2533333333336</v>
      </c>
      <c r="F29" s="28">
        <f t="shared" si="1"/>
        <v>3.1147636719853329E-2</v>
      </c>
      <c r="G29" s="39">
        <v>1.1946311887438504E-2</v>
      </c>
    </row>
    <row r="30" spans="1:7" s="3" customFormat="1" ht="21.95" customHeight="1" x14ac:dyDescent="0.2">
      <c r="A30" s="36">
        <v>20</v>
      </c>
      <c r="B30" s="26" t="s">
        <v>3</v>
      </c>
      <c r="C30" s="10">
        <v>1371.2</v>
      </c>
      <c r="D30" s="11">
        <v>1</v>
      </c>
      <c r="E30" s="12">
        <f t="shared" si="2"/>
        <v>1371.2</v>
      </c>
      <c r="F30" s="28">
        <f t="shared" si="1"/>
        <v>3.5368075773502359E-4</v>
      </c>
      <c r="G30" s="39">
        <v>2.247933536638041E-3</v>
      </c>
    </row>
    <row r="31" spans="1:7" s="3" customFormat="1" ht="47.1" customHeight="1" x14ac:dyDescent="0.2">
      <c r="A31" s="36">
        <v>21</v>
      </c>
      <c r="B31" s="27" t="s">
        <v>14</v>
      </c>
      <c r="C31" s="10">
        <v>971272.69</v>
      </c>
      <c r="D31" s="11">
        <v>465</v>
      </c>
      <c r="E31" s="10">
        <f t="shared" si="2"/>
        <v>2088.7584731182797</v>
      </c>
      <c r="F31" s="25">
        <f t="shared" si="1"/>
        <v>0.25052542369204683</v>
      </c>
      <c r="G31" s="38">
        <v>0.21726673108985226</v>
      </c>
    </row>
    <row r="32" spans="1:7" s="3" customFormat="1" ht="21.95" customHeight="1" x14ac:dyDescent="0.2">
      <c r="A32" s="36">
        <v>22</v>
      </c>
      <c r="B32" s="26" t="s">
        <v>3</v>
      </c>
      <c r="C32" s="10">
        <v>205613.55</v>
      </c>
      <c r="D32" s="11">
        <v>74</v>
      </c>
      <c r="E32" s="10">
        <f t="shared" si="2"/>
        <v>2778.5614864864865</v>
      </c>
      <c r="F32" s="25">
        <f t="shared" si="1"/>
        <v>5.3034973865656476E-2</v>
      </c>
      <c r="G32" s="38">
        <v>3.0944666359992157E-2</v>
      </c>
    </row>
    <row r="33" spans="1:7" ht="35.1" customHeight="1" x14ac:dyDescent="0.2">
      <c r="A33" s="36">
        <v>23</v>
      </c>
      <c r="B33" s="24" t="s">
        <v>446</v>
      </c>
      <c r="C33" s="10">
        <v>30000</v>
      </c>
      <c r="D33" s="11">
        <v>343</v>
      </c>
      <c r="E33" s="10">
        <f t="shared" si="2"/>
        <v>87.463556851311949</v>
      </c>
      <c r="F33" s="25">
        <f t="shared" si="1"/>
        <v>7.7380562514955571E-3</v>
      </c>
      <c r="G33" s="38">
        <v>8.5968104584330223E-3</v>
      </c>
    </row>
    <row r="34" spans="1:7" s="3" customFormat="1" ht="21.95" customHeight="1" x14ac:dyDescent="0.2">
      <c r="A34" s="36">
        <v>24</v>
      </c>
      <c r="B34" s="26" t="s">
        <v>3</v>
      </c>
      <c r="C34" s="10">
        <v>0</v>
      </c>
      <c r="D34" s="11">
        <v>0</v>
      </c>
      <c r="E34" s="10" t="str">
        <f t="shared" si="2"/>
        <v>-</v>
      </c>
      <c r="F34" s="25">
        <f t="shared" si="1"/>
        <v>0</v>
      </c>
      <c r="G34" s="38">
        <v>1.4207856884874998E-3</v>
      </c>
    </row>
    <row r="35" spans="1:7" s="3" customFormat="1" ht="35.1" customHeight="1" x14ac:dyDescent="0.2">
      <c r="A35" s="36">
        <v>25</v>
      </c>
      <c r="B35" s="24" t="s">
        <v>10</v>
      </c>
      <c r="C35" s="10">
        <v>0</v>
      </c>
      <c r="D35" s="11">
        <v>0</v>
      </c>
      <c r="E35" s="10" t="str">
        <f t="shared" si="2"/>
        <v>-</v>
      </c>
      <c r="F35" s="25">
        <f t="shared" si="1"/>
        <v>0</v>
      </c>
      <c r="G35" s="38">
        <v>9.8652432849167496E-5</v>
      </c>
    </row>
    <row r="36" spans="1:7" ht="35.1" customHeight="1" x14ac:dyDescent="0.2">
      <c r="A36" s="36">
        <v>26</v>
      </c>
      <c r="B36" s="24" t="s">
        <v>420</v>
      </c>
      <c r="C36" s="10">
        <v>0</v>
      </c>
      <c r="D36" s="13">
        <v>0</v>
      </c>
      <c r="E36" s="10" t="str">
        <f t="shared" si="2"/>
        <v>-</v>
      </c>
      <c r="F36" s="29" t="s">
        <v>5</v>
      </c>
      <c r="G36" s="40" t="s">
        <v>5</v>
      </c>
    </row>
    <row r="37" spans="1:7" ht="21.95" customHeight="1" x14ac:dyDescent="0.2">
      <c r="A37" s="36">
        <v>27</v>
      </c>
      <c r="B37" s="26" t="s">
        <v>12</v>
      </c>
      <c r="C37" s="10">
        <v>0</v>
      </c>
      <c r="D37" s="13">
        <v>0</v>
      </c>
      <c r="E37" s="10" t="str">
        <f t="shared" si="2"/>
        <v>-</v>
      </c>
      <c r="F37" s="25">
        <f>C37/C$44</f>
        <v>0</v>
      </c>
      <c r="G37" s="38">
        <v>6.7001527600904129E-4</v>
      </c>
    </row>
    <row r="38" spans="1:7" ht="35.1" customHeight="1" x14ac:dyDescent="0.2">
      <c r="A38" s="36">
        <v>28</v>
      </c>
      <c r="B38" s="24" t="s">
        <v>421</v>
      </c>
      <c r="C38" s="10">
        <v>2346400</v>
      </c>
      <c r="D38" s="13">
        <v>2</v>
      </c>
      <c r="E38" s="14" t="s">
        <v>5</v>
      </c>
      <c r="F38" s="29" t="s">
        <v>5</v>
      </c>
      <c r="G38" s="40" t="s">
        <v>5</v>
      </c>
    </row>
    <row r="39" spans="1:7" ht="21.95" customHeight="1" x14ac:dyDescent="0.2">
      <c r="A39" s="36">
        <v>29</v>
      </c>
      <c r="B39" s="26" t="s">
        <v>12</v>
      </c>
      <c r="C39" s="10">
        <v>2111760</v>
      </c>
      <c r="D39" s="13">
        <v>2</v>
      </c>
      <c r="E39" s="14" t="s">
        <v>5</v>
      </c>
      <c r="F39" s="25">
        <f t="shared" ref="F39:F44" si="3">C39/C$44</f>
        <v>0.54469725565527527</v>
      </c>
      <c r="G39" s="38">
        <v>0.53240605380617201</v>
      </c>
    </row>
    <row r="40" spans="1:7" ht="47.1" customHeight="1" x14ac:dyDescent="0.2">
      <c r="A40" s="36">
        <v>30</v>
      </c>
      <c r="B40" s="27" t="s">
        <v>422</v>
      </c>
      <c r="C40" s="10">
        <v>0</v>
      </c>
      <c r="D40" s="15">
        <v>0</v>
      </c>
      <c r="E40" s="10" t="str">
        <f t="shared" ref="E40:E41" si="4">IF(D40=0,"-",C40/D40)</f>
        <v>-</v>
      </c>
      <c r="F40" s="25">
        <f t="shared" si="3"/>
        <v>0</v>
      </c>
      <c r="G40" s="38">
        <v>1.7724062653800183E-3</v>
      </c>
    </row>
    <row r="41" spans="1:7" ht="21.95" customHeight="1" x14ac:dyDescent="0.2">
      <c r="A41" s="36">
        <v>31</v>
      </c>
      <c r="B41" s="26" t="s">
        <v>13</v>
      </c>
      <c r="C41" s="10">
        <v>0</v>
      </c>
      <c r="D41" s="15">
        <v>0</v>
      </c>
      <c r="E41" s="10" t="str">
        <f t="shared" si="4"/>
        <v>-</v>
      </c>
      <c r="F41" s="25">
        <f t="shared" si="3"/>
        <v>0</v>
      </c>
      <c r="G41" s="38">
        <v>1.0404135579139232E-3</v>
      </c>
    </row>
    <row r="42" spans="1:7" ht="35.1" customHeight="1" x14ac:dyDescent="0.2">
      <c r="A42" s="36">
        <v>32</v>
      </c>
      <c r="B42" s="24" t="s">
        <v>16</v>
      </c>
      <c r="C42" s="10">
        <v>0</v>
      </c>
      <c r="D42" s="15">
        <v>0</v>
      </c>
      <c r="E42" s="14" t="s">
        <v>5</v>
      </c>
      <c r="F42" s="25">
        <f t="shared" si="3"/>
        <v>0</v>
      </c>
      <c r="G42" s="38">
        <v>4.1370945733870297E-3</v>
      </c>
    </row>
    <row r="43" spans="1:7" s="3" customFormat="1" ht="21.95" customHeight="1" x14ac:dyDescent="0.2">
      <c r="A43" s="43">
        <v>33</v>
      </c>
      <c r="B43" s="50" t="s">
        <v>4</v>
      </c>
      <c r="C43" s="44">
        <f>C25+C27+C29+C31+C33+C35+C37+C39+C40+C42</f>
        <v>3797042.61</v>
      </c>
      <c r="D43" s="51" t="s">
        <v>5</v>
      </c>
      <c r="E43" s="51" t="s">
        <v>5</v>
      </c>
      <c r="F43" s="47">
        <f t="shared" si="3"/>
        <v>0.9793909768501835</v>
      </c>
      <c r="G43" s="48">
        <v>0.96489282760442685</v>
      </c>
    </row>
    <row r="44" spans="1:7" s="3" customFormat="1" ht="21.95" customHeight="1" x14ac:dyDescent="0.2">
      <c r="A44" s="45">
        <v>34</v>
      </c>
      <c r="B44" s="52" t="s">
        <v>6</v>
      </c>
      <c r="C44" s="46">
        <f>C24+C43</f>
        <v>3876942.61</v>
      </c>
      <c r="D44" s="53" t="s">
        <v>5</v>
      </c>
      <c r="E44" s="53" t="s">
        <v>5</v>
      </c>
      <c r="F44" s="54">
        <f t="shared" si="3"/>
        <v>1</v>
      </c>
      <c r="G44" s="55">
        <v>1</v>
      </c>
    </row>
    <row r="45" spans="1:7" s="3" customFormat="1" ht="21.95" customHeight="1" x14ac:dyDescent="0.2">
      <c r="A45" s="1"/>
      <c r="B45" s="2"/>
      <c r="C45" s="1"/>
      <c r="D45" s="1"/>
      <c r="E45" s="1"/>
      <c r="F45" s="1"/>
      <c r="G45" s="1"/>
    </row>
    <row r="46" spans="1:7" s="3" customFormat="1" ht="35.1" customHeight="1" x14ac:dyDescent="0.2">
      <c r="A46" s="62" t="s">
        <v>430</v>
      </c>
      <c r="B46" s="63" t="s">
        <v>431</v>
      </c>
      <c r="C46" s="64" t="s">
        <v>432</v>
      </c>
      <c r="D46" s="1"/>
      <c r="E46" s="1"/>
      <c r="F46" s="1"/>
      <c r="G46" s="1"/>
    </row>
    <row r="47" spans="1:7" s="3" customFormat="1" ht="21.95" customHeight="1" x14ac:dyDescent="0.2">
      <c r="A47" s="65">
        <v>1</v>
      </c>
      <c r="B47" s="30" t="s">
        <v>427</v>
      </c>
      <c r="C47" s="31">
        <v>96923.57</v>
      </c>
    </row>
    <row r="48" spans="1:7" ht="21.95" customHeight="1" x14ac:dyDescent="0.2">
      <c r="A48" s="8">
        <v>2</v>
      </c>
      <c r="B48" s="30" t="s">
        <v>428</v>
      </c>
      <c r="C48" s="31">
        <v>3876990</v>
      </c>
      <c r="D48" s="16"/>
      <c r="E48" s="16"/>
      <c r="F48" s="16"/>
      <c r="G48" s="16"/>
    </row>
    <row r="49" spans="1:7" ht="21.95" customHeight="1" x14ac:dyDescent="0.2">
      <c r="A49" s="32">
        <v>3</v>
      </c>
      <c r="B49" s="33" t="s">
        <v>423</v>
      </c>
      <c r="C49" s="34">
        <f>C44/C48</f>
        <v>0.99998777659988802</v>
      </c>
      <c r="D49" s="16"/>
      <c r="E49" s="16"/>
      <c r="F49" s="16"/>
      <c r="G49" s="16"/>
    </row>
    <row r="50" spans="1:7" s="16" customFormat="1" ht="35.1" customHeight="1" x14ac:dyDescent="0.25">
      <c r="A50" s="21" t="s">
        <v>449</v>
      </c>
      <c r="B50" s="23"/>
    </row>
  </sheetData>
  <sheetProtection algorithmName="SHA-512" hashValue="or1Za1U6wcpfbp9L25GwANZmvbfu7lhiIVoNv8kY1S2WkzwFceNeWefQvB4gW5nUWd9fjHVGKbp0gCJpgPrAqQ==" saltValue="reU0vd7U6ojXtgFbsErxWA==" spinCount="100000" sheet="1" objects="1" scenarios="1"/>
  <mergeCells count="1">
    <mergeCell ref="A2:G2"/>
  </mergeCells>
  <pageMargins left="0.59055118110236227" right="0.59055118110236227" top="0.70866141732283472" bottom="0.70866141732283472" header="0.19685039370078741" footer="0.39370078740157483"/>
  <pageSetup paperSize="9" scale="84" orientation="portrait" r:id="rId1"/>
  <headerFooter alignWithMargins="0">
    <oddFooter>&amp;R&amp;"Calibri,Standardowy"&amp;12s.&amp;P z &amp;N</oddFooter>
  </headerFooter>
  <tableParts count="2">
    <tablePart r:id="rId2"/>
    <tablePart r:id="rId3"/>
  </tableParts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07163F-1219-49E0-A8DA-18B3882D762E}">
  <sheetPr codeName="Arkusz81"/>
  <dimension ref="A1:N50"/>
  <sheetViews>
    <sheetView zoomScaleNormal="100" workbookViewId="0"/>
  </sheetViews>
  <sheetFormatPr defaultColWidth="0" defaultRowHeight="12.75" zeroHeight="1" x14ac:dyDescent="0.2"/>
  <cols>
    <col min="1" max="1" width="4.140625" style="1" customWidth="1"/>
    <col min="2" max="2" width="57" style="2" customWidth="1"/>
    <col min="3" max="3" width="11.85546875" style="1" bestFit="1" customWidth="1"/>
    <col min="4" max="4" width="7.42578125" style="1" customWidth="1"/>
    <col min="5" max="5" width="10.85546875" style="1" bestFit="1" customWidth="1"/>
    <col min="6" max="7" width="8.7109375" style="1" customWidth="1"/>
    <col min="8" max="8" width="1" style="1" customWidth="1"/>
    <col min="9" max="14" width="0" style="1" hidden="1" customWidth="1"/>
    <col min="15" max="16384" width="9.140625" style="1" hidden="1"/>
  </cols>
  <sheetData>
    <row r="1" spans="1:7" s="16" customFormat="1" ht="24.95" customHeight="1" x14ac:dyDescent="0.2">
      <c r="A1" s="35" t="s">
        <v>528</v>
      </c>
      <c r="B1" s="23"/>
    </row>
    <row r="2" spans="1:7" s="16" customFormat="1" ht="39.950000000000003" customHeight="1" x14ac:dyDescent="0.2">
      <c r="A2" s="66" t="s">
        <v>448</v>
      </c>
      <c r="B2" s="67"/>
      <c r="C2" s="67"/>
      <c r="D2" s="67"/>
      <c r="E2" s="67"/>
      <c r="F2" s="67"/>
      <c r="G2" s="67"/>
    </row>
    <row r="3" spans="1:7" s="16" customFormat="1" ht="15.95" hidden="1" customHeight="1" x14ac:dyDescent="0.2">
      <c r="A3" s="22"/>
      <c r="B3" s="23"/>
    </row>
    <row r="4" spans="1:7" s="16" customFormat="1" ht="15.95" hidden="1" customHeight="1" x14ac:dyDescent="0.2">
      <c r="A4" s="22"/>
      <c r="B4" s="23"/>
    </row>
    <row r="5" spans="1:7" s="16" customFormat="1" ht="15.95" hidden="1" customHeight="1" x14ac:dyDescent="0.2">
      <c r="A5" s="22"/>
      <c r="B5" s="23"/>
    </row>
    <row r="6" spans="1:7" s="16" customFormat="1" ht="15.95" customHeight="1" x14ac:dyDescent="0.25">
      <c r="A6" s="17" t="s">
        <v>433</v>
      </c>
      <c r="B6" s="21" t="s">
        <v>438</v>
      </c>
    </row>
    <row r="7" spans="1:7" s="16" customFormat="1" ht="15.95" customHeight="1" x14ac:dyDescent="0.25">
      <c r="A7" s="18" t="s">
        <v>434</v>
      </c>
      <c r="B7" s="21" t="s">
        <v>439</v>
      </c>
    </row>
    <row r="8" spans="1:7" s="16" customFormat="1" ht="15.95" customHeight="1" x14ac:dyDescent="0.25">
      <c r="A8" s="19" t="s">
        <v>435</v>
      </c>
      <c r="B8" s="21" t="s">
        <v>440</v>
      </c>
    </row>
    <row r="9" spans="1:7" s="16" customFormat="1" ht="15.95" customHeight="1" x14ac:dyDescent="0.25">
      <c r="A9" s="20" t="s">
        <v>436</v>
      </c>
      <c r="B9" s="21" t="s">
        <v>441</v>
      </c>
    </row>
    <row r="10" spans="1:7" ht="65.099999999999994" customHeight="1" x14ac:dyDescent="0.2">
      <c r="A10" s="49" t="s">
        <v>430</v>
      </c>
      <c r="B10" s="42" t="s">
        <v>0</v>
      </c>
      <c r="C10" s="42" t="s">
        <v>424</v>
      </c>
      <c r="D10" s="42" t="s">
        <v>425</v>
      </c>
      <c r="E10" s="42" t="s">
        <v>426</v>
      </c>
      <c r="F10" s="42" t="s">
        <v>429</v>
      </c>
      <c r="G10" s="41" t="s">
        <v>413</v>
      </c>
    </row>
    <row r="11" spans="1:7" ht="21.95" customHeight="1" x14ac:dyDescent="0.2">
      <c r="A11" s="36">
        <v>1</v>
      </c>
      <c r="B11" s="24" t="s">
        <v>7</v>
      </c>
      <c r="C11" s="10">
        <v>0</v>
      </c>
      <c r="D11" s="9">
        <v>0</v>
      </c>
      <c r="E11" s="10" t="str">
        <f t="shared" ref="E11:E23" si="0">IF(D11=0,"-",C11/D11)</f>
        <v>-</v>
      </c>
      <c r="F11" s="25">
        <f t="shared" ref="F11:F35" si="1">C11/C$44</f>
        <v>0</v>
      </c>
      <c r="G11" s="38">
        <v>6.4906160983722356E-5</v>
      </c>
    </row>
    <row r="12" spans="1:7" s="3" customFormat="1" ht="21.95" customHeight="1" x14ac:dyDescent="0.2">
      <c r="A12" s="36">
        <v>2</v>
      </c>
      <c r="B12" s="24" t="s">
        <v>8</v>
      </c>
      <c r="C12" s="10">
        <v>0</v>
      </c>
      <c r="D12" s="9">
        <v>0</v>
      </c>
      <c r="E12" s="10" t="str">
        <f t="shared" si="0"/>
        <v>-</v>
      </c>
      <c r="F12" s="25">
        <f t="shared" si="1"/>
        <v>0</v>
      </c>
      <c r="G12" s="38">
        <v>1.3877154561966152E-2</v>
      </c>
    </row>
    <row r="13" spans="1:7" s="3" customFormat="1" ht="21.95" customHeight="1" x14ac:dyDescent="0.2">
      <c r="A13" s="36">
        <v>3</v>
      </c>
      <c r="B13" s="26" t="s">
        <v>1</v>
      </c>
      <c r="C13" s="10">
        <v>0</v>
      </c>
      <c r="D13" s="9">
        <v>0</v>
      </c>
      <c r="E13" s="10" t="str">
        <f t="shared" si="0"/>
        <v>-</v>
      </c>
      <c r="F13" s="25">
        <f t="shared" si="1"/>
        <v>0</v>
      </c>
      <c r="G13" s="38">
        <v>6.8195937419264344E-4</v>
      </c>
    </row>
    <row r="14" spans="1:7" s="3" customFormat="1" ht="21.95" customHeight="1" x14ac:dyDescent="0.2">
      <c r="A14" s="36">
        <v>4</v>
      </c>
      <c r="B14" s="24" t="s">
        <v>414</v>
      </c>
      <c r="C14" s="10">
        <v>0</v>
      </c>
      <c r="D14" s="9">
        <v>0</v>
      </c>
      <c r="E14" s="10" t="str">
        <f t="shared" si="0"/>
        <v>-</v>
      </c>
      <c r="F14" s="25">
        <f t="shared" si="1"/>
        <v>0</v>
      </c>
      <c r="G14" s="38">
        <v>1.6609844346228162E-4</v>
      </c>
    </row>
    <row r="15" spans="1:7" s="3" customFormat="1" ht="47.1" customHeight="1" x14ac:dyDescent="0.2">
      <c r="A15" s="36">
        <v>5</v>
      </c>
      <c r="B15" s="24" t="s">
        <v>412</v>
      </c>
      <c r="C15" s="10">
        <v>0</v>
      </c>
      <c r="D15" s="11">
        <v>0</v>
      </c>
      <c r="E15" s="10" t="str">
        <f t="shared" si="0"/>
        <v>-</v>
      </c>
      <c r="F15" s="25">
        <f t="shared" si="1"/>
        <v>0</v>
      </c>
      <c r="G15" s="38">
        <v>4.2843389065529559E-4</v>
      </c>
    </row>
    <row r="16" spans="1:7" s="3" customFormat="1" ht="21.95" customHeight="1" x14ac:dyDescent="0.2">
      <c r="A16" s="36">
        <v>6</v>
      </c>
      <c r="B16" s="26" t="s">
        <v>1</v>
      </c>
      <c r="C16" s="10">
        <v>0</v>
      </c>
      <c r="D16" s="11">
        <v>0</v>
      </c>
      <c r="E16" s="10" t="str">
        <f t="shared" si="0"/>
        <v>-</v>
      </c>
      <c r="F16" s="25">
        <f t="shared" si="1"/>
        <v>0</v>
      </c>
      <c r="G16" s="38">
        <v>5.7837072558623703E-5</v>
      </c>
    </row>
    <row r="17" spans="1:7" ht="47.1" customHeight="1" x14ac:dyDescent="0.2">
      <c r="A17" s="36">
        <v>7</v>
      </c>
      <c r="B17" s="24" t="s">
        <v>444</v>
      </c>
      <c r="C17" s="10">
        <v>0</v>
      </c>
      <c r="D17" s="11">
        <v>0</v>
      </c>
      <c r="E17" s="10" t="str">
        <f t="shared" si="0"/>
        <v>-</v>
      </c>
      <c r="F17" s="25">
        <f t="shared" si="1"/>
        <v>0</v>
      </c>
      <c r="G17" s="38">
        <v>3.69438658113685E-3</v>
      </c>
    </row>
    <row r="18" spans="1:7" ht="47.1" customHeight="1" x14ac:dyDescent="0.2">
      <c r="A18" s="36">
        <v>8</v>
      </c>
      <c r="B18" s="24" t="s">
        <v>447</v>
      </c>
      <c r="C18" s="10">
        <v>76191.05</v>
      </c>
      <c r="D18" s="11">
        <v>1</v>
      </c>
      <c r="E18" s="10">
        <f t="shared" si="0"/>
        <v>76191.05</v>
      </c>
      <c r="F18" s="25">
        <f t="shared" si="1"/>
        <v>1.8501948362601838E-2</v>
      </c>
      <c r="G18" s="38">
        <v>1.6572456388988053E-2</v>
      </c>
    </row>
    <row r="19" spans="1:7" ht="35.1" customHeight="1" x14ac:dyDescent="0.2">
      <c r="A19" s="36">
        <v>9</v>
      </c>
      <c r="B19" s="24" t="s">
        <v>443</v>
      </c>
      <c r="C19" s="10">
        <v>0</v>
      </c>
      <c r="D19" s="11">
        <v>0</v>
      </c>
      <c r="E19" s="10" t="str">
        <f t="shared" si="0"/>
        <v>-</v>
      </c>
      <c r="F19" s="25">
        <f t="shared" si="1"/>
        <v>0</v>
      </c>
      <c r="G19" s="38">
        <v>6.3015485400037228E-5</v>
      </c>
    </row>
    <row r="20" spans="1:7" ht="35.1" customHeight="1" x14ac:dyDescent="0.2">
      <c r="A20" s="36">
        <v>10</v>
      </c>
      <c r="B20" s="24" t="s">
        <v>9</v>
      </c>
      <c r="C20" s="10">
        <v>0</v>
      </c>
      <c r="D20" s="11">
        <v>0</v>
      </c>
      <c r="E20" s="10" t="str">
        <f t="shared" si="0"/>
        <v>-</v>
      </c>
      <c r="F20" s="25">
        <f t="shared" si="1"/>
        <v>0</v>
      </c>
      <c r="G20" s="38">
        <v>2.3263290581767475E-4</v>
      </c>
    </row>
    <row r="21" spans="1:7" ht="35.1" customHeight="1" x14ac:dyDescent="0.2">
      <c r="A21" s="36">
        <v>11</v>
      </c>
      <c r="B21" s="24" t="s">
        <v>442</v>
      </c>
      <c r="C21" s="10">
        <v>0</v>
      </c>
      <c r="D21" s="11">
        <v>0</v>
      </c>
      <c r="E21" s="10" t="str">
        <f t="shared" si="0"/>
        <v>-</v>
      </c>
      <c r="F21" s="25">
        <f t="shared" si="1"/>
        <v>0</v>
      </c>
      <c r="G21" s="38">
        <v>8.0879771630669933E-6</v>
      </c>
    </row>
    <row r="22" spans="1:7" ht="21.95" customHeight="1" x14ac:dyDescent="0.2">
      <c r="A22" s="36">
        <v>12</v>
      </c>
      <c r="B22" s="26" t="s">
        <v>1</v>
      </c>
      <c r="C22" s="10">
        <v>0</v>
      </c>
      <c r="D22" s="11">
        <v>0</v>
      </c>
      <c r="E22" s="10" t="str">
        <f t="shared" si="0"/>
        <v>-</v>
      </c>
      <c r="F22" s="25">
        <f t="shared" si="1"/>
        <v>0</v>
      </c>
      <c r="G22" s="38">
        <v>0</v>
      </c>
    </row>
    <row r="23" spans="1:7" ht="21.95" customHeight="1" x14ac:dyDescent="0.2">
      <c r="A23" s="36">
        <v>13</v>
      </c>
      <c r="B23" s="24" t="s">
        <v>415</v>
      </c>
      <c r="C23" s="10">
        <v>0</v>
      </c>
      <c r="D23" s="11">
        <v>0</v>
      </c>
      <c r="E23" s="10" t="str">
        <f t="shared" si="0"/>
        <v>-</v>
      </c>
      <c r="F23" s="25">
        <f t="shared" si="1"/>
        <v>0</v>
      </c>
      <c r="G23" s="38">
        <v>0</v>
      </c>
    </row>
    <row r="24" spans="1:7" s="3" customFormat="1" ht="24.95" customHeight="1" x14ac:dyDescent="0.2">
      <c r="A24" s="43">
        <v>14</v>
      </c>
      <c r="B24" s="50" t="s">
        <v>2</v>
      </c>
      <c r="C24" s="44">
        <f>C11+C12+C14+C15+C17+C18+C19+C20+C21+C23</f>
        <v>76191.05</v>
      </c>
      <c r="D24" s="51" t="s">
        <v>5</v>
      </c>
      <c r="E24" s="51" t="s">
        <v>5</v>
      </c>
      <c r="F24" s="47">
        <f t="shared" si="1"/>
        <v>1.8501948362601838E-2</v>
      </c>
      <c r="G24" s="48">
        <v>3.5107172395573129E-2</v>
      </c>
    </row>
    <row r="25" spans="1:7" s="4" customFormat="1" ht="35.1" customHeight="1" x14ac:dyDescent="0.2">
      <c r="A25" s="37">
        <v>15</v>
      </c>
      <c r="B25" s="27" t="s">
        <v>419</v>
      </c>
      <c r="C25" s="12">
        <v>171208</v>
      </c>
      <c r="D25" s="11">
        <v>89</v>
      </c>
      <c r="E25" s="12">
        <f t="shared" ref="E25:E37" si="2">IF(D25=0,"-",C25/D25)</f>
        <v>1923.685393258427</v>
      </c>
      <c r="F25" s="28">
        <f t="shared" si="1"/>
        <v>4.157550755980309E-2</v>
      </c>
      <c r="G25" s="39">
        <v>9.1912130594448124E-2</v>
      </c>
    </row>
    <row r="26" spans="1:7" s="3" customFormat="1" ht="21.95" customHeight="1" x14ac:dyDescent="0.2">
      <c r="A26" s="36">
        <v>16</v>
      </c>
      <c r="B26" s="26" t="s">
        <v>11</v>
      </c>
      <c r="C26" s="10">
        <v>65783</v>
      </c>
      <c r="D26" s="11">
        <v>32</v>
      </c>
      <c r="E26" s="10">
        <f t="shared" si="2"/>
        <v>2055.71875</v>
      </c>
      <c r="F26" s="25">
        <f t="shared" si="1"/>
        <v>1.5974496599496093E-2</v>
      </c>
      <c r="G26" s="38">
        <v>1.5510248435910163E-2</v>
      </c>
    </row>
    <row r="27" spans="1:7" s="5" customFormat="1" ht="65.099999999999994" customHeight="1" x14ac:dyDescent="0.2">
      <c r="A27" s="37">
        <v>17</v>
      </c>
      <c r="B27" s="27" t="s">
        <v>445</v>
      </c>
      <c r="C27" s="12">
        <v>108120</v>
      </c>
      <c r="D27" s="11">
        <v>15</v>
      </c>
      <c r="E27" s="12">
        <f t="shared" si="2"/>
        <v>7208</v>
      </c>
      <c r="F27" s="28">
        <f t="shared" si="1"/>
        <v>2.6255454636266475E-2</v>
      </c>
      <c r="G27" s="39">
        <v>9.6086621220457871E-2</v>
      </c>
    </row>
    <row r="28" spans="1:7" s="3" customFormat="1" ht="21.95" customHeight="1" x14ac:dyDescent="0.2">
      <c r="A28" s="36">
        <v>18</v>
      </c>
      <c r="B28" s="26" t="s">
        <v>3</v>
      </c>
      <c r="C28" s="10">
        <v>3541</v>
      </c>
      <c r="D28" s="11">
        <v>2</v>
      </c>
      <c r="E28" s="10">
        <f t="shared" si="2"/>
        <v>1770.5</v>
      </c>
      <c r="F28" s="25">
        <f t="shared" si="1"/>
        <v>8.5988313787476486E-4</v>
      </c>
      <c r="G28" s="38">
        <v>1.1342599256575717E-2</v>
      </c>
    </row>
    <row r="29" spans="1:7" s="5" customFormat="1" ht="35.1" customHeight="1" x14ac:dyDescent="0.2">
      <c r="A29" s="37">
        <v>19</v>
      </c>
      <c r="B29" s="27" t="s">
        <v>15</v>
      </c>
      <c r="C29" s="12">
        <v>80771.19</v>
      </c>
      <c r="D29" s="11">
        <v>33</v>
      </c>
      <c r="E29" s="12">
        <f t="shared" si="2"/>
        <v>2447.6118181818183</v>
      </c>
      <c r="F29" s="28">
        <f t="shared" si="1"/>
        <v>1.9614172354441919E-2</v>
      </c>
      <c r="G29" s="39">
        <v>1.1946311887438504E-2</v>
      </c>
    </row>
    <row r="30" spans="1:7" s="3" customFormat="1" ht="21.95" customHeight="1" x14ac:dyDescent="0.2">
      <c r="A30" s="36">
        <v>20</v>
      </c>
      <c r="B30" s="26" t="s">
        <v>3</v>
      </c>
      <c r="C30" s="10">
        <v>1818.92</v>
      </c>
      <c r="D30" s="11">
        <v>1</v>
      </c>
      <c r="E30" s="12">
        <f t="shared" si="2"/>
        <v>1818.92</v>
      </c>
      <c r="F30" s="28">
        <f t="shared" si="1"/>
        <v>4.4169969984274711E-4</v>
      </c>
      <c r="G30" s="39">
        <v>2.247933536638041E-3</v>
      </c>
    </row>
    <row r="31" spans="1:7" s="3" customFormat="1" ht="47.1" customHeight="1" x14ac:dyDescent="0.2">
      <c r="A31" s="36">
        <v>21</v>
      </c>
      <c r="B31" s="27" t="s">
        <v>14</v>
      </c>
      <c r="C31" s="10">
        <v>1101184.8999999999</v>
      </c>
      <c r="D31" s="11">
        <v>603</v>
      </c>
      <c r="E31" s="10">
        <f t="shared" si="2"/>
        <v>1826.1772802653397</v>
      </c>
      <c r="F31" s="25">
        <f t="shared" si="1"/>
        <v>0.2674076044033632</v>
      </c>
      <c r="G31" s="38">
        <v>0.21726673108985226</v>
      </c>
    </row>
    <row r="32" spans="1:7" s="3" customFormat="1" ht="21.95" customHeight="1" x14ac:dyDescent="0.2">
      <c r="A32" s="36">
        <v>22</v>
      </c>
      <c r="B32" s="26" t="s">
        <v>3</v>
      </c>
      <c r="C32" s="10">
        <v>74990.600000000006</v>
      </c>
      <c r="D32" s="11">
        <v>20</v>
      </c>
      <c r="E32" s="10">
        <f t="shared" si="2"/>
        <v>3749.53</v>
      </c>
      <c r="F32" s="25">
        <f t="shared" si="1"/>
        <v>1.821043559421388E-2</v>
      </c>
      <c r="G32" s="38">
        <v>3.0944666359992157E-2</v>
      </c>
    </row>
    <row r="33" spans="1:7" ht="35.1" customHeight="1" x14ac:dyDescent="0.2">
      <c r="A33" s="36">
        <v>23</v>
      </c>
      <c r="B33" s="24" t="s">
        <v>446</v>
      </c>
      <c r="C33" s="10">
        <v>66902</v>
      </c>
      <c r="D33" s="11">
        <v>180</v>
      </c>
      <c r="E33" s="10">
        <f t="shared" si="2"/>
        <v>371.67777777777781</v>
      </c>
      <c r="F33" s="25">
        <f t="shared" si="1"/>
        <v>1.6246230355859228E-2</v>
      </c>
      <c r="G33" s="38">
        <v>8.5968104584330223E-3</v>
      </c>
    </row>
    <row r="34" spans="1:7" s="3" customFormat="1" ht="21.95" customHeight="1" x14ac:dyDescent="0.2">
      <c r="A34" s="36">
        <v>24</v>
      </c>
      <c r="B34" s="26" t="s">
        <v>3</v>
      </c>
      <c r="C34" s="10">
        <v>0</v>
      </c>
      <c r="D34" s="11">
        <v>0</v>
      </c>
      <c r="E34" s="10" t="str">
        <f t="shared" si="2"/>
        <v>-</v>
      </c>
      <c r="F34" s="25">
        <f t="shared" si="1"/>
        <v>0</v>
      </c>
      <c r="G34" s="38">
        <v>1.4207856884874998E-3</v>
      </c>
    </row>
    <row r="35" spans="1:7" s="3" customFormat="1" ht="35.1" customHeight="1" x14ac:dyDescent="0.2">
      <c r="A35" s="36">
        <v>25</v>
      </c>
      <c r="B35" s="24" t="s">
        <v>10</v>
      </c>
      <c r="C35" s="10">
        <v>0</v>
      </c>
      <c r="D35" s="11">
        <v>0</v>
      </c>
      <c r="E35" s="10" t="str">
        <f t="shared" si="2"/>
        <v>-</v>
      </c>
      <c r="F35" s="25">
        <f t="shared" si="1"/>
        <v>0</v>
      </c>
      <c r="G35" s="38">
        <v>9.8652432849167496E-5</v>
      </c>
    </row>
    <row r="36" spans="1:7" ht="35.1" customHeight="1" x14ac:dyDescent="0.2">
      <c r="A36" s="36">
        <v>26</v>
      </c>
      <c r="B36" s="24" t="s">
        <v>420</v>
      </c>
      <c r="C36" s="10">
        <v>0</v>
      </c>
      <c r="D36" s="13">
        <v>0</v>
      </c>
      <c r="E36" s="10" t="str">
        <f t="shared" si="2"/>
        <v>-</v>
      </c>
      <c r="F36" s="29" t="s">
        <v>5</v>
      </c>
      <c r="G36" s="40" t="s">
        <v>5</v>
      </c>
    </row>
    <row r="37" spans="1:7" ht="21.95" customHeight="1" x14ac:dyDescent="0.2">
      <c r="A37" s="36">
        <v>27</v>
      </c>
      <c r="B37" s="26" t="s">
        <v>12</v>
      </c>
      <c r="C37" s="10">
        <v>0</v>
      </c>
      <c r="D37" s="13">
        <v>0</v>
      </c>
      <c r="E37" s="10" t="str">
        <f t="shared" si="2"/>
        <v>-</v>
      </c>
      <c r="F37" s="25">
        <f>C37/C$44</f>
        <v>0</v>
      </c>
      <c r="G37" s="38">
        <v>6.7001527600904129E-4</v>
      </c>
    </row>
    <row r="38" spans="1:7" ht="35.1" customHeight="1" x14ac:dyDescent="0.2">
      <c r="A38" s="36">
        <v>28</v>
      </c>
      <c r="B38" s="24" t="s">
        <v>421</v>
      </c>
      <c r="C38" s="10">
        <v>2824220.6</v>
      </c>
      <c r="D38" s="13">
        <v>2</v>
      </c>
      <c r="E38" s="14" t="s">
        <v>5</v>
      </c>
      <c r="F38" s="29" t="s">
        <v>5</v>
      </c>
      <c r="G38" s="40" t="s">
        <v>5</v>
      </c>
    </row>
    <row r="39" spans="1:7" ht="21.95" customHeight="1" x14ac:dyDescent="0.2">
      <c r="A39" s="36">
        <v>29</v>
      </c>
      <c r="B39" s="26" t="s">
        <v>12</v>
      </c>
      <c r="C39" s="10">
        <v>2498901.2999999998</v>
      </c>
      <c r="D39" s="13">
        <v>2</v>
      </c>
      <c r="E39" s="14" t="s">
        <v>5</v>
      </c>
      <c r="F39" s="25">
        <f t="shared" ref="F39:F44" si="3">C39/C$44</f>
        <v>0.60682380431610539</v>
      </c>
      <c r="G39" s="38">
        <v>0.53240605380617201</v>
      </c>
    </row>
    <row r="40" spans="1:7" ht="47.1" customHeight="1" x14ac:dyDescent="0.2">
      <c r="A40" s="36">
        <v>30</v>
      </c>
      <c r="B40" s="27" t="s">
        <v>422</v>
      </c>
      <c r="C40" s="10">
        <v>14723</v>
      </c>
      <c r="D40" s="15">
        <v>2</v>
      </c>
      <c r="E40" s="10">
        <f t="shared" ref="E40:E41" si="4">IF(D40=0,"-",C40/D40)</f>
        <v>7361.5</v>
      </c>
      <c r="F40" s="25">
        <f t="shared" si="3"/>
        <v>3.5752780115589277E-3</v>
      </c>
      <c r="G40" s="38">
        <v>1.7724062653800183E-3</v>
      </c>
    </row>
    <row r="41" spans="1:7" ht="21.95" customHeight="1" x14ac:dyDescent="0.2">
      <c r="A41" s="36">
        <v>31</v>
      </c>
      <c r="B41" s="26" t="s">
        <v>13</v>
      </c>
      <c r="C41" s="10">
        <v>14723</v>
      </c>
      <c r="D41" s="15">
        <v>2</v>
      </c>
      <c r="E41" s="10">
        <f t="shared" si="4"/>
        <v>7361.5</v>
      </c>
      <c r="F41" s="25">
        <f t="shared" si="3"/>
        <v>3.5752780115589277E-3</v>
      </c>
      <c r="G41" s="38">
        <v>1.0404135579139232E-3</v>
      </c>
    </row>
    <row r="42" spans="1:7" ht="35.1" customHeight="1" x14ac:dyDescent="0.2">
      <c r="A42" s="36">
        <v>32</v>
      </c>
      <c r="B42" s="24" t="s">
        <v>16</v>
      </c>
      <c r="C42" s="10">
        <v>0</v>
      </c>
      <c r="D42" s="15">
        <v>0</v>
      </c>
      <c r="E42" s="14" t="s">
        <v>5</v>
      </c>
      <c r="F42" s="25">
        <f t="shared" si="3"/>
        <v>0</v>
      </c>
      <c r="G42" s="38">
        <v>4.1370945733870297E-3</v>
      </c>
    </row>
    <row r="43" spans="1:7" s="3" customFormat="1" ht="21.95" customHeight="1" x14ac:dyDescent="0.2">
      <c r="A43" s="43">
        <v>33</v>
      </c>
      <c r="B43" s="50" t="s">
        <v>4</v>
      </c>
      <c r="C43" s="44">
        <f>C25+C27+C29+C31+C33+C35+C37+C39+C40+C42</f>
        <v>4041810.3899999997</v>
      </c>
      <c r="D43" s="51" t="s">
        <v>5</v>
      </c>
      <c r="E43" s="51" t="s">
        <v>5</v>
      </c>
      <c r="F43" s="47">
        <f t="shared" si="3"/>
        <v>0.98149805163739823</v>
      </c>
      <c r="G43" s="48">
        <v>0.96489282760442685</v>
      </c>
    </row>
    <row r="44" spans="1:7" s="3" customFormat="1" ht="21.95" customHeight="1" x14ac:dyDescent="0.2">
      <c r="A44" s="45">
        <v>34</v>
      </c>
      <c r="B44" s="52" t="s">
        <v>6</v>
      </c>
      <c r="C44" s="46">
        <f>C24+C43</f>
        <v>4118001.4399999995</v>
      </c>
      <c r="D44" s="53" t="s">
        <v>5</v>
      </c>
      <c r="E44" s="53" t="s">
        <v>5</v>
      </c>
      <c r="F44" s="54">
        <f t="shared" si="3"/>
        <v>1</v>
      </c>
      <c r="G44" s="55">
        <v>1</v>
      </c>
    </row>
    <row r="45" spans="1:7" s="3" customFormat="1" ht="21.95" customHeight="1" x14ac:dyDescent="0.2">
      <c r="A45" s="1"/>
      <c r="B45" s="2"/>
      <c r="C45" s="1"/>
      <c r="D45" s="1"/>
      <c r="E45" s="1"/>
      <c r="F45" s="1"/>
      <c r="G45" s="1"/>
    </row>
    <row r="46" spans="1:7" s="3" customFormat="1" ht="35.1" customHeight="1" x14ac:dyDescent="0.2">
      <c r="A46" s="62" t="s">
        <v>430</v>
      </c>
      <c r="B46" s="63" t="s">
        <v>431</v>
      </c>
      <c r="C46" s="64" t="s">
        <v>432</v>
      </c>
      <c r="D46" s="1"/>
      <c r="E46" s="1"/>
      <c r="F46" s="1"/>
      <c r="G46" s="1"/>
    </row>
    <row r="47" spans="1:7" s="3" customFormat="1" ht="21.95" customHeight="1" x14ac:dyDescent="0.2">
      <c r="A47" s="65">
        <v>1</v>
      </c>
      <c r="B47" s="30" t="s">
        <v>427</v>
      </c>
      <c r="C47" s="31">
        <v>102861</v>
      </c>
    </row>
    <row r="48" spans="1:7" ht="21.95" customHeight="1" x14ac:dyDescent="0.2">
      <c r="A48" s="8">
        <v>2</v>
      </c>
      <c r="B48" s="30" t="s">
        <v>428</v>
      </c>
      <c r="C48" s="31">
        <v>4118376</v>
      </c>
      <c r="D48" s="16"/>
      <c r="E48" s="16"/>
      <c r="F48" s="16"/>
      <c r="G48" s="16"/>
    </row>
    <row r="49" spans="1:7" ht="21.95" customHeight="1" x14ac:dyDescent="0.2">
      <c r="A49" s="32">
        <v>3</v>
      </c>
      <c r="B49" s="33" t="s">
        <v>423</v>
      </c>
      <c r="C49" s="34">
        <f>C44/C48</f>
        <v>0.99990905152904919</v>
      </c>
      <c r="D49" s="16"/>
      <c r="E49" s="16"/>
      <c r="F49" s="16"/>
      <c r="G49" s="16"/>
    </row>
    <row r="50" spans="1:7" s="16" customFormat="1" ht="35.1" customHeight="1" x14ac:dyDescent="0.25">
      <c r="A50" s="21" t="s">
        <v>449</v>
      </c>
      <c r="B50" s="23"/>
    </row>
  </sheetData>
  <sheetProtection algorithmName="SHA-512" hashValue="Q26WK/kpjoA4WUXeeh5+hnPnbtaylxT2c8jbu3FdI+gkI6f0E6Ex/Eo8sW1hS6Rt72/Ai3hQh6aLyhN2kUcyWQ==" saltValue="Y4MD3hHEiWKJWL+F3BFu8g==" spinCount="100000" sheet="1" objects="1" scenarios="1"/>
  <mergeCells count="1">
    <mergeCell ref="A2:G2"/>
  </mergeCells>
  <pageMargins left="0.59055118110236227" right="0.59055118110236227" top="0.70866141732283472" bottom="0.70866141732283472" header="0.19685039370078741" footer="0.39370078740157483"/>
  <pageSetup paperSize="9" scale="84" orientation="portrait" r:id="rId1"/>
  <headerFooter alignWithMargins="0">
    <oddFooter>&amp;R&amp;"Calibri,Standardowy"&amp;12s.&amp;P z &amp;N</oddFooter>
  </headerFooter>
  <tableParts count="2">
    <tablePart r:id="rId2"/>
    <tablePart r:id="rId3"/>
  </tableParts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5E98B3-28C7-4259-9031-557669021BD3}">
  <sheetPr codeName="Arkusz82"/>
  <dimension ref="A1:N50"/>
  <sheetViews>
    <sheetView zoomScaleNormal="100" workbookViewId="0"/>
  </sheetViews>
  <sheetFormatPr defaultColWidth="0" defaultRowHeight="12.75" zeroHeight="1" x14ac:dyDescent="0.2"/>
  <cols>
    <col min="1" max="1" width="4.140625" style="1" customWidth="1"/>
    <col min="2" max="2" width="57" style="2" customWidth="1"/>
    <col min="3" max="3" width="11.85546875" style="1" bestFit="1" customWidth="1"/>
    <col min="4" max="4" width="7.42578125" style="1" customWidth="1"/>
    <col min="5" max="5" width="10.85546875" style="1" bestFit="1" customWidth="1"/>
    <col min="6" max="7" width="8.7109375" style="1" customWidth="1"/>
    <col min="8" max="8" width="1" style="1" customWidth="1"/>
    <col min="9" max="14" width="0" style="1" hidden="1" customWidth="1"/>
    <col min="15" max="16384" width="9.140625" style="1" hidden="1"/>
  </cols>
  <sheetData>
    <row r="1" spans="1:7" s="16" customFormat="1" ht="24.95" customHeight="1" x14ac:dyDescent="0.2">
      <c r="A1" s="35" t="s">
        <v>529</v>
      </c>
      <c r="B1" s="23"/>
    </row>
    <row r="2" spans="1:7" s="16" customFormat="1" ht="39.950000000000003" customHeight="1" x14ac:dyDescent="0.2">
      <c r="A2" s="66" t="s">
        <v>448</v>
      </c>
      <c r="B2" s="67"/>
      <c r="C2" s="67"/>
      <c r="D2" s="67"/>
      <c r="E2" s="67"/>
      <c r="F2" s="67"/>
      <c r="G2" s="67"/>
    </row>
    <row r="3" spans="1:7" s="16" customFormat="1" ht="15.95" hidden="1" customHeight="1" x14ac:dyDescent="0.2">
      <c r="A3" s="22"/>
      <c r="B3" s="23"/>
    </row>
    <row r="4" spans="1:7" s="16" customFormat="1" ht="15.95" hidden="1" customHeight="1" x14ac:dyDescent="0.2">
      <c r="A4" s="22"/>
      <c r="B4" s="23"/>
    </row>
    <row r="5" spans="1:7" s="16" customFormat="1" ht="15.95" hidden="1" customHeight="1" x14ac:dyDescent="0.2">
      <c r="A5" s="22"/>
      <c r="B5" s="23"/>
    </row>
    <row r="6" spans="1:7" s="16" customFormat="1" ht="15.95" customHeight="1" x14ac:dyDescent="0.25">
      <c r="A6" s="17" t="s">
        <v>433</v>
      </c>
      <c r="B6" s="21" t="s">
        <v>438</v>
      </c>
    </row>
    <row r="7" spans="1:7" s="16" customFormat="1" ht="15.95" customHeight="1" x14ac:dyDescent="0.25">
      <c r="A7" s="18" t="s">
        <v>434</v>
      </c>
      <c r="B7" s="21" t="s">
        <v>439</v>
      </c>
    </row>
    <row r="8" spans="1:7" s="16" customFormat="1" ht="15.95" customHeight="1" x14ac:dyDescent="0.25">
      <c r="A8" s="19" t="s">
        <v>435</v>
      </c>
      <c r="B8" s="21" t="s">
        <v>440</v>
      </c>
    </row>
    <row r="9" spans="1:7" s="16" customFormat="1" ht="15.95" customHeight="1" x14ac:dyDescent="0.25">
      <c r="A9" s="20" t="s">
        <v>436</v>
      </c>
      <c r="B9" s="21" t="s">
        <v>441</v>
      </c>
    </row>
    <row r="10" spans="1:7" ht="65.099999999999994" customHeight="1" x14ac:dyDescent="0.2">
      <c r="A10" s="49" t="s">
        <v>430</v>
      </c>
      <c r="B10" s="42" t="s">
        <v>0</v>
      </c>
      <c r="C10" s="42" t="s">
        <v>424</v>
      </c>
      <c r="D10" s="42" t="s">
        <v>425</v>
      </c>
      <c r="E10" s="42" t="s">
        <v>426</v>
      </c>
      <c r="F10" s="42" t="s">
        <v>429</v>
      </c>
      <c r="G10" s="41" t="s">
        <v>413</v>
      </c>
    </row>
    <row r="11" spans="1:7" ht="21.95" customHeight="1" x14ac:dyDescent="0.2">
      <c r="A11" s="36">
        <v>1</v>
      </c>
      <c r="B11" s="24" t="s">
        <v>7</v>
      </c>
      <c r="C11" s="10">
        <v>0</v>
      </c>
      <c r="D11" s="9">
        <v>0</v>
      </c>
      <c r="E11" s="10" t="str">
        <f t="shared" ref="E11:E23" si="0">IF(D11=0,"-",C11/D11)</f>
        <v>-</v>
      </c>
      <c r="F11" s="25">
        <f t="shared" ref="F11:F35" si="1">C11/C$44</f>
        <v>0</v>
      </c>
      <c r="G11" s="38">
        <v>6.4906160983722356E-5</v>
      </c>
    </row>
    <row r="12" spans="1:7" s="3" customFormat="1" ht="21.95" customHeight="1" x14ac:dyDescent="0.2">
      <c r="A12" s="36">
        <v>2</v>
      </c>
      <c r="B12" s="24" t="s">
        <v>8</v>
      </c>
      <c r="C12" s="10">
        <v>0</v>
      </c>
      <c r="D12" s="9">
        <v>0</v>
      </c>
      <c r="E12" s="10" t="str">
        <f t="shared" si="0"/>
        <v>-</v>
      </c>
      <c r="F12" s="25">
        <f t="shared" si="1"/>
        <v>0</v>
      </c>
      <c r="G12" s="38">
        <v>1.3877154561966152E-2</v>
      </c>
    </row>
    <row r="13" spans="1:7" s="3" customFormat="1" ht="21.95" customHeight="1" x14ac:dyDescent="0.2">
      <c r="A13" s="36">
        <v>3</v>
      </c>
      <c r="B13" s="26" t="s">
        <v>1</v>
      </c>
      <c r="C13" s="10">
        <v>0</v>
      </c>
      <c r="D13" s="9">
        <v>0</v>
      </c>
      <c r="E13" s="10" t="str">
        <f t="shared" si="0"/>
        <v>-</v>
      </c>
      <c r="F13" s="25">
        <f t="shared" si="1"/>
        <v>0</v>
      </c>
      <c r="G13" s="38">
        <v>6.8195937419264344E-4</v>
      </c>
    </row>
    <row r="14" spans="1:7" s="3" customFormat="1" ht="21.95" customHeight="1" x14ac:dyDescent="0.2">
      <c r="A14" s="36">
        <v>4</v>
      </c>
      <c r="B14" s="24" t="s">
        <v>414</v>
      </c>
      <c r="C14" s="10">
        <v>0</v>
      </c>
      <c r="D14" s="9">
        <v>0</v>
      </c>
      <c r="E14" s="10" t="str">
        <f t="shared" si="0"/>
        <v>-</v>
      </c>
      <c r="F14" s="25">
        <f t="shared" si="1"/>
        <v>0</v>
      </c>
      <c r="G14" s="38">
        <v>1.6609844346228162E-4</v>
      </c>
    </row>
    <row r="15" spans="1:7" s="3" customFormat="1" ht="47.1" customHeight="1" x14ac:dyDescent="0.2">
      <c r="A15" s="36">
        <v>5</v>
      </c>
      <c r="B15" s="24" t="s">
        <v>412</v>
      </c>
      <c r="C15" s="10">
        <v>0</v>
      </c>
      <c r="D15" s="11">
        <v>0</v>
      </c>
      <c r="E15" s="10" t="str">
        <f t="shared" si="0"/>
        <v>-</v>
      </c>
      <c r="F15" s="25">
        <f t="shared" si="1"/>
        <v>0</v>
      </c>
      <c r="G15" s="38">
        <v>4.2843389065529559E-4</v>
      </c>
    </row>
    <row r="16" spans="1:7" s="3" customFormat="1" ht="21.95" customHeight="1" x14ac:dyDescent="0.2">
      <c r="A16" s="36">
        <v>6</v>
      </c>
      <c r="B16" s="26" t="s">
        <v>1</v>
      </c>
      <c r="C16" s="10">
        <v>0</v>
      </c>
      <c r="D16" s="11">
        <v>0</v>
      </c>
      <c r="E16" s="10" t="str">
        <f t="shared" si="0"/>
        <v>-</v>
      </c>
      <c r="F16" s="25">
        <f t="shared" si="1"/>
        <v>0</v>
      </c>
      <c r="G16" s="38">
        <v>5.7837072558623703E-5</v>
      </c>
    </row>
    <row r="17" spans="1:7" ht="47.1" customHeight="1" x14ac:dyDescent="0.2">
      <c r="A17" s="36">
        <v>7</v>
      </c>
      <c r="B17" s="24" t="s">
        <v>444</v>
      </c>
      <c r="C17" s="10">
        <v>255.74</v>
      </c>
      <c r="D17" s="11">
        <v>1</v>
      </c>
      <c r="E17" s="10">
        <f t="shared" si="0"/>
        <v>255.74</v>
      </c>
      <c r="F17" s="25">
        <f t="shared" si="1"/>
        <v>9.9924529512108464E-5</v>
      </c>
      <c r="G17" s="38">
        <v>3.69438658113685E-3</v>
      </c>
    </row>
    <row r="18" spans="1:7" ht="47.1" customHeight="1" x14ac:dyDescent="0.2">
      <c r="A18" s="36">
        <v>8</v>
      </c>
      <c r="B18" s="24" t="s">
        <v>447</v>
      </c>
      <c r="C18" s="10">
        <v>39748.51</v>
      </c>
      <c r="D18" s="11">
        <v>1</v>
      </c>
      <c r="E18" s="10">
        <f t="shared" si="0"/>
        <v>39748.51</v>
      </c>
      <c r="F18" s="25">
        <f t="shared" si="1"/>
        <v>1.5530817082026036E-2</v>
      </c>
      <c r="G18" s="38">
        <v>1.6572456388988053E-2</v>
      </c>
    </row>
    <row r="19" spans="1:7" ht="35.1" customHeight="1" x14ac:dyDescent="0.2">
      <c r="A19" s="36">
        <v>9</v>
      </c>
      <c r="B19" s="24" t="s">
        <v>443</v>
      </c>
      <c r="C19" s="10">
        <v>0</v>
      </c>
      <c r="D19" s="11">
        <v>0</v>
      </c>
      <c r="E19" s="10" t="str">
        <f t="shared" si="0"/>
        <v>-</v>
      </c>
      <c r="F19" s="25">
        <f t="shared" si="1"/>
        <v>0</v>
      </c>
      <c r="G19" s="38">
        <v>6.3015485400037228E-5</v>
      </c>
    </row>
    <row r="20" spans="1:7" ht="35.1" customHeight="1" x14ac:dyDescent="0.2">
      <c r="A20" s="36">
        <v>10</v>
      </c>
      <c r="B20" s="24" t="s">
        <v>9</v>
      </c>
      <c r="C20" s="10">
        <v>0</v>
      </c>
      <c r="D20" s="11">
        <v>0</v>
      </c>
      <c r="E20" s="10" t="str">
        <f t="shared" si="0"/>
        <v>-</v>
      </c>
      <c r="F20" s="25">
        <f t="shared" si="1"/>
        <v>0</v>
      </c>
      <c r="G20" s="38">
        <v>2.3263290581767475E-4</v>
      </c>
    </row>
    <row r="21" spans="1:7" ht="35.1" customHeight="1" x14ac:dyDescent="0.2">
      <c r="A21" s="36">
        <v>11</v>
      </c>
      <c r="B21" s="24" t="s">
        <v>442</v>
      </c>
      <c r="C21" s="10">
        <v>0</v>
      </c>
      <c r="D21" s="11">
        <v>0</v>
      </c>
      <c r="E21" s="10" t="str">
        <f t="shared" si="0"/>
        <v>-</v>
      </c>
      <c r="F21" s="25">
        <f t="shared" si="1"/>
        <v>0</v>
      </c>
      <c r="G21" s="38">
        <v>8.0879771630669933E-6</v>
      </c>
    </row>
    <row r="22" spans="1:7" ht="21.95" customHeight="1" x14ac:dyDescent="0.2">
      <c r="A22" s="36">
        <v>12</v>
      </c>
      <c r="B22" s="26" t="s">
        <v>1</v>
      </c>
      <c r="C22" s="10">
        <v>0</v>
      </c>
      <c r="D22" s="11">
        <v>0</v>
      </c>
      <c r="E22" s="10" t="str">
        <f t="shared" si="0"/>
        <v>-</v>
      </c>
      <c r="F22" s="25">
        <f t="shared" si="1"/>
        <v>0</v>
      </c>
      <c r="G22" s="38">
        <v>0</v>
      </c>
    </row>
    <row r="23" spans="1:7" ht="21.95" customHeight="1" x14ac:dyDescent="0.2">
      <c r="A23" s="36">
        <v>13</v>
      </c>
      <c r="B23" s="24" t="s">
        <v>415</v>
      </c>
      <c r="C23" s="10">
        <v>0</v>
      </c>
      <c r="D23" s="11">
        <v>0</v>
      </c>
      <c r="E23" s="10" t="str">
        <f t="shared" si="0"/>
        <v>-</v>
      </c>
      <c r="F23" s="25">
        <f t="shared" si="1"/>
        <v>0</v>
      </c>
      <c r="G23" s="38">
        <v>0</v>
      </c>
    </row>
    <row r="24" spans="1:7" s="3" customFormat="1" ht="24.95" customHeight="1" x14ac:dyDescent="0.2">
      <c r="A24" s="43">
        <v>14</v>
      </c>
      <c r="B24" s="50" t="s">
        <v>2</v>
      </c>
      <c r="C24" s="44">
        <f>C11+C12+C14+C15+C17+C18+C19+C20+C21+C23</f>
        <v>40004.25</v>
      </c>
      <c r="D24" s="51" t="s">
        <v>5</v>
      </c>
      <c r="E24" s="51" t="s">
        <v>5</v>
      </c>
      <c r="F24" s="47">
        <f t="shared" si="1"/>
        <v>1.5630741611538143E-2</v>
      </c>
      <c r="G24" s="48">
        <v>3.5107172395573129E-2</v>
      </c>
    </row>
    <row r="25" spans="1:7" s="4" customFormat="1" ht="35.1" customHeight="1" x14ac:dyDescent="0.2">
      <c r="A25" s="37">
        <v>15</v>
      </c>
      <c r="B25" s="27" t="s">
        <v>419</v>
      </c>
      <c r="C25" s="12">
        <v>129504</v>
      </c>
      <c r="D25" s="11">
        <v>60</v>
      </c>
      <c r="E25" s="12">
        <f t="shared" ref="E25:E37" si="2">IF(D25=0,"-",C25/D25)</f>
        <v>2158.4</v>
      </c>
      <c r="F25" s="28">
        <f t="shared" si="1"/>
        <v>5.0600712715789843E-2</v>
      </c>
      <c r="G25" s="39">
        <v>9.1912130594448124E-2</v>
      </c>
    </row>
    <row r="26" spans="1:7" s="3" customFormat="1" ht="21.95" customHeight="1" x14ac:dyDescent="0.2">
      <c r="A26" s="36">
        <v>16</v>
      </c>
      <c r="B26" s="26" t="s">
        <v>11</v>
      </c>
      <c r="C26" s="10">
        <v>88337</v>
      </c>
      <c r="D26" s="11">
        <v>42</v>
      </c>
      <c r="E26" s="10">
        <f t="shared" si="2"/>
        <v>2103.2619047619046</v>
      </c>
      <c r="F26" s="25">
        <f t="shared" si="1"/>
        <v>3.4515653255302751E-2</v>
      </c>
      <c r="G26" s="38">
        <v>1.5510248435910163E-2</v>
      </c>
    </row>
    <row r="27" spans="1:7" s="5" customFormat="1" ht="65.099999999999994" customHeight="1" x14ac:dyDescent="0.2">
      <c r="A27" s="37">
        <v>17</v>
      </c>
      <c r="B27" s="27" t="s">
        <v>445</v>
      </c>
      <c r="C27" s="12">
        <v>229602.34</v>
      </c>
      <c r="D27" s="11">
        <v>39</v>
      </c>
      <c r="E27" s="12">
        <f t="shared" si="2"/>
        <v>5887.2394871794868</v>
      </c>
      <c r="F27" s="28">
        <f t="shared" si="1"/>
        <v>8.9711839365680612E-2</v>
      </c>
      <c r="G27" s="39">
        <v>9.6086621220457871E-2</v>
      </c>
    </row>
    <row r="28" spans="1:7" s="3" customFormat="1" ht="21.95" customHeight="1" x14ac:dyDescent="0.2">
      <c r="A28" s="36">
        <v>18</v>
      </c>
      <c r="B28" s="26" t="s">
        <v>3</v>
      </c>
      <c r="C28" s="10">
        <v>41854.22</v>
      </c>
      <c r="D28" s="11">
        <v>14</v>
      </c>
      <c r="E28" s="10">
        <f t="shared" si="2"/>
        <v>2989.5871428571431</v>
      </c>
      <c r="F28" s="25">
        <f t="shared" si="1"/>
        <v>1.6353574886980058E-2</v>
      </c>
      <c r="G28" s="38">
        <v>1.1342599256575717E-2</v>
      </c>
    </row>
    <row r="29" spans="1:7" s="5" customFormat="1" ht="35.1" customHeight="1" x14ac:dyDescent="0.2">
      <c r="A29" s="37">
        <v>19</v>
      </c>
      <c r="B29" s="27" t="s">
        <v>15</v>
      </c>
      <c r="C29" s="12">
        <v>71574.8</v>
      </c>
      <c r="D29" s="11">
        <v>27</v>
      </c>
      <c r="E29" s="12">
        <f t="shared" si="2"/>
        <v>2650.9185185185188</v>
      </c>
      <c r="F29" s="28">
        <f t="shared" si="1"/>
        <v>2.796620870776281E-2</v>
      </c>
      <c r="G29" s="39">
        <v>1.1946311887438504E-2</v>
      </c>
    </row>
    <row r="30" spans="1:7" s="3" customFormat="1" ht="21.95" customHeight="1" x14ac:dyDescent="0.2">
      <c r="A30" s="36">
        <v>20</v>
      </c>
      <c r="B30" s="26" t="s">
        <v>3</v>
      </c>
      <c r="C30" s="10">
        <v>26491.200000000001</v>
      </c>
      <c r="D30" s="11">
        <v>6</v>
      </c>
      <c r="E30" s="12">
        <f t="shared" si="2"/>
        <v>4415.2</v>
      </c>
      <c r="F30" s="28">
        <f t="shared" si="1"/>
        <v>1.0350827779037959E-2</v>
      </c>
      <c r="G30" s="39">
        <v>2.247933536638041E-3</v>
      </c>
    </row>
    <row r="31" spans="1:7" s="3" customFormat="1" ht="47.1" customHeight="1" x14ac:dyDescent="0.2">
      <c r="A31" s="36">
        <v>21</v>
      </c>
      <c r="B31" s="27" t="s">
        <v>14</v>
      </c>
      <c r="C31" s="10">
        <v>1025175.92</v>
      </c>
      <c r="D31" s="11">
        <v>645</v>
      </c>
      <c r="E31" s="10">
        <f t="shared" si="2"/>
        <v>1589.420031007752</v>
      </c>
      <c r="F31" s="25">
        <f t="shared" si="1"/>
        <v>0.40056393787887284</v>
      </c>
      <c r="G31" s="38">
        <v>0.21726673108985226</v>
      </c>
    </row>
    <row r="32" spans="1:7" s="3" customFormat="1" ht="21.95" customHeight="1" x14ac:dyDescent="0.2">
      <c r="A32" s="36">
        <v>22</v>
      </c>
      <c r="B32" s="26" t="s">
        <v>3</v>
      </c>
      <c r="C32" s="10">
        <v>67098.5</v>
      </c>
      <c r="D32" s="11">
        <v>22</v>
      </c>
      <c r="E32" s="10">
        <f t="shared" si="2"/>
        <v>3049.931818181818</v>
      </c>
      <c r="F32" s="25">
        <f t="shared" si="1"/>
        <v>2.6217197323329201E-2</v>
      </c>
      <c r="G32" s="38">
        <v>3.0944666359992157E-2</v>
      </c>
    </row>
    <row r="33" spans="1:7" ht="35.1" customHeight="1" x14ac:dyDescent="0.2">
      <c r="A33" s="36">
        <v>23</v>
      </c>
      <c r="B33" s="24" t="s">
        <v>446</v>
      </c>
      <c r="C33" s="10">
        <v>7600</v>
      </c>
      <c r="D33" s="11">
        <v>285</v>
      </c>
      <c r="E33" s="10">
        <f t="shared" si="2"/>
        <v>26.666666666666668</v>
      </c>
      <c r="F33" s="25">
        <f t="shared" si="1"/>
        <v>2.9695253941191221E-3</v>
      </c>
      <c r="G33" s="38">
        <v>8.5968104584330223E-3</v>
      </c>
    </row>
    <row r="34" spans="1:7" s="3" customFormat="1" ht="21.95" customHeight="1" x14ac:dyDescent="0.2">
      <c r="A34" s="36">
        <v>24</v>
      </c>
      <c r="B34" s="26" t="s">
        <v>3</v>
      </c>
      <c r="C34" s="10">
        <v>200.01</v>
      </c>
      <c r="D34" s="11">
        <v>3</v>
      </c>
      <c r="E34" s="10">
        <f t="shared" si="2"/>
        <v>66.67</v>
      </c>
      <c r="F34" s="25">
        <f t="shared" si="1"/>
        <v>7.8149312378653367E-5</v>
      </c>
      <c r="G34" s="38">
        <v>1.4207856884874998E-3</v>
      </c>
    </row>
    <row r="35" spans="1:7" s="3" customFormat="1" ht="35.1" customHeight="1" x14ac:dyDescent="0.2">
      <c r="A35" s="36">
        <v>25</v>
      </c>
      <c r="B35" s="24" t="s">
        <v>10</v>
      </c>
      <c r="C35" s="10">
        <v>0</v>
      </c>
      <c r="D35" s="11">
        <v>0</v>
      </c>
      <c r="E35" s="10" t="str">
        <f t="shared" si="2"/>
        <v>-</v>
      </c>
      <c r="F35" s="25">
        <f t="shared" si="1"/>
        <v>0</v>
      </c>
      <c r="G35" s="38">
        <v>9.8652432849167496E-5</v>
      </c>
    </row>
    <row r="36" spans="1:7" ht="35.1" customHeight="1" x14ac:dyDescent="0.2">
      <c r="A36" s="36">
        <v>26</v>
      </c>
      <c r="B36" s="24" t="s">
        <v>420</v>
      </c>
      <c r="C36" s="10">
        <v>0</v>
      </c>
      <c r="D36" s="13">
        <v>0</v>
      </c>
      <c r="E36" s="10" t="str">
        <f t="shared" si="2"/>
        <v>-</v>
      </c>
      <c r="F36" s="29" t="s">
        <v>5</v>
      </c>
      <c r="G36" s="40" t="s">
        <v>5</v>
      </c>
    </row>
    <row r="37" spans="1:7" ht="21.95" customHeight="1" x14ac:dyDescent="0.2">
      <c r="A37" s="36">
        <v>27</v>
      </c>
      <c r="B37" s="26" t="s">
        <v>12</v>
      </c>
      <c r="C37" s="10">
        <v>0</v>
      </c>
      <c r="D37" s="13">
        <v>0</v>
      </c>
      <c r="E37" s="10" t="str">
        <f t="shared" si="2"/>
        <v>-</v>
      </c>
      <c r="F37" s="25">
        <f>C37/C$44</f>
        <v>0</v>
      </c>
      <c r="G37" s="38">
        <v>6.7001527600904129E-4</v>
      </c>
    </row>
    <row r="38" spans="1:7" ht="35.1" customHeight="1" x14ac:dyDescent="0.2">
      <c r="A38" s="36">
        <v>28</v>
      </c>
      <c r="B38" s="24" t="s">
        <v>421</v>
      </c>
      <c r="C38" s="10">
        <v>1218190.23</v>
      </c>
      <c r="D38" s="13">
        <v>1</v>
      </c>
      <c r="E38" s="14" t="s">
        <v>5</v>
      </c>
      <c r="F38" s="29" t="s">
        <v>5</v>
      </c>
      <c r="G38" s="40" t="s">
        <v>5</v>
      </c>
    </row>
    <row r="39" spans="1:7" ht="21.95" customHeight="1" x14ac:dyDescent="0.2">
      <c r="A39" s="36">
        <v>29</v>
      </c>
      <c r="B39" s="26" t="s">
        <v>12</v>
      </c>
      <c r="C39" s="10">
        <v>1055870.23</v>
      </c>
      <c r="D39" s="13">
        <v>1</v>
      </c>
      <c r="E39" s="14" t="s">
        <v>5</v>
      </c>
      <c r="F39" s="25">
        <f t="shared" ref="F39:F44" si="3">C39/C$44</f>
        <v>0.41255703432623658</v>
      </c>
      <c r="G39" s="38">
        <v>0.53240605380617201</v>
      </c>
    </row>
    <row r="40" spans="1:7" ht="47.1" customHeight="1" x14ac:dyDescent="0.2">
      <c r="A40" s="36">
        <v>30</v>
      </c>
      <c r="B40" s="27" t="s">
        <v>422</v>
      </c>
      <c r="C40" s="10">
        <v>0</v>
      </c>
      <c r="D40" s="15">
        <v>0</v>
      </c>
      <c r="E40" s="10" t="str">
        <f t="shared" ref="E40:E41" si="4">IF(D40=0,"-",C40/D40)</f>
        <v>-</v>
      </c>
      <c r="F40" s="25">
        <f t="shared" si="3"/>
        <v>0</v>
      </c>
      <c r="G40" s="38">
        <v>1.7724062653800183E-3</v>
      </c>
    </row>
    <row r="41" spans="1:7" ht="21.95" customHeight="1" x14ac:dyDescent="0.2">
      <c r="A41" s="36">
        <v>31</v>
      </c>
      <c r="B41" s="26" t="s">
        <v>13</v>
      </c>
      <c r="C41" s="10">
        <v>0</v>
      </c>
      <c r="D41" s="15">
        <v>0</v>
      </c>
      <c r="E41" s="10" t="str">
        <f t="shared" si="4"/>
        <v>-</v>
      </c>
      <c r="F41" s="25">
        <f t="shared" si="3"/>
        <v>0</v>
      </c>
      <c r="G41" s="38">
        <v>1.0404135579139232E-3</v>
      </c>
    </row>
    <row r="42" spans="1:7" ht="35.1" customHeight="1" x14ac:dyDescent="0.2">
      <c r="A42" s="36">
        <v>32</v>
      </c>
      <c r="B42" s="24" t="s">
        <v>16</v>
      </c>
      <c r="C42" s="10">
        <v>0</v>
      </c>
      <c r="D42" s="15">
        <v>0</v>
      </c>
      <c r="E42" s="14" t="s">
        <v>5</v>
      </c>
      <c r="F42" s="25">
        <f t="shared" si="3"/>
        <v>0</v>
      </c>
      <c r="G42" s="38">
        <v>4.1370945733870297E-3</v>
      </c>
    </row>
    <row r="43" spans="1:7" s="3" customFormat="1" ht="21.95" customHeight="1" x14ac:dyDescent="0.2">
      <c r="A43" s="43">
        <v>33</v>
      </c>
      <c r="B43" s="50" t="s">
        <v>4</v>
      </c>
      <c r="C43" s="44">
        <f>C25+C27+C29+C31+C33+C35+C37+C39+C40+C42</f>
        <v>2519327.29</v>
      </c>
      <c r="D43" s="51" t="s">
        <v>5</v>
      </c>
      <c r="E43" s="51" t="s">
        <v>5</v>
      </c>
      <c r="F43" s="47">
        <f t="shared" si="3"/>
        <v>0.9843692583884619</v>
      </c>
      <c r="G43" s="48">
        <v>0.96489282760442685</v>
      </c>
    </row>
    <row r="44" spans="1:7" s="3" customFormat="1" ht="21.95" customHeight="1" x14ac:dyDescent="0.2">
      <c r="A44" s="45">
        <v>34</v>
      </c>
      <c r="B44" s="52" t="s">
        <v>6</v>
      </c>
      <c r="C44" s="46">
        <f>C24+C43</f>
        <v>2559331.54</v>
      </c>
      <c r="D44" s="53" t="s">
        <v>5</v>
      </c>
      <c r="E44" s="53" t="s">
        <v>5</v>
      </c>
      <c r="F44" s="54">
        <f t="shared" si="3"/>
        <v>1</v>
      </c>
      <c r="G44" s="55">
        <v>1</v>
      </c>
    </row>
    <row r="45" spans="1:7" s="3" customFormat="1" ht="21.95" customHeight="1" x14ac:dyDescent="0.2">
      <c r="A45" s="1"/>
      <c r="B45" s="2"/>
      <c r="C45" s="1"/>
      <c r="D45" s="1"/>
      <c r="E45" s="1"/>
      <c r="F45" s="1"/>
      <c r="G45" s="1"/>
    </row>
    <row r="46" spans="1:7" s="3" customFormat="1" ht="35.1" customHeight="1" x14ac:dyDescent="0.2">
      <c r="A46" s="62" t="s">
        <v>430</v>
      </c>
      <c r="B46" s="63" t="s">
        <v>431</v>
      </c>
      <c r="C46" s="64" t="s">
        <v>432</v>
      </c>
      <c r="D46" s="1"/>
      <c r="E46" s="1"/>
      <c r="F46" s="1"/>
      <c r="G46" s="1"/>
    </row>
    <row r="47" spans="1:7" s="3" customFormat="1" ht="21.95" customHeight="1" x14ac:dyDescent="0.2">
      <c r="A47" s="65">
        <v>1</v>
      </c>
      <c r="B47" s="30" t="s">
        <v>427</v>
      </c>
      <c r="C47" s="31">
        <v>63942.37</v>
      </c>
    </row>
    <row r="48" spans="1:7" ht="21.95" customHeight="1" x14ac:dyDescent="0.2">
      <c r="A48" s="8">
        <v>2</v>
      </c>
      <c r="B48" s="30" t="s">
        <v>428</v>
      </c>
      <c r="C48" s="31">
        <v>2559355</v>
      </c>
      <c r="D48" s="16"/>
      <c r="E48" s="16"/>
      <c r="F48" s="16"/>
      <c r="G48" s="16"/>
    </row>
    <row r="49" spans="1:7" ht="21.95" customHeight="1" x14ac:dyDescent="0.2">
      <c r="A49" s="32">
        <v>3</v>
      </c>
      <c r="B49" s="33" t="s">
        <v>423</v>
      </c>
      <c r="C49" s="34">
        <f>C44/C48</f>
        <v>0.99999083362800389</v>
      </c>
      <c r="D49" s="16"/>
      <c r="E49" s="16"/>
      <c r="F49" s="16"/>
      <c r="G49" s="16"/>
    </row>
    <row r="50" spans="1:7" s="16" customFormat="1" ht="35.1" customHeight="1" x14ac:dyDescent="0.25">
      <c r="A50" s="21" t="s">
        <v>449</v>
      </c>
      <c r="B50" s="23"/>
    </row>
  </sheetData>
  <sheetProtection algorithmName="SHA-512" hashValue="ilHdry7Gnx0PO5Qczho2lQW19ajsBicJ7aw7+3ssELQbv9xBgpQtPjG0MX473r/pDO0YAhhD8eAGh6j3Dof6VA==" saltValue="5G/w0Zzs/P5+Mz6S8WG6Vg==" spinCount="100000" sheet="1" objects="1" scenarios="1"/>
  <mergeCells count="1">
    <mergeCell ref="A2:G2"/>
  </mergeCells>
  <pageMargins left="0.59055118110236227" right="0.59055118110236227" top="0.70866141732283472" bottom="0.70866141732283472" header="0.19685039370078741" footer="0.39370078740157483"/>
  <pageSetup paperSize="9" scale="84" orientation="portrait" r:id="rId1"/>
  <headerFooter alignWithMargins="0">
    <oddFooter>&amp;R&amp;"Calibri,Standardowy"&amp;12s.&amp;P z &amp;N</oddFooter>
  </headerFooter>
  <tableParts count="2">
    <tablePart r:id="rId2"/>
    <tablePart r:id="rId3"/>
  </tableParts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F6678A-B5D7-4428-9268-F450657B91B7}">
  <sheetPr codeName="Arkusz83"/>
  <dimension ref="A1:N50"/>
  <sheetViews>
    <sheetView zoomScaleNormal="100" workbookViewId="0"/>
  </sheetViews>
  <sheetFormatPr defaultColWidth="0" defaultRowHeight="12.75" zeroHeight="1" x14ac:dyDescent="0.2"/>
  <cols>
    <col min="1" max="1" width="4.140625" style="1" customWidth="1"/>
    <col min="2" max="2" width="57" style="2" customWidth="1"/>
    <col min="3" max="3" width="11.85546875" style="1" bestFit="1" customWidth="1"/>
    <col min="4" max="4" width="7.42578125" style="1" customWidth="1"/>
    <col min="5" max="5" width="10.85546875" style="1" bestFit="1" customWidth="1"/>
    <col min="6" max="7" width="8.7109375" style="1" customWidth="1"/>
    <col min="8" max="8" width="1" style="1" customWidth="1"/>
    <col min="9" max="14" width="0" style="1" hidden="1" customWidth="1"/>
    <col min="15" max="16384" width="9.140625" style="1" hidden="1"/>
  </cols>
  <sheetData>
    <row r="1" spans="1:7" s="16" customFormat="1" ht="24.95" customHeight="1" x14ac:dyDescent="0.2">
      <c r="A1" s="35" t="s">
        <v>530</v>
      </c>
      <c r="B1" s="23"/>
    </row>
    <row r="2" spans="1:7" s="16" customFormat="1" ht="39.950000000000003" customHeight="1" x14ac:dyDescent="0.2">
      <c r="A2" s="66" t="s">
        <v>448</v>
      </c>
      <c r="B2" s="67"/>
      <c r="C2" s="67"/>
      <c r="D2" s="67"/>
      <c r="E2" s="67"/>
      <c r="F2" s="67"/>
      <c r="G2" s="67"/>
    </row>
    <row r="3" spans="1:7" s="16" customFormat="1" ht="15.95" hidden="1" customHeight="1" x14ac:dyDescent="0.2">
      <c r="A3" s="22"/>
      <c r="B3" s="23"/>
    </row>
    <row r="4" spans="1:7" s="16" customFormat="1" ht="15.95" hidden="1" customHeight="1" x14ac:dyDescent="0.2">
      <c r="A4" s="22"/>
      <c r="B4" s="23"/>
    </row>
    <row r="5" spans="1:7" s="16" customFormat="1" ht="15.95" hidden="1" customHeight="1" x14ac:dyDescent="0.2">
      <c r="A5" s="22"/>
      <c r="B5" s="23"/>
    </row>
    <row r="6" spans="1:7" s="16" customFormat="1" ht="15.95" customHeight="1" x14ac:dyDescent="0.25">
      <c r="A6" s="17" t="s">
        <v>433</v>
      </c>
      <c r="B6" s="21" t="s">
        <v>438</v>
      </c>
    </row>
    <row r="7" spans="1:7" s="16" customFormat="1" ht="15.95" customHeight="1" x14ac:dyDescent="0.25">
      <c r="A7" s="18" t="s">
        <v>434</v>
      </c>
      <c r="B7" s="21" t="s">
        <v>439</v>
      </c>
    </row>
    <row r="8" spans="1:7" s="16" customFormat="1" ht="15.95" customHeight="1" x14ac:dyDescent="0.25">
      <c r="A8" s="19" t="s">
        <v>435</v>
      </c>
      <c r="B8" s="21" t="s">
        <v>440</v>
      </c>
    </row>
    <row r="9" spans="1:7" s="16" customFormat="1" ht="15.95" customHeight="1" x14ac:dyDescent="0.25">
      <c r="A9" s="20" t="s">
        <v>436</v>
      </c>
      <c r="B9" s="21" t="s">
        <v>441</v>
      </c>
    </row>
    <row r="10" spans="1:7" ht="65.099999999999994" customHeight="1" x14ac:dyDescent="0.2">
      <c r="A10" s="49" t="s">
        <v>430</v>
      </c>
      <c r="B10" s="42" t="s">
        <v>0</v>
      </c>
      <c r="C10" s="42" t="s">
        <v>424</v>
      </c>
      <c r="D10" s="42" t="s">
        <v>425</v>
      </c>
      <c r="E10" s="42" t="s">
        <v>426</v>
      </c>
      <c r="F10" s="42" t="s">
        <v>429</v>
      </c>
      <c r="G10" s="41" t="s">
        <v>413</v>
      </c>
    </row>
    <row r="11" spans="1:7" ht="21.95" customHeight="1" x14ac:dyDescent="0.2">
      <c r="A11" s="36">
        <v>1</v>
      </c>
      <c r="B11" s="24" t="s">
        <v>7</v>
      </c>
      <c r="C11" s="10">
        <v>0</v>
      </c>
      <c r="D11" s="9">
        <v>0</v>
      </c>
      <c r="E11" s="10" t="str">
        <f t="shared" ref="E11:E23" si="0">IF(D11=0,"-",C11/D11)</f>
        <v>-</v>
      </c>
      <c r="F11" s="25">
        <f t="shared" ref="F11:F35" si="1">C11/C$44</f>
        <v>0</v>
      </c>
      <c r="G11" s="38">
        <v>6.4906160983722356E-5</v>
      </c>
    </row>
    <row r="12" spans="1:7" s="3" customFormat="1" ht="21.95" customHeight="1" x14ac:dyDescent="0.2">
      <c r="A12" s="36">
        <v>2</v>
      </c>
      <c r="B12" s="24" t="s">
        <v>8</v>
      </c>
      <c r="C12" s="10">
        <v>0</v>
      </c>
      <c r="D12" s="9">
        <v>0</v>
      </c>
      <c r="E12" s="10" t="str">
        <f t="shared" si="0"/>
        <v>-</v>
      </c>
      <c r="F12" s="25">
        <f t="shared" si="1"/>
        <v>0</v>
      </c>
      <c r="G12" s="38">
        <v>1.3877154561966152E-2</v>
      </c>
    </row>
    <row r="13" spans="1:7" s="3" customFormat="1" ht="21.95" customHeight="1" x14ac:dyDescent="0.2">
      <c r="A13" s="36">
        <v>3</v>
      </c>
      <c r="B13" s="26" t="s">
        <v>1</v>
      </c>
      <c r="C13" s="10">
        <v>0</v>
      </c>
      <c r="D13" s="9">
        <v>0</v>
      </c>
      <c r="E13" s="10" t="str">
        <f t="shared" si="0"/>
        <v>-</v>
      </c>
      <c r="F13" s="25">
        <f t="shared" si="1"/>
        <v>0</v>
      </c>
      <c r="G13" s="38">
        <v>6.8195937419264344E-4</v>
      </c>
    </row>
    <row r="14" spans="1:7" s="3" customFormat="1" ht="21.95" customHeight="1" x14ac:dyDescent="0.2">
      <c r="A14" s="36">
        <v>4</v>
      </c>
      <c r="B14" s="24" t="s">
        <v>414</v>
      </c>
      <c r="C14" s="10">
        <v>0</v>
      </c>
      <c r="D14" s="9">
        <v>0</v>
      </c>
      <c r="E14" s="10" t="str">
        <f t="shared" si="0"/>
        <v>-</v>
      </c>
      <c r="F14" s="25">
        <f t="shared" si="1"/>
        <v>0</v>
      </c>
      <c r="G14" s="38">
        <v>1.6609844346228162E-4</v>
      </c>
    </row>
    <row r="15" spans="1:7" s="3" customFormat="1" ht="47.1" customHeight="1" x14ac:dyDescent="0.2">
      <c r="A15" s="36">
        <v>5</v>
      </c>
      <c r="B15" s="24" t="s">
        <v>412</v>
      </c>
      <c r="C15" s="10">
        <v>0</v>
      </c>
      <c r="D15" s="11">
        <v>0</v>
      </c>
      <c r="E15" s="10" t="str">
        <f t="shared" si="0"/>
        <v>-</v>
      </c>
      <c r="F15" s="25">
        <f t="shared" si="1"/>
        <v>0</v>
      </c>
      <c r="G15" s="38">
        <v>4.2843389065529559E-4</v>
      </c>
    </row>
    <row r="16" spans="1:7" s="3" customFormat="1" ht="21.95" customHeight="1" x14ac:dyDescent="0.2">
      <c r="A16" s="36">
        <v>6</v>
      </c>
      <c r="B16" s="26" t="s">
        <v>1</v>
      </c>
      <c r="C16" s="10">
        <v>0</v>
      </c>
      <c r="D16" s="11">
        <v>0</v>
      </c>
      <c r="E16" s="10" t="str">
        <f t="shared" si="0"/>
        <v>-</v>
      </c>
      <c r="F16" s="25">
        <f t="shared" si="1"/>
        <v>0</v>
      </c>
      <c r="G16" s="38">
        <v>5.7837072558623703E-5</v>
      </c>
    </row>
    <row r="17" spans="1:7" ht="47.1" customHeight="1" x14ac:dyDescent="0.2">
      <c r="A17" s="36">
        <v>7</v>
      </c>
      <c r="B17" s="24" t="s">
        <v>444</v>
      </c>
      <c r="C17" s="10">
        <v>0</v>
      </c>
      <c r="D17" s="11">
        <v>0</v>
      </c>
      <c r="E17" s="10" t="str">
        <f t="shared" si="0"/>
        <v>-</v>
      </c>
      <c r="F17" s="25">
        <f t="shared" si="1"/>
        <v>0</v>
      </c>
      <c r="G17" s="38">
        <v>3.69438658113685E-3</v>
      </c>
    </row>
    <row r="18" spans="1:7" ht="47.1" customHeight="1" x14ac:dyDescent="0.2">
      <c r="A18" s="36">
        <v>8</v>
      </c>
      <c r="B18" s="24" t="s">
        <v>447</v>
      </c>
      <c r="C18" s="10">
        <v>100000</v>
      </c>
      <c r="D18" s="11">
        <v>2</v>
      </c>
      <c r="E18" s="10">
        <f t="shared" si="0"/>
        <v>50000</v>
      </c>
      <c r="F18" s="25">
        <f t="shared" si="1"/>
        <v>1.8309134778510202E-2</v>
      </c>
      <c r="G18" s="38">
        <v>1.6572456388988053E-2</v>
      </c>
    </row>
    <row r="19" spans="1:7" ht="35.1" customHeight="1" x14ac:dyDescent="0.2">
      <c r="A19" s="36">
        <v>9</v>
      </c>
      <c r="B19" s="24" t="s">
        <v>443</v>
      </c>
      <c r="C19" s="10">
        <v>0</v>
      </c>
      <c r="D19" s="11">
        <v>0</v>
      </c>
      <c r="E19" s="10" t="str">
        <f t="shared" si="0"/>
        <v>-</v>
      </c>
      <c r="F19" s="25">
        <f t="shared" si="1"/>
        <v>0</v>
      </c>
      <c r="G19" s="38">
        <v>6.3015485400037228E-5</v>
      </c>
    </row>
    <row r="20" spans="1:7" ht="35.1" customHeight="1" x14ac:dyDescent="0.2">
      <c r="A20" s="36">
        <v>10</v>
      </c>
      <c r="B20" s="24" t="s">
        <v>9</v>
      </c>
      <c r="C20" s="10">
        <v>0</v>
      </c>
      <c r="D20" s="11">
        <v>0</v>
      </c>
      <c r="E20" s="10" t="str">
        <f t="shared" si="0"/>
        <v>-</v>
      </c>
      <c r="F20" s="25">
        <f t="shared" si="1"/>
        <v>0</v>
      </c>
      <c r="G20" s="38">
        <v>2.3263290581767475E-4</v>
      </c>
    </row>
    <row r="21" spans="1:7" ht="35.1" customHeight="1" x14ac:dyDescent="0.2">
      <c r="A21" s="36">
        <v>11</v>
      </c>
      <c r="B21" s="24" t="s">
        <v>442</v>
      </c>
      <c r="C21" s="10">
        <v>0</v>
      </c>
      <c r="D21" s="11">
        <v>0</v>
      </c>
      <c r="E21" s="10" t="str">
        <f t="shared" si="0"/>
        <v>-</v>
      </c>
      <c r="F21" s="25">
        <f t="shared" si="1"/>
        <v>0</v>
      </c>
      <c r="G21" s="38">
        <v>8.0879771630669933E-6</v>
      </c>
    </row>
    <row r="22" spans="1:7" ht="21.95" customHeight="1" x14ac:dyDescent="0.2">
      <c r="A22" s="36">
        <v>12</v>
      </c>
      <c r="B22" s="26" t="s">
        <v>1</v>
      </c>
      <c r="C22" s="10">
        <v>0</v>
      </c>
      <c r="D22" s="11">
        <v>0</v>
      </c>
      <c r="E22" s="10" t="str">
        <f t="shared" si="0"/>
        <v>-</v>
      </c>
      <c r="F22" s="25">
        <f t="shared" si="1"/>
        <v>0</v>
      </c>
      <c r="G22" s="38">
        <v>0</v>
      </c>
    </row>
    <row r="23" spans="1:7" ht="21.95" customHeight="1" x14ac:dyDescent="0.2">
      <c r="A23" s="36">
        <v>13</v>
      </c>
      <c r="B23" s="24" t="s">
        <v>415</v>
      </c>
      <c r="C23" s="10">
        <v>0</v>
      </c>
      <c r="D23" s="11">
        <v>0</v>
      </c>
      <c r="E23" s="10" t="str">
        <f t="shared" si="0"/>
        <v>-</v>
      </c>
      <c r="F23" s="25">
        <f t="shared" si="1"/>
        <v>0</v>
      </c>
      <c r="G23" s="38">
        <v>0</v>
      </c>
    </row>
    <row r="24" spans="1:7" s="3" customFormat="1" ht="24.95" customHeight="1" x14ac:dyDescent="0.2">
      <c r="A24" s="43">
        <v>14</v>
      </c>
      <c r="B24" s="50" t="s">
        <v>2</v>
      </c>
      <c r="C24" s="44">
        <f>C11+C12+C14+C15+C17+C18+C19+C20+C21+C23</f>
        <v>100000</v>
      </c>
      <c r="D24" s="51" t="s">
        <v>5</v>
      </c>
      <c r="E24" s="51" t="s">
        <v>5</v>
      </c>
      <c r="F24" s="47">
        <f t="shared" si="1"/>
        <v>1.8309134778510202E-2</v>
      </c>
      <c r="G24" s="48">
        <v>3.5107172395573129E-2</v>
      </c>
    </row>
    <row r="25" spans="1:7" s="4" customFormat="1" ht="35.1" customHeight="1" x14ac:dyDescent="0.2">
      <c r="A25" s="37">
        <v>15</v>
      </c>
      <c r="B25" s="27" t="s">
        <v>419</v>
      </c>
      <c r="C25" s="12">
        <v>370862</v>
      </c>
      <c r="D25" s="11">
        <v>209</v>
      </c>
      <c r="E25" s="12">
        <f t="shared" ref="E25:E37" si="2">IF(D25=0,"-",C25/D25)</f>
        <v>1774.4593301435407</v>
      </c>
      <c r="F25" s="28">
        <f t="shared" si="1"/>
        <v>6.7901623422278498E-2</v>
      </c>
      <c r="G25" s="39">
        <v>9.1912130594448124E-2</v>
      </c>
    </row>
    <row r="26" spans="1:7" s="3" customFormat="1" ht="21.95" customHeight="1" x14ac:dyDescent="0.2">
      <c r="A26" s="36">
        <v>16</v>
      </c>
      <c r="B26" s="26" t="s">
        <v>11</v>
      </c>
      <c r="C26" s="10">
        <v>43704</v>
      </c>
      <c r="D26" s="11">
        <v>25</v>
      </c>
      <c r="E26" s="10">
        <f t="shared" si="2"/>
        <v>1748.16</v>
      </c>
      <c r="F26" s="25">
        <f t="shared" si="1"/>
        <v>8.0018242636000977E-3</v>
      </c>
      <c r="G26" s="38">
        <v>1.5510248435910163E-2</v>
      </c>
    </row>
    <row r="27" spans="1:7" s="5" customFormat="1" ht="65.099999999999994" customHeight="1" x14ac:dyDescent="0.2">
      <c r="A27" s="37">
        <v>17</v>
      </c>
      <c r="B27" s="27" t="s">
        <v>445</v>
      </c>
      <c r="C27" s="12">
        <v>649990.15</v>
      </c>
      <c r="D27" s="11">
        <v>139</v>
      </c>
      <c r="E27" s="12">
        <f t="shared" si="2"/>
        <v>4676.1881294964032</v>
      </c>
      <c r="F27" s="28">
        <f t="shared" si="1"/>
        <v>0.11900757261054062</v>
      </c>
      <c r="G27" s="39">
        <v>9.6086621220457871E-2</v>
      </c>
    </row>
    <row r="28" spans="1:7" s="3" customFormat="1" ht="21.95" customHeight="1" x14ac:dyDescent="0.2">
      <c r="A28" s="36">
        <v>18</v>
      </c>
      <c r="B28" s="26" t="s">
        <v>3</v>
      </c>
      <c r="C28" s="10">
        <v>78803.98</v>
      </c>
      <c r="D28" s="11">
        <v>19</v>
      </c>
      <c r="E28" s="10">
        <f t="shared" si="2"/>
        <v>4147.5778947368417</v>
      </c>
      <c r="F28" s="25">
        <f t="shared" si="1"/>
        <v>1.4428326909030223E-2</v>
      </c>
      <c r="G28" s="38">
        <v>1.1342599256575717E-2</v>
      </c>
    </row>
    <row r="29" spans="1:7" s="5" customFormat="1" ht="35.1" customHeight="1" x14ac:dyDescent="0.2">
      <c r="A29" s="37">
        <v>19</v>
      </c>
      <c r="B29" s="27" t="s">
        <v>15</v>
      </c>
      <c r="C29" s="12">
        <v>31501.16</v>
      </c>
      <c r="D29" s="11">
        <v>13</v>
      </c>
      <c r="E29" s="12">
        <f t="shared" si="2"/>
        <v>2423.166153846154</v>
      </c>
      <c r="F29" s="28">
        <f t="shared" si="1"/>
        <v>5.7675898411941439E-3</v>
      </c>
      <c r="G29" s="39">
        <v>1.1946311887438504E-2</v>
      </c>
    </row>
    <row r="30" spans="1:7" s="3" customFormat="1" ht="21.95" customHeight="1" x14ac:dyDescent="0.2">
      <c r="A30" s="36">
        <v>20</v>
      </c>
      <c r="B30" s="26" t="s">
        <v>3</v>
      </c>
      <c r="C30" s="10">
        <v>3357.9</v>
      </c>
      <c r="D30" s="11">
        <v>2</v>
      </c>
      <c r="E30" s="12">
        <f t="shared" si="2"/>
        <v>1678.95</v>
      </c>
      <c r="F30" s="28">
        <f t="shared" si="1"/>
        <v>6.1480243672759399E-4</v>
      </c>
      <c r="G30" s="39">
        <v>2.247933536638041E-3</v>
      </c>
    </row>
    <row r="31" spans="1:7" s="3" customFormat="1" ht="47.1" customHeight="1" x14ac:dyDescent="0.2">
      <c r="A31" s="36">
        <v>21</v>
      </c>
      <c r="B31" s="27" t="s">
        <v>14</v>
      </c>
      <c r="C31" s="10">
        <v>2022154.76</v>
      </c>
      <c r="D31" s="11">
        <v>1896</v>
      </c>
      <c r="E31" s="10">
        <f t="shared" si="2"/>
        <v>1066.5373206751055</v>
      </c>
      <c r="F31" s="25">
        <f t="shared" si="1"/>
        <v>0.37023904043845945</v>
      </c>
      <c r="G31" s="38">
        <v>0.21726673108985226</v>
      </c>
    </row>
    <row r="32" spans="1:7" s="3" customFormat="1" ht="21.95" customHeight="1" x14ac:dyDescent="0.2">
      <c r="A32" s="36">
        <v>22</v>
      </c>
      <c r="B32" s="26" t="s">
        <v>3</v>
      </c>
      <c r="C32" s="10">
        <v>197142.22</v>
      </c>
      <c r="D32" s="11">
        <v>91</v>
      </c>
      <c r="E32" s="10">
        <f t="shared" si="2"/>
        <v>2166.3980219780219</v>
      </c>
      <c r="F32" s="25">
        <f t="shared" si="1"/>
        <v>3.609503476514709E-2</v>
      </c>
      <c r="G32" s="38">
        <v>3.0944666359992157E-2</v>
      </c>
    </row>
    <row r="33" spans="1:7" ht="35.1" customHeight="1" x14ac:dyDescent="0.2">
      <c r="A33" s="36">
        <v>23</v>
      </c>
      <c r="B33" s="24" t="s">
        <v>446</v>
      </c>
      <c r="C33" s="10">
        <v>0</v>
      </c>
      <c r="D33" s="11">
        <v>0</v>
      </c>
      <c r="E33" s="10" t="str">
        <f t="shared" si="2"/>
        <v>-</v>
      </c>
      <c r="F33" s="25">
        <f t="shared" si="1"/>
        <v>0</v>
      </c>
      <c r="G33" s="38">
        <v>8.5968104584330223E-3</v>
      </c>
    </row>
    <row r="34" spans="1:7" s="3" customFormat="1" ht="21.95" customHeight="1" x14ac:dyDescent="0.2">
      <c r="A34" s="36">
        <v>24</v>
      </c>
      <c r="B34" s="26" t="s">
        <v>3</v>
      </c>
      <c r="C34" s="10">
        <v>0</v>
      </c>
      <c r="D34" s="11">
        <v>0</v>
      </c>
      <c r="E34" s="10" t="str">
        <f t="shared" si="2"/>
        <v>-</v>
      </c>
      <c r="F34" s="25">
        <f t="shared" si="1"/>
        <v>0</v>
      </c>
      <c r="G34" s="38">
        <v>1.4207856884874998E-3</v>
      </c>
    </row>
    <row r="35" spans="1:7" s="3" customFormat="1" ht="35.1" customHeight="1" x14ac:dyDescent="0.2">
      <c r="A35" s="36">
        <v>25</v>
      </c>
      <c r="B35" s="24" t="s">
        <v>10</v>
      </c>
      <c r="C35" s="10">
        <v>0</v>
      </c>
      <c r="D35" s="11">
        <v>0</v>
      </c>
      <c r="E35" s="10" t="str">
        <f t="shared" si="2"/>
        <v>-</v>
      </c>
      <c r="F35" s="25">
        <f t="shared" si="1"/>
        <v>0</v>
      </c>
      <c r="G35" s="38">
        <v>9.8652432849167496E-5</v>
      </c>
    </row>
    <row r="36" spans="1:7" ht="35.1" customHeight="1" x14ac:dyDescent="0.2">
      <c r="A36" s="36">
        <v>26</v>
      </c>
      <c r="B36" s="24" t="s">
        <v>420</v>
      </c>
      <c r="C36" s="10">
        <v>0</v>
      </c>
      <c r="D36" s="13">
        <v>0</v>
      </c>
      <c r="E36" s="10" t="str">
        <f t="shared" si="2"/>
        <v>-</v>
      </c>
      <c r="F36" s="29" t="s">
        <v>5</v>
      </c>
      <c r="G36" s="40" t="s">
        <v>5</v>
      </c>
    </row>
    <row r="37" spans="1:7" ht="21.95" customHeight="1" x14ac:dyDescent="0.2">
      <c r="A37" s="36">
        <v>27</v>
      </c>
      <c r="B37" s="26" t="s">
        <v>12</v>
      </c>
      <c r="C37" s="10">
        <v>0</v>
      </c>
      <c r="D37" s="13">
        <v>0</v>
      </c>
      <c r="E37" s="10" t="str">
        <f t="shared" si="2"/>
        <v>-</v>
      </c>
      <c r="F37" s="25">
        <f>C37/C$44</f>
        <v>0</v>
      </c>
      <c r="G37" s="38">
        <v>6.7001527600904129E-4</v>
      </c>
    </row>
    <row r="38" spans="1:7" ht="35.1" customHeight="1" x14ac:dyDescent="0.2">
      <c r="A38" s="36">
        <v>28</v>
      </c>
      <c r="B38" s="24" t="s">
        <v>421</v>
      </c>
      <c r="C38" s="10">
        <v>2541440.4700000002</v>
      </c>
      <c r="D38" s="13">
        <v>1</v>
      </c>
      <c r="E38" s="14" t="s">
        <v>5</v>
      </c>
      <c r="F38" s="29" t="s">
        <v>5</v>
      </c>
      <c r="G38" s="40" t="s">
        <v>5</v>
      </c>
    </row>
    <row r="39" spans="1:7" ht="21.95" customHeight="1" x14ac:dyDescent="0.2">
      <c r="A39" s="36">
        <v>29</v>
      </c>
      <c r="B39" s="26" t="s">
        <v>12</v>
      </c>
      <c r="C39" s="10">
        <v>2287246.4700000002</v>
      </c>
      <c r="D39" s="13">
        <v>1</v>
      </c>
      <c r="E39" s="14" t="s">
        <v>5</v>
      </c>
      <c r="F39" s="25">
        <f t="shared" ref="F39:F44" si="3">C39/C$44</f>
        <v>0.41877503890901691</v>
      </c>
      <c r="G39" s="38">
        <v>0.53240605380617201</v>
      </c>
    </row>
    <row r="40" spans="1:7" ht="47.1" customHeight="1" x14ac:dyDescent="0.2">
      <c r="A40" s="36">
        <v>30</v>
      </c>
      <c r="B40" s="27" t="s">
        <v>422</v>
      </c>
      <c r="C40" s="10">
        <v>0</v>
      </c>
      <c r="D40" s="15">
        <v>0</v>
      </c>
      <c r="E40" s="10" t="str">
        <f t="shared" ref="E40:E41" si="4">IF(D40=0,"-",C40/D40)</f>
        <v>-</v>
      </c>
      <c r="F40" s="25">
        <f t="shared" si="3"/>
        <v>0</v>
      </c>
      <c r="G40" s="38">
        <v>1.7724062653800183E-3</v>
      </c>
    </row>
    <row r="41" spans="1:7" ht="21.95" customHeight="1" x14ac:dyDescent="0.2">
      <c r="A41" s="36">
        <v>31</v>
      </c>
      <c r="B41" s="26" t="s">
        <v>13</v>
      </c>
      <c r="C41" s="10">
        <v>0</v>
      </c>
      <c r="D41" s="15">
        <v>0</v>
      </c>
      <c r="E41" s="10" t="str">
        <f t="shared" si="4"/>
        <v>-</v>
      </c>
      <c r="F41" s="25">
        <f t="shared" si="3"/>
        <v>0</v>
      </c>
      <c r="G41" s="38">
        <v>1.0404135579139232E-3</v>
      </c>
    </row>
    <row r="42" spans="1:7" ht="35.1" customHeight="1" x14ac:dyDescent="0.2">
      <c r="A42" s="36">
        <v>32</v>
      </c>
      <c r="B42" s="24" t="s">
        <v>16</v>
      </c>
      <c r="C42" s="10">
        <v>0</v>
      </c>
      <c r="D42" s="15">
        <v>0</v>
      </c>
      <c r="E42" s="14" t="s">
        <v>5</v>
      </c>
      <c r="F42" s="25">
        <f t="shared" si="3"/>
        <v>0</v>
      </c>
      <c r="G42" s="38">
        <v>4.1370945733870297E-3</v>
      </c>
    </row>
    <row r="43" spans="1:7" s="3" customFormat="1" ht="21.95" customHeight="1" x14ac:dyDescent="0.2">
      <c r="A43" s="43">
        <v>33</v>
      </c>
      <c r="B43" s="50" t="s">
        <v>4</v>
      </c>
      <c r="C43" s="44">
        <f>C25+C27+C29+C31+C33+C35+C37+C39+C40+C42</f>
        <v>5361754.540000001</v>
      </c>
      <c r="D43" s="51" t="s">
        <v>5</v>
      </c>
      <c r="E43" s="51" t="s">
        <v>5</v>
      </c>
      <c r="F43" s="47">
        <f t="shared" si="3"/>
        <v>0.98169086522148985</v>
      </c>
      <c r="G43" s="48">
        <v>0.96489282760442685</v>
      </c>
    </row>
    <row r="44" spans="1:7" s="3" customFormat="1" ht="21.95" customHeight="1" x14ac:dyDescent="0.2">
      <c r="A44" s="45">
        <v>34</v>
      </c>
      <c r="B44" s="52" t="s">
        <v>6</v>
      </c>
      <c r="C44" s="46">
        <f>C24+C43</f>
        <v>5461754.540000001</v>
      </c>
      <c r="D44" s="53" t="s">
        <v>5</v>
      </c>
      <c r="E44" s="53" t="s">
        <v>5</v>
      </c>
      <c r="F44" s="54">
        <f t="shared" si="3"/>
        <v>1</v>
      </c>
      <c r="G44" s="55">
        <v>1</v>
      </c>
    </row>
    <row r="45" spans="1:7" s="3" customFormat="1" ht="21.95" customHeight="1" x14ac:dyDescent="0.2">
      <c r="A45" s="1"/>
      <c r="B45" s="2"/>
      <c r="C45" s="1"/>
      <c r="D45" s="1"/>
      <c r="E45" s="1"/>
      <c r="F45" s="1"/>
      <c r="G45" s="1"/>
    </row>
    <row r="46" spans="1:7" s="3" customFormat="1" ht="35.1" customHeight="1" x14ac:dyDescent="0.2">
      <c r="A46" s="62" t="s">
        <v>430</v>
      </c>
      <c r="B46" s="63" t="s">
        <v>431</v>
      </c>
      <c r="C46" s="64" t="s">
        <v>432</v>
      </c>
      <c r="D46" s="1"/>
      <c r="E46" s="1"/>
      <c r="F46" s="1"/>
      <c r="G46" s="1"/>
    </row>
    <row r="47" spans="1:7" s="3" customFormat="1" ht="21.95" customHeight="1" x14ac:dyDescent="0.2">
      <c r="A47" s="65">
        <v>1</v>
      </c>
      <c r="B47" s="30" t="s">
        <v>427</v>
      </c>
      <c r="C47" s="31">
        <v>136518.41</v>
      </c>
    </row>
    <row r="48" spans="1:7" ht="21.95" customHeight="1" x14ac:dyDescent="0.2">
      <c r="A48" s="8">
        <v>2</v>
      </c>
      <c r="B48" s="30" t="s">
        <v>428</v>
      </c>
      <c r="C48" s="31">
        <v>5462258</v>
      </c>
      <c r="D48" s="16"/>
      <c r="E48" s="16"/>
      <c r="F48" s="16"/>
      <c r="G48" s="16"/>
    </row>
    <row r="49" spans="1:7" ht="21.95" customHeight="1" x14ac:dyDescent="0.2">
      <c r="A49" s="32">
        <v>3</v>
      </c>
      <c r="B49" s="33" t="s">
        <v>423</v>
      </c>
      <c r="C49" s="34">
        <f>C44/C48</f>
        <v>0.99990782932626054</v>
      </c>
      <c r="D49" s="16"/>
      <c r="E49" s="16"/>
      <c r="F49" s="16"/>
      <c r="G49" s="16"/>
    </row>
    <row r="50" spans="1:7" s="16" customFormat="1" ht="35.1" customHeight="1" x14ac:dyDescent="0.25">
      <c r="A50" s="21" t="s">
        <v>449</v>
      </c>
      <c r="B50" s="23"/>
    </row>
  </sheetData>
  <sheetProtection algorithmName="SHA-512" hashValue="j3msx+lTIjYmZmSKPm6RgpjJ10lmtYUv/NmcJndeGU6vQg3bgsUZLad5GTIGnR2SQRqr/ngSAL2nmg7epAfP/g==" saltValue="qcLTeupXguY6l08cf5b7vA==" spinCount="100000" sheet="1" objects="1" scenarios="1"/>
  <mergeCells count="1">
    <mergeCell ref="A2:G2"/>
  </mergeCells>
  <pageMargins left="0.59055118110236227" right="0.59055118110236227" top="0.70866141732283472" bottom="0.70866141732283472" header="0.19685039370078741" footer="0.39370078740157483"/>
  <pageSetup paperSize="9" scale="84" orientation="portrait" r:id="rId1"/>
  <headerFooter alignWithMargins="0">
    <oddFooter>&amp;R&amp;"Calibri,Standardowy"&amp;12s.&amp;P z &amp;N</oddFooter>
  </headerFooter>
  <tableParts count="2">
    <tablePart r:id="rId2"/>
    <tablePart r:id="rId3"/>
  </tableParts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05A2B4-F131-4763-9AC0-9303DDC6AD6E}">
  <sheetPr codeName="Arkusz84"/>
  <dimension ref="A1:N50"/>
  <sheetViews>
    <sheetView zoomScaleNormal="100" workbookViewId="0"/>
  </sheetViews>
  <sheetFormatPr defaultColWidth="0" defaultRowHeight="12.75" zeroHeight="1" x14ac:dyDescent="0.2"/>
  <cols>
    <col min="1" max="1" width="4.140625" style="1" customWidth="1"/>
    <col min="2" max="2" width="57" style="2" customWidth="1"/>
    <col min="3" max="3" width="11.85546875" style="1" bestFit="1" customWidth="1"/>
    <col min="4" max="4" width="7.42578125" style="1" customWidth="1"/>
    <col min="5" max="5" width="10.85546875" style="1" bestFit="1" customWidth="1"/>
    <col min="6" max="7" width="8.7109375" style="1" customWidth="1"/>
    <col min="8" max="8" width="1" style="1" customWidth="1"/>
    <col min="9" max="14" width="0" style="1" hidden="1" customWidth="1"/>
    <col min="15" max="16384" width="9.140625" style="1" hidden="1"/>
  </cols>
  <sheetData>
    <row r="1" spans="1:7" s="16" customFormat="1" ht="24.95" customHeight="1" x14ac:dyDescent="0.2">
      <c r="A1" s="35" t="s">
        <v>531</v>
      </c>
      <c r="B1" s="23"/>
    </row>
    <row r="2" spans="1:7" s="16" customFormat="1" ht="39.950000000000003" customHeight="1" x14ac:dyDescent="0.2">
      <c r="A2" s="66" t="s">
        <v>448</v>
      </c>
      <c r="B2" s="67"/>
      <c r="C2" s="67"/>
      <c r="D2" s="67"/>
      <c r="E2" s="67"/>
      <c r="F2" s="67"/>
      <c r="G2" s="67"/>
    </row>
    <row r="3" spans="1:7" s="16" customFormat="1" ht="15.95" hidden="1" customHeight="1" x14ac:dyDescent="0.2">
      <c r="A3" s="22"/>
      <c r="B3" s="23"/>
    </row>
    <row r="4" spans="1:7" s="16" customFormat="1" ht="15.95" hidden="1" customHeight="1" x14ac:dyDescent="0.2">
      <c r="A4" s="22"/>
      <c r="B4" s="23"/>
    </row>
    <row r="5" spans="1:7" s="16" customFormat="1" ht="15.95" hidden="1" customHeight="1" x14ac:dyDescent="0.2">
      <c r="A5" s="22"/>
      <c r="B5" s="23"/>
    </row>
    <row r="6" spans="1:7" s="16" customFormat="1" ht="15.95" customHeight="1" x14ac:dyDescent="0.25">
      <c r="A6" s="17" t="s">
        <v>433</v>
      </c>
      <c r="B6" s="21" t="s">
        <v>438</v>
      </c>
    </row>
    <row r="7" spans="1:7" s="16" customFormat="1" ht="15.95" customHeight="1" x14ac:dyDescent="0.25">
      <c r="A7" s="18" t="s">
        <v>434</v>
      </c>
      <c r="B7" s="21" t="s">
        <v>439</v>
      </c>
    </row>
    <row r="8" spans="1:7" s="16" customFormat="1" ht="15.95" customHeight="1" x14ac:dyDescent="0.25">
      <c r="A8" s="19" t="s">
        <v>435</v>
      </c>
      <c r="B8" s="21" t="s">
        <v>440</v>
      </c>
    </row>
    <row r="9" spans="1:7" s="16" customFormat="1" ht="15.95" customHeight="1" x14ac:dyDescent="0.25">
      <c r="A9" s="20" t="s">
        <v>436</v>
      </c>
      <c r="B9" s="21" t="s">
        <v>441</v>
      </c>
    </row>
    <row r="10" spans="1:7" ht="65.099999999999994" customHeight="1" x14ac:dyDescent="0.2">
      <c r="A10" s="49" t="s">
        <v>430</v>
      </c>
      <c r="B10" s="42" t="s">
        <v>0</v>
      </c>
      <c r="C10" s="42" t="s">
        <v>424</v>
      </c>
      <c r="D10" s="42" t="s">
        <v>425</v>
      </c>
      <c r="E10" s="42" t="s">
        <v>426</v>
      </c>
      <c r="F10" s="42" t="s">
        <v>429</v>
      </c>
      <c r="G10" s="41" t="s">
        <v>413</v>
      </c>
    </row>
    <row r="11" spans="1:7" ht="21.95" customHeight="1" x14ac:dyDescent="0.2">
      <c r="A11" s="36">
        <v>1</v>
      </c>
      <c r="B11" s="24" t="s">
        <v>7</v>
      </c>
      <c r="C11" s="10">
        <v>0</v>
      </c>
      <c r="D11" s="9">
        <v>0</v>
      </c>
      <c r="E11" s="10" t="str">
        <f t="shared" ref="E11:E23" si="0">IF(D11=0,"-",C11/D11)</f>
        <v>-</v>
      </c>
      <c r="F11" s="25">
        <f t="shared" ref="F11:F35" si="1">C11/C$44</f>
        <v>0</v>
      </c>
      <c r="G11" s="38">
        <v>6.4906160983722356E-5</v>
      </c>
    </row>
    <row r="12" spans="1:7" s="3" customFormat="1" ht="21.95" customHeight="1" x14ac:dyDescent="0.2">
      <c r="A12" s="36">
        <v>2</v>
      </c>
      <c r="B12" s="24" t="s">
        <v>8</v>
      </c>
      <c r="C12" s="10">
        <v>0</v>
      </c>
      <c r="D12" s="9">
        <v>0</v>
      </c>
      <c r="E12" s="10" t="str">
        <f t="shared" si="0"/>
        <v>-</v>
      </c>
      <c r="F12" s="25">
        <f t="shared" si="1"/>
        <v>0</v>
      </c>
      <c r="G12" s="38">
        <v>1.3877154561966152E-2</v>
      </c>
    </row>
    <row r="13" spans="1:7" s="3" customFormat="1" ht="21.95" customHeight="1" x14ac:dyDescent="0.2">
      <c r="A13" s="36">
        <v>3</v>
      </c>
      <c r="B13" s="26" t="s">
        <v>1</v>
      </c>
      <c r="C13" s="10">
        <v>0</v>
      </c>
      <c r="D13" s="9">
        <v>0</v>
      </c>
      <c r="E13" s="10" t="str">
        <f t="shared" si="0"/>
        <v>-</v>
      </c>
      <c r="F13" s="25">
        <f t="shared" si="1"/>
        <v>0</v>
      </c>
      <c r="G13" s="38">
        <v>6.8195937419264344E-4</v>
      </c>
    </row>
    <row r="14" spans="1:7" s="3" customFormat="1" ht="21.95" customHeight="1" x14ac:dyDescent="0.2">
      <c r="A14" s="36">
        <v>4</v>
      </c>
      <c r="B14" s="24" t="s">
        <v>414</v>
      </c>
      <c r="C14" s="10">
        <v>0</v>
      </c>
      <c r="D14" s="9">
        <v>0</v>
      </c>
      <c r="E14" s="10" t="str">
        <f t="shared" si="0"/>
        <v>-</v>
      </c>
      <c r="F14" s="25">
        <f t="shared" si="1"/>
        <v>0</v>
      </c>
      <c r="G14" s="38">
        <v>1.6609844346228162E-4</v>
      </c>
    </row>
    <row r="15" spans="1:7" s="3" customFormat="1" ht="47.1" customHeight="1" x14ac:dyDescent="0.2">
      <c r="A15" s="36">
        <v>5</v>
      </c>
      <c r="B15" s="24" t="s">
        <v>412</v>
      </c>
      <c r="C15" s="10">
        <v>0</v>
      </c>
      <c r="D15" s="11">
        <v>0</v>
      </c>
      <c r="E15" s="10" t="str">
        <f t="shared" si="0"/>
        <v>-</v>
      </c>
      <c r="F15" s="25">
        <f t="shared" si="1"/>
        <v>0</v>
      </c>
      <c r="G15" s="38">
        <v>4.2843389065529559E-4</v>
      </c>
    </row>
    <row r="16" spans="1:7" s="3" customFormat="1" ht="21.95" customHeight="1" x14ac:dyDescent="0.2">
      <c r="A16" s="36">
        <v>6</v>
      </c>
      <c r="B16" s="26" t="s">
        <v>1</v>
      </c>
      <c r="C16" s="10">
        <v>0</v>
      </c>
      <c r="D16" s="11">
        <v>0</v>
      </c>
      <c r="E16" s="10" t="str">
        <f t="shared" si="0"/>
        <v>-</v>
      </c>
      <c r="F16" s="25">
        <f t="shared" si="1"/>
        <v>0</v>
      </c>
      <c r="G16" s="38">
        <v>5.7837072558623703E-5</v>
      </c>
    </row>
    <row r="17" spans="1:7" ht="47.1" customHeight="1" x14ac:dyDescent="0.2">
      <c r="A17" s="36">
        <v>7</v>
      </c>
      <c r="B17" s="24" t="s">
        <v>444</v>
      </c>
      <c r="C17" s="10">
        <v>0</v>
      </c>
      <c r="D17" s="11">
        <v>0</v>
      </c>
      <c r="E17" s="10" t="str">
        <f t="shared" si="0"/>
        <v>-</v>
      </c>
      <c r="F17" s="25">
        <f t="shared" si="1"/>
        <v>0</v>
      </c>
      <c r="G17" s="38">
        <v>3.69438658113685E-3</v>
      </c>
    </row>
    <row r="18" spans="1:7" ht="47.1" customHeight="1" x14ac:dyDescent="0.2">
      <c r="A18" s="36">
        <v>8</v>
      </c>
      <c r="B18" s="24" t="s">
        <v>447</v>
      </c>
      <c r="C18" s="10">
        <v>0</v>
      </c>
      <c r="D18" s="11">
        <v>0</v>
      </c>
      <c r="E18" s="10" t="str">
        <f t="shared" si="0"/>
        <v>-</v>
      </c>
      <c r="F18" s="25">
        <f t="shared" si="1"/>
        <v>0</v>
      </c>
      <c r="G18" s="38">
        <v>1.6572456388988053E-2</v>
      </c>
    </row>
    <row r="19" spans="1:7" ht="35.1" customHeight="1" x14ac:dyDescent="0.2">
      <c r="A19" s="36">
        <v>9</v>
      </c>
      <c r="B19" s="24" t="s">
        <v>443</v>
      </c>
      <c r="C19" s="10">
        <v>0</v>
      </c>
      <c r="D19" s="11">
        <v>0</v>
      </c>
      <c r="E19" s="10" t="str">
        <f t="shared" si="0"/>
        <v>-</v>
      </c>
      <c r="F19" s="25">
        <f t="shared" si="1"/>
        <v>0</v>
      </c>
      <c r="G19" s="38">
        <v>6.3015485400037228E-5</v>
      </c>
    </row>
    <row r="20" spans="1:7" ht="35.1" customHeight="1" x14ac:dyDescent="0.2">
      <c r="A20" s="36">
        <v>10</v>
      </c>
      <c r="B20" s="24" t="s">
        <v>9</v>
      </c>
      <c r="C20" s="10">
        <v>0</v>
      </c>
      <c r="D20" s="11">
        <v>0</v>
      </c>
      <c r="E20" s="10" t="str">
        <f t="shared" si="0"/>
        <v>-</v>
      </c>
      <c r="F20" s="25">
        <f t="shared" si="1"/>
        <v>0</v>
      </c>
      <c r="G20" s="38">
        <v>2.3263290581767475E-4</v>
      </c>
    </row>
    <row r="21" spans="1:7" ht="35.1" customHeight="1" x14ac:dyDescent="0.2">
      <c r="A21" s="36">
        <v>11</v>
      </c>
      <c r="B21" s="24" t="s">
        <v>442</v>
      </c>
      <c r="C21" s="10">
        <v>0</v>
      </c>
      <c r="D21" s="11">
        <v>0</v>
      </c>
      <c r="E21" s="10" t="str">
        <f t="shared" si="0"/>
        <v>-</v>
      </c>
      <c r="F21" s="25">
        <f t="shared" si="1"/>
        <v>0</v>
      </c>
      <c r="G21" s="38">
        <v>8.0879771630669933E-6</v>
      </c>
    </row>
    <row r="22" spans="1:7" ht="21.95" customHeight="1" x14ac:dyDescent="0.2">
      <c r="A22" s="36">
        <v>12</v>
      </c>
      <c r="B22" s="26" t="s">
        <v>1</v>
      </c>
      <c r="C22" s="10">
        <v>0</v>
      </c>
      <c r="D22" s="11">
        <v>0</v>
      </c>
      <c r="E22" s="10" t="str">
        <f t="shared" si="0"/>
        <v>-</v>
      </c>
      <c r="F22" s="25">
        <f t="shared" si="1"/>
        <v>0</v>
      </c>
      <c r="G22" s="38">
        <v>0</v>
      </c>
    </row>
    <row r="23" spans="1:7" ht="21.95" customHeight="1" x14ac:dyDescent="0.2">
      <c r="A23" s="36">
        <v>13</v>
      </c>
      <c r="B23" s="24" t="s">
        <v>415</v>
      </c>
      <c r="C23" s="10">
        <v>0</v>
      </c>
      <c r="D23" s="11">
        <v>0</v>
      </c>
      <c r="E23" s="10" t="str">
        <f t="shared" si="0"/>
        <v>-</v>
      </c>
      <c r="F23" s="25">
        <f t="shared" si="1"/>
        <v>0</v>
      </c>
      <c r="G23" s="38">
        <v>0</v>
      </c>
    </row>
    <row r="24" spans="1:7" s="3" customFormat="1" ht="24.95" customHeight="1" x14ac:dyDescent="0.2">
      <c r="A24" s="43">
        <v>14</v>
      </c>
      <c r="B24" s="50" t="s">
        <v>2</v>
      </c>
      <c r="C24" s="44">
        <f>C11+C12+C14+C15+C17+C18+C19+C20+C21+C23</f>
        <v>0</v>
      </c>
      <c r="D24" s="51" t="s">
        <v>5</v>
      </c>
      <c r="E24" s="51" t="s">
        <v>5</v>
      </c>
      <c r="F24" s="47">
        <f t="shared" si="1"/>
        <v>0</v>
      </c>
      <c r="G24" s="48">
        <v>3.5107172395573129E-2</v>
      </c>
    </row>
    <row r="25" spans="1:7" s="4" customFormat="1" ht="35.1" customHeight="1" x14ac:dyDescent="0.2">
      <c r="A25" s="37">
        <v>15</v>
      </c>
      <c r="B25" s="27" t="s">
        <v>419</v>
      </c>
      <c r="C25" s="12">
        <v>291964</v>
      </c>
      <c r="D25" s="11">
        <v>133</v>
      </c>
      <c r="E25" s="12">
        <f t="shared" ref="E25:E37" si="2">IF(D25=0,"-",C25/D25)</f>
        <v>2195.218045112782</v>
      </c>
      <c r="F25" s="28">
        <f t="shared" si="1"/>
        <v>0.12646629106167248</v>
      </c>
      <c r="G25" s="39">
        <v>9.1912130594448124E-2</v>
      </c>
    </row>
    <row r="26" spans="1:7" s="3" customFormat="1" ht="21.95" customHeight="1" x14ac:dyDescent="0.2">
      <c r="A26" s="36">
        <v>16</v>
      </c>
      <c r="B26" s="26" t="s">
        <v>11</v>
      </c>
      <c r="C26" s="10">
        <v>62185</v>
      </c>
      <c r="D26" s="11">
        <v>29</v>
      </c>
      <c r="E26" s="10">
        <f t="shared" si="2"/>
        <v>2144.3103448275861</v>
      </c>
      <c r="F26" s="25">
        <f t="shared" si="1"/>
        <v>2.69358767165476E-2</v>
      </c>
      <c r="G26" s="38">
        <v>1.5510248435910163E-2</v>
      </c>
    </row>
    <row r="27" spans="1:7" s="5" customFormat="1" ht="65.099999999999994" customHeight="1" x14ac:dyDescent="0.2">
      <c r="A27" s="37">
        <v>17</v>
      </c>
      <c r="B27" s="27" t="s">
        <v>445</v>
      </c>
      <c r="C27" s="12">
        <v>142718.29</v>
      </c>
      <c r="D27" s="11">
        <v>25</v>
      </c>
      <c r="E27" s="12">
        <f t="shared" si="2"/>
        <v>5708.7316000000001</v>
      </c>
      <c r="F27" s="28">
        <f t="shared" si="1"/>
        <v>6.1819446243249788E-2</v>
      </c>
      <c r="G27" s="39">
        <v>9.6086621220457871E-2</v>
      </c>
    </row>
    <row r="28" spans="1:7" s="3" customFormat="1" ht="21.95" customHeight="1" x14ac:dyDescent="0.2">
      <c r="A28" s="36">
        <v>18</v>
      </c>
      <c r="B28" s="26" t="s">
        <v>3</v>
      </c>
      <c r="C28" s="10">
        <v>37028.980000000003</v>
      </c>
      <c r="D28" s="11">
        <v>11</v>
      </c>
      <c r="E28" s="10">
        <f t="shared" si="2"/>
        <v>3366.2709090909093</v>
      </c>
      <c r="F28" s="25">
        <f t="shared" si="1"/>
        <v>1.6039367053461553E-2</v>
      </c>
      <c r="G28" s="38">
        <v>1.1342599256575717E-2</v>
      </c>
    </row>
    <row r="29" spans="1:7" s="5" customFormat="1" ht="35.1" customHeight="1" x14ac:dyDescent="0.2">
      <c r="A29" s="37">
        <v>19</v>
      </c>
      <c r="B29" s="27" t="s">
        <v>15</v>
      </c>
      <c r="C29" s="12">
        <v>8268</v>
      </c>
      <c r="D29" s="11">
        <v>5</v>
      </c>
      <c r="E29" s="12">
        <f t="shared" si="2"/>
        <v>1653.6</v>
      </c>
      <c r="F29" s="28">
        <f t="shared" si="1"/>
        <v>3.5813432289525699E-3</v>
      </c>
      <c r="G29" s="39">
        <v>1.1946311887438504E-2</v>
      </c>
    </row>
    <row r="30" spans="1:7" s="3" customFormat="1" ht="21.95" customHeight="1" x14ac:dyDescent="0.2">
      <c r="A30" s="36">
        <v>20</v>
      </c>
      <c r="B30" s="26" t="s">
        <v>3</v>
      </c>
      <c r="C30" s="10">
        <v>1191</v>
      </c>
      <c r="D30" s="11">
        <v>1</v>
      </c>
      <c r="E30" s="12">
        <f t="shared" si="2"/>
        <v>1191</v>
      </c>
      <c r="F30" s="28">
        <f t="shared" si="1"/>
        <v>5.1589015308206468E-4</v>
      </c>
      <c r="G30" s="39">
        <v>2.247933536638041E-3</v>
      </c>
    </row>
    <row r="31" spans="1:7" s="3" customFormat="1" ht="47.1" customHeight="1" x14ac:dyDescent="0.2">
      <c r="A31" s="36">
        <v>21</v>
      </c>
      <c r="B31" s="27" t="s">
        <v>14</v>
      </c>
      <c r="C31" s="10">
        <v>447340.71</v>
      </c>
      <c r="D31" s="11">
        <v>194</v>
      </c>
      <c r="E31" s="10">
        <f t="shared" si="2"/>
        <v>2305.8799484536084</v>
      </c>
      <c r="F31" s="25">
        <f t="shared" si="1"/>
        <v>0.19376882230204828</v>
      </c>
      <c r="G31" s="38">
        <v>0.21726673108985226</v>
      </c>
    </row>
    <row r="32" spans="1:7" s="3" customFormat="1" ht="21.95" customHeight="1" x14ac:dyDescent="0.2">
      <c r="A32" s="36">
        <v>22</v>
      </c>
      <c r="B32" s="26" t="s">
        <v>3</v>
      </c>
      <c r="C32" s="10">
        <v>67325</v>
      </c>
      <c r="D32" s="11">
        <v>32</v>
      </c>
      <c r="E32" s="10">
        <f t="shared" si="2"/>
        <v>2103.90625</v>
      </c>
      <c r="F32" s="25">
        <f t="shared" si="1"/>
        <v>2.9162304413308148E-2</v>
      </c>
      <c r="G32" s="38">
        <v>3.0944666359992157E-2</v>
      </c>
    </row>
    <row r="33" spans="1:7" ht="35.1" customHeight="1" x14ac:dyDescent="0.2">
      <c r="A33" s="36">
        <v>23</v>
      </c>
      <c r="B33" s="24" t="s">
        <v>446</v>
      </c>
      <c r="C33" s="10">
        <v>10500</v>
      </c>
      <c r="D33" s="11">
        <v>46</v>
      </c>
      <c r="E33" s="10">
        <f t="shared" si="2"/>
        <v>228.2608695652174</v>
      </c>
      <c r="F33" s="25">
        <f t="shared" si="1"/>
        <v>4.5481499641995627E-3</v>
      </c>
      <c r="G33" s="38">
        <v>8.5968104584330223E-3</v>
      </c>
    </row>
    <row r="34" spans="1:7" s="3" customFormat="1" ht="21.95" customHeight="1" x14ac:dyDescent="0.2">
      <c r="A34" s="36">
        <v>24</v>
      </c>
      <c r="B34" s="26" t="s">
        <v>3</v>
      </c>
      <c r="C34" s="10">
        <v>0</v>
      </c>
      <c r="D34" s="11">
        <v>0</v>
      </c>
      <c r="E34" s="10" t="str">
        <f t="shared" si="2"/>
        <v>-</v>
      </c>
      <c r="F34" s="25">
        <f t="shared" si="1"/>
        <v>0</v>
      </c>
      <c r="G34" s="38">
        <v>1.4207856884874998E-3</v>
      </c>
    </row>
    <row r="35" spans="1:7" s="3" customFormat="1" ht="35.1" customHeight="1" x14ac:dyDescent="0.2">
      <c r="A35" s="36">
        <v>25</v>
      </c>
      <c r="B35" s="24" t="s">
        <v>10</v>
      </c>
      <c r="C35" s="10">
        <v>0</v>
      </c>
      <c r="D35" s="11">
        <v>0</v>
      </c>
      <c r="E35" s="10" t="str">
        <f t="shared" si="2"/>
        <v>-</v>
      </c>
      <c r="F35" s="25">
        <f t="shared" si="1"/>
        <v>0</v>
      </c>
      <c r="G35" s="38">
        <v>9.8652432849167496E-5</v>
      </c>
    </row>
    <row r="36" spans="1:7" ht="35.1" customHeight="1" x14ac:dyDescent="0.2">
      <c r="A36" s="36">
        <v>26</v>
      </c>
      <c r="B36" s="24" t="s">
        <v>420</v>
      </c>
      <c r="C36" s="10">
        <v>0</v>
      </c>
      <c r="D36" s="13">
        <v>0</v>
      </c>
      <c r="E36" s="10" t="str">
        <f t="shared" si="2"/>
        <v>-</v>
      </c>
      <c r="F36" s="29" t="s">
        <v>5</v>
      </c>
      <c r="G36" s="40" t="s">
        <v>5</v>
      </c>
    </row>
    <row r="37" spans="1:7" ht="21.95" customHeight="1" x14ac:dyDescent="0.2">
      <c r="A37" s="36">
        <v>27</v>
      </c>
      <c r="B37" s="26" t="s">
        <v>12</v>
      </c>
      <c r="C37" s="10">
        <v>0</v>
      </c>
      <c r="D37" s="13">
        <v>0</v>
      </c>
      <c r="E37" s="10" t="str">
        <f t="shared" si="2"/>
        <v>-</v>
      </c>
      <c r="F37" s="25">
        <f>C37/C$44</f>
        <v>0</v>
      </c>
      <c r="G37" s="38">
        <v>6.7001527600904129E-4</v>
      </c>
    </row>
    <row r="38" spans="1:7" ht="35.1" customHeight="1" x14ac:dyDescent="0.2">
      <c r="A38" s="36">
        <v>28</v>
      </c>
      <c r="B38" s="24" t="s">
        <v>421</v>
      </c>
      <c r="C38" s="10">
        <v>1565628</v>
      </c>
      <c r="D38" s="13">
        <v>1</v>
      </c>
      <c r="E38" s="14" t="s">
        <v>5</v>
      </c>
      <c r="F38" s="29" t="s">
        <v>5</v>
      </c>
      <c r="G38" s="40" t="s">
        <v>5</v>
      </c>
    </row>
    <row r="39" spans="1:7" ht="21.95" customHeight="1" x14ac:dyDescent="0.2">
      <c r="A39" s="36">
        <v>29</v>
      </c>
      <c r="B39" s="26" t="s">
        <v>12</v>
      </c>
      <c r="C39" s="10">
        <v>1407840</v>
      </c>
      <c r="D39" s="13">
        <v>1</v>
      </c>
      <c r="E39" s="14" t="s">
        <v>5</v>
      </c>
      <c r="F39" s="25">
        <f t="shared" ref="F39:F44" si="3">C39/C$44</f>
        <v>0.60981594719987731</v>
      </c>
      <c r="G39" s="38">
        <v>0.53240605380617201</v>
      </c>
    </row>
    <row r="40" spans="1:7" ht="47.1" customHeight="1" x14ac:dyDescent="0.2">
      <c r="A40" s="36">
        <v>30</v>
      </c>
      <c r="B40" s="27" t="s">
        <v>422</v>
      </c>
      <c r="C40" s="10">
        <v>0</v>
      </c>
      <c r="D40" s="15">
        <v>0</v>
      </c>
      <c r="E40" s="10" t="str">
        <f t="shared" ref="E40:E41" si="4">IF(D40=0,"-",C40/D40)</f>
        <v>-</v>
      </c>
      <c r="F40" s="25">
        <f t="shared" si="3"/>
        <v>0</v>
      </c>
      <c r="G40" s="38">
        <v>1.7724062653800183E-3</v>
      </c>
    </row>
    <row r="41" spans="1:7" ht="21.95" customHeight="1" x14ac:dyDescent="0.2">
      <c r="A41" s="36">
        <v>31</v>
      </c>
      <c r="B41" s="26" t="s">
        <v>13</v>
      </c>
      <c r="C41" s="10">
        <v>0</v>
      </c>
      <c r="D41" s="15">
        <v>0</v>
      </c>
      <c r="E41" s="10" t="str">
        <f t="shared" si="4"/>
        <v>-</v>
      </c>
      <c r="F41" s="25">
        <f t="shared" si="3"/>
        <v>0</v>
      </c>
      <c r="G41" s="38">
        <v>1.0404135579139232E-3</v>
      </c>
    </row>
    <row r="42" spans="1:7" ht="35.1" customHeight="1" x14ac:dyDescent="0.2">
      <c r="A42" s="36">
        <v>32</v>
      </c>
      <c r="B42" s="24" t="s">
        <v>16</v>
      </c>
      <c r="C42" s="10">
        <v>0</v>
      </c>
      <c r="D42" s="15">
        <v>0</v>
      </c>
      <c r="E42" s="14" t="s">
        <v>5</v>
      </c>
      <c r="F42" s="25">
        <f t="shared" si="3"/>
        <v>0</v>
      </c>
      <c r="G42" s="38">
        <v>4.1370945733870297E-3</v>
      </c>
    </row>
    <row r="43" spans="1:7" s="3" customFormat="1" ht="21.95" customHeight="1" x14ac:dyDescent="0.2">
      <c r="A43" s="43">
        <v>33</v>
      </c>
      <c r="B43" s="50" t="s">
        <v>4</v>
      </c>
      <c r="C43" s="44">
        <f>C25+C27+C29+C31+C33+C35+C37+C39+C40+C42</f>
        <v>2308631</v>
      </c>
      <c r="D43" s="51" t="s">
        <v>5</v>
      </c>
      <c r="E43" s="51" t="s">
        <v>5</v>
      </c>
      <c r="F43" s="47">
        <f t="shared" si="3"/>
        <v>1</v>
      </c>
      <c r="G43" s="48">
        <v>0.96489282760442685</v>
      </c>
    </row>
    <row r="44" spans="1:7" s="3" customFormat="1" ht="21.95" customHeight="1" x14ac:dyDescent="0.2">
      <c r="A44" s="45">
        <v>34</v>
      </c>
      <c r="B44" s="52" t="s">
        <v>6</v>
      </c>
      <c r="C44" s="46">
        <f>C24+C43</f>
        <v>2308631</v>
      </c>
      <c r="D44" s="53" t="s">
        <v>5</v>
      </c>
      <c r="E44" s="53" t="s">
        <v>5</v>
      </c>
      <c r="F44" s="54">
        <f t="shared" si="3"/>
        <v>1</v>
      </c>
      <c r="G44" s="55">
        <v>1</v>
      </c>
    </row>
    <row r="45" spans="1:7" s="3" customFormat="1" ht="21.95" customHeight="1" x14ac:dyDescent="0.2">
      <c r="A45" s="1"/>
      <c r="B45" s="2"/>
      <c r="C45" s="1"/>
      <c r="D45" s="1"/>
      <c r="E45" s="1"/>
      <c r="F45" s="1"/>
      <c r="G45" s="1"/>
    </row>
    <row r="46" spans="1:7" s="3" customFormat="1" ht="35.1" customHeight="1" x14ac:dyDescent="0.2">
      <c r="A46" s="62" t="s">
        <v>430</v>
      </c>
      <c r="B46" s="63" t="s">
        <v>431</v>
      </c>
      <c r="C46" s="64" t="s">
        <v>432</v>
      </c>
      <c r="D46" s="1"/>
      <c r="E46" s="1"/>
      <c r="F46" s="1"/>
      <c r="G46" s="1"/>
    </row>
    <row r="47" spans="1:7" s="3" customFormat="1" ht="21.95" customHeight="1" x14ac:dyDescent="0.2">
      <c r="A47" s="65">
        <v>1</v>
      </c>
      <c r="B47" s="30" t="s">
        <v>427</v>
      </c>
      <c r="C47" s="31">
        <v>57715</v>
      </c>
    </row>
    <row r="48" spans="1:7" ht="21.95" customHeight="1" x14ac:dyDescent="0.2">
      <c r="A48" s="8">
        <v>2</v>
      </c>
      <c r="B48" s="30" t="s">
        <v>428</v>
      </c>
      <c r="C48" s="31">
        <v>2308631</v>
      </c>
      <c r="D48" s="16"/>
      <c r="E48" s="16"/>
      <c r="F48" s="16"/>
      <c r="G48" s="16"/>
    </row>
    <row r="49" spans="1:7" ht="21.95" customHeight="1" x14ac:dyDescent="0.2">
      <c r="A49" s="32">
        <v>3</v>
      </c>
      <c r="B49" s="33" t="s">
        <v>423</v>
      </c>
      <c r="C49" s="34">
        <f>C44/C48</f>
        <v>1</v>
      </c>
      <c r="D49" s="16"/>
      <c r="E49" s="16"/>
      <c r="F49" s="16"/>
      <c r="G49" s="16"/>
    </row>
    <row r="50" spans="1:7" s="16" customFormat="1" ht="35.1" customHeight="1" x14ac:dyDescent="0.25">
      <c r="A50" s="21" t="s">
        <v>449</v>
      </c>
      <c r="B50" s="23"/>
    </row>
  </sheetData>
  <sheetProtection algorithmName="SHA-512" hashValue="8BPJQdMuYpDeiBe56Ut23LkOTiKJXbMpGs/CYo2U7QNWIQUwt5iOh3CYUxZlQckUAdXKHOzjMGYqQbdv2eDLOg==" saltValue="ZMfqth12FslyqY7P+8me5Q==" spinCount="100000" sheet="1" objects="1" scenarios="1"/>
  <mergeCells count="1">
    <mergeCell ref="A2:G2"/>
  </mergeCells>
  <pageMargins left="0.59055118110236227" right="0.59055118110236227" top="0.70866141732283472" bottom="0.70866141732283472" header="0.19685039370078741" footer="0.39370078740157483"/>
  <pageSetup paperSize="9" scale="84" orientation="portrait" r:id="rId1"/>
  <headerFooter alignWithMargins="0">
    <oddFooter>&amp;R&amp;"Calibri,Standardowy"&amp;12s.&amp;P z &amp;N</oddFooter>
  </headerFooter>
  <tableParts count="2">
    <tablePart r:id="rId2"/>
    <tablePart r:id="rId3"/>
  </tableParts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69F374-DC9A-45E1-AA03-3A901B1F6F45}">
  <sheetPr codeName="Arkusz85"/>
  <dimension ref="A1:N50"/>
  <sheetViews>
    <sheetView zoomScaleNormal="100" workbookViewId="0"/>
  </sheetViews>
  <sheetFormatPr defaultColWidth="0" defaultRowHeight="12.75" zeroHeight="1" x14ac:dyDescent="0.2"/>
  <cols>
    <col min="1" max="1" width="4.140625" style="1" customWidth="1"/>
    <col min="2" max="2" width="57" style="2" customWidth="1"/>
    <col min="3" max="3" width="11.85546875" style="1" bestFit="1" customWidth="1"/>
    <col min="4" max="4" width="7.42578125" style="1" customWidth="1"/>
    <col min="5" max="5" width="10.85546875" style="1" bestFit="1" customWidth="1"/>
    <col min="6" max="7" width="8.7109375" style="1" customWidth="1"/>
    <col min="8" max="8" width="1" style="1" customWidth="1"/>
    <col min="9" max="14" width="0" style="1" hidden="1" customWidth="1"/>
    <col min="15" max="16384" width="9.140625" style="1" hidden="1"/>
  </cols>
  <sheetData>
    <row r="1" spans="1:7" s="16" customFormat="1" ht="24.95" customHeight="1" x14ac:dyDescent="0.2">
      <c r="A1" s="35" t="s">
        <v>532</v>
      </c>
      <c r="B1" s="23"/>
    </row>
    <row r="2" spans="1:7" s="16" customFormat="1" ht="39.950000000000003" customHeight="1" x14ac:dyDescent="0.2">
      <c r="A2" s="66" t="s">
        <v>448</v>
      </c>
      <c r="B2" s="67"/>
      <c r="C2" s="67"/>
      <c r="D2" s="67"/>
      <c r="E2" s="67"/>
      <c r="F2" s="67"/>
      <c r="G2" s="67"/>
    </row>
    <row r="3" spans="1:7" s="16" customFormat="1" ht="15.95" hidden="1" customHeight="1" x14ac:dyDescent="0.2">
      <c r="A3" s="22"/>
      <c r="B3" s="23"/>
    </row>
    <row r="4" spans="1:7" s="16" customFormat="1" ht="15.95" hidden="1" customHeight="1" x14ac:dyDescent="0.2">
      <c r="A4" s="22"/>
      <c r="B4" s="23"/>
    </row>
    <row r="5" spans="1:7" s="16" customFormat="1" ht="15.95" hidden="1" customHeight="1" x14ac:dyDescent="0.2">
      <c r="A5" s="22"/>
      <c r="B5" s="23"/>
    </row>
    <row r="6" spans="1:7" s="16" customFormat="1" ht="15.95" customHeight="1" x14ac:dyDescent="0.25">
      <c r="A6" s="17" t="s">
        <v>433</v>
      </c>
      <c r="B6" s="21" t="s">
        <v>438</v>
      </c>
    </row>
    <row r="7" spans="1:7" s="16" customFormat="1" ht="15.95" customHeight="1" x14ac:dyDescent="0.25">
      <c r="A7" s="18" t="s">
        <v>434</v>
      </c>
      <c r="B7" s="21" t="s">
        <v>439</v>
      </c>
    </row>
    <row r="8" spans="1:7" s="16" customFormat="1" ht="15.95" customHeight="1" x14ac:dyDescent="0.25">
      <c r="A8" s="19" t="s">
        <v>435</v>
      </c>
      <c r="B8" s="21" t="s">
        <v>440</v>
      </c>
    </row>
    <row r="9" spans="1:7" s="16" customFormat="1" ht="15.95" customHeight="1" x14ac:dyDescent="0.25">
      <c r="A9" s="20" t="s">
        <v>436</v>
      </c>
      <c r="B9" s="21" t="s">
        <v>441</v>
      </c>
    </row>
    <row r="10" spans="1:7" ht="65.099999999999994" customHeight="1" x14ac:dyDescent="0.2">
      <c r="A10" s="49" t="s">
        <v>430</v>
      </c>
      <c r="B10" s="42" t="s">
        <v>0</v>
      </c>
      <c r="C10" s="42" t="s">
        <v>424</v>
      </c>
      <c r="D10" s="42" t="s">
        <v>425</v>
      </c>
      <c r="E10" s="42" t="s">
        <v>426</v>
      </c>
      <c r="F10" s="42" t="s">
        <v>429</v>
      </c>
      <c r="G10" s="41" t="s">
        <v>413</v>
      </c>
    </row>
    <row r="11" spans="1:7" ht="21.95" customHeight="1" x14ac:dyDescent="0.2">
      <c r="A11" s="36">
        <v>1</v>
      </c>
      <c r="B11" s="24" t="s">
        <v>7</v>
      </c>
      <c r="C11" s="10">
        <v>0</v>
      </c>
      <c r="D11" s="9">
        <v>0</v>
      </c>
      <c r="E11" s="10" t="str">
        <f t="shared" ref="E11:E23" si="0">IF(D11=0,"-",C11/D11)</f>
        <v>-</v>
      </c>
      <c r="F11" s="25">
        <f t="shared" ref="F11:F35" si="1">C11/C$44</f>
        <v>0</v>
      </c>
      <c r="G11" s="38">
        <v>6.4906160983722356E-5</v>
      </c>
    </row>
    <row r="12" spans="1:7" s="3" customFormat="1" ht="21.95" customHeight="1" x14ac:dyDescent="0.2">
      <c r="A12" s="36">
        <v>2</v>
      </c>
      <c r="B12" s="24" t="s">
        <v>8</v>
      </c>
      <c r="C12" s="10">
        <v>0</v>
      </c>
      <c r="D12" s="9">
        <v>0</v>
      </c>
      <c r="E12" s="10" t="str">
        <f t="shared" si="0"/>
        <v>-</v>
      </c>
      <c r="F12" s="25">
        <f t="shared" si="1"/>
        <v>0</v>
      </c>
      <c r="G12" s="38">
        <v>1.3877154561966152E-2</v>
      </c>
    </row>
    <row r="13" spans="1:7" s="3" customFormat="1" ht="21.95" customHeight="1" x14ac:dyDescent="0.2">
      <c r="A13" s="36">
        <v>3</v>
      </c>
      <c r="B13" s="26" t="s">
        <v>1</v>
      </c>
      <c r="C13" s="10">
        <v>0</v>
      </c>
      <c r="D13" s="9">
        <v>0</v>
      </c>
      <c r="E13" s="10" t="str">
        <f t="shared" si="0"/>
        <v>-</v>
      </c>
      <c r="F13" s="25">
        <f t="shared" si="1"/>
        <v>0</v>
      </c>
      <c r="G13" s="38">
        <v>6.8195937419264344E-4</v>
      </c>
    </row>
    <row r="14" spans="1:7" s="3" customFormat="1" ht="21.95" customHeight="1" x14ac:dyDescent="0.2">
      <c r="A14" s="36">
        <v>4</v>
      </c>
      <c r="B14" s="24" t="s">
        <v>414</v>
      </c>
      <c r="C14" s="10">
        <v>0</v>
      </c>
      <c r="D14" s="9">
        <v>0</v>
      </c>
      <c r="E14" s="10" t="str">
        <f t="shared" si="0"/>
        <v>-</v>
      </c>
      <c r="F14" s="25">
        <f t="shared" si="1"/>
        <v>0</v>
      </c>
      <c r="G14" s="38">
        <v>1.6609844346228162E-4</v>
      </c>
    </row>
    <row r="15" spans="1:7" s="3" customFormat="1" ht="47.1" customHeight="1" x14ac:dyDescent="0.2">
      <c r="A15" s="36">
        <v>5</v>
      </c>
      <c r="B15" s="24" t="s">
        <v>412</v>
      </c>
      <c r="C15" s="10">
        <v>12799.6</v>
      </c>
      <c r="D15" s="11">
        <v>3</v>
      </c>
      <c r="E15" s="10">
        <f t="shared" si="0"/>
        <v>4266.5333333333338</v>
      </c>
      <c r="F15" s="25">
        <f t="shared" si="1"/>
        <v>3.474384081640111E-3</v>
      </c>
      <c r="G15" s="38">
        <v>4.2843389065529559E-4</v>
      </c>
    </row>
    <row r="16" spans="1:7" s="3" customFormat="1" ht="21.95" customHeight="1" x14ac:dyDescent="0.2">
      <c r="A16" s="36">
        <v>6</v>
      </c>
      <c r="B16" s="26" t="s">
        <v>1</v>
      </c>
      <c r="C16" s="10">
        <v>0</v>
      </c>
      <c r="D16" s="11">
        <v>0</v>
      </c>
      <c r="E16" s="10" t="str">
        <f t="shared" si="0"/>
        <v>-</v>
      </c>
      <c r="F16" s="25">
        <f t="shared" si="1"/>
        <v>0</v>
      </c>
      <c r="G16" s="38">
        <v>5.7837072558623703E-5</v>
      </c>
    </row>
    <row r="17" spans="1:7" ht="47.1" customHeight="1" x14ac:dyDescent="0.2">
      <c r="A17" s="36">
        <v>7</v>
      </c>
      <c r="B17" s="24" t="s">
        <v>444</v>
      </c>
      <c r="C17" s="10">
        <v>38739.769999999997</v>
      </c>
      <c r="D17" s="11">
        <v>4</v>
      </c>
      <c r="E17" s="10">
        <f t="shared" si="0"/>
        <v>9684.9424999999992</v>
      </c>
      <c r="F17" s="25">
        <f t="shared" si="1"/>
        <v>1.0515706757586105E-2</v>
      </c>
      <c r="G17" s="38">
        <v>3.69438658113685E-3</v>
      </c>
    </row>
    <row r="18" spans="1:7" ht="47.1" customHeight="1" x14ac:dyDescent="0.2">
      <c r="A18" s="36">
        <v>8</v>
      </c>
      <c r="B18" s="24" t="s">
        <v>447</v>
      </c>
      <c r="C18" s="10">
        <v>0</v>
      </c>
      <c r="D18" s="11">
        <v>0</v>
      </c>
      <c r="E18" s="10" t="str">
        <f t="shared" si="0"/>
        <v>-</v>
      </c>
      <c r="F18" s="25">
        <f t="shared" si="1"/>
        <v>0</v>
      </c>
      <c r="G18" s="38">
        <v>1.6572456388988053E-2</v>
      </c>
    </row>
    <row r="19" spans="1:7" ht="35.1" customHeight="1" x14ac:dyDescent="0.2">
      <c r="A19" s="36">
        <v>9</v>
      </c>
      <c r="B19" s="24" t="s">
        <v>443</v>
      </c>
      <c r="C19" s="10">
        <v>0</v>
      </c>
      <c r="D19" s="11">
        <v>0</v>
      </c>
      <c r="E19" s="10" t="str">
        <f t="shared" si="0"/>
        <v>-</v>
      </c>
      <c r="F19" s="25">
        <f t="shared" si="1"/>
        <v>0</v>
      </c>
      <c r="G19" s="38">
        <v>6.3015485400037228E-5</v>
      </c>
    </row>
    <row r="20" spans="1:7" ht="35.1" customHeight="1" x14ac:dyDescent="0.2">
      <c r="A20" s="36">
        <v>10</v>
      </c>
      <c r="B20" s="24" t="s">
        <v>9</v>
      </c>
      <c r="C20" s="10">
        <v>0</v>
      </c>
      <c r="D20" s="11">
        <v>0</v>
      </c>
      <c r="E20" s="10" t="str">
        <f t="shared" si="0"/>
        <v>-</v>
      </c>
      <c r="F20" s="25">
        <f t="shared" si="1"/>
        <v>0</v>
      </c>
      <c r="G20" s="38">
        <v>2.3263290581767475E-4</v>
      </c>
    </row>
    <row r="21" spans="1:7" ht="35.1" customHeight="1" x14ac:dyDescent="0.2">
      <c r="A21" s="36">
        <v>11</v>
      </c>
      <c r="B21" s="24" t="s">
        <v>442</v>
      </c>
      <c r="C21" s="10">
        <v>0</v>
      </c>
      <c r="D21" s="11">
        <v>0</v>
      </c>
      <c r="E21" s="10" t="str">
        <f t="shared" si="0"/>
        <v>-</v>
      </c>
      <c r="F21" s="25">
        <f t="shared" si="1"/>
        <v>0</v>
      </c>
      <c r="G21" s="38">
        <v>8.0879771630669933E-6</v>
      </c>
    </row>
    <row r="22" spans="1:7" ht="21.95" customHeight="1" x14ac:dyDescent="0.2">
      <c r="A22" s="36">
        <v>12</v>
      </c>
      <c r="B22" s="26" t="s">
        <v>1</v>
      </c>
      <c r="C22" s="10">
        <v>0</v>
      </c>
      <c r="D22" s="11">
        <v>0</v>
      </c>
      <c r="E22" s="10" t="str">
        <f t="shared" si="0"/>
        <v>-</v>
      </c>
      <c r="F22" s="25">
        <f t="shared" si="1"/>
        <v>0</v>
      </c>
      <c r="G22" s="38">
        <v>0</v>
      </c>
    </row>
    <row r="23" spans="1:7" ht="21.95" customHeight="1" x14ac:dyDescent="0.2">
      <c r="A23" s="36">
        <v>13</v>
      </c>
      <c r="B23" s="24" t="s">
        <v>415</v>
      </c>
      <c r="C23" s="10">
        <v>0</v>
      </c>
      <c r="D23" s="11">
        <v>0</v>
      </c>
      <c r="E23" s="10" t="str">
        <f t="shared" si="0"/>
        <v>-</v>
      </c>
      <c r="F23" s="25">
        <f t="shared" si="1"/>
        <v>0</v>
      </c>
      <c r="G23" s="38">
        <v>0</v>
      </c>
    </row>
    <row r="24" spans="1:7" s="3" customFormat="1" ht="24.95" customHeight="1" x14ac:dyDescent="0.2">
      <c r="A24" s="43">
        <v>14</v>
      </c>
      <c r="B24" s="50" t="s">
        <v>2</v>
      </c>
      <c r="C24" s="44">
        <f>C11+C12+C14+C15+C17+C18+C19+C20+C21+C23</f>
        <v>51539.369999999995</v>
      </c>
      <c r="D24" s="51" t="s">
        <v>5</v>
      </c>
      <c r="E24" s="51" t="s">
        <v>5</v>
      </c>
      <c r="F24" s="47">
        <f t="shared" si="1"/>
        <v>1.3990090839226215E-2</v>
      </c>
      <c r="G24" s="48">
        <v>3.5107172395573129E-2</v>
      </c>
    </row>
    <row r="25" spans="1:7" s="4" customFormat="1" ht="35.1" customHeight="1" x14ac:dyDescent="0.2">
      <c r="A25" s="37">
        <v>15</v>
      </c>
      <c r="B25" s="27" t="s">
        <v>419</v>
      </c>
      <c r="C25" s="12">
        <v>459772</v>
      </c>
      <c r="D25" s="11">
        <v>250</v>
      </c>
      <c r="E25" s="12">
        <f t="shared" ref="E25:E37" si="2">IF(D25=0,"-",C25/D25)</f>
        <v>1839.088</v>
      </c>
      <c r="F25" s="28">
        <f t="shared" si="1"/>
        <v>0.12480269055156701</v>
      </c>
      <c r="G25" s="39">
        <v>9.1912130594448124E-2</v>
      </c>
    </row>
    <row r="26" spans="1:7" s="3" customFormat="1" ht="21.95" customHeight="1" x14ac:dyDescent="0.2">
      <c r="A26" s="36">
        <v>16</v>
      </c>
      <c r="B26" s="26" t="s">
        <v>11</v>
      </c>
      <c r="C26" s="10">
        <v>38346</v>
      </c>
      <c r="D26" s="11">
        <v>18</v>
      </c>
      <c r="E26" s="10">
        <f t="shared" si="2"/>
        <v>2130.3333333333335</v>
      </c>
      <c r="F26" s="25">
        <f t="shared" si="1"/>
        <v>1.0408819962699748E-2</v>
      </c>
      <c r="G26" s="38">
        <v>1.5510248435910163E-2</v>
      </c>
    </row>
    <row r="27" spans="1:7" s="5" customFormat="1" ht="65.099999999999994" customHeight="1" x14ac:dyDescent="0.2">
      <c r="A27" s="37">
        <v>17</v>
      </c>
      <c r="B27" s="27" t="s">
        <v>445</v>
      </c>
      <c r="C27" s="12">
        <v>477792</v>
      </c>
      <c r="D27" s="11">
        <v>59</v>
      </c>
      <c r="E27" s="12">
        <f t="shared" si="2"/>
        <v>8098.1694915254238</v>
      </c>
      <c r="F27" s="28">
        <f t="shared" si="1"/>
        <v>0.12969412474881964</v>
      </c>
      <c r="G27" s="39">
        <v>9.6086621220457871E-2</v>
      </c>
    </row>
    <row r="28" spans="1:7" s="3" customFormat="1" ht="21.95" customHeight="1" x14ac:dyDescent="0.2">
      <c r="A28" s="36">
        <v>18</v>
      </c>
      <c r="B28" s="26" t="s">
        <v>3</v>
      </c>
      <c r="C28" s="10">
        <v>107232.3</v>
      </c>
      <c r="D28" s="11">
        <v>12</v>
      </c>
      <c r="E28" s="10">
        <f t="shared" si="2"/>
        <v>8936.0249999999996</v>
      </c>
      <c r="F28" s="25">
        <f t="shared" si="1"/>
        <v>2.9107643688682214E-2</v>
      </c>
      <c r="G28" s="38">
        <v>1.1342599256575717E-2</v>
      </c>
    </row>
    <row r="29" spans="1:7" s="5" customFormat="1" ht="35.1" customHeight="1" x14ac:dyDescent="0.2">
      <c r="A29" s="37">
        <v>19</v>
      </c>
      <c r="B29" s="27" t="s">
        <v>15</v>
      </c>
      <c r="C29" s="12">
        <v>13036.83</v>
      </c>
      <c r="D29" s="11">
        <v>6</v>
      </c>
      <c r="E29" s="12">
        <f t="shared" si="2"/>
        <v>2172.8049999999998</v>
      </c>
      <c r="F29" s="28">
        <f t="shared" si="1"/>
        <v>3.5387789170793029E-3</v>
      </c>
      <c r="G29" s="39">
        <v>1.1946311887438504E-2</v>
      </c>
    </row>
    <row r="30" spans="1:7" s="3" customFormat="1" ht="21.95" customHeight="1" x14ac:dyDescent="0.2">
      <c r="A30" s="36">
        <v>20</v>
      </c>
      <c r="B30" s="26" t="s">
        <v>3</v>
      </c>
      <c r="C30" s="10">
        <v>1118.32</v>
      </c>
      <c r="D30" s="11">
        <v>1</v>
      </c>
      <c r="E30" s="12">
        <f t="shared" si="2"/>
        <v>1118.32</v>
      </c>
      <c r="F30" s="28">
        <f t="shared" si="1"/>
        <v>3.0356208054781154E-4</v>
      </c>
      <c r="G30" s="39">
        <v>2.247933536638041E-3</v>
      </c>
    </row>
    <row r="31" spans="1:7" s="3" customFormat="1" ht="47.1" customHeight="1" x14ac:dyDescent="0.2">
      <c r="A31" s="36">
        <v>21</v>
      </c>
      <c r="B31" s="27" t="s">
        <v>14</v>
      </c>
      <c r="C31" s="10">
        <v>887050.89</v>
      </c>
      <c r="D31" s="11">
        <v>495</v>
      </c>
      <c r="E31" s="10">
        <f t="shared" si="2"/>
        <v>1792.0219999999999</v>
      </c>
      <c r="F31" s="25">
        <f t="shared" si="1"/>
        <v>0.24078529733903348</v>
      </c>
      <c r="G31" s="38">
        <v>0.21726673108985226</v>
      </c>
    </row>
    <row r="32" spans="1:7" s="3" customFormat="1" ht="21.95" customHeight="1" x14ac:dyDescent="0.2">
      <c r="A32" s="36">
        <v>22</v>
      </c>
      <c r="B32" s="26" t="s">
        <v>3</v>
      </c>
      <c r="C32" s="10">
        <v>52264.37</v>
      </c>
      <c r="D32" s="11">
        <v>21</v>
      </c>
      <c r="E32" s="10">
        <f t="shared" si="2"/>
        <v>2488.7795238095241</v>
      </c>
      <c r="F32" s="25">
        <f t="shared" si="1"/>
        <v>1.4186888275020232E-2</v>
      </c>
      <c r="G32" s="38">
        <v>3.0944666359992157E-2</v>
      </c>
    </row>
    <row r="33" spans="1:7" ht="35.1" customHeight="1" x14ac:dyDescent="0.2">
      <c r="A33" s="36">
        <v>23</v>
      </c>
      <c r="B33" s="24" t="s">
        <v>446</v>
      </c>
      <c r="C33" s="10">
        <v>25000</v>
      </c>
      <c r="D33" s="11">
        <v>178</v>
      </c>
      <c r="E33" s="10">
        <f t="shared" si="2"/>
        <v>140.44943820224719</v>
      </c>
      <c r="F33" s="25">
        <f t="shared" si="1"/>
        <v>6.7861184756557056E-3</v>
      </c>
      <c r="G33" s="38">
        <v>8.5968104584330223E-3</v>
      </c>
    </row>
    <row r="34" spans="1:7" s="3" customFormat="1" ht="21.95" customHeight="1" x14ac:dyDescent="0.2">
      <c r="A34" s="36">
        <v>24</v>
      </c>
      <c r="B34" s="26" t="s">
        <v>3</v>
      </c>
      <c r="C34" s="10">
        <v>5000</v>
      </c>
      <c r="D34" s="11">
        <v>5</v>
      </c>
      <c r="E34" s="10">
        <f t="shared" si="2"/>
        <v>1000</v>
      </c>
      <c r="F34" s="25">
        <f t="shared" si="1"/>
        <v>1.3572236951311411E-3</v>
      </c>
      <c r="G34" s="38">
        <v>1.4207856884874998E-3</v>
      </c>
    </row>
    <row r="35" spans="1:7" s="3" customFormat="1" ht="35.1" customHeight="1" x14ac:dyDescent="0.2">
      <c r="A35" s="36">
        <v>25</v>
      </c>
      <c r="B35" s="24" t="s">
        <v>10</v>
      </c>
      <c r="C35" s="10">
        <v>0</v>
      </c>
      <c r="D35" s="11">
        <v>0</v>
      </c>
      <c r="E35" s="10" t="str">
        <f t="shared" si="2"/>
        <v>-</v>
      </c>
      <c r="F35" s="25">
        <f t="shared" si="1"/>
        <v>0</v>
      </c>
      <c r="G35" s="38">
        <v>9.8652432849167496E-5</v>
      </c>
    </row>
    <row r="36" spans="1:7" ht="35.1" customHeight="1" x14ac:dyDescent="0.2">
      <c r="A36" s="36">
        <v>26</v>
      </c>
      <c r="B36" s="24" t="s">
        <v>420</v>
      </c>
      <c r="C36" s="10">
        <v>0</v>
      </c>
      <c r="D36" s="13">
        <v>0</v>
      </c>
      <c r="E36" s="10" t="str">
        <f t="shared" si="2"/>
        <v>-</v>
      </c>
      <c r="F36" s="29" t="s">
        <v>5</v>
      </c>
      <c r="G36" s="40" t="s">
        <v>5</v>
      </c>
    </row>
    <row r="37" spans="1:7" ht="21.95" customHeight="1" x14ac:dyDescent="0.2">
      <c r="A37" s="36">
        <v>27</v>
      </c>
      <c r="B37" s="26" t="s">
        <v>12</v>
      </c>
      <c r="C37" s="10">
        <v>0</v>
      </c>
      <c r="D37" s="13">
        <v>0</v>
      </c>
      <c r="E37" s="10" t="str">
        <f t="shared" si="2"/>
        <v>-</v>
      </c>
      <c r="F37" s="25">
        <f>C37/C$44</f>
        <v>0</v>
      </c>
      <c r="G37" s="38">
        <v>6.7001527600904129E-4</v>
      </c>
    </row>
    <row r="38" spans="1:7" ht="35.1" customHeight="1" x14ac:dyDescent="0.2">
      <c r="A38" s="36">
        <v>28</v>
      </c>
      <c r="B38" s="24" t="s">
        <v>421</v>
      </c>
      <c r="C38" s="10">
        <v>2603085.85</v>
      </c>
      <c r="D38" s="13">
        <v>1</v>
      </c>
      <c r="E38" s="14" t="s">
        <v>5</v>
      </c>
      <c r="F38" s="29" t="s">
        <v>5</v>
      </c>
      <c r="G38" s="40" t="s">
        <v>5</v>
      </c>
    </row>
    <row r="39" spans="1:7" ht="21.95" customHeight="1" x14ac:dyDescent="0.2">
      <c r="A39" s="36">
        <v>29</v>
      </c>
      <c r="B39" s="26" t="s">
        <v>12</v>
      </c>
      <c r="C39" s="10">
        <v>1759800</v>
      </c>
      <c r="D39" s="13">
        <v>1</v>
      </c>
      <c r="E39" s="14" t="s">
        <v>5</v>
      </c>
      <c r="F39" s="25">
        <f t="shared" ref="F39:F44" si="3">C39/C$44</f>
        <v>0.47768845173835645</v>
      </c>
      <c r="G39" s="38">
        <v>0.53240605380617201</v>
      </c>
    </row>
    <row r="40" spans="1:7" ht="47.1" customHeight="1" x14ac:dyDescent="0.2">
      <c r="A40" s="36">
        <v>30</v>
      </c>
      <c r="B40" s="27" t="s">
        <v>422</v>
      </c>
      <c r="C40" s="10">
        <v>10000</v>
      </c>
      <c r="D40" s="15">
        <v>2</v>
      </c>
      <c r="E40" s="10">
        <f t="shared" ref="E40:E41" si="4">IF(D40=0,"-",C40/D40)</f>
        <v>5000</v>
      </c>
      <c r="F40" s="25">
        <f t="shared" si="3"/>
        <v>2.7144473902622822E-3</v>
      </c>
      <c r="G40" s="38">
        <v>1.7724062653800183E-3</v>
      </c>
    </row>
    <row r="41" spans="1:7" ht="21.95" customHeight="1" x14ac:dyDescent="0.2">
      <c r="A41" s="36">
        <v>31</v>
      </c>
      <c r="B41" s="26" t="s">
        <v>13</v>
      </c>
      <c r="C41" s="10">
        <v>10000</v>
      </c>
      <c r="D41" s="15">
        <v>2</v>
      </c>
      <c r="E41" s="10">
        <f t="shared" si="4"/>
        <v>5000</v>
      </c>
      <c r="F41" s="25">
        <f t="shared" si="3"/>
        <v>2.7144473902622822E-3</v>
      </c>
      <c r="G41" s="38">
        <v>1.0404135579139232E-3</v>
      </c>
    </row>
    <row r="42" spans="1:7" ht="35.1" customHeight="1" x14ac:dyDescent="0.2">
      <c r="A42" s="36">
        <v>32</v>
      </c>
      <c r="B42" s="24" t="s">
        <v>16</v>
      </c>
      <c r="C42" s="10">
        <v>0</v>
      </c>
      <c r="D42" s="15">
        <v>0</v>
      </c>
      <c r="E42" s="14" t="s">
        <v>5</v>
      </c>
      <c r="F42" s="25">
        <f t="shared" si="3"/>
        <v>0</v>
      </c>
      <c r="G42" s="38">
        <v>4.1370945733870297E-3</v>
      </c>
    </row>
    <row r="43" spans="1:7" s="3" customFormat="1" ht="21.95" customHeight="1" x14ac:dyDescent="0.2">
      <c r="A43" s="43">
        <v>33</v>
      </c>
      <c r="B43" s="50" t="s">
        <v>4</v>
      </c>
      <c r="C43" s="44">
        <f>C25+C27+C29+C31+C33+C35+C37+C39+C40+C42</f>
        <v>3632451.7199999997</v>
      </c>
      <c r="D43" s="51" t="s">
        <v>5</v>
      </c>
      <c r="E43" s="51" t="s">
        <v>5</v>
      </c>
      <c r="F43" s="47">
        <f t="shared" si="3"/>
        <v>0.9860099091607738</v>
      </c>
      <c r="G43" s="48">
        <v>0.96489282760442685</v>
      </c>
    </row>
    <row r="44" spans="1:7" s="3" customFormat="1" ht="21.95" customHeight="1" x14ac:dyDescent="0.2">
      <c r="A44" s="45">
        <v>34</v>
      </c>
      <c r="B44" s="52" t="s">
        <v>6</v>
      </c>
      <c r="C44" s="46">
        <f>C24+C43</f>
        <v>3683991.09</v>
      </c>
      <c r="D44" s="53" t="s">
        <v>5</v>
      </c>
      <c r="E44" s="53" t="s">
        <v>5</v>
      </c>
      <c r="F44" s="54">
        <f t="shared" si="3"/>
        <v>1</v>
      </c>
      <c r="G44" s="55">
        <v>1</v>
      </c>
    </row>
    <row r="45" spans="1:7" s="3" customFormat="1" ht="21.95" customHeight="1" x14ac:dyDescent="0.2">
      <c r="A45" s="1"/>
      <c r="B45" s="2"/>
      <c r="C45" s="1"/>
      <c r="D45" s="1"/>
      <c r="E45" s="1"/>
      <c r="F45" s="1"/>
      <c r="G45" s="1"/>
    </row>
    <row r="46" spans="1:7" s="3" customFormat="1" ht="35.1" customHeight="1" x14ac:dyDescent="0.2">
      <c r="A46" s="62" t="s">
        <v>430</v>
      </c>
      <c r="B46" s="63" t="s">
        <v>431</v>
      </c>
      <c r="C46" s="64" t="s">
        <v>432</v>
      </c>
      <c r="D46" s="1"/>
      <c r="E46" s="1"/>
      <c r="F46" s="1"/>
      <c r="G46" s="1"/>
    </row>
    <row r="47" spans="1:7" s="3" customFormat="1" ht="21.95" customHeight="1" x14ac:dyDescent="0.2">
      <c r="A47" s="65">
        <v>1</v>
      </c>
      <c r="B47" s="30" t="s">
        <v>427</v>
      </c>
      <c r="C47" s="31">
        <v>92101.29</v>
      </c>
    </row>
    <row r="48" spans="1:7" ht="21.95" customHeight="1" x14ac:dyDescent="0.2">
      <c r="A48" s="8">
        <v>2</v>
      </c>
      <c r="B48" s="30" t="s">
        <v>428</v>
      </c>
      <c r="C48" s="31">
        <v>3684164</v>
      </c>
      <c r="D48" s="16"/>
      <c r="E48" s="16"/>
      <c r="F48" s="16"/>
      <c r="G48" s="16"/>
    </row>
    <row r="49" spans="1:7" ht="21.95" customHeight="1" x14ac:dyDescent="0.2">
      <c r="A49" s="32">
        <v>3</v>
      </c>
      <c r="B49" s="33" t="s">
        <v>423</v>
      </c>
      <c r="C49" s="34">
        <f>C44/C48</f>
        <v>0.99995306669301365</v>
      </c>
      <c r="D49" s="16"/>
      <c r="E49" s="16"/>
      <c r="F49" s="16"/>
      <c r="G49" s="16"/>
    </row>
    <row r="50" spans="1:7" s="16" customFormat="1" ht="35.1" customHeight="1" x14ac:dyDescent="0.25">
      <c r="A50" s="21" t="s">
        <v>449</v>
      </c>
      <c r="B50" s="23"/>
    </row>
  </sheetData>
  <sheetProtection algorithmName="SHA-512" hashValue="AJychXoXVhIL+uxVEZY3LzPJ+pGvHHsRqjLbbArza3gzZOcChNjy9sgm6UWuZH7kzIP6HY3W2SA8hz3cXWA4FQ==" saltValue="P0YXKYZZeMokZydlYxYd1A==" spinCount="100000" sheet="1" objects="1" scenarios="1"/>
  <mergeCells count="1">
    <mergeCell ref="A2:G2"/>
  </mergeCells>
  <pageMargins left="0.59055118110236227" right="0.59055118110236227" top="0.70866141732283472" bottom="0.70866141732283472" header="0.19685039370078741" footer="0.39370078740157483"/>
  <pageSetup paperSize="9" scale="84" orientation="portrait" r:id="rId1"/>
  <headerFooter alignWithMargins="0">
    <oddFooter>&amp;R&amp;"Calibri,Standardowy"&amp;12s.&amp;P z &amp;N</oddFooter>
  </headerFooter>
  <tableParts count="2">
    <tablePart r:id="rId2"/>
    <tablePart r:id="rId3"/>
  </tableParts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A73F06-22DF-4A14-8AA5-7425C3EB084F}">
  <sheetPr codeName="Arkusz86"/>
  <dimension ref="A1:N50"/>
  <sheetViews>
    <sheetView zoomScaleNormal="100" workbookViewId="0"/>
  </sheetViews>
  <sheetFormatPr defaultColWidth="0" defaultRowHeight="12.75" zeroHeight="1" x14ac:dyDescent="0.2"/>
  <cols>
    <col min="1" max="1" width="4.140625" style="1" customWidth="1"/>
    <col min="2" max="2" width="57" style="2" customWidth="1"/>
    <col min="3" max="3" width="11.85546875" style="1" bestFit="1" customWidth="1"/>
    <col min="4" max="4" width="7.42578125" style="1" customWidth="1"/>
    <col min="5" max="5" width="10.85546875" style="1" bestFit="1" customWidth="1"/>
    <col min="6" max="7" width="8.7109375" style="1" customWidth="1"/>
    <col min="8" max="8" width="1" style="1" customWidth="1"/>
    <col min="9" max="14" width="0" style="1" hidden="1" customWidth="1"/>
    <col min="15" max="16384" width="9.140625" style="1" hidden="1"/>
  </cols>
  <sheetData>
    <row r="1" spans="1:7" s="16" customFormat="1" ht="24.95" customHeight="1" x14ac:dyDescent="0.2">
      <c r="A1" s="35" t="s">
        <v>533</v>
      </c>
      <c r="B1" s="23"/>
    </row>
    <row r="2" spans="1:7" s="16" customFormat="1" ht="39.950000000000003" customHeight="1" x14ac:dyDescent="0.2">
      <c r="A2" s="66" t="s">
        <v>448</v>
      </c>
      <c r="B2" s="67"/>
      <c r="C2" s="67"/>
      <c r="D2" s="67"/>
      <c r="E2" s="67"/>
      <c r="F2" s="67"/>
      <c r="G2" s="67"/>
    </row>
    <row r="3" spans="1:7" s="16" customFormat="1" ht="15.95" hidden="1" customHeight="1" x14ac:dyDescent="0.2">
      <c r="A3" s="22"/>
      <c r="B3" s="23"/>
    </row>
    <row r="4" spans="1:7" s="16" customFormat="1" ht="15.95" hidden="1" customHeight="1" x14ac:dyDescent="0.2">
      <c r="A4" s="22"/>
      <c r="B4" s="23"/>
    </row>
    <row r="5" spans="1:7" s="16" customFormat="1" ht="15.95" hidden="1" customHeight="1" x14ac:dyDescent="0.2">
      <c r="A5" s="22"/>
      <c r="B5" s="23"/>
    </row>
    <row r="6" spans="1:7" s="16" customFormat="1" ht="15.95" customHeight="1" x14ac:dyDescent="0.25">
      <c r="A6" s="17" t="s">
        <v>433</v>
      </c>
      <c r="B6" s="21" t="s">
        <v>438</v>
      </c>
    </row>
    <row r="7" spans="1:7" s="16" customFormat="1" ht="15.95" customHeight="1" x14ac:dyDescent="0.25">
      <c r="A7" s="18" t="s">
        <v>434</v>
      </c>
      <c r="B7" s="21" t="s">
        <v>439</v>
      </c>
    </row>
    <row r="8" spans="1:7" s="16" customFormat="1" ht="15.95" customHeight="1" x14ac:dyDescent="0.25">
      <c r="A8" s="19" t="s">
        <v>435</v>
      </c>
      <c r="B8" s="21" t="s">
        <v>440</v>
      </c>
    </row>
    <row r="9" spans="1:7" s="16" customFormat="1" ht="15.95" customHeight="1" x14ac:dyDescent="0.25">
      <c r="A9" s="20" t="s">
        <v>436</v>
      </c>
      <c r="B9" s="21" t="s">
        <v>441</v>
      </c>
    </row>
    <row r="10" spans="1:7" ht="65.099999999999994" customHeight="1" x14ac:dyDescent="0.2">
      <c r="A10" s="49" t="s">
        <v>430</v>
      </c>
      <c r="B10" s="42" t="s">
        <v>0</v>
      </c>
      <c r="C10" s="42" t="s">
        <v>424</v>
      </c>
      <c r="D10" s="42" t="s">
        <v>425</v>
      </c>
      <c r="E10" s="42" t="s">
        <v>426</v>
      </c>
      <c r="F10" s="42" t="s">
        <v>429</v>
      </c>
      <c r="G10" s="41" t="s">
        <v>413</v>
      </c>
    </row>
    <row r="11" spans="1:7" ht="21.95" customHeight="1" x14ac:dyDescent="0.2">
      <c r="A11" s="36">
        <v>1</v>
      </c>
      <c r="B11" s="24" t="s">
        <v>7</v>
      </c>
      <c r="C11" s="10">
        <v>0</v>
      </c>
      <c r="D11" s="9">
        <v>0</v>
      </c>
      <c r="E11" s="10" t="str">
        <f t="shared" ref="E11:E23" si="0">IF(D11=0,"-",C11/D11)</f>
        <v>-</v>
      </c>
      <c r="F11" s="25">
        <f t="shared" ref="F11:F35" si="1">C11/C$44</f>
        <v>0</v>
      </c>
      <c r="G11" s="38">
        <v>6.4906160983722356E-5</v>
      </c>
    </row>
    <row r="12" spans="1:7" s="3" customFormat="1" ht="21.95" customHeight="1" x14ac:dyDescent="0.2">
      <c r="A12" s="36">
        <v>2</v>
      </c>
      <c r="B12" s="24" t="s">
        <v>8</v>
      </c>
      <c r="C12" s="10">
        <v>0</v>
      </c>
      <c r="D12" s="9">
        <v>0</v>
      </c>
      <c r="E12" s="10" t="str">
        <f t="shared" si="0"/>
        <v>-</v>
      </c>
      <c r="F12" s="25">
        <f t="shared" si="1"/>
        <v>0</v>
      </c>
      <c r="G12" s="38">
        <v>1.3877154561966152E-2</v>
      </c>
    </row>
    <row r="13" spans="1:7" s="3" customFormat="1" ht="21.95" customHeight="1" x14ac:dyDescent="0.2">
      <c r="A13" s="36">
        <v>3</v>
      </c>
      <c r="B13" s="26" t="s">
        <v>1</v>
      </c>
      <c r="C13" s="10">
        <v>0</v>
      </c>
      <c r="D13" s="9">
        <v>0</v>
      </c>
      <c r="E13" s="10" t="str">
        <f t="shared" si="0"/>
        <v>-</v>
      </c>
      <c r="F13" s="25">
        <f t="shared" si="1"/>
        <v>0</v>
      </c>
      <c r="G13" s="38">
        <v>6.8195937419264344E-4</v>
      </c>
    </row>
    <row r="14" spans="1:7" s="3" customFormat="1" ht="21.95" customHeight="1" x14ac:dyDescent="0.2">
      <c r="A14" s="36">
        <v>4</v>
      </c>
      <c r="B14" s="24" t="s">
        <v>414</v>
      </c>
      <c r="C14" s="10">
        <v>0</v>
      </c>
      <c r="D14" s="9">
        <v>0</v>
      </c>
      <c r="E14" s="10" t="str">
        <f t="shared" si="0"/>
        <v>-</v>
      </c>
      <c r="F14" s="25">
        <f t="shared" si="1"/>
        <v>0</v>
      </c>
      <c r="G14" s="38">
        <v>1.6609844346228162E-4</v>
      </c>
    </row>
    <row r="15" spans="1:7" s="3" customFormat="1" ht="47.1" customHeight="1" x14ac:dyDescent="0.2">
      <c r="A15" s="36">
        <v>5</v>
      </c>
      <c r="B15" s="24" t="s">
        <v>412</v>
      </c>
      <c r="C15" s="10">
        <v>0</v>
      </c>
      <c r="D15" s="11">
        <v>0</v>
      </c>
      <c r="E15" s="10" t="str">
        <f t="shared" si="0"/>
        <v>-</v>
      </c>
      <c r="F15" s="25">
        <f t="shared" si="1"/>
        <v>0</v>
      </c>
      <c r="G15" s="38">
        <v>4.2843389065529559E-4</v>
      </c>
    </row>
    <row r="16" spans="1:7" s="3" customFormat="1" ht="21.95" customHeight="1" x14ac:dyDescent="0.2">
      <c r="A16" s="36">
        <v>6</v>
      </c>
      <c r="B16" s="26" t="s">
        <v>1</v>
      </c>
      <c r="C16" s="10">
        <v>0</v>
      </c>
      <c r="D16" s="11">
        <v>0</v>
      </c>
      <c r="E16" s="10" t="str">
        <f t="shared" si="0"/>
        <v>-</v>
      </c>
      <c r="F16" s="25">
        <f t="shared" si="1"/>
        <v>0</v>
      </c>
      <c r="G16" s="38">
        <v>5.7837072558623703E-5</v>
      </c>
    </row>
    <row r="17" spans="1:7" ht="47.1" customHeight="1" x14ac:dyDescent="0.2">
      <c r="A17" s="36">
        <v>7</v>
      </c>
      <c r="B17" s="24" t="s">
        <v>444</v>
      </c>
      <c r="C17" s="10">
        <v>0</v>
      </c>
      <c r="D17" s="11">
        <v>0</v>
      </c>
      <c r="E17" s="10" t="str">
        <f t="shared" si="0"/>
        <v>-</v>
      </c>
      <c r="F17" s="25">
        <f t="shared" si="1"/>
        <v>0</v>
      </c>
      <c r="G17" s="38">
        <v>3.69438658113685E-3</v>
      </c>
    </row>
    <row r="18" spans="1:7" ht="47.1" customHeight="1" x14ac:dyDescent="0.2">
      <c r="A18" s="36">
        <v>8</v>
      </c>
      <c r="B18" s="24" t="s">
        <v>447</v>
      </c>
      <c r="C18" s="10">
        <v>0</v>
      </c>
      <c r="D18" s="11">
        <v>0</v>
      </c>
      <c r="E18" s="10" t="str">
        <f t="shared" si="0"/>
        <v>-</v>
      </c>
      <c r="F18" s="25">
        <f t="shared" si="1"/>
        <v>0</v>
      </c>
      <c r="G18" s="38">
        <v>1.6572456388988053E-2</v>
      </c>
    </row>
    <row r="19" spans="1:7" ht="35.1" customHeight="1" x14ac:dyDescent="0.2">
      <c r="A19" s="36">
        <v>9</v>
      </c>
      <c r="B19" s="24" t="s">
        <v>443</v>
      </c>
      <c r="C19" s="10">
        <v>0</v>
      </c>
      <c r="D19" s="11">
        <v>0</v>
      </c>
      <c r="E19" s="10" t="str">
        <f t="shared" si="0"/>
        <v>-</v>
      </c>
      <c r="F19" s="25">
        <f t="shared" si="1"/>
        <v>0</v>
      </c>
      <c r="G19" s="38">
        <v>6.3015485400037228E-5</v>
      </c>
    </row>
    <row r="20" spans="1:7" ht="35.1" customHeight="1" x14ac:dyDescent="0.2">
      <c r="A20" s="36">
        <v>10</v>
      </c>
      <c r="B20" s="24" t="s">
        <v>9</v>
      </c>
      <c r="C20" s="10">
        <v>0</v>
      </c>
      <c r="D20" s="11">
        <v>0</v>
      </c>
      <c r="E20" s="10" t="str">
        <f t="shared" si="0"/>
        <v>-</v>
      </c>
      <c r="F20" s="25">
        <f t="shared" si="1"/>
        <v>0</v>
      </c>
      <c r="G20" s="38">
        <v>2.3263290581767475E-4</v>
      </c>
    </row>
    <row r="21" spans="1:7" ht="35.1" customHeight="1" x14ac:dyDescent="0.2">
      <c r="A21" s="36">
        <v>11</v>
      </c>
      <c r="B21" s="24" t="s">
        <v>442</v>
      </c>
      <c r="C21" s="10">
        <v>0</v>
      </c>
      <c r="D21" s="11">
        <v>0</v>
      </c>
      <c r="E21" s="10" t="str">
        <f t="shared" si="0"/>
        <v>-</v>
      </c>
      <c r="F21" s="25">
        <f t="shared" si="1"/>
        <v>0</v>
      </c>
      <c r="G21" s="38">
        <v>8.0879771630669933E-6</v>
      </c>
    </row>
    <row r="22" spans="1:7" ht="21.95" customHeight="1" x14ac:dyDescent="0.2">
      <c r="A22" s="36">
        <v>12</v>
      </c>
      <c r="B22" s="26" t="s">
        <v>1</v>
      </c>
      <c r="C22" s="10">
        <v>0</v>
      </c>
      <c r="D22" s="11">
        <v>0</v>
      </c>
      <c r="E22" s="10" t="str">
        <f t="shared" si="0"/>
        <v>-</v>
      </c>
      <c r="F22" s="25">
        <f t="shared" si="1"/>
        <v>0</v>
      </c>
      <c r="G22" s="38">
        <v>0</v>
      </c>
    </row>
    <row r="23" spans="1:7" ht="21.95" customHeight="1" x14ac:dyDescent="0.2">
      <c r="A23" s="36">
        <v>13</v>
      </c>
      <c r="B23" s="24" t="s">
        <v>415</v>
      </c>
      <c r="C23" s="10">
        <v>0</v>
      </c>
      <c r="D23" s="11">
        <v>0</v>
      </c>
      <c r="E23" s="10" t="str">
        <f t="shared" si="0"/>
        <v>-</v>
      </c>
      <c r="F23" s="25">
        <f t="shared" si="1"/>
        <v>0</v>
      </c>
      <c r="G23" s="38">
        <v>0</v>
      </c>
    </row>
    <row r="24" spans="1:7" s="3" customFormat="1" ht="24.95" customHeight="1" x14ac:dyDescent="0.2">
      <c r="A24" s="43">
        <v>14</v>
      </c>
      <c r="B24" s="50" t="s">
        <v>2</v>
      </c>
      <c r="C24" s="44">
        <f>C11+C12+C14+C15+C17+C18+C19+C20+C21+C23</f>
        <v>0</v>
      </c>
      <c r="D24" s="51" t="s">
        <v>5</v>
      </c>
      <c r="E24" s="51" t="s">
        <v>5</v>
      </c>
      <c r="F24" s="47">
        <f t="shared" si="1"/>
        <v>0</v>
      </c>
      <c r="G24" s="48">
        <v>3.5107172395573129E-2</v>
      </c>
    </row>
    <row r="25" spans="1:7" s="4" customFormat="1" ht="35.1" customHeight="1" x14ac:dyDescent="0.2">
      <c r="A25" s="37">
        <v>15</v>
      </c>
      <c r="B25" s="27" t="s">
        <v>419</v>
      </c>
      <c r="C25" s="12">
        <v>201146</v>
      </c>
      <c r="D25" s="11">
        <v>92</v>
      </c>
      <c r="E25" s="12">
        <f t="shared" ref="E25:E37" si="2">IF(D25=0,"-",C25/D25)</f>
        <v>2186.3695652173915</v>
      </c>
      <c r="F25" s="28">
        <f t="shared" si="1"/>
        <v>8.4111393130440124E-2</v>
      </c>
      <c r="G25" s="39">
        <v>9.1912130594448124E-2</v>
      </c>
    </row>
    <row r="26" spans="1:7" s="3" customFormat="1" ht="21.95" customHeight="1" x14ac:dyDescent="0.2">
      <c r="A26" s="36">
        <v>16</v>
      </c>
      <c r="B26" s="26" t="s">
        <v>11</v>
      </c>
      <c r="C26" s="10">
        <v>63570</v>
      </c>
      <c r="D26" s="11">
        <v>30</v>
      </c>
      <c r="E26" s="10">
        <f t="shared" si="2"/>
        <v>2119</v>
      </c>
      <c r="F26" s="25">
        <f t="shared" si="1"/>
        <v>2.6582488646565573E-2</v>
      </c>
      <c r="G26" s="38">
        <v>1.5510248435910163E-2</v>
      </c>
    </row>
    <row r="27" spans="1:7" s="5" customFormat="1" ht="65.099999999999994" customHeight="1" x14ac:dyDescent="0.2">
      <c r="A27" s="37">
        <v>17</v>
      </c>
      <c r="B27" s="27" t="s">
        <v>445</v>
      </c>
      <c r="C27" s="12">
        <v>141258.92000000001</v>
      </c>
      <c r="D27" s="11">
        <v>32</v>
      </c>
      <c r="E27" s="12">
        <f t="shared" si="2"/>
        <v>4414.3412500000004</v>
      </c>
      <c r="F27" s="28">
        <f t="shared" si="1"/>
        <v>5.906895763923415E-2</v>
      </c>
      <c r="G27" s="39">
        <v>9.6086621220457871E-2</v>
      </c>
    </row>
    <row r="28" spans="1:7" s="3" customFormat="1" ht="21.95" customHeight="1" x14ac:dyDescent="0.2">
      <c r="A28" s="36">
        <v>18</v>
      </c>
      <c r="B28" s="26" t="s">
        <v>3</v>
      </c>
      <c r="C28" s="10">
        <v>21321.5</v>
      </c>
      <c r="D28" s="11">
        <v>10</v>
      </c>
      <c r="E28" s="10">
        <f t="shared" si="2"/>
        <v>2132.15</v>
      </c>
      <c r="F28" s="25">
        <f t="shared" si="1"/>
        <v>8.9158177076883414E-3</v>
      </c>
      <c r="G28" s="38">
        <v>1.1342599256575717E-2</v>
      </c>
    </row>
    <row r="29" spans="1:7" s="5" customFormat="1" ht="35.1" customHeight="1" x14ac:dyDescent="0.2">
      <c r="A29" s="37">
        <v>19</v>
      </c>
      <c r="B29" s="27" t="s">
        <v>15</v>
      </c>
      <c r="C29" s="12">
        <v>20531.77</v>
      </c>
      <c r="D29" s="11">
        <v>15</v>
      </c>
      <c r="E29" s="12">
        <f t="shared" si="2"/>
        <v>1368.7846666666667</v>
      </c>
      <c r="F29" s="28">
        <f t="shared" si="1"/>
        <v>8.5855834972297564E-3</v>
      </c>
      <c r="G29" s="39">
        <v>1.1946311887438504E-2</v>
      </c>
    </row>
    <row r="30" spans="1:7" s="3" customFormat="1" ht="21.95" customHeight="1" x14ac:dyDescent="0.2">
      <c r="A30" s="36">
        <v>20</v>
      </c>
      <c r="B30" s="26" t="s">
        <v>3</v>
      </c>
      <c r="C30" s="10">
        <v>4977.7700000000004</v>
      </c>
      <c r="D30" s="11">
        <v>4</v>
      </c>
      <c r="E30" s="12">
        <f t="shared" si="2"/>
        <v>1244.4425000000001</v>
      </c>
      <c r="F30" s="28">
        <f t="shared" si="1"/>
        <v>2.0815088014820627E-3</v>
      </c>
      <c r="G30" s="39">
        <v>2.247933536638041E-3</v>
      </c>
    </row>
    <row r="31" spans="1:7" s="3" customFormat="1" ht="47.1" customHeight="1" x14ac:dyDescent="0.2">
      <c r="A31" s="36">
        <v>21</v>
      </c>
      <c r="B31" s="27" t="s">
        <v>14</v>
      </c>
      <c r="C31" s="10">
        <v>444667.26</v>
      </c>
      <c r="D31" s="11">
        <v>219</v>
      </c>
      <c r="E31" s="10">
        <f t="shared" si="2"/>
        <v>2030.4441095890411</v>
      </c>
      <c r="F31" s="25">
        <f t="shared" si="1"/>
        <v>0.18594246327590722</v>
      </c>
      <c r="G31" s="38">
        <v>0.21726673108985226</v>
      </c>
    </row>
    <row r="32" spans="1:7" s="3" customFormat="1" ht="21.95" customHeight="1" x14ac:dyDescent="0.2">
      <c r="A32" s="36">
        <v>22</v>
      </c>
      <c r="B32" s="26" t="s">
        <v>3</v>
      </c>
      <c r="C32" s="10">
        <v>54526.29</v>
      </c>
      <c r="D32" s="11">
        <v>16</v>
      </c>
      <c r="E32" s="10">
        <f t="shared" si="2"/>
        <v>3407.8931250000001</v>
      </c>
      <c r="F32" s="25">
        <f t="shared" si="1"/>
        <v>2.2800762700398648E-2</v>
      </c>
      <c r="G32" s="38">
        <v>3.0944666359992157E-2</v>
      </c>
    </row>
    <row r="33" spans="1:7" ht="35.1" customHeight="1" x14ac:dyDescent="0.2">
      <c r="A33" s="36">
        <v>23</v>
      </c>
      <c r="B33" s="24" t="s">
        <v>446</v>
      </c>
      <c r="C33" s="10">
        <v>0</v>
      </c>
      <c r="D33" s="11">
        <v>0</v>
      </c>
      <c r="E33" s="10" t="str">
        <f t="shared" si="2"/>
        <v>-</v>
      </c>
      <c r="F33" s="25">
        <f t="shared" si="1"/>
        <v>0</v>
      </c>
      <c r="G33" s="38">
        <v>8.5968104584330223E-3</v>
      </c>
    </row>
    <row r="34" spans="1:7" s="3" customFormat="1" ht="21.95" customHeight="1" x14ac:dyDescent="0.2">
      <c r="A34" s="36">
        <v>24</v>
      </c>
      <c r="B34" s="26" t="s">
        <v>3</v>
      </c>
      <c r="C34" s="10">
        <v>0</v>
      </c>
      <c r="D34" s="11">
        <v>0</v>
      </c>
      <c r="E34" s="10" t="str">
        <f t="shared" si="2"/>
        <v>-</v>
      </c>
      <c r="F34" s="25">
        <f t="shared" si="1"/>
        <v>0</v>
      </c>
      <c r="G34" s="38">
        <v>1.4207856884874998E-3</v>
      </c>
    </row>
    <row r="35" spans="1:7" s="3" customFormat="1" ht="35.1" customHeight="1" x14ac:dyDescent="0.2">
      <c r="A35" s="36">
        <v>25</v>
      </c>
      <c r="B35" s="24" t="s">
        <v>10</v>
      </c>
      <c r="C35" s="10">
        <v>0</v>
      </c>
      <c r="D35" s="11">
        <v>0</v>
      </c>
      <c r="E35" s="10" t="str">
        <f t="shared" si="2"/>
        <v>-</v>
      </c>
      <c r="F35" s="25">
        <f t="shared" si="1"/>
        <v>0</v>
      </c>
      <c r="G35" s="38">
        <v>9.8652432849167496E-5</v>
      </c>
    </row>
    <row r="36" spans="1:7" ht="35.1" customHeight="1" x14ac:dyDescent="0.2">
      <c r="A36" s="36">
        <v>26</v>
      </c>
      <c r="B36" s="24" t="s">
        <v>420</v>
      </c>
      <c r="C36" s="10">
        <v>0</v>
      </c>
      <c r="D36" s="13">
        <v>0</v>
      </c>
      <c r="E36" s="10" t="str">
        <f t="shared" si="2"/>
        <v>-</v>
      </c>
      <c r="F36" s="29" t="s">
        <v>5</v>
      </c>
      <c r="G36" s="40" t="s">
        <v>5</v>
      </c>
    </row>
    <row r="37" spans="1:7" ht="21.95" customHeight="1" x14ac:dyDescent="0.2">
      <c r="A37" s="36">
        <v>27</v>
      </c>
      <c r="B37" s="26" t="s">
        <v>12</v>
      </c>
      <c r="C37" s="10">
        <v>0</v>
      </c>
      <c r="D37" s="13">
        <v>0</v>
      </c>
      <c r="E37" s="10" t="str">
        <f t="shared" si="2"/>
        <v>-</v>
      </c>
      <c r="F37" s="25">
        <f>C37/C$44</f>
        <v>0</v>
      </c>
      <c r="G37" s="38">
        <v>6.7001527600904129E-4</v>
      </c>
    </row>
    <row r="38" spans="1:7" ht="35.1" customHeight="1" x14ac:dyDescent="0.2">
      <c r="A38" s="36">
        <v>28</v>
      </c>
      <c r="B38" s="24" t="s">
        <v>421</v>
      </c>
      <c r="C38" s="10">
        <v>1759800</v>
      </c>
      <c r="D38" s="13">
        <v>1</v>
      </c>
      <c r="E38" s="14" t="s">
        <v>5</v>
      </c>
      <c r="F38" s="29" t="s">
        <v>5</v>
      </c>
      <c r="G38" s="40" t="s">
        <v>5</v>
      </c>
    </row>
    <row r="39" spans="1:7" ht="21.95" customHeight="1" x14ac:dyDescent="0.2">
      <c r="A39" s="36">
        <v>29</v>
      </c>
      <c r="B39" s="26" t="s">
        <v>12</v>
      </c>
      <c r="C39" s="10">
        <v>1583820</v>
      </c>
      <c r="D39" s="13">
        <v>1</v>
      </c>
      <c r="E39" s="14" t="s">
        <v>5</v>
      </c>
      <c r="F39" s="25">
        <f t="shared" ref="F39:F44" si="3">C39/C$44</f>
        <v>0.66229160245718866</v>
      </c>
      <c r="G39" s="38">
        <v>0.53240605380617201</v>
      </c>
    </row>
    <row r="40" spans="1:7" ht="47.1" customHeight="1" x14ac:dyDescent="0.2">
      <c r="A40" s="36">
        <v>30</v>
      </c>
      <c r="B40" s="27" t="s">
        <v>422</v>
      </c>
      <c r="C40" s="10">
        <v>0</v>
      </c>
      <c r="D40" s="15">
        <v>0</v>
      </c>
      <c r="E40" s="10" t="str">
        <f t="shared" ref="E40:E41" si="4">IF(D40=0,"-",C40/D40)</f>
        <v>-</v>
      </c>
      <c r="F40" s="25">
        <f t="shared" si="3"/>
        <v>0</v>
      </c>
      <c r="G40" s="38">
        <v>1.7724062653800183E-3</v>
      </c>
    </row>
    <row r="41" spans="1:7" ht="21.95" customHeight="1" x14ac:dyDescent="0.2">
      <c r="A41" s="36">
        <v>31</v>
      </c>
      <c r="B41" s="26" t="s">
        <v>13</v>
      </c>
      <c r="C41" s="10">
        <v>0</v>
      </c>
      <c r="D41" s="15">
        <v>0</v>
      </c>
      <c r="E41" s="10" t="str">
        <f t="shared" si="4"/>
        <v>-</v>
      </c>
      <c r="F41" s="25">
        <f t="shared" si="3"/>
        <v>0</v>
      </c>
      <c r="G41" s="38">
        <v>1.0404135579139232E-3</v>
      </c>
    </row>
    <row r="42" spans="1:7" ht="35.1" customHeight="1" x14ac:dyDescent="0.2">
      <c r="A42" s="36">
        <v>32</v>
      </c>
      <c r="B42" s="24" t="s">
        <v>16</v>
      </c>
      <c r="C42" s="10">
        <v>0</v>
      </c>
      <c r="D42" s="15">
        <v>0</v>
      </c>
      <c r="E42" s="14" t="s">
        <v>5</v>
      </c>
      <c r="F42" s="25">
        <f t="shared" si="3"/>
        <v>0</v>
      </c>
      <c r="G42" s="38">
        <v>4.1370945733870297E-3</v>
      </c>
    </row>
    <row r="43" spans="1:7" s="3" customFormat="1" ht="21.95" customHeight="1" x14ac:dyDescent="0.2">
      <c r="A43" s="43">
        <v>33</v>
      </c>
      <c r="B43" s="50" t="s">
        <v>4</v>
      </c>
      <c r="C43" s="44">
        <f>C25+C27+C29+C31+C33+C35+C37+C39+C40+C42</f>
        <v>2391423.9500000002</v>
      </c>
      <c r="D43" s="51" t="s">
        <v>5</v>
      </c>
      <c r="E43" s="51" t="s">
        <v>5</v>
      </c>
      <c r="F43" s="47">
        <f t="shared" si="3"/>
        <v>1</v>
      </c>
      <c r="G43" s="48">
        <v>0.96489282760442685</v>
      </c>
    </row>
    <row r="44" spans="1:7" s="3" customFormat="1" ht="21.95" customHeight="1" x14ac:dyDescent="0.2">
      <c r="A44" s="45">
        <v>34</v>
      </c>
      <c r="B44" s="52" t="s">
        <v>6</v>
      </c>
      <c r="C44" s="46">
        <f>C24+C43</f>
        <v>2391423.9500000002</v>
      </c>
      <c r="D44" s="53" t="s">
        <v>5</v>
      </c>
      <c r="E44" s="53" t="s">
        <v>5</v>
      </c>
      <c r="F44" s="54">
        <f t="shared" si="3"/>
        <v>1</v>
      </c>
      <c r="G44" s="55">
        <v>1</v>
      </c>
    </row>
    <row r="45" spans="1:7" s="3" customFormat="1" ht="21.95" customHeight="1" x14ac:dyDescent="0.2">
      <c r="A45" s="1"/>
      <c r="B45" s="2"/>
      <c r="C45" s="1"/>
      <c r="D45" s="1"/>
      <c r="E45" s="1"/>
      <c r="F45" s="1"/>
      <c r="G45" s="1"/>
    </row>
    <row r="46" spans="1:7" s="3" customFormat="1" ht="35.1" customHeight="1" x14ac:dyDescent="0.2">
      <c r="A46" s="62" t="s">
        <v>430</v>
      </c>
      <c r="B46" s="63" t="s">
        <v>431</v>
      </c>
      <c r="C46" s="64" t="s">
        <v>432</v>
      </c>
      <c r="D46" s="1"/>
      <c r="E46" s="1"/>
      <c r="F46" s="1"/>
      <c r="G46" s="1"/>
    </row>
    <row r="47" spans="1:7" s="3" customFormat="1" ht="21.95" customHeight="1" x14ac:dyDescent="0.2">
      <c r="A47" s="65">
        <v>1</v>
      </c>
      <c r="B47" s="30" t="s">
        <v>427</v>
      </c>
      <c r="C47" s="31">
        <v>59786.52</v>
      </c>
    </row>
    <row r="48" spans="1:7" ht="21.95" customHeight="1" x14ac:dyDescent="0.2">
      <c r="A48" s="8">
        <v>2</v>
      </c>
      <c r="B48" s="30" t="s">
        <v>428</v>
      </c>
      <c r="C48" s="31">
        <v>2394883</v>
      </c>
      <c r="D48" s="16"/>
      <c r="E48" s="16"/>
      <c r="F48" s="16"/>
      <c r="G48" s="16"/>
    </row>
    <row r="49" spans="1:7" ht="21.95" customHeight="1" x14ac:dyDescent="0.2">
      <c r="A49" s="32">
        <v>3</v>
      </c>
      <c r="B49" s="33" t="s">
        <v>423</v>
      </c>
      <c r="C49" s="34">
        <f>C44/C48</f>
        <v>0.99855564969144639</v>
      </c>
      <c r="D49" s="16"/>
      <c r="E49" s="16"/>
      <c r="F49" s="16"/>
      <c r="G49" s="16"/>
    </row>
    <row r="50" spans="1:7" s="16" customFormat="1" ht="35.1" customHeight="1" x14ac:dyDescent="0.25">
      <c r="A50" s="21" t="s">
        <v>449</v>
      </c>
      <c r="B50" s="23"/>
    </row>
  </sheetData>
  <sheetProtection algorithmName="SHA-512" hashValue="g5ZhuhGLD8oTrFrqoFskdWYJMqm9YWq/GYifz6sDghXmQUb0Kqsy0JTWnZQ9xK0JkpjhEda5OzMVa/rrZfQZqQ==" saltValue="o+eIigQzIstyYcC6ROCKeA==" spinCount="100000" sheet="1" objects="1" scenarios="1"/>
  <mergeCells count="1">
    <mergeCell ref="A2:G2"/>
  </mergeCells>
  <pageMargins left="0.59055118110236227" right="0.59055118110236227" top="0.70866141732283472" bottom="0.70866141732283472" header="0.19685039370078741" footer="0.39370078740157483"/>
  <pageSetup paperSize="9" scale="84" orientation="portrait" r:id="rId1"/>
  <headerFooter alignWithMargins="0">
    <oddFooter>&amp;R&amp;"Calibri,Standardowy"&amp;12s.&amp;P z &amp;N</oddFooter>
  </headerFooter>
  <tableParts count="2">
    <tablePart r:id="rId2"/>
    <tablePart r:id="rId3"/>
  </tableParts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301A3A-0CA2-410A-B6CC-0533902E6E85}">
  <sheetPr codeName="Arkusz87"/>
  <dimension ref="A1:N50"/>
  <sheetViews>
    <sheetView zoomScaleNormal="100" workbookViewId="0"/>
  </sheetViews>
  <sheetFormatPr defaultColWidth="0" defaultRowHeight="12.75" zeroHeight="1" x14ac:dyDescent="0.2"/>
  <cols>
    <col min="1" max="1" width="4.140625" style="1" customWidth="1"/>
    <col min="2" max="2" width="57" style="2" customWidth="1"/>
    <col min="3" max="3" width="11.85546875" style="1" bestFit="1" customWidth="1"/>
    <col min="4" max="4" width="7.42578125" style="1" customWidth="1"/>
    <col min="5" max="5" width="10.85546875" style="1" bestFit="1" customWidth="1"/>
    <col min="6" max="7" width="8.7109375" style="1" customWidth="1"/>
    <col min="8" max="8" width="1" style="1" customWidth="1"/>
    <col min="9" max="14" width="0" style="1" hidden="1" customWidth="1"/>
    <col min="15" max="16384" width="9.140625" style="1" hidden="1"/>
  </cols>
  <sheetData>
    <row r="1" spans="1:7" s="16" customFormat="1" ht="24.95" customHeight="1" x14ac:dyDescent="0.2">
      <c r="A1" s="35" t="s">
        <v>534</v>
      </c>
      <c r="B1" s="23"/>
    </row>
    <row r="2" spans="1:7" s="16" customFormat="1" ht="39.950000000000003" customHeight="1" x14ac:dyDescent="0.2">
      <c r="A2" s="66" t="s">
        <v>448</v>
      </c>
      <c r="B2" s="67"/>
      <c r="C2" s="67"/>
      <c r="D2" s="67"/>
      <c r="E2" s="67"/>
      <c r="F2" s="67"/>
      <c r="G2" s="67"/>
    </row>
    <row r="3" spans="1:7" s="16" customFormat="1" ht="15.95" hidden="1" customHeight="1" x14ac:dyDescent="0.2">
      <c r="A3" s="22"/>
      <c r="B3" s="23"/>
    </row>
    <row r="4" spans="1:7" s="16" customFormat="1" ht="15.95" hidden="1" customHeight="1" x14ac:dyDescent="0.2">
      <c r="A4" s="22"/>
      <c r="B4" s="23"/>
    </row>
    <row r="5" spans="1:7" s="16" customFormat="1" ht="15.95" hidden="1" customHeight="1" x14ac:dyDescent="0.2">
      <c r="A5" s="22"/>
      <c r="B5" s="23"/>
    </row>
    <row r="6" spans="1:7" s="16" customFormat="1" ht="15.95" customHeight="1" x14ac:dyDescent="0.25">
      <c r="A6" s="17" t="s">
        <v>433</v>
      </c>
      <c r="B6" s="21" t="s">
        <v>438</v>
      </c>
    </row>
    <row r="7" spans="1:7" s="16" customFormat="1" ht="15.95" customHeight="1" x14ac:dyDescent="0.25">
      <c r="A7" s="18" t="s">
        <v>434</v>
      </c>
      <c r="B7" s="21" t="s">
        <v>439</v>
      </c>
    </row>
    <row r="8" spans="1:7" s="16" customFormat="1" ht="15.95" customHeight="1" x14ac:dyDescent="0.25">
      <c r="A8" s="19" t="s">
        <v>435</v>
      </c>
      <c r="B8" s="21" t="s">
        <v>440</v>
      </c>
    </row>
    <row r="9" spans="1:7" s="16" customFormat="1" ht="15.95" customHeight="1" x14ac:dyDescent="0.25">
      <c r="A9" s="20" t="s">
        <v>436</v>
      </c>
      <c r="B9" s="21" t="s">
        <v>441</v>
      </c>
    </row>
    <row r="10" spans="1:7" ht="65.099999999999994" customHeight="1" x14ac:dyDescent="0.2">
      <c r="A10" s="49" t="s">
        <v>430</v>
      </c>
      <c r="B10" s="42" t="s">
        <v>0</v>
      </c>
      <c r="C10" s="42" t="s">
        <v>424</v>
      </c>
      <c r="D10" s="42" t="s">
        <v>425</v>
      </c>
      <c r="E10" s="42" t="s">
        <v>426</v>
      </c>
      <c r="F10" s="42" t="s">
        <v>429</v>
      </c>
      <c r="G10" s="41" t="s">
        <v>413</v>
      </c>
    </row>
    <row r="11" spans="1:7" ht="21.95" customHeight="1" x14ac:dyDescent="0.2">
      <c r="A11" s="36">
        <v>1</v>
      </c>
      <c r="B11" s="24" t="s">
        <v>7</v>
      </c>
      <c r="C11" s="10">
        <v>0</v>
      </c>
      <c r="D11" s="9">
        <v>0</v>
      </c>
      <c r="E11" s="10" t="str">
        <f t="shared" ref="E11:E23" si="0">IF(D11=0,"-",C11/D11)</f>
        <v>-</v>
      </c>
      <c r="F11" s="25">
        <f t="shared" ref="F11:F35" si="1">C11/C$44</f>
        <v>0</v>
      </c>
      <c r="G11" s="38">
        <v>6.4906160983722356E-5</v>
      </c>
    </row>
    <row r="12" spans="1:7" s="3" customFormat="1" ht="21.95" customHeight="1" x14ac:dyDescent="0.2">
      <c r="A12" s="36">
        <v>2</v>
      </c>
      <c r="B12" s="24" t="s">
        <v>8</v>
      </c>
      <c r="C12" s="10">
        <v>0</v>
      </c>
      <c r="D12" s="9">
        <v>0</v>
      </c>
      <c r="E12" s="10" t="str">
        <f t="shared" si="0"/>
        <v>-</v>
      </c>
      <c r="F12" s="25">
        <f t="shared" si="1"/>
        <v>0</v>
      </c>
      <c r="G12" s="38">
        <v>1.3877154561966152E-2</v>
      </c>
    </row>
    <row r="13" spans="1:7" s="3" customFormat="1" ht="21.95" customHeight="1" x14ac:dyDescent="0.2">
      <c r="A13" s="36">
        <v>3</v>
      </c>
      <c r="B13" s="26" t="s">
        <v>1</v>
      </c>
      <c r="C13" s="10">
        <v>0</v>
      </c>
      <c r="D13" s="9">
        <v>0</v>
      </c>
      <c r="E13" s="10" t="str">
        <f t="shared" si="0"/>
        <v>-</v>
      </c>
      <c r="F13" s="25">
        <f t="shared" si="1"/>
        <v>0</v>
      </c>
      <c r="G13" s="38">
        <v>6.8195937419264344E-4</v>
      </c>
    </row>
    <row r="14" spans="1:7" s="3" customFormat="1" ht="21.95" customHeight="1" x14ac:dyDescent="0.2">
      <c r="A14" s="36">
        <v>4</v>
      </c>
      <c r="B14" s="24" t="s">
        <v>414</v>
      </c>
      <c r="C14" s="10">
        <v>0</v>
      </c>
      <c r="D14" s="9">
        <v>0</v>
      </c>
      <c r="E14" s="10" t="str">
        <f t="shared" si="0"/>
        <v>-</v>
      </c>
      <c r="F14" s="25">
        <f t="shared" si="1"/>
        <v>0</v>
      </c>
      <c r="G14" s="38">
        <v>1.6609844346228162E-4</v>
      </c>
    </row>
    <row r="15" spans="1:7" s="3" customFormat="1" ht="47.1" customHeight="1" x14ac:dyDescent="0.2">
      <c r="A15" s="36">
        <v>5</v>
      </c>
      <c r="B15" s="24" t="s">
        <v>412</v>
      </c>
      <c r="C15" s="10">
        <v>0</v>
      </c>
      <c r="D15" s="11">
        <v>0</v>
      </c>
      <c r="E15" s="10" t="str">
        <f t="shared" si="0"/>
        <v>-</v>
      </c>
      <c r="F15" s="25">
        <f t="shared" si="1"/>
        <v>0</v>
      </c>
      <c r="G15" s="38">
        <v>4.2843389065529559E-4</v>
      </c>
    </row>
    <row r="16" spans="1:7" s="3" customFormat="1" ht="21.95" customHeight="1" x14ac:dyDescent="0.2">
      <c r="A16" s="36">
        <v>6</v>
      </c>
      <c r="B16" s="26" t="s">
        <v>1</v>
      </c>
      <c r="C16" s="10">
        <v>0</v>
      </c>
      <c r="D16" s="11">
        <v>0</v>
      </c>
      <c r="E16" s="10" t="str">
        <f t="shared" si="0"/>
        <v>-</v>
      </c>
      <c r="F16" s="25">
        <f t="shared" si="1"/>
        <v>0</v>
      </c>
      <c r="G16" s="38">
        <v>5.7837072558623703E-5</v>
      </c>
    </row>
    <row r="17" spans="1:7" ht="47.1" customHeight="1" x14ac:dyDescent="0.2">
      <c r="A17" s="36">
        <v>7</v>
      </c>
      <c r="B17" s="24" t="s">
        <v>444</v>
      </c>
      <c r="C17" s="10">
        <v>0</v>
      </c>
      <c r="D17" s="11">
        <v>0</v>
      </c>
      <c r="E17" s="10" t="str">
        <f t="shared" si="0"/>
        <v>-</v>
      </c>
      <c r="F17" s="25">
        <f t="shared" si="1"/>
        <v>0</v>
      </c>
      <c r="G17" s="38">
        <v>3.69438658113685E-3</v>
      </c>
    </row>
    <row r="18" spans="1:7" ht="47.1" customHeight="1" x14ac:dyDescent="0.2">
      <c r="A18" s="36">
        <v>8</v>
      </c>
      <c r="B18" s="24" t="s">
        <v>447</v>
      </c>
      <c r="C18" s="10">
        <v>0</v>
      </c>
      <c r="D18" s="11">
        <v>0</v>
      </c>
      <c r="E18" s="10" t="str">
        <f t="shared" si="0"/>
        <v>-</v>
      </c>
      <c r="F18" s="25">
        <f t="shared" si="1"/>
        <v>0</v>
      </c>
      <c r="G18" s="38">
        <v>1.6572456388988053E-2</v>
      </c>
    </row>
    <row r="19" spans="1:7" ht="35.1" customHeight="1" x14ac:dyDescent="0.2">
      <c r="A19" s="36">
        <v>9</v>
      </c>
      <c r="B19" s="24" t="s">
        <v>443</v>
      </c>
      <c r="C19" s="10">
        <v>0</v>
      </c>
      <c r="D19" s="11">
        <v>0</v>
      </c>
      <c r="E19" s="10" t="str">
        <f t="shared" si="0"/>
        <v>-</v>
      </c>
      <c r="F19" s="25">
        <f t="shared" si="1"/>
        <v>0</v>
      </c>
      <c r="G19" s="38">
        <v>6.3015485400037228E-5</v>
      </c>
    </row>
    <row r="20" spans="1:7" ht="35.1" customHeight="1" x14ac:dyDescent="0.2">
      <c r="A20" s="36">
        <v>10</v>
      </c>
      <c r="B20" s="24" t="s">
        <v>9</v>
      </c>
      <c r="C20" s="10">
        <v>0</v>
      </c>
      <c r="D20" s="11">
        <v>0</v>
      </c>
      <c r="E20" s="10" t="str">
        <f t="shared" si="0"/>
        <v>-</v>
      </c>
      <c r="F20" s="25">
        <f t="shared" si="1"/>
        <v>0</v>
      </c>
      <c r="G20" s="38">
        <v>2.3263290581767475E-4</v>
      </c>
    </row>
    <row r="21" spans="1:7" ht="35.1" customHeight="1" x14ac:dyDescent="0.2">
      <c r="A21" s="36">
        <v>11</v>
      </c>
      <c r="B21" s="24" t="s">
        <v>442</v>
      </c>
      <c r="C21" s="10">
        <v>0</v>
      </c>
      <c r="D21" s="11">
        <v>0</v>
      </c>
      <c r="E21" s="10" t="str">
        <f t="shared" si="0"/>
        <v>-</v>
      </c>
      <c r="F21" s="25">
        <f t="shared" si="1"/>
        <v>0</v>
      </c>
      <c r="G21" s="38">
        <v>8.0879771630669933E-6</v>
      </c>
    </row>
    <row r="22" spans="1:7" ht="21.95" customHeight="1" x14ac:dyDescent="0.2">
      <c r="A22" s="36">
        <v>12</v>
      </c>
      <c r="B22" s="26" t="s">
        <v>1</v>
      </c>
      <c r="C22" s="10">
        <v>0</v>
      </c>
      <c r="D22" s="11">
        <v>0</v>
      </c>
      <c r="E22" s="10" t="str">
        <f t="shared" si="0"/>
        <v>-</v>
      </c>
      <c r="F22" s="25">
        <f t="shared" si="1"/>
        <v>0</v>
      </c>
      <c r="G22" s="38">
        <v>0</v>
      </c>
    </row>
    <row r="23" spans="1:7" ht="21.95" customHeight="1" x14ac:dyDescent="0.2">
      <c r="A23" s="36">
        <v>13</v>
      </c>
      <c r="B23" s="24" t="s">
        <v>415</v>
      </c>
      <c r="C23" s="10">
        <v>0</v>
      </c>
      <c r="D23" s="11">
        <v>0</v>
      </c>
      <c r="E23" s="10" t="str">
        <f t="shared" si="0"/>
        <v>-</v>
      </c>
      <c r="F23" s="25">
        <f t="shared" si="1"/>
        <v>0</v>
      </c>
      <c r="G23" s="38">
        <v>0</v>
      </c>
    </row>
    <row r="24" spans="1:7" s="3" customFormat="1" ht="24.95" customHeight="1" x14ac:dyDescent="0.2">
      <c r="A24" s="43">
        <v>14</v>
      </c>
      <c r="B24" s="50" t="s">
        <v>2</v>
      </c>
      <c r="C24" s="44">
        <f>C11+C12+C14+C15+C17+C18+C19+C20+C21+C23</f>
        <v>0</v>
      </c>
      <c r="D24" s="51" t="s">
        <v>5</v>
      </c>
      <c r="E24" s="51" t="s">
        <v>5</v>
      </c>
      <c r="F24" s="47">
        <f t="shared" si="1"/>
        <v>0</v>
      </c>
      <c r="G24" s="48">
        <v>3.5107172395573129E-2</v>
      </c>
    </row>
    <row r="25" spans="1:7" s="4" customFormat="1" ht="35.1" customHeight="1" x14ac:dyDescent="0.2">
      <c r="A25" s="37">
        <v>15</v>
      </c>
      <c r="B25" s="27" t="s">
        <v>419</v>
      </c>
      <c r="C25" s="12">
        <v>304426</v>
      </c>
      <c r="D25" s="11">
        <v>141</v>
      </c>
      <c r="E25" s="12">
        <f t="shared" ref="E25:E37" si="2">IF(D25=0,"-",C25/D25)</f>
        <v>2159.049645390071</v>
      </c>
      <c r="F25" s="28">
        <f t="shared" si="1"/>
        <v>0.108433975261783</v>
      </c>
      <c r="G25" s="39">
        <v>9.1912130594448124E-2</v>
      </c>
    </row>
    <row r="26" spans="1:7" s="3" customFormat="1" ht="21.95" customHeight="1" x14ac:dyDescent="0.2">
      <c r="A26" s="36">
        <v>16</v>
      </c>
      <c r="B26" s="26" t="s">
        <v>11</v>
      </c>
      <c r="C26" s="10">
        <v>64056</v>
      </c>
      <c r="D26" s="11">
        <v>30</v>
      </c>
      <c r="E26" s="10">
        <f t="shared" si="2"/>
        <v>2135.1999999999998</v>
      </c>
      <c r="F26" s="25">
        <f t="shared" si="1"/>
        <v>2.2816207286397258E-2</v>
      </c>
      <c r="G26" s="38">
        <v>1.5510248435910163E-2</v>
      </c>
    </row>
    <row r="27" spans="1:7" s="5" customFormat="1" ht="65.099999999999994" customHeight="1" x14ac:dyDescent="0.2">
      <c r="A27" s="37">
        <v>17</v>
      </c>
      <c r="B27" s="27" t="s">
        <v>445</v>
      </c>
      <c r="C27" s="12">
        <v>310000</v>
      </c>
      <c r="D27" s="11">
        <v>65</v>
      </c>
      <c r="E27" s="12">
        <f t="shared" si="2"/>
        <v>4769.2307692307695</v>
      </c>
      <c r="F27" s="28">
        <f t="shared" si="1"/>
        <v>0.1104193870797919</v>
      </c>
      <c r="G27" s="39">
        <v>9.6086621220457871E-2</v>
      </c>
    </row>
    <row r="28" spans="1:7" s="3" customFormat="1" ht="21.95" customHeight="1" x14ac:dyDescent="0.2">
      <c r="A28" s="36">
        <v>18</v>
      </c>
      <c r="B28" s="26" t="s">
        <v>3</v>
      </c>
      <c r="C28" s="10">
        <v>46960</v>
      </c>
      <c r="D28" s="11">
        <v>17</v>
      </c>
      <c r="E28" s="10">
        <f t="shared" si="2"/>
        <v>2762.3529411764707</v>
      </c>
      <c r="F28" s="25">
        <f t="shared" si="1"/>
        <v>1.6726756184732346E-2</v>
      </c>
      <c r="G28" s="38">
        <v>1.1342599256575717E-2</v>
      </c>
    </row>
    <row r="29" spans="1:7" s="5" customFormat="1" ht="35.1" customHeight="1" x14ac:dyDescent="0.2">
      <c r="A29" s="37">
        <v>19</v>
      </c>
      <c r="B29" s="27" t="s">
        <v>15</v>
      </c>
      <c r="C29" s="12">
        <v>20000</v>
      </c>
      <c r="D29" s="11">
        <v>13</v>
      </c>
      <c r="E29" s="12">
        <f t="shared" si="2"/>
        <v>1538.4615384615386</v>
      </c>
      <c r="F29" s="28">
        <f t="shared" si="1"/>
        <v>7.1238314245027036E-3</v>
      </c>
      <c r="G29" s="39">
        <v>1.1946311887438504E-2</v>
      </c>
    </row>
    <row r="30" spans="1:7" s="3" customFormat="1" ht="21.95" customHeight="1" x14ac:dyDescent="0.2">
      <c r="A30" s="36">
        <v>20</v>
      </c>
      <c r="B30" s="26" t="s">
        <v>3</v>
      </c>
      <c r="C30" s="10">
        <v>6771.81</v>
      </c>
      <c r="D30" s="11">
        <v>2</v>
      </c>
      <c r="E30" s="12">
        <f t="shared" si="2"/>
        <v>3385.9050000000002</v>
      </c>
      <c r="F30" s="28">
        <f t="shared" si="1"/>
        <v>2.4120616439380826E-3</v>
      </c>
      <c r="G30" s="39">
        <v>2.247933536638041E-3</v>
      </c>
    </row>
    <row r="31" spans="1:7" s="3" customFormat="1" ht="47.1" customHeight="1" x14ac:dyDescent="0.2">
      <c r="A31" s="36">
        <v>21</v>
      </c>
      <c r="B31" s="27" t="s">
        <v>14</v>
      </c>
      <c r="C31" s="10">
        <v>984073</v>
      </c>
      <c r="D31" s="11">
        <v>508</v>
      </c>
      <c r="E31" s="10">
        <f t="shared" si="2"/>
        <v>1937.1515748031495</v>
      </c>
      <c r="F31" s="25">
        <f t="shared" si="1"/>
        <v>0.35051850807023244</v>
      </c>
      <c r="G31" s="38">
        <v>0.21726673108985226</v>
      </c>
    </row>
    <row r="32" spans="1:7" s="3" customFormat="1" ht="21.95" customHeight="1" x14ac:dyDescent="0.2">
      <c r="A32" s="36">
        <v>22</v>
      </c>
      <c r="B32" s="26" t="s">
        <v>3</v>
      </c>
      <c r="C32" s="10">
        <v>140000</v>
      </c>
      <c r="D32" s="11">
        <v>27</v>
      </c>
      <c r="E32" s="10">
        <f t="shared" si="2"/>
        <v>5185.1851851851852</v>
      </c>
      <c r="F32" s="25">
        <f t="shared" si="1"/>
        <v>4.9866819971518921E-2</v>
      </c>
      <c r="G32" s="38">
        <v>3.0944666359992157E-2</v>
      </c>
    </row>
    <row r="33" spans="1:7" ht="35.1" customHeight="1" x14ac:dyDescent="0.2">
      <c r="A33" s="36">
        <v>23</v>
      </c>
      <c r="B33" s="24" t="s">
        <v>446</v>
      </c>
      <c r="C33" s="10">
        <v>33099</v>
      </c>
      <c r="D33" s="11">
        <v>197</v>
      </c>
      <c r="E33" s="10">
        <f t="shared" si="2"/>
        <v>168.01522842639594</v>
      </c>
      <c r="F33" s="25">
        <f t="shared" si="1"/>
        <v>1.1789584815980749E-2</v>
      </c>
      <c r="G33" s="38">
        <v>8.5968104584330223E-3</v>
      </c>
    </row>
    <row r="34" spans="1:7" s="3" customFormat="1" ht="21.95" customHeight="1" x14ac:dyDescent="0.2">
      <c r="A34" s="36">
        <v>24</v>
      </c>
      <c r="B34" s="26" t="s">
        <v>3</v>
      </c>
      <c r="C34" s="10">
        <v>1876.94</v>
      </c>
      <c r="D34" s="11">
        <v>34</v>
      </c>
      <c r="E34" s="10">
        <f t="shared" si="2"/>
        <v>55.204117647058823</v>
      </c>
      <c r="F34" s="25">
        <f t="shared" si="1"/>
        <v>6.6855020769530525E-4</v>
      </c>
      <c r="G34" s="38">
        <v>1.4207856884874998E-3</v>
      </c>
    </row>
    <row r="35" spans="1:7" s="3" customFormat="1" ht="35.1" customHeight="1" x14ac:dyDescent="0.2">
      <c r="A35" s="36">
        <v>25</v>
      </c>
      <c r="B35" s="24" t="s">
        <v>10</v>
      </c>
      <c r="C35" s="10">
        <v>0</v>
      </c>
      <c r="D35" s="11">
        <v>0</v>
      </c>
      <c r="E35" s="10" t="str">
        <f t="shared" si="2"/>
        <v>-</v>
      </c>
      <c r="F35" s="25">
        <f t="shared" si="1"/>
        <v>0</v>
      </c>
      <c r="G35" s="38">
        <v>9.8652432849167496E-5</v>
      </c>
    </row>
    <row r="36" spans="1:7" ht="35.1" customHeight="1" x14ac:dyDescent="0.2">
      <c r="A36" s="36">
        <v>26</v>
      </c>
      <c r="B36" s="24" t="s">
        <v>420</v>
      </c>
      <c r="C36" s="10">
        <v>0</v>
      </c>
      <c r="D36" s="13">
        <v>0</v>
      </c>
      <c r="E36" s="10" t="str">
        <f t="shared" si="2"/>
        <v>-</v>
      </c>
      <c r="F36" s="29" t="s">
        <v>5</v>
      </c>
      <c r="G36" s="40" t="s">
        <v>5</v>
      </c>
    </row>
    <row r="37" spans="1:7" ht="21.95" customHeight="1" x14ac:dyDescent="0.2">
      <c r="A37" s="36">
        <v>27</v>
      </c>
      <c r="B37" s="26" t="s">
        <v>12</v>
      </c>
      <c r="C37" s="10">
        <v>0</v>
      </c>
      <c r="D37" s="13">
        <v>0</v>
      </c>
      <c r="E37" s="10" t="str">
        <f t="shared" si="2"/>
        <v>-</v>
      </c>
      <c r="F37" s="25">
        <f>C37/C$44</f>
        <v>0</v>
      </c>
      <c r="G37" s="38">
        <v>6.7001527600904129E-4</v>
      </c>
    </row>
    <row r="38" spans="1:7" ht="35.1" customHeight="1" x14ac:dyDescent="0.2">
      <c r="A38" s="36">
        <v>28</v>
      </c>
      <c r="B38" s="24" t="s">
        <v>421</v>
      </c>
      <c r="C38" s="10">
        <v>1284311.1200000001</v>
      </c>
      <c r="D38" s="13">
        <v>1</v>
      </c>
      <c r="E38" s="14" t="s">
        <v>5</v>
      </c>
      <c r="F38" s="29" t="s">
        <v>5</v>
      </c>
      <c r="G38" s="40" t="s">
        <v>5</v>
      </c>
    </row>
    <row r="39" spans="1:7" ht="21.95" customHeight="1" x14ac:dyDescent="0.2">
      <c r="A39" s="36">
        <v>29</v>
      </c>
      <c r="B39" s="26" t="s">
        <v>12</v>
      </c>
      <c r="C39" s="10">
        <v>1155880</v>
      </c>
      <c r="D39" s="13">
        <v>1</v>
      </c>
      <c r="E39" s="14" t="s">
        <v>5</v>
      </c>
      <c r="F39" s="25">
        <f t="shared" ref="F39:F44" si="3">C39/C$44</f>
        <v>0.4117147133477092</v>
      </c>
      <c r="G39" s="38">
        <v>0.53240605380617201</v>
      </c>
    </row>
    <row r="40" spans="1:7" ht="47.1" customHeight="1" x14ac:dyDescent="0.2">
      <c r="A40" s="36">
        <v>30</v>
      </c>
      <c r="B40" s="27" t="s">
        <v>422</v>
      </c>
      <c r="C40" s="10">
        <v>0</v>
      </c>
      <c r="D40" s="15">
        <v>0</v>
      </c>
      <c r="E40" s="10" t="str">
        <f t="shared" ref="E40:E41" si="4">IF(D40=0,"-",C40/D40)</f>
        <v>-</v>
      </c>
      <c r="F40" s="25">
        <f t="shared" si="3"/>
        <v>0</v>
      </c>
      <c r="G40" s="38">
        <v>1.7724062653800183E-3</v>
      </c>
    </row>
    <row r="41" spans="1:7" ht="21.95" customHeight="1" x14ac:dyDescent="0.2">
      <c r="A41" s="36">
        <v>31</v>
      </c>
      <c r="B41" s="26" t="s">
        <v>13</v>
      </c>
      <c r="C41" s="10">
        <v>0</v>
      </c>
      <c r="D41" s="15">
        <v>0</v>
      </c>
      <c r="E41" s="10" t="str">
        <f t="shared" si="4"/>
        <v>-</v>
      </c>
      <c r="F41" s="25">
        <f t="shared" si="3"/>
        <v>0</v>
      </c>
      <c r="G41" s="38">
        <v>1.0404135579139232E-3</v>
      </c>
    </row>
    <row r="42" spans="1:7" ht="35.1" customHeight="1" x14ac:dyDescent="0.2">
      <c r="A42" s="36">
        <v>32</v>
      </c>
      <c r="B42" s="24" t="s">
        <v>16</v>
      </c>
      <c r="C42" s="10">
        <v>0</v>
      </c>
      <c r="D42" s="15">
        <v>0</v>
      </c>
      <c r="E42" s="14" t="s">
        <v>5</v>
      </c>
      <c r="F42" s="25">
        <f t="shared" si="3"/>
        <v>0</v>
      </c>
      <c r="G42" s="38">
        <v>4.1370945733870297E-3</v>
      </c>
    </row>
    <row r="43" spans="1:7" s="3" customFormat="1" ht="21.95" customHeight="1" x14ac:dyDescent="0.2">
      <c r="A43" s="43">
        <v>33</v>
      </c>
      <c r="B43" s="50" t="s">
        <v>4</v>
      </c>
      <c r="C43" s="44">
        <f>C25+C27+C29+C31+C33+C35+C37+C39+C40+C42</f>
        <v>2807478</v>
      </c>
      <c r="D43" s="51" t="s">
        <v>5</v>
      </c>
      <c r="E43" s="51" t="s">
        <v>5</v>
      </c>
      <c r="F43" s="47">
        <f t="shared" si="3"/>
        <v>1</v>
      </c>
      <c r="G43" s="48">
        <v>0.96489282760442685</v>
      </c>
    </row>
    <row r="44" spans="1:7" s="3" customFormat="1" ht="21.95" customHeight="1" x14ac:dyDescent="0.2">
      <c r="A44" s="45">
        <v>34</v>
      </c>
      <c r="B44" s="52" t="s">
        <v>6</v>
      </c>
      <c r="C44" s="46">
        <f>C24+C43</f>
        <v>2807478</v>
      </c>
      <c r="D44" s="53" t="s">
        <v>5</v>
      </c>
      <c r="E44" s="53" t="s">
        <v>5</v>
      </c>
      <c r="F44" s="54">
        <f t="shared" si="3"/>
        <v>1</v>
      </c>
      <c r="G44" s="55">
        <v>1</v>
      </c>
    </row>
    <row r="45" spans="1:7" s="3" customFormat="1" ht="21.95" customHeight="1" x14ac:dyDescent="0.2">
      <c r="A45" s="1"/>
      <c r="B45" s="2"/>
      <c r="C45" s="1"/>
      <c r="D45" s="1"/>
      <c r="E45" s="1"/>
      <c r="F45" s="1"/>
      <c r="G45" s="1"/>
    </row>
    <row r="46" spans="1:7" s="3" customFormat="1" ht="35.1" customHeight="1" x14ac:dyDescent="0.2">
      <c r="A46" s="62" t="s">
        <v>430</v>
      </c>
      <c r="B46" s="63" t="s">
        <v>431</v>
      </c>
      <c r="C46" s="64" t="s">
        <v>432</v>
      </c>
      <c r="D46" s="1"/>
      <c r="E46" s="1"/>
      <c r="F46" s="1"/>
      <c r="G46" s="1"/>
    </row>
    <row r="47" spans="1:7" s="3" customFormat="1" ht="21.95" customHeight="1" x14ac:dyDescent="0.2">
      <c r="A47" s="65">
        <v>1</v>
      </c>
      <c r="B47" s="30" t="s">
        <v>427</v>
      </c>
      <c r="C47" s="31">
        <v>70186</v>
      </c>
    </row>
    <row r="48" spans="1:7" ht="21.95" customHeight="1" x14ac:dyDescent="0.2">
      <c r="A48" s="8">
        <v>2</v>
      </c>
      <c r="B48" s="30" t="s">
        <v>428</v>
      </c>
      <c r="C48" s="31">
        <v>2807478</v>
      </c>
      <c r="D48" s="16"/>
      <c r="E48" s="16"/>
      <c r="F48" s="16"/>
      <c r="G48" s="16"/>
    </row>
    <row r="49" spans="1:7" ht="21.95" customHeight="1" x14ac:dyDescent="0.2">
      <c r="A49" s="32">
        <v>3</v>
      </c>
      <c r="B49" s="33" t="s">
        <v>423</v>
      </c>
      <c r="C49" s="34">
        <f>C44/C48</f>
        <v>1</v>
      </c>
      <c r="D49" s="16"/>
      <c r="E49" s="16"/>
      <c r="F49" s="16"/>
      <c r="G49" s="16"/>
    </row>
    <row r="50" spans="1:7" s="16" customFormat="1" ht="35.1" customHeight="1" x14ac:dyDescent="0.25">
      <c r="A50" s="21" t="s">
        <v>449</v>
      </c>
      <c r="B50" s="23"/>
    </row>
  </sheetData>
  <sheetProtection algorithmName="SHA-512" hashValue="GjcEqQmVwNAo09LzEIkx4+LYK3YuAaQoKVJhwBRjKvSv4asBSQ4njKuwiS0lAAN4dJWNZ84UhrnesUQ6yhWeXg==" saltValue="rCH0xFSPDaVxiHX9MAHCiA==" spinCount="100000" sheet="1" objects="1" scenarios="1"/>
  <mergeCells count="1">
    <mergeCell ref="A2:G2"/>
  </mergeCells>
  <pageMargins left="0.59055118110236227" right="0.59055118110236227" top="0.70866141732283472" bottom="0.70866141732283472" header="0.19685039370078741" footer="0.39370078740157483"/>
  <pageSetup paperSize="9" scale="84" orientation="portrait" r:id="rId1"/>
  <headerFooter alignWithMargins="0">
    <oddFooter>&amp;R&amp;"Calibri,Standardowy"&amp;12s.&amp;P z &amp;N</oddFooter>
  </headerFooter>
  <tableParts count="2">
    <tablePart r:id="rId2"/>
    <tablePart r:id="rId3"/>
  </tableParts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6D8A16-0D53-41D5-B6F1-BE2B4A8382DC}">
  <sheetPr codeName="Arkusz88"/>
  <dimension ref="A1:N50"/>
  <sheetViews>
    <sheetView zoomScaleNormal="100" workbookViewId="0"/>
  </sheetViews>
  <sheetFormatPr defaultColWidth="0" defaultRowHeight="12.75" zeroHeight="1" x14ac:dyDescent="0.2"/>
  <cols>
    <col min="1" max="1" width="4.140625" style="1" customWidth="1"/>
    <col min="2" max="2" width="57" style="2" customWidth="1"/>
    <col min="3" max="3" width="11.85546875" style="1" bestFit="1" customWidth="1"/>
    <col min="4" max="4" width="7.42578125" style="1" customWidth="1"/>
    <col min="5" max="5" width="10.85546875" style="1" bestFit="1" customWidth="1"/>
    <col min="6" max="7" width="8.7109375" style="1" customWidth="1"/>
    <col min="8" max="8" width="1" style="1" customWidth="1"/>
    <col min="9" max="14" width="0" style="1" hidden="1" customWidth="1"/>
    <col min="15" max="16384" width="9.140625" style="1" hidden="1"/>
  </cols>
  <sheetData>
    <row r="1" spans="1:7" s="16" customFormat="1" ht="24.95" customHeight="1" x14ac:dyDescent="0.2">
      <c r="A1" s="35" t="s">
        <v>535</v>
      </c>
      <c r="B1" s="23"/>
    </row>
    <row r="2" spans="1:7" s="16" customFormat="1" ht="39.950000000000003" customHeight="1" x14ac:dyDescent="0.2">
      <c r="A2" s="66" t="s">
        <v>448</v>
      </c>
      <c r="B2" s="67"/>
      <c r="C2" s="67"/>
      <c r="D2" s="67"/>
      <c r="E2" s="67"/>
      <c r="F2" s="67"/>
      <c r="G2" s="67"/>
    </row>
    <row r="3" spans="1:7" s="16" customFormat="1" ht="15.95" hidden="1" customHeight="1" x14ac:dyDescent="0.2">
      <c r="A3" s="22"/>
      <c r="B3" s="23"/>
    </row>
    <row r="4" spans="1:7" s="16" customFormat="1" ht="15.95" hidden="1" customHeight="1" x14ac:dyDescent="0.2">
      <c r="A4" s="22"/>
      <c r="B4" s="23"/>
    </row>
    <row r="5" spans="1:7" s="16" customFormat="1" ht="15.95" hidden="1" customHeight="1" x14ac:dyDescent="0.2">
      <c r="A5" s="22"/>
      <c r="B5" s="23"/>
    </row>
    <row r="6" spans="1:7" s="16" customFormat="1" ht="15.95" customHeight="1" x14ac:dyDescent="0.25">
      <c r="A6" s="17" t="s">
        <v>433</v>
      </c>
      <c r="B6" s="21" t="s">
        <v>438</v>
      </c>
    </row>
    <row r="7" spans="1:7" s="16" customFormat="1" ht="15.95" customHeight="1" x14ac:dyDescent="0.25">
      <c r="A7" s="18" t="s">
        <v>434</v>
      </c>
      <c r="B7" s="21" t="s">
        <v>439</v>
      </c>
    </row>
    <row r="8" spans="1:7" s="16" customFormat="1" ht="15.95" customHeight="1" x14ac:dyDescent="0.25">
      <c r="A8" s="19" t="s">
        <v>435</v>
      </c>
      <c r="B8" s="21" t="s">
        <v>440</v>
      </c>
    </row>
    <row r="9" spans="1:7" s="16" customFormat="1" ht="15.95" customHeight="1" x14ac:dyDescent="0.25">
      <c r="A9" s="20" t="s">
        <v>436</v>
      </c>
      <c r="B9" s="21" t="s">
        <v>441</v>
      </c>
    </row>
    <row r="10" spans="1:7" ht="65.099999999999994" customHeight="1" x14ac:dyDescent="0.2">
      <c r="A10" s="49" t="s">
        <v>430</v>
      </c>
      <c r="B10" s="42" t="s">
        <v>0</v>
      </c>
      <c r="C10" s="42" t="s">
        <v>424</v>
      </c>
      <c r="D10" s="42" t="s">
        <v>425</v>
      </c>
      <c r="E10" s="42" t="s">
        <v>426</v>
      </c>
      <c r="F10" s="42" t="s">
        <v>429</v>
      </c>
      <c r="G10" s="41" t="s">
        <v>413</v>
      </c>
    </row>
    <row r="11" spans="1:7" ht="21.95" customHeight="1" x14ac:dyDescent="0.2">
      <c r="A11" s="36">
        <v>1</v>
      </c>
      <c r="B11" s="24" t="s">
        <v>7</v>
      </c>
      <c r="C11" s="10">
        <v>0</v>
      </c>
      <c r="D11" s="9">
        <v>0</v>
      </c>
      <c r="E11" s="10" t="str">
        <f t="shared" ref="E11:E23" si="0">IF(D11=0,"-",C11/D11)</f>
        <v>-</v>
      </c>
      <c r="F11" s="25">
        <f t="shared" ref="F11:F35" si="1">C11/C$44</f>
        <v>0</v>
      </c>
      <c r="G11" s="38">
        <v>6.4906160983722356E-5</v>
      </c>
    </row>
    <row r="12" spans="1:7" s="3" customFormat="1" ht="21.95" customHeight="1" x14ac:dyDescent="0.2">
      <c r="A12" s="36">
        <v>2</v>
      </c>
      <c r="B12" s="24" t="s">
        <v>8</v>
      </c>
      <c r="C12" s="10">
        <v>0</v>
      </c>
      <c r="D12" s="9">
        <v>0</v>
      </c>
      <c r="E12" s="10" t="str">
        <f t="shared" si="0"/>
        <v>-</v>
      </c>
      <c r="F12" s="25">
        <f t="shared" si="1"/>
        <v>0</v>
      </c>
      <c r="G12" s="38">
        <v>1.3877154561966152E-2</v>
      </c>
    </row>
    <row r="13" spans="1:7" s="3" customFormat="1" ht="21.95" customHeight="1" x14ac:dyDescent="0.2">
      <c r="A13" s="36">
        <v>3</v>
      </c>
      <c r="B13" s="26" t="s">
        <v>1</v>
      </c>
      <c r="C13" s="10">
        <v>0</v>
      </c>
      <c r="D13" s="9">
        <v>0</v>
      </c>
      <c r="E13" s="10" t="str">
        <f t="shared" si="0"/>
        <v>-</v>
      </c>
      <c r="F13" s="25">
        <f t="shared" si="1"/>
        <v>0</v>
      </c>
      <c r="G13" s="38">
        <v>6.8195937419264344E-4</v>
      </c>
    </row>
    <row r="14" spans="1:7" s="3" customFormat="1" ht="21.95" customHeight="1" x14ac:dyDescent="0.2">
      <c r="A14" s="36">
        <v>4</v>
      </c>
      <c r="B14" s="24" t="s">
        <v>414</v>
      </c>
      <c r="C14" s="10">
        <v>0</v>
      </c>
      <c r="D14" s="9">
        <v>0</v>
      </c>
      <c r="E14" s="10" t="str">
        <f t="shared" si="0"/>
        <v>-</v>
      </c>
      <c r="F14" s="25">
        <f t="shared" si="1"/>
        <v>0</v>
      </c>
      <c r="G14" s="38">
        <v>1.6609844346228162E-4</v>
      </c>
    </row>
    <row r="15" spans="1:7" s="3" customFormat="1" ht="47.1" customHeight="1" x14ac:dyDescent="0.2">
      <c r="A15" s="36">
        <v>5</v>
      </c>
      <c r="B15" s="24" t="s">
        <v>412</v>
      </c>
      <c r="C15" s="10">
        <v>0</v>
      </c>
      <c r="D15" s="11">
        <v>0</v>
      </c>
      <c r="E15" s="10" t="str">
        <f t="shared" si="0"/>
        <v>-</v>
      </c>
      <c r="F15" s="25">
        <f t="shared" si="1"/>
        <v>0</v>
      </c>
      <c r="G15" s="38">
        <v>4.2843389065529559E-4</v>
      </c>
    </row>
    <row r="16" spans="1:7" s="3" customFormat="1" ht="21.95" customHeight="1" x14ac:dyDescent="0.2">
      <c r="A16" s="36">
        <v>6</v>
      </c>
      <c r="B16" s="26" t="s">
        <v>1</v>
      </c>
      <c r="C16" s="10">
        <v>0</v>
      </c>
      <c r="D16" s="11">
        <v>0</v>
      </c>
      <c r="E16" s="10" t="str">
        <f t="shared" si="0"/>
        <v>-</v>
      </c>
      <c r="F16" s="25">
        <f t="shared" si="1"/>
        <v>0</v>
      </c>
      <c r="G16" s="38">
        <v>5.7837072558623703E-5</v>
      </c>
    </row>
    <row r="17" spans="1:7" ht="47.1" customHeight="1" x14ac:dyDescent="0.2">
      <c r="A17" s="36">
        <v>7</v>
      </c>
      <c r="B17" s="24" t="s">
        <v>444</v>
      </c>
      <c r="C17" s="10">
        <v>0</v>
      </c>
      <c r="D17" s="11">
        <v>0</v>
      </c>
      <c r="E17" s="10" t="str">
        <f t="shared" si="0"/>
        <v>-</v>
      </c>
      <c r="F17" s="25">
        <f t="shared" si="1"/>
        <v>0</v>
      </c>
      <c r="G17" s="38">
        <v>3.69438658113685E-3</v>
      </c>
    </row>
    <row r="18" spans="1:7" ht="47.1" customHeight="1" x14ac:dyDescent="0.2">
      <c r="A18" s="36">
        <v>8</v>
      </c>
      <c r="B18" s="24" t="s">
        <v>447</v>
      </c>
      <c r="C18" s="10">
        <v>0</v>
      </c>
      <c r="D18" s="11">
        <v>0</v>
      </c>
      <c r="E18" s="10" t="str">
        <f t="shared" si="0"/>
        <v>-</v>
      </c>
      <c r="F18" s="25">
        <f t="shared" si="1"/>
        <v>0</v>
      </c>
      <c r="G18" s="38">
        <v>1.6572456388988053E-2</v>
      </c>
    </row>
    <row r="19" spans="1:7" ht="35.1" customHeight="1" x14ac:dyDescent="0.2">
      <c r="A19" s="36">
        <v>9</v>
      </c>
      <c r="B19" s="24" t="s">
        <v>443</v>
      </c>
      <c r="C19" s="10">
        <v>0</v>
      </c>
      <c r="D19" s="11">
        <v>0</v>
      </c>
      <c r="E19" s="10" t="str">
        <f t="shared" si="0"/>
        <v>-</v>
      </c>
      <c r="F19" s="25">
        <f t="shared" si="1"/>
        <v>0</v>
      </c>
      <c r="G19" s="38">
        <v>6.3015485400037228E-5</v>
      </c>
    </row>
    <row r="20" spans="1:7" ht="35.1" customHeight="1" x14ac:dyDescent="0.2">
      <c r="A20" s="36">
        <v>10</v>
      </c>
      <c r="B20" s="24" t="s">
        <v>9</v>
      </c>
      <c r="C20" s="10">
        <v>0</v>
      </c>
      <c r="D20" s="11">
        <v>0</v>
      </c>
      <c r="E20" s="10" t="str">
        <f t="shared" si="0"/>
        <v>-</v>
      </c>
      <c r="F20" s="25">
        <f t="shared" si="1"/>
        <v>0</v>
      </c>
      <c r="G20" s="38">
        <v>2.3263290581767475E-4</v>
      </c>
    </row>
    <row r="21" spans="1:7" ht="35.1" customHeight="1" x14ac:dyDescent="0.2">
      <c r="A21" s="36">
        <v>11</v>
      </c>
      <c r="B21" s="24" t="s">
        <v>442</v>
      </c>
      <c r="C21" s="10">
        <v>0</v>
      </c>
      <c r="D21" s="11">
        <v>0</v>
      </c>
      <c r="E21" s="10" t="str">
        <f t="shared" si="0"/>
        <v>-</v>
      </c>
      <c r="F21" s="25">
        <f t="shared" si="1"/>
        <v>0</v>
      </c>
      <c r="G21" s="38">
        <v>8.0879771630669933E-6</v>
      </c>
    </row>
    <row r="22" spans="1:7" ht="21.95" customHeight="1" x14ac:dyDescent="0.2">
      <c r="A22" s="36">
        <v>12</v>
      </c>
      <c r="B22" s="26" t="s">
        <v>1</v>
      </c>
      <c r="C22" s="10">
        <v>0</v>
      </c>
      <c r="D22" s="11">
        <v>0</v>
      </c>
      <c r="E22" s="10" t="str">
        <f t="shared" si="0"/>
        <v>-</v>
      </c>
      <c r="F22" s="25">
        <f t="shared" si="1"/>
        <v>0</v>
      </c>
      <c r="G22" s="38">
        <v>0</v>
      </c>
    </row>
    <row r="23" spans="1:7" ht="21.95" customHeight="1" x14ac:dyDescent="0.2">
      <c r="A23" s="36">
        <v>13</v>
      </c>
      <c r="B23" s="24" t="s">
        <v>415</v>
      </c>
      <c r="C23" s="10">
        <v>0</v>
      </c>
      <c r="D23" s="11">
        <v>0</v>
      </c>
      <c r="E23" s="10" t="str">
        <f t="shared" si="0"/>
        <v>-</v>
      </c>
      <c r="F23" s="25">
        <f t="shared" si="1"/>
        <v>0</v>
      </c>
      <c r="G23" s="38">
        <v>0</v>
      </c>
    </row>
    <row r="24" spans="1:7" s="3" customFormat="1" ht="24.95" customHeight="1" x14ac:dyDescent="0.2">
      <c r="A24" s="43">
        <v>14</v>
      </c>
      <c r="B24" s="50" t="s">
        <v>2</v>
      </c>
      <c r="C24" s="44">
        <f>C11+C12+C14+C15+C17+C18+C19+C20+C21+C23</f>
        <v>0</v>
      </c>
      <c r="D24" s="51" t="s">
        <v>5</v>
      </c>
      <c r="E24" s="51" t="s">
        <v>5</v>
      </c>
      <c r="F24" s="47">
        <f t="shared" si="1"/>
        <v>0</v>
      </c>
      <c r="G24" s="48">
        <v>3.5107172395573129E-2</v>
      </c>
    </row>
    <row r="25" spans="1:7" s="4" customFormat="1" ht="35.1" customHeight="1" x14ac:dyDescent="0.2">
      <c r="A25" s="37">
        <v>15</v>
      </c>
      <c r="B25" s="27" t="s">
        <v>419</v>
      </c>
      <c r="C25" s="12">
        <v>259703</v>
      </c>
      <c r="D25" s="11">
        <v>122</v>
      </c>
      <c r="E25" s="12">
        <f t="shared" ref="E25:E37" si="2">IF(D25=0,"-",C25/D25)</f>
        <v>2128.7131147540986</v>
      </c>
      <c r="F25" s="28">
        <f t="shared" si="1"/>
        <v>0.11621386146411665</v>
      </c>
      <c r="G25" s="39">
        <v>9.1912130594448124E-2</v>
      </c>
    </row>
    <row r="26" spans="1:7" s="3" customFormat="1" ht="21.95" customHeight="1" x14ac:dyDescent="0.2">
      <c r="A26" s="36">
        <v>16</v>
      </c>
      <c r="B26" s="26" t="s">
        <v>11</v>
      </c>
      <c r="C26" s="10">
        <v>12240</v>
      </c>
      <c r="D26" s="11">
        <v>6</v>
      </c>
      <c r="E26" s="10">
        <f t="shared" si="2"/>
        <v>2040</v>
      </c>
      <c r="F26" s="25">
        <f t="shared" si="1"/>
        <v>5.4772477188202977E-3</v>
      </c>
      <c r="G26" s="38">
        <v>1.5510248435910163E-2</v>
      </c>
    </row>
    <row r="27" spans="1:7" s="5" customFormat="1" ht="65.099999999999994" customHeight="1" x14ac:dyDescent="0.2">
      <c r="A27" s="37">
        <v>17</v>
      </c>
      <c r="B27" s="27" t="s">
        <v>445</v>
      </c>
      <c r="C27" s="12">
        <v>204637.11</v>
      </c>
      <c r="D27" s="11">
        <v>52</v>
      </c>
      <c r="E27" s="12">
        <f t="shared" si="2"/>
        <v>3935.3290384615384</v>
      </c>
      <c r="F27" s="28">
        <f t="shared" si="1"/>
        <v>9.1572560778878945E-2</v>
      </c>
      <c r="G27" s="39">
        <v>9.6086621220457871E-2</v>
      </c>
    </row>
    <row r="28" spans="1:7" s="3" customFormat="1" ht="21.95" customHeight="1" x14ac:dyDescent="0.2">
      <c r="A28" s="36">
        <v>18</v>
      </c>
      <c r="B28" s="26" t="s">
        <v>3</v>
      </c>
      <c r="C28" s="10">
        <v>17860</v>
      </c>
      <c r="D28" s="11">
        <v>8</v>
      </c>
      <c r="E28" s="10">
        <f t="shared" si="2"/>
        <v>2232.5</v>
      </c>
      <c r="F28" s="25">
        <f t="shared" si="1"/>
        <v>7.9921277988668719E-3</v>
      </c>
      <c r="G28" s="38">
        <v>1.1342599256575717E-2</v>
      </c>
    </row>
    <row r="29" spans="1:7" s="5" customFormat="1" ht="35.1" customHeight="1" x14ac:dyDescent="0.2">
      <c r="A29" s="37">
        <v>19</v>
      </c>
      <c r="B29" s="27" t="s">
        <v>15</v>
      </c>
      <c r="C29" s="12">
        <v>19201.39</v>
      </c>
      <c r="D29" s="11">
        <v>14</v>
      </c>
      <c r="E29" s="12">
        <f t="shared" si="2"/>
        <v>1371.5278571428571</v>
      </c>
      <c r="F29" s="28">
        <f t="shared" si="1"/>
        <v>8.5923831352678823E-3</v>
      </c>
      <c r="G29" s="39">
        <v>1.1946311887438504E-2</v>
      </c>
    </row>
    <row r="30" spans="1:7" s="3" customFormat="1" ht="21.95" customHeight="1" x14ac:dyDescent="0.2">
      <c r="A30" s="36">
        <v>20</v>
      </c>
      <c r="B30" s="26" t="s">
        <v>3</v>
      </c>
      <c r="C30" s="10">
        <v>4174</v>
      </c>
      <c r="D30" s="11">
        <v>2</v>
      </c>
      <c r="E30" s="12">
        <f t="shared" si="2"/>
        <v>2087</v>
      </c>
      <c r="F30" s="28">
        <f t="shared" si="1"/>
        <v>1.8678130701271177E-3</v>
      </c>
      <c r="G30" s="39">
        <v>2.247933536638041E-3</v>
      </c>
    </row>
    <row r="31" spans="1:7" s="3" customFormat="1" ht="47.1" customHeight="1" x14ac:dyDescent="0.2">
      <c r="A31" s="36">
        <v>21</v>
      </c>
      <c r="B31" s="27" t="s">
        <v>14</v>
      </c>
      <c r="C31" s="10">
        <v>673124.39</v>
      </c>
      <c r="D31" s="11">
        <v>369</v>
      </c>
      <c r="E31" s="10">
        <f t="shared" si="2"/>
        <v>1824.1853387533877</v>
      </c>
      <c r="F31" s="25">
        <f t="shared" si="1"/>
        <v>0.30121479000080104</v>
      </c>
      <c r="G31" s="38">
        <v>0.21726673108985226</v>
      </c>
    </row>
    <row r="32" spans="1:7" s="3" customFormat="1" ht="21.95" customHeight="1" x14ac:dyDescent="0.2">
      <c r="A32" s="36">
        <v>22</v>
      </c>
      <c r="B32" s="26" t="s">
        <v>3</v>
      </c>
      <c r="C32" s="10">
        <v>53317.599999999999</v>
      </c>
      <c r="D32" s="11">
        <v>16</v>
      </c>
      <c r="E32" s="10">
        <f t="shared" si="2"/>
        <v>3332.35</v>
      </c>
      <c r="F32" s="25">
        <f t="shared" si="1"/>
        <v>2.385896266119061E-2</v>
      </c>
      <c r="G32" s="38">
        <v>3.0944666359992157E-2</v>
      </c>
    </row>
    <row r="33" spans="1:7" ht="35.1" customHeight="1" x14ac:dyDescent="0.2">
      <c r="A33" s="36">
        <v>23</v>
      </c>
      <c r="B33" s="24" t="s">
        <v>446</v>
      </c>
      <c r="C33" s="10">
        <v>19956.080000000002</v>
      </c>
      <c r="D33" s="11">
        <v>444</v>
      </c>
      <c r="E33" s="10">
        <f t="shared" si="2"/>
        <v>44.946126126126131</v>
      </c>
      <c r="F33" s="25">
        <f t="shared" si="1"/>
        <v>8.9300975209636747E-3</v>
      </c>
      <c r="G33" s="38">
        <v>8.5968104584330223E-3</v>
      </c>
    </row>
    <row r="34" spans="1:7" s="3" customFormat="1" ht="21.95" customHeight="1" x14ac:dyDescent="0.2">
      <c r="A34" s="36">
        <v>24</v>
      </c>
      <c r="B34" s="26" t="s">
        <v>3</v>
      </c>
      <c r="C34" s="10">
        <v>19956.080000000002</v>
      </c>
      <c r="D34" s="11">
        <v>49</v>
      </c>
      <c r="E34" s="10">
        <f t="shared" si="2"/>
        <v>407.26693877551025</v>
      </c>
      <c r="F34" s="25">
        <f t="shared" si="1"/>
        <v>8.9300975209636747E-3</v>
      </c>
      <c r="G34" s="38">
        <v>1.4207856884874998E-3</v>
      </c>
    </row>
    <row r="35" spans="1:7" s="3" customFormat="1" ht="35.1" customHeight="1" x14ac:dyDescent="0.2">
      <c r="A35" s="36">
        <v>25</v>
      </c>
      <c r="B35" s="24" t="s">
        <v>10</v>
      </c>
      <c r="C35" s="10">
        <v>2197.0300000000002</v>
      </c>
      <c r="D35" s="11">
        <v>1</v>
      </c>
      <c r="E35" s="10">
        <f t="shared" si="2"/>
        <v>2197.0300000000002</v>
      </c>
      <c r="F35" s="25">
        <f t="shared" si="1"/>
        <v>9.8314359115030722E-4</v>
      </c>
      <c r="G35" s="38">
        <v>9.8652432849167496E-5</v>
      </c>
    </row>
    <row r="36" spans="1:7" ht="35.1" customHeight="1" x14ac:dyDescent="0.2">
      <c r="A36" s="36">
        <v>26</v>
      </c>
      <c r="B36" s="24" t="s">
        <v>420</v>
      </c>
      <c r="C36" s="10">
        <v>0</v>
      </c>
      <c r="D36" s="13">
        <v>0</v>
      </c>
      <c r="E36" s="10" t="str">
        <f t="shared" si="2"/>
        <v>-</v>
      </c>
      <c r="F36" s="29" t="s">
        <v>5</v>
      </c>
      <c r="G36" s="40" t="s">
        <v>5</v>
      </c>
    </row>
    <row r="37" spans="1:7" ht="21.95" customHeight="1" x14ac:dyDescent="0.2">
      <c r="A37" s="36">
        <v>27</v>
      </c>
      <c r="B37" s="26" t="s">
        <v>12</v>
      </c>
      <c r="C37" s="10">
        <v>0</v>
      </c>
      <c r="D37" s="13">
        <v>0</v>
      </c>
      <c r="E37" s="10" t="str">
        <f t="shared" si="2"/>
        <v>-</v>
      </c>
      <c r="F37" s="25">
        <f>C37/C$44</f>
        <v>0</v>
      </c>
      <c r="G37" s="38">
        <v>6.7001527600904129E-4</v>
      </c>
    </row>
    <row r="38" spans="1:7" ht="35.1" customHeight="1" x14ac:dyDescent="0.2">
      <c r="A38" s="36">
        <v>28</v>
      </c>
      <c r="B38" s="24" t="s">
        <v>421</v>
      </c>
      <c r="C38" s="10">
        <v>1173200</v>
      </c>
      <c r="D38" s="13">
        <v>1</v>
      </c>
      <c r="E38" s="14" t="s">
        <v>5</v>
      </c>
      <c r="F38" s="29" t="s">
        <v>5</v>
      </c>
      <c r="G38" s="40" t="s">
        <v>5</v>
      </c>
    </row>
    <row r="39" spans="1:7" ht="21.95" customHeight="1" x14ac:dyDescent="0.2">
      <c r="A39" s="36">
        <v>29</v>
      </c>
      <c r="B39" s="26" t="s">
        <v>12</v>
      </c>
      <c r="C39" s="10">
        <v>1055880</v>
      </c>
      <c r="D39" s="13">
        <v>1</v>
      </c>
      <c r="E39" s="14" t="s">
        <v>5</v>
      </c>
      <c r="F39" s="25">
        <f t="shared" ref="F39:F44" si="3">C39/C$44</f>
        <v>0.47249316350882153</v>
      </c>
      <c r="G39" s="38">
        <v>0.53240605380617201</v>
      </c>
    </row>
    <row r="40" spans="1:7" ht="47.1" customHeight="1" x14ac:dyDescent="0.2">
      <c r="A40" s="36">
        <v>30</v>
      </c>
      <c r="B40" s="27" t="s">
        <v>422</v>
      </c>
      <c r="C40" s="10">
        <v>0</v>
      </c>
      <c r="D40" s="15">
        <v>0</v>
      </c>
      <c r="E40" s="10" t="str">
        <f t="shared" ref="E40:E41" si="4">IF(D40=0,"-",C40/D40)</f>
        <v>-</v>
      </c>
      <c r="F40" s="25">
        <f t="shared" si="3"/>
        <v>0</v>
      </c>
      <c r="G40" s="38">
        <v>1.7724062653800183E-3</v>
      </c>
    </row>
    <row r="41" spans="1:7" ht="21.95" customHeight="1" x14ac:dyDescent="0.2">
      <c r="A41" s="36">
        <v>31</v>
      </c>
      <c r="B41" s="26" t="s">
        <v>13</v>
      </c>
      <c r="C41" s="10">
        <v>0</v>
      </c>
      <c r="D41" s="15">
        <v>0</v>
      </c>
      <c r="E41" s="10" t="str">
        <f t="shared" si="4"/>
        <v>-</v>
      </c>
      <c r="F41" s="25">
        <f t="shared" si="3"/>
        <v>0</v>
      </c>
      <c r="G41" s="38">
        <v>1.0404135579139232E-3</v>
      </c>
    </row>
    <row r="42" spans="1:7" ht="35.1" customHeight="1" x14ac:dyDescent="0.2">
      <c r="A42" s="36">
        <v>32</v>
      </c>
      <c r="B42" s="24" t="s">
        <v>16</v>
      </c>
      <c r="C42" s="10">
        <v>0</v>
      </c>
      <c r="D42" s="15">
        <v>0</v>
      </c>
      <c r="E42" s="14" t="s">
        <v>5</v>
      </c>
      <c r="F42" s="25">
        <f t="shared" si="3"/>
        <v>0</v>
      </c>
      <c r="G42" s="38">
        <v>4.1370945733870297E-3</v>
      </c>
    </row>
    <row r="43" spans="1:7" s="3" customFormat="1" ht="21.95" customHeight="1" x14ac:dyDescent="0.2">
      <c r="A43" s="43">
        <v>33</v>
      </c>
      <c r="B43" s="50" t="s">
        <v>4</v>
      </c>
      <c r="C43" s="44">
        <f>C25+C27+C29+C31+C33+C35+C37+C39+C40+C42</f>
        <v>2234699</v>
      </c>
      <c r="D43" s="51" t="s">
        <v>5</v>
      </c>
      <c r="E43" s="51" t="s">
        <v>5</v>
      </c>
      <c r="F43" s="47">
        <f t="shared" si="3"/>
        <v>1</v>
      </c>
      <c r="G43" s="48">
        <v>0.96489282760442685</v>
      </c>
    </row>
    <row r="44" spans="1:7" s="3" customFormat="1" ht="21.95" customHeight="1" x14ac:dyDescent="0.2">
      <c r="A44" s="45">
        <v>34</v>
      </c>
      <c r="B44" s="52" t="s">
        <v>6</v>
      </c>
      <c r="C44" s="46">
        <f>C24+C43</f>
        <v>2234699</v>
      </c>
      <c r="D44" s="53" t="s">
        <v>5</v>
      </c>
      <c r="E44" s="53" t="s">
        <v>5</v>
      </c>
      <c r="F44" s="54">
        <f t="shared" si="3"/>
        <v>1</v>
      </c>
      <c r="G44" s="55">
        <v>1</v>
      </c>
    </row>
    <row r="45" spans="1:7" s="3" customFormat="1" ht="21.95" customHeight="1" x14ac:dyDescent="0.2">
      <c r="A45" s="1"/>
      <c r="B45" s="2"/>
      <c r="C45" s="1"/>
      <c r="D45" s="1"/>
      <c r="E45" s="1"/>
      <c r="F45" s="1"/>
      <c r="G45" s="1"/>
    </row>
    <row r="46" spans="1:7" s="3" customFormat="1" ht="35.1" customHeight="1" x14ac:dyDescent="0.2">
      <c r="A46" s="62" t="s">
        <v>430</v>
      </c>
      <c r="B46" s="63" t="s">
        <v>431</v>
      </c>
      <c r="C46" s="64" t="s">
        <v>432</v>
      </c>
      <c r="D46" s="1"/>
      <c r="E46" s="1"/>
      <c r="F46" s="1"/>
      <c r="G46" s="1"/>
    </row>
    <row r="47" spans="1:7" s="3" customFormat="1" ht="21.95" customHeight="1" x14ac:dyDescent="0.2">
      <c r="A47" s="65">
        <v>1</v>
      </c>
      <c r="B47" s="30" t="s">
        <v>427</v>
      </c>
      <c r="C47" s="31">
        <v>55867</v>
      </c>
    </row>
    <row r="48" spans="1:7" ht="21.95" customHeight="1" x14ac:dyDescent="0.2">
      <c r="A48" s="8">
        <v>2</v>
      </c>
      <c r="B48" s="30" t="s">
        <v>428</v>
      </c>
      <c r="C48" s="31">
        <v>2234699</v>
      </c>
      <c r="D48" s="16"/>
      <c r="E48" s="16"/>
      <c r="F48" s="16"/>
      <c r="G48" s="16"/>
    </row>
    <row r="49" spans="1:7" ht="21.95" customHeight="1" x14ac:dyDescent="0.2">
      <c r="A49" s="32">
        <v>3</v>
      </c>
      <c r="B49" s="33" t="s">
        <v>423</v>
      </c>
      <c r="C49" s="34">
        <f>C44/C48</f>
        <v>1</v>
      </c>
      <c r="D49" s="16"/>
      <c r="E49" s="16"/>
      <c r="F49" s="16"/>
      <c r="G49" s="16"/>
    </row>
    <row r="50" spans="1:7" s="16" customFormat="1" ht="35.1" customHeight="1" x14ac:dyDescent="0.25">
      <c r="A50" s="21" t="s">
        <v>449</v>
      </c>
      <c r="B50" s="23"/>
    </row>
  </sheetData>
  <sheetProtection algorithmName="SHA-512" hashValue="EEvHE6nCuBo9mF+z+T7ZTZdYfZeti66Vlh5qyTugE8PBIs2NFuvmCgr87pWutVr9W3VM+Mzp+97ph9zxHp7UzQ==" saltValue="WuoHBqUaRl47yYogGQkisg==" spinCount="100000" sheet="1" objects="1" scenarios="1"/>
  <mergeCells count="1">
    <mergeCell ref="A2:G2"/>
  </mergeCells>
  <pageMargins left="0.59055118110236227" right="0.59055118110236227" top="0.70866141732283472" bottom="0.70866141732283472" header="0.19685039370078741" footer="0.39370078740157483"/>
  <pageSetup paperSize="9" scale="84" orientation="portrait" r:id="rId1"/>
  <headerFooter alignWithMargins="0">
    <oddFooter>&amp;R&amp;"Calibri,Standardowy"&amp;12s.&amp;P z &amp;N</oddFooter>
  </headerFooter>
  <tableParts count="2">
    <tablePart r:id="rId2"/>
    <tablePart r:id="rId3"/>
  </tableParts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B7B5D2-555E-4692-93AA-74FE8053F0D8}">
  <sheetPr codeName="Arkusz89"/>
  <dimension ref="A1:N50"/>
  <sheetViews>
    <sheetView zoomScaleNormal="100" workbookViewId="0"/>
  </sheetViews>
  <sheetFormatPr defaultColWidth="0" defaultRowHeight="12.75" zeroHeight="1" x14ac:dyDescent="0.2"/>
  <cols>
    <col min="1" max="1" width="4.140625" style="1" customWidth="1"/>
    <col min="2" max="2" width="57" style="2" customWidth="1"/>
    <col min="3" max="3" width="11.85546875" style="1" bestFit="1" customWidth="1"/>
    <col min="4" max="4" width="7.42578125" style="1" customWidth="1"/>
    <col min="5" max="5" width="10.85546875" style="1" bestFit="1" customWidth="1"/>
    <col min="6" max="7" width="8.7109375" style="1" customWidth="1"/>
    <col min="8" max="8" width="1" style="1" customWidth="1"/>
    <col min="9" max="14" width="0" style="1" hidden="1" customWidth="1"/>
    <col min="15" max="16384" width="9.140625" style="1" hidden="1"/>
  </cols>
  <sheetData>
    <row r="1" spans="1:7" s="16" customFormat="1" ht="24.95" customHeight="1" x14ac:dyDescent="0.2">
      <c r="A1" s="35" t="s">
        <v>536</v>
      </c>
      <c r="B1" s="23"/>
    </row>
    <row r="2" spans="1:7" s="16" customFormat="1" ht="39.950000000000003" customHeight="1" x14ac:dyDescent="0.2">
      <c r="A2" s="66" t="s">
        <v>448</v>
      </c>
      <c r="B2" s="67"/>
      <c r="C2" s="67"/>
      <c r="D2" s="67"/>
      <c r="E2" s="67"/>
      <c r="F2" s="67"/>
      <c r="G2" s="67"/>
    </row>
    <row r="3" spans="1:7" s="16" customFormat="1" ht="15.95" hidden="1" customHeight="1" x14ac:dyDescent="0.2">
      <c r="A3" s="22"/>
      <c r="B3" s="23"/>
    </row>
    <row r="4" spans="1:7" s="16" customFormat="1" ht="15.95" hidden="1" customHeight="1" x14ac:dyDescent="0.2">
      <c r="A4" s="22"/>
      <c r="B4" s="23"/>
    </row>
    <row r="5" spans="1:7" s="16" customFormat="1" ht="15.95" hidden="1" customHeight="1" x14ac:dyDescent="0.2">
      <c r="A5" s="22"/>
      <c r="B5" s="23"/>
    </row>
    <row r="6" spans="1:7" s="16" customFormat="1" ht="15.95" customHeight="1" x14ac:dyDescent="0.25">
      <c r="A6" s="17" t="s">
        <v>433</v>
      </c>
      <c r="B6" s="21" t="s">
        <v>438</v>
      </c>
    </row>
    <row r="7" spans="1:7" s="16" customFormat="1" ht="15.95" customHeight="1" x14ac:dyDescent="0.25">
      <c r="A7" s="18" t="s">
        <v>434</v>
      </c>
      <c r="B7" s="21" t="s">
        <v>439</v>
      </c>
    </row>
    <row r="8" spans="1:7" s="16" customFormat="1" ht="15.95" customHeight="1" x14ac:dyDescent="0.25">
      <c r="A8" s="19" t="s">
        <v>435</v>
      </c>
      <c r="B8" s="21" t="s">
        <v>440</v>
      </c>
    </row>
    <row r="9" spans="1:7" s="16" customFormat="1" ht="15.95" customHeight="1" x14ac:dyDescent="0.25">
      <c r="A9" s="20" t="s">
        <v>436</v>
      </c>
      <c r="B9" s="21" t="s">
        <v>441</v>
      </c>
    </row>
    <row r="10" spans="1:7" ht="65.099999999999994" customHeight="1" x14ac:dyDescent="0.2">
      <c r="A10" s="49" t="s">
        <v>430</v>
      </c>
      <c r="B10" s="42" t="s">
        <v>0</v>
      </c>
      <c r="C10" s="42" t="s">
        <v>424</v>
      </c>
      <c r="D10" s="42" t="s">
        <v>425</v>
      </c>
      <c r="E10" s="42" t="s">
        <v>426</v>
      </c>
      <c r="F10" s="42" t="s">
        <v>429</v>
      </c>
      <c r="G10" s="41" t="s">
        <v>413</v>
      </c>
    </row>
    <row r="11" spans="1:7" ht="21.95" customHeight="1" x14ac:dyDescent="0.2">
      <c r="A11" s="36">
        <v>1</v>
      </c>
      <c r="B11" s="24" t="s">
        <v>7</v>
      </c>
      <c r="C11" s="10">
        <v>0</v>
      </c>
      <c r="D11" s="9">
        <v>0</v>
      </c>
      <c r="E11" s="10" t="str">
        <f t="shared" ref="E11:E23" si="0">IF(D11=0,"-",C11/D11)</f>
        <v>-</v>
      </c>
      <c r="F11" s="25">
        <f t="shared" ref="F11:F35" si="1">C11/C$44</f>
        <v>0</v>
      </c>
      <c r="G11" s="38">
        <v>6.4906160983722356E-5</v>
      </c>
    </row>
    <row r="12" spans="1:7" s="3" customFormat="1" ht="21.95" customHeight="1" x14ac:dyDescent="0.2">
      <c r="A12" s="36">
        <v>2</v>
      </c>
      <c r="B12" s="24" t="s">
        <v>8</v>
      </c>
      <c r="C12" s="10">
        <v>0</v>
      </c>
      <c r="D12" s="9">
        <v>0</v>
      </c>
      <c r="E12" s="10" t="str">
        <f t="shared" si="0"/>
        <v>-</v>
      </c>
      <c r="F12" s="25">
        <f t="shared" si="1"/>
        <v>0</v>
      </c>
      <c r="G12" s="38">
        <v>1.3877154561966152E-2</v>
      </c>
    </row>
    <row r="13" spans="1:7" s="3" customFormat="1" ht="21.95" customHeight="1" x14ac:dyDescent="0.2">
      <c r="A13" s="36">
        <v>3</v>
      </c>
      <c r="B13" s="26" t="s">
        <v>1</v>
      </c>
      <c r="C13" s="10">
        <v>0</v>
      </c>
      <c r="D13" s="9">
        <v>0</v>
      </c>
      <c r="E13" s="10" t="str">
        <f t="shared" si="0"/>
        <v>-</v>
      </c>
      <c r="F13" s="25">
        <f t="shared" si="1"/>
        <v>0</v>
      </c>
      <c r="G13" s="38">
        <v>6.8195937419264344E-4</v>
      </c>
    </row>
    <row r="14" spans="1:7" s="3" customFormat="1" ht="21.95" customHeight="1" x14ac:dyDescent="0.2">
      <c r="A14" s="36">
        <v>4</v>
      </c>
      <c r="B14" s="24" t="s">
        <v>414</v>
      </c>
      <c r="C14" s="10">
        <v>0</v>
      </c>
      <c r="D14" s="9">
        <v>0</v>
      </c>
      <c r="E14" s="10" t="str">
        <f t="shared" si="0"/>
        <v>-</v>
      </c>
      <c r="F14" s="25">
        <f t="shared" si="1"/>
        <v>0</v>
      </c>
      <c r="G14" s="38">
        <v>1.6609844346228162E-4</v>
      </c>
    </row>
    <row r="15" spans="1:7" s="3" customFormat="1" ht="47.1" customHeight="1" x14ac:dyDescent="0.2">
      <c r="A15" s="36">
        <v>5</v>
      </c>
      <c r="B15" s="24" t="s">
        <v>412</v>
      </c>
      <c r="C15" s="10">
        <v>0</v>
      </c>
      <c r="D15" s="11">
        <v>0</v>
      </c>
      <c r="E15" s="10" t="str">
        <f t="shared" si="0"/>
        <v>-</v>
      </c>
      <c r="F15" s="25">
        <f t="shared" si="1"/>
        <v>0</v>
      </c>
      <c r="G15" s="38">
        <v>4.2843389065529559E-4</v>
      </c>
    </row>
    <row r="16" spans="1:7" s="3" customFormat="1" ht="21.95" customHeight="1" x14ac:dyDescent="0.2">
      <c r="A16" s="36">
        <v>6</v>
      </c>
      <c r="B16" s="26" t="s">
        <v>1</v>
      </c>
      <c r="C16" s="10">
        <v>0</v>
      </c>
      <c r="D16" s="11">
        <v>0</v>
      </c>
      <c r="E16" s="10" t="str">
        <f t="shared" si="0"/>
        <v>-</v>
      </c>
      <c r="F16" s="25">
        <f t="shared" si="1"/>
        <v>0</v>
      </c>
      <c r="G16" s="38">
        <v>5.7837072558623703E-5</v>
      </c>
    </row>
    <row r="17" spans="1:7" ht="47.1" customHeight="1" x14ac:dyDescent="0.2">
      <c r="A17" s="36">
        <v>7</v>
      </c>
      <c r="B17" s="24" t="s">
        <v>444</v>
      </c>
      <c r="C17" s="10">
        <v>0</v>
      </c>
      <c r="D17" s="11">
        <v>0</v>
      </c>
      <c r="E17" s="10" t="str">
        <f t="shared" si="0"/>
        <v>-</v>
      </c>
      <c r="F17" s="25">
        <f t="shared" si="1"/>
        <v>0</v>
      </c>
      <c r="G17" s="38">
        <v>3.69438658113685E-3</v>
      </c>
    </row>
    <row r="18" spans="1:7" ht="47.1" customHeight="1" x14ac:dyDescent="0.2">
      <c r="A18" s="36">
        <v>8</v>
      </c>
      <c r="B18" s="24" t="s">
        <v>447</v>
      </c>
      <c r="C18" s="10">
        <v>0</v>
      </c>
      <c r="D18" s="11">
        <v>0</v>
      </c>
      <c r="E18" s="10" t="str">
        <f t="shared" si="0"/>
        <v>-</v>
      </c>
      <c r="F18" s="25">
        <f t="shared" si="1"/>
        <v>0</v>
      </c>
      <c r="G18" s="38">
        <v>1.6572456388988053E-2</v>
      </c>
    </row>
    <row r="19" spans="1:7" ht="35.1" customHeight="1" x14ac:dyDescent="0.2">
      <c r="A19" s="36">
        <v>9</v>
      </c>
      <c r="B19" s="24" t="s">
        <v>443</v>
      </c>
      <c r="C19" s="10">
        <v>0</v>
      </c>
      <c r="D19" s="11">
        <v>0</v>
      </c>
      <c r="E19" s="10" t="str">
        <f t="shared" si="0"/>
        <v>-</v>
      </c>
      <c r="F19" s="25">
        <f t="shared" si="1"/>
        <v>0</v>
      </c>
      <c r="G19" s="38">
        <v>6.3015485400037228E-5</v>
      </c>
    </row>
    <row r="20" spans="1:7" ht="35.1" customHeight="1" x14ac:dyDescent="0.2">
      <c r="A20" s="36">
        <v>10</v>
      </c>
      <c r="B20" s="24" t="s">
        <v>9</v>
      </c>
      <c r="C20" s="10">
        <v>0</v>
      </c>
      <c r="D20" s="11">
        <v>0</v>
      </c>
      <c r="E20" s="10" t="str">
        <f t="shared" si="0"/>
        <v>-</v>
      </c>
      <c r="F20" s="25">
        <f t="shared" si="1"/>
        <v>0</v>
      </c>
      <c r="G20" s="38">
        <v>2.3263290581767475E-4</v>
      </c>
    </row>
    <row r="21" spans="1:7" ht="35.1" customHeight="1" x14ac:dyDescent="0.2">
      <c r="A21" s="36">
        <v>11</v>
      </c>
      <c r="B21" s="24" t="s">
        <v>442</v>
      </c>
      <c r="C21" s="10">
        <v>0</v>
      </c>
      <c r="D21" s="11">
        <v>0</v>
      </c>
      <c r="E21" s="10" t="str">
        <f t="shared" si="0"/>
        <v>-</v>
      </c>
      <c r="F21" s="25">
        <f t="shared" si="1"/>
        <v>0</v>
      </c>
      <c r="G21" s="38">
        <v>8.0879771630669933E-6</v>
      </c>
    </row>
    <row r="22" spans="1:7" ht="21.95" customHeight="1" x14ac:dyDescent="0.2">
      <c r="A22" s="36">
        <v>12</v>
      </c>
      <c r="B22" s="26" t="s">
        <v>1</v>
      </c>
      <c r="C22" s="10">
        <v>0</v>
      </c>
      <c r="D22" s="11">
        <v>0</v>
      </c>
      <c r="E22" s="10" t="str">
        <f t="shared" si="0"/>
        <v>-</v>
      </c>
      <c r="F22" s="25">
        <f t="shared" si="1"/>
        <v>0</v>
      </c>
      <c r="G22" s="38">
        <v>0</v>
      </c>
    </row>
    <row r="23" spans="1:7" ht="21.95" customHeight="1" x14ac:dyDescent="0.2">
      <c r="A23" s="36">
        <v>13</v>
      </c>
      <c r="B23" s="24" t="s">
        <v>415</v>
      </c>
      <c r="C23" s="10">
        <v>0</v>
      </c>
      <c r="D23" s="11">
        <v>0</v>
      </c>
      <c r="E23" s="10" t="str">
        <f t="shared" si="0"/>
        <v>-</v>
      </c>
      <c r="F23" s="25">
        <f t="shared" si="1"/>
        <v>0</v>
      </c>
      <c r="G23" s="38">
        <v>0</v>
      </c>
    </row>
    <row r="24" spans="1:7" s="3" customFormat="1" ht="24.95" customHeight="1" x14ac:dyDescent="0.2">
      <c r="A24" s="43">
        <v>14</v>
      </c>
      <c r="B24" s="50" t="s">
        <v>2</v>
      </c>
      <c r="C24" s="44">
        <f>C11+C12+C14+C15+C17+C18+C19+C20+C21+C23</f>
        <v>0</v>
      </c>
      <c r="D24" s="51" t="s">
        <v>5</v>
      </c>
      <c r="E24" s="51" t="s">
        <v>5</v>
      </c>
      <c r="F24" s="47">
        <f t="shared" si="1"/>
        <v>0</v>
      </c>
      <c r="G24" s="48">
        <v>3.5107172395573129E-2</v>
      </c>
    </row>
    <row r="25" spans="1:7" s="4" customFormat="1" ht="35.1" customHeight="1" x14ac:dyDescent="0.2">
      <c r="A25" s="37">
        <v>15</v>
      </c>
      <c r="B25" s="27" t="s">
        <v>419</v>
      </c>
      <c r="C25" s="12">
        <v>874632</v>
      </c>
      <c r="D25" s="11">
        <v>394</v>
      </c>
      <c r="E25" s="12">
        <f t="shared" ref="E25:E37" si="2">IF(D25=0,"-",C25/D25)</f>
        <v>2219.8781725888325</v>
      </c>
      <c r="F25" s="28">
        <f t="shared" si="1"/>
        <v>0.37082550385651197</v>
      </c>
      <c r="G25" s="39">
        <v>9.1912130594448124E-2</v>
      </c>
    </row>
    <row r="26" spans="1:7" s="3" customFormat="1" ht="21.95" customHeight="1" x14ac:dyDescent="0.2">
      <c r="A26" s="36">
        <v>16</v>
      </c>
      <c r="B26" s="26" t="s">
        <v>11</v>
      </c>
      <c r="C26" s="10">
        <v>43801</v>
      </c>
      <c r="D26" s="11">
        <v>21</v>
      </c>
      <c r="E26" s="10">
        <f t="shared" si="2"/>
        <v>2085.7619047619046</v>
      </c>
      <c r="F26" s="25">
        <f t="shared" si="1"/>
        <v>1.8570699327739072E-2</v>
      </c>
      <c r="G26" s="38">
        <v>1.5510248435910163E-2</v>
      </c>
    </row>
    <row r="27" spans="1:7" s="5" customFormat="1" ht="65.099999999999994" customHeight="1" x14ac:dyDescent="0.2">
      <c r="A27" s="37">
        <v>17</v>
      </c>
      <c r="B27" s="27" t="s">
        <v>445</v>
      </c>
      <c r="C27" s="12">
        <v>287867.84999999998</v>
      </c>
      <c r="D27" s="11">
        <v>58</v>
      </c>
      <c r="E27" s="12">
        <f t="shared" si="2"/>
        <v>4963.2387931034482</v>
      </c>
      <c r="F27" s="28">
        <f t="shared" si="1"/>
        <v>0.12204989129181279</v>
      </c>
      <c r="G27" s="39">
        <v>9.6086621220457871E-2</v>
      </c>
    </row>
    <row r="28" spans="1:7" s="3" customFormat="1" ht="21.95" customHeight="1" x14ac:dyDescent="0.2">
      <c r="A28" s="36">
        <v>18</v>
      </c>
      <c r="B28" s="26" t="s">
        <v>3</v>
      </c>
      <c r="C28" s="10">
        <v>15785</v>
      </c>
      <c r="D28" s="11">
        <v>6</v>
      </c>
      <c r="E28" s="10">
        <f t="shared" si="2"/>
        <v>2630.8333333333335</v>
      </c>
      <c r="F28" s="25">
        <f t="shared" si="1"/>
        <v>6.6925067667030725E-3</v>
      </c>
      <c r="G28" s="38">
        <v>1.1342599256575717E-2</v>
      </c>
    </row>
    <row r="29" spans="1:7" s="5" customFormat="1" ht="35.1" customHeight="1" x14ac:dyDescent="0.2">
      <c r="A29" s="37">
        <v>19</v>
      </c>
      <c r="B29" s="27" t="s">
        <v>15</v>
      </c>
      <c r="C29" s="12">
        <v>12669.74</v>
      </c>
      <c r="D29" s="11">
        <v>5</v>
      </c>
      <c r="E29" s="12">
        <f t="shared" si="2"/>
        <v>2533.9479999999999</v>
      </c>
      <c r="F29" s="28">
        <f t="shared" si="1"/>
        <v>5.3717022921994668E-3</v>
      </c>
      <c r="G29" s="39">
        <v>1.1946311887438504E-2</v>
      </c>
    </row>
    <row r="30" spans="1:7" s="3" customFormat="1" ht="21.95" customHeight="1" x14ac:dyDescent="0.2">
      <c r="A30" s="36">
        <v>20</v>
      </c>
      <c r="B30" s="26" t="s">
        <v>3</v>
      </c>
      <c r="C30" s="10">
        <v>6490.54</v>
      </c>
      <c r="D30" s="11">
        <v>2</v>
      </c>
      <c r="E30" s="12">
        <f t="shared" si="2"/>
        <v>3245.27</v>
      </c>
      <c r="F30" s="28">
        <f t="shared" si="1"/>
        <v>2.7518519397882139E-3</v>
      </c>
      <c r="G30" s="39">
        <v>2.247933536638041E-3</v>
      </c>
    </row>
    <row r="31" spans="1:7" s="3" customFormat="1" ht="47.1" customHeight="1" x14ac:dyDescent="0.2">
      <c r="A31" s="36">
        <v>21</v>
      </c>
      <c r="B31" s="27" t="s">
        <v>14</v>
      </c>
      <c r="C31" s="10">
        <v>1183438.4099999999</v>
      </c>
      <c r="D31" s="11">
        <v>541</v>
      </c>
      <c r="E31" s="10">
        <f t="shared" si="2"/>
        <v>2187.5016820702403</v>
      </c>
      <c r="F31" s="25">
        <f t="shared" si="1"/>
        <v>0.50175290255947569</v>
      </c>
      <c r="G31" s="38">
        <v>0.21726673108985226</v>
      </c>
    </row>
    <row r="32" spans="1:7" s="3" customFormat="1" ht="21.95" customHeight="1" x14ac:dyDescent="0.2">
      <c r="A32" s="36">
        <v>22</v>
      </c>
      <c r="B32" s="26" t="s">
        <v>3</v>
      </c>
      <c r="C32" s="10">
        <v>110334.95</v>
      </c>
      <c r="D32" s="11">
        <v>29</v>
      </c>
      <c r="E32" s="10">
        <f t="shared" si="2"/>
        <v>3804.653448275862</v>
      </c>
      <c r="F32" s="25">
        <f t="shared" si="1"/>
        <v>4.6779689545698139E-2</v>
      </c>
      <c r="G32" s="38">
        <v>3.0944666359992157E-2</v>
      </c>
    </row>
    <row r="33" spans="1:7" ht="35.1" customHeight="1" x14ac:dyDescent="0.2">
      <c r="A33" s="36">
        <v>23</v>
      </c>
      <c r="B33" s="24" t="s">
        <v>446</v>
      </c>
      <c r="C33" s="10">
        <v>0</v>
      </c>
      <c r="D33" s="11">
        <v>0</v>
      </c>
      <c r="E33" s="10" t="str">
        <f t="shared" si="2"/>
        <v>-</v>
      </c>
      <c r="F33" s="25">
        <f t="shared" si="1"/>
        <v>0</v>
      </c>
      <c r="G33" s="38">
        <v>8.5968104584330223E-3</v>
      </c>
    </row>
    <row r="34" spans="1:7" s="3" customFormat="1" ht="21.95" customHeight="1" x14ac:dyDescent="0.2">
      <c r="A34" s="36">
        <v>24</v>
      </c>
      <c r="B34" s="26" t="s">
        <v>3</v>
      </c>
      <c r="C34" s="10">
        <v>0</v>
      </c>
      <c r="D34" s="11">
        <v>0</v>
      </c>
      <c r="E34" s="10" t="str">
        <f t="shared" si="2"/>
        <v>-</v>
      </c>
      <c r="F34" s="25">
        <f t="shared" si="1"/>
        <v>0</v>
      </c>
      <c r="G34" s="38">
        <v>1.4207856884874998E-3</v>
      </c>
    </row>
    <row r="35" spans="1:7" s="3" customFormat="1" ht="35.1" customHeight="1" x14ac:dyDescent="0.2">
      <c r="A35" s="36">
        <v>25</v>
      </c>
      <c r="B35" s="24" t="s">
        <v>10</v>
      </c>
      <c r="C35" s="10">
        <v>0</v>
      </c>
      <c r="D35" s="11">
        <v>0</v>
      </c>
      <c r="E35" s="10" t="str">
        <f t="shared" si="2"/>
        <v>-</v>
      </c>
      <c r="F35" s="25">
        <f t="shared" si="1"/>
        <v>0</v>
      </c>
      <c r="G35" s="38">
        <v>9.8652432849167496E-5</v>
      </c>
    </row>
    <row r="36" spans="1:7" ht="35.1" customHeight="1" x14ac:dyDescent="0.2">
      <c r="A36" s="36">
        <v>26</v>
      </c>
      <c r="B36" s="24" t="s">
        <v>420</v>
      </c>
      <c r="C36" s="10">
        <v>0</v>
      </c>
      <c r="D36" s="13">
        <v>0</v>
      </c>
      <c r="E36" s="10" t="str">
        <f t="shared" si="2"/>
        <v>-</v>
      </c>
      <c r="F36" s="29" t="s">
        <v>5</v>
      </c>
      <c r="G36" s="40" t="s">
        <v>5</v>
      </c>
    </row>
    <row r="37" spans="1:7" ht="21.95" customHeight="1" x14ac:dyDescent="0.2">
      <c r="A37" s="36">
        <v>27</v>
      </c>
      <c r="B37" s="26" t="s">
        <v>12</v>
      </c>
      <c r="C37" s="10">
        <v>0</v>
      </c>
      <c r="D37" s="13">
        <v>0</v>
      </c>
      <c r="E37" s="10" t="str">
        <f t="shared" si="2"/>
        <v>-</v>
      </c>
      <c r="F37" s="25">
        <f>C37/C$44</f>
        <v>0</v>
      </c>
      <c r="G37" s="38">
        <v>6.7001527600904129E-4</v>
      </c>
    </row>
    <row r="38" spans="1:7" ht="35.1" customHeight="1" x14ac:dyDescent="0.2">
      <c r="A38" s="36">
        <v>28</v>
      </c>
      <c r="B38" s="24" t="s">
        <v>421</v>
      </c>
      <c r="C38" s="10">
        <v>0</v>
      </c>
      <c r="D38" s="13">
        <v>0</v>
      </c>
      <c r="E38" s="14" t="s">
        <v>5</v>
      </c>
      <c r="F38" s="29" t="s">
        <v>5</v>
      </c>
      <c r="G38" s="40" t="s">
        <v>5</v>
      </c>
    </row>
    <row r="39" spans="1:7" ht="21.95" customHeight="1" x14ac:dyDescent="0.2">
      <c r="A39" s="36">
        <v>29</v>
      </c>
      <c r="B39" s="26" t="s">
        <v>12</v>
      </c>
      <c r="C39" s="10">
        <v>0</v>
      </c>
      <c r="D39" s="13">
        <v>0</v>
      </c>
      <c r="E39" s="14" t="s">
        <v>5</v>
      </c>
      <c r="F39" s="25">
        <f t="shared" ref="F39:F44" si="3">C39/C$44</f>
        <v>0</v>
      </c>
      <c r="G39" s="38">
        <v>0.53240605380617201</v>
      </c>
    </row>
    <row r="40" spans="1:7" ht="47.1" customHeight="1" x14ac:dyDescent="0.2">
      <c r="A40" s="36">
        <v>30</v>
      </c>
      <c r="B40" s="27" t="s">
        <v>422</v>
      </c>
      <c r="C40" s="10">
        <v>0</v>
      </c>
      <c r="D40" s="15">
        <v>0</v>
      </c>
      <c r="E40" s="10" t="str">
        <f t="shared" ref="E40:E41" si="4">IF(D40=0,"-",C40/D40)</f>
        <v>-</v>
      </c>
      <c r="F40" s="25">
        <f t="shared" si="3"/>
        <v>0</v>
      </c>
      <c r="G40" s="38">
        <v>1.7724062653800183E-3</v>
      </c>
    </row>
    <row r="41" spans="1:7" ht="21.95" customHeight="1" x14ac:dyDescent="0.2">
      <c r="A41" s="36">
        <v>31</v>
      </c>
      <c r="B41" s="26" t="s">
        <v>13</v>
      </c>
      <c r="C41" s="10">
        <v>0</v>
      </c>
      <c r="D41" s="15">
        <v>0</v>
      </c>
      <c r="E41" s="10" t="str">
        <f t="shared" si="4"/>
        <v>-</v>
      </c>
      <c r="F41" s="25">
        <f t="shared" si="3"/>
        <v>0</v>
      </c>
      <c r="G41" s="38">
        <v>1.0404135579139232E-3</v>
      </c>
    </row>
    <row r="42" spans="1:7" ht="35.1" customHeight="1" x14ac:dyDescent="0.2">
      <c r="A42" s="36">
        <v>32</v>
      </c>
      <c r="B42" s="24" t="s">
        <v>16</v>
      </c>
      <c r="C42" s="10">
        <v>0</v>
      </c>
      <c r="D42" s="15">
        <v>0</v>
      </c>
      <c r="E42" s="14" t="s">
        <v>5</v>
      </c>
      <c r="F42" s="25">
        <f t="shared" si="3"/>
        <v>0</v>
      </c>
      <c r="G42" s="38">
        <v>4.1370945733870297E-3</v>
      </c>
    </row>
    <row r="43" spans="1:7" s="3" customFormat="1" ht="21.95" customHeight="1" x14ac:dyDescent="0.2">
      <c r="A43" s="43">
        <v>33</v>
      </c>
      <c r="B43" s="50" t="s">
        <v>4</v>
      </c>
      <c r="C43" s="44">
        <f>C25+C27+C29+C31+C33+C35+C37+C39+C40+C42</f>
        <v>2358608</v>
      </c>
      <c r="D43" s="51" t="s">
        <v>5</v>
      </c>
      <c r="E43" s="51" t="s">
        <v>5</v>
      </c>
      <c r="F43" s="47">
        <f t="shared" si="3"/>
        <v>1</v>
      </c>
      <c r="G43" s="48">
        <v>0.96489282760442685</v>
      </c>
    </row>
    <row r="44" spans="1:7" s="3" customFormat="1" ht="21.95" customHeight="1" x14ac:dyDescent="0.2">
      <c r="A44" s="45">
        <v>34</v>
      </c>
      <c r="B44" s="52" t="s">
        <v>6</v>
      </c>
      <c r="C44" s="46">
        <f>C24+C43</f>
        <v>2358608</v>
      </c>
      <c r="D44" s="53" t="s">
        <v>5</v>
      </c>
      <c r="E44" s="53" t="s">
        <v>5</v>
      </c>
      <c r="F44" s="54">
        <f t="shared" si="3"/>
        <v>1</v>
      </c>
      <c r="G44" s="55">
        <v>1</v>
      </c>
    </row>
    <row r="45" spans="1:7" s="3" customFormat="1" ht="21.95" customHeight="1" x14ac:dyDescent="0.2">
      <c r="A45" s="1"/>
      <c r="B45" s="2"/>
      <c r="C45" s="1"/>
      <c r="D45" s="1"/>
      <c r="E45" s="1"/>
      <c r="F45" s="1"/>
      <c r="G45" s="1"/>
    </row>
    <row r="46" spans="1:7" s="3" customFormat="1" ht="35.1" customHeight="1" x14ac:dyDescent="0.2">
      <c r="A46" s="62" t="s">
        <v>430</v>
      </c>
      <c r="B46" s="63" t="s">
        <v>431</v>
      </c>
      <c r="C46" s="64" t="s">
        <v>432</v>
      </c>
      <c r="D46" s="1"/>
      <c r="E46" s="1"/>
      <c r="F46" s="1"/>
      <c r="G46" s="1"/>
    </row>
    <row r="47" spans="1:7" s="3" customFormat="1" ht="21.95" customHeight="1" x14ac:dyDescent="0.2">
      <c r="A47" s="65">
        <v>1</v>
      </c>
      <c r="B47" s="30" t="s">
        <v>427</v>
      </c>
      <c r="C47" s="31">
        <v>58965.2</v>
      </c>
    </row>
    <row r="48" spans="1:7" ht="21.95" customHeight="1" x14ac:dyDescent="0.2">
      <c r="A48" s="8">
        <v>2</v>
      </c>
      <c r="B48" s="30" t="s">
        <v>428</v>
      </c>
      <c r="C48" s="31">
        <v>2358608</v>
      </c>
      <c r="D48" s="16"/>
      <c r="E48" s="16"/>
      <c r="F48" s="16"/>
      <c r="G48" s="16"/>
    </row>
    <row r="49" spans="1:7" ht="21.95" customHeight="1" x14ac:dyDescent="0.2">
      <c r="A49" s="32">
        <v>3</v>
      </c>
      <c r="B49" s="33" t="s">
        <v>423</v>
      </c>
      <c r="C49" s="34">
        <f>C44/C48</f>
        <v>1</v>
      </c>
      <c r="D49" s="16"/>
      <c r="E49" s="16"/>
      <c r="F49" s="16"/>
      <c r="G49" s="16"/>
    </row>
    <row r="50" spans="1:7" s="16" customFormat="1" ht="35.1" customHeight="1" x14ac:dyDescent="0.25">
      <c r="A50" s="21" t="s">
        <v>449</v>
      </c>
      <c r="B50" s="23"/>
    </row>
  </sheetData>
  <sheetProtection algorithmName="SHA-512" hashValue="Qtk3DsGY/Sx5I/HaewR+RcQrmIHJtqqIt3V8ND7ECau3EZCce46fbgv8yzPfB0ukPnkeuqZziAi1pHhonMwJ3g==" saltValue="WZlwgQCd1GhTlhdQkDJ3OQ==" spinCount="100000" sheet="1" objects="1" scenarios="1"/>
  <mergeCells count="1">
    <mergeCell ref="A2:G2"/>
  </mergeCells>
  <pageMargins left="0.59055118110236227" right="0.59055118110236227" top="0.70866141732283472" bottom="0.70866141732283472" header="0.19685039370078741" footer="0.39370078740157483"/>
  <pageSetup paperSize="9" scale="84" orientation="portrait" r:id="rId1"/>
  <headerFooter alignWithMargins="0">
    <oddFooter>&amp;R&amp;"Calibri,Standardowy"&amp;12s.&amp;P z &amp;N</oddFooter>
  </headerFooter>
  <tableParts count="2">
    <tablePart r:id="rId2"/>
    <tablePart r:id="rId3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9899EE-6A58-41E5-A467-73F7F3D77D8C}">
  <sheetPr codeName="Arkusz9"/>
  <dimension ref="A1:N50"/>
  <sheetViews>
    <sheetView zoomScaleNormal="100" workbookViewId="0"/>
  </sheetViews>
  <sheetFormatPr defaultColWidth="0" defaultRowHeight="12.75" zeroHeight="1" x14ac:dyDescent="0.2"/>
  <cols>
    <col min="1" max="1" width="4.140625" style="1" customWidth="1"/>
    <col min="2" max="2" width="57" style="2" customWidth="1"/>
    <col min="3" max="3" width="11.85546875" style="1" bestFit="1" customWidth="1"/>
    <col min="4" max="4" width="7.42578125" style="1" customWidth="1"/>
    <col min="5" max="5" width="10.85546875" style="1" bestFit="1" customWidth="1"/>
    <col min="6" max="7" width="8.7109375" style="1" customWidth="1"/>
    <col min="8" max="8" width="1" style="1" customWidth="1"/>
    <col min="9" max="14" width="0" style="1" hidden="1" customWidth="1"/>
    <col min="15" max="16384" width="9.140625" style="1" hidden="1"/>
  </cols>
  <sheetData>
    <row r="1" spans="1:7" s="16" customFormat="1" ht="24.95" customHeight="1" x14ac:dyDescent="0.2">
      <c r="A1" s="35" t="s">
        <v>456</v>
      </c>
      <c r="B1" s="23"/>
    </row>
    <row r="2" spans="1:7" s="16" customFormat="1" ht="39.950000000000003" customHeight="1" x14ac:dyDescent="0.2">
      <c r="A2" s="66" t="s">
        <v>448</v>
      </c>
      <c r="B2" s="67"/>
      <c r="C2" s="67"/>
      <c r="D2" s="67"/>
      <c r="E2" s="67"/>
      <c r="F2" s="67"/>
      <c r="G2" s="67"/>
    </row>
    <row r="3" spans="1:7" s="16" customFormat="1" ht="15.95" hidden="1" customHeight="1" x14ac:dyDescent="0.2">
      <c r="A3" s="22"/>
      <c r="B3" s="23"/>
    </row>
    <row r="4" spans="1:7" s="16" customFormat="1" ht="15.95" hidden="1" customHeight="1" x14ac:dyDescent="0.2">
      <c r="A4" s="22"/>
      <c r="B4" s="23"/>
    </row>
    <row r="5" spans="1:7" s="16" customFormat="1" ht="15.95" hidden="1" customHeight="1" x14ac:dyDescent="0.2">
      <c r="A5" s="22"/>
      <c r="B5" s="23"/>
    </row>
    <row r="6" spans="1:7" s="16" customFormat="1" ht="15.95" customHeight="1" x14ac:dyDescent="0.25">
      <c r="A6" s="17" t="s">
        <v>433</v>
      </c>
      <c r="B6" s="21" t="s">
        <v>438</v>
      </c>
    </row>
    <row r="7" spans="1:7" s="16" customFormat="1" ht="15.95" customHeight="1" x14ac:dyDescent="0.25">
      <c r="A7" s="18" t="s">
        <v>434</v>
      </c>
      <c r="B7" s="21" t="s">
        <v>439</v>
      </c>
    </row>
    <row r="8" spans="1:7" s="16" customFormat="1" ht="15.95" customHeight="1" x14ac:dyDescent="0.25">
      <c r="A8" s="19" t="s">
        <v>435</v>
      </c>
      <c r="B8" s="21" t="s">
        <v>440</v>
      </c>
    </row>
    <row r="9" spans="1:7" s="16" customFormat="1" ht="15.95" customHeight="1" x14ac:dyDescent="0.25">
      <c r="A9" s="20" t="s">
        <v>436</v>
      </c>
      <c r="B9" s="21" t="s">
        <v>441</v>
      </c>
    </row>
    <row r="10" spans="1:7" ht="65.099999999999994" customHeight="1" x14ac:dyDescent="0.2">
      <c r="A10" s="49" t="s">
        <v>430</v>
      </c>
      <c r="B10" s="42" t="s">
        <v>0</v>
      </c>
      <c r="C10" s="42" t="s">
        <v>424</v>
      </c>
      <c r="D10" s="42" t="s">
        <v>425</v>
      </c>
      <c r="E10" s="42" t="s">
        <v>426</v>
      </c>
      <c r="F10" s="42" t="s">
        <v>429</v>
      </c>
      <c r="G10" s="41" t="s">
        <v>413</v>
      </c>
    </row>
    <row r="11" spans="1:7" ht="21.95" customHeight="1" x14ac:dyDescent="0.2">
      <c r="A11" s="36">
        <v>1</v>
      </c>
      <c r="B11" s="24" t="s">
        <v>7</v>
      </c>
      <c r="C11" s="10">
        <v>0</v>
      </c>
      <c r="D11" s="9">
        <v>0</v>
      </c>
      <c r="E11" s="10" t="str">
        <f t="shared" ref="E11:E23" si="0">IF(D11=0,"-",C11/D11)</f>
        <v>-</v>
      </c>
      <c r="F11" s="25">
        <f t="shared" ref="F11:F35" si="1">C11/C$44</f>
        <v>0</v>
      </c>
      <c r="G11" s="38">
        <v>6.4906160983722356E-5</v>
      </c>
    </row>
    <row r="12" spans="1:7" s="3" customFormat="1" ht="21.95" customHeight="1" x14ac:dyDescent="0.2">
      <c r="A12" s="36">
        <v>2</v>
      </c>
      <c r="B12" s="24" t="s">
        <v>8</v>
      </c>
      <c r="C12" s="10">
        <v>0</v>
      </c>
      <c r="D12" s="9">
        <v>0</v>
      </c>
      <c r="E12" s="10" t="str">
        <f t="shared" si="0"/>
        <v>-</v>
      </c>
      <c r="F12" s="25">
        <f t="shared" si="1"/>
        <v>0</v>
      </c>
      <c r="G12" s="38">
        <v>1.3877154561966152E-2</v>
      </c>
    </row>
    <row r="13" spans="1:7" s="3" customFormat="1" ht="21.95" customHeight="1" x14ac:dyDescent="0.2">
      <c r="A13" s="36">
        <v>3</v>
      </c>
      <c r="B13" s="26" t="s">
        <v>1</v>
      </c>
      <c r="C13" s="10">
        <v>0</v>
      </c>
      <c r="D13" s="9">
        <v>0</v>
      </c>
      <c r="E13" s="10" t="str">
        <f t="shared" si="0"/>
        <v>-</v>
      </c>
      <c r="F13" s="25">
        <f t="shared" si="1"/>
        <v>0</v>
      </c>
      <c r="G13" s="38">
        <v>6.8195937419264344E-4</v>
      </c>
    </row>
    <row r="14" spans="1:7" s="3" customFormat="1" ht="21.95" customHeight="1" x14ac:dyDescent="0.2">
      <c r="A14" s="36">
        <v>4</v>
      </c>
      <c r="B14" s="24" t="s">
        <v>414</v>
      </c>
      <c r="C14" s="10">
        <v>0</v>
      </c>
      <c r="D14" s="9">
        <v>0</v>
      </c>
      <c r="E14" s="10" t="str">
        <f t="shared" si="0"/>
        <v>-</v>
      </c>
      <c r="F14" s="25">
        <f t="shared" si="1"/>
        <v>0</v>
      </c>
      <c r="G14" s="38">
        <v>1.6609844346228162E-4</v>
      </c>
    </row>
    <row r="15" spans="1:7" s="3" customFormat="1" ht="47.1" customHeight="1" x14ac:dyDescent="0.2">
      <c r="A15" s="36">
        <v>5</v>
      </c>
      <c r="B15" s="24" t="s">
        <v>412</v>
      </c>
      <c r="C15" s="10">
        <v>0</v>
      </c>
      <c r="D15" s="11">
        <v>0</v>
      </c>
      <c r="E15" s="10" t="str">
        <f t="shared" si="0"/>
        <v>-</v>
      </c>
      <c r="F15" s="25">
        <f t="shared" si="1"/>
        <v>0</v>
      </c>
      <c r="G15" s="38">
        <v>4.2843389065529559E-4</v>
      </c>
    </row>
    <row r="16" spans="1:7" s="3" customFormat="1" ht="21.95" customHeight="1" x14ac:dyDescent="0.2">
      <c r="A16" s="36">
        <v>6</v>
      </c>
      <c r="B16" s="26" t="s">
        <v>1</v>
      </c>
      <c r="C16" s="10">
        <v>0</v>
      </c>
      <c r="D16" s="11">
        <v>0</v>
      </c>
      <c r="E16" s="10" t="str">
        <f t="shared" si="0"/>
        <v>-</v>
      </c>
      <c r="F16" s="25">
        <f t="shared" si="1"/>
        <v>0</v>
      </c>
      <c r="G16" s="38">
        <v>5.7837072558623703E-5</v>
      </c>
    </row>
    <row r="17" spans="1:7" ht="47.1" customHeight="1" x14ac:dyDescent="0.2">
      <c r="A17" s="36">
        <v>7</v>
      </c>
      <c r="B17" s="24" t="s">
        <v>444</v>
      </c>
      <c r="C17" s="10">
        <v>0</v>
      </c>
      <c r="D17" s="11">
        <v>0</v>
      </c>
      <c r="E17" s="10" t="str">
        <f t="shared" si="0"/>
        <v>-</v>
      </c>
      <c r="F17" s="25">
        <f t="shared" si="1"/>
        <v>0</v>
      </c>
      <c r="G17" s="38">
        <v>3.69438658113685E-3</v>
      </c>
    </row>
    <row r="18" spans="1:7" ht="47.1" customHeight="1" x14ac:dyDescent="0.2">
      <c r="A18" s="36">
        <v>8</v>
      </c>
      <c r="B18" s="24" t="s">
        <v>447</v>
      </c>
      <c r="C18" s="10">
        <v>0</v>
      </c>
      <c r="D18" s="11">
        <v>0</v>
      </c>
      <c r="E18" s="10" t="str">
        <f t="shared" si="0"/>
        <v>-</v>
      </c>
      <c r="F18" s="25">
        <f t="shared" si="1"/>
        <v>0</v>
      </c>
      <c r="G18" s="38">
        <v>1.6572456388988053E-2</v>
      </c>
    </row>
    <row r="19" spans="1:7" ht="35.1" customHeight="1" x14ac:dyDescent="0.2">
      <c r="A19" s="36">
        <v>9</v>
      </c>
      <c r="B19" s="24" t="s">
        <v>443</v>
      </c>
      <c r="C19" s="10">
        <v>0</v>
      </c>
      <c r="D19" s="11">
        <v>0</v>
      </c>
      <c r="E19" s="10" t="str">
        <f t="shared" si="0"/>
        <v>-</v>
      </c>
      <c r="F19" s="25">
        <f t="shared" si="1"/>
        <v>0</v>
      </c>
      <c r="G19" s="38">
        <v>6.3015485400037228E-5</v>
      </c>
    </row>
    <row r="20" spans="1:7" ht="35.1" customHeight="1" x14ac:dyDescent="0.2">
      <c r="A20" s="36">
        <v>10</v>
      </c>
      <c r="B20" s="24" t="s">
        <v>9</v>
      </c>
      <c r="C20" s="10">
        <v>0</v>
      </c>
      <c r="D20" s="11">
        <v>0</v>
      </c>
      <c r="E20" s="10" t="str">
        <f t="shared" si="0"/>
        <v>-</v>
      </c>
      <c r="F20" s="25">
        <f t="shared" si="1"/>
        <v>0</v>
      </c>
      <c r="G20" s="38">
        <v>2.3263290581767475E-4</v>
      </c>
    </row>
    <row r="21" spans="1:7" ht="35.1" customHeight="1" x14ac:dyDescent="0.2">
      <c r="A21" s="36">
        <v>11</v>
      </c>
      <c r="B21" s="24" t="s">
        <v>442</v>
      </c>
      <c r="C21" s="10">
        <v>0</v>
      </c>
      <c r="D21" s="11">
        <v>0</v>
      </c>
      <c r="E21" s="10" t="str">
        <f t="shared" si="0"/>
        <v>-</v>
      </c>
      <c r="F21" s="25">
        <f t="shared" si="1"/>
        <v>0</v>
      </c>
      <c r="G21" s="38">
        <v>8.0879771630669933E-6</v>
      </c>
    </row>
    <row r="22" spans="1:7" ht="21.95" customHeight="1" x14ac:dyDescent="0.2">
      <c r="A22" s="36">
        <v>12</v>
      </c>
      <c r="B22" s="26" t="s">
        <v>1</v>
      </c>
      <c r="C22" s="10">
        <v>0</v>
      </c>
      <c r="D22" s="11">
        <v>0</v>
      </c>
      <c r="E22" s="10" t="str">
        <f t="shared" si="0"/>
        <v>-</v>
      </c>
      <c r="F22" s="25">
        <f t="shared" si="1"/>
        <v>0</v>
      </c>
      <c r="G22" s="38">
        <v>0</v>
      </c>
    </row>
    <row r="23" spans="1:7" ht="21.95" customHeight="1" x14ac:dyDescent="0.2">
      <c r="A23" s="36">
        <v>13</v>
      </c>
      <c r="B23" s="24" t="s">
        <v>415</v>
      </c>
      <c r="C23" s="10">
        <v>0</v>
      </c>
      <c r="D23" s="11">
        <v>0</v>
      </c>
      <c r="E23" s="10" t="str">
        <f t="shared" si="0"/>
        <v>-</v>
      </c>
      <c r="F23" s="25">
        <f t="shared" si="1"/>
        <v>0</v>
      </c>
      <c r="G23" s="38">
        <v>0</v>
      </c>
    </row>
    <row r="24" spans="1:7" s="3" customFormat="1" ht="24.95" customHeight="1" x14ac:dyDescent="0.2">
      <c r="A24" s="43">
        <v>14</v>
      </c>
      <c r="B24" s="50" t="s">
        <v>2</v>
      </c>
      <c r="C24" s="44">
        <f>C11+C12+C14+C15+C17+C18+C19+C20+C21+C23</f>
        <v>0</v>
      </c>
      <c r="D24" s="51" t="s">
        <v>5</v>
      </c>
      <c r="E24" s="51" t="s">
        <v>5</v>
      </c>
      <c r="F24" s="47">
        <f t="shared" si="1"/>
        <v>0</v>
      </c>
      <c r="G24" s="48">
        <v>3.5107172395573129E-2</v>
      </c>
    </row>
    <row r="25" spans="1:7" s="4" customFormat="1" ht="35.1" customHeight="1" x14ac:dyDescent="0.2">
      <c r="A25" s="37">
        <v>15</v>
      </c>
      <c r="B25" s="27" t="s">
        <v>419</v>
      </c>
      <c r="C25" s="12">
        <v>245642</v>
      </c>
      <c r="D25" s="11">
        <v>113</v>
      </c>
      <c r="E25" s="12">
        <f t="shared" ref="E25:E37" si="2">IF(D25=0,"-",C25/D25)</f>
        <v>2173.8230088495575</v>
      </c>
      <c r="F25" s="28">
        <f t="shared" si="1"/>
        <v>0.23083302717477636</v>
      </c>
      <c r="G25" s="39">
        <v>9.1912130594448124E-2</v>
      </c>
    </row>
    <row r="26" spans="1:7" s="3" customFormat="1" ht="21.95" customHeight="1" x14ac:dyDescent="0.2">
      <c r="A26" s="36">
        <v>16</v>
      </c>
      <c r="B26" s="26" t="s">
        <v>11</v>
      </c>
      <c r="C26" s="10">
        <v>16952</v>
      </c>
      <c r="D26" s="11">
        <v>8</v>
      </c>
      <c r="E26" s="10">
        <f t="shared" si="2"/>
        <v>2119</v>
      </c>
      <c r="F26" s="25">
        <f t="shared" si="1"/>
        <v>1.5930017980096273E-2</v>
      </c>
      <c r="G26" s="38">
        <v>1.5510248435910163E-2</v>
      </c>
    </row>
    <row r="27" spans="1:7" s="5" customFormat="1" ht="65.099999999999994" customHeight="1" x14ac:dyDescent="0.2">
      <c r="A27" s="37">
        <v>17</v>
      </c>
      <c r="B27" s="27" t="s">
        <v>445</v>
      </c>
      <c r="C27" s="12">
        <v>218969</v>
      </c>
      <c r="D27" s="11">
        <v>42</v>
      </c>
      <c r="E27" s="12">
        <f t="shared" si="2"/>
        <v>5213.5476190476193</v>
      </c>
      <c r="F27" s="28">
        <f t="shared" si="1"/>
        <v>0.20576805728431458</v>
      </c>
      <c r="G27" s="39">
        <v>9.6086621220457871E-2</v>
      </c>
    </row>
    <row r="28" spans="1:7" s="3" customFormat="1" ht="21.95" customHeight="1" x14ac:dyDescent="0.2">
      <c r="A28" s="36">
        <v>18</v>
      </c>
      <c r="B28" s="26" t="s">
        <v>3</v>
      </c>
      <c r="C28" s="10">
        <v>11744</v>
      </c>
      <c r="D28" s="11">
        <v>2</v>
      </c>
      <c r="E28" s="10">
        <f t="shared" si="2"/>
        <v>5872</v>
      </c>
      <c r="F28" s="25">
        <f t="shared" si="1"/>
        <v>1.1035991691732576E-2</v>
      </c>
      <c r="G28" s="38">
        <v>1.1342599256575717E-2</v>
      </c>
    </row>
    <row r="29" spans="1:7" s="5" customFormat="1" ht="35.1" customHeight="1" x14ac:dyDescent="0.2">
      <c r="A29" s="37">
        <v>19</v>
      </c>
      <c r="B29" s="27" t="s">
        <v>15</v>
      </c>
      <c r="C29" s="12">
        <v>17879</v>
      </c>
      <c r="D29" s="11">
        <v>9</v>
      </c>
      <c r="E29" s="12">
        <f t="shared" si="2"/>
        <v>1986.5555555555557</v>
      </c>
      <c r="F29" s="28">
        <f t="shared" si="1"/>
        <v>1.6801132106308476E-2</v>
      </c>
      <c r="G29" s="39">
        <v>1.1946311887438504E-2</v>
      </c>
    </row>
    <row r="30" spans="1:7" s="3" customFormat="1" ht="21.95" customHeight="1" x14ac:dyDescent="0.2">
      <c r="A30" s="36">
        <v>20</v>
      </c>
      <c r="B30" s="26" t="s">
        <v>3</v>
      </c>
      <c r="C30" s="10">
        <v>0</v>
      </c>
      <c r="D30" s="11">
        <v>0</v>
      </c>
      <c r="E30" s="12" t="str">
        <f t="shared" si="2"/>
        <v>-</v>
      </c>
      <c r="F30" s="28">
        <f t="shared" si="1"/>
        <v>0</v>
      </c>
      <c r="G30" s="39">
        <v>2.247933536638041E-3</v>
      </c>
    </row>
    <row r="31" spans="1:7" s="3" customFormat="1" ht="47.1" customHeight="1" x14ac:dyDescent="0.2">
      <c r="A31" s="36">
        <v>21</v>
      </c>
      <c r="B31" s="27" t="s">
        <v>14</v>
      </c>
      <c r="C31" s="10">
        <v>548298.48</v>
      </c>
      <c r="D31" s="11">
        <v>630</v>
      </c>
      <c r="E31" s="10">
        <f t="shared" si="2"/>
        <v>870.31504761904762</v>
      </c>
      <c r="F31" s="25">
        <f t="shared" si="1"/>
        <v>0.51524331317009542</v>
      </c>
      <c r="G31" s="38">
        <v>0.21726673108985226</v>
      </c>
    </row>
    <row r="32" spans="1:7" s="3" customFormat="1" ht="21.95" customHeight="1" x14ac:dyDescent="0.2">
      <c r="A32" s="36">
        <v>22</v>
      </c>
      <c r="B32" s="26" t="s">
        <v>3</v>
      </c>
      <c r="C32" s="10">
        <v>198549.36</v>
      </c>
      <c r="D32" s="11">
        <v>68</v>
      </c>
      <c r="E32" s="10">
        <f t="shared" si="2"/>
        <v>2919.8435294117644</v>
      </c>
      <c r="F32" s="25">
        <f t="shared" si="1"/>
        <v>0.18657945226147993</v>
      </c>
      <c r="G32" s="38">
        <v>3.0944666359992157E-2</v>
      </c>
    </row>
    <row r="33" spans="1:7" ht="35.1" customHeight="1" x14ac:dyDescent="0.2">
      <c r="A33" s="36">
        <v>23</v>
      </c>
      <c r="B33" s="24" t="s">
        <v>446</v>
      </c>
      <c r="C33" s="10">
        <v>33366</v>
      </c>
      <c r="D33" s="11">
        <v>200</v>
      </c>
      <c r="E33" s="10">
        <f t="shared" si="2"/>
        <v>166.83</v>
      </c>
      <c r="F33" s="25">
        <f t="shared" si="1"/>
        <v>3.1354470264505205E-2</v>
      </c>
      <c r="G33" s="38">
        <v>8.5968104584330223E-3</v>
      </c>
    </row>
    <row r="34" spans="1:7" s="3" customFormat="1" ht="21.95" customHeight="1" x14ac:dyDescent="0.2">
      <c r="A34" s="36">
        <v>24</v>
      </c>
      <c r="B34" s="26" t="s">
        <v>3</v>
      </c>
      <c r="C34" s="10">
        <v>27454</v>
      </c>
      <c r="D34" s="11">
        <v>185</v>
      </c>
      <c r="E34" s="10">
        <f t="shared" si="2"/>
        <v>148.4</v>
      </c>
      <c r="F34" s="25">
        <f t="shared" si="1"/>
        <v>2.5798885891078521E-2</v>
      </c>
      <c r="G34" s="38">
        <v>1.4207856884874998E-3</v>
      </c>
    </row>
    <row r="35" spans="1:7" s="3" customFormat="1" ht="35.1" customHeight="1" x14ac:dyDescent="0.2">
      <c r="A35" s="36">
        <v>25</v>
      </c>
      <c r="B35" s="24" t="s">
        <v>10</v>
      </c>
      <c r="C35" s="10">
        <v>0</v>
      </c>
      <c r="D35" s="11">
        <v>0</v>
      </c>
      <c r="E35" s="10" t="str">
        <f t="shared" si="2"/>
        <v>-</v>
      </c>
      <c r="F35" s="25">
        <f t="shared" si="1"/>
        <v>0</v>
      </c>
      <c r="G35" s="38">
        <v>9.8652432849167496E-5</v>
      </c>
    </row>
    <row r="36" spans="1:7" ht="35.1" customHeight="1" x14ac:dyDescent="0.2">
      <c r="A36" s="36">
        <v>26</v>
      </c>
      <c r="B36" s="24" t="s">
        <v>420</v>
      </c>
      <c r="C36" s="10">
        <v>0</v>
      </c>
      <c r="D36" s="13">
        <v>0</v>
      </c>
      <c r="E36" s="10" t="str">
        <f t="shared" si="2"/>
        <v>-</v>
      </c>
      <c r="F36" s="29" t="s">
        <v>5</v>
      </c>
      <c r="G36" s="40" t="s">
        <v>5</v>
      </c>
    </row>
    <row r="37" spans="1:7" ht="21.95" customHeight="1" x14ac:dyDescent="0.2">
      <c r="A37" s="36">
        <v>27</v>
      </c>
      <c r="B37" s="26" t="s">
        <v>12</v>
      </c>
      <c r="C37" s="10">
        <v>0</v>
      </c>
      <c r="D37" s="13">
        <v>0</v>
      </c>
      <c r="E37" s="10" t="str">
        <f t="shared" si="2"/>
        <v>-</v>
      </c>
      <c r="F37" s="25">
        <f>C37/C$44</f>
        <v>0</v>
      </c>
      <c r="G37" s="38">
        <v>6.7001527600904129E-4</v>
      </c>
    </row>
    <row r="38" spans="1:7" ht="35.1" customHeight="1" x14ac:dyDescent="0.2">
      <c r="A38" s="36">
        <v>28</v>
      </c>
      <c r="B38" s="24" t="s">
        <v>421</v>
      </c>
      <c r="C38" s="10">
        <v>0</v>
      </c>
      <c r="D38" s="13">
        <v>0</v>
      </c>
      <c r="E38" s="14" t="s">
        <v>5</v>
      </c>
      <c r="F38" s="29" t="s">
        <v>5</v>
      </c>
      <c r="G38" s="40" t="s">
        <v>5</v>
      </c>
    </row>
    <row r="39" spans="1:7" ht="21.95" customHeight="1" x14ac:dyDescent="0.2">
      <c r="A39" s="36">
        <v>29</v>
      </c>
      <c r="B39" s="26" t="s">
        <v>12</v>
      </c>
      <c r="C39" s="10">
        <v>0</v>
      </c>
      <c r="D39" s="13">
        <v>0</v>
      </c>
      <c r="E39" s="14" t="s">
        <v>5</v>
      </c>
      <c r="F39" s="25">
        <f t="shared" ref="F39:F44" si="3">C39/C$44</f>
        <v>0</v>
      </c>
      <c r="G39" s="38">
        <v>0.53240605380617201</v>
      </c>
    </row>
    <row r="40" spans="1:7" ht="47.1" customHeight="1" x14ac:dyDescent="0.2">
      <c r="A40" s="36">
        <v>30</v>
      </c>
      <c r="B40" s="27" t="s">
        <v>422</v>
      </c>
      <c r="C40" s="10">
        <v>0</v>
      </c>
      <c r="D40" s="15">
        <v>0</v>
      </c>
      <c r="E40" s="10" t="str">
        <f t="shared" ref="E40:E41" si="4">IF(D40=0,"-",C40/D40)</f>
        <v>-</v>
      </c>
      <c r="F40" s="25">
        <f t="shared" si="3"/>
        <v>0</v>
      </c>
      <c r="G40" s="38">
        <v>1.7724062653800183E-3</v>
      </c>
    </row>
    <row r="41" spans="1:7" ht="21.95" customHeight="1" x14ac:dyDescent="0.2">
      <c r="A41" s="36">
        <v>31</v>
      </c>
      <c r="B41" s="26" t="s">
        <v>13</v>
      </c>
      <c r="C41" s="10">
        <v>0</v>
      </c>
      <c r="D41" s="15">
        <v>0</v>
      </c>
      <c r="E41" s="10" t="str">
        <f t="shared" si="4"/>
        <v>-</v>
      </c>
      <c r="F41" s="25">
        <f t="shared" si="3"/>
        <v>0</v>
      </c>
      <c r="G41" s="38">
        <v>1.0404135579139232E-3</v>
      </c>
    </row>
    <row r="42" spans="1:7" ht="35.1" customHeight="1" x14ac:dyDescent="0.2">
      <c r="A42" s="36">
        <v>32</v>
      </c>
      <c r="B42" s="24" t="s">
        <v>16</v>
      </c>
      <c r="C42" s="10">
        <v>0</v>
      </c>
      <c r="D42" s="15">
        <v>0</v>
      </c>
      <c r="E42" s="14" t="s">
        <v>5</v>
      </c>
      <c r="F42" s="25">
        <f t="shared" si="3"/>
        <v>0</v>
      </c>
      <c r="G42" s="38">
        <v>4.1370945733870297E-3</v>
      </c>
    </row>
    <row r="43" spans="1:7" s="3" customFormat="1" ht="21.95" customHeight="1" x14ac:dyDescent="0.2">
      <c r="A43" s="43">
        <v>33</v>
      </c>
      <c r="B43" s="50" t="s">
        <v>4</v>
      </c>
      <c r="C43" s="44">
        <f>C25+C27+C29+C31+C33+C35+C37+C39+C40+C42</f>
        <v>1064154.48</v>
      </c>
      <c r="D43" s="51" t="s">
        <v>5</v>
      </c>
      <c r="E43" s="51" t="s">
        <v>5</v>
      </c>
      <c r="F43" s="47">
        <f t="shared" si="3"/>
        <v>1</v>
      </c>
      <c r="G43" s="48">
        <v>0.96489282760442685</v>
      </c>
    </row>
    <row r="44" spans="1:7" s="3" customFormat="1" ht="21.95" customHeight="1" x14ac:dyDescent="0.2">
      <c r="A44" s="45">
        <v>34</v>
      </c>
      <c r="B44" s="52" t="s">
        <v>6</v>
      </c>
      <c r="C44" s="46">
        <f>C24+C43</f>
        <v>1064154.48</v>
      </c>
      <c r="D44" s="53" t="s">
        <v>5</v>
      </c>
      <c r="E44" s="53" t="s">
        <v>5</v>
      </c>
      <c r="F44" s="54">
        <f t="shared" si="3"/>
        <v>1</v>
      </c>
      <c r="G44" s="55">
        <v>1</v>
      </c>
    </row>
    <row r="45" spans="1:7" s="3" customFormat="1" ht="21.95" customHeight="1" x14ac:dyDescent="0.2">
      <c r="A45" s="1"/>
      <c r="B45" s="2"/>
      <c r="C45" s="1"/>
      <c r="D45" s="1"/>
      <c r="E45" s="1"/>
      <c r="F45" s="1"/>
      <c r="G45" s="1"/>
    </row>
    <row r="46" spans="1:7" s="3" customFormat="1" ht="35.1" customHeight="1" x14ac:dyDescent="0.2">
      <c r="A46" s="62" t="s">
        <v>430</v>
      </c>
      <c r="B46" s="63" t="s">
        <v>431</v>
      </c>
      <c r="C46" s="64" t="s">
        <v>432</v>
      </c>
      <c r="D46" s="1"/>
      <c r="E46" s="1"/>
      <c r="F46" s="1"/>
      <c r="G46" s="1"/>
    </row>
    <row r="47" spans="1:7" s="3" customFormat="1" ht="21.95" customHeight="1" x14ac:dyDescent="0.2">
      <c r="A47" s="65">
        <v>1</v>
      </c>
      <c r="B47" s="30" t="s">
        <v>427</v>
      </c>
      <c r="C47" s="31">
        <v>20645.080000000002</v>
      </c>
    </row>
    <row r="48" spans="1:7" ht="21.95" customHeight="1" x14ac:dyDescent="0.2">
      <c r="A48" s="8">
        <v>2</v>
      </c>
      <c r="B48" s="30" t="s">
        <v>428</v>
      </c>
      <c r="C48" s="31">
        <v>1118184</v>
      </c>
      <c r="D48" s="16"/>
      <c r="E48" s="16"/>
      <c r="F48" s="16"/>
      <c r="G48" s="16"/>
    </row>
    <row r="49" spans="1:7" ht="21.95" customHeight="1" x14ac:dyDescent="0.2">
      <c r="A49" s="32">
        <v>3</v>
      </c>
      <c r="B49" s="33" t="s">
        <v>423</v>
      </c>
      <c r="C49" s="34">
        <f>C44/C48</f>
        <v>0.9516810113541242</v>
      </c>
      <c r="D49" s="16"/>
      <c r="E49" s="16"/>
      <c r="F49" s="16"/>
      <c r="G49" s="16"/>
    </row>
    <row r="50" spans="1:7" s="16" customFormat="1" ht="35.1" customHeight="1" x14ac:dyDescent="0.25">
      <c r="A50" s="21" t="s">
        <v>449</v>
      </c>
      <c r="B50" s="23"/>
    </row>
  </sheetData>
  <sheetProtection algorithmName="SHA-512" hashValue="yr8zLrzF28NZkXAaf+F9/nCwkC4rcUEBmqZnfKSWLcpn5oSJAZI3+Wz7iBpikynFtfPnJ4eAYm0IvCUZgzgMaA==" saltValue="oJ9O9XV9emqOuHH4NisQCw==" spinCount="100000" sheet="1" objects="1" scenarios="1"/>
  <mergeCells count="1">
    <mergeCell ref="A2:G2"/>
  </mergeCells>
  <pageMargins left="0.59055118110236227" right="0.59055118110236227" top="0.70866141732283472" bottom="0.70866141732283472" header="0.19685039370078741" footer="0.39370078740157483"/>
  <pageSetup paperSize="9" scale="84" orientation="portrait" r:id="rId1"/>
  <headerFooter alignWithMargins="0">
    <oddFooter>&amp;R&amp;"Calibri,Standardowy"&amp;12s.&amp;P z &amp;N</oddFooter>
  </headerFooter>
  <tableParts count="2">
    <tablePart r:id="rId2"/>
    <tablePart r:id="rId3"/>
  </tableParts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655BB5-4278-435A-85B4-68C2BB945A82}">
  <sheetPr codeName="Arkusz90"/>
  <dimension ref="A1:N50"/>
  <sheetViews>
    <sheetView zoomScaleNormal="100" workbookViewId="0"/>
  </sheetViews>
  <sheetFormatPr defaultColWidth="0" defaultRowHeight="12.75" zeroHeight="1" x14ac:dyDescent="0.2"/>
  <cols>
    <col min="1" max="1" width="4.140625" style="1" customWidth="1"/>
    <col min="2" max="2" width="57" style="2" customWidth="1"/>
    <col min="3" max="3" width="11.85546875" style="1" bestFit="1" customWidth="1"/>
    <col min="4" max="4" width="7.42578125" style="1" customWidth="1"/>
    <col min="5" max="5" width="10.85546875" style="1" bestFit="1" customWidth="1"/>
    <col min="6" max="7" width="8.7109375" style="1" customWidth="1"/>
    <col min="8" max="8" width="1" style="1" customWidth="1"/>
    <col min="9" max="14" width="0" style="1" hidden="1" customWidth="1"/>
    <col min="15" max="16384" width="9.140625" style="1" hidden="1"/>
  </cols>
  <sheetData>
    <row r="1" spans="1:7" s="16" customFormat="1" ht="24.95" customHeight="1" x14ac:dyDescent="0.2">
      <c r="A1" s="35" t="s">
        <v>537</v>
      </c>
      <c r="B1" s="23"/>
    </row>
    <row r="2" spans="1:7" s="16" customFormat="1" ht="39.950000000000003" customHeight="1" x14ac:dyDescent="0.2">
      <c r="A2" s="66" t="s">
        <v>448</v>
      </c>
      <c r="B2" s="67"/>
      <c r="C2" s="67"/>
      <c r="D2" s="67"/>
      <c r="E2" s="67"/>
      <c r="F2" s="67"/>
      <c r="G2" s="67"/>
    </row>
    <row r="3" spans="1:7" s="16" customFormat="1" ht="15.95" hidden="1" customHeight="1" x14ac:dyDescent="0.2">
      <c r="A3" s="22"/>
      <c r="B3" s="23"/>
    </row>
    <row r="4" spans="1:7" s="16" customFormat="1" ht="15.95" hidden="1" customHeight="1" x14ac:dyDescent="0.2">
      <c r="A4" s="22"/>
      <c r="B4" s="23"/>
    </row>
    <row r="5" spans="1:7" s="16" customFormat="1" ht="15.95" hidden="1" customHeight="1" x14ac:dyDescent="0.2">
      <c r="A5" s="22"/>
      <c r="B5" s="23"/>
    </row>
    <row r="6" spans="1:7" s="16" customFormat="1" ht="15.95" customHeight="1" x14ac:dyDescent="0.25">
      <c r="A6" s="17" t="s">
        <v>433</v>
      </c>
      <c r="B6" s="21" t="s">
        <v>438</v>
      </c>
    </row>
    <row r="7" spans="1:7" s="16" customFormat="1" ht="15.95" customHeight="1" x14ac:dyDescent="0.25">
      <c r="A7" s="18" t="s">
        <v>434</v>
      </c>
      <c r="B7" s="21" t="s">
        <v>439</v>
      </c>
    </row>
    <row r="8" spans="1:7" s="16" customFormat="1" ht="15.95" customHeight="1" x14ac:dyDescent="0.25">
      <c r="A8" s="19" t="s">
        <v>435</v>
      </c>
      <c r="B8" s="21" t="s">
        <v>440</v>
      </c>
    </row>
    <row r="9" spans="1:7" s="16" customFormat="1" ht="15.95" customHeight="1" x14ac:dyDescent="0.25">
      <c r="A9" s="20" t="s">
        <v>436</v>
      </c>
      <c r="B9" s="21" t="s">
        <v>441</v>
      </c>
    </row>
    <row r="10" spans="1:7" ht="65.099999999999994" customHeight="1" x14ac:dyDescent="0.2">
      <c r="A10" s="49" t="s">
        <v>430</v>
      </c>
      <c r="B10" s="42" t="s">
        <v>0</v>
      </c>
      <c r="C10" s="42" t="s">
        <v>424</v>
      </c>
      <c r="D10" s="42" t="s">
        <v>425</v>
      </c>
      <c r="E10" s="42" t="s">
        <v>426</v>
      </c>
      <c r="F10" s="42" t="s">
        <v>429</v>
      </c>
      <c r="G10" s="41" t="s">
        <v>413</v>
      </c>
    </row>
    <row r="11" spans="1:7" ht="21.95" customHeight="1" x14ac:dyDescent="0.2">
      <c r="A11" s="36">
        <v>1</v>
      </c>
      <c r="B11" s="24" t="s">
        <v>7</v>
      </c>
      <c r="C11" s="10">
        <v>0</v>
      </c>
      <c r="D11" s="9">
        <v>0</v>
      </c>
      <c r="E11" s="10" t="str">
        <f t="shared" ref="E11:E23" si="0">IF(D11=0,"-",C11/D11)</f>
        <v>-</v>
      </c>
      <c r="F11" s="25">
        <f t="shared" ref="F11:F35" si="1">C11/C$44</f>
        <v>0</v>
      </c>
      <c r="G11" s="38">
        <v>6.4906160983722356E-5</v>
      </c>
    </row>
    <row r="12" spans="1:7" s="3" customFormat="1" ht="21.95" customHeight="1" x14ac:dyDescent="0.2">
      <c r="A12" s="36">
        <v>2</v>
      </c>
      <c r="B12" s="24" t="s">
        <v>8</v>
      </c>
      <c r="C12" s="10">
        <v>0</v>
      </c>
      <c r="D12" s="9">
        <v>0</v>
      </c>
      <c r="E12" s="10" t="str">
        <f t="shared" si="0"/>
        <v>-</v>
      </c>
      <c r="F12" s="25">
        <f t="shared" si="1"/>
        <v>0</v>
      </c>
      <c r="G12" s="38">
        <v>1.3877154561966152E-2</v>
      </c>
    </row>
    <row r="13" spans="1:7" s="3" customFormat="1" ht="21.95" customHeight="1" x14ac:dyDescent="0.2">
      <c r="A13" s="36">
        <v>3</v>
      </c>
      <c r="B13" s="26" t="s">
        <v>1</v>
      </c>
      <c r="C13" s="10">
        <v>0</v>
      </c>
      <c r="D13" s="9">
        <v>0</v>
      </c>
      <c r="E13" s="10" t="str">
        <f t="shared" si="0"/>
        <v>-</v>
      </c>
      <c r="F13" s="25">
        <f t="shared" si="1"/>
        <v>0</v>
      </c>
      <c r="G13" s="38">
        <v>6.8195937419264344E-4</v>
      </c>
    </row>
    <row r="14" spans="1:7" s="3" customFormat="1" ht="21.95" customHeight="1" x14ac:dyDescent="0.2">
      <c r="A14" s="36">
        <v>4</v>
      </c>
      <c r="B14" s="24" t="s">
        <v>414</v>
      </c>
      <c r="C14" s="10">
        <v>0</v>
      </c>
      <c r="D14" s="9">
        <v>0</v>
      </c>
      <c r="E14" s="10" t="str">
        <f t="shared" si="0"/>
        <v>-</v>
      </c>
      <c r="F14" s="25">
        <f t="shared" si="1"/>
        <v>0</v>
      </c>
      <c r="G14" s="38">
        <v>1.6609844346228162E-4</v>
      </c>
    </row>
    <row r="15" spans="1:7" s="3" customFormat="1" ht="47.1" customHeight="1" x14ac:dyDescent="0.2">
      <c r="A15" s="36">
        <v>5</v>
      </c>
      <c r="B15" s="24" t="s">
        <v>412</v>
      </c>
      <c r="C15" s="10">
        <v>0</v>
      </c>
      <c r="D15" s="11">
        <v>0</v>
      </c>
      <c r="E15" s="10" t="str">
        <f t="shared" si="0"/>
        <v>-</v>
      </c>
      <c r="F15" s="25">
        <f t="shared" si="1"/>
        <v>0</v>
      </c>
      <c r="G15" s="38">
        <v>4.2843389065529559E-4</v>
      </c>
    </row>
    <row r="16" spans="1:7" s="3" customFormat="1" ht="21.95" customHeight="1" x14ac:dyDescent="0.2">
      <c r="A16" s="36">
        <v>6</v>
      </c>
      <c r="B16" s="26" t="s">
        <v>1</v>
      </c>
      <c r="C16" s="10">
        <v>0</v>
      </c>
      <c r="D16" s="11">
        <v>0</v>
      </c>
      <c r="E16" s="10" t="str">
        <f t="shared" si="0"/>
        <v>-</v>
      </c>
      <c r="F16" s="25">
        <f t="shared" si="1"/>
        <v>0</v>
      </c>
      <c r="G16" s="38">
        <v>5.7837072558623703E-5</v>
      </c>
    </row>
    <row r="17" spans="1:7" ht="47.1" customHeight="1" x14ac:dyDescent="0.2">
      <c r="A17" s="36">
        <v>7</v>
      </c>
      <c r="B17" s="24" t="s">
        <v>444</v>
      </c>
      <c r="C17" s="10">
        <v>0</v>
      </c>
      <c r="D17" s="11">
        <v>0</v>
      </c>
      <c r="E17" s="10" t="str">
        <f t="shared" si="0"/>
        <v>-</v>
      </c>
      <c r="F17" s="25">
        <f t="shared" si="1"/>
        <v>0</v>
      </c>
      <c r="G17" s="38">
        <v>3.69438658113685E-3</v>
      </c>
    </row>
    <row r="18" spans="1:7" ht="47.1" customHeight="1" x14ac:dyDescent="0.2">
      <c r="A18" s="36">
        <v>8</v>
      </c>
      <c r="B18" s="24" t="s">
        <v>447</v>
      </c>
      <c r="C18" s="10">
        <v>0</v>
      </c>
      <c r="D18" s="11">
        <v>0</v>
      </c>
      <c r="E18" s="10" t="str">
        <f t="shared" si="0"/>
        <v>-</v>
      </c>
      <c r="F18" s="25">
        <f t="shared" si="1"/>
        <v>0</v>
      </c>
      <c r="G18" s="38">
        <v>1.6572456388988053E-2</v>
      </c>
    </row>
    <row r="19" spans="1:7" ht="35.1" customHeight="1" x14ac:dyDescent="0.2">
      <c r="A19" s="36">
        <v>9</v>
      </c>
      <c r="B19" s="24" t="s">
        <v>443</v>
      </c>
      <c r="C19" s="10">
        <v>0</v>
      </c>
      <c r="D19" s="11">
        <v>0</v>
      </c>
      <c r="E19" s="10" t="str">
        <f t="shared" si="0"/>
        <v>-</v>
      </c>
      <c r="F19" s="25">
        <f t="shared" si="1"/>
        <v>0</v>
      </c>
      <c r="G19" s="38">
        <v>6.3015485400037228E-5</v>
      </c>
    </row>
    <row r="20" spans="1:7" ht="35.1" customHeight="1" x14ac:dyDescent="0.2">
      <c r="A20" s="36">
        <v>10</v>
      </c>
      <c r="B20" s="24" t="s">
        <v>9</v>
      </c>
      <c r="C20" s="10">
        <v>0</v>
      </c>
      <c r="D20" s="11">
        <v>0</v>
      </c>
      <c r="E20" s="10" t="str">
        <f t="shared" si="0"/>
        <v>-</v>
      </c>
      <c r="F20" s="25">
        <f t="shared" si="1"/>
        <v>0</v>
      </c>
      <c r="G20" s="38">
        <v>2.3263290581767475E-4</v>
      </c>
    </row>
    <row r="21" spans="1:7" ht="35.1" customHeight="1" x14ac:dyDescent="0.2">
      <c r="A21" s="36">
        <v>11</v>
      </c>
      <c r="B21" s="24" t="s">
        <v>442</v>
      </c>
      <c r="C21" s="10">
        <v>0</v>
      </c>
      <c r="D21" s="11">
        <v>0</v>
      </c>
      <c r="E21" s="10" t="str">
        <f t="shared" si="0"/>
        <v>-</v>
      </c>
      <c r="F21" s="25">
        <f t="shared" si="1"/>
        <v>0</v>
      </c>
      <c r="G21" s="38">
        <v>8.0879771630669933E-6</v>
      </c>
    </row>
    <row r="22" spans="1:7" ht="21.95" customHeight="1" x14ac:dyDescent="0.2">
      <c r="A22" s="36">
        <v>12</v>
      </c>
      <c r="B22" s="26" t="s">
        <v>1</v>
      </c>
      <c r="C22" s="10">
        <v>0</v>
      </c>
      <c r="D22" s="11">
        <v>0</v>
      </c>
      <c r="E22" s="10" t="str">
        <f t="shared" si="0"/>
        <v>-</v>
      </c>
      <c r="F22" s="25">
        <f t="shared" si="1"/>
        <v>0</v>
      </c>
      <c r="G22" s="38">
        <v>0</v>
      </c>
    </row>
    <row r="23" spans="1:7" ht="21.95" customHeight="1" x14ac:dyDescent="0.2">
      <c r="A23" s="36">
        <v>13</v>
      </c>
      <c r="B23" s="24" t="s">
        <v>415</v>
      </c>
      <c r="C23" s="10">
        <v>0</v>
      </c>
      <c r="D23" s="11">
        <v>0</v>
      </c>
      <c r="E23" s="10" t="str">
        <f t="shared" si="0"/>
        <v>-</v>
      </c>
      <c r="F23" s="25">
        <f t="shared" si="1"/>
        <v>0</v>
      </c>
      <c r="G23" s="38">
        <v>0</v>
      </c>
    </row>
    <row r="24" spans="1:7" s="3" customFormat="1" ht="24.95" customHeight="1" x14ac:dyDescent="0.2">
      <c r="A24" s="43">
        <v>14</v>
      </c>
      <c r="B24" s="50" t="s">
        <v>2</v>
      </c>
      <c r="C24" s="44">
        <f>C11+C12+C14+C15+C17+C18+C19+C20+C21+C23</f>
        <v>0</v>
      </c>
      <c r="D24" s="51" t="s">
        <v>5</v>
      </c>
      <c r="E24" s="51" t="s">
        <v>5</v>
      </c>
      <c r="F24" s="47">
        <f t="shared" si="1"/>
        <v>0</v>
      </c>
      <c r="G24" s="48">
        <v>3.5107172395573129E-2</v>
      </c>
    </row>
    <row r="25" spans="1:7" s="4" customFormat="1" ht="35.1" customHeight="1" x14ac:dyDescent="0.2">
      <c r="A25" s="37">
        <v>15</v>
      </c>
      <c r="B25" s="27" t="s">
        <v>419</v>
      </c>
      <c r="C25" s="12">
        <v>425437</v>
      </c>
      <c r="D25" s="11">
        <v>247</v>
      </c>
      <c r="E25" s="12">
        <f t="shared" ref="E25:E37" si="2">IF(D25=0,"-",C25/D25)</f>
        <v>1722.4170040485831</v>
      </c>
      <c r="F25" s="28">
        <f t="shared" si="1"/>
        <v>0.10786195224771364</v>
      </c>
      <c r="G25" s="39">
        <v>9.1912130594448124E-2</v>
      </c>
    </row>
    <row r="26" spans="1:7" s="3" customFormat="1" ht="21.95" customHeight="1" x14ac:dyDescent="0.2">
      <c r="A26" s="36">
        <v>16</v>
      </c>
      <c r="B26" s="26" t="s">
        <v>11</v>
      </c>
      <c r="C26" s="10">
        <v>25959</v>
      </c>
      <c r="D26" s="11">
        <v>17</v>
      </c>
      <c r="E26" s="10">
        <f t="shared" si="2"/>
        <v>1527</v>
      </c>
      <c r="F26" s="25">
        <f t="shared" si="1"/>
        <v>6.5814407736007876E-3</v>
      </c>
      <c r="G26" s="38">
        <v>1.5510248435910163E-2</v>
      </c>
    </row>
    <row r="27" spans="1:7" s="5" customFormat="1" ht="65.099999999999994" customHeight="1" x14ac:dyDescent="0.2">
      <c r="A27" s="37">
        <v>17</v>
      </c>
      <c r="B27" s="27" t="s">
        <v>445</v>
      </c>
      <c r="C27" s="12">
        <v>274032.81</v>
      </c>
      <c r="D27" s="11">
        <v>57</v>
      </c>
      <c r="E27" s="12">
        <f t="shared" si="2"/>
        <v>4807.5931578947366</v>
      </c>
      <c r="F27" s="28">
        <f t="shared" si="1"/>
        <v>6.9476124235848744E-2</v>
      </c>
      <c r="G27" s="39">
        <v>9.6086621220457871E-2</v>
      </c>
    </row>
    <row r="28" spans="1:7" s="3" customFormat="1" ht="21.95" customHeight="1" x14ac:dyDescent="0.2">
      <c r="A28" s="36">
        <v>18</v>
      </c>
      <c r="B28" s="26" t="s">
        <v>3</v>
      </c>
      <c r="C28" s="10">
        <v>16414</v>
      </c>
      <c r="D28" s="11">
        <v>6</v>
      </c>
      <c r="E28" s="10">
        <f t="shared" si="2"/>
        <v>2735.6666666666665</v>
      </c>
      <c r="F28" s="25">
        <f t="shared" si="1"/>
        <v>4.1614765151925474E-3</v>
      </c>
      <c r="G28" s="38">
        <v>1.1342599256575717E-2</v>
      </c>
    </row>
    <row r="29" spans="1:7" s="5" customFormat="1" ht="35.1" customHeight="1" x14ac:dyDescent="0.2">
      <c r="A29" s="37">
        <v>19</v>
      </c>
      <c r="B29" s="27" t="s">
        <v>15</v>
      </c>
      <c r="C29" s="12">
        <v>16612.310000000001</v>
      </c>
      <c r="D29" s="11">
        <v>5</v>
      </c>
      <c r="E29" s="12">
        <f t="shared" si="2"/>
        <v>3322.4620000000004</v>
      </c>
      <c r="F29" s="28">
        <f t="shared" si="1"/>
        <v>4.2117544735042227E-3</v>
      </c>
      <c r="G29" s="39">
        <v>1.1946311887438504E-2</v>
      </c>
    </row>
    <row r="30" spans="1:7" s="3" customFormat="1" ht="21.95" customHeight="1" x14ac:dyDescent="0.2">
      <c r="A30" s="36">
        <v>20</v>
      </c>
      <c r="B30" s="26" t="s">
        <v>3</v>
      </c>
      <c r="C30" s="10">
        <v>13892.31</v>
      </c>
      <c r="D30" s="11">
        <v>4</v>
      </c>
      <c r="E30" s="12">
        <f t="shared" si="2"/>
        <v>3473.0774999999999</v>
      </c>
      <c r="F30" s="28">
        <f t="shared" si="1"/>
        <v>3.5221470578027641E-3</v>
      </c>
      <c r="G30" s="39">
        <v>2.247933536638041E-3</v>
      </c>
    </row>
    <row r="31" spans="1:7" s="3" customFormat="1" ht="47.1" customHeight="1" x14ac:dyDescent="0.2">
      <c r="A31" s="36">
        <v>21</v>
      </c>
      <c r="B31" s="27" t="s">
        <v>14</v>
      </c>
      <c r="C31" s="10">
        <v>1540298.18</v>
      </c>
      <c r="D31" s="11">
        <v>640</v>
      </c>
      <c r="E31" s="10">
        <f t="shared" si="2"/>
        <v>2406.71590625</v>
      </c>
      <c r="F31" s="25">
        <f t="shared" si="1"/>
        <v>0.39051509092627162</v>
      </c>
      <c r="G31" s="38">
        <v>0.21726673108985226</v>
      </c>
    </row>
    <row r="32" spans="1:7" s="3" customFormat="1" ht="21.95" customHeight="1" x14ac:dyDescent="0.2">
      <c r="A32" s="36">
        <v>22</v>
      </c>
      <c r="B32" s="26" t="s">
        <v>3</v>
      </c>
      <c r="C32" s="10">
        <v>93489.17</v>
      </c>
      <c r="D32" s="11">
        <v>27</v>
      </c>
      <c r="E32" s="10">
        <f t="shared" si="2"/>
        <v>3462.5618518518518</v>
      </c>
      <c r="F32" s="25">
        <f t="shared" si="1"/>
        <v>2.3702509161681713E-2</v>
      </c>
      <c r="G32" s="38">
        <v>3.0944666359992157E-2</v>
      </c>
    </row>
    <row r="33" spans="1:7" ht="35.1" customHeight="1" x14ac:dyDescent="0.2">
      <c r="A33" s="36">
        <v>23</v>
      </c>
      <c r="B33" s="24" t="s">
        <v>446</v>
      </c>
      <c r="C33" s="10">
        <v>28257</v>
      </c>
      <c r="D33" s="11">
        <v>260</v>
      </c>
      <c r="E33" s="10">
        <f t="shared" si="2"/>
        <v>108.68076923076923</v>
      </c>
      <c r="F33" s="25">
        <f t="shared" si="1"/>
        <v>7.1640576270132691E-3</v>
      </c>
      <c r="G33" s="38">
        <v>8.5968104584330223E-3</v>
      </c>
    </row>
    <row r="34" spans="1:7" s="3" customFormat="1" ht="21.95" customHeight="1" x14ac:dyDescent="0.2">
      <c r="A34" s="36">
        <v>24</v>
      </c>
      <c r="B34" s="26" t="s">
        <v>3</v>
      </c>
      <c r="C34" s="10">
        <v>0</v>
      </c>
      <c r="D34" s="11">
        <v>0</v>
      </c>
      <c r="E34" s="10" t="str">
        <f t="shared" si="2"/>
        <v>-</v>
      </c>
      <c r="F34" s="25">
        <f t="shared" si="1"/>
        <v>0</v>
      </c>
      <c r="G34" s="38">
        <v>1.4207856884874998E-3</v>
      </c>
    </row>
    <row r="35" spans="1:7" s="3" customFormat="1" ht="35.1" customHeight="1" x14ac:dyDescent="0.2">
      <c r="A35" s="36">
        <v>25</v>
      </c>
      <c r="B35" s="24" t="s">
        <v>10</v>
      </c>
      <c r="C35" s="10">
        <v>0</v>
      </c>
      <c r="D35" s="11">
        <v>0</v>
      </c>
      <c r="E35" s="10" t="str">
        <f t="shared" si="2"/>
        <v>-</v>
      </c>
      <c r="F35" s="25">
        <f t="shared" si="1"/>
        <v>0</v>
      </c>
      <c r="G35" s="38">
        <v>9.8652432849167496E-5</v>
      </c>
    </row>
    <row r="36" spans="1:7" ht="35.1" customHeight="1" x14ac:dyDescent="0.2">
      <c r="A36" s="36">
        <v>26</v>
      </c>
      <c r="B36" s="24" t="s">
        <v>420</v>
      </c>
      <c r="C36" s="10">
        <v>0</v>
      </c>
      <c r="D36" s="13">
        <v>0</v>
      </c>
      <c r="E36" s="10" t="str">
        <f t="shared" si="2"/>
        <v>-</v>
      </c>
      <c r="F36" s="29" t="s">
        <v>5</v>
      </c>
      <c r="G36" s="40" t="s">
        <v>5</v>
      </c>
    </row>
    <row r="37" spans="1:7" ht="21.95" customHeight="1" x14ac:dyDescent="0.2">
      <c r="A37" s="36">
        <v>27</v>
      </c>
      <c r="B37" s="26" t="s">
        <v>12</v>
      </c>
      <c r="C37" s="10">
        <v>0</v>
      </c>
      <c r="D37" s="13">
        <v>0</v>
      </c>
      <c r="E37" s="10" t="str">
        <f t="shared" si="2"/>
        <v>-</v>
      </c>
      <c r="F37" s="25">
        <f>C37/C$44</f>
        <v>0</v>
      </c>
      <c r="G37" s="38">
        <v>6.7001527600904129E-4</v>
      </c>
    </row>
    <row r="38" spans="1:7" ht="35.1" customHeight="1" x14ac:dyDescent="0.2">
      <c r="A38" s="36">
        <v>28</v>
      </c>
      <c r="B38" s="24" t="s">
        <v>421</v>
      </c>
      <c r="C38" s="10">
        <v>1798327.83</v>
      </c>
      <c r="D38" s="13">
        <v>1</v>
      </c>
      <c r="E38" s="14" t="s">
        <v>5</v>
      </c>
      <c r="F38" s="29" t="s">
        <v>5</v>
      </c>
      <c r="G38" s="40" t="s">
        <v>5</v>
      </c>
    </row>
    <row r="39" spans="1:7" ht="21.95" customHeight="1" x14ac:dyDescent="0.2">
      <c r="A39" s="36">
        <v>29</v>
      </c>
      <c r="B39" s="26" t="s">
        <v>12</v>
      </c>
      <c r="C39" s="10">
        <v>1618435.83</v>
      </c>
      <c r="D39" s="13">
        <v>1</v>
      </c>
      <c r="E39" s="14" t="s">
        <v>5</v>
      </c>
      <c r="F39" s="25">
        <f t="shared" ref="F39:F44" si="3">C39/C$44</f>
        <v>0.41032549639887644</v>
      </c>
      <c r="G39" s="38">
        <v>0.53240605380617201</v>
      </c>
    </row>
    <row r="40" spans="1:7" ht="47.1" customHeight="1" x14ac:dyDescent="0.2">
      <c r="A40" s="36">
        <v>30</v>
      </c>
      <c r="B40" s="27" t="s">
        <v>422</v>
      </c>
      <c r="C40" s="10">
        <v>21200</v>
      </c>
      <c r="D40" s="15">
        <v>1</v>
      </c>
      <c r="E40" s="10">
        <f t="shared" ref="E40:E41" si="4">IF(D40=0,"-",C40/D40)</f>
        <v>21200</v>
      </c>
      <c r="F40" s="25">
        <f t="shared" si="3"/>
        <v>5.3748813282613623E-3</v>
      </c>
      <c r="G40" s="38">
        <v>1.7724062653800183E-3</v>
      </c>
    </row>
    <row r="41" spans="1:7" ht="21.95" customHeight="1" x14ac:dyDescent="0.2">
      <c r="A41" s="36">
        <v>31</v>
      </c>
      <c r="B41" s="26" t="s">
        <v>13</v>
      </c>
      <c r="C41" s="10">
        <v>0</v>
      </c>
      <c r="D41" s="15">
        <v>0</v>
      </c>
      <c r="E41" s="10" t="str">
        <f t="shared" si="4"/>
        <v>-</v>
      </c>
      <c r="F41" s="25">
        <f t="shared" si="3"/>
        <v>0</v>
      </c>
      <c r="G41" s="38">
        <v>1.0404135579139232E-3</v>
      </c>
    </row>
    <row r="42" spans="1:7" ht="35.1" customHeight="1" x14ac:dyDescent="0.2">
      <c r="A42" s="36">
        <v>32</v>
      </c>
      <c r="B42" s="24" t="s">
        <v>16</v>
      </c>
      <c r="C42" s="10">
        <v>20000</v>
      </c>
      <c r="D42" s="15">
        <v>1</v>
      </c>
      <c r="E42" s="14" t="s">
        <v>5</v>
      </c>
      <c r="F42" s="25">
        <f t="shared" si="3"/>
        <v>5.0706427625107188E-3</v>
      </c>
      <c r="G42" s="38">
        <v>4.1370945733870297E-3</v>
      </c>
    </row>
    <row r="43" spans="1:7" s="3" customFormat="1" ht="21.95" customHeight="1" x14ac:dyDescent="0.2">
      <c r="A43" s="43">
        <v>33</v>
      </c>
      <c r="B43" s="50" t="s">
        <v>4</v>
      </c>
      <c r="C43" s="44">
        <f>C25+C27+C29+C31+C33+C35+C37+C39+C40+C42</f>
        <v>3944273.13</v>
      </c>
      <c r="D43" s="51" t="s">
        <v>5</v>
      </c>
      <c r="E43" s="51" t="s">
        <v>5</v>
      </c>
      <c r="F43" s="47">
        <f t="shared" si="3"/>
        <v>1</v>
      </c>
      <c r="G43" s="48">
        <v>0.96489282760442685</v>
      </c>
    </row>
    <row r="44" spans="1:7" s="3" customFormat="1" ht="21.95" customHeight="1" x14ac:dyDescent="0.2">
      <c r="A44" s="45">
        <v>34</v>
      </c>
      <c r="B44" s="52" t="s">
        <v>6</v>
      </c>
      <c r="C44" s="46">
        <f>C24+C43</f>
        <v>3944273.13</v>
      </c>
      <c r="D44" s="53" t="s">
        <v>5</v>
      </c>
      <c r="E44" s="53" t="s">
        <v>5</v>
      </c>
      <c r="F44" s="54">
        <f t="shared" si="3"/>
        <v>1</v>
      </c>
      <c r="G44" s="55">
        <v>1</v>
      </c>
    </row>
    <row r="45" spans="1:7" s="3" customFormat="1" ht="21.95" customHeight="1" x14ac:dyDescent="0.2">
      <c r="A45" s="1"/>
      <c r="B45" s="2"/>
      <c r="C45" s="1"/>
      <c r="D45" s="1"/>
      <c r="E45" s="1"/>
      <c r="F45" s="1"/>
      <c r="G45" s="1"/>
    </row>
    <row r="46" spans="1:7" s="3" customFormat="1" ht="35.1" customHeight="1" x14ac:dyDescent="0.2">
      <c r="A46" s="62" t="s">
        <v>430</v>
      </c>
      <c r="B46" s="63" t="s">
        <v>431</v>
      </c>
      <c r="C46" s="64" t="s">
        <v>432</v>
      </c>
      <c r="D46" s="1"/>
      <c r="E46" s="1"/>
      <c r="F46" s="1"/>
      <c r="G46" s="1"/>
    </row>
    <row r="47" spans="1:7" s="3" customFormat="1" ht="21.95" customHeight="1" x14ac:dyDescent="0.2">
      <c r="A47" s="65">
        <v>1</v>
      </c>
      <c r="B47" s="30" t="s">
        <v>427</v>
      </c>
      <c r="C47" s="31">
        <v>98606.83</v>
      </c>
    </row>
    <row r="48" spans="1:7" ht="21.95" customHeight="1" x14ac:dyDescent="0.2">
      <c r="A48" s="8">
        <v>2</v>
      </c>
      <c r="B48" s="30" t="s">
        <v>428</v>
      </c>
      <c r="C48" s="31">
        <v>3948131</v>
      </c>
      <c r="D48" s="16"/>
      <c r="E48" s="16"/>
      <c r="F48" s="16"/>
      <c r="G48" s="16"/>
    </row>
    <row r="49" spans="1:7" ht="21.95" customHeight="1" x14ac:dyDescent="0.2">
      <c r="A49" s="32">
        <v>3</v>
      </c>
      <c r="B49" s="33" t="s">
        <v>423</v>
      </c>
      <c r="C49" s="34">
        <f>C44/C48</f>
        <v>0.99902286170342369</v>
      </c>
      <c r="D49" s="16"/>
      <c r="E49" s="16"/>
      <c r="F49" s="16"/>
      <c r="G49" s="16"/>
    </row>
    <row r="50" spans="1:7" s="16" customFormat="1" ht="35.1" customHeight="1" x14ac:dyDescent="0.25">
      <c r="A50" s="21" t="s">
        <v>449</v>
      </c>
      <c r="B50" s="23"/>
    </row>
  </sheetData>
  <sheetProtection algorithmName="SHA-512" hashValue="KfJc+CtWdynl6dJvi50WQtyeba8lXwpBvOnbQbDVKrC/dM99WU56VsFQF+OUQvHEcSEnN3S3Gq3ItsSifH/p4A==" saltValue="1R2jNUjqVefFHFmvUukN6Q==" spinCount="100000" sheet="1" objects="1" scenarios="1"/>
  <mergeCells count="1">
    <mergeCell ref="A2:G2"/>
  </mergeCells>
  <pageMargins left="0.59055118110236227" right="0.59055118110236227" top="0.70866141732283472" bottom="0.70866141732283472" header="0.19685039370078741" footer="0.39370078740157483"/>
  <pageSetup paperSize="9" scale="84" orientation="portrait" r:id="rId1"/>
  <headerFooter alignWithMargins="0">
    <oddFooter>&amp;R&amp;"Calibri,Standardowy"&amp;12s.&amp;P z &amp;N</oddFooter>
  </headerFooter>
  <tableParts count="2">
    <tablePart r:id="rId2"/>
    <tablePart r:id="rId3"/>
  </tableParts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670272-EBDF-46FE-B8D7-C6401A42D1A3}">
  <sheetPr codeName="Arkusz91"/>
  <dimension ref="A1:N50"/>
  <sheetViews>
    <sheetView zoomScaleNormal="100" workbookViewId="0"/>
  </sheetViews>
  <sheetFormatPr defaultColWidth="0" defaultRowHeight="12.75" zeroHeight="1" x14ac:dyDescent="0.2"/>
  <cols>
    <col min="1" max="1" width="4.140625" style="1" customWidth="1"/>
    <col min="2" max="2" width="57" style="2" customWidth="1"/>
    <col min="3" max="3" width="11.85546875" style="1" bestFit="1" customWidth="1"/>
    <col min="4" max="4" width="7.42578125" style="1" customWidth="1"/>
    <col min="5" max="5" width="10.85546875" style="1" bestFit="1" customWidth="1"/>
    <col min="6" max="7" width="8.7109375" style="1" customWidth="1"/>
    <col min="8" max="8" width="1" style="1" customWidth="1"/>
    <col min="9" max="14" width="0" style="1" hidden="1" customWidth="1"/>
    <col min="15" max="16384" width="9.140625" style="1" hidden="1"/>
  </cols>
  <sheetData>
    <row r="1" spans="1:7" s="16" customFormat="1" ht="24.95" customHeight="1" x14ac:dyDescent="0.2">
      <c r="A1" s="35" t="s">
        <v>538</v>
      </c>
      <c r="B1" s="23"/>
    </row>
    <row r="2" spans="1:7" s="16" customFormat="1" ht="39.950000000000003" customHeight="1" x14ac:dyDescent="0.2">
      <c r="A2" s="66" t="s">
        <v>448</v>
      </c>
      <c r="B2" s="67"/>
      <c r="C2" s="67"/>
      <c r="D2" s="67"/>
      <c r="E2" s="67"/>
      <c r="F2" s="67"/>
      <c r="G2" s="67"/>
    </row>
    <row r="3" spans="1:7" s="16" customFormat="1" ht="15.95" hidden="1" customHeight="1" x14ac:dyDescent="0.2">
      <c r="A3" s="22"/>
      <c r="B3" s="23"/>
    </row>
    <row r="4" spans="1:7" s="16" customFormat="1" ht="15.95" hidden="1" customHeight="1" x14ac:dyDescent="0.2">
      <c r="A4" s="22"/>
      <c r="B4" s="23"/>
    </row>
    <row r="5" spans="1:7" s="16" customFormat="1" ht="15.95" hidden="1" customHeight="1" x14ac:dyDescent="0.2">
      <c r="A5" s="22"/>
      <c r="B5" s="23"/>
    </row>
    <row r="6" spans="1:7" s="16" customFormat="1" ht="15.95" customHeight="1" x14ac:dyDescent="0.25">
      <c r="A6" s="17" t="s">
        <v>433</v>
      </c>
      <c r="B6" s="21" t="s">
        <v>438</v>
      </c>
    </row>
    <row r="7" spans="1:7" s="16" customFormat="1" ht="15.95" customHeight="1" x14ac:dyDescent="0.25">
      <c r="A7" s="18" t="s">
        <v>434</v>
      </c>
      <c r="B7" s="21" t="s">
        <v>439</v>
      </c>
    </row>
    <row r="8" spans="1:7" s="16" customFormat="1" ht="15.95" customHeight="1" x14ac:dyDescent="0.25">
      <c r="A8" s="19" t="s">
        <v>435</v>
      </c>
      <c r="B8" s="21" t="s">
        <v>440</v>
      </c>
    </row>
    <row r="9" spans="1:7" s="16" customFormat="1" ht="15.95" customHeight="1" x14ac:dyDescent="0.25">
      <c r="A9" s="20" t="s">
        <v>436</v>
      </c>
      <c r="B9" s="21" t="s">
        <v>441</v>
      </c>
    </row>
    <row r="10" spans="1:7" ht="65.099999999999994" customHeight="1" x14ac:dyDescent="0.2">
      <c r="A10" s="49" t="s">
        <v>430</v>
      </c>
      <c r="B10" s="42" t="s">
        <v>0</v>
      </c>
      <c r="C10" s="42" t="s">
        <v>424</v>
      </c>
      <c r="D10" s="42" t="s">
        <v>425</v>
      </c>
      <c r="E10" s="42" t="s">
        <v>426</v>
      </c>
      <c r="F10" s="42" t="s">
        <v>429</v>
      </c>
      <c r="G10" s="41" t="s">
        <v>413</v>
      </c>
    </row>
    <row r="11" spans="1:7" ht="21.95" customHeight="1" x14ac:dyDescent="0.2">
      <c r="A11" s="36">
        <v>1</v>
      </c>
      <c r="B11" s="24" t="s">
        <v>7</v>
      </c>
      <c r="C11" s="10">
        <v>0</v>
      </c>
      <c r="D11" s="9">
        <v>0</v>
      </c>
      <c r="E11" s="10" t="str">
        <f t="shared" ref="E11:E23" si="0">IF(D11=0,"-",C11/D11)</f>
        <v>-</v>
      </c>
      <c r="F11" s="25">
        <f t="shared" ref="F11:F35" si="1">C11/C$44</f>
        <v>0</v>
      </c>
      <c r="G11" s="38">
        <v>6.4906160983722356E-5</v>
      </c>
    </row>
    <row r="12" spans="1:7" s="3" customFormat="1" ht="21.95" customHeight="1" x14ac:dyDescent="0.2">
      <c r="A12" s="36">
        <v>2</v>
      </c>
      <c r="B12" s="24" t="s">
        <v>8</v>
      </c>
      <c r="C12" s="10">
        <v>0</v>
      </c>
      <c r="D12" s="9">
        <v>0</v>
      </c>
      <c r="E12" s="10" t="str">
        <f t="shared" si="0"/>
        <v>-</v>
      </c>
      <c r="F12" s="25">
        <f t="shared" si="1"/>
        <v>0</v>
      </c>
      <c r="G12" s="38">
        <v>1.3877154561966152E-2</v>
      </c>
    </row>
    <row r="13" spans="1:7" s="3" customFormat="1" ht="21.95" customHeight="1" x14ac:dyDescent="0.2">
      <c r="A13" s="36">
        <v>3</v>
      </c>
      <c r="B13" s="26" t="s">
        <v>1</v>
      </c>
      <c r="C13" s="10">
        <v>0</v>
      </c>
      <c r="D13" s="9">
        <v>0</v>
      </c>
      <c r="E13" s="10" t="str">
        <f t="shared" si="0"/>
        <v>-</v>
      </c>
      <c r="F13" s="25">
        <f t="shared" si="1"/>
        <v>0</v>
      </c>
      <c r="G13" s="38">
        <v>6.8195937419264344E-4</v>
      </c>
    </row>
    <row r="14" spans="1:7" s="3" customFormat="1" ht="21.95" customHeight="1" x14ac:dyDescent="0.2">
      <c r="A14" s="36">
        <v>4</v>
      </c>
      <c r="B14" s="24" t="s">
        <v>414</v>
      </c>
      <c r="C14" s="10">
        <v>0</v>
      </c>
      <c r="D14" s="9">
        <v>0</v>
      </c>
      <c r="E14" s="10" t="str">
        <f t="shared" si="0"/>
        <v>-</v>
      </c>
      <c r="F14" s="25">
        <f t="shared" si="1"/>
        <v>0</v>
      </c>
      <c r="G14" s="38">
        <v>1.6609844346228162E-4</v>
      </c>
    </row>
    <row r="15" spans="1:7" s="3" customFormat="1" ht="47.1" customHeight="1" x14ac:dyDescent="0.2">
      <c r="A15" s="36">
        <v>5</v>
      </c>
      <c r="B15" s="24" t="s">
        <v>412</v>
      </c>
      <c r="C15" s="10">
        <v>0</v>
      </c>
      <c r="D15" s="11">
        <v>0</v>
      </c>
      <c r="E15" s="10" t="str">
        <f t="shared" si="0"/>
        <v>-</v>
      </c>
      <c r="F15" s="25">
        <f t="shared" si="1"/>
        <v>0</v>
      </c>
      <c r="G15" s="38">
        <v>4.2843389065529559E-4</v>
      </c>
    </row>
    <row r="16" spans="1:7" s="3" customFormat="1" ht="21.95" customHeight="1" x14ac:dyDescent="0.2">
      <c r="A16" s="36">
        <v>6</v>
      </c>
      <c r="B16" s="26" t="s">
        <v>1</v>
      </c>
      <c r="C16" s="10">
        <v>0</v>
      </c>
      <c r="D16" s="11">
        <v>0</v>
      </c>
      <c r="E16" s="10" t="str">
        <f t="shared" si="0"/>
        <v>-</v>
      </c>
      <c r="F16" s="25">
        <f t="shared" si="1"/>
        <v>0</v>
      </c>
      <c r="G16" s="38">
        <v>5.7837072558623703E-5</v>
      </c>
    </row>
    <row r="17" spans="1:7" ht="47.1" customHeight="1" x14ac:dyDescent="0.2">
      <c r="A17" s="36">
        <v>7</v>
      </c>
      <c r="B17" s="24" t="s">
        <v>444</v>
      </c>
      <c r="C17" s="10">
        <v>0</v>
      </c>
      <c r="D17" s="11">
        <v>0</v>
      </c>
      <c r="E17" s="10" t="str">
        <f t="shared" si="0"/>
        <v>-</v>
      </c>
      <c r="F17" s="25">
        <f t="shared" si="1"/>
        <v>0</v>
      </c>
      <c r="G17" s="38">
        <v>3.69438658113685E-3</v>
      </c>
    </row>
    <row r="18" spans="1:7" ht="47.1" customHeight="1" x14ac:dyDescent="0.2">
      <c r="A18" s="36">
        <v>8</v>
      </c>
      <c r="B18" s="24" t="s">
        <v>447</v>
      </c>
      <c r="C18" s="10">
        <v>135000</v>
      </c>
      <c r="D18" s="11">
        <v>3</v>
      </c>
      <c r="E18" s="10">
        <f t="shared" si="0"/>
        <v>45000</v>
      </c>
      <c r="F18" s="25">
        <f t="shared" si="1"/>
        <v>2.9337828456575291E-2</v>
      </c>
      <c r="G18" s="38">
        <v>1.6572456388988053E-2</v>
      </c>
    </row>
    <row r="19" spans="1:7" ht="35.1" customHeight="1" x14ac:dyDescent="0.2">
      <c r="A19" s="36">
        <v>9</v>
      </c>
      <c r="B19" s="24" t="s">
        <v>443</v>
      </c>
      <c r="C19" s="10">
        <v>0</v>
      </c>
      <c r="D19" s="11">
        <v>0</v>
      </c>
      <c r="E19" s="10" t="str">
        <f t="shared" si="0"/>
        <v>-</v>
      </c>
      <c r="F19" s="25">
        <f t="shared" si="1"/>
        <v>0</v>
      </c>
      <c r="G19" s="38">
        <v>6.3015485400037228E-5</v>
      </c>
    </row>
    <row r="20" spans="1:7" ht="35.1" customHeight="1" x14ac:dyDescent="0.2">
      <c r="A20" s="36">
        <v>10</v>
      </c>
      <c r="B20" s="24" t="s">
        <v>9</v>
      </c>
      <c r="C20" s="10">
        <v>0</v>
      </c>
      <c r="D20" s="11">
        <v>0</v>
      </c>
      <c r="E20" s="10" t="str">
        <f t="shared" si="0"/>
        <v>-</v>
      </c>
      <c r="F20" s="25">
        <f t="shared" si="1"/>
        <v>0</v>
      </c>
      <c r="G20" s="38">
        <v>2.3263290581767475E-4</v>
      </c>
    </row>
    <row r="21" spans="1:7" ht="35.1" customHeight="1" x14ac:dyDescent="0.2">
      <c r="A21" s="36">
        <v>11</v>
      </c>
      <c r="B21" s="24" t="s">
        <v>442</v>
      </c>
      <c r="C21" s="10">
        <v>0</v>
      </c>
      <c r="D21" s="11">
        <v>0</v>
      </c>
      <c r="E21" s="10" t="str">
        <f t="shared" si="0"/>
        <v>-</v>
      </c>
      <c r="F21" s="25">
        <f t="shared" si="1"/>
        <v>0</v>
      </c>
      <c r="G21" s="38">
        <v>8.0879771630669933E-6</v>
      </c>
    </row>
    <row r="22" spans="1:7" ht="21.95" customHeight="1" x14ac:dyDescent="0.2">
      <c r="A22" s="36">
        <v>12</v>
      </c>
      <c r="B22" s="26" t="s">
        <v>1</v>
      </c>
      <c r="C22" s="10">
        <v>0</v>
      </c>
      <c r="D22" s="11">
        <v>0</v>
      </c>
      <c r="E22" s="10" t="str">
        <f t="shared" si="0"/>
        <v>-</v>
      </c>
      <c r="F22" s="25">
        <f t="shared" si="1"/>
        <v>0</v>
      </c>
      <c r="G22" s="38">
        <v>0</v>
      </c>
    </row>
    <row r="23" spans="1:7" ht="21.95" customHeight="1" x14ac:dyDescent="0.2">
      <c r="A23" s="36">
        <v>13</v>
      </c>
      <c r="B23" s="24" t="s">
        <v>415</v>
      </c>
      <c r="C23" s="10">
        <v>0</v>
      </c>
      <c r="D23" s="11">
        <v>0</v>
      </c>
      <c r="E23" s="10" t="str">
        <f t="shared" si="0"/>
        <v>-</v>
      </c>
      <c r="F23" s="25">
        <f t="shared" si="1"/>
        <v>0</v>
      </c>
      <c r="G23" s="38">
        <v>0</v>
      </c>
    </row>
    <row r="24" spans="1:7" s="3" customFormat="1" ht="24.95" customHeight="1" x14ac:dyDescent="0.2">
      <c r="A24" s="43">
        <v>14</v>
      </c>
      <c r="B24" s="50" t="s">
        <v>2</v>
      </c>
      <c r="C24" s="44">
        <f>C11+C12+C14+C15+C17+C18+C19+C20+C21+C23</f>
        <v>135000</v>
      </c>
      <c r="D24" s="51" t="s">
        <v>5</v>
      </c>
      <c r="E24" s="51" t="s">
        <v>5</v>
      </c>
      <c r="F24" s="47">
        <f t="shared" si="1"/>
        <v>2.9337828456575291E-2</v>
      </c>
      <c r="G24" s="48">
        <v>3.5107172395573129E-2</v>
      </c>
    </row>
    <row r="25" spans="1:7" s="4" customFormat="1" ht="35.1" customHeight="1" x14ac:dyDescent="0.2">
      <c r="A25" s="37">
        <v>15</v>
      </c>
      <c r="B25" s="27" t="s">
        <v>419</v>
      </c>
      <c r="C25" s="12">
        <v>787266</v>
      </c>
      <c r="D25" s="11">
        <v>356</v>
      </c>
      <c r="E25" s="12">
        <f t="shared" ref="E25:E37" si="2">IF(D25=0,"-",C25/D25)</f>
        <v>2211.4213483146068</v>
      </c>
      <c r="F25" s="28">
        <f t="shared" si="1"/>
        <v>0.17108648042736446</v>
      </c>
      <c r="G25" s="39">
        <v>9.1912130594448124E-2</v>
      </c>
    </row>
    <row r="26" spans="1:7" s="3" customFormat="1" ht="21.95" customHeight="1" x14ac:dyDescent="0.2">
      <c r="A26" s="36">
        <v>16</v>
      </c>
      <c r="B26" s="26" t="s">
        <v>11</v>
      </c>
      <c r="C26" s="10">
        <v>82496</v>
      </c>
      <c r="D26" s="11">
        <v>39</v>
      </c>
      <c r="E26" s="10">
        <f t="shared" si="2"/>
        <v>2115.2820512820513</v>
      </c>
      <c r="F26" s="25">
        <f t="shared" si="1"/>
        <v>1.7927803676693596E-2</v>
      </c>
      <c r="G26" s="38">
        <v>1.5510248435910163E-2</v>
      </c>
    </row>
    <row r="27" spans="1:7" s="5" customFormat="1" ht="65.099999999999994" customHeight="1" x14ac:dyDescent="0.2">
      <c r="A27" s="37">
        <v>17</v>
      </c>
      <c r="B27" s="27" t="s">
        <v>445</v>
      </c>
      <c r="C27" s="12">
        <v>285525.65000000002</v>
      </c>
      <c r="D27" s="11">
        <v>55</v>
      </c>
      <c r="E27" s="12">
        <f t="shared" si="2"/>
        <v>5191.3754545454549</v>
      </c>
      <c r="F27" s="28">
        <f t="shared" si="1"/>
        <v>6.2049648441867833E-2</v>
      </c>
      <c r="G27" s="39">
        <v>9.6086621220457871E-2</v>
      </c>
    </row>
    <row r="28" spans="1:7" s="3" customFormat="1" ht="21.95" customHeight="1" x14ac:dyDescent="0.2">
      <c r="A28" s="36">
        <v>18</v>
      </c>
      <c r="B28" s="26" t="s">
        <v>3</v>
      </c>
      <c r="C28" s="10">
        <v>22257.18</v>
      </c>
      <c r="D28" s="11">
        <v>11</v>
      </c>
      <c r="E28" s="10">
        <f t="shared" si="2"/>
        <v>2023.38</v>
      </c>
      <c r="F28" s="25">
        <f t="shared" si="1"/>
        <v>4.8368691019786553E-3</v>
      </c>
      <c r="G28" s="38">
        <v>1.1342599256575717E-2</v>
      </c>
    </row>
    <row r="29" spans="1:7" s="5" customFormat="1" ht="35.1" customHeight="1" x14ac:dyDescent="0.2">
      <c r="A29" s="37">
        <v>19</v>
      </c>
      <c r="B29" s="27" t="s">
        <v>15</v>
      </c>
      <c r="C29" s="12">
        <v>31477.26</v>
      </c>
      <c r="D29" s="11">
        <v>16</v>
      </c>
      <c r="E29" s="12">
        <f t="shared" si="2"/>
        <v>1967.3287499999999</v>
      </c>
      <c r="F29" s="28">
        <f t="shared" si="1"/>
        <v>6.84055151231866E-3</v>
      </c>
      <c r="G29" s="39">
        <v>1.1946311887438504E-2</v>
      </c>
    </row>
    <row r="30" spans="1:7" s="3" customFormat="1" ht="21.95" customHeight="1" x14ac:dyDescent="0.2">
      <c r="A30" s="36">
        <v>20</v>
      </c>
      <c r="B30" s="26" t="s">
        <v>3</v>
      </c>
      <c r="C30" s="10">
        <v>5059.3</v>
      </c>
      <c r="D30" s="11">
        <v>2</v>
      </c>
      <c r="E30" s="12">
        <f t="shared" si="2"/>
        <v>2529.65</v>
      </c>
      <c r="F30" s="28">
        <f t="shared" si="1"/>
        <v>1.0994731519285287E-3</v>
      </c>
      <c r="G30" s="39">
        <v>2.247933536638041E-3</v>
      </c>
    </row>
    <row r="31" spans="1:7" s="3" customFormat="1" ht="47.1" customHeight="1" x14ac:dyDescent="0.2">
      <c r="A31" s="36">
        <v>21</v>
      </c>
      <c r="B31" s="27" t="s">
        <v>14</v>
      </c>
      <c r="C31" s="10">
        <v>1398138.4</v>
      </c>
      <c r="D31" s="11">
        <v>740</v>
      </c>
      <c r="E31" s="10">
        <f t="shared" si="2"/>
        <v>1889.3762162162161</v>
      </c>
      <c r="F31" s="25">
        <f t="shared" si="1"/>
        <v>0.30383958916852333</v>
      </c>
      <c r="G31" s="38">
        <v>0.21726673108985226</v>
      </c>
    </row>
    <row r="32" spans="1:7" s="3" customFormat="1" ht="21.95" customHeight="1" x14ac:dyDescent="0.2">
      <c r="A32" s="36">
        <v>22</v>
      </c>
      <c r="B32" s="26" t="s">
        <v>3</v>
      </c>
      <c r="C32" s="10">
        <v>120220.07</v>
      </c>
      <c r="D32" s="11">
        <v>34</v>
      </c>
      <c r="E32" s="10">
        <f t="shared" si="2"/>
        <v>3535.8844117647059</v>
      </c>
      <c r="F32" s="25">
        <f t="shared" si="1"/>
        <v>2.6125894745907215E-2</v>
      </c>
      <c r="G32" s="38">
        <v>3.0944666359992157E-2</v>
      </c>
    </row>
    <row r="33" spans="1:7" ht="35.1" customHeight="1" x14ac:dyDescent="0.2">
      <c r="A33" s="36">
        <v>23</v>
      </c>
      <c r="B33" s="24" t="s">
        <v>446</v>
      </c>
      <c r="C33" s="10">
        <v>29122.02</v>
      </c>
      <c r="D33" s="11">
        <v>219</v>
      </c>
      <c r="E33" s="10">
        <f t="shared" si="2"/>
        <v>132.9772602739726</v>
      </c>
      <c r="F33" s="25">
        <f t="shared" si="1"/>
        <v>6.3287172375478132E-3</v>
      </c>
      <c r="G33" s="38">
        <v>8.5968104584330223E-3</v>
      </c>
    </row>
    <row r="34" spans="1:7" s="3" customFormat="1" ht="21.95" customHeight="1" x14ac:dyDescent="0.2">
      <c r="A34" s="36">
        <v>24</v>
      </c>
      <c r="B34" s="26" t="s">
        <v>3</v>
      </c>
      <c r="C34" s="10">
        <v>6166.16</v>
      </c>
      <c r="D34" s="11">
        <v>1</v>
      </c>
      <c r="E34" s="10">
        <f t="shared" si="2"/>
        <v>6166.16</v>
      </c>
      <c r="F34" s="25">
        <f t="shared" si="1"/>
        <v>1.3400129208577503E-3</v>
      </c>
      <c r="G34" s="38">
        <v>1.4207856884874998E-3</v>
      </c>
    </row>
    <row r="35" spans="1:7" s="3" customFormat="1" ht="35.1" customHeight="1" x14ac:dyDescent="0.2">
      <c r="A35" s="36">
        <v>25</v>
      </c>
      <c r="B35" s="24" t="s">
        <v>10</v>
      </c>
      <c r="C35" s="10">
        <v>0</v>
      </c>
      <c r="D35" s="11">
        <v>0</v>
      </c>
      <c r="E35" s="10" t="str">
        <f t="shared" si="2"/>
        <v>-</v>
      </c>
      <c r="F35" s="25">
        <f t="shared" si="1"/>
        <v>0</v>
      </c>
      <c r="G35" s="38">
        <v>9.8652432849167496E-5</v>
      </c>
    </row>
    <row r="36" spans="1:7" ht="35.1" customHeight="1" x14ac:dyDescent="0.2">
      <c r="A36" s="36">
        <v>26</v>
      </c>
      <c r="B36" s="24" t="s">
        <v>420</v>
      </c>
      <c r="C36" s="10">
        <v>0</v>
      </c>
      <c r="D36" s="13">
        <v>0</v>
      </c>
      <c r="E36" s="10" t="str">
        <f t="shared" si="2"/>
        <v>-</v>
      </c>
      <c r="F36" s="29" t="s">
        <v>5</v>
      </c>
      <c r="G36" s="40" t="s">
        <v>5</v>
      </c>
    </row>
    <row r="37" spans="1:7" ht="21.95" customHeight="1" x14ac:dyDescent="0.2">
      <c r="A37" s="36">
        <v>27</v>
      </c>
      <c r="B37" s="26" t="s">
        <v>12</v>
      </c>
      <c r="C37" s="10">
        <v>0</v>
      </c>
      <c r="D37" s="13">
        <v>0</v>
      </c>
      <c r="E37" s="10" t="str">
        <f t="shared" si="2"/>
        <v>-</v>
      </c>
      <c r="F37" s="25">
        <f>C37/C$44</f>
        <v>0</v>
      </c>
      <c r="G37" s="38">
        <v>6.7001527600904129E-4</v>
      </c>
    </row>
    <row r="38" spans="1:7" ht="35.1" customHeight="1" x14ac:dyDescent="0.2">
      <c r="A38" s="36">
        <v>28</v>
      </c>
      <c r="B38" s="24" t="s">
        <v>421</v>
      </c>
      <c r="C38" s="10">
        <v>2150124.91</v>
      </c>
      <c r="D38" s="13">
        <v>2</v>
      </c>
      <c r="E38" s="14" t="s">
        <v>5</v>
      </c>
      <c r="F38" s="29" t="s">
        <v>5</v>
      </c>
      <c r="G38" s="40" t="s">
        <v>5</v>
      </c>
    </row>
    <row r="39" spans="1:7" ht="21.95" customHeight="1" x14ac:dyDescent="0.2">
      <c r="A39" s="36">
        <v>29</v>
      </c>
      <c r="B39" s="26" t="s">
        <v>12</v>
      </c>
      <c r="C39" s="10">
        <v>1935038.24</v>
      </c>
      <c r="D39" s="13">
        <v>2</v>
      </c>
      <c r="E39" s="14" t="s">
        <v>5</v>
      </c>
      <c r="F39" s="25">
        <f t="shared" ref="F39:F44" si="3">C39/C$44</f>
        <v>0.42051718475580274</v>
      </c>
      <c r="G39" s="38">
        <v>0.53240605380617201</v>
      </c>
    </row>
    <row r="40" spans="1:7" ht="47.1" customHeight="1" x14ac:dyDescent="0.2">
      <c r="A40" s="36">
        <v>30</v>
      </c>
      <c r="B40" s="27" t="s">
        <v>422</v>
      </c>
      <c r="C40" s="10">
        <v>0</v>
      </c>
      <c r="D40" s="15">
        <v>0</v>
      </c>
      <c r="E40" s="10" t="str">
        <f t="shared" ref="E40:E41" si="4">IF(D40=0,"-",C40/D40)</f>
        <v>-</v>
      </c>
      <c r="F40" s="25">
        <f t="shared" si="3"/>
        <v>0</v>
      </c>
      <c r="G40" s="38">
        <v>1.7724062653800183E-3</v>
      </c>
    </row>
    <row r="41" spans="1:7" ht="21.95" customHeight="1" x14ac:dyDescent="0.2">
      <c r="A41" s="36">
        <v>31</v>
      </c>
      <c r="B41" s="26" t="s">
        <v>13</v>
      </c>
      <c r="C41" s="10">
        <v>0</v>
      </c>
      <c r="D41" s="15">
        <v>0</v>
      </c>
      <c r="E41" s="10" t="str">
        <f t="shared" si="4"/>
        <v>-</v>
      </c>
      <c r="F41" s="25">
        <f t="shared" si="3"/>
        <v>0</v>
      </c>
      <c r="G41" s="38">
        <v>1.0404135579139232E-3</v>
      </c>
    </row>
    <row r="42" spans="1:7" ht="35.1" customHeight="1" x14ac:dyDescent="0.2">
      <c r="A42" s="36">
        <v>32</v>
      </c>
      <c r="B42" s="24" t="s">
        <v>16</v>
      </c>
      <c r="C42" s="10">
        <v>0</v>
      </c>
      <c r="D42" s="15">
        <v>0</v>
      </c>
      <c r="E42" s="14" t="s">
        <v>5</v>
      </c>
      <c r="F42" s="25">
        <f t="shared" si="3"/>
        <v>0</v>
      </c>
      <c r="G42" s="38">
        <v>4.1370945733870297E-3</v>
      </c>
    </row>
    <row r="43" spans="1:7" s="3" customFormat="1" ht="21.95" customHeight="1" x14ac:dyDescent="0.2">
      <c r="A43" s="43">
        <v>33</v>
      </c>
      <c r="B43" s="50" t="s">
        <v>4</v>
      </c>
      <c r="C43" s="44">
        <f>C25+C27+C29+C31+C33+C35+C37+C39+C40+C42</f>
        <v>4466567.5699999994</v>
      </c>
      <c r="D43" s="51" t="s">
        <v>5</v>
      </c>
      <c r="E43" s="51" t="s">
        <v>5</v>
      </c>
      <c r="F43" s="47">
        <f t="shared" si="3"/>
        <v>0.97066217154342471</v>
      </c>
      <c r="G43" s="48">
        <v>0.96489282760442685</v>
      </c>
    </row>
    <row r="44" spans="1:7" s="3" customFormat="1" ht="21.95" customHeight="1" x14ac:dyDescent="0.2">
      <c r="A44" s="45">
        <v>34</v>
      </c>
      <c r="B44" s="52" t="s">
        <v>6</v>
      </c>
      <c r="C44" s="46">
        <f>C24+C43</f>
        <v>4601567.5699999994</v>
      </c>
      <c r="D44" s="53" t="s">
        <v>5</v>
      </c>
      <c r="E44" s="53" t="s">
        <v>5</v>
      </c>
      <c r="F44" s="54">
        <f t="shared" si="3"/>
        <v>1</v>
      </c>
      <c r="G44" s="55">
        <v>1</v>
      </c>
    </row>
    <row r="45" spans="1:7" s="3" customFormat="1" ht="21.95" customHeight="1" x14ac:dyDescent="0.2">
      <c r="A45" s="1"/>
      <c r="B45" s="2"/>
      <c r="C45" s="1"/>
      <c r="D45" s="1"/>
      <c r="E45" s="1"/>
      <c r="F45" s="1"/>
      <c r="G45" s="1"/>
    </row>
    <row r="46" spans="1:7" s="3" customFormat="1" ht="35.1" customHeight="1" x14ac:dyDescent="0.2">
      <c r="A46" s="62" t="s">
        <v>430</v>
      </c>
      <c r="B46" s="63" t="s">
        <v>431</v>
      </c>
      <c r="C46" s="64" t="s">
        <v>432</v>
      </c>
      <c r="D46" s="1"/>
      <c r="E46" s="1"/>
      <c r="F46" s="1"/>
      <c r="G46" s="1"/>
    </row>
    <row r="47" spans="1:7" s="3" customFormat="1" ht="21.95" customHeight="1" x14ac:dyDescent="0.2">
      <c r="A47" s="65">
        <v>1</v>
      </c>
      <c r="B47" s="30" t="s">
        <v>427</v>
      </c>
      <c r="C47" s="31">
        <v>115041.02</v>
      </c>
    </row>
    <row r="48" spans="1:7" ht="21.95" customHeight="1" x14ac:dyDescent="0.2">
      <c r="A48" s="8">
        <v>2</v>
      </c>
      <c r="B48" s="30" t="s">
        <v>428</v>
      </c>
      <c r="C48" s="31">
        <v>4602407</v>
      </c>
      <c r="D48" s="16"/>
      <c r="E48" s="16"/>
      <c r="F48" s="16"/>
      <c r="G48" s="16"/>
    </row>
    <row r="49" spans="1:7" ht="21.95" customHeight="1" x14ac:dyDescent="0.2">
      <c r="A49" s="32">
        <v>3</v>
      </c>
      <c r="B49" s="33" t="s">
        <v>423</v>
      </c>
      <c r="C49" s="34">
        <f>C44/C48</f>
        <v>0.99981761065459862</v>
      </c>
      <c r="D49" s="16"/>
      <c r="E49" s="16"/>
      <c r="F49" s="16"/>
      <c r="G49" s="16"/>
    </row>
    <row r="50" spans="1:7" s="16" customFormat="1" ht="35.1" customHeight="1" x14ac:dyDescent="0.25">
      <c r="A50" s="21" t="s">
        <v>449</v>
      </c>
      <c r="B50" s="23"/>
    </row>
  </sheetData>
  <sheetProtection algorithmName="SHA-512" hashValue="TbiWTGERdKQGgUM4wnCU6W6UIXy31qyhp/CniHZ3J8SeNuNuENmLAzy8dHvoe+UXQtNF23YaMvNLDWYw0SpAkg==" saltValue="G3UI+vdztvaxf/kywSLhZQ==" spinCount="100000" sheet="1" objects="1" scenarios="1"/>
  <mergeCells count="1">
    <mergeCell ref="A2:G2"/>
  </mergeCells>
  <pageMargins left="0.59055118110236227" right="0.59055118110236227" top="0.70866141732283472" bottom="0.70866141732283472" header="0.19685039370078741" footer="0.39370078740157483"/>
  <pageSetup paperSize="9" scale="84" orientation="portrait" r:id="rId1"/>
  <headerFooter alignWithMargins="0">
    <oddFooter>&amp;R&amp;"Calibri,Standardowy"&amp;12s.&amp;P z &amp;N</oddFooter>
  </headerFooter>
  <tableParts count="2">
    <tablePart r:id="rId2"/>
    <tablePart r:id="rId3"/>
  </tableParts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02137A-2733-4901-BD55-EAE1073F0956}">
  <sheetPr codeName="Arkusz92"/>
  <dimension ref="A1:N50"/>
  <sheetViews>
    <sheetView zoomScaleNormal="100" workbookViewId="0"/>
  </sheetViews>
  <sheetFormatPr defaultColWidth="0" defaultRowHeight="12.75" zeroHeight="1" x14ac:dyDescent="0.2"/>
  <cols>
    <col min="1" max="1" width="4.140625" style="1" customWidth="1"/>
    <col min="2" max="2" width="57" style="2" customWidth="1"/>
    <col min="3" max="3" width="11.85546875" style="1" bestFit="1" customWidth="1"/>
    <col min="4" max="4" width="7.42578125" style="1" customWidth="1"/>
    <col min="5" max="5" width="10.85546875" style="1" bestFit="1" customWidth="1"/>
    <col min="6" max="7" width="8.7109375" style="1" customWidth="1"/>
    <col min="8" max="8" width="1" style="1" customWidth="1"/>
    <col min="9" max="14" width="0" style="1" hidden="1" customWidth="1"/>
    <col min="15" max="16384" width="9.140625" style="1" hidden="1"/>
  </cols>
  <sheetData>
    <row r="1" spans="1:7" s="16" customFormat="1" ht="24.95" customHeight="1" x14ac:dyDescent="0.2">
      <c r="A1" s="35" t="s">
        <v>539</v>
      </c>
      <c r="B1" s="23"/>
    </row>
    <row r="2" spans="1:7" s="16" customFormat="1" ht="39.950000000000003" customHeight="1" x14ac:dyDescent="0.2">
      <c r="A2" s="66" t="s">
        <v>448</v>
      </c>
      <c r="B2" s="67"/>
      <c r="C2" s="67"/>
      <c r="D2" s="67"/>
      <c r="E2" s="67"/>
      <c r="F2" s="67"/>
      <c r="G2" s="67"/>
    </row>
    <row r="3" spans="1:7" s="16" customFormat="1" ht="15.95" hidden="1" customHeight="1" x14ac:dyDescent="0.2">
      <c r="A3" s="22"/>
      <c r="B3" s="23"/>
    </row>
    <row r="4" spans="1:7" s="16" customFormat="1" ht="15.95" hidden="1" customHeight="1" x14ac:dyDescent="0.2">
      <c r="A4" s="22"/>
      <c r="B4" s="23"/>
    </row>
    <row r="5" spans="1:7" s="16" customFormat="1" ht="15.95" hidden="1" customHeight="1" x14ac:dyDescent="0.2">
      <c r="A5" s="22"/>
      <c r="B5" s="23"/>
    </row>
    <row r="6" spans="1:7" s="16" customFormat="1" ht="15.95" customHeight="1" x14ac:dyDescent="0.25">
      <c r="A6" s="17" t="s">
        <v>433</v>
      </c>
      <c r="B6" s="21" t="s">
        <v>438</v>
      </c>
    </row>
    <row r="7" spans="1:7" s="16" customFormat="1" ht="15.95" customHeight="1" x14ac:dyDescent="0.25">
      <c r="A7" s="18" t="s">
        <v>434</v>
      </c>
      <c r="B7" s="21" t="s">
        <v>439</v>
      </c>
    </row>
    <row r="8" spans="1:7" s="16" customFormat="1" ht="15.95" customHeight="1" x14ac:dyDescent="0.25">
      <c r="A8" s="19" t="s">
        <v>435</v>
      </c>
      <c r="B8" s="21" t="s">
        <v>440</v>
      </c>
    </row>
    <row r="9" spans="1:7" s="16" customFormat="1" ht="15.95" customHeight="1" x14ac:dyDescent="0.25">
      <c r="A9" s="20" t="s">
        <v>436</v>
      </c>
      <c r="B9" s="21" t="s">
        <v>441</v>
      </c>
    </row>
    <row r="10" spans="1:7" ht="65.099999999999994" customHeight="1" x14ac:dyDescent="0.2">
      <c r="A10" s="49" t="s">
        <v>430</v>
      </c>
      <c r="B10" s="42" t="s">
        <v>0</v>
      </c>
      <c r="C10" s="42" t="s">
        <v>424</v>
      </c>
      <c r="D10" s="42" t="s">
        <v>425</v>
      </c>
      <c r="E10" s="42" t="s">
        <v>426</v>
      </c>
      <c r="F10" s="42" t="s">
        <v>429</v>
      </c>
      <c r="G10" s="41" t="s">
        <v>413</v>
      </c>
    </row>
    <row r="11" spans="1:7" ht="21.95" customHeight="1" x14ac:dyDescent="0.2">
      <c r="A11" s="36">
        <v>1</v>
      </c>
      <c r="B11" s="24" t="s">
        <v>7</v>
      </c>
      <c r="C11" s="10">
        <v>0</v>
      </c>
      <c r="D11" s="9">
        <v>0</v>
      </c>
      <c r="E11" s="10" t="str">
        <f t="shared" ref="E11:E23" si="0">IF(D11=0,"-",C11/D11)</f>
        <v>-</v>
      </c>
      <c r="F11" s="25">
        <f t="shared" ref="F11:F35" si="1">C11/C$44</f>
        <v>0</v>
      </c>
      <c r="G11" s="38">
        <v>6.4906160983722356E-5</v>
      </c>
    </row>
    <row r="12" spans="1:7" s="3" customFormat="1" ht="21.95" customHeight="1" x14ac:dyDescent="0.2">
      <c r="A12" s="36">
        <v>2</v>
      </c>
      <c r="B12" s="24" t="s">
        <v>8</v>
      </c>
      <c r="C12" s="10">
        <v>55000</v>
      </c>
      <c r="D12" s="9">
        <v>1</v>
      </c>
      <c r="E12" s="10">
        <f t="shared" si="0"/>
        <v>55000</v>
      </c>
      <c r="F12" s="25">
        <f t="shared" si="1"/>
        <v>7.9609125331760906E-3</v>
      </c>
      <c r="G12" s="38">
        <v>1.3877154561966152E-2</v>
      </c>
    </row>
    <row r="13" spans="1:7" s="3" customFormat="1" ht="21.95" customHeight="1" x14ac:dyDescent="0.2">
      <c r="A13" s="36">
        <v>3</v>
      </c>
      <c r="B13" s="26" t="s">
        <v>1</v>
      </c>
      <c r="C13" s="10">
        <v>0</v>
      </c>
      <c r="D13" s="9">
        <v>0</v>
      </c>
      <c r="E13" s="10" t="str">
        <f t="shared" si="0"/>
        <v>-</v>
      </c>
      <c r="F13" s="25">
        <f t="shared" si="1"/>
        <v>0</v>
      </c>
      <c r="G13" s="38">
        <v>6.8195937419264344E-4</v>
      </c>
    </row>
    <row r="14" spans="1:7" s="3" customFormat="1" ht="21.95" customHeight="1" x14ac:dyDescent="0.2">
      <c r="A14" s="36">
        <v>4</v>
      </c>
      <c r="B14" s="24" t="s">
        <v>414</v>
      </c>
      <c r="C14" s="10">
        <v>0</v>
      </c>
      <c r="D14" s="9">
        <v>0</v>
      </c>
      <c r="E14" s="10" t="str">
        <f t="shared" si="0"/>
        <v>-</v>
      </c>
      <c r="F14" s="25">
        <f t="shared" si="1"/>
        <v>0</v>
      </c>
      <c r="G14" s="38">
        <v>1.6609844346228162E-4</v>
      </c>
    </row>
    <row r="15" spans="1:7" s="3" customFormat="1" ht="47.1" customHeight="1" x14ac:dyDescent="0.2">
      <c r="A15" s="36">
        <v>5</v>
      </c>
      <c r="B15" s="24" t="s">
        <v>412</v>
      </c>
      <c r="C15" s="10">
        <v>0</v>
      </c>
      <c r="D15" s="11">
        <v>0</v>
      </c>
      <c r="E15" s="10" t="str">
        <f t="shared" si="0"/>
        <v>-</v>
      </c>
      <c r="F15" s="25">
        <f t="shared" si="1"/>
        <v>0</v>
      </c>
      <c r="G15" s="38">
        <v>4.2843389065529559E-4</v>
      </c>
    </row>
    <row r="16" spans="1:7" s="3" customFormat="1" ht="21.95" customHeight="1" x14ac:dyDescent="0.2">
      <c r="A16" s="36">
        <v>6</v>
      </c>
      <c r="B16" s="26" t="s">
        <v>1</v>
      </c>
      <c r="C16" s="10">
        <v>0</v>
      </c>
      <c r="D16" s="11">
        <v>0</v>
      </c>
      <c r="E16" s="10" t="str">
        <f t="shared" si="0"/>
        <v>-</v>
      </c>
      <c r="F16" s="25">
        <f t="shared" si="1"/>
        <v>0</v>
      </c>
      <c r="G16" s="38">
        <v>5.7837072558623703E-5</v>
      </c>
    </row>
    <row r="17" spans="1:7" ht="47.1" customHeight="1" x14ac:dyDescent="0.2">
      <c r="A17" s="36">
        <v>7</v>
      </c>
      <c r="B17" s="24" t="s">
        <v>444</v>
      </c>
      <c r="C17" s="10">
        <v>0</v>
      </c>
      <c r="D17" s="11">
        <v>0</v>
      </c>
      <c r="E17" s="10" t="str">
        <f t="shared" si="0"/>
        <v>-</v>
      </c>
      <c r="F17" s="25">
        <f t="shared" si="1"/>
        <v>0</v>
      </c>
      <c r="G17" s="38">
        <v>3.69438658113685E-3</v>
      </c>
    </row>
    <row r="18" spans="1:7" ht="47.1" customHeight="1" x14ac:dyDescent="0.2">
      <c r="A18" s="36">
        <v>8</v>
      </c>
      <c r="B18" s="24" t="s">
        <v>447</v>
      </c>
      <c r="C18" s="10">
        <v>30000</v>
      </c>
      <c r="D18" s="11">
        <v>1</v>
      </c>
      <c r="E18" s="10">
        <f t="shared" si="0"/>
        <v>30000</v>
      </c>
      <c r="F18" s="25">
        <f t="shared" si="1"/>
        <v>4.3423159271869585E-3</v>
      </c>
      <c r="G18" s="38">
        <v>1.6572456388988053E-2</v>
      </c>
    </row>
    <row r="19" spans="1:7" ht="35.1" customHeight="1" x14ac:dyDescent="0.2">
      <c r="A19" s="36">
        <v>9</v>
      </c>
      <c r="B19" s="24" t="s">
        <v>443</v>
      </c>
      <c r="C19" s="10">
        <v>0</v>
      </c>
      <c r="D19" s="11">
        <v>0</v>
      </c>
      <c r="E19" s="10" t="str">
        <f t="shared" si="0"/>
        <v>-</v>
      </c>
      <c r="F19" s="25">
        <f t="shared" si="1"/>
        <v>0</v>
      </c>
      <c r="G19" s="38">
        <v>6.3015485400037228E-5</v>
      </c>
    </row>
    <row r="20" spans="1:7" ht="35.1" customHeight="1" x14ac:dyDescent="0.2">
      <c r="A20" s="36">
        <v>10</v>
      </c>
      <c r="B20" s="24" t="s">
        <v>9</v>
      </c>
      <c r="C20" s="10">
        <v>0</v>
      </c>
      <c r="D20" s="11">
        <v>0</v>
      </c>
      <c r="E20" s="10" t="str">
        <f t="shared" si="0"/>
        <v>-</v>
      </c>
      <c r="F20" s="25">
        <f t="shared" si="1"/>
        <v>0</v>
      </c>
      <c r="G20" s="38">
        <v>2.3263290581767475E-4</v>
      </c>
    </row>
    <row r="21" spans="1:7" ht="35.1" customHeight="1" x14ac:dyDescent="0.2">
      <c r="A21" s="36">
        <v>11</v>
      </c>
      <c r="B21" s="24" t="s">
        <v>442</v>
      </c>
      <c r="C21" s="10">
        <v>0</v>
      </c>
      <c r="D21" s="11">
        <v>0</v>
      </c>
      <c r="E21" s="10" t="str">
        <f t="shared" si="0"/>
        <v>-</v>
      </c>
      <c r="F21" s="25">
        <f t="shared" si="1"/>
        <v>0</v>
      </c>
      <c r="G21" s="38">
        <v>8.0879771630669933E-6</v>
      </c>
    </row>
    <row r="22" spans="1:7" ht="21.95" customHeight="1" x14ac:dyDescent="0.2">
      <c r="A22" s="36">
        <v>12</v>
      </c>
      <c r="B22" s="26" t="s">
        <v>1</v>
      </c>
      <c r="C22" s="10">
        <v>0</v>
      </c>
      <c r="D22" s="11">
        <v>0</v>
      </c>
      <c r="E22" s="10" t="str">
        <f t="shared" si="0"/>
        <v>-</v>
      </c>
      <c r="F22" s="25">
        <f t="shared" si="1"/>
        <v>0</v>
      </c>
      <c r="G22" s="38">
        <v>0</v>
      </c>
    </row>
    <row r="23" spans="1:7" ht="21.95" customHeight="1" x14ac:dyDescent="0.2">
      <c r="A23" s="36">
        <v>13</v>
      </c>
      <c r="B23" s="24" t="s">
        <v>415</v>
      </c>
      <c r="C23" s="10">
        <v>0</v>
      </c>
      <c r="D23" s="11">
        <v>0</v>
      </c>
      <c r="E23" s="10" t="str">
        <f t="shared" si="0"/>
        <v>-</v>
      </c>
      <c r="F23" s="25">
        <f t="shared" si="1"/>
        <v>0</v>
      </c>
      <c r="G23" s="38">
        <v>0</v>
      </c>
    </row>
    <row r="24" spans="1:7" s="3" customFormat="1" ht="24.95" customHeight="1" x14ac:dyDescent="0.2">
      <c r="A24" s="43">
        <v>14</v>
      </c>
      <c r="B24" s="50" t="s">
        <v>2</v>
      </c>
      <c r="C24" s="44">
        <f>C11+C12+C14+C15+C17+C18+C19+C20+C21+C23</f>
        <v>85000</v>
      </c>
      <c r="D24" s="51" t="s">
        <v>5</v>
      </c>
      <c r="E24" s="51" t="s">
        <v>5</v>
      </c>
      <c r="F24" s="47">
        <f t="shared" si="1"/>
        <v>1.2303228460363049E-2</v>
      </c>
      <c r="G24" s="48">
        <v>3.5107172395573129E-2</v>
      </c>
    </row>
    <row r="25" spans="1:7" s="4" customFormat="1" ht="35.1" customHeight="1" x14ac:dyDescent="0.2">
      <c r="A25" s="37">
        <v>15</v>
      </c>
      <c r="B25" s="27" t="s">
        <v>419</v>
      </c>
      <c r="C25" s="12">
        <v>772585</v>
      </c>
      <c r="D25" s="11">
        <v>437</v>
      </c>
      <c r="E25" s="12">
        <f t="shared" ref="E25:E37" si="2">IF(D25=0,"-",C25/D25)</f>
        <v>1767.9290617848969</v>
      </c>
      <c r="F25" s="28">
        <f t="shared" si="1"/>
        <v>0.11182693835352454</v>
      </c>
      <c r="G25" s="39">
        <v>9.1912130594448124E-2</v>
      </c>
    </row>
    <row r="26" spans="1:7" s="3" customFormat="1" ht="21.95" customHeight="1" x14ac:dyDescent="0.2">
      <c r="A26" s="36">
        <v>16</v>
      </c>
      <c r="B26" s="26" t="s">
        <v>11</v>
      </c>
      <c r="C26" s="10">
        <v>150228</v>
      </c>
      <c r="D26" s="11">
        <v>88</v>
      </c>
      <c r="E26" s="10">
        <f t="shared" si="2"/>
        <v>1707.1363636363637</v>
      </c>
      <c r="F26" s="25">
        <f t="shared" si="1"/>
        <v>2.1744581236981413E-2</v>
      </c>
      <c r="G26" s="38">
        <v>1.5510248435910163E-2</v>
      </c>
    </row>
    <row r="27" spans="1:7" s="5" customFormat="1" ht="65.099999999999994" customHeight="1" x14ac:dyDescent="0.2">
      <c r="A27" s="37">
        <v>17</v>
      </c>
      <c r="B27" s="27" t="s">
        <v>445</v>
      </c>
      <c r="C27" s="12">
        <v>618324.79</v>
      </c>
      <c r="D27" s="11">
        <v>89</v>
      </c>
      <c r="E27" s="12">
        <f t="shared" si="2"/>
        <v>6947.4695505617983</v>
      </c>
      <c r="F27" s="28">
        <f t="shared" si="1"/>
        <v>8.9498719459717713E-2</v>
      </c>
      <c r="G27" s="39">
        <v>9.6086621220457871E-2</v>
      </c>
    </row>
    <row r="28" spans="1:7" s="3" customFormat="1" ht="21.95" customHeight="1" x14ac:dyDescent="0.2">
      <c r="A28" s="36">
        <v>18</v>
      </c>
      <c r="B28" s="26" t="s">
        <v>3</v>
      </c>
      <c r="C28" s="10">
        <v>138116</v>
      </c>
      <c r="D28" s="11">
        <v>25</v>
      </c>
      <c r="E28" s="10">
        <f t="shared" si="2"/>
        <v>5524.64</v>
      </c>
      <c r="F28" s="25">
        <f t="shared" si="1"/>
        <v>1.9991443553311797E-2</v>
      </c>
      <c r="G28" s="38">
        <v>1.1342599256575717E-2</v>
      </c>
    </row>
    <row r="29" spans="1:7" s="5" customFormat="1" ht="35.1" customHeight="1" x14ac:dyDescent="0.2">
      <c r="A29" s="37">
        <v>19</v>
      </c>
      <c r="B29" s="27" t="s">
        <v>15</v>
      </c>
      <c r="C29" s="12">
        <v>52466.2</v>
      </c>
      <c r="D29" s="11">
        <v>18</v>
      </c>
      <c r="E29" s="12">
        <f t="shared" si="2"/>
        <v>2914.7888888888888</v>
      </c>
      <c r="F29" s="28">
        <f t="shared" si="1"/>
        <v>7.5941605299658793E-3</v>
      </c>
      <c r="G29" s="39">
        <v>1.1946311887438504E-2</v>
      </c>
    </row>
    <row r="30" spans="1:7" s="3" customFormat="1" ht="21.95" customHeight="1" x14ac:dyDescent="0.2">
      <c r="A30" s="36">
        <v>20</v>
      </c>
      <c r="B30" s="26" t="s">
        <v>3</v>
      </c>
      <c r="C30" s="10">
        <v>12467.2</v>
      </c>
      <c r="D30" s="11">
        <v>6</v>
      </c>
      <c r="E30" s="12">
        <f t="shared" si="2"/>
        <v>2077.8666666666668</v>
      </c>
      <c r="F30" s="28">
        <f t="shared" si="1"/>
        <v>1.8045507042475082E-3</v>
      </c>
      <c r="G30" s="39">
        <v>2.247933536638041E-3</v>
      </c>
    </row>
    <row r="31" spans="1:7" s="3" customFormat="1" ht="47.1" customHeight="1" x14ac:dyDescent="0.2">
      <c r="A31" s="36">
        <v>21</v>
      </c>
      <c r="B31" s="27" t="s">
        <v>14</v>
      </c>
      <c r="C31" s="10">
        <v>1940223.73</v>
      </c>
      <c r="D31" s="11">
        <v>929</v>
      </c>
      <c r="E31" s="10">
        <f t="shared" si="2"/>
        <v>2088.5077825618946</v>
      </c>
      <c r="F31" s="25">
        <f t="shared" si="1"/>
        <v>0.28083548016950294</v>
      </c>
      <c r="G31" s="38">
        <v>0.21726673108985226</v>
      </c>
    </row>
    <row r="32" spans="1:7" s="3" customFormat="1" ht="21.95" customHeight="1" x14ac:dyDescent="0.2">
      <c r="A32" s="36">
        <v>22</v>
      </c>
      <c r="B32" s="26" t="s">
        <v>3</v>
      </c>
      <c r="C32" s="10">
        <v>208725.46</v>
      </c>
      <c r="D32" s="11">
        <v>58</v>
      </c>
      <c r="E32" s="10">
        <f t="shared" si="2"/>
        <v>3598.7148275862069</v>
      </c>
      <c r="F32" s="25">
        <f t="shared" si="1"/>
        <v>3.0211729645580811E-2</v>
      </c>
      <c r="G32" s="38">
        <v>3.0944666359992157E-2</v>
      </c>
    </row>
    <row r="33" spans="1:7" ht="35.1" customHeight="1" x14ac:dyDescent="0.2">
      <c r="A33" s="36">
        <v>23</v>
      </c>
      <c r="B33" s="24" t="s">
        <v>446</v>
      </c>
      <c r="C33" s="10">
        <v>60000</v>
      </c>
      <c r="D33" s="11">
        <v>120</v>
      </c>
      <c r="E33" s="10">
        <f t="shared" si="2"/>
        <v>500</v>
      </c>
      <c r="F33" s="25">
        <f t="shared" si="1"/>
        <v>8.684631854373917E-3</v>
      </c>
      <c r="G33" s="38">
        <v>8.5968104584330223E-3</v>
      </c>
    </row>
    <row r="34" spans="1:7" s="3" customFormat="1" ht="21.95" customHeight="1" x14ac:dyDescent="0.2">
      <c r="A34" s="36">
        <v>24</v>
      </c>
      <c r="B34" s="26" t="s">
        <v>3</v>
      </c>
      <c r="C34" s="10">
        <v>0</v>
      </c>
      <c r="D34" s="11">
        <v>0</v>
      </c>
      <c r="E34" s="10" t="str">
        <f t="shared" si="2"/>
        <v>-</v>
      </c>
      <c r="F34" s="25">
        <f t="shared" si="1"/>
        <v>0</v>
      </c>
      <c r="G34" s="38">
        <v>1.4207856884874998E-3</v>
      </c>
    </row>
    <row r="35" spans="1:7" s="3" customFormat="1" ht="35.1" customHeight="1" x14ac:dyDescent="0.2">
      <c r="A35" s="36">
        <v>25</v>
      </c>
      <c r="B35" s="24" t="s">
        <v>10</v>
      </c>
      <c r="C35" s="10">
        <v>0</v>
      </c>
      <c r="D35" s="11">
        <v>0</v>
      </c>
      <c r="E35" s="10" t="str">
        <f t="shared" si="2"/>
        <v>-</v>
      </c>
      <c r="F35" s="25">
        <f t="shared" si="1"/>
        <v>0</v>
      </c>
      <c r="G35" s="38">
        <v>9.8652432849167496E-5</v>
      </c>
    </row>
    <row r="36" spans="1:7" ht="35.1" customHeight="1" x14ac:dyDescent="0.2">
      <c r="A36" s="36">
        <v>26</v>
      </c>
      <c r="B36" s="24" t="s">
        <v>420</v>
      </c>
      <c r="C36" s="10">
        <v>0</v>
      </c>
      <c r="D36" s="13">
        <v>0</v>
      </c>
      <c r="E36" s="10" t="str">
        <f t="shared" si="2"/>
        <v>-</v>
      </c>
      <c r="F36" s="29" t="s">
        <v>5</v>
      </c>
      <c r="G36" s="40" t="s">
        <v>5</v>
      </c>
    </row>
    <row r="37" spans="1:7" ht="21.95" customHeight="1" x14ac:dyDescent="0.2">
      <c r="A37" s="36">
        <v>27</v>
      </c>
      <c r="B37" s="26" t="s">
        <v>12</v>
      </c>
      <c r="C37" s="10">
        <v>0</v>
      </c>
      <c r="D37" s="13">
        <v>0</v>
      </c>
      <c r="E37" s="10" t="str">
        <f t="shared" si="2"/>
        <v>-</v>
      </c>
      <c r="F37" s="25">
        <f>C37/C$44</f>
        <v>0</v>
      </c>
      <c r="G37" s="38">
        <v>6.7001527600904129E-4</v>
      </c>
    </row>
    <row r="38" spans="1:7" ht="35.1" customHeight="1" x14ac:dyDescent="0.2">
      <c r="A38" s="36">
        <v>28</v>
      </c>
      <c r="B38" s="24" t="s">
        <v>421</v>
      </c>
      <c r="C38" s="10">
        <v>3689062.22</v>
      </c>
      <c r="D38" s="13">
        <v>2</v>
      </c>
      <c r="E38" s="14" t="s">
        <v>5</v>
      </c>
      <c r="F38" s="29" t="s">
        <v>5</v>
      </c>
      <c r="G38" s="40" t="s">
        <v>5</v>
      </c>
    </row>
    <row r="39" spans="1:7" ht="21.95" customHeight="1" x14ac:dyDescent="0.2">
      <c r="A39" s="36">
        <v>29</v>
      </c>
      <c r="B39" s="26" t="s">
        <v>12</v>
      </c>
      <c r="C39" s="10">
        <v>3320156</v>
      </c>
      <c r="D39" s="13">
        <v>2</v>
      </c>
      <c r="E39" s="14" t="s">
        <v>5</v>
      </c>
      <c r="F39" s="25">
        <f t="shared" ref="F39:F44" si="3">C39/C$44</f>
        <v>0.48057220931817807</v>
      </c>
      <c r="G39" s="38">
        <v>0.53240605380617201</v>
      </c>
    </row>
    <row r="40" spans="1:7" ht="47.1" customHeight="1" x14ac:dyDescent="0.2">
      <c r="A40" s="36">
        <v>30</v>
      </c>
      <c r="B40" s="27" t="s">
        <v>422</v>
      </c>
      <c r="C40" s="10">
        <v>60000</v>
      </c>
      <c r="D40" s="15">
        <v>3</v>
      </c>
      <c r="E40" s="10">
        <f t="shared" ref="E40:E41" si="4">IF(D40=0,"-",C40/D40)</f>
        <v>20000</v>
      </c>
      <c r="F40" s="25">
        <f t="shared" si="3"/>
        <v>8.684631854373917E-3</v>
      </c>
      <c r="G40" s="38">
        <v>1.7724062653800183E-3</v>
      </c>
    </row>
    <row r="41" spans="1:7" ht="21.95" customHeight="1" x14ac:dyDescent="0.2">
      <c r="A41" s="36">
        <v>31</v>
      </c>
      <c r="B41" s="26" t="s">
        <v>13</v>
      </c>
      <c r="C41" s="10">
        <v>41200</v>
      </c>
      <c r="D41" s="15">
        <v>2</v>
      </c>
      <c r="E41" s="10">
        <f t="shared" si="4"/>
        <v>20600</v>
      </c>
      <c r="F41" s="25">
        <f t="shared" si="3"/>
        <v>5.9634472066700892E-3</v>
      </c>
      <c r="G41" s="38">
        <v>1.0404135579139232E-3</v>
      </c>
    </row>
    <row r="42" spans="1:7" ht="35.1" customHeight="1" x14ac:dyDescent="0.2">
      <c r="A42" s="36">
        <v>32</v>
      </c>
      <c r="B42" s="24" t="s">
        <v>16</v>
      </c>
      <c r="C42" s="10">
        <v>0</v>
      </c>
      <c r="D42" s="15">
        <v>0</v>
      </c>
      <c r="E42" s="14" t="s">
        <v>5</v>
      </c>
      <c r="F42" s="25">
        <f t="shared" si="3"/>
        <v>0</v>
      </c>
      <c r="G42" s="38">
        <v>4.1370945733870297E-3</v>
      </c>
    </row>
    <row r="43" spans="1:7" s="3" customFormat="1" ht="21.95" customHeight="1" x14ac:dyDescent="0.2">
      <c r="A43" s="43">
        <v>33</v>
      </c>
      <c r="B43" s="50" t="s">
        <v>4</v>
      </c>
      <c r="C43" s="44">
        <f>C25+C27+C29+C31+C33+C35+C37+C39+C40+C42</f>
        <v>6823755.7199999997</v>
      </c>
      <c r="D43" s="51" t="s">
        <v>5</v>
      </c>
      <c r="E43" s="51" t="s">
        <v>5</v>
      </c>
      <c r="F43" s="47">
        <f t="shared" si="3"/>
        <v>0.98769677153963698</v>
      </c>
      <c r="G43" s="48">
        <v>0.96489282760442685</v>
      </c>
    </row>
    <row r="44" spans="1:7" s="3" customFormat="1" ht="21.95" customHeight="1" x14ac:dyDescent="0.2">
      <c r="A44" s="45">
        <v>34</v>
      </c>
      <c r="B44" s="52" t="s">
        <v>6</v>
      </c>
      <c r="C44" s="46">
        <f>C24+C43</f>
        <v>6908755.7199999997</v>
      </c>
      <c r="D44" s="53" t="s">
        <v>5</v>
      </c>
      <c r="E44" s="53" t="s">
        <v>5</v>
      </c>
      <c r="F44" s="54">
        <f t="shared" si="3"/>
        <v>1</v>
      </c>
      <c r="G44" s="55">
        <v>1</v>
      </c>
    </row>
    <row r="45" spans="1:7" s="3" customFormat="1" ht="21.95" customHeight="1" x14ac:dyDescent="0.2">
      <c r="A45" s="1"/>
      <c r="B45" s="2"/>
      <c r="C45" s="1"/>
      <c r="D45" s="1"/>
      <c r="E45" s="1"/>
      <c r="F45" s="1"/>
      <c r="G45" s="1"/>
    </row>
    <row r="46" spans="1:7" s="3" customFormat="1" ht="35.1" customHeight="1" x14ac:dyDescent="0.2">
      <c r="A46" s="62" t="s">
        <v>430</v>
      </c>
      <c r="B46" s="63" t="s">
        <v>431</v>
      </c>
      <c r="C46" s="64" t="s">
        <v>432</v>
      </c>
      <c r="D46" s="1"/>
      <c r="E46" s="1"/>
      <c r="F46" s="1"/>
      <c r="G46" s="1"/>
    </row>
    <row r="47" spans="1:7" s="3" customFormat="1" ht="21.95" customHeight="1" x14ac:dyDescent="0.2">
      <c r="A47" s="65">
        <v>1</v>
      </c>
      <c r="B47" s="30" t="s">
        <v>427</v>
      </c>
      <c r="C47" s="31">
        <v>172593</v>
      </c>
    </row>
    <row r="48" spans="1:7" ht="21.95" customHeight="1" x14ac:dyDescent="0.2">
      <c r="A48" s="8">
        <v>2</v>
      </c>
      <c r="B48" s="30" t="s">
        <v>428</v>
      </c>
      <c r="C48" s="31">
        <v>6938872</v>
      </c>
      <c r="D48" s="16"/>
      <c r="E48" s="16"/>
      <c r="F48" s="16"/>
      <c r="G48" s="16"/>
    </row>
    <row r="49" spans="1:7" ht="21.95" customHeight="1" x14ac:dyDescent="0.2">
      <c r="A49" s="32">
        <v>3</v>
      </c>
      <c r="B49" s="33" t="s">
        <v>423</v>
      </c>
      <c r="C49" s="34">
        <f>C44/C48</f>
        <v>0.99565977294292207</v>
      </c>
      <c r="D49" s="16"/>
      <c r="E49" s="16"/>
      <c r="F49" s="16"/>
      <c r="G49" s="16"/>
    </row>
    <row r="50" spans="1:7" s="16" customFormat="1" ht="35.1" customHeight="1" x14ac:dyDescent="0.25">
      <c r="A50" s="21" t="s">
        <v>449</v>
      </c>
      <c r="B50" s="23"/>
    </row>
  </sheetData>
  <sheetProtection algorithmName="SHA-512" hashValue="gRXc1dude6YoXoc8GvyzFdyu9vclVDhbbn6PXflpxWs5q4fuTcCdSCo9kneXmKf85fx1hHVuKoX8dzDfJ3ywlQ==" saltValue="FOEPrI9HLoR35jJluetaIg==" spinCount="100000" sheet="1" objects="1" scenarios="1"/>
  <mergeCells count="1">
    <mergeCell ref="A2:G2"/>
  </mergeCells>
  <pageMargins left="0.59055118110236227" right="0.59055118110236227" top="0.70866141732283472" bottom="0.70866141732283472" header="0.19685039370078741" footer="0.39370078740157483"/>
  <pageSetup paperSize="9" scale="84" orientation="portrait" r:id="rId1"/>
  <headerFooter alignWithMargins="0">
    <oddFooter>&amp;R&amp;"Calibri,Standardowy"&amp;12s.&amp;P z &amp;N</oddFooter>
  </headerFooter>
  <tableParts count="2">
    <tablePart r:id="rId2"/>
    <tablePart r:id="rId3"/>
  </tableParts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877751-CDE3-428C-A22E-8DCACD93614A}">
  <sheetPr codeName="Arkusz93"/>
  <dimension ref="A1:N50"/>
  <sheetViews>
    <sheetView zoomScaleNormal="100" workbookViewId="0"/>
  </sheetViews>
  <sheetFormatPr defaultColWidth="0" defaultRowHeight="12.75" zeroHeight="1" x14ac:dyDescent="0.2"/>
  <cols>
    <col min="1" max="1" width="4.140625" style="1" customWidth="1"/>
    <col min="2" max="2" width="57" style="2" customWidth="1"/>
    <col min="3" max="3" width="11.85546875" style="1" bestFit="1" customWidth="1"/>
    <col min="4" max="4" width="7.42578125" style="1" customWidth="1"/>
    <col min="5" max="5" width="10.85546875" style="1" bestFit="1" customWidth="1"/>
    <col min="6" max="7" width="8.7109375" style="1" customWidth="1"/>
    <col min="8" max="8" width="1" style="1" customWidth="1"/>
    <col min="9" max="14" width="0" style="1" hidden="1" customWidth="1"/>
    <col min="15" max="16384" width="9.140625" style="1" hidden="1"/>
  </cols>
  <sheetData>
    <row r="1" spans="1:7" s="16" customFormat="1" ht="24.95" customHeight="1" x14ac:dyDescent="0.2">
      <c r="A1" s="35" t="s">
        <v>540</v>
      </c>
      <c r="B1" s="23"/>
    </row>
    <row r="2" spans="1:7" s="16" customFormat="1" ht="39.950000000000003" customHeight="1" x14ac:dyDescent="0.2">
      <c r="A2" s="66" t="s">
        <v>448</v>
      </c>
      <c r="B2" s="67"/>
      <c r="C2" s="67"/>
      <c r="D2" s="67"/>
      <c r="E2" s="67"/>
      <c r="F2" s="67"/>
      <c r="G2" s="67"/>
    </row>
    <row r="3" spans="1:7" s="16" customFormat="1" ht="15.95" hidden="1" customHeight="1" x14ac:dyDescent="0.2">
      <c r="A3" s="22"/>
      <c r="B3" s="23"/>
    </row>
    <row r="4" spans="1:7" s="16" customFormat="1" ht="15.95" hidden="1" customHeight="1" x14ac:dyDescent="0.2">
      <c r="A4" s="22"/>
      <c r="B4" s="23"/>
    </row>
    <row r="5" spans="1:7" s="16" customFormat="1" ht="15.95" hidden="1" customHeight="1" x14ac:dyDescent="0.2">
      <c r="A5" s="22"/>
      <c r="B5" s="23"/>
    </row>
    <row r="6" spans="1:7" s="16" customFormat="1" ht="15.95" customHeight="1" x14ac:dyDescent="0.25">
      <c r="A6" s="17" t="s">
        <v>433</v>
      </c>
      <c r="B6" s="21" t="s">
        <v>438</v>
      </c>
    </row>
    <row r="7" spans="1:7" s="16" customFormat="1" ht="15.95" customHeight="1" x14ac:dyDescent="0.25">
      <c r="A7" s="18" t="s">
        <v>434</v>
      </c>
      <c r="B7" s="21" t="s">
        <v>439</v>
      </c>
    </row>
    <row r="8" spans="1:7" s="16" customFormat="1" ht="15.95" customHeight="1" x14ac:dyDescent="0.25">
      <c r="A8" s="19" t="s">
        <v>435</v>
      </c>
      <c r="B8" s="21" t="s">
        <v>440</v>
      </c>
    </row>
    <row r="9" spans="1:7" s="16" customFormat="1" ht="15.95" customHeight="1" x14ac:dyDescent="0.25">
      <c r="A9" s="20" t="s">
        <v>436</v>
      </c>
      <c r="B9" s="21" t="s">
        <v>441</v>
      </c>
    </row>
    <row r="10" spans="1:7" ht="65.099999999999994" customHeight="1" x14ac:dyDescent="0.2">
      <c r="A10" s="49" t="s">
        <v>430</v>
      </c>
      <c r="B10" s="42" t="s">
        <v>0</v>
      </c>
      <c r="C10" s="42" t="s">
        <v>424</v>
      </c>
      <c r="D10" s="42" t="s">
        <v>425</v>
      </c>
      <c r="E10" s="42" t="s">
        <v>426</v>
      </c>
      <c r="F10" s="42" t="s">
        <v>429</v>
      </c>
      <c r="G10" s="41" t="s">
        <v>413</v>
      </c>
    </row>
    <row r="11" spans="1:7" ht="21.95" customHeight="1" x14ac:dyDescent="0.2">
      <c r="A11" s="36">
        <v>1</v>
      </c>
      <c r="B11" s="24" t="s">
        <v>7</v>
      </c>
      <c r="C11" s="10">
        <v>0</v>
      </c>
      <c r="D11" s="9">
        <v>0</v>
      </c>
      <c r="E11" s="10" t="str">
        <f t="shared" ref="E11:E23" si="0">IF(D11=0,"-",C11/D11)</f>
        <v>-</v>
      </c>
      <c r="F11" s="25">
        <f t="shared" ref="F11:F35" si="1">C11/C$44</f>
        <v>0</v>
      </c>
      <c r="G11" s="38">
        <v>6.4906160983722356E-5</v>
      </c>
    </row>
    <row r="12" spans="1:7" s="3" customFormat="1" ht="21.95" customHeight="1" x14ac:dyDescent="0.2">
      <c r="A12" s="36">
        <v>2</v>
      </c>
      <c r="B12" s="24" t="s">
        <v>8</v>
      </c>
      <c r="C12" s="10">
        <v>0</v>
      </c>
      <c r="D12" s="9">
        <v>0</v>
      </c>
      <c r="E12" s="10" t="str">
        <f t="shared" si="0"/>
        <v>-</v>
      </c>
      <c r="F12" s="25">
        <f t="shared" si="1"/>
        <v>0</v>
      </c>
      <c r="G12" s="38">
        <v>1.3877154561966152E-2</v>
      </c>
    </row>
    <row r="13" spans="1:7" s="3" customFormat="1" ht="21.95" customHeight="1" x14ac:dyDescent="0.2">
      <c r="A13" s="36">
        <v>3</v>
      </c>
      <c r="B13" s="26" t="s">
        <v>1</v>
      </c>
      <c r="C13" s="10">
        <v>0</v>
      </c>
      <c r="D13" s="9">
        <v>0</v>
      </c>
      <c r="E13" s="10" t="str">
        <f t="shared" si="0"/>
        <v>-</v>
      </c>
      <c r="F13" s="25">
        <f t="shared" si="1"/>
        <v>0</v>
      </c>
      <c r="G13" s="38">
        <v>6.8195937419264344E-4</v>
      </c>
    </row>
    <row r="14" spans="1:7" s="3" customFormat="1" ht="21.95" customHeight="1" x14ac:dyDescent="0.2">
      <c r="A14" s="36">
        <v>4</v>
      </c>
      <c r="B14" s="24" t="s">
        <v>414</v>
      </c>
      <c r="C14" s="10">
        <v>0</v>
      </c>
      <c r="D14" s="9">
        <v>0</v>
      </c>
      <c r="E14" s="10" t="str">
        <f t="shared" si="0"/>
        <v>-</v>
      </c>
      <c r="F14" s="25">
        <f t="shared" si="1"/>
        <v>0</v>
      </c>
      <c r="G14" s="38">
        <v>1.6609844346228162E-4</v>
      </c>
    </row>
    <row r="15" spans="1:7" s="3" customFormat="1" ht="47.1" customHeight="1" x14ac:dyDescent="0.2">
      <c r="A15" s="36">
        <v>5</v>
      </c>
      <c r="B15" s="24" t="s">
        <v>412</v>
      </c>
      <c r="C15" s="10">
        <v>0</v>
      </c>
      <c r="D15" s="11">
        <v>0</v>
      </c>
      <c r="E15" s="10" t="str">
        <f t="shared" si="0"/>
        <v>-</v>
      </c>
      <c r="F15" s="25">
        <f t="shared" si="1"/>
        <v>0</v>
      </c>
      <c r="G15" s="38">
        <v>4.2843389065529559E-4</v>
      </c>
    </row>
    <row r="16" spans="1:7" s="3" customFormat="1" ht="21.95" customHeight="1" x14ac:dyDescent="0.2">
      <c r="A16" s="36">
        <v>6</v>
      </c>
      <c r="B16" s="26" t="s">
        <v>1</v>
      </c>
      <c r="C16" s="10">
        <v>0</v>
      </c>
      <c r="D16" s="11">
        <v>0</v>
      </c>
      <c r="E16" s="10" t="str">
        <f t="shared" si="0"/>
        <v>-</v>
      </c>
      <c r="F16" s="25">
        <f t="shared" si="1"/>
        <v>0</v>
      </c>
      <c r="G16" s="38">
        <v>5.7837072558623703E-5</v>
      </c>
    </row>
    <row r="17" spans="1:7" ht="47.1" customHeight="1" x14ac:dyDescent="0.2">
      <c r="A17" s="36">
        <v>7</v>
      </c>
      <c r="B17" s="24" t="s">
        <v>444</v>
      </c>
      <c r="C17" s="10">
        <v>0</v>
      </c>
      <c r="D17" s="11">
        <v>0</v>
      </c>
      <c r="E17" s="10" t="str">
        <f t="shared" si="0"/>
        <v>-</v>
      </c>
      <c r="F17" s="25">
        <f t="shared" si="1"/>
        <v>0</v>
      </c>
      <c r="G17" s="38">
        <v>3.69438658113685E-3</v>
      </c>
    </row>
    <row r="18" spans="1:7" ht="47.1" customHeight="1" x14ac:dyDescent="0.2">
      <c r="A18" s="36">
        <v>8</v>
      </c>
      <c r="B18" s="24" t="s">
        <v>447</v>
      </c>
      <c r="C18" s="10">
        <v>0</v>
      </c>
      <c r="D18" s="11">
        <v>0</v>
      </c>
      <c r="E18" s="10" t="str">
        <f t="shared" si="0"/>
        <v>-</v>
      </c>
      <c r="F18" s="25">
        <f t="shared" si="1"/>
        <v>0</v>
      </c>
      <c r="G18" s="38">
        <v>1.6572456388988053E-2</v>
      </c>
    </row>
    <row r="19" spans="1:7" ht="35.1" customHeight="1" x14ac:dyDescent="0.2">
      <c r="A19" s="36">
        <v>9</v>
      </c>
      <c r="B19" s="24" t="s">
        <v>443</v>
      </c>
      <c r="C19" s="10">
        <v>2505.62</v>
      </c>
      <c r="D19" s="11">
        <v>1</v>
      </c>
      <c r="E19" s="10">
        <f t="shared" si="0"/>
        <v>2505.62</v>
      </c>
      <c r="F19" s="25">
        <f t="shared" si="1"/>
        <v>3.4923334268968111E-4</v>
      </c>
      <c r="G19" s="38">
        <v>6.3015485400037228E-5</v>
      </c>
    </row>
    <row r="20" spans="1:7" ht="35.1" customHeight="1" x14ac:dyDescent="0.2">
      <c r="A20" s="36">
        <v>10</v>
      </c>
      <c r="B20" s="24" t="s">
        <v>9</v>
      </c>
      <c r="C20" s="10">
        <v>0</v>
      </c>
      <c r="D20" s="11">
        <v>0</v>
      </c>
      <c r="E20" s="10" t="str">
        <f t="shared" si="0"/>
        <v>-</v>
      </c>
      <c r="F20" s="25">
        <f t="shared" si="1"/>
        <v>0</v>
      </c>
      <c r="G20" s="38">
        <v>2.3263290581767475E-4</v>
      </c>
    </row>
    <row r="21" spans="1:7" ht="35.1" customHeight="1" x14ac:dyDescent="0.2">
      <c r="A21" s="36">
        <v>11</v>
      </c>
      <c r="B21" s="24" t="s">
        <v>442</v>
      </c>
      <c r="C21" s="10">
        <v>0</v>
      </c>
      <c r="D21" s="11">
        <v>0</v>
      </c>
      <c r="E21" s="10" t="str">
        <f t="shared" si="0"/>
        <v>-</v>
      </c>
      <c r="F21" s="25">
        <f t="shared" si="1"/>
        <v>0</v>
      </c>
      <c r="G21" s="38">
        <v>8.0879771630669933E-6</v>
      </c>
    </row>
    <row r="22" spans="1:7" ht="21.95" customHeight="1" x14ac:dyDescent="0.2">
      <c r="A22" s="36">
        <v>12</v>
      </c>
      <c r="B22" s="26" t="s">
        <v>1</v>
      </c>
      <c r="C22" s="10">
        <v>0</v>
      </c>
      <c r="D22" s="11">
        <v>0</v>
      </c>
      <c r="E22" s="10" t="str">
        <f t="shared" si="0"/>
        <v>-</v>
      </c>
      <c r="F22" s="25">
        <f t="shared" si="1"/>
        <v>0</v>
      </c>
      <c r="G22" s="38">
        <v>0</v>
      </c>
    </row>
    <row r="23" spans="1:7" ht="21.95" customHeight="1" x14ac:dyDescent="0.2">
      <c r="A23" s="36">
        <v>13</v>
      </c>
      <c r="B23" s="24" t="s">
        <v>415</v>
      </c>
      <c r="C23" s="10">
        <v>0</v>
      </c>
      <c r="D23" s="11">
        <v>0</v>
      </c>
      <c r="E23" s="10" t="str">
        <f t="shared" si="0"/>
        <v>-</v>
      </c>
      <c r="F23" s="25">
        <f t="shared" si="1"/>
        <v>0</v>
      </c>
      <c r="G23" s="38">
        <v>0</v>
      </c>
    </row>
    <row r="24" spans="1:7" s="3" customFormat="1" ht="24.95" customHeight="1" x14ac:dyDescent="0.2">
      <c r="A24" s="43">
        <v>14</v>
      </c>
      <c r="B24" s="50" t="s">
        <v>2</v>
      </c>
      <c r="C24" s="44">
        <f>C11+C12+C14+C15+C17+C18+C19+C20+C21+C23</f>
        <v>2505.62</v>
      </c>
      <c r="D24" s="51" t="s">
        <v>5</v>
      </c>
      <c r="E24" s="51" t="s">
        <v>5</v>
      </c>
      <c r="F24" s="47">
        <f t="shared" si="1"/>
        <v>3.4923334268968111E-4</v>
      </c>
      <c r="G24" s="48">
        <v>3.5107172395573129E-2</v>
      </c>
    </row>
    <row r="25" spans="1:7" s="4" customFormat="1" ht="35.1" customHeight="1" x14ac:dyDescent="0.2">
      <c r="A25" s="37">
        <v>15</v>
      </c>
      <c r="B25" s="27" t="s">
        <v>419</v>
      </c>
      <c r="C25" s="12">
        <v>995255</v>
      </c>
      <c r="D25" s="11">
        <v>455</v>
      </c>
      <c r="E25" s="12">
        <f t="shared" ref="E25:E37" si="2">IF(D25=0,"-",C25/D25)</f>
        <v>2187.3736263736264</v>
      </c>
      <c r="F25" s="28">
        <f t="shared" si="1"/>
        <v>0.13871865266026717</v>
      </c>
      <c r="G25" s="39">
        <v>9.1912130594448124E-2</v>
      </c>
    </row>
    <row r="26" spans="1:7" s="3" customFormat="1" ht="21.95" customHeight="1" x14ac:dyDescent="0.2">
      <c r="A26" s="36">
        <v>16</v>
      </c>
      <c r="B26" s="26" t="s">
        <v>11</v>
      </c>
      <c r="C26" s="10">
        <v>88745</v>
      </c>
      <c r="D26" s="11">
        <v>41</v>
      </c>
      <c r="E26" s="10">
        <f t="shared" si="2"/>
        <v>2164.5121951219512</v>
      </c>
      <c r="F26" s="25">
        <f t="shared" si="1"/>
        <v>1.2369279059472608E-2</v>
      </c>
      <c r="G26" s="38">
        <v>1.5510248435910163E-2</v>
      </c>
    </row>
    <row r="27" spans="1:7" s="5" customFormat="1" ht="65.099999999999994" customHeight="1" x14ac:dyDescent="0.2">
      <c r="A27" s="37">
        <v>17</v>
      </c>
      <c r="B27" s="27" t="s">
        <v>445</v>
      </c>
      <c r="C27" s="12">
        <v>1389215.25</v>
      </c>
      <c r="D27" s="11">
        <v>166</v>
      </c>
      <c r="E27" s="12">
        <f t="shared" si="2"/>
        <v>8368.7665662650597</v>
      </c>
      <c r="F27" s="28">
        <f t="shared" si="1"/>
        <v>0.19362883656459523</v>
      </c>
      <c r="G27" s="39">
        <v>9.6086621220457871E-2</v>
      </c>
    </row>
    <row r="28" spans="1:7" s="3" customFormat="1" ht="21.95" customHeight="1" x14ac:dyDescent="0.2">
      <c r="A28" s="36">
        <v>18</v>
      </c>
      <c r="B28" s="26" t="s">
        <v>3</v>
      </c>
      <c r="C28" s="10">
        <v>66239.08</v>
      </c>
      <c r="D28" s="11">
        <v>24</v>
      </c>
      <c r="E28" s="10">
        <f t="shared" si="2"/>
        <v>2759.9616666666666</v>
      </c>
      <c r="F28" s="25">
        <f t="shared" si="1"/>
        <v>9.2324036865483218E-3</v>
      </c>
      <c r="G28" s="38">
        <v>1.1342599256575717E-2</v>
      </c>
    </row>
    <row r="29" spans="1:7" s="5" customFormat="1" ht="35.1" customHeight="1" x14ac:dyDescent="0.2">
      <c r="A29" s="37">
        <v>19</v>
      </c>
      <c r="B29" s="27" t="s">
        <v>15</v>
      </c>
      <c r="C29" s="12">
        <v>51285.17</v>
      </c>
      <c r="D29" s="11">
        <v>28</v>
      </c>
      <c r="E29" s="12">
        <f t="shared" si="2"/>
        <v>1831.6132142857143</v>
      </c>
      <c r="F29" s="28">
        <f t="shared" si="1"/>
        <v>7.1481275490731053E-3</v>
      </c>
      <c r="G29" s="39">
        <v>1.1946311887438504E-2</v>
      </c>
    </row>
    <row r="30" spans="1:7" s="3" customFormat="1" ht="21.95" customHeight="1" x14ac:dyDescent="0.2">
      <c r="A30" s="36">
        <v>20</v>
      </c>
      <c r="B30" s="26" t="s">
        <v>3</v>
      </c>
      <c r="C30" s="10">
        <v>23017.18</v>
      </c>
      <c r="D30" s="11">
        <v>12</v>
      </c>
      <c r="E30" s="12">
        <f t="shared" si="2"/>
        <v>1918.0983333333334</v>
      </c>
      <c r="F30" s="28">
        <f t="shared" si="1"/>
        <v>3.208134797251808E-3</v>
      </c>
      <c r="G30" s="39">
        <v>2.247933536638041E-3</v>
      </c>
    </row>
    <row r="31" spans="1:7" s="3" customFormat="1" ht="47.1" customHeight="1" x14ac:dyDescent="0.2">
      <c r="A31" s="36">
        <v>21</v>
      </c>
      <c r="B31" s="27" t="s">
        <v>14</v>
      </c>
      <c r="C31" s="10">
        <v>1895353.91</v>
      </c>
      <c r="D31" s="11">
        <v>1157</v>
      </c>
      <c r="E31" s="10">
        <f t="shared" si="2"/>
        <v>1638.1624114088158</v>
      </c>
      <c r="F31" s="25">
        <f t="shared" si="1"/>
        <v>0.26417444846754778</v>
      </c>
      <c r="G31" s="38">
        <v>0.21726673108985226</v>
      </c>
    </row>
    <row r="32" spans="1:7" s="3" customFormat="1" ht="21.95" customHeight="1" x14ac:dyDescent="0.2">
      <c r="A32" s="36">
        <v>22</v>
      </c>
      <c r="B32" s="26" t="s">
        <v>3</v>
      </c>
      <c r="C32" s="10">
        <v>222832.29</v>
      </c>
      <c r="D32" s="11">
        <v>56</v>
      </c>
      <c r="E32" s="10">
        <f t="shared" si="2"/>
        <v>3979.1480357142859</v>
      </c>
      <c r="F32" s="25">
        <f t="shared" si="1"/>
        <v>3.1058366989366468E-2</v>
      </c>
      <c r="G32" s="38">
        <v>3.0944666359992157E-2</v>
      </c>
    </row>
    <row r="33" spans="1:7" ht="35.1" customHeight="1" x14ac:dyDescent="0.2">
      <c r="A33" s="36">
        <v>23</v>
      </c>
      <c r="B33" s="24" t="s">
        <v>446</v>
      </c>
      <c r="C33" s="10">
        <v>0</v>
      </c>
      <c r="D33" s="11">
        <v>0</v>
      </c>
      <c r="E33" s="10" t="str">
        <f t="shared" si="2"/>
        <v>-</v>
      </c>
      <c r="F33" s="25">
        <f t="shared" si="1"/>
        <v>0</v>
      </c>
      <c r="G33" s="38">
        <v>8.5968104584330223E-3</v>
      </c>
    </row>
    <row r="34" spans="1:7" s="3" customFormat="1" ht="21.95" customHeight="1" x14ac:dyDescent="0.2">
      <c r="A34" s="36">
        <v>24</v>
      </c>
      <c r="B34" s="26" t="s">
        <v>3</v>
      </c>
      <c r="C34" s="10">
        <v>0</v>
      </c>
      <c r="D34" s="11">
        <v>0</v>
      </c>
      <c r="E34" s="10" t="str">
        <f t="shared" si="2"/>
        <v>-</v>
      </c>
      <c r="F34" s="25">
        <f t="shared" si="1"/>
        <v>0</v>
      </c>
      <c r="G34" s="38">
        <v>1.4207856884874998E-3</v>
      </c>
    </row>
    <row r="35" spans="1:7" s="3" customFormat="1" ht="35.1" customHeight="1" x14ac:dyDescent="0.2">
      <c r="A35" s="36">
        <v>25</v>
      </c>
      <c r="B35" s="24" t="s">
        <v>10</v>
      </c>
      <c r="C35" s="10">
        <v>0</v>
      </c>
      <c r="D35" s="11">
        <v>0</v>
      </c>
      <c r="E35" s="10" t="str">
        <f t="shared" si="2"/>
        <v>-</v>
      </c>
      <c r="F35" s="25">
        <f t="shared" si="1"/>
        <v>0</v>
      </c>
      <c r="G35" s="38">
        <v>9.8652432849167496E-5</v>
      </c>
    </row>
    <row r="36" spans="1:7" ht="35.1" customHeight="1" x14ac:dyDescent="0.2">
      <c r="A36" s="36">
        <v>26</v>
      </c>
      <c r="B36" s="24" t="s">
        <v>420</v>
      </c>
      <c r="C36" s="10">
        <v>0</v>
      </c>
      <c r="D36" s="13">
        <v>0</v>
      </c>
      <c r="E36" s="10" t="str">
        <f t="shared" si="2"/>
        <v>-</v>
      </c>
      <c r="F36" s="29" t="s">
        <v>5</v>
      </c>
      <c r="G36" s="40" t="s">
        <v>5</v>
      </c>
    </row>
    <row r="37" spans="1:7" ht="21.95" customHeight="1" x14ac:dyDescent="0.2">
      <c r="A37" s="36">
        <v>27</v>
      </c>
      <c r="B37" s="26" t="s">
        <v>12</v>
      </c>
      <c r="C37" s="10">
        <v>0</v>
      </c>
      <c r="D37" s="13">
        <v>0</v>
      </c>
      <c r="E37" s="10" t="str">
        <f t="shared" si="2"/>
        <v>-</v>
      </c>
      <c r="F37" s="25">
        <f>C37/C$44</f>
        <v>0</v>
      </c>
      <c r="G37" s="38">
        <v>6.7001527600904129E-4</v>
      </c>
    </row>
    <row r="38" spans="1:7" ht="35.1" customHeight="1" x14ac:dyDescent="0.2">
      <c r="A38" s="36">
        <v>28</v>
      </c>
      <c r="B38" s="24" t="s">
        <v>421</v>
      </c>
      <c r="C38" s="10">
        <v>3112266</v>
      </c>
      <c r="D38" s="13">
        <v>1</v>
      </c>
      <c r="E38" s="14" t="s">
        <v>5</v>
      </c>
      <c r="F38" s="29" t="s">
        <v>5</v>
      </c>
      <c r="G38" s="40" t="s">
        <v>5</v>
      </c>
    </row>
    <row r="39" spans="1:7" ht="21.95" customHeight="1" x14ac:dyDescent="0.2">
      <c r="A39" s="36">
        <v>29</v>
      </c>
      <c r="B39" s="26" t="s">
        <v>12</v>
      </c>
      <c r="C39" s="10">
        <v>2801015</v>
      </c>
      <c r="D39" s="13">
        <v>1</v>
      </c>
      <c r="E39" s="14" t="s">
        <v>5</v>
      </c>
      <c r="F39" s="25">
        <f t="shared" ref="F39:F44" si="3">C39/C$44</f>
        <v>0.3904055009833643</v>
      </c>
      <c r="G39" s="38">
        <v>0.53240605380617201</v>
      </c>
    </row>
    <row r="40" spans="1:7" ht="47.1" customHeight="1" x14ac:dyDescent="0.2">
      <c r="A40" s="36">
        <v>30</v>
      </c>
      <c r="B40" s="27" t="s">
        <v>422</v>
      </c>
      <c r="C40" s="10">
        <v>40000</v>
      </c>
      <c r="D40" s="15">
        <v>1</v>
      </c>
      <c r="E40" s="10">
        <f t="shared" ref="E40:E41" si="4">IF(D40=0,"-",C40/D40)</f>
        <v>40000</v>
      </c>
      <c r="F40" s="25">
        <f t="shared" si="3"/>
        <v>5.5752004324627225E-3</v>
      </c>
      <c r="G40" s="38">
        <v>1.7724062653800183E-3</v>
      </c>
    </row>
    <row r="41" spans="1:7" ht="21.95" customHeight="1" x14ac:dyDescent="0.2">
      <c r="A41" s="36">
        <v>31</v>
      </c>
      <c r="B41" s="26" t="s">
        <v>13</v>
      </c>
      <c r="C41" s="10">
        <v>40000</v>
      </c>
      <c r="D41" s="15">
        <v>1</v>
      </c>
      <c r="E41" s="10">
        <f t="shared" si="4"/>
        <v>40000</v>
      </c>
      <c r="F41" s="25">
        <f t="shared" si="3"/>
        <v>5.5752004324627225E-3</v>
      </c>
      <c r="G41" s="38">
        <v>1.0404135579139232E-3</v>
      </c>
    </row>
    <row r="42" spans="1:7" ht="35.1" customHeight="1" x14ac:dyDescent="0.2">
      <c r="A42" s="36">
        <v>32</v>
      </c>
      <c r="B42" s="24" t="s">
        <v>16</v>
      </c>
      <c r="C42" s="10">
        <v>0</v>
      </c>
      <c r="D42" s="15">
        <v>0</v>
      </c>
      <c r="E42" s="14" t="s">
        <v>5</v>
      </c>
      <c r="F42" s="25">
        <f t="shared" si="3"/>
        <v>0</v>
      </c>
      <c r="G42" s="38">
        <v>4.1370945733870297E-3</v>
      </c>
    </row>
    <row r="43" spans="1:7" s="3" customFormat="1" ht="21.95" customHeight="1" x14ac:dyDescent="0.2">
      <c r="A43" s="43">
        <v>33</v>
      </c>
      <c r="B43" s="50" t="s">
        <v>4</v>
      </c>
      <c r="C43" s="44">
        <f>C25+C27+C29+C31+C33+C35+C37+C39+C40+C42</f>
        <v>7172124.3300000001</v>
      </c>
      <c r="D43" s="51" t="s">
        <v>5</v>
      </c>
      <c r="E43" s="51" t="s">
        <v>5</v>
      </c>
      <c r="F43" s="47">
        <f t="shared" si="3"/>
        <v>0.99965076665731034</v>
      </c>
      <c r="G43" s="48">
        <v>0.96489282760442685</v>
      </c>
    </row>
    <row r="44" spans="1:7" s="3" customFormat="1" ht="21.95" customHeight="1" x14ac:dyDescent="0.2">
      <c r="A44" s="45">
        <v>34</v>
      </c>
      <c r="B44" s="52" t="s">
        <v>6</v>
      </c>
      <c r="C44" s="46">
        <f>C24+C43</f>
        <v>7174629.9500000002</v>
      </c>
      <c r="D44" s="53" t="s">
        <v>5</v>
      </c>
      <c r="E44" s="53" t="s">
        <v>5</v>
      </c>
      <c r="F44" s="54">
        <f t="shared" si="3"/>
        <v>1</v>
      </c>
      <c r="G44" s="55">
        <v>1</v>
      </c>
    </row>
    <row r="45" spans="1:7" s="3" customFormat="1" ht="21.95" customHeight="1" x14ac:dyDescent="0.2">
      <c r="A45" s="1"/>
      <c r="B45" s="2"/>
      <c r="C45" s="1"/>
      <c r="D45" s="1"/>
      <c r="E45" s="1"/>
      <c r="F45" s="1"/>
      <c r="G45" s="1"/>
    </row>
    <row r="46" spans="1:7" s="3" customFormat="1" ht="35.1" customHeight="1" x14ac:dyDescent="0.2">
      <c r="A46" s="62" t="s">
        <v>430</v>
      </c>
      <c r="B46" s="63" t="s">
        <v>431</v>
      </c>
      <c r="C46" s="64" t="s">
        <v>432</v>
      </c>
      <c r="D46" s="1"/>
      <c r="E46" s="1"/>
      <c r="F46" s="1"/>
      <c r="G46" s="1"/>
    </row>
    <row r="47" spans="1:7" s="3" customFormat="1" ht="21.95" customHeight="1" x14ac:dyDescent="0.2">
      <c r="A47" s="65">
        <v>1</v>
      </c>
      <c r="B47" s="30" t="s">
        <v>427</v>
      </c>
      <c r="C47" s="31">
        <v>179364.92</v>
      </c>
    </row>
    <row r="48" spans="1:7" ht="21.95" customHeight="1" x14ac:dyDescent="0.2">
      <c r="A48" s="8">
        <v>2</v>
      </c>
      <c r="B48" s="30" t="s">
        <v>428</v>
      </c>
      <c r="C48" s="31">
        <v>7196378</v>
      </c>
      <c r="D48" s="16"/>
      <c r="E48" s="16"/>
      <c r="F48" s="16"/>
      <c r="G48" s="16"/>
    </row>
    <row r="49" spans="1:7" ht="21.95" customHeight="1" x14ac:dyDescent="0.2">
      <c r="A49" s="32">
        <v>3</v>
      </c>
      <c r="B49" s="33" t="s">
        <v>423</v>
      </c>
      <c r="C49" s="34">
        <f>C44/C48</f>
        <v>0.99697791722447049</v>
      </c>
      <c r="D49" s="16"/>
      <c r="E49" s="16"/>
      <c r="F49" s="16"/>
      <c r="G49" s="16"/>
    </row>
    <row r="50" spans="1:7" s="16" customFormat="1" ht="35.1" customHeight="1" x14ac:dyDescent="0.25">
      <c r="A50" s="21" t="s">
        <v>449</v>
      </c>
      <c r="B50" s="23"/>
    </row>
  </sheetData>
  <sheetProtection algorithmName="SHA-512" hashValue="Yasxry1bemzY4U+yTpua210oreBVg7tK+jMzs/wz/LsvxjvIEfz0+XKzYKDnpo/SUKK74ma9Dju/B1eq7D+hrg==" saltValue="S8hiRopwI6YWc9Rb9cabuQ==" spinCount="100000" sheet="1" objects="1" scenarios="1"/>
  <mergeCells count="1">
    <mergeCell ref="A2:G2"/>
  </mergeCells>
  <pageMargins left="0.59055118110236227" right="0.59055118110236227" top="0.70866141732283472" bottom="0.70866141732283472" header="0.19685039370078741" footer="0.39370078740157483"/>
  <pageSetup paperSize="9" scale="84" orientation="portrait" r:id="rId1"/>
  <headerFooter alignWithMargins="0">
    <oddFooter>&amp;R&amp;"Calibri,Standardowy"&amp;12s.&amp;P z &amp;N</oddFooter>
  </headerFooter>
  <tableParts count="2">
    <tablePart r:id="rId2"/>
    <tablePart r:id="rId3"/>
  </tableParts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484A31-A572-465B-BEBD-08158D30BBE7}">
  <sheetPr codeName="Arkusz94"/>
  <dimension ref="A1:N50"/>
  <sheetViews>
    <sheetView zoomScaleNormal="100" workbookViewId="0"/>
  </sheetViews>
  <sheetFormatPr defaultColWidth="0" defaultRowHeight="12.75" zeroHeight="1" x14ac:dyDescent="0.2"/>
  <cols>
    <col min="1" max="1" width="4.140625" style="1" customWidth="1"/>
    <col min="2" max="2" width="57" style="2" customWidth="1"/>
    <col min="3" max="3" width="11.85546875" style="1" bestFit="1" customWidth="1"/>
    <col min="4" max="4" width="7.42578125" style="1" customWidth="1"/>
    <col min="5" max="5" width="10.85546875" style="1" bestFit="1" customWidth="1"/>
    <col min="6" max="7" width="8.7109375" style="1" customWidth="1"/>
    <col min="8" max="8" width="1" style="1" customWidth="1"/>
    <col min="9" max="14" width="0" style="1" hidden="1" customWidth="1"/>
    <col min="15" max="16384" width="9.140625" style="1" hidden="1"/>
  </cols>
  <sheetData>
    <row r="1" spans="1:7" s="16" customFormat="1" ht="24.95" customHeight="1" x14ac:dyDescent="0.2">
      <c r="A1" s="35" t="s">
        <v>541</v>
      </c>
      <c r="B1" s="23"/>
    </row>
    <row r="2" spans="1:7" s="16" customFormat="1" ht="39.950000000000003" customHeight="1" x14ac:dyDescent="0.2">
      <c r="A2" s="66" t="s">
        <v>448</v>
      </c>
      <c r="B2" s="67"/>
      <c r="C2" s="67"/>
      <c r="D2" s="67"/>
      <c r="E2" s="67"/>
      <c r="F2" s="67"/>
      <c r="G2" s="67"/>
    </row>
    <row r="3" spans="1:7" s="16" customFormat="1" ht="15.95" hidden="1" customHeight="1" x14ac:dyDescent="0.2">
      <c r="A3" s="22"/>
      <c r="B3" s="23"/>
    </row>
    <row r="4" spans="1:7" s="16" customFormat="1" ht="15.95" hidden="1" customHeight="1" x14ac:dyDescent="0.2">
      <c r="A4" s="22"/>
      <c r="B4" s="23"/>
    </row>
    <row r="5" spans="1:7" s="16" customFormat="1" ht="15.95" hidden="1" customHeight="1" x14ac:dyDescent="0.2">
      <c r="A5" s="22"/>
      <c r="B5" s="23"/>
    </row>
    <row r="6" spans="1:7" s="16" customFormat="1" ht="15.95" customHeight="1" x14ac:dyDescent="0.25">
      <c r="A6" s="17" t="s">
        <v>433</v>
      </c>
      <c r="B6" s="21" t="s">
        <v>438</v>
      </c>
    </row>
    <row r="7" spans="1:7" s="16" customFormat="1" ht="15.95" customHeight="1" x14ac:dyDescent="0.25">
      <c r="A7" s="18" t="s">
        <v>434</v>
      </c>
      <c r="B7" s="21" t="s">
        <v>439</v>
      </c>
    </row>
    <row r="8" spans="1:7" s="16" customFormat="1" ht="15.95" customHeight="1" x14ac:dyDescent="0.25">
      <c r="A8" s="19" t="s">
        <v>435</v>
      </c>
      <c r="B8" s="21" t="s">
        <v>440</v>
      </c>
    </row>
    <row r="9" spans="1:7" s="16" customFormat="1" ht="15.95" customHeight="1" x14ac:dyDescent="0.25">
      <c r="A9" s="20" t="s">
        <v>436</v>
      </c>
      <c r="B9" s="21" t="s">
        <v>441</v>
      </c>
    </row>
    <row r="10" spans="1:7" ht="65.099999999999994" customHeight="1" x14ac:dyDescent="0.2">
      <c r="A10" s="49" t="s">
        <v>430</v>
      </c>
      <c r="B10" s="42" t="s">
        <v>0</v>
      </c>
      <c r="C10" s="42" t="s">
        <v>424</v>
      </c>
      <c r="D10" s="42" t="s">
        <v>425</v>
      </c>
      <c r="E10" s="42" t="s">
        <v>426</v>
      </c>
      <c r="F10" s="42" t="s">
        <v>429</v>
      </c>
      <c r="G10" s="41" t="s">
        <v>413</v>
      </c>
    </row>
    <row r="11" spans="1:7" ht="21.95" customHeight="1" x14ac:dyDescent="0.2">
      <c r="A11" s="36">
        <v>1</v>
      </c>
      <c r="B11" s="24" t="s">
        <v>7</v>
      </c>
      <c r="C11" s="10">
        <v>0</v>
      </c>
      <c r="D11" s="9">
        <v>0</v>
      </c>
      <c r="E11" s="10" t="str">
        <f t="shared" ref="E11:E23" si="0">IF(D11=0,"-",C11/D11)</f>
        <v>-</v>
      </c>
      <c r="F11" s="25">
        <f t="shared" ref="F11:F35" si="1">C11/C$44</f>
        <v>0</v>
      </c>
      <c r="G11" s="38">
        <v>6.4906160983722356E-5</v>
      </c>
    </row>
    <row r="12" spans="1:7" s="3" customFormat="1" ht="21.95" customHeight="1" x14ac:dyDescent="0.2">
      <c r="A12" s="36">
        <v>2</v>
      </c>
      <c r="B12" s="24" t="s">
        <v>8</v>
      </c>
      <c r="C12" s="10">
        <v>0</v>
      </c>
      <c r="D12" s="9">
        <v>0</v>
      </c>
      <c r="E12" s="10" t="str">
        <f t="shared" si="0"/>
        <v>-</v>
      </c>
      <c r="F12" s="25">
        <f t="shared" si="1"/>
        <v>0</v>
      </c>
      <c r="G12" s="38">
        <v>1.3877154561966152E-2</v>
      </c>
    </row>
    <row r="13" spans="1:7" s="3" customFormat="1" ht="21.95" customHeight="1" x14ac:dyDescent="0.2">
      <c r="A13" s="36">
        <v>3</v>
      </c>
      <c r="B13" s="26" t="s">
        <v>1</v>
      </c>
      <c r="C13" s="10">
        <v>0</v>
      </c>
      <c r="D13" s="9">
        <v>0</v>
      </c>
      <c r="E13" s="10" t="str">
        <f t="shared" si="0"/>
        <v>-</v>
      </c>
      <c r="F13" s="25">
        <f t="shared" si="1"/>
        <v>0</v>
      </c>
      <c r="G13" s="38">
        <v>6.8195937419264344E-4</v>
      </c>
    </row>
    <row r="14" spans="1:7" s="3" customFormat="1" ht="21.95" customHeight="1" x14ac:dyDescent="0.2">
      <c r="A14" s="36">
        <v>4</v>
      </c>
      <c r="B14" s="24" t="s">
        <v>414</v>
      </c>
      <c r="C14" s="10">
        <v>0</v>
      </c>
      <c r="D14" s="9">
        <v>0</v>
      </c>
      <c r="E14" s="10" t="str">
        <f t="shared" si="0"/>
        <v>-</v>
      </c>
      <c r="F14" s="25">
        <f t="shared" si="1"/>
        <v>0</v>
      </c>
      <c r="G14" s="38">
        <v>1.6609844346228162E-4</v>
      </c>
    </row>
    <row r="15" spans="1:7" s="3" customFormat="1" ht="47.1" customHeight="1" x14ac:dyDescent="0.2">
      <c r="A15" s="36">
        <v>5</v>
      </c>
      <c r="B15" s="24" t="s">
        <v>412</v>
      </c>
      <c r="C15" s="10">
        <v>0</v>
      </c>
      <c r="D15" s="11">
        <v>0</v>
      </c>
      <c r="E15" s="10" t="str">
        <f t="shared" si="0"/>
        <v>-</v>
      </c>
      <c r="F15" s="25">
        <f t="shared" si="1"/>
        <v>0</v>
      </c>
      <c r="G15" s="38">
        <v>4.2843389065529559E-4</v>
      </c>
    </row>
    <row r="16" spans="1:7" s="3" customFormat="1" ht="21.95" customHeight="1" x14ac:dyDescent="0.2">
      <c r="A16" s="36">
        <v>6</v>
      </c>
      <c r="B16" s="26" t="s">
        <v>1</v>
      </c>
      <c r="C16" s="10">
        <v>0</v>
      </c>
      <c r="D16" s="11">
        <v>0</v>
      </c>
      <c r="E16" s="10" t="str">
        <f t="shared" si="0"/>
        <v>-</v>
      </c>
      <c r="F16" s="25">
        <f t="shared" si="1"/>
        <v>0</v>
      </c>
      <c r="G16" s="38">
        <v>5.7837072558623703E-5</v>
      </c>
    </row>
    <row r="17" spans="1:7" ht="47.1" customHeight="1" x14ac:dyDescent="0.2">
      <c r="A17" s="36">
        <v>7</v>
      </c>
      <c r="B17" s="24" t="s">
        <v>444</v>
      </c>
      <c r="C17" s="10">
        <v>31888.45</v>
      </c>
      <c r="D17" s="11">
        <v>2</v>
      </c>
      <c r="E17" s="10">
        <f t="shared" si="0"/>
        <v>15944.225</v>
      </c>
      <c r="F17" s="25">
        <f t="shared" si="1"/>
        <v>4.7166320217716705E-3</v>
      </c>
      <c r="G17" s="38">
        <v>3.69438658113685E-3</v>
      </c>
    </row>
    <row r="18" spans="1:7" ht="47.1" customHeight="1" x14ac:dyDescent="0.2">
      <c r="A18" s="36">
        <v>8</v>
      </c>
      <c r="B18" s="24" t="s">
        <v>447</v>
      </c>
      <c r="C18" s="10">
        <v>132703.49</v>
      </c>
      <c r="D18" s="11">
        <v>2</v>
      </c>
      <c r="E18" s="10">
        <f t="shared" si="0"/>
        <v>66351.744999999995</v>
      </c>
      <c r="F18" s="25">
        <f t="shared" si="1"/>
        <v>1.9628220573118374E-2</v>
      </c>
      <c r="G18" s="38">
        <v>1.6572456388988053E-2</v>
      </c>
    </row>
    <row r="19" spans="1:7" ht="35.1" customHeight="1" x14ac:dyDescent="0.2">
      <c r="A19" s="36">
        <v>9</v>
      </c>
      <c r="B19" s="24" t="s">
        <v>443</v>
      </c>
      <c r="C19" s="10">
        <v>0</v>
      </c>
      <c r="D19" s="11">
        <v>0</v>
      </c>
      <c r="E19" s="10" t="str">
        <f t="shared" si="0"/>
        <v>-</v>
      </c>
      <c r="F19" s="25">
        <f t="shared" si="1"/>
        <v>0</v>
      </c>
      <c r="G19" s="38">
        <v>6.3015485400037228E-5</v>
      </c>
    </row>
    <row r="20" spans="1:7" ht="35.1" customHeight="1" x14ac:dyDescent="0.2">
      <c r="A20" s="36">
        <v>10</v>
      </c>
      <c r="B20" s="24" t="s">
        <v>9</v>
      </c>
      <c r="C20" s="10">
        <v>0</v>
      </c>
      <c r="D20" s="11">
        <v>0</v>
      </c>
      <c r="E20" s="10" t="str">
        <f t="shared" si="0"/>
        <v>-</v>
      </c>
      <c r="F20" s="25">
        <f t="shared" si="1"/>
        <v>0</v>
      </c>
      <c r="G20" s="38">
        <v>2.3263290581767475E-4</v>
      </c>
    </row>
    <row r="21" spans="1:7" ht="35.1" customHeight="1" x14ac:dyDescent="0.2">
      <c r="A21" s="36">
        <v>11</v>
      </c>
      <c r="B21" s="24" t="s">
        <v>442</v>
      </c>
      <c r="C21" s="10">
        <v>0</v>
      </c>
      <c r="D21" s="11">
        <v>0</v>
      </c>
      <c r="E21" s="10" t="str">
        <f t="shared" si="0"/>
        <v>-</v>
      </c>
      <c r="F21" s="25">
        <f t="shared" si="1"/>
        <v>0</v>
      </c>
      <c r="G21" s="38">
        <v>8.0879771630669933E-6</v>
      </c>
    </row>
    <row r="22" spans="1:7" ht="21.95" customHeight="1" x14ac:dyDescent="0.2">
      <c r="A22" s="36">
        <v>12</v>
      </c>
      <c r="B22" s="26" t="s">
        <v>1</v>
      </c>
      <c r="C22" s="10">
        <v>0</v>
      </c>
      <c r="D22" s="11">
        <v>0</v>
      </c>
      <c r="E22" s="10" t="str">
        <f t="shared" si="0"/>
        <v>-</v>
      </c>
      <c r="F22" s="25">
        <f t="shared" si="1"/>
        <v>0</v>
      </c>
      <c r="G22" s="38">
        <v>0</v>
      </c>
    </row>
    <row r="23" spans="1:7" ht="21.95" customHeight="1" x14ac:dyDescent="0.2">
      <c r="A23" s="36">
        <v>13</v>
      </c>
      <c r="B23" s="24" t="s">
        <v>415</v>
      </c>
      <c r="C23" s="10">
        <v>0</v>
      </c>
      <c r="D23" s="11">
        <v>0</v>
      </c>
      <c r="E23" s="10" t="str">
        <f t="shared" si="0"/>
        <v>-</v>
      </c>
      <c r="F23" s="25">
        <f t="shared" si="1"/>
        <v>0</v>
      </c>
      <c r="G23" s="38">
        <v>0</v>
      </c>
    </row>
    <row r="24" spans="1:7" s="3" customFormat="1" ht="24.95" customHeight="1" x14ac:dyDescent="0.2">
      <c r="A24" s="43">
        <v>14</v>
      </c>
      <c r="B24" s="50" t="s">
        <v>2</v>
      </c>
      <c r="C24" s="44">
        <f>C11+C12+C14+C15+C17+C18+C19+C20+C21+C23</f>
        <v>164591.94</v>
      </c>
      <c r="D24" s="51" t="s">
        <v>5</v>
      </c>
      <c r="E24" s="51" t="s">
        <v>5</v>
      </c>
      <c r="F24" s="47">
        <f t="shared" si="1"/>
        <v>2.4344852594890047E-2</v>
      </c>
      <c r="G24" s="48">
        <v>3.5107172395573129E-2</v>
      </c>
    </row>
    <row r="25" spans="1:7" s="4" customFormat="1" ht="35.1" customHeight="1" x14ac:dyDescent="0.2">
      <c r="A25" s="37">
        <v>15</v>
      </c>
      <c r="B25" s="27" t="s">
        <v>419</v>
      </c>
      <c r="C25" s="12">
        <v>1216712</v>
      </c>
      <c r="D25" s="11">
        <v>603</v>
      </c>
      <c r="E25" s="12">
        <f t="shared" ref="E25:E37" si="2">IF(D25=0,"-",C25/D25)</f>
        <v>2017.7645107794363</v>
      </c>
      <c r="F25" s="28">
        <f t="shared" si="1"/>
        <v>0.17996430621349901</v>
      </c>
      <c r="G25" s="39">
        <v>9.1912130594448124E-2</v>
      </c>
    </row>
    <row r="26" spans="1:7" s="3" customFormat="1" ht="21.95" customHeight="1" x14ac:dyDescent="0.2">
      <c r="A26" s="36">
        <v>16</v>
      </c>
      <c r="B26" s="26" t="s">
        <v>11</v>
      </c>
      <c r="C26" s="10">
        <v>139121</v>
      </c>
      <c r="D26" s="11">
        <v>68</v>
      </c>
      <c r="E26" s="10">
        <f t="shared" si="2"/>
        <v>2045.8970588235295</v>
      </c>
      <c r="F26" s="25">
        <f t="shared" si="1"/>
        <v>2.0577436767886072E-2</v>
      </c>
      <c r="G26" s="38">
        <v>1.5510248435910163E-2</v>
      </c>
    </row>
    <row r="27" spans="1:7" s="5" customFormat="1" ht="65.099999999999994" customHeight="1" x14ac:dyDescent="0.2">
      <c r="A27" s="37">
        <v>17</v>
      </c>
      <c r="B27" s="27" t="s">
        <v>445</v>
      </c>
      <c r="C27" s="12">
        <v>611867.72</v>
      </c>
      <c r="D27" s="11">
        <v>137</v>
      </c>
      <c r="E27" s="12">
        <f t="shared" si="2"/>
        <v>4466.187737226277</v>
      </c>
      <c r="F27" s="28">
        <f t="shared" si="1"/>
        <v>9.0501572865423763E-2</v>
      </c>
      <c r="G27" s="39">
        <v>9.6086621220457871E-2</v>
      </c>
    </row>
    <row r="28" spans="1:7" s="3" customFormat="1" ht="21.95" customHeight="1" x14ac:dyDescent="0.2">
      <c r="A28" s="36">
        <v>18</v>
      </c>
      <c r="B28" s="26" t="s">
        <v>3</v>
      </c>
      <c r="C28" s="10">
        <v>61470.95</v>
      </c>
      <c r="D28" s="11">
        <v>17</v>
      </c>
      <c r="E28" s="10">
        <f t="shared" si="2"/>
        <v>3615.9382352941175</v>
      </c>
      <c r="F28" s="25">
        <f t="shared" si="1"/>
        <v>9.0921901559569453E-3</v>
      </c>
      <c r="G28" s="38">
        <v>1.1342599256575717E-2</v>
      </c>
    </row>
    <row r="29" spans="1:7" s="5" customFormat="1" ht="35.1" customHeight="1" x14ac:dyDescent="0.2">
      <c r="A29" s="37">
        <v>19</v>
      </c>
      <c r="B29" s="27" t="s">
        <v>15</v>
      </c>
      <c r="C29" s="12">
        <v>48041.23</v>
      </c>
      <c r="D29" s="11">
        <v>26</v>
      </c>
      <c r="E29" s="12">
        <f t="shared" si="2"/>
        <v>1847.7396153846155</v>
      </c>
      <c r="F29" s="28">
        <f t="shared" si="1"/>
        <v>7.1057954771491828E-3</v>
      </c>
      <c r="G29" s="39">
        <v>1.1946311887438504E-2</v>
      </c>
    </row>
    <row r="30" spans="1:7" s="3" customFormat="1" ht="21.95" customHeight="1" x14ac:dyDescent="0.2">
      <c r="A30" s="36">
        <v>20</v>
      </c>
      <c r="B30" s="26" t="s">
        <v>3</v>
      </c>
      <c r="C30" s="10">
        <v>17256.75</v>
      </c>
      <c r="D30" s="11">
        <v>5</v>
      </c>
      <c r="E30" s="12">
        <f t="shared" si="2"/>
        <v>3451.35</v>
      </c>
      <c r="F30" s="28">
        <f t="shared" si="1"/>
        <v>2.5524520521288518E-3</v>
      </c>
      <c r="G30" s="39">
        <v>2.247933536638041E-3</v>
      </c>
    </row>
    <row r="31" spans="1:7" s="3" customFormat="1" ht="47.1" customHeight="1" x14ac:dyDescent="0.2">
      <c r="A31" s="36">
        <v>21</v>
      </c>
      <c r="B31" s="27" t="s">
        <v>14</v>
      </c>
      <c r="C31" s="10">
        <v>1242867.2</v>
      </c>
      <c r="D31" s="11">
        <v>497</v>
      </c>
      <c r="E31" s="10">
        <f t="shared" si="2"/>
        <v>2500.7388329979876</v>
      </c>
      <c r="F31" s="25">
        <f t="shared" si="1"/>
        <v>0.18383293118134295</v>
      </c>
      <c r="G31" s="38">
        <v>0.21726673108985226</v>
      </c>
    </row>
    <row r="32" spans="1:7" s="3" customFormat="1" ht="21.95" customHeight="1" x14ac:dyDescent="0.2">
      <c r="A32" s="36">
        <v>22</v>
      </c>
      <c r="B32" s="26" t="s">
        <v>3</v>
      </c>
      <c r="C32" s="10">
        <v>179146.25</v>
      </c>
      <c r="D32" s="11">
        <v>39</v>
      </c>
      <c r="E32" s="10">
        <f t="shared" si="2"/>
        <v>4593.4935897435898</v>
      </c>
      <c r="F32" s="25">
        <f t="shared" si="1"/>
        <v>2.649758578200926E-2</v>
      </c>
      <c r="G32" s="38">
        <v>3.0944666359992157E-2</v>
      </c>
    </row>
    <row r="33" spans="1:7" ht="35.1" customHeight="1" x14ac:dyDescent="0.2">
      <c r="A33" s="36">
        <v>23</v>
      </c>
      <c r="B33" s="24" t="s">
        <v>446</v>
      </c>
      <c r="C33" s="10">
        <v>133151.69</v>
      </c>
      <c r="D33" s="11">
        <v>223</v>
      </c>
      <c r="E33" s="10">
        <f t="shared" si="2"/>
        <v>597.09278026905827</v>
      </c>
      <c r="F33" s="25">
        <f t="shared" si="1"/>
        <v>1.9694513995099E-2</v>
      </c>
      <c r="G33" s="38">
        <v>8.5968104584330223E-3</v>
      </c>
    </row>
    <row r="34" spans="1:7" s="3" customFormat="1" ht="21.95" customHeight="1" x14ac:dyDescent="0.2">
      <c r="A34" s="36">
        <v>24</v>
      </c>
      <c r="B34" s="26" t="s">
        <v>3</v>
      </c>
      <c r="C34" s="10">
        <v>1434.67</v>
      </c>
      <c r="D34" s="11">
        <v>3</v>
      </c>
      <c r="E34" s="10">
        <f t="shared" si="2"/>
        <v>478.22333333333336</v>
      </c>
      <c r="F34" s="25">
        <f t="shared" si="1"/>
        <v>2.1220255179148448E-4</v>
      </c>
      <c r="G34" s="38">
        <v>1.4207856884874998E-3</v>
      </c>
    </row>
    <row r="35" spans="1:7" s="3" customFormat="1" ht="35.1" customHeight="1" x14ac:dyDescent="0.2">
      <c r="A35" s="36">
        <v>25</v>
      </c>
      <c r="B35" s="24" t="s">
        <v>10</v>
      </c>
      <c r="C35" s="10">
        <v>0</v>
      </c>
      <c r="D35" s="11">
        <v>0</v>
      </c>
      <c r="E35" s="10" t="str">
        <f t="shared" si="2"/>
        <v>-</v>
      </c>
      <c r="F35" s="25">
        <f t="shared" si="1"/>
        <v>0</v>
      </c>
      <c r="G35" s="38">
        <v>9.8652432849167496E-5</v>
      </c>
    </row>
    <row r="36" spans="1:7" ht="35.1" customHeight="1" x14ac:dyDescent="0.2">
      <c r="A36" s="36">
        <v>26</v>
      </c>
      <c r="B36" s="24" t="s">
        <v>420</v>
      </c>
      <c r="C36" s="10">
        <v>0</v>
      </c>
      <c r="D36" s="13">
        <v>0</v>
      </c>
      <c r="E36" s="10" t="str">
        <f t="shared" si="2"/>
        <v>-</v>
      </c>
      <c r="F36" s="29" t="s">
        <v>5</v>
      </c>
      <c r="G36" s="40" t="s">
        <v>5</v>
      </c>
    </row>
    <row r="37" spans="1:7" ht="21.95" customHeight="1" x14ac:dyDescent="0.2">
      <c r="A37" s="36">
        <v>27</v>
      </c>
      <c r="B37" s="26" t="s">
        <v>12</v>
      </c>
      <c r="C37" s="10">
        <v>0</v>
      </c>
      <c r="D37" s="13">
        <v>0</v>
      </c>
      <c r="E37" s="10" t="str">
        <f t="shared" si="2"/>
        <v>-</v>
      </c>
      <c r="F37" s="25">
        <f>C37/C$44</f>
        <v>0</v>
      </c>
      <c r="G37" s="38">
        <v>6.7001527600904129E-4</v>
      </c>
    </row>
    <row r="38" spans="1:7" ht="35.1" customHeight="1" x14ac:dyDescent="0.2">
      <c r="A38" s="36">
        <v>28</v>
      </c>
      <c r="B38" s="24" t="s">
        <v>421</v>
      </c>
      <c r="C38" s="10">
        <v>3715134</v>
      </c>
      <c r="D38" s="13">
        <v>2</v>
      </c>
      <c r="E38" s="14" t="s">
        <v>5</v>
      </c>
      <c r="F38" s="29" t="s">
        <v>5</v>
      </c>
      <c r="G38" s="40" t="s">
        <v>5</v>
      </c>
    </row>
    <row r="39" spans="1:7" ht="21.95" customHeight="1" x14ac:dyDescent="0.2">
      <c r="A39" s="36">
        <v>29</v>
      </c>
      <c r="B39" s="26" t="s">
        <v>12</v>
      </c>
      <c r="C39" s="10">
        <v>3343620</v>
      </c>
      <c r="D39" s="13">
        <v>2</v>
      </c>
      <c r="E39" s="14" t="s">
        <v>5</v>
      </c>
      <c r="F39" s="25">
        <f t="shared" ref="F39:F44" si="3">C39/C$44</f>
        <v>0.49455602767259599</v>
      </c>
      <c r="G39" s="38">
        <v>0.53240605380617201</v>
      </c>
    </row>
    <row r="40" spans="1:7" ht="47.1" customHeight="1" x14ac:dyDescent="0.2">
      <c r="A40" s="36">
        <v>30</v>
      </c>
      <c r="B40" s="27" t="s">
        <v>422</v>
      </c>
      <c r="C40" s="10">
        <v>0</v>
      </c>
      <c r="D40" s="15">
        <v>0</v>
      </c>
      <c r="E40" s="10" t="str">
        <f t="shared" ref="E40:E41" si="4">IF(D40=0,"-",C40/D40)</f>
        <v>-</v>
      </c>
      <c r="F40" s="25">
        <f t="shared" si="3"/>
        <v>0</v>
      </c>
      <c r="G40" s="38">
        <v>1.7724062653800183E-3</v>
      </c>
    </row>
    <row r="41" spans="1:7" ht="21.95" customHeight="1" x14ac:dyDescent="0.2">
      <c r="A41" s="36">
        <v>31</v>
      </c>
      <c r="B41" s="26" t="s">
        <v>13</v>
      </c>
      <c r="C41" s="10">
        <v>0</v>
      </c>
      <c r="D41" s="15">
        <v>0</v>
      </c>
      <c r="E41" s="10" t="str">
        <f t="shared" si="4"/>
        <v>-</v>
      </c>
      <c r="F41" s="25">
        <f t="shared" si="3"/>
        <v>0</v>
      </c>
      <c r="G41" s="38">
        <v>1.0404135579139232E-3</v>
      </c>
    </row>
    <row r="42" spans="1:7" ht="35.1" customHeight="1" x14ac:dyDescent="0.2">
      <c r="A42" s="36">
        <v>32</v>
      </c>
      <c r="B42" s="24" t="s">
        <v>16</v>
      </c>
      <c r="C42" s="10">
        <v>0</v>
      </c>
      <c r="D42" s="15">
        <v>0</v>
      </c>
      <c r="E42" s="14" t="s">
        <v>5</v>
      </c>
      <c r="F42" s="25">
        <f t="shared" si="3"/>
        <v>0</v>
      </c>
      <c r="G42" s="38">
        <v>4.1370945733870297E-3</v>
      </c>
    </row>
    <row r="43" spans="1:7" s="3" customFormat="1" ht="21.95" customHeight="1" x14ac:dyDescent="0.2">
      <c r="A43" s="43">
        <v>33</v>
      </c>
      <c r="B43" s="50" t="s">
        <v>4</v>
      </c>
      <c r="C43" s="44">
        <f>C25+C27+C29+C31+C33+C35+C37+C39+C40+C42</f>
        <v>6596259.8399999999</v>
      </c>
      <c r="D43" s="51" t="s">
        <v>5</v>
      </c>
      <c r="E43" s="51" t="s">
        <v>5</v>
      </c>
      <c r="F43" s="47">
        <f t="shared" si="3"/>
        <v>0.97565514740510995</v>
      </c>
      <c r="G43" s="48">
        <v>0.96489282760442685</v>
      </c>
    </row>
    <row r="44" spans="1:7" s="3" customFormat="1" ht="21.95" customHeight="1" x14ac:dyDescent="0.2">
      <c r="A44" s="45">
        <v>34</v>
      </c>
      <c r="B44" s="52" t="s">
        <v>6</v>
      </c>
      <c r="C44" s="46">
        <f>C24+C43</f>
        <v>6760851.7800000003</v>
      </c>
      <c r="D44" s="53" t="s">
        <v>5</v>
      </c>
      <c r="E44" s="53" t="s">
        <v>5</v>
      </c>
      <c r="F44" s="54">
        <f t="shared" si="3"/>
        <v>1</v>
      </c>
      <c r="G44" s="55">
        <v>1</v>
      </c>
    </row>
    <row r="45" spans="1:7" s="3" customFormat="1" ht="21.95" customHeight="1" x14ac:dyDescent="0.2">
      <c r="A45" s="1"/>
      <c r="B45" s="2"/>
      <c r="C45" s="1"/>
      <c r="D45" s="1"/>
      <c r="E45" s="1"/>
      <c r="F45" s="1"/>
      <c r="G45" s="1"/>
    </row>
    <row r="46" spans="1:7" s="3" customFormat="1" ht="35.1" customHeight="1" x14ac:dyDescent="0.2">
      <c r="A46" s="62" t="s">
        <v>430</v>
      </c>
      <c r="B46" s="63" t="s">
        <v>431</v>
      </c>
      <c r="C46" s="64" t="s">
        <v>432</v>
      </c>
      <c r="D46" s="1"/>
      <c r="E46" s="1"/>
      <c r="F46" s="1"/>
      <c r="G46" s="1"/>
    </row>
    <row r="47" spans="1:7" s="3" customFormat="1" ht="21.95" customHeight="1" x14ac:dyDescent="0.2">
      <c r="A47" s="65">
        <v>1</v>
      </c>
      <c r="B47" s="30" t="s">
        <v>427</v>
      </c>
      <c r="C47" s="31">
        <v>168906</v>
      </c>
    </row>
    <row r="48" spans="1:7" ht="21.95" customHeight="1" x14ac:dyDescent="0.2">
      <c r="A48" s="8">
        <v>2</v>
      </c>
      <c r="B48" s="30" t="s">
        <v>428</v>
      </c>
      <c r="C48" s="31">
        <v>6781345</v>
      </c>
      <c r="D48" s="16"/>
      <c r="E48" s="16"/>
      <c r="F48" s="16"/>
      <c r="G48" s="16"/>
    </row>
    <row r="49" spans="1:7" ht="21.95" customHeight="1" x14ac:dyDescent="0.2">
      <c r="A49" s="32">
        <v>3</v>
      </c>
      <c r="B49" s="33" t="s">
        <v>423</v>
      </c>
      <c r="C49" s="34">
        <f>C44/C48</f>
        <v>0.99697800067685693</v>
      </c>
      <c r="D49" s="16"/>
      <c r="E49" s="16"/>
      <c r="F49" s="16"/>
      <c r="G49" s="16"/>
    </row>
    <row r="50" spans="1:7" s="16" customFormat="1" ht="35.1" customHeight="1" x14ac:dyDescent="0.25">
      <c r="A50" s="21" t="s">
        <v>449</v>
      </c>
      <c r="B50" s="23"/>
    </row>
  </sheetData>
  <sheetProtection algorithmName="SHA-512" hashValue="7jrd348RYn5fRYfopyEPi0UM+/sFTAm0FQ5uDGFhFEfwn1eB7IK6cC6OZNoLSHj+rBXmROADKtRnqWJF8o6Zqw==" saltValue="WQrT47jLwLoDDB77aRTHTg==" spinCount="100000" sheet="1" objects="1" scenarios="1"/>
  <mergeCells count="1">
    <mergeCell ref="A2:G2"/>
  </mergeCells>
  <pageMargins left="0.59055118110236227" right="0.59055118110236227" top="0.70866141732283472" bottom="0.70866141732283472" header="0.19685039370078741" footer="0.39370078740157483"/>
  <pageSetup paperSize="9" scale="84" orientation="portrait" r:id="rId1"/>
  <headerFooter alignWithMargins="0">
    <oddFooter>&amp;R&amp;"Calibri,Standardowy"&amp;12s.&amp;P z &amp;N</oddFooter>
  </headerFooter>
  <tableParts count="2">
    <tablePart r:id="rId2"/>
    <tablePart r:id="rId3"/>
  </tableParts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224751-E79D-4792-ABD9-540D39F558D9}">
  <sheetPr codeName="Arkusz95"/>
  <dimension ref="A1:N50"/>
  <sheetViews>
    <sheetView zoomScaleNormal="100" workbookViewId="0"/>
  </sheetViews>
  <sheetFormatPr defaultColWidth="0" defaultRowHeight="12.75" zeroHeight="1" x14ac:dyDescent="0.2"/>
  <cols>
    <col min="1" max="1" width="4.140625" style="1" customWidth="1"/>
    <col min="2" max="2" width="57" style="2" customWidth="1"/>
    <col min="3" max="3" width="11.85546875" style="1" bestFit="1" customWidth="1"/>
    <col min="4" max="4" width="7.42578125" style="1" customWidth="1"/>
    <col min="5" max="5" width="10.85546875" style="1" bestFit="1" customWidth="1"/>
    <col min="6" max="7" width="8.7109375" style="1" customWidth="1"/>
    <col min="8" max="8" width="1" style="1" customWidth="1"/>
    <col min="9" max="14" width="0" style="1" hidden="1" customWidth="1"/>
    <col min="15" max="16384" width="9.140625" style="1" hidden="1"/>
  </cols>
  <sheetData>
    <row r="1" spans="1:7" s="16" customFormat="1" ht="24.95" customHeight="1" x14ac:dyDescent="0.2">
      <c r="A1" s="35" t="s">
        <v>542</v>
      </c>
      <c r="B1" s="23"/>
    </row>
    <row r="2" spans="1:7" s="16" customFormat="1" ht="39.950000000000003" customHeight="1" x14ac:dyDescent="0.2">
      <c r="A2" s="66" t="s">
        <v>448</v>
      </c>
      <c r="B2" s="67"/>
      <c r="C2" s="67"/>
      <c r="D2" s="67"/>
      <c r="E2" s="67"/>
      <c r="F2" s="67"/>
      <c r="G2" s="67"/>
    </row>
    <row r="3" spans="1:7" s="16" customFormat="1" ht="15.95" hidden="1" customHeight="1" x14ac:dyDescent="0.2">
      <c r="A3" s="22"/>
      <c r="B3" s="23"/>
    </row>
    <row r="4" spans="1:7" s="16" customFormat="1" ht="15.95" hidden="1" customHeight="1" x14ac:dyDescent="0.2">
      <c r="A4" s="22"/>
      <c r="B4" s="23"/>
    </row>
    <row r="5" spans="1:7" s="16" customFormat="1" ht="15.95" hidden="1" customHeight="1" x14ac:dyDescent="0.2">
      <c r="A5" s="22"/>
      <c r="B5" s="23"/>
    </row>
    <row r="6" spans="1:7" s="16" customFormat="1" ht="15.95" customHeight="1" x14ac:dyDescent="0.25">
      <c r="A6" s="17" t="s">
        <v>433</v>
      </c>
      <c r="B6" s="21" t="s">
        <v>438</v>
      </c>
    </row>
    <row r="7" spans="1:7" s="16" customFormat="1" ht="15.95" customHeight="1" x14ac:dyDescent="0.25">
      <c r="A7" s="18" t="s">
        <v>434</v>
      </c>
      <c r="B7" s="21" t="s">
        <v>439</v>
      </c>
    </row>
    <row r="8" spans="1:7" s="16" customFormat="1" ht="15.95" customHeight="1" x14ac:dyDescent="0.25">
      <c r="A8" s="19" t="s">
        <v>435</v>
      </c>
      <c r="B8" s="21" t="s">
        <v>440</v>
      </c>
    </row>
    <row r="9" spans="1:7" s="16" customFormat="1" ht="15.95" customHeight="1" x14ac:dyDescent="0.25">
      <c r="A9" s="20" t="s">
        <v>436</v>
      </c>
      <c r="B9" s="21" t="s">
        <v>441</v>
      </c>
    </row>
    <row r="10" spans="1:7" ht="65.099999999999994" customHeight="1" x14ac:dyDescent="0.2">
      <c r="A10" s="49" t="s">
        <v>430</v>
      </c>
      <c r="B10" s="42" t="s">
        <v>0</v>
      </c>
      <c r="C10" s="42" t="s">
        <v>424</v>
      </c>
      <c r="D10" s="42" t="s">
        <v>425</v>
      </c>
      <c r="E10" s="42" t="s">
        <v>426</v>
      </c>
      <c r="F10" s="42" t="s">
        <v>429</v>
      </c>
      <c r="G10" s="41" t="s">
        <v>413</v>
      </c>
    </row>
    <row r="11" spans="1:7" ht="21.95" customHeight="1" x14ac:dyDescent="0.2">
      <c r="A11" s="36">
        <v>1</v>
      </c>
      <c r="B11" s="24" t="s">
        <v>7</v>
      </c>
      <c r="C11" s="10">
        <v>0</v>
      </c>
      <c r="D11" s="9">
        <v>0</v>
      </c>
      <c r="E11" s="10" t="str">
        <f t="shared" ref="E11:E23" si="0">IF(D11=0,"-",C11/D11)</f>
        <v>-</v>
      </c>
      <c r="F11" s="25">
        <f t="shared" ref="F11:F35" si="1">C11/C$44</f>
        <v>0</v>
      </c>
      <c r="G11" s="38">
        <v>6.4906160983722356E-5</v>
      </c>
    </row>
    <row r="12" spans="1:7" s="3" customFormat="1" ht="21.95" customHeight="1" x14ac:dyDescent="0.2">
      <c r="A12" s="36">
        <v>2</v>
      </c>
      <c r="B12" s="24" t="s">
        <v>8</v>
      </c>
      <c r="C12" s="10">
        <v>0</v>
      </c>
      <c r="D12" s="9">
        <v>0</v>
      </c>
      <c r="E12" s="10" t="str">
        <f t="shared" si="0"/>
        <v>-</v>
      </c>
      <c r="F12" s="25">
        <f t="shared" si="1"/>
        <v>0</v>
      </c>
      <c r="G12" s="38">
        <v>1.3877154561966152E-2</v>
      </c>
    </row>
    <row r="13" spans="1:7" s="3" customFormat="1" ht="21.95" customHeight="1" x14ac:dyDescent="0.2">
      <c r="A13" s="36">
        <v>3</v>
      </c>
      <c r="B13" s="26" t="s">
        <v>1</v>
      </c>
      <c r="C13" s="10">
        <v>0</v>
      </c>
      <c r="D13" s="9">
        <v>0</v>
      </c>
      <c r="E13" s="10" t="str">
        <f t="shared" si="0"/>
        <v>-</v>
      </c>
      <c r="F13" s="25">
        <f t="shared" si="1"/>
        <v>0</v>
      </c>
      <c r="G13" s="38">
        <v>6.8195937419264344E-4</v>
      </c>
    </row>
    <row r="14" spans="1:7" s="3" customFormat="1" ht="21.95" customHeight="1" x14ac:dyDescent="0.2">
      <c r="A14" s="36">
        <v>4</v>
      </c>
      <c r="B14" s="24" t="s">
        <v>414</v>
      </c>
      <c r="C14" s="10">
        <v>0</v>
      </c>
      <c r="D14" s="9">
        <v>0</v>
      </c>
      <c r="E14" s="10" t="str">
        <f t="shared" si="0"/>
        <v>-</v>
      </c>
      <c r="F14" s="25">
        <f t="shared" si="1"/>
        <v>0</v>
      </c>
      <c r="G14" s="38">
        <v>1.6609844346228162E-4</v>
      </c>
    </row>
    <row r="15" spans="1:7" s="3" customFormat="1" ht="47.1" customHeight="1" x14ac:dyDescent="0.2">
      <c r="A15" s="36">
        <v>5</v>
      </c>
      <c r="B15" s="24" t="s">
        <v>412</v>
      </c>
      <c r="C15" s="10">
        <v>0</v>
      </c>
      <c r="D15" s="11">
        <v>0</v>
      </c>
      <c r="E15" s="10" t="str">
        <f t="shared" si="0"/>
        <v>-</v>
      </c>
      <c r="F15" s="25">
        <f t="shared" si="1"/>
        <v>0</v>
      </c>
      <c r="G15" s="38">
        <v>4.2843389065529559E-4</v>
      </c>
    </row>
    <row r="16" spans="1:7" s="3" customFormat="1" ht="21.95" customHeight="1" x14ac:dyDescent="0.2">
      <c r="A16" s="36">
        <v>6</v>
      </c>
      <c r="B16" s="26" t="s">
        <v>1</v>
      </c>
      <c r="C16" s="10">
        <v>0</v>
      </c>
      <c r="D16" s="11">
        <v>0</v>
      </c>
      <c r="E16" s="10" t="str">
        <f t="shared" si="0"/>
        <v>-</v>
      </c>
      <c r="F16" s="25">
        <f t="shared" si="1"/>
        <v>0</v>
      </c>
      <c r="G16" s="38">
        <v>5.7837072558623703E-5</v>
      </c>
    </row>
    <row r="17" spans="1:7" ht="47.1" customHeight="1" x14ac:dyDescent="0.2">
      <c r="A17" s="36">
        <v>7</v>
      </c>
      <c r="B17" s="24" t="s">
        <v>444</v>
      </c>
      <c r="C17" s="10">
        <v>63638.49</v>
      </c>
      <c r="D17" s="11">
        <v>4</v>
      </c>
      <c r="E17" s="10">
        <f t="shared" si="0"/>
        <v>15909.622499999999</v>
      </c>
      <c r="F17" s="25">
        <f t="shared" si="1"/>
        <v>2.7889814335458413E-2</v>
      </c>
      <c r="G17" s="38">
        <v>3.69438658113685E-3</v>
      </c>
    </row>
    <row r="18" spans="1:7" ht="47.1" customHeight="1" x14ac:dyDescent="0.2">
      <c r="A18" s="36">
        <v>8</v>
      </c>
      <c r="B18" s="24" t="s">
        <v>447</v>
      </c>
      <c r="C18" s="10">
        <v>0</v>
      </c>
      <c r="D18" s="11">
        <v>0</v>
      </c>
      <c r="E18" s="10" t="str">
        <f t="shared" si="0"/>
        <v>-</v>
      </c>
      <c r="F18" s="25">
        <f t="shared" si="1"/>
        <v>0</v>
      </c>
      <c r="G18" s="38">
        <v>1.6572456388988053E-2</v>
      </c>
    </row>
    <row r="19" spans="1:7" ht="35.1" customHeight="1" x14ac:dyDescent="0.2">
      <c r="A19" s="36">
        <v>9</v>
      </c>
      <c r="B19" s="24" t="s">
        <v>443</v>
      </c>
      <c r="C19" s="10">
        <v>0</v>
      </c>
      <c r="D19" s="11">
        <v>0</v>
      </c>
      <c r="E19" s="10" t="str">
        <f t="shared" si="0"/>
        <v>-</v>
      </c>
      <c r="F19" s="25">
        <f t="shared" si="1"/>
        <v>0</v>
      </c>
      <c r="G19" s="38">
        <v>6.3015485400037228E-5</v>
      </c>
    </row>
    <row r="20" spans="1:7" ht="35.1" customHeight="1" x14ac:dyDescent="0.2">
      <c r="A20" s="36">
        <v>10</v>
      </c>
      <c r="B20" s="24" t="s">
        <v>9</v>
      </c>
      <c r="C20" s="10">
        <v>0</v>
      </c>
      <c r="D20" s="11">
        <v>0</v>
      </c>
      <c r="E20" s="10" t="str">
        <f t="shared" si="0"/>
        <v>-</v>
      </c>
      <c r="F20" s="25">
        <f t="shared" si="1"/>
        <v>0</v>
      </c>
      <c r="G20" s="38">
        <v>2.3263290581767475E-4</v>
      </c>
    </row>
    <row r="21" spans="1:7" ht="35.1" customHeight="1" x14ac:dyDescent="0.2">
      <c r="A21" s="36">
        <v>11</v>
      </c>
      <c r="B21" s="24" t="s">
        <v>442</v>
      </c>
      <c r="C21" s="10">
        <v>0</v>
      </c>
      <c r="D21" s="11">
        <v>0</v>
      </c>
      <c r="E21" s="10" t="str">
        <f t="shared" si="0"/>
        <v>-</v>
      </c>
      <c r="F21" s="25">
        <f t="shared" si="1"/>
        <v>0</v>
      </c>
      <c r="G21" s="38">
        <v>8.0879771630669933E-6</v>
      </c>
    </row>
    <row r="22" spans="1:7" ht="21.95" customHeight="1" x14ac:dyDescent="0.2">
      <c r="A22" s="36">
        <v>12</v>
      </c>
      <c r="B22" s="26" t="s">
        <v>1</v>
      </c>
      <c r="C22" s="10">
        <v>0</v>
      </c>
      <c r="D22" s="11">
        <v>0</v>
      </c>
      <c r="E22" s="10" t="str">
        <f t="shared" si="0"/>
        <v>-</v>
      </c>
      <c r="F22" s="25">
        <f t="shared" si="1"/>
        <v>0</v>
      </c>
      <c r="G22" s="38">
        <v>0</v>
      </c>
    </row>
    <row r="23" spans="1:7" ht="21.95" customHeight="1" x14ac:dyDescent="0.2">
      <c r="A23" s="36">
        <v>13</v>
      </c>
      <c r="B23" s="24" t="s">
        <v>415</v>
      </c>
      <c r="C23" s="10">
        <v>0</v>
      </c>
      <c r="D23" s="11">
        <v>0</v>
      </c>
      <c r="E23" s="10" t="str">
        <f t="shared" si="0"/>
        <v>-</v>
      </c>
      <c r="F23" s="25">
        <f t="shared" si="1"/>
        <v>0</v>
      </c>
      <c r="G23" s="38">
        <v>0</v>
      </c>
    </row>
    <row r="24" spans="1:7" s="3" customFormat="1" ht="24.95" customHeight="1" x14ac:dyDescent="0.2">
      <c r="A24" s="43">
        <v>14</v>
      </c>
      <c r="B24" s="50" t="s">
        <v>2</v>
      </c>
      <c r="C24" s="44">
        <f>C11+C12+C14+C15+C17+C18+C19+C20+C21+C23</f>
        <v>63638.49</v>
      </c>
      <c r="D24" s="51" t="s">
        <v>5</v>
      </c>
      <c r="E24" s="51" t="s">
        <v>5</v>
      </c>
      <c r="F24" s="47">
        <f t="shared" si="1"/>
        <v>2.7889814335458413E-2</v>
      </c>
      <c r="G24" s="48">
        <v>3.5107172395573129E-2</v>
      </c>
    </row>
    <row r="25" spans="1:7" s="4" customFormat="1" ht="35.1" customHeight="1" x14ac:dyDescent="0.2">
      <c r="A25" s="37">
        <v>15</v>
      </c>
      <c r="B25" s="27" t="s">
        <v>419</v>
      </c>
      <c r="C25" s="12">
        <v>268525</v>
      </c>
      <c r="D25" s="11">
        <v>124</v>
      </c>
      <c r="E25" s="12">
        <f t="shared" ref="E25:E37" si="2">IF(D25=0,"-",C25/D25)</f>
        <v>2165.5241935483873</v>
      </c>
      <c r="F25" s="28">
        <f t="shared" si="1"/>
        <v>0.11768211964848585</v>
      </c>
      <c r="G25" s="39">
        <v>9.1912130594448124E-2</v>
      </c>
    </row>
    <row r="26" spans="1:7" s="3" customFormat="1" ht="21.95" customHeight="1" x14ac:dyDescent="0.2">
      <c r="A26" s="36">
        <v>16</v>
      </c>
      <c r="B26" s="26" t="s">
        <v>11</v>
      </c>
      <c r="C26" s="10">
        <v>32086</v>
      </c>
      <c r="D26" s="11">
        <v>15</v>
      </c>
      <c r="E26" s="10">
        <f t="shared" si="2"/>
        <v>2139.0666666666666</v>
      </c>
      <c r="F26" s="25">
        <f t="shared" si="1"/>
        <v>1.4061813578033022E-2</v>
      </c>
      <c r="G26" s="38">
        <v>1.5510248435910163E-2</v>
      </c>
    </row>
    <row r="27" spans="1:7" s="5" customFormat="1" ht="65.099999999999994" customHeight="1" x14ac:dyDescent="0.2">
      <c r="A27" s="37">
        <v>17</v>
      </c>
      <c r="B27" s="27" t="s">
        <v>445</v>
      </c>
      <c r="C27" s="12">
        <v>308680</v>
      </c>
      <c r="D27" s="11">
        <v>41</v>
      </c>
      <c r="E27" s="12">
        <f t="shared" si="2"/>
        <v>7528.7804878048782</v>
      </c>
      <c r="F27" s="28">
        <f t="shared" si="1"/>
        <v>0.1352802036797118</v>
      </c>
      <c r="G27" s="39">
        <v>9.6086621220457871E-2</v>
      </c>
    </row>
    <row r="28" spans="1:7" s="3" customFormat="1" ht="21.95" customHeight="1" x14ac:dyDescent="0.2">
      <c r="A28" s="36">
        <v>18</v>
      </c>
      <c r="B28" s="26" t="s">
        <v>3</v>
      </c>
      <c r="C28" s="10">
        <v>119474.5</v>
      </c>
      <c r="D28" s="11">
        <v>7</v>
      </c>
      <c r="E28" s="10">
        <f t="shared" si="2"/>
        <v>17067.785714285714</v>
      </c>
      <c r="F28" s="25">
        <f t="shared" si="1"/>
        <v>5.236016163836895E-2</v>
      </c>
      <c r="G28" s="38">
        <v>1.1342599256575717E-2</v>
      </c>
    </row>
    <row r="29" spans="1:7" s="5" customFormat="1" ht="35.1" customHeight="1" x14ac:dyDescent="0.2">
      <c r="A29" s="37">
        <v>19</v>
      </c>
      <c r="B29" s="27" t="s">
        <v>15</v>
      </c>
      <c r="C29" s="12">
        <v>34351.379999999997</v>
      </c>
      <c r="D29" s="11">
        <v>12</v>
      </c>
      <c r="E29" s="12">
        <f t="shared" si="2"/>
        <v>2862.6149999999998</v>
      </c>
      <c r="F29" s="28">
        <f t="shared" si="1"/>
        <v>1.5054625123361339E-2</v>
      </c>
      <c r="G29" s="39">
        <v>1.1946311887438504E-2</v>
      </c>
    </row>
    <row r="30" spans="1:7" s="3" customFormat="1" ht="21.95" customHeight="1" x14ac:dyDescent="0.2">
      <c r="A30" s="36">
        <v>20</v>
      </c>
      <c r="B30" s="26" t="s">
        <v>3</v>
      </c>
      <c r="C30" s="10">
        <v>0</v>
      </c>
      <c r="D30" s="11">
        <v>0</v>
      </c>
      <c r="E30" s="12" t="str">
        <f t="shared" si="2"/>
        <v>-</v>
      </c>
      <c r="F30" s="28">
        <f t="shared" si="1"/>
        <v>0</v>
      </c>
      <c r="G30" s="39">
        <v>2.247933536638041E-3</v>
      </c>
    </row>
    <row r="31" spans="1:7" s="3" customFormat="1" ht="47.1" customHeight="1" x14ac:dyDescent="0.2">
      <c r="A31" s="36">
        <v>21</v>
      </c>
      <c r="B31" s="27" t="s">
        <v>14</v>
      </c>
      <c r="C31" s="10">
        <v>374727.62</v>
      </c>
      <c r="D31" s="11">
        <v>155</v>
      </c>
      <c r="E31" s="10">
        <f t="shared" si="2"/>
        <v>2417.5975483870966</v>
      </c>
      <c r="F31" s="25">
        <f t="shared" si="1"/>
        <v>0.16422582855388637</v>
      </c>
      <c r="G31" s="38">
        <v>0.21726673108985226</v>
      </c>
    </row>
    <row r="32" spans="1:7" s="3" customFormat="1" ht="21.95" customHeight="1" x14ac:dyDescent="0.2">
      <c r="A32" s="36">
        <v>22</v>
      </c>
      <c r="B32" s="26" t="s">
        <v>3</v>
      </c>
      <c r="C32" s="10">
        <v>54028.7</v>
      </c>
      <c r="D32" s="11">
        <v>16</v>
      </c>
      <c r="E32" s="10">
        <f t="shared" si="2"/>
        <v>3376.7937499999998</v>
      </c>
      <c r="F32" s="25">
        <f t="shared" si="1"/>
        <v>2.3678286706459911E-2</v>
      </c>
      <c r="G32" s="38">
        <v>3.0944666359992157E-2</v>
      </c>
    </row>
    <row r="33" spans="1:7" ht="35.1" customHeight="1" x14ac:dyDescent="0.2">
      <c r="A33" s="36">
        <v>23</v>
      </c>
      <c r="B33" s="24" t="s">
        <v>446</v>
      </c>
      <c r="C33" s="10">
        <v>0</v>
      </c>
      <c r="D33" s="11">
        <v>0</v>
      </c>
      <c r="E33" s="10" t="str">
        <f t="shared" si="2"/>
        <v>-</v>
      </c>
      <c r="F33" s="25">
        <f t="shared" si="1"/>
        <v>0</v>
      </c>
      <c r="G33" s="38">
        <v>8.5968104584330223E-3</v>
      </c>
    </row>
    <row r="34" spans="1:7" s="3" customFormat="1" ht="21.95" customHeight="1" x14ac:dyDescent="0.2">
      <c r="A34" s="36">
        <v>24</v>
      </c>
      <c r="B34" s="26" t="s">
        <v>3</v>
      </c>
      <c r="C34" s="10">
        <v>0</v>
      </c>
      <c r="D34" s="11">
        <v>0</v>
      </c>
      <c r="E34" s="10" t="str">
        <f t="shared" si="2"/>
        <v>-</v>
      </c>
      <c r="F34" s="25">
        <f t="shared" si="1"/>
        <v>0</v>
      </c>
      <c r="G34" s="38">
        <v>1.4207856884874998E-3</v>
      </c>
    </row>
    <row r="35" spans="1:7" s="3" customFormat="1" ht="35.1" customHeight="1" x14ac:dyDescent="0.2">
      <c r="A35" s="36">
        <v>25</v>
      </c>
      <c r="B35" s="24" t="s">
        <v>10</v>
      </c>
      <c r="C35" s="10">
        <v>0</v>
      </c>
      <c r="D35" s="11">
        <v>0</v>
      </c>
      <c r="E35" s="10" t="str">
        <f t="shared" si="2"/>
        <v>-</v>
      </c>
      <c r="F35" s="25">
        <f t="shared" si="1"/>
        <v>0</v>
      </c>
      <c r="G35" s="38">
        <v>9.8652432849167496E-5</v>
      </c>
    </row>
    <row r="36" spans="1:7" ht="35.1" customHeight="1" x14ac:dyDescent="0.2">
      <c r="A36" s="36">
        <v>26</v>
      </c>
      <c r="B36" s="24" t="s">
        <v>420</v>
      </c>
      <c r="C36" s="10">
        <v>0</v>
      </c>
      <c r="D36" s="13">
        <v>0</v>
      </c>
      <c r="E36" s="10" t="str">
        <f t="shared" si="2"/>
        <v>-</v>
      </c>
      <c r="F36" s="29" t="s">
        <v>5</v>
      </c>
      <c r="G36" s="40" t="s">
        <v>5</v>
      </c>
    </row>
    <row r="37" spans="1:7" ht="21.95" customHeight="1" x14ac:dyDescent="0.2">
      <c r="A37" s="36">
        <v>27</v>
      </c>
      <c r="B37" s="26" t="s">
        <v>12</v>
      </c>
      <c r="C37" s="10">
        <v>0</v>
      </c>
      <c r="D37" s="13">
        <v>0</v>
      </c>
      <c r="E37" s="10" t="str">
        <f t="shared" si="2"/>
        <v>-</v>
      </c>
      <c r="F37" s="25">
        <f>C37/C$44</f>
        <v>0</v>
      </c>
      <c r="G37" s="38">
        <v>6.7001527600904129E-4</v>
      </c>
    </row>
    <row r="38" spans="1:7" ht="35.1" customHeight="1" x14ac:dyDescent="0.2">
      <c r="A38" s="36">
        <v>28</v>
      </c>
      <c r="B38" s="24" t="s">
        <v>421</v>
      </c>
      <c r="C38" s="10">
        <v>1390561</v>
      </c>
      <c r="D38" s="13">
        <v>1</v>
      </c>
      <c r="E38" s="14" t="s">
        <v>5</v>
      </c>
      <c r="F38" s="29" t="s">
        <v>5</v>
      </c>
      <c r="G38" s="40" t="s">
        <v>5</v>
      </c>
    </row>
    <row r="39" spans="1:7" ht="21.95" customHeight="1" x14ac:dyDescent="0.2">
      <c r="A39" s="36">
        <v>29</v>
      </c>
      <c r="B39" s="26" t="s">
        <v>12</v>
      </c>
      <c r="C39" s="10">
        <v>1231860</v>
      </c>
      <c r="D39" s="13">
        <v>1</v>
      </c>
      <c r="E39" s="14" t="s">
        <v>5</v>
      </c>
      <c r="F39" s="25">
        <f t="shared" ref="F39:F44" si="3">C39/C$44</f>
        <v>0.5398674086590961</v>
      </c>
      <c r="G39" s="38">
        <v>0.53240605380617201</v>
      </c>
    </row>
    <row r="40" spans="1:7" ht="47.1" customHeight="1" x14ac:dyDescent="0.2">
      <c r="A40" s="36">
        <v>30</v>
      </c>
      <c r="B40" s="27" t="s">
        <v>422</v>
      </c>
      <c r="C40" s="10">
        <v>0</v>
      </c>
      <c r="D40" s="15">
        <v>0</v>
      </c>
      <c r="E40" s="10" t="str">
        <f t="shared" ref="E40:E41" si="4">IF(D40=0,"-",C40/D40)</f>
        <v>-</v>
      </c>
      <c r="F40" s="25">
        <f t="shared" si="3"/>
        <v>0</v>
      </c>
      <c r="G40" s="38">
        <v>1.7724062653800183E-3</v>
      </c>
    </row>
    <row r="41" spans="1:7" ht="21.95" customHeight="1" x14ac:dyDescent="0.2">
      <c r="A41" s="36">
        <v>31</v>
      </c>
      <c r="B41" s="26" t="s">
        <v>13</v>
      </c>
      <c r="C41" s="10">
        <v>0</v>
      </c>
      <c r="D41" s="15">
        <v>0</v>
      </c>
      <c r="E41" s="10" t="str">
        <f t="shared" si="4"/>
        <v>-</v>
      </c>
      <c r="F41" s="25">
        <f t="shared" si="3"/>
        <v>0</v>
      </c>
      <c r="G41" s="38">
        <v>1.0404135579139232E-3</v>
      </c>
    </row>
    <row r="42" spans="1:7" ht="35.1" customHeight="1" x14ac:dyDescent="0.2">
      <c r="A42" s="36">
        <v>32</v>
      </c>
      <c r="B42" s="24" t="s">
        <v>16</v>
      </c>
      <c r="C42" s="10">
        <v>0</v>
      </c>
      <c r="D42" s="15">
        <v>0</v>
      </c>
      <c r="E42" s="14" t="s">
        <v>5</v>
      </c>
      <c r="F42" s="25">
        <f t="shared" si="3"/>
        <v>0</v>
      </c>
      <c r="G42" s="38">
        <v>4.1370945733870297E-3</v>
      </c>
    </row>
    <row r="43" spans="1:7" s="3" customFormat="1" ht="21.95" customHeight="1" x14ac:dyDescent="0.2">
      <c r="A43" s="43">
        <v>33</v>
      </c>
      <c r="B43" s="50" t="s">
        <v>4</v>
      </c>
      <c r="C43" s="44">
        <f>C25+C27+C29+C31+C33+C35+C37+C39+C40+C42</f>
        <v>2218144</v>
      </c>
      <c r="D43" s="51" t="s">
        <v>5</v>
      </c>
      <c r="E43" s="51" t="s">
        <v>5</v>
      </c>
      <c r="F43" s="47">
        <f t="shared" si="3"/>
        <v>0.97211018566454144</v>
      </c>
      <c r="G43" s="48">
        <v>0.96489282760442685</v>
      </c>
    </row>
    <row r="44" spans="1:7" s="3" customFormat="1" ht="21.95" customHeight="1" x14ac:dyDescent="0.2">
      <c r="A44" s="45">
        <v>34</v>
      </c>
      <c r="B44" s="52" t="s">
        <v>6</v>
      </c>
      <c r="C44" s="46">
        <f>C24+C43</f>
        <v>2281782.4900000002</v>
      </c>
      <c r="D44" s="53" t="s">
        <v>5</v>
      </c>
      <c r="E44" s="53" t="s">
        <v>5</v>
      </c>
      <c r="F44" s="54">
        <f t="shared" si="3"/>
        <v>1</v>
      </c>
      <c r="G44" s="55">
        <v>1</v>
      </c>
    </row>
    <row r="45" spans="1:7" s="3" customFormat="1" ht="21.95" customHeight="1" x14ac:dyDescent="0.2">
      <c r="A45" s="1"/>
      <c r="B45" s="2"/>
      <c r="C45" s="1"/>
      <c r="D45" s="1"/>
      <c r="E45" s="1"/>
      <c r="F45" s="1"/>
      <c r="G45" s="1"/>
    </row>
    <row r="46" spans="1:7" s="3" customFormat="1" ht="35.1" customHeight="1" x14ac:dyDescent="0.2">
      <c r="A46" s="62" t="s">
        <v>430</v>
      </c>
      <c r="B46" s="63" t="s">
        <v>431</v>
      </c>
      <c r="C46" s="64" t="s">
        <v>432</v>
      </c>
      <c r="D46" s="1"/>
      <c r="E46" s="1"/>
      <c r="F46" s="1"/>
      <c r="G46" s="1"/>
    </row>
    <row r="47" spans="1:7" s="3" customFormat="1" ht="21.95" customHeight="1" x14ac:dyDescent="0.2">
      <c r="A47" s="65">
        <v>1</v>
      </c>
      <c r="B47" s="30" t="s">
        <v>427</v>
      </c>
      <c r="C47" s="31">
        <v>54236.76</v>
      </c>
    </row>
    <row r="48" spans="1:7" ht="21.95" customHeight="1" x14ac:dyDescent="0.2">
      <c r="A48" s="8">
        <v>2</v>
      </c>
      <c r="B48" s="30" t="s">
        <v>428</v>
      </c>
      <c r="C48" s="31">
        <v>2285084</v>
      </c>
      <c r="D48" s="16"/>
      <c r="E48" s="16"/>
      <c r="F48" s="16"/>
      <c r="G48" s="16"/>
    </row>
    <row r="49" spans="1:7" ht="21.95" customHeight="1" x14ac:dyDescent="0.2">
      <c r="A49" s="32">
        <v>3</v>
      </c>
      <c r="B49" s="33" t="s">
        <v>423</v>
      </c>
      <c r="C49" s="34">
        <f>C44/C48</f>
        <v>0.99855519096890977</v>
      </c>
      <c r="D49" s="16"/>
      <c r="E49" s="16"/>
      <c r="F49" s="16"/>
      <c r="G49" s="16"/>
    </row>
    <row r="50" spans="1:7" s="16" customFormat="1" ht="35.1" customHeight="1" x14ac:dyDescent="0.25">
      <c r="A50" s="21" t="s">
        <v>449</v>
      </c>
      <c r="B50" s="23"/>
    </row>
  </sheetData>
  <sheetProtection algorithmName="SHA-512" hashValue="Ge78DP35DRMy3EtLBt+fYVMrPG039J5mXhi5viE3PGD3L6M96pQmgmfZt2qrrB2x/dgWBOXcdk7lDjouW2frFQ==" saltValue="MkYfhSKwDvzeK0nBBJHF/g==" spinCount="100000" sheet="1" objects="1" scenarios="1"/>
  <mergeCells count="1">
    <mergeCell ref="A2:G2"/>
  </mergeCells>
  <pageMargins left="0.59055118110236227" right="0.59055118110236227" top="0.70866141732283472" bottom="0.70866141732283472" header="0.19685039370078741" footer="0.39370078740157483"/>
  <pageSetup paperSize="9" scale="84" orientation="portrait" r:id="rId1"/>
  <headerFooter alignWithMargins="0">
    <oddFooter>&amp;R&amp;"Calibri,Standardowy"&amp;12s.&amp;P z &amp;N</oddFooter>
  </headerFooter>
  <tableParts count="2">
    <tablePart r:id="rId2"/>
    <tablePart r:id="rId3"/>
  </tableParts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EA6C6E-33B0-4AC0-B096-B315EAEE58B4}">
  <sheetPr codeName="Arkusz96"/>
  <dimension ref="A1:N50"/>
  <sheetViews>
    <sheetView zoomScaleNormal="100" workbookViewId="0"/>
  </sheetViews>
  <sheetFormatPr defaultColWidth="0" defaultRowHeight="12.75" zeroHeight="1" x14ac:dyDescent="0.2"/>
  <cols>
    <col min="1" max="1" width="4.140625" style="1" customWidth="1"/>
    <col min="2" max="2" width="57" style="2" customWidth="1"/>
    <col min="3" max="3" width="11.85546875" style="1" bestFit="1" customWidth="1"/>
    <col min="4" max="4" width="7.42578125" style="1" customWidth="1"/>
    <col min="5" max="5" width="10.85546875" style="1" bestFit="1" customWidth="1"/>
    <col min="6" max="7" width="8.7109375" style="1" customWidth="1"/>
    <col min="8" max="8" width="1" style="1" customWidth="1"/>
    <col min="9" max="14" width="0" style="1" hidden="1" customWidth="1"/>
    <col min="15" max="16384" width="9.140625" style="1" hidden="1"/>
  </cols>
  <sheetData>
    <row r="1" spans="1:7" s="16" customFormat="1" ht="24.95" customHeight="1" x14ac:dyDescent="0.2">
      <c r="A1" s="35" t="s">
        <v>543</v>
      </c>
      <c r="B1" s="23"/>
    </row>
    <row r="2" spans="1:7" s="16" customFormat="1" ht="39.950000000000003" customHeight="1" x14ac:dyDescent="0.2">
      <c r="A2" s="66" t="s">
        <v>448</v>
      </c>
      <c r="B2" s="67"/>
      <c r="C2" s="67"/>
      <c r="D2" s="67"/>
      <c r="E2" s="67"/>
      <c r="F2" s="67"/>
      <c r="G2" s="67"/>
    </row>
    <row r="3" spans="1:7" s="16" customFormat="1" ht="15.95" hidden="1" customHeight="1" x14ac:dyDescent="0.2">
      <c r="A3" s="22"/>
      <c r="B3" s="23"/>
    </row>
    <row r="4" spans="1:7" s="16" customFormat="1" ht="15.95" hidden="1" customHeight="1" x14ac:dyDescent="0.2">
      <c r="A4" s="22"/>
      <c r="B4" s="23"/>
    </row>
    <row r="5" spans="1:7" s="16" customFormat="1" ht="15.95" hidden="1" customHeight="1" x14ac:dyDescent="0.2">
      <c r="A5" s="22"/>
      <c r="B5" s="23"/>
    </row>
    <row r="6" spans="1:7" s="16" customFormat="1" ht="15.95" customHeight="1" x14ac:dyDescent="0.25">
      <c r="A6" s="17" t="s">
        <v>433</v>
      </c>
      <c r="B6" s="21" t="s">
        <v>438</v>
      </c>
    </row>
    <row r="7" spans="1:7" s="16" customFormat="1" ht="15.95" customHeight="1" x14ac:dyDescent="0.25">
      <c r="A7" s="18" t="s">
        <v>434</v>
      </c>
      <c r="B7" s="21" t="s">
        <v>439</v>
      </c>
    </row>
    <row r="8" spans="1:7" s="16" customFormat="1" ht="15.95" customHeight="1" x14ac:dyDescent="0.25">
      <c r="A8" s="19" t="s">
        <v>435</v>
      </c>
      <c r="B8" s="21" t="s">
        <v>440</v>
      </c>
    </row>
    <row r="9" spans="1:7" s="16" customFormat="1" ht="15.95" customHeight="1" x14ac:dyDescent="0.25">
      <c r="A9" s="20" t="s">
        <v>436</v>
      </c>
      <c r="B9" s="21" t="s">
        <v>441</v>
      </c>
    </row>
    <row r="10" spans="1:7" ht="65.099999999999994" customHeight="1" x14ac:dyDescent="0.2">
      <c r="A10" s="49" t="s">
        <v>430</v>
      </c>
      <c r="B10" s="42" t="s">
        <v>0</v>
      </c>
      <c r="C10" s="42" t="s">
        <v>424</v>
      </c>
      <c r="D10" s="42" t="s">
        <v>425</v>
      </c>
      <c r="E10" s="42" t="s">
        <v>426</v>
      </c>
      <c r="F10" s="42" t="s">
        <v>429</v>
      </c>
      <c r="G10" s="41" t="s">
        <v>413</v>
      </c>
    </row>
    <row r="11" spans="1:7" ht="21.95" customHeight="1" x14ac:dyDescent="0.2">
      <c r="A11" s="36">
        <v>1</v>
      </c>
      <c r="B11" s="24" t="s">
        <v>7</v>
      </c>
      <c r="C11" s="10">
        <v>0</v>
      </c>
      <c r="D11" s="9">
        <v>0</v>
      </c>
      <c r="E11" s="10" t="str">
        <f t="shared" ref="E11:E23" si="0">IF(D11=0,"-",C11/D11)</f>
        <v>-</v>
      </c>
      <c r="F11" s="25">
        <f t="shared" ref="F11:F35" si="1">C11/C$44</f>
        <v>0</v>
      </c>
      <c r="G11" s="38">
        <v>6.4906160983722356E-5</v>
      </c>
    </row>
    <row r="12" spans="1:7" s="3" customFormat="1" ht="21.95" customHeight="1" x14ac:dyDescent="0.2">
      <c r="A12" s="36">
        <v>2</v>
      </c>
      <c r="B12" s="24" t="s">
        <v>8</v>
      </c>
      <c r="C12" s="10">
        <v>0</v>
      </c>
      <c r="D12" s="9">
        <v>0</v>
      </c>
      <c r="E12" s="10" t="str">
        <f t="shared" si="0"/>
        <v>-</v>
      </c>
      <c r="F12" s="25">
        <f t="shared" si="1"/>
        <v>0</v>
      </c>
      <c r="G12" s="38">
        <v>1.3877154561966152E-2</v>
      </c>
    </row>
    <row r="13" spans="1:7" s="3" customFormat="1" ht="21.95" customHeight="1" x14ac:dyDescent="0.2">
      <c r="A13" s="36">
        <v>3</v>
      </c>
      <c r="B13" s="26" t="s">
        <v>1</v>
      </c>
      <c r="C13" s="10">
        <v>0</v>
      </c>
      <c r="D13" s="9">
        <v>0</v>
      </c>
      <c r="E13" s="10" t="str">
        <f t="shared" si="0"/>
        <v>-</v>
      </c>
      <c r="F13" s="25">
        <f t="shared" si="1"/>
        <v>0</v>
      </c>
      <c r="G13" s="38">
        <v>6.8195937419264344E-4</v>
      </c>
    </row>
    <row r="14" spans="1:7" s="3" customFormat="1" ht="21.95" customHeight="1" x14ac:dyDescent="0.2">
      <c r="A14" s="36">
        <v>4</v>
      </c>
      <c r="B14" s="24" t="s">
        <v>414</v>
      </c>
      <c r="C14" s="10">
        <v>0</v>
      </c>
      <c r="D14" s="9">
        <v>0</v>
      </c>
      <c r="E14" s="10" t="str">
        <f t="shared" si="0"/>
        <v>-</v>
      </c>
      <c r="F14" s="25">
        <f t="shared" si="1"/>
        <v>0</v>
      </c>
      <c r="G14" s="38">
        <v>1.6609844346228162E-4</v>
      </c>
    </row>
    <row r="15" spans="1:7" s="3" customFormat="1" ht="47.1" customHeight="1" x14ac:dyDescent="0.2">
      <c r="A15" s="36">
        <v>5</v>
      </c>
      <c r="B15" s="24" t="s">
        <v>412</v>
      </c>
      <c r="C15" s="10">
        <v>0</v>
      </c>
      <c r="D15" s="11">
        <v>0</v>
      </c>
      <c r="E15" s="10" t="str">
        <f t="shared" si="0"/>
        <v>-</v>
      </c>
      <c r="F15" s="25">
        <f t="shared" si="1"/>
        <v>0</v>
      </c>
      <c r="G15" s="38">
        <v>4.2843389065529559E-4</v>
      </c>
    </row>
    <row r="16" spans="1:7" s="3" customFormat="1" ht="21.95" customHeight="1" x14ac:dyDescent="0.2">
      <c r="A16" s="36">
        <v>6</v>
      </c>
      <c r="B16" s="26" t="s">
        <v>1</v>
      </c>
      <c r="C16" s="10">
        <v>0</v>
      </c>
      <c r="D16" s="11">
        <v>0</v>
      </c>
      <c r="E16" s="10" t="str">
        <f t="shared" si="0"/>
        <v>-</v>
      </c>
      <c r="F16" s="25">
        <f t="shared" si="1"/>
        <v>0</v>
      </c>
      <c r="G16" s="38">
        <v>5.7837072558623703E-5</v>
      </c>
    </row>
    <row r="17" spans="1:7" ht="47.1" customHeight="1" x14ac:dyDescent="0.2">
      <c r="A17" s="36">
        <v>7</v>
      </c>
      <c r="B17" s="24" t="s">
        <v>444</v>
      </c>
      <c r="C17" s="10">
        <v>0</v>
      </c>
      <c r="D17" s="11">
        <v>0</v>
      </c>
      <c r="E17" s="10" t="str">
        <f t="shared" si="0"/>
        <v>-</v>
      </c>
      <c r="F17" s="25">
        <f t="shared" si="1"/>
        <v>0</v>
      </c>
      <c r="G17" s="38">
        <v>3.69438658113685E-3</v>
      </c>
    </row>
    <row r="18" spans="1:7" ht="47.1" customHeight="1" x14ac:dyDescent="0.2">
      <c r="A18" s="36">
        <v>8</v>
      </c>
      <c r="B18" s="24" t="s">
        <v>447</v>
      </c>
      <c r="C18" s="10">
        <v>0</v>
      </c>
      <c r="D18" s="11">
        <v>0</v>
      </c>
      <c r="E18" s="10" t="str">
        <f t="shared" si="0"/>
        <v>-</v>
      </c>
      <c r="F18" s="25">
        <f t="shared" si="1"/>
        <v>0</v>
      </c>
      <c r="G18" s="38">
        <v>1.6572456388988053E-2</v>
      </c>
    </row>
    <row r="19" spans="1:7" ht="35.1" customHeight="1" x14ac:dyDescent="0.2">
      <c r="A19" s="36">
        <v>9</v>
      </c>
      <c r="B19" s="24" t="s">
        <v>443</v>
      </c>
      <c r="C19" s="10">
        <v>0</v>
      </c>
      <c r="D19" s="11">
        <v>0</v>
      </c>
      <c r="E19" s="10" t="str">
        <f t="shared" si="0"/>
        <v>-</v>
      </c>
      <c r="F19" s="25">
        <f t="shared" si="1"/>
        <v>0</v>
      </c>
      <c r="G19" s="38">
        <v>6.3015485400037228E-5</v>
      </c>
    </row>
    <row r="20" spans="1:7" ht="35.1" customHeight="1" x14ac:dyDescent="0.2">
      <c r="A20" s="36">
        <v>10</v>
      </c>
      <c r="B20" s="24" t="s">
        <v>9</v>
      </c>
      <c r="C20" s="10">
        <v>0</v>
      </c>
      <c r="D20" s="11">
        <v>0</v>
      </c>
      <c r="E20" s="10" t="str">
        <f t="shared" si="0"/>
        <v>-</v>
      </c>
      <c r="F20" s="25">
        <f t="shared" si="1"/>
        <v>0</v>
      </c>
      <c r="G20" s="38">
        <v>2.3263290581767475E-4</v>
      </c>
    </row>
    <row r="21" spans="1:7" ht="35.1" customHeight="1" x14ac:dyDescent="0.2">
      <c r="A21" s="36">
        <v>11</v>
      </c>
      <c r="B21" s="24" t="s">
        <v>442</v>
      </c>
      <c r="C21" s="10">
        <v>0</v>
      </c>
      <c r="D21" s="11">
        <v>0</v>
      </c>
      <c r="E21" s="10" t="str">
        <f t="shared" si="0"/>
        <v>-</v>
      </c>
      <c r="F21" s="25">
        <f t="shared" si="1"/>
        <v>0</v>
      </c>
      <c r="G21" s="38">
        <v>8.0879771630669933E-6</v>
      </c>
    </row>
    <row r="22" spans="1:7" ht="21.95" customHeight="1" x14ac:dyDescent="0.2">
      <c r="A22" s="36">
        <v>12</v>
      </c>
      <c r="B22" s="26" t="s">
        <v>1</v>
      </c>
      <c r="C22" s="10">
        <v>0</v>
      </c>
      <c r="D22" s="11">
        <v>0</v>
      </c>
      <c r="E22" s="10" t="str">
        <f t="shared" si="0"/>
        <v>-</v>
      </c>
      <c r="F22" s="25">
        <f t="shared" si="1"/>
        <v>0</v>
      </c>
      <c r="G22" s="38">
        <v>0</v>
      </c>
    </row>
    <row r="23" spans="1:7" ht="21.95" customHeight="1" x14ac:dyDescent="0.2">
      <c r="A23" s="36">
        <v>13</v>
      </c>
      <c r="B23" s="24" t="s">
        <v>415</v>
      </c>
      <c r="C23" s="10">
        <v>0</v>
      </c>
      <c r="D23" s="11">
        <v>0</v>
      </c>
      <c r="E23" s="10" t="str">
        <f t="shared" si="0"/>
        <v>-</v>
      </c>
      <c r="F23" s="25">
        <f t="shared" si="1"/>
        <v>0</v>
      </c>
      <c r="G23" s="38">
        <v>0</v>
      </c>
    </row>
    <row r="24" spans="1:7" s="3" customFormat="1" ht="24.95" customHeight="1" x14ac:dyDescent="0.2">
      <c r="A24" s="43">
        <v>14</v>
      </c>
      <c r="B24" s="50" t="s">
        <v>2</v>
      </c>
      <c r="C24" s="44">
        <f>C11+C12+C14+C15+C17+C18+C19+C20+C21+C23</f>
        <v>0</v>
      </c>
      <c r="D24" s="51" t="s">
        <v>5</v>
      </c>
      <c r="E24" s="51" t="s">
        <v>5</v>
      </c>
      <c r="F24" s="47">
        <f t="shared" si="1"/>
        <v>0</v>
      </c>
      <c r="G24" s="48">
        <v>3.5107172395573129E-2</v>
      </c>
    </row>
    <row r="25" spans="1:7" s="4" customFormat="1" ht="35.1" customHeight="1" x14ac:dyDescent="0.2">
      <c r="A25" s="37">
        <v>15</v>
      </c>
      <c r="B25" s="27" t="s">
        <v>419</v>
      </c>
      <c r="C25" s="12">
        <v>895860</v>
      </c>
      <c r="D25" s="11">
        <v>405</v>
      </c>
      <c r="E25" s="12">
        <f t="shared" ref="E25:E37" si="2">IF(D25=0,"-",C25/D25)</f>
        <v>2212</v>
      </c>
      <c r="F25" s="28">
        <f t="shared" si="1"/>
        <v>0.15412546520992587</v>
      </c>
      <c r="G25" s="39">
        <v>9.1912130594448124E-2</v>
      </c>
    </row>
    <row r="26" spans="1:7" s="3" customFormat="1" ht="21.95" customHeight="1" x14ac:dyDescent="0.2">
      <c r="A26" s="36">
        <v>16</v>
      </c>
      <c r="B26" s="26" t="s">
        <v>11</v>
      </c>
      <c r="C26" s="10">
        <v>97882</v>
      </c>
      <c r="D26" s="11">
        <v>47</v>
      </c>
      <c r="E26" s="10">
        <f t="shared" si="2"/>
        <v>2082.5957446808511</v>
      </c>
      <c r="F26" s="25">
        <f t="shared" si="1"/>
        <v>1.683980620373492E-2</v>
      </c>
      <c r="G26" s="38">
        <v>1.5510248435910163E-2</v>
      </c>
    </row>
    <row r="27" spans="1:7" s="5" customFormat="1" ht="65.099999999999994" customHeight="1" x14ac:dyDescent="0.2">
      <c r="A27" s="37">
        <v>17</v>
      </c>
      <c r="B27" s="27" t="s">
        <v>445</v>
      </c>
      <c r="C27" s="12">
        <v>647362.30000000005</v>
      </c>
      <c r="D27" s="11">
        <v>206</v>
      </c>
      <c r="E27" s="12">
        <f t="shared" si="2"/>
        <v>3142.535436893204</v>
      </c>
      <c r="F27" s="28">
        <f t="shared" si="1"/>
        <v>0.11137344634972832</v>
      </c>
      <c r="G27" s="39">
        <v>9.6086621220457871E-2</v>
      </c>
    </row>
    <row r="28" spans="1:7" s="3" customFormat="1" ht="21.95" customHeight="1" x14ac:dyDescent="0.2">
      <c r="A28" s="36">
        <v>18</v>
      </c>
      <c r="B28" s="26" t="s">
        <v>3</v>
      </c>
      <c r="C28" s="10">
        <v>52279.99</v>
      </c>
      <c r="D28" s="11">
        <v>17</v>
      </c>
      <c r="E28" s="10">
        <f t="shared" si="2"/>
        <v>3075.2935294117647</v>
      </c>
      <c r="F28" s="25">
        <f t="shared" si="1"/>
        <v>8.9943493178847953E-3</v>
      </c>
      <c r="G28" s="38">
        <v>1.1342599256575717E-2</v>
      </c>
    </row>
    <row r="29" spans="1:7" s="5" customFormat="1" ht="35.1" customHeight="1" x14ac:dyDescent="0.2">
      <c r="A29" s="37">
        <v>19</v>
      </c>
      <c r="B29" s="27" t="s">
        <v>15</v>
      </c>
      <c r="C29" s="12">
        <v>188681.86</v>
      </c>
      <c r="D29" s="11">
        <v>81</v>
      </c>
      <c r="E29" s="12">
        <f t="shared" si="2"/>
        <v>2329.4056790123454</v>
      </c>
      <c r="F29" s="28">
        <f t="shared" si="1"/>
        <v>3.2461187517217091E-2</v>
      </c>
      <c r="G29" s="39">
        <v>1.1946311887438504E-2</v>
      </c>
    </row>
    <row r="30" spans="1:7" s="3" customFormat="1" ht="21.95" customHeight="1" x14ac:dyDescent="0.2">
      <c r="A30" s="36">
        <v>20</v>
      </c>
      <c r="B30" s="26" t="s">
        <v>3</v>
      </c>
      <c r="C30" s="10">
        <v>28279.11</v>
      </c>
      <c r="D30" s="11">
        <v>8</v>
      </c>
      <c r="E30" s="12">
        <f t="shared" si="2"/>
        <v>3534.8887500000001</v>
      </c>
      <c r="F30" s="28">
        <f t="shared" si="1"/>
        <v>4.8651920885770849E-3</v>
      </c>
      <c r="G30" s="39">
        <v>2.247933536638041E-3</v>
      </c>
    </row>
    <row r="31" spans="1:7" s="3" customFormat="1" ht="47.1" customHeight="1" x14ac:dyDescent="0.2">
      <c r="A31" s="36">
        <v>21</v>
      </c>
      <c r="B31" s="27" t="s">
        <v>14</v>
      </c>
      <c r="C31" s="10">
        <v>1780993.04</v>
      </c>
      <c r="D31" s="11">
        <v>948</v>
      </c>
      <c r="E31" s="10">
        <f t="shared" si="2"/>
        <v>1878.684641350211</v>
      </c>
      <c r="F31" s="25">
        <f t="shared" si="1"/>
        <v>0.30640544373634288</v>
      </c>
      <c r="G31" s="38">
        <v>0.21726673108985226</v>
      </c>
    </row>
    <row r="32" spans="1:7" s="3" customFormat="1" ht="21.95" customHeight="1" x14ac:dyDescent="0.2">
      <c r="A32" s="36">
        <v>22</v>
      </c>
      <c r="B32" s="26" t="s">
        <v>3</v>
      </c>
      <c r="C32" s="10">
        <v>197253.44</v>
      </c>
      <c r="D32" s="11">
        <v>49</v>
      </c>
      <c r="E32" s="10">
        <f t="shared" si="2"/>
        <v>4025.5804081632655</v>
      </c>
      <c r="F32" s="25">
        <f t="shared" si="1"/>
        <v>3.3935858509430268E-2</v>
      </c>
      <c r="G32" s="38">
        <v>3.0944666359992157E-2</v>
      </c>
    </row>
    <row r="33" spans="1:7" ht="35.1" customHeight="1" x14ac:dyDescent="0.2">
      <c r="A33" s="36">
        <v>23</v>
      </c>
      <c r="B33" s="24" t="s">
        <v>446</v>
      </c>
      <c r="C33" s="10">
        <v>11900</v>
      </c>
      <c r="D33" s="11">
        <v>140</v>
      </c>
      <c r="E33" s="10">
        <f t="shared" si="2"/>
        <v>85</v>
      </c>
      <c r="F33" s="25">
        <f t="shared" si="1"/>
        <v>2.0472987252451477E-3</v>
      </c>
      <c r="G33" s="38">
        <v>8.5968104584330223E-3</v>
      </c>
    </row>
    <row r="34" spans="1:7" s="3" customFormat="1" ht="21.95" customHeight="1" x14ac:dyDescent="0.2">
      <c r="A34" s="36">
        <v>24</v>
      </c>
      <c r="B34" s="26" t="s">
        <v>3</v>
      </c>
      <c r="C34" s="10">
        <v>1900</v>
      </c>
      <c r="D34" s="11">
        <v>19</v>
      </c>
      <c r="E34" s="10">
        <f t="shared" si="2"/>
        <v>100</v>
      </c>
      <c r="F34" s="25">
        <f t="shared" si="1"/>
        <v>3.2687962840048575E-4</v>
      </c>
      <c r="G34" s="38">
        <v>1.4207856884874998E-3</v>
      </c>
    </row>
    <row r="35" spans="1:7" s="3" customFormat="1" ht="35.1" customHeight="1" x14ac:dyDescent="0.2">
      <c r="A35" s="36">
        <v>25</v>
      </c>
      <c r="B35" s="24" t="s">
        <v>10</v>
      </c>
      <c r="C35" s="10">
        <v>0</v>
      </c>
      <c r="D35" s="11">
        <v>0</v>
      </c>
      <c r="E35" s="10" t="str">
        <f t="shared" si="2"/>
        <v>-</v>
      </c>
      <c r="F35" s="25">
        <f t="shared" si="1"/>
        <v>0</v>
      </c>
      <c r="G35" s="38">
        <v>9.8652432849167496E-5</v>
      </c>
    </row>
    <row r="36" spans="1:7" ht="35.1" customHeight="1" x14ac:dyDescent="0.2">
      <c r="A36" s="36">
        <v>26</v>
      </c>
      <c r="B36" s="24" t="s">
        <v>420</v>
      </c>
      <c r="C36" s="10">
        <v>0</v>
      </c>
      <c r="D36" s="13">
        <v>0</v>
      </c>
      <c r="E36" s="10" t="str">
        <f t="shared" si="2"/>
        <v>-</v>
      </c>
      <c r="F36" s="29" t="s">
        <v>5</v>
      </c>
      <c r="G36" s="40" t="s">
        <v>5</v>
      </c>
    </row>
    <row r="37" spans="1:7" ht="21.95" customHeight="1" x14ac:dyDescent="0.2">
      <c r="A37" s="36">
        <v>27</v>
      </c>
      <c r="B37" s="26" t="s">
        <v>12</v>
      </c>
      <c r="C37" s="10">
        <v>0</v>
      </c>
      <c r="D37" s="13">
        <v>0</v>
      </c>
      <c r="E37" s="10" t="str">
        <f t="shared" si="2"/>
        <v>-</v>
      </c>
      <c r="F37" s="25">
        <f>C37/C$44</f>
        <v>0</v>
      </c>
      <c r="G37" s="38">
        <v>6.7001527600904129E-4</v>
      </c>
    </row>
    <row r="38" spans="1:7" ht="35.1" customHeight="1" x14ac:dyDescent="0.2">
      <c r="A38" s="36">
        <v>28</v>
      </c>
      <c r="B38" s="24" t="s">
        <v>421</v>
      </c>
      <c r="C38" s="10">
        <v>2541935</v>
      </c>
      <c r="D38" s="13">
        <v>2</v>
      </c>
      <c r="E38" s="14" t="s">
        <v>5</v>
      </c>
      <c r="F38" s="29" t="s">
        <v>5</v>
      </c>
      <c r="G38" s="40" t="s">
        <v>5</v>
      </c>
    </row>
    <row r="39" spans="1:7" ht="21.95" customHeight="1" x14ac:dyDescent="0.2">
      <c r="A39" s="36">
        <v>29</v>
      </c>
      <c r="B39" s="26" t="s">
        <v>12</v>
      </c>
      <c r="C39" s="10">
        <v>2287740</v>
      </c>
      <c r="D39" s="13">
        <v>2</v>
      </c>
      <c r="E39" s="14" t="s">
        <v>5</v>
      </c>
      <c r="F39" s="25">
        <f t="shared" ref="F39:F44" si="3">C39/C$44</f>
        <v>0.39358715846154069</v>
      </c>
      <c r="G39" s="38">
        <v>0.53240605380617201</v>
      </c>
    </row>
    <row r="40" spans="1:7" ht="47.1" customHeight="1" x14ac:dyDescent="0.2">
      <c r="A40" s="36">
        <v>30</v>
      </c>
      <c r="B40" s="27" t="s">
        <v>422</v>
      </c>
      <c r="C40" s="10">
        <v>0</v>
      </c>
      <c r="D40" s="15">
        <v>0</v>
      </c>
      <c r="E40" s="10" t="str">
        <f t="shared" ref="E40:E41" si="4">IF(D40=0,"-",C40/D40)</f>
        <v>-</v>
      </c>
      <c r="F40" s="25">
        <f t="shared" si="3"/>
        <v>0</v>
      </c>
      <c r="G40" s="38">
        <v>1.7724062653800183E-3</v>
      </c>
    </row>
    <row r="41" spans="1:7" ht="21.95" customHeight="1" x14ac:dyDescent="0.2">
      <c r="A41" s="36">
        <v>31</v>
      </c>
      <c r="B41" s="26" t="s">
        <v>13</v>
      </c>
      <c r="C41" s="10">
        <v>0</v>
      </c>
      <c r="D41" s="15">
        <v>0</v>
      </c>
      <c r="E41" s="10" t="str">
        <f t="shared" si="4"/>
        <v>-</v>
      </c>
      <c r="F41" s="25">
        <f t="shared" si="3"/>
        <v>0</v>
      </c>
      <c r="G41" s="38">
        <v>1.0404135579139232E-3</v>
      </c>
    </row>
    <row r="42" spans="1:7" ht="35.1" customHeight="1" x14ac:dyDescent="0.2">
      <c r="A42" s="36">
        <v>32</v>
      </c>
      <c r="B42" s="24" t="s">
        <v>16</v>
      </c>
      <c r="C42" s="10">
        <v>0</v>
      </c>
      <c r="D42" s="15">
        <v>0</v>
      </c>
      <c r="E42" s="14" t="s">
        <v>5</v>
      </c>
      <c r="F42" s="25">
        <f t="shared" si="3"/>
        <v>0</v>
      </c>
      <c r="G42" s="38">
        <v>4.1370945733870297E-3</v>
      </c>
    </row>
    <row r="43" spans="1:7" s="3" customFormat="1" ht="21.95" customHeight="1" x14ac:dyDescent="0.2">
      <c r="A43" s="43">
        <v>33</v>
      </c>
      <c r="B43" s="50" t="s">
        <v>4</v>
      </c>
      <c r="C43" s="44">
        <f>C25+C27+C29+C31+C33+C35+C37+C39+C40+C42</f>
        <v>5812537.2000000002</v>
      </c>
      <c r="D43" s="51" t="s">
        <v>5</v>
      </c>
      <c r="E43" s="51" t="s">
        <v>5</v>
      </c>
      <c r="F43" s="47">
        <f t="shared" si="3"/>
        <v>1</v>
      </c>
      <c r="G43" s="48">
        <v>0.96489282760442685</v>
      </c>
    </row>
    <row r="44" spans="1:7" s="3" customFormat="1" ht="21.95" customHeight="1" x14ac:dyDescent="0.2">
      <c r="A44" s="45">
        <v>34</v>
      </c>
      <c r="B44" s="52" t="s">
        <v>6</v>
      </c>
      <c r="C44" s="46">
        <f>C24+C43</f>
        <v>5812537.2000000002</v>
      </c>
      <c r="D44" s="53" t="s">
        <v>5</v>
      </c>
      <c r="E44" s="53" t="s">
        <v>5</v>
      </c>
      <c r="F44" s="54">
        <f t="shared" si="3"/>
        <v>1</v>
      </c>
      <c r="G44" s="55">
        <v>1</v>
      </c>
    </row>
    <row r="45" spans="1:7" s="3" customFormat="1" ht="21.95" customHeight="1" x14ac:dyDescent="0.2">
      <c r="A45" s="1"/>
      <c r="B45" s="2"/>
      <c r="C45" s="1"/>
      <c r="D45" s="1"/>
      <c r="E45" s="1"/>
      <c r="F45" s="1"/>
      <c r="G45" s="1"/>
    </row>
    <row r="46" spans="1:7" s="3" customFormat="1" ht="35.1" customHeight="1" x14ac:dyDescent="0.2">
      <c r="A46" s="62" t="s">
        <v>430</v>
      </c>
      <c r="B46" s="63" t="s">
        <v>431</v>
      </c>
      <c r="C46" s="64" t="s">
        <v>432</v>
      </c>
      <c r="D46" s="1"/>
      <c r="E46" s="1"/>
      <c r="F46" s="1"/>
      <c r="G46" s="1"/>
    </row>
    <row r="47" spans="1:7" s="3" customFormat="1" ht="21.95" customHeight="1" x14ac:dyDescent="0.2">
      <c r="A47" s="65">
        <v>1</v>
      </c>
      <c r="B47" s="30" t="s">
        <v>427</v>
      </c>
      <c r="C47" s="31">
        <v>145312</v>
      </c>
    </row>
    <row r="48" spans="1:7" ht="21.95" customHeight="1" x14ac:dyDescent="0.2">
      <c r="A48" s="8">
        <v>2</v>
      </c>
      <c r="B48" s="30" t="s">
        <v>428</v>
      </c>
      <c r="C48" s="31">
        <v>5812540</v>
      </c>
      <c r="D48" s="16"/>
      <c r="E48" s="16"/>
      <c r="F48" s="16"/>
      <c r="G48" s="16"/>
    </row>
    <row r="49" spans="1:7" ht="21.95" customHeight="1" x14ac:dyDescent="0.2">
      <c r="A49" s="32">
        <v>3</v>
      </c>
      <c r="B49" s="33" t="s">
        <v>423</v>
      </c>
      <c r="C49" s="34">
        <f>C44/C48</f>
        <v>0.99999951828288491</v>
      </c>
      <c r="D49" s="16"/>
      <c r="E49" s="16"/>
      <c r="F49" s="16"/>
      <c r="G49" s="16"/>
    </row>
    <row r="50" spans="1:7" s="16" customFormat="1" ht="35.1" customHeight="1" x14ac:dyDescent="0.25">
      <c r="A50" s="21" t="s">
        <v>449</v>
      </c>
      <c r="B50" s="23"/>
    </row>
  </sheetData>
  <sheetProtection algorithmName="SHA-512" hashValue="amA2EZvXx5+28jtrWIDEE4kQzGBB0/8SlxSSIm9zO5/KlED32bhpqmYa53vzxqCfvJWZ5Z2prloPi/eqcBr/rg==" saltValue="mNrAmk0nWwFwVqoSAKpMJg==" spinCount="100000" sheet="1" objects="1" scenarios="1"/>
  <mergeCells count="1">
    <mergeCell ref="A2:G2"/>
  </mergeCells>
  <pageMargins left="0.59055118110236227" right="0.59055118110236227" top="0.70866141732283472" bottom="0.70866141732283472" header="0.19685039370078741" footer="0.39370078740157483"/>
  <pageSetup paperSize="9" scale="84" orientation="portrait" r:id="rId1"/>
  <headerFooter alignWithMargins="0">
    <oddFooter>&amp;R&amp;"Calibri,Standardowy"&amp;12s.&amp;P z &amp;N</oddFooter>
  </headerFooter>
  <tableParts count="2">
    <tablePart r:id="rId2"/>
    <tablePart r:id="rId3"/>
  </tableParts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8BC645-6F88-49CC-A06C-DD036B96EAB9}">
  <sheetPr codeName="Arkusz97"/>
  <dimension ref="A1:N50"/>
  <sheetViews>
    <sheetView zoomScaleNormal="100" workbookViewId="0"/>
  </sheetViews>
  <sheetFormatPr defaultColWidth="0" defaultRowHeight="12.75" zeroHeight="1" x14ac:dyDescent="0.2"/>
  <cols>
    <col min="1" max="1" width="4.140625" style="1" customWidth="1"/>
    <col min="2" max="2" width="57" style="2" customWidth="1"/>
    <col min="3" max="3" width="11.85546875" style="1" bestFit="1" customWidth="1"/>
    <col min="4" max="4" width="7.42578125" style="1" customWidth="1"/>
    <col min="5" max="5" width="10.85546875" style="1" bestFit="1" customWidth="1"/>
    <col min="6" max="7" width="8.7109375" style="1" customWidth="1"/>
    <col min="8" max="8" width="1" style="1" customWidth="1"/>
    <col min="9" max="14" width="0" style="1" hidden="1" customWidth="1"/>
    <col min="15" max="16384" width="9.140625" style="1" hidden="1"/>
  </cols>
  <sheetData>
    <row r="1" spans="1:7" s="16" customFormat="1" ht="24.95" customHeight="1" x14ac:dyDescent="0.2">
      <c r="A1" s="35" t="s">
        <v>544</v>
      </c>
      <c r="B1" s="23"/>
    </row>
    <row r="2" spans="1:7" s="16" customFormat="1" ht="39.950000000000003" customHeight="1" x14ac:dyDescent="0.2">
      <c r="A2" s="66" t="s">
        <v>448</v>
      </c>
      <c r="B2" s="67"/>
      <c r="C2" s="67"/>
      <c r="D2" s="67"/>
      <c r="E2" s="67"/>
      <c r="F2" s="67"/>
      <c r="G2" s="67"/>
    </row>
    <row r="3" spans="1:7" s="16" customFormat="1" ht="15.95" hidden="1" customHeight="1" x14ac:dyDescent="0.2">
      <c r="A3" s="22"/>
      <c r="B3" s="23"/>
    </row>
    <row r="4" spans="1:7" s="16" customFormat="1" ht="15.95" hidden="1" customHeight="1" x14ac:dyDescent="0.2">
      <c r="A4" s="22"/>
      <c r="B4" s="23"/>
    </row>
    <row r="5" spans="1:7" s="16" customFormat="1" ht="15.95" hidden="1" customHeight="1" x14ac:dyDescent="0.2">
      <c r="A5" s="22"/>
      <c r="B5" s="23"/>
    </row>
    <row r="6" spans="1:7" s="16" customFormat="1" ht="15.95" customHeight="1" x14ac:dyDescent="0.25">
      <c r="A6" s="17" t="s">
        <v>433</v>
      </c>
      <c r="B6" s="21" t="s">
        <v>438</v>
      </c>
    </row>
    <row r="7" spans="1:7" s="16" customFormat="1" ht="15.95" customHeight="1" x14ac:dyDescent="0.25">
      <c r="A7" s="18" t="s">
        <v>434</v>
      </c>
      <c r="B7" s="21" t="s">
        <v>439</v>
      </c>
    </row>
    <row r="8" spans="1:7" s="16" customFormat="1" ht="15.95" customHeight="1" x14ac:dyDescent="0.25">
      <c r="A8" s="19" t="s">
        <v>435</v>
      </c>
      <c r="B8" s="21" t="s">
        <v>440</v>
      </c>
    </row>
    <row r="9" spans="1:7" s="16" customFormat="1" ht="15.95" customHeight="1" x14ac:dyDescent="0.25">
      <c r="A9" s="20" t="s">
        <v>436</v>
      </c>
      <c r="B9" s="21" t="s">
        <v>441</v>
      </c>
    </row>
    <row r="10" spans="1:7" ht="65.099999999999994" customHeight="1" x14ac:dyDescent="0.2">
      <c r="A10" s="49" t="s">
        <v>430</v>
      </c>
      <c r="B10" s="42" t="s">
        <v>0</v>
      </c>
      <c r="C10" s="42" t="s">
        <v>424</v>
      </c>
      <c r="D10" s="42" t="s">
        <v>425</v>
      </c>
      <c r="E10" s="42" t="s">
        <v>426</v>
      </c>
      <c r="F10" s="42" t="s">
        <v>429</v>
      </c>
      <c r="G10" s="41" t="s">
        <v>413</v>
      </c>
    </row>
    <row r="11" spans="1:7" ht="21.95" customHeight="1" x14ac:dyDescent="0.2">
      <c r="A11" s="36">
        <v>1</v>
      </c>
      <c r="B11" s="24" t="s">
        <v>7</v>
      </c>
      <c r="C11" s="10">
        <v>0</v>
      </c>
      <c r="D11" s="9">
        <v>0</v>
      </c>
      <c r="E11" s="10" t="str">
        <f t="shared" ref="E11:E23" si="0">IF(D11=0,"-",C11/D11)</f>
        <v>-</v>
      </c>
      <c r="F11" s="25">
        <f t="shared" ref="F11:F35" si="1">C11/C$44</f>
        <v>0</v>
      </c>
      <c r="G11" s="38">
        <v>6.4906160983722356E-5</v>
      </c>
    </row>
    <row r="12" spans="1:7" s="3" customFormat="1" ht="21.95" customHeight="1" x14ac:dyDescent="0.2">
      <c r="A12" s="36">
        <v>2</v>
      </c>
      <c r="B12" s="24" t="s">
        <v>8</v>
      </c>
      <c r="C12" s="10">
        <v>0</v>
      </c>
      <c r="D12" s="9">
        <v>0</v>
      </c>
      <c r="E12" s="10" t="str">
        <f t="shared" si="0"/>
        <v>-</v>
      </c>
      <c r="F12" s="25">
        <f t="shared" si="1"/>
        <v>0</v>
      </c>
      <c r="G12" s="38">
        <v>1.3877154561966152E-2</v>
      </c>
    </row>
    <row r="13" spans="1:7" s="3" customFormat="1" ht="21.95" customHeight="1" x14ac:dyDescent="0.2">
      <c r="A13" s="36">
        <v>3</v>
      </c>
      <c r="B13" s="26" t="s">
        <v>1</v>
      </c>
      <c r="C13" s="10">
        <v>0</v>
      </c>
      <c r="D13" s="9">
        <v>0</v>
      </c>
      <c r="E13" s="10" t="str">
        <f t="shared" si="0"/>
        <v>-</v>
      </c>
      <c r="F13" s="25">
        <f t="shared" si="1"/>
        <v>0</v>
      </c>
      <c r="G13" s="38">
        <v>6.8195937419264344E-4</v>
      </c>
    </row>
    <row r="14" spans="1:7" s="3" customFormat="1" ht="21.95" customHeight="1" x14ac:dyDescent="0.2">
      <c r="A14" s="36">
        <v>4</v>
      </c>
      <c r="B14" s="24" t="s">
        <v>414</v>
      </c>
      <c r="C14" s="10">
        <v>0</v>
      </c>
      <c r="D14" s="9">
        <v>0</v>
      </c>
      <c r="E14" s="10" t="str">
        <f t="shared" si="0"/>
        <v>-</v>
      </c>
      <c r="F14" s="25">
        <f t="shared" si="1"/>
        <v>0</v>
      </c>
      <c r="G14" s="38">
        <v>1.6609844346228162E-4</v>
      </c>
    </row>
    <row r="15" spans="1:7" s="3" customFormat="1" ht="47.1" customHeight="1" x14ac:dyDescent="0.2">
      <c r="A15" s="36">
        <v>5</v>
      </c>
      <c r="B15" s="24" t="s">
        <v>412</v>
      </c>
      <c r="C15" s="10">
        <v>0</v>
      </c>
      <c r="D15" s="11">
        <v>0</v>
      </c>
      <c r="E15" s="10" t="str">
        <f t="shared" si="0"/>
        <v>-</v>
      </c>
      <c r="F15" s="25">
        <f t="shared" si="1"/>
        <v>0</v>
      </c>
      <c r="G15" s="38">
        <v>4.2843389065529559E-4</v>
      </c>
    </row>
    <row r="16" spans="1:7" s="3" customFormat="1" ht="21.95" customHeight="1" x14ac:dyDescent="0.2">
      <c r="A16" s="36">
        <v>6</v>
      </c>
      <c r="B16" s="26" t="s">
        <v>1</v>
      </c>
      <c r="C16" s="10">
        <v>0</v>
      </c>
      <c r="D16" s="11">
        <v>0</v>
      </c>
      <c r="E16" s="10" t="str">
        <f t="shared" si="0"/>
        <v>-</v>
      </c>
      <c r="F16" s="25">
        <f t="shared" si="1"/>
        <v>0</v>
      </c>
      <c r="G16" s="38">
        <v>5.7837072558623703E-5</v>
      </c>
    </row>
    <row r="17" spans="1:7" ht="47.1" customHeight="1" x14ac:dyDescent="0.2">
      <c r="A17" s="36">
        <v>7</v>
      </c>
      <c r="B17" s="24" t="s">
        <v>444</v>
      </c>
      <c r="C17" s="10">
        <v>0</v>
      </c>
      <c r="D17" s="11">
        <v>0</v>
      </c>
      <c r="E17" s="10" t="str">
        <f t="shared" si="0"/>
        <v>-</v>
      </c>
      <c r="F17" s="25">
        <f t="shared" si="1"/>
        <v>0</v>
      </c>
      <c r="G17" s="38">
        <v>3.69438658113685E-3</v>
      </c>
    </row>
    <row r="18" spans="1:7" ht="47.1" customHeight="1" x14ac:dyDescent="0.2">
      <c r="A18" s="36">
        <v>8</v>
      </c>
      <c r="B18" s="24" t="s">
        <v>447</v>
      </c>
      <c r="C18" s="10">
        <v>0</v>
      </c>
      <c r="D18" s="11">
        <v>0</v>
      </c>
      <c r="E18" s="10" t="str">
        <f t="shared" si="0"/>
        <v>-</v>
      </c>
      <c r="F18" s="25">
        <f t="shared" si="1"/>
        <v>0</v>
      </c>
      <c r="G18" s="38">
        <v>1.6572456388988053E-2</v>
      </c>
    </row>
    <row r="19" spans="1:7" ht="35.1" customHeight="1" x14ac:dyDescent="0.2">
      <c r="A19" s="36">
        <v>9</v>
      </c>
      <c r="B19" s="24" t="s">
        <v>443</v>
      </c>
      <c r="C19" s="10">
        <v>0</v>
      </c>
      <c r="D19" s="11">
        <v>0</v>
      </c>
      <c r="E19" s="10" t="str">
        <f t="shared" si="0"/>
        <v>-</v>
      </c>
      <c r="F19" s="25">
        <f t="shared" si="1"/>
        <v>0</v>
      </c>
      <c r="G19" s="38">
        <v>6.3015485400037228E-5</v>
      </c>
    </row>
    <row r="20" spans="1:7" ht="35.1" customHeight="1" x14ac:dyDescent="0.2">
      <c r="A20" s="36">
        <v>10</v>
      </c>
      <c r="B20" s="24" t="s">
        <v>9</v>
      </c>
      <c r="C20" s="10">
        <v>0</v>
      </c>
      <c r="D20" s="11">
        <v>0</v>
      </c>
      <c r="E20" s="10" t="str">
        <f t="shared" si="0"/>
        <v>-</v>
      </c>
      <c r="F20" s="25">
        <f t="shared" si="1"/>
        <v>0</v>
      </c>
      <c r="G20" s="38">
        <v>2.3263290581767475E-4</v>
      </c>
    </row>
    <row r="21" spans="1:7" ht="35.1" customHeight="1" x14ac:dyDescent="0.2">
      <c r="A21" s="36">
        <v>11</v>
      </c>
      <c r="B21" s="24" t="s">
        <v>442</v>
      </c>
      <c r="C21" s="10">
        <v>0</v>
      </c>
      <c r="D21" s="11">
        <v>0</v>
      </c>
      <c r="E21" s="10" t="str">
        <f t="shared" si="0"/>
        <v>-</v>
      </c>
      <c r="F21" s="25">
        <f t="shared" si="1"/>
        <v>0</v>
      </c>
      <c r="G21" s="38">
        <v>8.0879771630669933E-6</v>
      </c>
    </row>
    <row r="22" spans="1:7" ht="21.95" customHeight="1" x14ac:dyDescent="0.2">
      <c r="A22" s="36">
        <v>12</v>
      </c>
      <c r="B22" s="26" t="s">
        <v>1</v>
      </c>
      <c r="C22" s="10">
        <v>0</v>
      </c>
      <c r="D22" s="11">
        <v>0</v>
      </c>
      <c r="E22" s="10" t="str">
        <f t="shared" si="0"/>
        <v>-</v>
      </c>
      <c r="F22" s="25">
        <f t="shared" si="1"/>
        <v>0</v>
      </c>
      <c r="G22" s="38">
        <v>0</v>
      </c>
    </row>
    <row r="23" spans="1:7" ht="21.95" customHeight="1" x14ac:dyDescent="0.2">
      <c r="A23" s="36">
        <v>13</v>
      </c>
      <c r="B23" s="24" t="s">
        <v>415</v>
      </c>
      <c r="C23" s="10">
        <v>0</v>
      </c>
      <c r="D23" s="11">
        <v>0</v>
      </c>
      <c r="E23" s="10" t="str">
        <f t="shared" si="0"/>
        <v>-</v>
      </c>
      <c r="F23" s="25">
        <f t="shared" si="1"/>
        <v>0</v>
      </c>
      <c r="G23" s="38">
        <v>0</v>
      </c>
    </row>
    <row r="24" spans="1:7" s="3" customFormat="1" ht="24.95" customHeight="1" x14ac:dyDescent="0.2">
      <c r="A24" s="43">
        <v>14</v>
      </c>
      <c r="B24" s="50" t="s">
        <v>2</v>
      </c>
      <c r="C24" s="44">
        <f>C11+C12+C14+C15+C17+C18+C19+C20+C21+C23</f>
        <v>0</v>
      </c>
      <c r="D24" s="51" t="s">
        <v>5</v>
      </c>
      <c r="E24" s="51" t="s">
        <v>5</v>
      </c>
      <c r="F24" s="47">
        <f t="shared" si="1"/>
        <v>0</v>
      </c>
      <c r="G24" s="48">
        <v>3.5107172395573129E-2</v>
      </c>
    </row>
    <row r="25" spans="1:7" s="4" customFormat="1" ht="35.1" customHeight="1" x14ac:dyDescent="0.2">
      <c r="A25" s="37">
        <v>15</v>
      </c>
      <c r="B25" s="27" t="s">
        <v>419</v>
      </c>
      <c r="C25" s="12">
        <v>340660</v>
      </c>
      <c r="D25" s="11">
        <v>159</v>
      </c>
      <c r="E25" s="12">
        <f t="shared" ref="E25:E37" si="2">IF(D25=0,"-",C25/D25)</f>
        <v>2142.51572327044</v>
      </c>
      <c r="F25" s="28">
        <f t="shared" si="1"/>
        <v>0.17508285701384055</v>
      </c>
      <c r="G25" s="39">
        <v>9.1912130594448124E-2</v>
      </c>
    </row>
    <row r="26" spans="1:7" s="3" customFormat="1" ht="21.95" customHeight="1" x14ac:dyDescent="0.2">
      <c r="A26" s="36">
        <v>16</v>
      </c>
      <c r="B26" s="26" t="s">
        <v>11</v>
      </c>
      <c r="C26" s="10">
        <v>50950</v>
      </c>
      <c r="D26" s="11">
        <v>24</v>
      </c>
      <c r="E26" s="10">
        <f t="shared" si="2"/>
        <v>2122.9166666666665</v>
      </c>
      <c r="F26" s="25">
        <f t="shared" si="1"/>
        <v>2.6185849717768966E-2</v>
      </c>
      <c r="G26" s="38">
        <v>1.5510248435910163E-2</v>
      </c>
    </row>
    <row r="27" spans="1:7" s="5" customFormat="1" ht="65.099999999999994" customHeight="1" x14ac:dyDescent="0.2">
      <c r="A27" s="37">
        <v>17</v>
      </c>
      <c r="B27" s="27" t="s">
        <v>445</v>
      </c>
      <c r="C27" s="12">
        <v>137174</v>
      </c>
      <c r="D27" s="11">
        <v>44</v>
      </c>
      <c r="E27" s="12">
        <f t="shared" si="2"/>
        <v>3117.590909090909</v>
      </c>
      <c r="F27" s="28">
        <f t="shared" si="1"/>
        <v>7.0500839041908542E-2</v>
      </c>
      <c r="G27" s="39">
        <v>9.6086621220457871E-2</v>
      </c>
    </row>
    <row r="28" spans="1:7" s="3" customFormat="1" ht="21.95" customHeight="1" x14ac:dyDescent="0.2">
      <c r="A28" s="36">
        <v>18</v>
      </c>
      <c r="B28" s="26" t="s">
        <v>3</v>
      </c>
      <c r="C28" s="10">
        <v>18800</v>
      </c>
      <c r="D28" s="11">
        <v>7</v>
      </c>
      <c r="E28" s="10">
        <f t="shared" si="2"/>
        <v>2685.7142857142858</v>
      </c>
      <c r="F28" s="25">
        <f t="shared" si="1"/>
        <v>9.6622958723072919E-3</v>
      </c>
      <c r="G28" s="38">
        <v>1.1342599256575717E-2</v>
      </c>
    </row>
    <row r="29" spans="1:7" s="5" customFormat="1" ht="35.1" customHeight="1" x14ac:dyDescent="0.2">
      <c r="A29" s="37">
        <v>19</v>
      </c>
      <c r="B29" s="27" t="s">
        <v>15</v>
      </c>
      <c r="C29" s="12">
        <v>7803.4</v>
      </c>
      <c r="D29" s="11">
        <v>4</v>
      </c>
      <c r="E29" s="12">
        <f t="shared" si="2"/>
        <v>1950.85</v>
      </c>
      <c r="F29" s="28">
        <f t="shared" si="1"/>
        <v>4.010572319678868E-3</v>
      </c>
      <c r="G29" s="39">
        <v>1.1946311887438504E-2</v>
      </c>
    </row>
    <row r="30" spans="1:7" s="3" customFormat="1" ht="21.95" customHeight="1" x14ac:dyDescent="0.2">
      <c r="A30" s="36">
        <v>20</v>
      </c>
      <c r="B30" s="26" t="s">
        <v>3</v>
      </c>
      <c r="C30" s="10">
        <v>1533.4</v>
      </c>
      <c r="D30" s="11">
        <v>2</v>
      </c>
      <c r="E30" s="12">
        <f t="shared" si="2"/>
        <v>766.7</v>
      </c>
      <c r="F30" s="28">
        <f t="shared" si="1"/>
        <v>7.8809385588276615E-4</v>
      </c>
      <c r="G30" s="39">
        <v>2.247933536638041E-3</v>
      </c>
    </row>
    <row r="31" spans="1:7" s="3" customFormat="1" ht="47.1" customHeight="1" x14ac:dyDescent="0.2">
      <c r="A31" s="36">
        <v>21</v>
      </c>
      <c r="B31" s="27" t="s">
        <v>14</v>
      </c>
      <c r="C31" s="10">
        <v>628397.18999999994</v>
      </c>
      <c r="D31" s="11">
        <v>462</v>
      </c>
      <c r="E31" s="10">
        <f t="shared" si="2"/>
        <v>1360.1670779220779</v>
      </c>
      <c r="F31" s="25">
        <f t="shared" si="1"/>
        <v>0.32296593484609049</v>
      </c>
      <c r="G31" s="38">
        <v>0.21726673108985226</v>
      </c>
    </row>
    <row r="32" spans="1:7" s="3" customFormat="1" ht="21.95" customHeight="1" x14ac:dyDescent="0.2">
      <c r="A32" s="36">
        <v>22</v>
      </c>
      <c r="B32" s="26" t="s">
        <v>3</v>
      </c>
      <c r="C32" s="10">
        <v>73681.56</v>
      </c>
      <c r="D32" s="11">
        <v>29</v>
      </c>
      <c r="E32" s="10">
        <f t="shared" si="2"/>
        <v>2540.7434482758622</v>
      </c>
      <c r="F32" s="25">
        <f t="shared" si="1"/>
        <v>3.7868778353891602E-2</v>
      </c>
      <c r="G32" s="38">
        <v>3.0944666359992157E-2</v>
      </c>
    </row>
    <row r="33" spans="1:7" ht="35.1" customHeight="1" x14ac:dyDescent="0.2">
      <c r="A33" s="36">
        <v>23</v>
      </c>
      <c r="B33" s="24" t="s">
        <v>446</v>
      </c>
      <c r="C33" s="10">
        <v>22164.75</v>
      </c>
      <c r="D33" s="11">
        <v>206</v>
      </c>
      <c r="E33" s="10">
        <f t="shared" si="2"/>
        <v>107.59587378640776</v>
      </c>
      <c r="F33" s="25">
        <f t="shared" si="1"/>
        <v>1.1391615555091652E-2</v>
      </c>
      <c r="G33" s="38">
        <v>8.5968104584330223E-3</v>
      </c>
    </row>
    <row r="34" spans="1:7" s="3" customFormat="1" ht="21.95" customHeight="1" x14ac:dyDescent="0.2">
      <c r="A34" s="36">
        <v>24</v>
      </c>
      <c r="B34" s="26" t="s">
        <v>3</v>
      </c>
      <c r="C34" s="10">
        <v>0</v>
      </c>
      <c r="D34" s="11">
        <v>0</v>
      </c>
      <c r="E34" s="10" t="str">
        <f t="shared" si="2"/>
        <v>-</v>
      </c>
      <c r="F34" s="25">
        <f t="shared" si="1"/>
        <v>0</v>
      </c>
      <c r="G34" s="38">
        <v>1.4207856884874998E-3</v>
      </c>
    </row>
    <row r="35" spans="1:7" s="3" customFormat="1" ht="35.1" customHeight="1" x14ac:dyDescent="0.2">
      <c r="A35" s="36">
        <v>25</v>
      </c>
      <c r="B35" s="24" t="s">
        <v>10</v>
      </c>
      <c r="C35" s="10">
        <v>0</v>
      </c>
      <c r="D35" s="11">
        <v>0</v>
      </c>
      <c r="E35" s="10" t="str">
        <f t="shared" si="2"/>
        <v>-</v>
      </c>
      <c r="F35" s="25">
        <f t="shared" si="1"/>
        <v>0</v>
      </c>
      <c r="G35" s="38">
        <v>9.8652432849167496E-5</v>
      </c>
    </row>
    <row r="36" spans="1:7" ht="35.1" customHeight="1" x14ac:dyDescent="0.2">
      <c r="A36" s="36">
        <v>26</v>
      </c>
      <c r="B36" s="24" t="s">
        <v>420</v>
      </c>
      <c r="C36" s="10">
        <v>0</v>
      </c>
      <c r="D36" s="13">
        <v>0</v>
      </c>
      <c r="E36" s="10" t="str">
        <f t="shared" si="2"/>
        <v>-</v>
      </c>
      <c r="F36" s="29" t="s">
        <v>5</v>
      </c>
      <c r="G36" s="40" t="s">
        <v>5</v>
      </c>
    </row>
    <row r="37" spans="1:7" ht="21.95" customHeight="1" x14ac:dyDescent="0.2">
      <c r="A37" s="36">
        <v>27</v>
      </c>
      <c r="B37" s="26" t="s">
        <v>12</v>
      </c>
      <c r="C37" s="10">
        <v>0</v>
      </c>
      <c r="D37" s="13">
        <v>0</v>
      </c>
      <c r="E37" s="10" t="str">
        <f t="shared" si="2"/>
        <v>-</v>
      </c>
      <c r="F37" s="25">
        <f>C37/C$44</f>
        <v>0</v>
      </c>
      <c r="G37" s="38">
        <v>6.7001527600904129E-4</v>
      </c>
    </row>
    <row r="38" spans="1:7" ht="35.1" customHeight="1" x14ac:dyDescent="0.2">
      <c r="A38" s="36">
        <v>28</v>
      </c>
      <c r="B38" s="24" t="s">
        <v>421</v>
      </c>
      <c r="C38" s="10">
        <v>903449</v>
      </c>
      <c r="D38" s="13">
        <v>1</v>
      </c>
      <c r="E38" s="14" t="s">
        <v>5</v>
      </c>
      <c r="F38" s="29" t="s">
        <v>5</v>
      </c>
      <c r="G38" s="40" t="s">
        <v>5</v>
      </c>
    </row>
    <row r="39" spans="1:7" ht="21.95" customHeight="1" x14ac:dyDescent="0.2">
      <c r="A39" s="36">
        <v>29</v>
      </c>
      <c r="B39" s="26" t="s">
        <v>12</v>
      </c>
      <c r="C39" s="10">
        <v>809508</v>
      </c>
      <c r="D39" s="13">
        <v>1</v>
      </c>
      <c r="E39" s="14" t="s">
        <v>5</v>
      </c>
      <c r="F39" s="25">
        <f t="shared" ref="F39:F44" si="3">C39/C$44</f>
        <v>0.41604818122338999</v>
      </c>
      <c r="G39" s="38">
        <v>0.53240605380617201</v>
      </c>
    </row>
    <row r="40" spans="1:7" ht="47.1" customHeight="1" x14ac:dyDescent="0.2">
      <c r="A40" s="36">
        <v>30</v>
      </c>
      <c r="B40" s="27" t="s">
        <v>422</v>
      </c>
      <c r="C40" s="10">
        <v>0</v>
      </c>
      <c r="D40" s="15">
        <v>0</v>
      </c>
      <c r="E40" s="10" t="str">
        <f t="shared" ref="E40:E41" si="4">IF(D40=0,"-",C40/D40)</f>
        <v>-</v>
      </c>
      <c r="F40" s="25">
        <f t="shared" si="3"/>
        <v>0</v>
      </c>
      <c r="G40" s="38">
        <v>1.7724062653800183E-3</v>
      </c>
    </row>
    <row r="41" spans="1:7" ht="21.95" customHeight="1" x14ac:dyDescent="0.2">
      <c r="A41" s="36">
        <v>31</v>
      </c>
      <c r="B41" s="26" t="s">
        <v>13</v>
      </c>
      <c r="C41" s="10">
        <v>0</v>
      </c>
      <c r="D41" s="15">
        <v>0</v>
      </c>
      <c r="E41" s="10" t="str">
        <f t="shared" si="4"/>
        <v>-</v>
      </c>
      <c r="F41" s="25">
        <f t="shared" si="3"/>
        <v>0</v>
      </c>
      <c r="G41" s="38">
        <v>1.0404135579139232E-3</v>
      </c>
    </row>
    <row r="42" spans="1:7" ht="35.1" customHeight="1" x14ac:dyDescent="0.2">
      <c r="A42" s="36">
        <v>32</v>
      </c>
      <c r="B42" s="24" t="s">
        <v>16</v>
      </c>
      <c r="C42" s="10">
        <v>0</v>
      </c>
      <c r="D42" s="15">
        <v>0</v>
      </c>
      <c r="E42" s="14" t="s">
        <v>5</v>
      </c>
      <c r="F42" s="25">
        <f t="shared" si="3"/>
        <v>0</v>
      </c>
      <c r="G42" s="38">
        <v>4.1370945733870297E-3</v>
      </c>
    </row>
    <row r="43" spans="1:7" s="3" customFormat="1" ht="21.95" customHeight="1" x14ac:dyDescent="0.2">
      <c r="A43" s="43">
        <v>33</v>
      </c>
      <c r="B43" s="50" t="s">
        <v>4</v>
      </c>
      <c r="C43" s="44">
        <f>C25+C27+C29+C31+C33+C35+C37+C39+C40+C42</f>
        <v>1945707.3399999999</v>
      </c>
      <c r="D43" s="51" t="s">
        <v>5</v>
      </c>
      <c r="E43" s="51" t="s">
        <v>5</v>
      </c>
      <c r="F43" s="47">
        <f t="shared" si="3"/>
        <v>1</v>
      </c>
      <c r="G43" s="48">
        <v>0.96489282760442685</v>
      </c>
    </row>
    <row r="44" spans="1:7" s="3" customFormat="1" ht="21.95" customHeight="1" x14ac:dyDescent="0.2">
      <c r="A44" s="45">
        <v>34</v>
      </c>
      <c r="B44" s="52" t="s">
        <v>6</v>
      </c>
      <c r="C44" s="46">
        <f>C24+C43</f>
        <v>1945707.3399999999</v>
      </c>
      <c r="D44" s="53" t="s">
        <v>5</v>
      </c>
      <c r="E44" s="53" t="s">
        <v>5</v>
      </c>
      <c r="F44" s="54">
        <f t="shared" si="3"/>
        <v>1</v>
      </c>
      <c r="G44" s="55">
        <v>1</v>
      </c>
    </row>
    <row r="45" spans="1:7" s="3" customFormat="1" ht="21.95" customHeight="1" x14ac:dyDescent="0.2">
      <c r="A45" s="1"/>
      <c r="B45" s="2"/>
      <c r="C45" s="1"/>
      <c r="D45" s="1"/>
      <c r="E45" s="1"/>
      <c r="F45" s="1"/>
      <c r="G45" s="1"/>
    </row>
    <row r="46" spans="1:7" s="3" customFormat="1" ht="35.1" customHeight="1" x14ac:dyDescent="0.2">
      <c r="A46" s="62" t="s">
        <v>430</v>
      </c>
      <c r="B46" s="63" t="s">
        <v>431</v>
      </c>
      <c r="C46" s="64" t="s">
        <v>432</v>
      </c>
      <c r="D46" s="1"/>
      <c r="E46" s="1"/>
      <c r="F46" s="1"/>
      <c r="G46" s="1"/>
    </row>
    <row r="47" spans="1:7" s="3" customFormat="1" ht="21.95" customHeight="1" x14ac:dyDescent="0.2">
      <c r="A47" s="65">
        <v>1</v>
      </c>
      <c r="B47" s="30" t="s">
        <v>427</v>
      </c>
      <c r="C47" s="31">
        <v>48642</v>
      </c>
    </row>
    <row r="48" spans="1:7" ht="21.95" customHeight="1" x14ac:dyDescent="0.2">
      <c r="A48" s="8">
        <v>2</v>
      </c>
      <c r="B48" s="30" t="s">
        <v>428</v>
      </c>
      <c r="C48" s="31">
        <v>2043109</v>
      </c>
      <c r="D48" s="16"/>
      <c r="E48" s="16"/>
      <c r="F48" s="16"/>
      <c r="G48" s="16"/>
    </row>
    <row r="49" spans="1:7" ht="21.95" customHeight="1" x14ac:dyDescent="0.2">
      <c r="A49" s="32">
        <v>3</v>
      </c>
      <c r="B49" s="33" t="s">
        <v>423</v>
      </c>
      <c r="C49" s="34">
        <f>C44/C48</f>
        <v>0.9523267432134066</v>
      </c>
      <c r="D49" s="16"/>
      <c r="E49" s="16"/>
      <c r="F49" s="16"/>
      <c r="G49" s="16"/>
    </row>
    <row r="50" spans="1:7" s="16" customFormat="1" ht="35.1" customHeight="1" x14ac:dyDescent="0.25">
      <c r="A50" s="21" t="s">
        <v>449</v>
      </c>
      <c r="B50" s="23"/>
    </row>
  </sheetData>
  <sheetProtection algorithmName="SHA-512" hashValue="SAOuLfQwraL5aIdm4TtEi6tuwWje+4qX2bI554nmhN9ln/w6CxeLEu6Ao1WmvkBkVI9a8onN2/EB967f/BZu0w==" saltValue="mcvCqJfPdW8R/xBb2Q/IqA==" spinCount="100000" sheet="1" objects="1" scenarios="1"/>
  <mergeCells count="1">
    <mergeCell ref="A2:G2"/>
  </mergeCells>
  <pageMargins left="0.59055118110236227" right="0.59055118110236227" top="0.70866141732283472" bottom="0.70866141732283472" header="0.19685039370078741" footer="0.39370078740157483"/>
  <pageSetup paperSize="9" scale="84" orientation="portrait" r:id="rId1"/>
  <headerFooter alignWithMargins="0">
    <oddFooter>&amp;R&amp;"Calibri,Standardowy"&amp;12s.&amp;P z &amp;N</oddFooter>
  </headerFooter>
  <tableParts count="2">
    <tablePart r:id="rId2"/>
    <tablePart r:id="rId3"/>
  </tableParts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6265C3-1BCA-4B1C-9AEE-AA20A37BAB8E}">
  <sheetPr codeName="Arkusz98"/>
  <dimension ref="A1:N50"/>
  <sheetViews>
    <sheetView zoomScaleNormal="100" workbookViewId="0"/>
  </sheetViews>
  <sheetFormatPr defaultColWidth="0" defaultRowHeight="12.75" zeroHeight="1" x14ac:dyDescent="0.2"/>
  <cols>
    <col min="1" max="1" width="4.140625" style="1" customWidth="1"/>
    <col min="2" max="2" width="57" style="2" customWidth="1"/>
    <col min="3" max="3" width="11.85546875" style="1" bestFit="1" customWidth="1"/>
    <col min="4" max="4" width="7.42578125" style="1" customWidth="1"/>
    <col min="5" max="5" width="10.85546875" style="1" bestFit="1" customWidth="1"/>
    <col min="6" max="7" width="8.7109375" style="1" customWidth="1"/>
    <col min="8" max="8" width="1" style="1" customWidth="1"/>
    <col min="9" max="14" width="0" style="1" hidden="1" customWidth="1"/>
    <col min="15" max="16384" width="9.140625" style="1" hidden="1"/>
  </cols>
  <sheetData>
    <row r="1" spans="1:7" s="16" customFormat="1" ht="24.95" customHeight="1" x14ac:dyDescent="0.2">
      <c r="A1" s="35" t="s">
        <v>545</v>
      </c>
      <c r="B1" s="23"/>
    </row>
    <row r="2" spans="1:7" s="16" customFormat="1" ht="39.950000000000003" customHeight="1" x14ac:dyDescent="0.2">
      <c r="A2" s="66" t="s">
        <v>448</v>
      </c>
      <c r="B2" s="67"/>
      <c r="C2" s="67"/>
      <c r="D2" s="67"/>
      <c r="E2" s="67"/>
      <c r="F2" s="67"/>
      <c r="G2" s="67"/>
    </row>
    <row r="3" spans="1:7" s="16" customFormat="1" ht="15.95" hidden="1" customHeight="1" x14ac:dyDescent="0.2">
      <c r="A3" s="22"/>
      <c r="B3" s="23"/>
    </row>
    <row r="4" spans="1:7" s="16" customFormat="1" ht="15.95" hidden="1" customHeight="1" x14ac:dyDescent="0.2">
      <c r="A4" s="22"/>
      <c r="B4" s="23"/>
    </row>
    <row r="5" spans="1:7" s="16" customFormat="1" ht="15.95" hidden="1" customHeight="1" x14ac:dyDescent="0.2">
      <c r="A5" s="22"/>
      <c r="B5" s="23"/>
    </row>
    <row r="6" spans="1:7" s="16" customFormat="1" ht="15.95" customHeight="1" x14ac:dyDescent="0.25">
      <c r="A6" s="17" t="s">
        <v>433</v>
      </c>
      <c r="B6" s="21" t="s">
        <v>438</v>
      </c>
    </row>
    <row r="7" spans="1:7" s="16" customFormat="1" ht="15.95" customHeight="1" x14ac:dyDescent="0.25">
      <c r="A7" s="18" t="s">
        <v>434</v>
      </c>
      <c r="B7" s="21" t="s">
        <v>439</v>
      </c>
    </row>
    <row r="8" spans="1:7" s="16" customFormat="1" ht="15.95" customHeight="1" x14ac:dyDescent="0.25">
      <c r="A8" s="19" t="s">
        <v>435</v>
      </c>
      <c r="B8" s="21" t="s">
        <v>440</v>
      </c>
    </row>
    <row r="9" spans="1:7" s="16" customFormat="1" ht="15.95" customHeight="1" x14ac:dyDescent="0.25">
      <c r="A9" s="20" t="s">
        <v>436</v>
      </c>
      <c r="B9" s="21" t="s">
        <v>441</v>
      </c>
    </row>
    <row r="10" spans="1:7" ht="65.099999999999994" customHeight="1" x14ac:dyDescent="0.2">
      <c r="A10" s="49" t="s">
        <v>430</v>
      </c>
      <c r="B10" s="42" t="s">
        <v>0</v>
      </c>
      <c r="C10" s="42" t="s">
        <v>424</v>
      </c>
      <c r="D10" s="42" t="s">
        <v>425</v>
      </c>
      <c r="E10" s="42" t="s">
        <v>426</v>
      </c>
      <c r="F10" s="42" t="s">
        <v>429</v>
      </c>
      <c r="G10" s="41" t="s">
        <v>413</v>
      </c>
    </row>
    <row r="11" spans="1:7" ht="21.95" customHeight="1" x14ac:dyDescent="0.2">
      <c r="A11" s="36">
        <v>1</v>
      </c>
      <c r="B11" s="24" t="s">
        <v>7</v>
      </c>
      <c r="C11" s="10">
        <v>0</v>
      </c>
      <c r="D11" s="9">
        <v>0</v>
      </c>
      <c r="E11" s="10" t="str">
        <f t="shared" ref="E11:E23" si="0">IF(D11=0,"-",C11/D11)</f>
        <v>-</v>
      </c>
      <c r="F11" s="25">
        <f t="shared" ref="F11:F35" si="1">C11/C$44</f>
        <v>0</v>
      </c>
      <c r="G11" s="38">
        <v>6.4906160983722356E-5</v>
      </c>
    </row>
    <row r="12" spans="1:7" s="3" customFormat="1" ht="21.95" customHeight="1" x14ac:dyDescent="0.2">
      <c r="A12" s="36">
        <v>2</v>
      </c>
      <c r="B12" s="24" t="s">
        <v>8</v>
      </c>
      <c r="C12" s="10">
        <v>80000</v>
      </c>
      <c r="D12" s="9">
        <v>1</v>
      </c>
      <c r="E12" s="10">
        <f t="shared" si="0"/>
        <v>80000</v>
      </c>
      <c r="F12" s="25">
        <f t="shared" si="1"/>
        <v>3.1544244839078632E-2</v>
      </c>
      <c r="G12" s="38">
        <v>1.3877154561966152E-2</v>
      </c>
    </row>
    <row r="13" spans="1:7" s="3" customFormat="1" ht="21.95" customHeight="1" x14ac:dyDescent="0.2">
      <c r="A13" s="36">
        <v>3</v>
      </c>
      <c r="B13" s="26" t="s">
        <v>1</v>
      </c>
      <c r="C13" s="10">
        <v>0</v>
      </c>
      <c r="D13" s="9">
        <v>0</v>
      </c>
      <c r="E13" s="10" t="str">
        <f t="shared" si="0"/>
        <v>-</v>
      </c>
      <c r="F13" s="25">
        <f t="shared" si="1"/>
        <v>0</v>
      </c>
      <c r="G13" s="38">
        <v>6.8195937419264344E-4</v>
      </c>
    </row>
    <row r="14" spans="1:7" s="3" customFormat="1" ht="21.95" customHeight="1" x14ac:dyDescent="0.2">
      <c r="A14" s="36">
        <v>4</v>
      </c>
      <c r="B14" s="24" t="s">
        <v>414</v>
      </c>
      <c r="C14" s="10">
        <v>0</v>
      </c>
      <c r="D14" s="9">
        <v>0</v>
      </c>
      <c r="E14" s="10" t="str">
        <f t="shared" si="0"/>
        <v>-</v>
      </c>
      <c r="F14" s="25">
        <f t="shared" si="1"/>
        <v>0</v>
      </c>
      <c r="G14" s="38">
        <v>1.6609844346228162E-4</v>
      </c>
    </row>
    <row r="15" spans="1:7" s="3" customFormat="1" ht="47.1" customHeight="1" x14ac:dyDescent="0.2">
      <c r="A15" s="36">
        <v>5</v>
      </c>
      <c r="B15" s="24" t="s">
        <v>412</v>
      </c>
      <c r="C15" s="10">
        <v>0</v>
      </c>
      <c r="D15" s="11">
        <v>0</v>
      </c>
      <c r="E15" s="10" t="str">
        <f t="shared" si="0"/>
        <v>-</v>
      </c>
      <c r="F15" s="25">
        <f t="shared" si="1"/>
        <v>0</v>
      </c>
      <c r="G15" s="38">
        <v>4.2843389065529559E-4</v>
      </c>
    </row>
    <row r="16" spans="1:7" s="3" customFormat="1" ht="21.95" customHeight="1" x14ac:dyDescent="0.2">
      <c r="A16" s="36">
        <v>6</v>
      </c>
      <c r="B16" s="26" t="s">
        <v>1</v>
      </c>
      <c r="C16" s="10">
        <v>0</v>
      </c>
      <c r="D16" s="11">
        <v>0</v>
      </c>
      <c r="E16" s="10" t="str">
        <f t="shared" si="0"/>
        <v>-</v>
      </c>
      <c r="F16" s="25">
        <f t="shared" si="1"/>
        <v>0</v>
      </c>
      <c r="G16" s="38">
        <v>5.7837072558623703E-5</v>
      </c>
    </row>
    <row r="17" spans="1:7" ht="47.1" customHeight="1" x14ac:dyDescent="0.2">
      <c r="A17" s="36">
        <v>7</v>
      </c>
      <c r="B17" s="24" t="s">
        <v>444</v>
      </c>
      <c r="C17" s="10">
        <v>0</v>
      </c>
      <c r="D17" s="11">
        <v>0</v>
      </c>
      <c r="E17" s="10" t="str">
        <f t="shared" si="0"/>
        <v>-</v>
      </c>
      <c r="F17" s="25">
        <f t="shared" si="1"/>
        <v>0</v>
      </c>
      <c r="G17" s="38">
        <v>3.69438658113685E-3</v>
      </c>
    </row>
    <row r="18" spans="1:7" ht="47.1" customHeight="1" x14ac:dyDescent="0.2">
      <c r="A18" s="36">
        <v>8</v>
      </c>
      <c r="B18" s="24" t="s">
        <v>447</v>
      </c>
      <c r="C18" s="10">
        <v>0</v>
      </c>
      <c r="D18" s="11">
        <v>0</v>
      </c>
      <c r="E18" s="10" t="str">
        <f t="shared" si="0"/>
        <v>-</v>
      </c>
      <c r="F18" s="25">
        <f t="shared" si="1"/>
        <v>0</v>
      </c>
      <c r="G18" s="38">
        <v>1.6572456388988053E-2</v>
      </c>
    </row>
    <row r="19" spans="1:7" ht="35.1" customHeight="1" x14ac:dyDescent="0.2">
      <c r="A19" s="36">
        <v>9</v>
      </c>
      <c r="B19" s="24" t="s">
        <v>443</v>
      </c>
      <c r="C19" s="10">
        <v>0</v>
      </c>
      <c r="D19" s="11">
        <v>0</v>
      </c>
      <c r="E19" s="10" t="str">
        <f t="shared" si="0"/>
        <v>-</v>
      </c>
      <c r="F19" s="25">
        <f t="shared" si="1"/>
        <v>0</v>
      </c>
      <c r="G19" s="38">
        <v>6.3015485400037228E-5</v>
      </c>
    </row>
    <row r="20" spans="1:7" ht="35.1" customHeight="1" x14ac:dyDescent="0.2">
      <c r="A20" s="36">
        <v>10</v>
      </c>
      <c r="B20" s="24" t="s">
        <v>9</v>
      </c>
      <c r="C20" s="10">
        <v>0</v>
      </c>
      <c r="D20" s="11">
        <v>0</v>
      </c>
      <c r="E20" s="10" t="str">
        <f t="shared" si="0"/>
        <v>-</v>
      </c>
      <c r="F20" s="25">
        <f t="shared" si="1"/>
        <v>0</v>
      </c>
      <c r="G20" s="38">
        <v>2.3263290581767475E-4</v>
      </c>
    </row>
    <row r="21" spans="1:7" ht="35.1" customHeight="1" x14ac:dyDescent="0.2">
      <c r="A21" s="36">
        <v>11</v>
      </c>
      <c r="B21" s="24" t="s">
        <v>442</v>
      </c>
      <c r="C21" s="10">
        <v>0</v>
      </c>
      <c r="D21" s="11">
        <v>0</v>
      </c>
      <c r="E21" s="10" t="str">
        <f t="shared" si="0"/>
        <v>-</v>
      </c>
      <c r="F21" s="25">
        <f t="shared" si="1"/>
        <v>0</v>
      </c>
      <c r="G21" s="38">
        <v>8.0879771630669933E-6</v>
      </c>
    </row>
    <row r="22" spans="1:7" ht="21.95" customHeight="1" x14ac:dyDescent="0.2">
      <c r="A22" s="36">
        <v>12</v>
      </c>
      <c r="B22" s="26" t="s">
        <v>1</v>
      </c>
      <c r="C22" s="10">
        <v>0</v>
      </c>
      <c r="D22" s="11">
        <v>0</v>
      </c>
      <c r="E22" s="10" t="str">
        <f t="shared" si="0"/>
        <v>-</v>
      </c>
      <c r="F22" s="25">
        <f t="shared" si="1"/>
        <v>0</v>
      </c>
      <c r="G22" s="38">
        <v>0</v>
      </c>
    </row>
    <row r="23" spans="1:7" ht="21.95" customHeight="1" x14ac:dyDescent="0.2">
      <c r="A23" s="36">
        <v>13</v>
      </c>
      <c r="B23" s="24" t="s">
        <v>415</v>
      </c>
      <c r="C23" s="10">
        <v>0</v>
      </c>
      <c r="D23" s="11">
        <v>0</v>
      </c>
      <c r="E23" s="10" t="str">
        <f t="shared" si="0"/>
        <v>-</v>
      </c>
      <c r="F23" s="25">
        <f t="shared" si="1"/>
        <v>0</v>
      </c>
      <c r="G23" s="38">
        <v>0</v>
      </c>
    </row>
    <row r="24" spans="1:7" s="3" customFormat="1" ht="24.95" customHeight="1" x14ac:dyDescent="0.2">
      <c r="A24" s="43">
        <v>14</v>
      </c>
      <c r="B24" s="50" t="s">
        <v>2</v>
      </c>
      <c r="C24" s="44">
        <f>C11+C12+C14+C15+C17+C18+C19+C20+C21+C23</f>
        <v>80000</v>
      </c>
      <c r="D24" s="51" t="s">
        <v>5</v>
      </c>
      <c r="E24" s="51" t="s">
        <v>5</v>
      </c>
      <c r="F24" s="47">
        <f t="shared" si="1"/>
        <v>3.1544244839078632E-2</v>
      </c>
      <c r="G24" s="48">
        <v>3.5107172395573129E-2</v>
      </c>
    </row>
    <row r="25" spans="1:7" s="4" customFormat="1" ht="35.1" customHeight="1" x14ac:dyDescent="0.2">
      <c r="A25" s="37">
        <v>15</v>
      </c>
      <c r="B25" s="27" t="s">
        <v>419</v>
      </c>
      <c r="C25" s="12">
        <v>306683</v>
      </c>
      <c r="D25" s="11">
        <v>145</v>
      </c>
      <c r="E25" s="12">
        <f t="shared" ref="E25:E37" si="2">IF(D25=0,"-",C25/D25)</f>
        <v>2115.0551724137931</v>
      </c>
      <c r="F25" s="28">
        <f t="shared" si="1"/>
        <v>0.1209260454997894</v>
      </c>
      <c r="G25" s="39">
        <v>9.1912130594448124E-2</v>
      </c>
    </row>
    <row r="26" spans="1:7" s="3" customFormat="1" ht="21.95" customHeight="1" x14ac:dyDescent="0.2">
      <c r="A26" s="36">
        <v>16</v>
      </c>
      <c r="B26" s="26" t="s">
        <v>11</v>
      </c>
      <c r="C26" s="10">
        <v>20643</v>
      </c>
      <c r="D26" s="11">
        <v>10</v>
      </c>
      <c r="E26" s="10">
        <f t="shared" si="2"/>
        <v>2064.3000000000002</v>
      </c>
      <c r="F26" s="25">
        <f t="shared" si="1"/>
        <v>8.1395980776637518E-3</v>
      </c>
      <c r="G26" s="38">
        <v>1.5510248435910163E-2</v>
      </c>
    </row>
    <row r="27" spans="1:7" s="5" customFormat="1" ht="65.099999999999994" customHeight="1" x14ac:dyDescent="0.2">
      <c r="A27" s="37">
        <v>17</v>
      </c>
      <c r="B27" s="27" t="s">
        <v>445</v>
      </c>
      <c r="C27" s="12">
        <v>163523.65</v>
      </c>
      <c r="D27" s="11">
        <v>48</v>
      </c>
      <c r="E27" s="12">
        <f t="shared" si="2"/>
        <v>3406.7427083333332</v>
      </c>
      <c r="F27" s="28">
        <f t="shared" si="1"/>
        <v>6.4477875657247496E-2</v>
      </c>
      <c r="G27" s="39">
        <v>9.6086621220457871E-2</v>
      </c>
    </row>
    <row r="28" spans="1:7" s="3" customFormat="1" ht="21.95" customHeight="1" x14ac:dyDescent="0.2">
      <c r="A28" s="36">
        <v>18</v>
      </c>
      <c r="B28" s="26" t="s">
        <v>3</v>
      </c>
      <c r="C28" s="10">
        <v>22998.85</v>
      </c>
      <c r="D28" s="11">
        <v>11</v>
      </c>
      <c r="E28" s="10">
        <f t="shared" si="2"/>
        <v>2090.8045454545454</v>
      </c>
      <c r="F28" s="25">
        <f t="shared" si="1"/>
        <v>9.0685169427155449E-3</v>
      </c>
      <c r="G28" s="38">
        <v>1.1342599256575717E-2</v>
      </c>
    </row>
    <row r="29" spans="1:7" s="5" customFormat="1" ht="35.1" customHeight="1" x14ac:dyDescent="0.2">
      <c r="A29" s="37">
        <v>19</v>
      </c>
      <c r="B29" s="27" t="s">
        <v>15</v>
      </c>
      <c r="C29" s="12">
        <v>37419.199999999997</v>
      </c>
      <c r="D29" s="11">
        <v>20</v>
      </c>
      <c r="E29" s="12">
        <f t="shared" si="2"/>
        <v>1870.9599999999998</v>
      </c>
      <c r="F29" s="28">
        <f t="shared" si="1"/>
        <v>1.4754505081030638E-2</v>
      </c>
      <c r="G29" s="39">
        <v>1.1946311887438504E-2</v>
      </c>
    </row>
    <row r="30" spans="1:7" s="3" customFormat="1" ht="21.95" customHeight="1" x14ac:dyDescent="0.2">
      <c r="A30" s="36">
        <v>20</v>
      </c>
      <c r="B30" s="26" t="s">
        <v>3</v>
      </c>
      <c r="C30" s="10">
        <v>1660</v>
      </c>
      <c r="D30" s="11">
        <v>1</v>
      </c>
      <c r="E30" s="12">
        <f t="shared" si="2"/>
        <v>1660</v>
      </c>
      <c r="F30" s="28">
        <f t="shared" si="1"/>
        <v>6.5454308041088156E-4</v>
      </c>
      <c r="G30" s="39">
        <v>2.247933536638041E-3</v>
      </c>
    </row>
    <row r="31" spans="1:7" s="3" customFormat="1" ht="47.1" customHeight="1" x14ac:dyDescent="0.2">
      <c r="A31" s="36">
        <v>21</v>
      </c>
      <c r="B31" s="27" t="s">
        <v>14</v>
      </c>
      <c r="C31" s="10">
        <v>407918.19</v>
      </c>
      <c r="D31" s="11">
        <v>235</v>
      </c>
      <c r="E31" s="10">
        <f t="shared" si="2"/>
        <v>1735.8220851063829</v>
      </c>
      <c r="F31" s="25">
        <f t="shared" si="1"/>
        <v>0.16084339074592247</v>
      </c>
      <c r="G31" s="38">
        <v>0.21726673108985226</v>
      </c>
    </row>
    <row r="32" spans="1:7" s="3" customFormat="1" ht="21.95" customHeight="1" x14ac:dyDescent="0.2">
      <c r="A32" s="36">
        <v>22</v>
      </c>
      <c r="B32" s="26" t="s">
        <v>3</v>
      </c>
      <c r="C32" s="10">
        <v>60717.8</v>
      </c>
      <c r="D32" s="11">
        <v>17</v>
      </c>
      <c r="E32" s="10">
        <f t="shared" si="2"/>
        <v>3571.6352941176474</v>
      </c>
      <c r="F32" s="25">
        <f t="shared" si="1"/>
        <v>2.3941214366127606E-2</v>
      </c>
      <c r="G32" s="38">
        <v>3.0944666359992157E-2</v>
      </c>
    </row>
    <row r="33" spans="1:7" ht="35.1" customHeight="1" x14ac:dyDescent="0.2">
      <c r="A33" s="36">
        <v>23</v>
      </c>
      <c r="B33" s="24" t="s">
        <v>446</v>
      </c>
      <c r="C33" s="10">
        <v>27148.27</v>
      </c>
      <c r="D33" s="11">
        <v>380</v>
      </c>
      <c r="E33" s="10">
        <f t="shared" si="2"/>
        <v>71.442815789473684</v>
      </c>
      <c r="F33" s="25">
        <f t="shared" si="1"/>
        <v>1.0704645947967665E-2</v>
      </c>
      <c r="G33" s="38">
        <v>8.5968104584330223E-3</v>
      </c>
    </row>
    <row r="34" spans="1:7" s="3" customFormat="1" ht="21.95" customHeight="1" x14ac:dyDescent="0.2">
      <c r="A34" s="36">
        <v>24</v>
      </c>
      <c r="B34" s="26" t="s">
        <v>3</v>
      </c>
      <c r="C34" s="10">
        <v>8290.23</v>
      </c>
      <c r="D34" s="11">
        <v>100</v>
      </c>
      <c r="E34" s="10">
        <f t="shared" si="2"/>
        <v>82.902299999999997</v>
      </c>
      <c r="F34" s="25">
        <f t="shared" si="1"/>
        <v>3.2688630611534355E-3</v>
      </c>
      <c r="G34" s="38">
        <v>1.4207856884874998E-3</v>
      </c>
    </row>
    <row r="35" spans="1:7" s="3" customFormat="1" ht="35.1" customHeight="1" x14ac:dyDescent="0.2">
      <c r="A35" s="36">
        <v>25</v>
      </c>
      <c r="B35" s="24" t="s">
        <v>10</v>
      </c>
      <c r="C35" s="10">
        <v>0</v>
      </c>
      <c r="D35" s="11">
        <v>0</v>
      </c>
      <c r="E35" s="10" t="str">
        <f t="shared" si="2"/>
        <v>-</v>
      </c>
      <c r="F35" s="25">
        <f t="shared" si="1"/>
        <v>0</v>
      </c>
      <c r="G35" s="38">
        <v>9.8652432849167496E-5</v>
      </c>
    </row>
    <row r="36" spans="1:7" ht="35.1" customHeight="1" x14ac:dyDescent="0.2">
      <c r="A36" s="36">
        <v>26</v>
      </c>
      <c r="B36" s="24" t="s">
        <v>420</v>
      </c>
      <c r="C36" s="10">
        <v>0</v>
      </c>
      <c r="D36" s="13">
        <v>0</v>
      </c>
      <c r="E36" s="10" t="str">
        <f t="shared" si="2"/>
        <v>-</v>
      </c>
      <c r="F36" s="29" t="s">
        <v>5</v>
      </c>
      <c r="G36" s="40" t="s">
        <v>5</v>
      </c>
    </row>
    <row r="37" spans="1:7" ht="21.95" customHeight="1" x14ac:dyDescent="0.2">
      <c r="A37" s="36">
        <v>27</v>
      </c>
      <c r="B37" s="26" t="s">
        <v>12</v>
      </c>
      <c r="C37" s="10">
        <v>0</v>
      </c>
      <c r="D37" s="13">
        <v>0</v>
      </c>
      <c r="E37" s="10" t="str">
        <f t="shared" si="2"/>
        <v>-</v>
      </c>
      <c r="F37" s="25">
        <f>C37/C$44</f>
        <v>0</v>
      </c>
      <c r="G37" s="38">
        <v>6.7001527600904129E-4</v>
      </c>
    </row>
    <row r="38" spans="1:7" ht="35.1" customHeight="1" x14ac:dyDescent="0.2">
      <c r="A38" s="36">
        <v>28</v>
      </c>
      <c r="B38" s="24" t="s">
        <v>421</v>
      </c>
      <c r="C38" s="10">
        <v>1681586.81</v>
      </c>
      <c r="D38" s="13">
        <v>1</v>
      </c>
      <c r="E38" s="14" t="s">
        <v>5</v>
      </c>
      <c r="F38" s="29" t="s">
        <v>5</v>
      </c>
      <c r="G38" s="40" t="s">
        <v>5</v>
      </c>
    </row>
    <row r="39" spans="1:7" ht="21.95" customHeight="1" x14ac:dyDescent="0.2">
      <c r="A39" s="36">
        <v>29</v>
      </c>
      <c r="B39" s="26" t="s">
        <v>12</v>
      </c>
      <c r="C39" s="10">
        <v>1513428</v>
      </c>
      <c r="D39" s="13">
        <v>1</v>
      </c>
      <c r="E39" s="14" t="s">
        <v>5</v>
      </c>
      <c r="F39" s="25">
        <f t="shared" ref="F39:F44" si="3">C39/C$44</f>
        <v>0.59674929222896367</v>
      </c>
      <c r="G39" s="38">
        <v>0.53240605380617201</v>
      </c>
    </row>
    <row r="40" spans="1:7" ht="47.1" customHeight="1" x14ac:dyDescent="0.2">
      <c r="A40" s="36">
        <v>30</v>
      </c>
      <c r="B40" s="27" t="s">
        <v>422</v>
      </c>
      <c r="C40" s="10">
        <v>0</v>
      </c>
      <c r="D40" s="15">
        <v>0</v>
      </c>
      <c r="E40" s="10" t="str">
        <f t="shared" ref="E40:E41" si="4">IF(D40=0,"-",C40/D40)</f>
        <v>-</v>
      </c>
      <c r="F40" s="25">
        <f t="shared" si="3"/>
        <v>0</v>
      </c>
      <c r="G40" s="38">
        <v>1.7724062653800183E-3</v>
      </c>
    </row>
    <row r="41" spans="1:7" ht="21.95" customHeight="1" x14ac:dyDescent="0.2">
      <c r="A41" s="36">
        <v>31</v>
      </c>
      <c r="B41" s="26" t="s">
        <v>13</v>
      </c>
      <c r="C41" s="10">
        <v>0</v>
      </c>
      <c r="D41" s="15">
        <v>0</v>
      </c>
      <c r="E41" s="10" t="str">
        <f t="shared" si="4"/>
        <v>-</v>
      </c>
      <c r="F41" s="25">
        <f t="shared" si="3"/>
        <v>0</v>
      </c>
      <c r="G41" s="38">
        <v>1.0404135579139232E-3</v>
      </c>
    </row>
    <row r="42" spans="1:7" ht="35.1" customHeight="1" x14ac:dyDescent="0.2">
      <c r="A42" s="36">
        <v>32</v>
      </c>
      <c r="B42" s="24" t="s">
        <v>16</v>
      </c>
      <c r="C42" s="10">
        <v>0</v>
      </c>
      <c r="D42" s="15">
        <v>0</v>
      </c>
      <c r="E42" s="14" t="s">
        <v>5</v>
      </c>
      <c r="F42" s="25">
        <f t="shared" si="3"/>
        <v>0</v>
      </c>
      <c r="G42" s="38">
        <v>4.1370945733870297E-3</v>
      </c>
    </row>
    <row r="43" spans="1:7" s="3" customFormat="1" ht="21.95" customHeight="1" x14ac:dyDescent="0.2">
      <c r="A43" s="43">
        <v>33</v>
      </c>
      <c r="B43" s="50" t="s">
        <v>4</v>
      </c>
      <c r="C43" s="44">
        <f>C25+C27+C29+C31+C33+C35+C37+C39+C40+C42</f>
        <v>2456120.31</v>
      </c>
      <c r="D43" s="51" t="s">
        <v>5</v>
      </c>
      <c r="E43" s="51" t="s">
        <v>5</v>
      </c>
      <c r="F43" s="47">
        <f t="shared" si="3"/>
        <v>0.96845575516092142</v>
      </c>
      <c r="G43" s="48">
        <v>0.96489282760442685</v>
      </c>
    </row>
    <row r="44" spans="1:7" s="3" customFormat="1" ht="21.95" customHeight="1" x14ac:dyDescent="0.2">
      <c r="A44" s="45">
        <v>34</v>
      </c>
      <c r="B44" s="52" t="s">
        <v>6</v>
      </c>
      <c r="C44" s="46">
        <f>C24+C43</f>
        <v>2536120.31</v>
      </c>
      <c r="D44" s="53" t="s">
        <v>5</v>
      </c>
      <c r="E44" s="53" t="s">
        <v>5</v>
      </c>
      <c r="F44" s="54">
        <f t="shared" si="3"/>
        <v>1</v>
      </c>
      <c r="G44" s="55">
        <v>1</v>
      </c>
    </row>
    <row r="45" spans="1:7" s="3" customFormat="1" ht="21.95" customHeight="1" x14ac:dyDescent="0.2">
      <c r="A45" s="1"/>
      <c r="B45" s="2"/>
      <c r="C45" s="1"/>
      <c r="D45" s="1"/>
      <c r="E45" s="1"/>
      <c r="F45" s="1"/>
      <c r="G45" s="1"/>
    </row>
    <row r="46" spans="1:7" s="3" customFormat="1" ht="35.1" customHeight="1" x14ac:dyDescent="0.2">
      <c r="A46" s="62" t="s">
        <v>430</v>
      </c>
      <c r="B46" s="63" t="s">
        <v>431</v>
      </c>
      <c r="C46" s="64" t="s">
        <v>432</v>
      </c>
      <c r="D46" s="1"/>
      <c r="E46" s="1"/>
      <c r="F46" s="1"/>
      <c r="G46" s="1"/>
    </row>
    <row r="47" spans="1:7" s="3" customFormat="1" ht="21.95" customHeight="1" x14ac:dyDescent="0.2">
      <c r="A47" s="65">
        <v>1</v>
      </c>
      <c r="B47" s="30" t="s">
        <v>427</v>
      </c>
      <c r="C47" s="31">
        <v>51674</v>
      </c>
    </row>
    <row r="48" spans="1:7" ht="21.95" customHeight="1" x14ac:dyDescent="0.2">
      <c r="A48" s="8">
        <v>2</v>
      </c>
      <c r="B48" s="30" t="s">
        <v>428</v>
      </c>
      <c r="C48" s="31">
        <v>2545278</v>
      </c>
      <c r="D48" s="16"/>
      <c r="E48" s="16"/>
      <c r="F48" s="16"/>
      <c r="G48" s="16"/>
    </row>
    <row r="49" spans="1:7" ht="21.95" customHeight="1" x14ac:dyDescent="0.2">
      <c r="A49" s="32">
        <v>3</v>
      </c>
      <c r="B49" s="33" t="s">
        <v>423</v>
      </c>
      <c r="C49" s="34">
        <f>C44/C48</f>
        <v>0.99640208653043005</v>
      </c>
      <c r="D49" s="16"/>
      <c r="E49" s="16"/>
      <c r="F49" s="16"/>
      <c r="G49" s="16"/>
    </row>
    <row r="50" spans="1:7" s="16" customFormat="1" ht="35.1" customHeight="1" x14ac:dyDescent="0.25">
      <c r="A50" s="21" t="s">
        <v>449</v>
      </c>
      <c r="B50" s="23"/>
    </row>
  </sheetData>
  <sheetProtection algorithmName="SHA-512" hashValue="td+Qo2lb7tCumaSm6dR1NirHPHgyFyyVK+ZreAZxS62q+c+YbZrTv4rhIxQk+vFsIyCPNApW+pmhFCK43xR2Ow==" saltValue="oMt0Vcj58pRxHBktpx5BnA==" spinCount="100000" sheet="1" objects="1" scenarios="1"/>
  <mergeCells count="1">
    <mergeCell ref="A2:G2"/>
  </mergeCells>
  <pageMargins left="0.59055118110236227" right="0.59055118110236227" top="0.70866141732283472" bottom="0.70866141732283472" header="0.19685039370078741" footer="0.39370078740157483"/>
  <pageSetup paperSize="9" scale="84" orientation="portrait" r:id="rId1"/>
  <headerFooter alignWithMargins="0">
    <oddFooter>&amp;R&amp;"Calibri,Standardowy"&amp;12s.&amp;P z &amp;N</oddFooter>
  </headerFooter>
  <tableParts count="2">
    <tablePart r:id="rId2"/>
    <tablePart r:id="rId3"/>
  </tableParts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316781-4434-481B-B718-662453C162C9}">
  <sheetPr codeName="Arkusz99"/>
  <dimension ref="A1:N50"/>
  <sheetViews>
    <sheetView zoomScaleNormal="100" workbookViewId="0"/>
  </sheetViews>
  <sheetFormatPr defaultColWidth="0" defaultRowHeight="12.75" zeroHeight="1" x14ac:dyDescent="0.2"/>
  <cols>
    <col min="1" max="1" width="4.140625" style="1" customWidth="1"/>
    <col min="2" max="2" width="57" style="2" customWidth="1"/>
    <col min="3" max="3" width="11.85546875" style="1" bestFit="1" customWidth="1"/>
    <col min="4" max="4" width="7.42578125" style="1" customWidth="1"/>
    <col min="5" max="5" width="10.85546875" style="1" bestFit="1" customWidth="1"/>
    <col min="6" max="7" width="8.7109375" style="1" customWidth="1"/>
    <col min="8" max="8" width="1" style="1" customWidth="1"/>
    <col min="9" max="14" width="0" style="1" hidden="1" customWidth="1"/>
    <col min="15" max="16384" width="9.140625" style="1" hidden="1"/>
  </cols>
  <sheetData>
    <row r="1" spans="1:7" s="16" customFormat="1" ht="24.95" customHeight="1" x14ac:dyDescent="0.2">
      <c r="A1" s="35" t="s">
        <v>546</v>
      </c>
      <c r="B1" s="23"/>
    </row>
    <row r="2" spans="1:7" s="16" customFormat="1" ht="39.950000000000003" customHeight="1" x14ac:dyDescent="0.2">
      <c r="A2" s="66" t="s">
        <v>448</v>
      </c>
      <c r="B2" s="67"/>
      <c r="C2" s="67"/>
      <c r="D2" s="67"/>
      <c r="E2" s="67"/>
      <c r="F2" s="67"/>
      <c r="G2" s="67"/>
    </row>
    <row r="3" spans="1:7" s="16" customFormat="1" ht="15.95" hidden="1" customHeight="1" x14ac:dyDescent="0.2">
      <c r="A3" s="22"/>
      <c r="B3" s="23"/>
    </row>
    <row r="4" spans="1:7" s="16" customFormat="1" ht="15.95" hidden="1" customHeight="1" x14ac:dyDescent="0.2">
      <c r="A4" s="22"/>
      <c r="B4" s="23"/>
    </row>
    <row r="5" spans="1:7" s="16" customFormat="1" ht="15.95" hidden="1" customHeight="1" x14ac:dyDescent="0.2">
      <c r="A5" s="22"/>
      <c r="B5" s="23"/>
    </row>
    <row r="6" spans="1:7" s="16" customFormat="1" ht="15.95" customHeight="1" x14ac:dyDescent="0.25">
      <c r="A6" s="17" t="s">
        <v>433</v>
      </c>
      <c r="B6" s="21" t="s">
        <v>438</v>
      </c>
    </row>
    <row r="7" spans="1:7" s="16" customFormat="1" ht="15.95" customHeight="1" x14ac:dyDescent="0.25">
      <c r="A7" s="18" t="s">
        <v>434</v>
      </c>
      <c r="B7" s="21" t="s">
        <v>439</v>
      </c>
    </row>
    <row r="8" spans="1:7" s="16" customFormat="1" ht="15.95" customHeight="1" x14ac:dyDescent="0.25">
      <c r="A8" s="19" t="s">
        <v>435</v>
      </c>
      <c r="B8" s="21" t="s">
        <v>440</v>
      </c>
    </row>
    <row r="9" spans="1:7" s="16" customFormat="1" ht="15.95" customHeight="1" x14ac:dyDescent="0.25">
      <c r="A9" s="20" t="s">
        <v>436</v>
      </c>
      <c r="B9" s="21" t="s">
        <v>441</v>
      </c>
    </row>
    <row r="10" spans="1:7" ht="65.099999999999994" customHeight="1" x14ac:dyDescent="0.2">
      <c r="A10" s="49" t="s">
        <v>430</v>
      </c>
      <c r="B10" s="42" t="s">
        <v>0</v>
      </c>
      <c r="C10" s="42" t="s">
        <v>424</v>
      </c>
      <c r="D10" s="42" t="s">
        <v>425</v>
      </c>
      <c r="E10" s="42" t="s">
        <v>426</v>
      </c>
      <c r="F10" s="42" t="s">
        <v>429</v>
      </c>
      <c r="G10" s="41" t="s">
        <v>413</v>
      </c>
    </row>
    <row r="11" spans="1:7" ht="21.95" customHeight="1" x14ac:dyDescent="0.2">
      <c r="A11" s="36">
        <v>1</v>
      </c>
      <c r="B11" s="24" t="s">
        <v>7</v>
      </c>
      <c r="C11" s="10">
        <v>0</v>
      </c>
      <c r="D11" s="9">
        <v>0</v>
      </c>
      <c r="E11" s="10" t="str">
        <f t="shared" ref="E11:E23" si="0">IF(D11=0,"-",C11/D11)</f>
        <v>-</v>
      </c>
      <c r="F11" s="25">
        <f t="shared" ref="F11:F35" si="1">C11/C$44</f>
        <v>0</v>
      </c>
      <c r="G11" s="38">
        <v>6.4906160983722356E-5</v>
      </c>
    </row>
    <row r="12" spans="1:7" s="3" customFormat="1" ht="21.95" customHeight="1" x14ac:dyDescent="0.2">
      <c r="A12" s="36">
        <v>2</v>
      </c>
      <c r="B12" s="24" t="s">
        <v>8</v>
      </c>
      <c r="C12" s="10">
        <v>0</v>
      </c>
      <c r="D12" s="9">
        <v>0</v>
      </c>
      <c r="E12" s="10" t="str">
        <f t="shared" si="0"/>
        <v>-</v>
      </c>
      <c r="F12" s="25">
        <f t="shared" si="1"/>
        <v>0</v>
      </c>
      <c r="G12" s="38">
        <v>1.3877154561966152E-2</v>
      </c>
    </row>
    <row r="13" spans="1:7" s="3" customFormat="1" ht="21.95" customHeight="1" x14ac:dyDescent="0.2">
      <c r="A13" s="36">
        <v>3</v>
      </c>
      <c r="B13" s="26" t="s">
        <v>1</v>
      </c>
      <c r="C13" s="10">
        <v>0</v>
      </c>
      <c r="D13" s="9">
        <v>0</v>
      </c>
      <c r="E13" s="10" t="str">
        <f t="shared" si="0"/>
        <v>-</v>
      </c>
      <c r="F13" s="25">
        <f t="shared" si="1"/>
        <v>0</v>
      </c>
      <c r="G13" s="38">
        <v>6.8195937419264344E-4</v>
      </c>
    </row>
    <row r="14" spans="1:7" s="3" customFormat="1" ht="21.95" customHeight="1" x14ac:dyDescent="0.2">
      <c r="A14" s="36">
        <v>4</v>
      </c>
      <c r="B14" s="24" t="s">
        <v>414</v>
      </c>
      <c r="C14" s="10">
        <v>0</v>
      </c>
      <c r="D14" s="9">
        <v>0</v>
      </c>
      <c r="E14" s="10" t="str">
        <f t="shared" si="0"/>
        <v>-</v>
      </c>
      <c r="F14" s="25">
        <f t="shared" si="1"/>
        <v>0</v>
      </c>
      <c r="G14" s="38">
        <v>1.6609844346228162E-4</v>
      </c>
    </row>
    <row r="15" spans="1:7" s="3" customFormat="1" ht="47.1" customHeight="1" x14ac:dyDescent="0.2">
      <c r="A15" s="36">
        <v>5</v>
      </c>
      <c r="B15" s="24" t="s">
        <v>412</v>
      </c>
      <c r="C15" s="10">
        <v>0</v>
      </c>
      <c r="D15" s="11">
        <v>0</v>
      </c>
      <c r="E15" s="10" t="str">
        <f t="shared" si="0"/>
        <v>-</v>
      </c>
      <c r="F15" s="25">
        <f t="shared" si="1"/>
        <v>0</v>
      </c>
      <c r="G15" s="38">
        <v>4.2843389065529559E-4</v>
      </c>
    </row>
    <row r="16" spans="1:7" s="3" customFormat="1" ht="21.95" customHeight="1" x14ac:dyDescent="0.2">
      <c r="A16" s="36">
        <v>6</v>
      </c>
      <c r="B16" s="26" t="s">
        <v>1</v>
      </c>
      <c r="C16" s="10">
        <v>0</v>
      </c>
      <c r="D16" s="11">
        <v>0</v>
      </c>
      <c r="E16" s="10" t="str">
        <f t="shared" si="0"/>
        <v>-</v>
      </c>
      <c r="F16" s="25">
        <f t="shared" si="1"/>
        <v>0</v>
      </c>
      <c r="G16" s="38">
        <v>5.7837072558623703E-5</v>
      </c>
    </row>
    <row r="17" spans="1:7" ht="47.1" customHeight="1" x14ac:dyDescent="0.2">
      <c r="A17" s="36">
        <v>7</v>
      </c>
      <c r="B17" s="24" t="s">
        <v>444</v>
      </c>
      <c r="C17" s="10">
        <v>0</v>
      </c>
      <c r="D17" s="11">
        <v>0</v>
      </c>
      <c r="E17" s="10" t="str">
        <f t="shared" si="0"/>
        <v>-</v>
      </c>
      <c r="F17" s="25">
        <f t="shared" si="1"/>
        <v>0</v>
      </c>
      <c r="G17" s="38">
        <v>3.69438658113685E-3</v>
      </c>
    </row>
    <row r="18" spans="1:7" ht="47.1" customHeight="1" x14ac:dyDescent="0.2">
      <c r="A18" s="36">
        <v>8</v>
      </c>
      <c r="B18" s="24" t="s">
        <v>447</v>
      </c>
      <c r="C18" s="10">
        <v>0</v>
      </c>
      <c r="D18" s="11">
        <v>0</v>
      </c>
      <c r="E18" s="10" t="str">
        <f t="shared" si="0"/>
        <v>-</v>
      </c>
      <c r="F18" s="25">
        <f t="shared" si="1"/>
        <v>0</v>
      </c>
      <c r="G18" s="38">
        <v>1.6572456388988053E-2</v>
      </c>
    </row>
    <row r="19" spans="1:7" ht="35.1" customHeight="1" x14ac:dyDescent="0.2">
      <c r="A19" s="36">
        <v>9</v>
      </c>
      <c r="B19" s="24" t="s">
        <v>443</v>
      </c>
      <c r="C19" s="10">
        <v>0</v>
      </c>
      <c r="D19" s="11">
        <v>0</v>
      </c>
      <c r="E19" s="10" t="str">
        <f t="shared" si="0"/>
        <v>-</v>
      </c>
      <c r="F19" s="25">
        <f t="shared" si="1"/>
        <v>0</v>
      </c>
      <c r="G19" s="38">
        <v>6.3015485400037228E-5</v>
      </c>
    </row>
    <row r="20" spans="1:7" ht="35.1" customHeight="1" x14ac:dyDescent="0.2">
      <c r="A20" s="36">
        <v>10</v>
      </c>
      <c r="B20" s="24" t="s">
        <v>9</v>
      </c>
      <c r="C20" s="10">
        <v>0</v>
      </c>
      <c r="D20" s="11">
        <v>0</v>
      </c>
      <c r="E20" s="10" t="str">
        <f t="shared" si="0"/>
        <v>-</v>
      </c>
      <c r="F20" s="25">
        <f t="shared" si="1"/>
        <v>0</v>
      </c>
      <c r="G20" s="38">
        <v>2.3263290581767475E-4</v>
      </c>
    </row>
    <row r="21" spans="1:7" ht="35.1" customHeight="1" x14ac:dyDescent="0.2">
      <c r="A21" s="36">
        <v>11</v>
      </c>
      <c r="B21" s="24" t="s">
        <v>442</v>
      </c>
      <c r="C21" s="10">
        <v>0</v>
      </c>
      <c r="D21" s="11">
        <v>0</v>
      </c>
      <c r="E21" s="10" t="str">
        <f t="shared" si="0"/>
        <v>-</v>
      </c>
      <c r="F21" s="25">
        <f t="shared" si="1"/>
        <v>0</v>
      </c>
      <c r="G21" s="38">
        <v>8.0879771630669933E-6</v>
      </c>
    </row>
    <row r="22" spans="1:7" ht="21.95" customHeight="1" x14ac:dyDescent="0.2">
      <c r="A22" s="36">
        <v>12</v>
      </c>
      <c r="B22" s="26" t="s">
        <v>1</v>
      </c>
      <c r="C22" s="10">
        <v>0</v>
      </c>
      <c r="D22" s="11">
        <v>0</v>
      </c>
      <c r="E22" s="10" t="str">
        <f t="shared" si="0"/>
        <v>-</v>
      </c>
      <c r="F22" s="25">
        <f t="shared" si="1"/>
        <v>0</v>
      </c>
      <c r="G22" s="38">
        <v>0</v>
      </c>
    </row>
    <row r="23" spans="1:7" ht="21.95" customHeight="1" x14ac:dyDescent="0.2">
      <c r="A23" s="36">
        <v>13</v>
      </c>
      <c r="B23" s="24" t="s">
        <v>415</v>
      </c>
      <c r="C23" s="10">
        <v>0</v>
      </c>
      <c r="D23" s="11">
        <v>0</v>
      </c>
      <c r="E23" s="10" t="str">
        <f t="shared" si="0"/>
        <v>-</v>
      </c>
      <c r="F23" s="25">
        <f t="shared" si="1"/>
        <v>0</v>
      </c>
      <c r="G23" s="38">
        <v>0</v>
      </c>
    </row>
    <row r="24" spans="1:7" s="3" customFormat="1" ht="24.95" customHeight="1" x14ac:dyDescent="0.2">
      <c r="A24" s="43">
        <v>14</v>
      </c>
      <c r="B24" s="50" t="s">
        <v>2</v>
      </c>
      <c r="C24" s="44">
        <f>C11+C12+C14+C15+C17+C18+C19+C20+C21+C23</f>
        <v>0</v>
      </c>
      <c r="D24" s="51" t="s">
        <v>5</v>
      </c>
      <c r="E24" s="51" t="s">
        <v>5</v>
      </c>
      <c r="F24" s="47">
        <f t="shared" si="1"/>
        <v>0</v>
      </c>
      <c r="G24" s="48">
        <v>3.5107172395573129E-2</v>
      </c>
    </row>
    <row r="25" spans="1:7" s="4" customFormat="1" ht="35.1" customHeight="1" x14ac:dyDescent="0.2">
      <c r="A25" s="37">
        <v>15</v>
      </c>
      <c r="B25" s="27" t="s">
        <v>419</v>
      </c>
      <c r="C25" s="12">
        <v>249216</v>
      </c>
      <c r="D25" s="11">
        <v>145</v>
      </c>
      <c r="E25" s="12">
        <f t="shared" ref="E25:E37" si="2">IF(D25=0,"-",C25/D25)</f>
        <v>1718.7310344827586</v>
      </c>
      <c r="F25" s="28">
        <f t="shared" si="1"/>
        <v>6.7171770261419406E-2</v>
      </c>
      <c r="G25" s="39">
        <v>9.1912130594448124E-2</v>
      </c>
    </row>
    <row r="26" spans="1:7" s="3" customFormat="1" ht="21.95" customHeight="1" x14ac:dyDescent="0.2">
      <c r="A26" s="36">
        <v>16</v>
      </c>
      <c r="B26" s="26" t="s">
        <v>11</v>
      </c>
      <c r="C26" s="10">
        <v>20362</v>
      </c>
      <c r="D26" s="11">
        <v>13</v>
      </c>
      <c r="E26" s="10">
        <f t="shared" si="2"/>
        <v>1566.3076923076924</v>
      </c>
      <c r="F26" s="25">
        <f t="shared" si="1"/>
        <v>5.4882173939996715E-3</v>
      </c>
      <c r="G26" s="38">
        <v>1.5510248435910163E-2</v>
      </c>
    </row>
    <row r="27" spans="1:7" s="5" customFormat="1" ht="65.099999999999994" customHeight="1" x14ac:dyDescent="0.2">
      <c r="A27" s="37">
        <v>17</v>
      </c>
      <c r="B27" s="27" t="s">
        <v>445</v>
      </c>
      <c r="C27" s="12">
        <v>326130</v>
      </c>
      <c r="D27" s="11">
        <v>61</v>
      </c>
      <c r="E27" s="12">
        <f t="shared" si="2"/>
        <v>5346.3934426229507</v>
      </c>
      <c r="F27" s="28">
        <f t="shared" si="1"/>
        <v>8.7902580233037653E-2</v>
      </c>
      <c r="G27" s="39">
        <v>9.6086621220457871E-2</v>
      </c>
    </row>
    <row r="28" spans="1:7" s="3" customFormat="1" ht="21.95" customHeight="1" x14ac:dyDescent="0.2">
      <c r="A28" s="36">
        <v>18</v>
      </c>
      <c r="B28" s="26" t="s">
        <v>3</v>
      </c>
      <c r="C28" s="10">
        <v>25935.25</v>
      </c>
      <c r="D28" s="11">
        <v>5</v>
      </c>
      <c r="E28" s="10">
        <f t="shared" si="2"/>
        <v>5187.05</v>
      </c>
      <c r="F28" s="25">
        <f t="shared" si="1"/>
        <v>6.9903884769536373E-3</v>
      </c>
      <c r="G28" s="38">
        <v>1.1342599256575717E-2</v>
      </c>
    </row>
    <row r="29" spans="1:7" s="5" customFormat="1" ht="35.1" customHeight="1" x14ac:dyDescent="0.2">
      <c r="A29" s="37">
        <v>19</v>
      </c>
      <c r="B29" s="27" t="s">
        <v>15</v>
      </c>
      <c r="C29" s="12">
        <v>26882.02</v>
      </c>
      <c r="D29" s="11">
        <v>11</v>
      </c>
      <c r="E29" s="12">
        <f t="shared" si="2"/>
        <v>2443.8200000000002</v>
      </c>
      <c r="F29" s="28">
        <f t="shared" si="1"/>
        <v>7.2455736052375527E-3</v>
      </c>
      <c r="G29" s="39">
        <v>1.1946311887438504E-2</v>
      </c>
    </row>
    <row r="30" spans="1:7" s="3" customFormat="1" ht="21.95" customHeight="1" x14ac:dyDescent="0.2">
      <c r="A30" s="36">
        <v>20</v>
      </c>
      <c r="B30" s="26" t="s">
        <v>3</v>
      </c>
      <c r="C30" s="10">
        <v>2854.26</v>
      </c>
      <c r="D30" s="11">
        <v>3</v>
      </c>
      <c r="E30" s="12">
        <f t="shared" si="2"/>
        <v>951.42000000000007</v>
      </c>
      <c r="F30" s="28">
        <f t="shared" si="1"/>
        <v>7.6931536091727254E-4</v>
      </c>
      <c r="G30" s="39">
        <v>2.247933536638041E-3</v>
      </c>
    </row>
    <row r="31" spans="1:7" s="3" customFormat="1" ht="47.1" customHeight="1" x14ac:dyDescent="0.2">
      <c r="A31" s="36">
        <v>21</v>
      </c>
      <c r="B31" s="27" t="s">
        <v>14</v>
      </c>
      <c r="C31" s="10">
        <v>820161.98</v>
      </c>
      <c r="D31" s="11">
        <v>326</v>
      </c>
      <c r="E31" s="10">
        <f t="shared" si="2"/>
        <v>2515.8342944785277</v>
      </c>
      <c r="F31" s="25">
        <f t="shared" si="1"/>
        <v>0.22106017309366519</v>
      </c>
      <c r="G31" s="38">
        <v>0.21726673108985226</v>
      </c>
    </row>
    <row r="32" spans="1:7" s="3" customFormat="1" ht="21.95" customHeight="1" x14ac:dyDescent="0.2">
      <c r="A32" s="36">
        <v>22</v>
      </c>
      <c r="B32" s="26" t="s">
        <v>3</v>
      </c>
      <c r="C32" s="10">
        <v>148531.6</v>
      </c>
      <c r="D32" s="11">
        <v>45</v>
      </c>
      <c r="E32" s="10">
        <f t="shared" si="2"/>
        <v>3300.7022222222222</v>
      </c>
      <c r="F32" s="25">
        <f t="shared" si="1"/>
        <v>4.0034068887074038E-2</v>
      </c>
      <c r="G32" s="38">
        <v>3.0944666359992157E-2</v>
      </c>
    </row>
    <row r="33" spans="1:7" ht="35.1" customHeight="1" x14ac:dyDescent="0.2">
      <c r="A33" s="36">
        <v>23</v>
      </c>
      <c r="B33" s="24" t="s">
        <v>446</v>
      </c>
      <c r="C33" s="10">
        <v>0</v>
      </c>
      <c r="D33" s="11">
        <v>0</v>
      </c>
      <c r="E33" s="10" t="str">
        <f t="shared" si="2"/>
        <v>-</v>
      </c>
      <c r="F33" s="25">
        <f t="shared" si="1"/>
        <v>0</v>
      </c>
      <c r="G33" s="38">
        <v>8.5968104584330223E-3</v>
      </c>
    </row>
    <row r="34" spans="1:7" s="3" customFormat="1" ht="21.95" customHeight="1" x14ac:dyDescent="0.2">
      <c r="A34" s="36">
        <v>24</v>
      </c>
      <c r="B34" s="26" t="s">
        <v>3</v>
      </c>
      <c r="C34" s="10">
        <v>0</v>
      </c>
      <c r="D34" s="11">
        <v>0</v>
      </c>
      <c r="E34" s="10" t="str">
        <f t="shared" si="2"/>
        <v>-</v>
      </c>
      <c r="F34" s="25">
        <f t="shared" si="1"/>
        <v>0</v>
      </c>
      <c r="G34" s="38">
        <v>1.4207856884874998E-3</v>
      </c>
    </row>
    <row r="35" spans="1:7" s="3" customFormat="1" ht="35.1" customHeight="1" x14ac:dyDescent="0.2">
      <c r="A35" s="36">
        <v>25</v>
      </c>
      <c r="B35" s="24" t="s">
        <v>10</v>
      </c>
      <c r="C35" s="10">
        <v>0</v>
      </c>
      <c r="D35" s="11">
        <v>0</v>
      </c>
      <c r="E35" s="10" t="str">
        <f t="shared" si="2"/>
        <v>-</v>
      </c>
      <c r="F35" s="25">
        <f t="shared" si="1"/>
        <v>0</v>
      </c>
      <c r="G35" s="38">
        <v>9.8652432849167496E-5</v>
      </c>
    </row>
    <row r="36" spans="1:7" ht="35.1" customHeight="1" x14ac:dyDescent="0.2">
      <c r="A36" s="36">
        <v>26</v>
      </c>
      <c r="B36" s="24" t="s">
        <v>420</v>
      </c>
      <c r="C36" s="10">
        <v>0</v>
      </c>
      <c r="D36" s="13">
        <v>0</v>
      </c>
      <c r="E36" s="10" t="str">
        <f t="shared" si="2"/>
        <v>-</v>
      </c>
      <c r="F36" s="29" t="s">
        <v>5</v>
      </c>
      <c r="G36" s="40" t="s">
        <v>5</v>
      </c>
    </row>
    <row r="37" spans="1:7" ht="21.95" customHeight="1" x14ac:dyDescent="0.2">
      <c r="A37" s="36">
        <v>27</v>
      </c>
      <c r="B37" s="26" t="s">
        <v>12</v>
      </c>
      <c r="C37" s="10">
        <v>0</v>
      </c>
      <c r="D37" s="13">
        <v>0</v>
      </c>
      <c r="E37" s="10" t="str">
        <f t="shared" si="2"/>
        <v>-</v>
      </c>
      <c r="F37" s="25">
        <f>C37/C$44</f>
        <v>0</v>
      </c>
      <c r="G37" s="38">
        <v>6.7001527600904129E-4</v>
      </c>
    </row>
    <row r="38" spans="1:7" ht="35.1" customHeight="1" x14ac:dyDescent="0.2">
      <c r="A38" s="36">
        <v>28</v>
      </c>
      <c r="B38" s="24" t="s">
        <v>421</v>
      </c>
      <c r="C38" s="10">
        <v>2541934</v>
      </c>
      <c r="D38" s="13">
        <v>2</v>
      </c>
      <c r="E38" s="14" t="s">
        <v>5</v>
      </c>
      <c r="F38" s="29" t="s">
        <v>5</v>
      </c>
      <c r="G38" s="40" t="s">
        <v>5</v>
      </c>
    </row>
    <row r="39" spans="1:7" ht="21.95" customHeight="1" x14ac:dyDescent="0.2">
      <c r="A39" s="36">
        <v>29</v>
      </c>
      <c r="B39" s="26" t="s">
        <v>12</v>
      </c>
      <c r="C39" s="10">
        <v>2287740</v>
      </c>
      <c r="D39" s="13">
        <v>2</v>
      </c>
      <c r="E39" s="14" t="s">
        <v>5</v>
      </c>
      <c r="F39" s="25">
        <f t="shared" ref="F39:F44" si="3">C39/C$44</f>
        <v>0.61661990280664025</v>
      </c>
      <c r="G39" s="38">
        <v>0.53240605380617201</v>
      </c>
    </row>
    <row r="40" spans="1:7" ht="47.1" customHeight="1" x14ac:dyDescent="0.2">
      <c r="A40" s="36">
        <v>30</v>
      </c>
      <c r="B40" s="27" t="s">
        <v>422</v>
      </c>
      <c r="C40" s="10">
        <v>0</v>
      </c>
      <c r="D40" s="15">
        <v>0</v>
      </c>
      <c r="E40" s="10" t="str">
        <f t="shared" ref="E40:E41" si="4">IF(D40=0,"-",C40/D40)</f>
        <v>-</v>
      </c>
      <c r="F40" s="25">
        <f t="shared" si="3"/>
        <v>0</v>
      </c>
      <c r="G40" s="38">
        <v>1.7724062653800183E-3</v>
      </c>
    </row>
    <row r="41" spans="1:7" ht="21.95" customHeight="1" x14ac:dyDescent="0.2">
      <c r="A41" s="36">
        <v>31</v>
      </c>
      <c r="B41" s="26" t="s">
        <v>13</v>
      </c>
      <c r="C41" s="10">
        <v>0</v>
      </c>
      <c r="D41" s="15">
        <v>0</v>
      </c>
      <c r="E41" s="10" t="str">
        <f t="shared" si="4"/>
        <v>-</v>
      </c>
      <c r="F41" s="25">
        <f t="shared" si="3"/>
        <v>0</v>
      </c>
      <c r="G41" s="38">
        <v>1.0404135579139232E-3</v>
      </c>
    </row>
    <row r="42" spans="1:7" ht="35.1" customHeight="1" x14ac:dyDescent="0.2">
      <c r="A42" s="36">
        <v>32</v>
      </c>
      <c r="B42" s="24" t="s">
        <v>16</v>
      </c>
      <c r="C42" s="10">
        <v>0</v>
      </c>
      <c r="D42" s="15">
        <v>0</v>
      </c>
      <c r="E42" s="14" t="s">
        <v>5</v>
      </c>
      <c r="F42" s="25">
        <f t="shared" si="3"/>
        <v>0</v>
      </c>
      <c r="G42" s="38">
        <v>4.1370945733870297E-3</v>
      </c>
    </row>
    <row r="43" spans="1:7" s="3" customFormat="1" ht="21.95" customHeight="1" x14ac:dyDescent="0.2">
      <c r="A43" s="43">
        <v>33</v>
      </c>
      <c r="B43" s="50" t="s">
        <v>4</v>
      </c>
      <c r="C43" s="44">
        <f>C25+C27+C29+C31+C33+C35+C37+C39+C40+C42</f>
        <v>3710130</v>
      </c>
      <c r="D43" s="51" t="s">
        <v>5</v>
      </c>
      <c r="E43" s="51" t="s">
        <v>5</v>
      </c>
      <c r="F43" s="47">
        <f t="shared" si="3"/>
        <v>1</v>
      </c>
      <c r="G43" s="48">
        <v>0.96489282760442685</v>
      </c>
    </row>
    <row r="44" spans="1:7" s="3" customFormat="1" ht="21.95" customHeight="1" x14ac:dyDescent="0.2">
      <c r="A44" s="45">
        <v>34</v>
      </c>
      <c r="B44" s="52" t="s">
        <v>6</v>
      </c>
      <c r="C44" s="46">
        <f>C24+C43</f>
        <v>3710130</v>
      </c>
      <c r="D44" s="53" t="s">
        <v>5</v>
      </c>
      <c r="E44" s="53" t="s">
        <v>5</v>
      </c>
      <c r="F44" s="54">
        <f t="shared" si="3"/>
        <v>1</v>
      </c>
      <c r="G44" s="55">
        <v>1</v>
      </c>
    </row>
    <row r="45" spans="1:7" s="3" customFormat="1" ht="21.95" customHeight="1" x14ac:dyDescent="0.2">
      <c r="A45" s="1"/>
      <c r="B45" s="2"/>
      <c r="C45" s="1"/>
      <c r="D45" s="1"/>
      <c r="E45" s="1"/>
      <c r="F45" s="1"/>
      <c r="G45" s="1"/>
    </row>
    <row r="46" spans="1:7" s="3" customFormat="1" ht="35.1" customHeight="1" x14ac:dyDescent="0.2">
      <c r="A46" s="62" t="s">
        <v>430</v>
      </c>
      <c r="B46" s="63" t="s">
        <v>431</v>
      </c>
      <c r="C46" s="64" t="s">
        <v>432</v>
      </c>
      <c r="D46" s="1"/>
      <c r="E46" s="1"/>
      <c r="F46" s="1"/>
      <c r="G46" s="1"/>
    </row>
    <row r="47" spans="1:7" s="3" customFormat="1" ht="21.95" customHeight="1" x14ac:dyDescent="0.2">
      <c r="A47" s="65">
        <v>1</v>
      </c>
      <c r="B47" s="30" t="s">
        <v>427</v>
      </c>
      <c r="C47" s="31">
        <v>92753.25</v>
      </c>
    </row>
    <row r="48" spans="1:7" ht="21.95" customHeight="1" x14ac:dyDescent="0.2">
      <c r="A48" s="8">
        <v>2</v>
      </c>
      <c r="B48" s="30" t="s">
        <v>428</v>
      </c>
      <c r="C48" s="31">
        <v>3710914</v>
      </c>
      <c r="D48" s="16"/>
      <c r="E48" s="16"/>
      <c r="F48" s="16"/>
      <c r="G48" s="16"/>
    </row>
    <row r="49" spans="1:7" ht="21.95" customHeight="1" x14ac:dyDescent="0.2">
      <c r="A49" s="32">
        <v>3</v>
      </c>
      <c r="B49" s="33" t="s">
        <v>423</v>
      </c>
      <c r="C49" s="34">
        <f>C44/C48</f>
        <v>0.99978873129369206</v>
      </c>
      <c r="D49" s="16"/>
      <c r="E49" s="16"/>
      <c r="F49" s="16"/>
      <c r="G49" s="16"/>
    </row>
    <row r="50" spans="1:7" s="16" customFormat="1" ht="35.1" customHeight="1" x14ac:dyDescent="0.25">
      <c r="A50" s="21" t="s">
        <v>449</v>
      </c>
      <c r="B50" s="23"/>
    </row>
  </sheetData>
  <sheetProtection algorithmName="SHA-512" hashValue="OidJxe60uLyDKHjUoi1YtkiVmreuhtxXBauyDyFMH3sieIv1GFCmkyVJhF1v7iAMyURf9N9LOBe5EhkilxWBcA==" saltValue="cjW0ZjR4uiAtfdlprVioEA==" spinCount="100000" sheet="1" objects="1" scenarios="1"/>
  <mergeCells count="1">
    <mergeCell ref="A2:G2"/>
  </mergeCells>
  <pageMargins left="0.59055118110236227" right="0.59055118110236227" top="0.70866141732283472" bottom="0.70866141732283472" header="0.19685039370078741" footer="0.39370078740157483"/>
  <pageSetup paperSize="9" scale="84" orientation="portrait" r:id="rId1"/>
  <headerFooter alignWithMargins="0">
    <oddFooter>&amp;R&amp;"Calibri,Standardowy"&amp;12s.&amp;P z &amp;N</oddFooter>
  </headerFooter>
  <tableParts count="2">
    <tablePart r:id="rId2"/>
    <tablePart r:id="rId3"/>
  </tableParts>
</worksheet>
</file>

<file path=docMetadata/LabelInfo.xml><?xml version="1.0" encoding="utf-8"?>
<clbl:labelList xmlns:clbl="http://schemas.microsoft.com/office/2020/mipLabelMetadata">
  <clbl:label id="{fef41d4a-7f62-4dd6-96c7-e8db496f2913}" enabled="1" method="Privileged" siteId="{4e80bc7d-72c3-4455-a15a-165f686713b8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382</vt:i4>
      </vt:variant>
      <vt:variant>
        <vt:lpstr>Nazwane zakresy</vt:lpstr>
      </vt:variant>
      <vt:variant>
        <vt:i4>382</vt:i4>
      </vt:variant>
    </vt:vector>
  </HeadingPairs>
  <TitlesOfParts>
    <vt:vector size="764" baseType="lpstr">
      <vt:lpstr>Lista</vt:lpstr>
      <vt:lpstr>Polska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25</vt:lpstr>
      <vt:lpstr>26</vt:lpstr>
      <vt:lpstr>27</vt:lpstr>
      <vt:lpstr>28</vt:lpstr>
      <vt:lpstr>29</vt:lpstr>
      <vt:lpstr>30</vt:lpstr>
      <vt:lpstr>31</vt:lpstr>
      <vt:lpstr>32</vt:lpstr>
      <vt:lpstr>33</vt:lpstr>
      <vt:lpstr>34</vt:lpstr>
      <vt:lpstr>35</vt:lpstr>
      <vt:lpstr>36</vt:lpstr>
      <vt:lpstr>37</vt:lpstr>
      <vt:lpstr>38</vt:lpstr>
      <vt:lpstr>39</vt:lpstr>
      <vt:lpstr>40</vt:lpstr>
      <vt:lpstr>41</vt:lpstr>
      <vt:lpstr>42</vt:lpstr>
      <vt:lpstr>43</vt:lpstr>
      <vt:lpstr>44</vt:lpstr>
      <vt:lpstr>45</vt:lpstr>
      <vt:lpstr>46</vt:lpstr>
      <vt:lpstr>47</vt:lpstr>
      <vt:lpstr>48</vt:lpstr>
      <vt:lpstr>49</vt:lpstr>
      <vt:lpstr>50</vt:lpstr>
      <vt:lpstr>51</vt:lpstr>
      <vt:lpstr>52</vt:lpstr>
      <vt:lpstr>53</vt:lpstr>
      <vt:lpstr>54</vt:lpstr>
      <vt:lpstr>55</vt:lpstr>
      <vt:lpstr>56</vt:lpstr>
      <vt:lpstr>57</vt:lpstr>
      <vt:lpstr>58</vt:lpstr>
      <vt:lpstr>59</vt:lpstr>
      <vt:lpstr>60</vt:lpstr>
      <vt:lpstr>61</vt:lpstr>
      <vt:lpstr>62</vt:lpstr>
      <vt:lpstr>63</vt:lpstr>
      <vt:lpstr>64</vt:lpstr>
      <vt:lpstr>65</vt:lpstr>
      <vt:lpstr>66</vt:lpstr>
      <vt:lpstr>67</vt:lpstr>
      <vt:lpstr>68</vt:lpstr>
      <vt:lpstr>69</vt:lpstr>
      <vt:lpstr>70</vt:lpstr>
      <vt:lpstr>71</vt:lpstr>
      <vt:lpstr>72</vt:lpstr>
      <vt:lpstr>73</vt:lpstr>
      <vt:lpstr>74</vt:lpstr>
      <vt:lpstr>75</vt:lpstr>
      <vt:lpstr>76</vt:lpstr>
      <vt:lpstr>77</vt:lpstr>
      <vt:lpstr>78</vt:lpstr>
      <vt:lpstr>79</vt:lpstr>
      <vt:lpstr>80</vt:lpstr>
      <vt:lpstr>81</vt:lpstr>
      <vt:lpstr>82</vt:lpstr>
      <vt:lpstr>83</vt:lpstr>
      <vt:lpstr>84</vt:lpstr>
      <vt:lpstr>85</vt:lpstr>
      <vt:lpstr>86</vt:lpstr>
      <vt:lpstr>87</vt:lpstr>
      <vt:lpstr>88</vt:lpstr>
      <vt:lpstr>89</vt:lpstr>
      <vt:lpstr>90</vt:lpstr>
      <vt:lpstr>91</vt:lpstr>
      <vt:lpstr>92</vt:lpstr>
      <vt:lpstr>93</vt:lpstr>
      <vt:lpstr>94</vt:lpstr>
      <vt:lpstr>95</vt:lpstr>
      <vt:lpstr>96</vt:lpstr>
      <vt:lpstr>97</vt:lpstr>
      <vt:lpstr>98</vt:lpstr>
      <vt:lpstr>99</vt:lpstr>
      <vt:lpstr>100</vt:lpstr>
      <vt:lpstr>101</vt:lpstr>
      <vt:lpstr>102</vt:lpstr>
      <vt:lpstr>103</vt:lpstr>
      <vt:lpstr>104</vt:lpstr>
      <vt:lpstr>105</vt:lpstr>
      <vt:lpstr>106</vt:lpstr>
      <vt:lpstr>107</vt:lpstr>
      <vt:lpstr>108</vt:lpstr>
      <vt:lpstr>109</vt:lpstr>
      <vt:lpstr>110</vt:lpstr>
      <vt:lpstr>111</vt:lpstr>
      <vt:lpstr>112</vt:lpstr>
      <vt:lpstr>113</vt:lpstr>
      <vt:lpstr>114</vt:lpstr>
      <vt:lpstr>115</vt:lpstr>
      <vt:lpstr>116</vt:lpstr>
      <vt:lpstr>117</vt:lpstr>
      <vt:lpstr>118</vt:lpstr>
      <vt:lpstr>119</vt:lpstr>
      <vt:lpstr>120</vt:lpstr>
      <vt:lpstr>121</vt:lpstr>
      <vt:lpstr>122</vt:lpstr>
      <vt:lpstr>123</vt:lpstr>
      <vt:lpstr>124</vt:lpstr>
      <vt:lpstr>125</vt:lpstr>
      <vt:lpstr>126</vt:lpstr>
      <vt:lpstr>127</vt:lpstr>
      <vt:lpstr>128</vt:lpstr>
      <vt:lpstr>129</vt:lpstr>
      <vt:lpstr>130</vt:lpstr>
      <vt:lpstr>131</vt:lpstr>
      <vt:lpstr>132</vt:lpstr>
      <vt:lpstr>133</vt:lpstr>
      <vt:lpstr>134</vt:lpstr>
      <vt:lpstr>135</vt:lpstr>
      <vt:lpstr>136</vt:lpstr>
      <vt:lpstr>137</vt:lpstr>
      <vt:lpstr>138</vt:lpstr>
      <vt:lpstr>139</vt:lpstr>
      <vt:lpstr>140</vt:lpstr>
      <vt:lpstr>141</vt:lpstr>
      <vt:lpstr>142</vt:lpstr>
      <vt:lpstr>143</vt:lpstr>
      <vt:lpstr>144</vt:lpstr>
      <vt:lpstr>145</vt:lpstr>
      <vt:lpstr>146</vt:lpstr>
      <vt:lpstr>147</vt:lpstr>
      <vt:lpstr>148</vt:lpstr>
      <vt:lpstr>149</vt:lpstr>
      <vt:lpstr>150</vt:lpstr>
      <vt:lpstr>151</vt:lpstr>
      <vt:lpstr>152</vt:lpstr>
      <vt:lpstr>153</vt:lpstr>
      <vt:lpstr>154</vt:lpstr>
      <vt:lpstr>155</vt:lpstr>
      <vt:lpstr>156</vt:lpstr>
      <vt:lpstr>157</vt:lpstr>
      <vt:lpstr>158</vt:lpstr>
      <vt:lpstr>159</vt:lpstr>
      <vt:lpstr>160</vt:lpstr>
      <vt:lpstr>161</vt:lpstr>
      <vt:lpstr>162</vt:lpstr>
      <vt:lpstr>163</vt:lpstr>
      <vt:lpstr>164</vt:lpstr>
      <vt:lpstr>165</vt:lpstr>
      <vt:lpstr>166</vt:lpstr>
      <vt:lpstr>167</vt:lpstr>
      <vt:lpstr>168</vt:lpstr>
      <vt:lpstr>169</vt:lpstr>
      <vt:lpstr>170</vt:lpstr>
      <vt:lpstr>171</vt:lpstr>
      <vt:lpstr>172</vt:lpstr>
      <vt:lpstr>173</vt:lpstr>
      <vt:lpstr>174</vt:lpstr>
      <vt:lpstr>175</vt:lpstr>
      <vt:lpstr>176</vt:lpstr>
      <vt:lpstr>177</vt:lpstr>
      <vt:lpstr>178</vt:lpstr>
      <vt:lpstr>179</vt:lpstr>
      <vt:lpstr>180</vt:lpstr>
      <vt:lpstr>181</vt:lpstr>
      <vt:lpstr>182</vt:lpstr>
      <vt:lpstr>183</vt:lpstr>
      <vt:lpstr>184</vt:lpstr>
      <vt:lpstr>185</vt:lpstr>
      <vt:lpstr>186</vt:lpstr>
      <vt:lpstr>187</vt:lpstr>
      <vt:lpstr>188</vt:lpstr>
      <vt:lpstr>189</vt:lpstr>
      <vt:lpstr>190</vt:lpstr>
      <vt:lpstr>191</vt:lpstr>
      <vt:lpstr>192</vt:lpstr>
      <vt:lpstr>193</vt:lpstr>
      <vt:lpstr>194</vt:lpstr>
      <vt:lpstr>195</vt:lpstr>
      <vt:lpstr>196</vt:lpstr>
      <vt:lpstr>197</vt:lpstr>
      <vt:lpstr>198</vt:lpstr>
      <vt:lpstr>199</vt:lpstr>
      <vt:lpstr>200</vt:lpstr>
      <vt:lpstr>201</vt:lpstr>
      <vt:lpstr>202</vt:lpstr>
      <vt:lpstr>203</vt:lpstr>
      <vt:lpstr>204</vt:lpstr>
      <vt:lpstr>205</vt:lpstr>
      <vt:lpstr>206</vt:lpstr>
      <vt:lpstr>207</vt:lpstr>
      <vt:lpstr>208</vt:lpstr>
      <vt:lpstr>209</vt:lpstr>
      <vt:lpstr>210</vt:lpstr>
      <vt:lpstr>211</vt:lpstr>
      <vt:lpstr>212</vt:lpstr>
      <vt:lpstr>213</vt:lpstr>
      <vt:lpstr>214</vt:lpstr>
      <vt:lpstr>215</vt:lpstr>
      <vt:lpstr>216</vt:lpstr>
      <vt:lpstr>217</vt:lpstr>
      <vt:lpstr>218</vt:lpstr>
      <vt:lpstr>219</vt:lpstr>
      <vt:lpstr>220</vt:lpstr>
      <vt:lpstr>221</vt:lpstr>
      <vt:lpstr>222</vt:lpstr>
      <vt:lpstr>223</vt:lpstr>
      <vt:lpstr>224</vt:lpstr>
      <vt:lpstr>225</vt:lpstr>
      <vt:lpstr>226</vt:lpstr>
      <vt:lpstr>227</vt:lpstr>
      <vt:lpstr>228</vt:lpstr>
      <vt:lpstr>229</vt:lpstr>
      <vt:lpstr>230</vt:lpstr>
      <vt:lpstr>231</vt:lpstr>
      <vt:lpstr>232</vt:lpstr>
      <vt:lpstr>233</vt:lpstr>
      <vt:lpstr>234</vt:lpstr>
      <vt:lpstr>235</vt:lpstr>
      <vt:lpstr>236</vt:lpstr>
      <vt:lpstr>237</vt:lpstr>
      <vt:lpstr>238</vt:lpstr>
      <vt:lpstr>239</vt:lpstr>
      <vt:lpstr>240</vt:lpstr>
      <vt:lpstr>241</vt:lpstr>
      <vt:lpstr>242</vt:lpstr>
      <vt:lpstr>243</vt:lpstr>
      <vt:lpstr>244</vt:lpstr>
      <vt:lpstr>245</vt:lpstr>
      <vt:lpstr>246</vt:lpstr>
      <vt:lpstr>247</vt:lpstr>
      <vt:lpstr>248</vt:lpstr>
      <vt:lpstr>249</vt:lpstr>
      <vt:lpstr>250</vt:lpstr>
      <vt:lpstr>251</vt:lpstr>
      <vt:lpstr>252</vt:lpstr>
      <vt:lpstr>253</vt:lpstr>
      <vt:lpstr>254</vt:lpstr>
      <vt:lpstr>255</vt:lpstr>
      <vt:lpstr>256</vt:lpstr>
      <vt:lpstr>257</vt:lpstr>
      <vt:lpstr>258</vt:lpstr>
      <vt:lpstr>259</vt:lpstr>
      <vt:lpstr>260</vt:lpstr>
      <vt:lpstr>261</vt:lpstr>
      <vt:lpstr>262</vt:lpstr>
      <vt:lpstr>263</vt:lpstr>
      <vt:lpstr>264</vt:lpstr>
      <vt:lpstr>265</vt:lpstr>
      <vt:lpstr>266</vt:lpstr>
      <vt:lpstr>267</vt:lpstr>
      <vt:lpstr>268</vt:lpstr>
      <vt:lpstr>269</vt:lpstr>
      <vt:lpstr>270</vt:lpstr>
      <vt:lpstr>271</vt:lpstr>
      <vt:lpstr>272</vt:lpstr>
      <vt:lpstr>273</vt:lpstr>
      <vt:lpstr>274</vt:lpstr>
      <vt:lpstr>275</vt:lpstr>
      <vt:lpstr>276</vt:lpstr>
      <vt:lpstr>277</vt:lpstr>
      <vt:lpstr>278</vt:lpstr>
      <vt:lpstr>279</vt:lpstr>
      <vt:lpstr>280</vt:lpstr>
      <vt:lpstr>281</vt:lpstr>
      <vt:lpstr>282</vt:lpstr>
      <vt:lpstr>283</vt:lpstr>
      <vt:lpstr>284</vt:lpstr>
      <vt:lpstr>285</vt:lpstr>
      <vt:lpstr>286</vt:lpstr>
      <vt:lpstr>287</vt:lpstr>
      <vt:lpstr>288</vt:lpstr>
      <vt:lpstr>289</vt:lpstr>
      <vt:lpstr>290</vt:lpstr>
      <vt:lpstr>291</vt:lpstr>
      <vt:lpstr>292</vt:lpstr>
      <vt:lpstr>293</vt:lpstr>
      <vt:lpstr>294</vt:lpstr>
      <vt:lpstr>295</vt:lpstr>
      <vt:lpstr>296</vt:lpstr>
      <vt:lpstr>297</vt:lpstr>
      <vt:lpstr>298</vt:lpstr>
      <vt:lpstr>299</vt:lpstr>
      <vt:lpstr>300</vt:lpstr>
      <vt:lpstr>301</vt:lpstr>
      <vt:lpstr>302</vt:lpstr>
      <vt:lpstr>303</vt:lpstr>
      <vt:lpstr>304</vt:lpstr>
      <vt:lpstr>305</vt:lpstr>
      <vt:lpstr>306</vt:lpstr>
      <vt:lpstr>307</vt:lpstr>
      <vt:lpstr>308</vt:lpstr>
      <vt:lpstr>309</vt:lpstr>
      <vt:lpstr>310</vt:lpstr>
      <vt:lpstr>311</vt:lpstr>
      <vt:lpstr>312</vt:lpstr>
      <vt:lpstr>313</vt:lpstr>
      <vt:lpstr>314</vt:lpstr>
      <vt:lpstr>315</vt:lpstr>
      <vt:lpstr>316</vt:lpstr>
      <vt:lpstr>317</vt:lpstr>
      <vt:lpstr>318</vt:lpstr>
      <vt:lpstr>319</vt:lpstr>
      <vt:lpstr>320</vt:lpstr>
      <vt:lpstr>321</vt:lpstr>
      <vt:lpstr>322</vt:lpstr>
      <vt:lpstr>323</vt:lpstr>
      <vt:lpstr>324</vt:lpstr>
      <vt:lpstr>325</vt:lpstr>
      <vt:lpstr>326</vt:lpstr>
      <vt:lpstr>327</vt:lpstr>
      <vt:lpstr>328</vt:lpstr>
      <vt:lpstr>329</vt:lpstr>
      <vt:lpstr>330</vt:lpstr>
      <vt:lpstr>331</vt:lpstr>
      <vt:lpstr>332</vt:lpstr>
      <vt:lpstr>333</vt:lpstr>
      <vt:lpstr>334</vt:lpstr>
      <vt:lpstr>335</vt:lpstr>
      <vt:lpstr>336</vt:lpstr>
      <vt:lpstr>337</vt:lpstr>
      <vt:lpstr>338</vt:lpstr>
      <vt:lpstr>339</vt:lpstr>
      <vt:lpstr>340</vt:lpstr>
      <vt:lpstr>341</vt:lpstr>
      <vt:lpstr>342</vt:lpstr>
      <vt:lpstr>343</vt:lpstr>
      <vt:lpstr>344</vt:lpstr>
      <vt:lpstr>345</vt:lpstr>
      <vt:lpstr>346</vt:lpstr>
      <vt:lpstr>347</vt:lpstr>
      <vt:lpstr>348</vt:lpstr>
      <vt:lpstr>349</vt:lpstr>
      <vt:lpstr>350</vt:lpstr>
      <vt:lpstr>351</vt:lpstr>
      <vt:lpstr>352</vt:lpstr>
      <vt:lpstr>353</vt:lpstr>
      <vt:lpstr>354</vt:lpstr>
      <vt:lpstr>355</vt:lpstr>
      <vt:lpstr>356</vt:lpstr>
      <vt:lpstr>357</vt:lpstr>
      <vt:lpstr>358</vt:lpstr>
      <vt:lpstr>359</vt:lpstr>
      <vt:lpstr>360</vt:lpstr>
      <vt:lpstr>361</vt:lpstr>
      <vt:lpstr>362</vt:lpstr>
      <vt:lpstr>363</vt:lpstr>
      <vt:lpstr>364</vt:lpstr>
      <vt:lpstr>365</vt:lpstr>
      <vt:lpstr>366</vt:lpstr>
      <vt:lpstr>367</vt:lpstr>
      <vt:lpstr>368</vt:lpstr>
      <vt:lpstr>369</vt:lpstr>
      <vt:lpstr>370</vt:lpstr>
      <vt:lpstr>371</vt:lpstr>
      <vt:lpstr>372</vt:lpstr>
      <vt:lpstr>373</vt:lpstr>
      <vt:lpstr>374</vt:lpstr>
      <vt:lpstr>375</vt:lpstr>
      <vt:lpstr>376</vt:lpstr>
      <vt:lpstr>377</vt:lpstr>
      <vt:lpstr>378</vt:lpstr>
      <vt:lpstr>379</vt:lpstr>
      <vt:lpstr>380</vt:lpstr>
      <vt:lpstr>'1'!Tytuły_wydruku</vt:lpstr>
      <vt:lpstr>'10'!Tytuły_wydruku</vt:lpstr>
      <vt:lpstr>'100'!Tytuły_wydruku</vt:lpstr>
      <vt:lpstr>'101'!Tytuły_wydruku</vt:lpstr>
      <vt:lpstr>'102'!Tytuły_wydruku</vt:lpstr>
      <vt:lpstr>'103'!Tytuły_wydruku</vt:lpstr>
      <vt:lpstr>'104'!Tytuły_wydruku</vt:lpstr>
      <vt:lpstr>'105'!Tytuły_wydruku</vt:lpstr>
      <vt:lpstr>'106'!Tytuły_wydruku</vt:lpstr>
      <vt:lpstr>'107'!Tytuły_wydruku</vt:lpstr>
      <vt:lpstr>'108'!Tytuły_wydruku</vt:lpstr>
      <vt:lpstr>'109'!Tytuły_wydruku</vt:lpstr>
      <vt:lpstr>'11'!Tytuły_wydruku</vt:lpstr>
      <vt:lpstr>'110'!Tytuły_wydruku</vt:lpstr>
      <vt:lpstr>'111'!Tytuły_wydruku</vt:lpstr>
      <vt:lpstr>'112'!Tytuły_wydruku</vt:lpstr>
      <vt:lpstr>'113'!Tytuły_wydruku</vt:lpstr>
      <vt:lpstr>'114'!Tytuły_wydruku</vt:lpstr>
      <vt:lpstr>'115'!Tytuły_wydruku</vt:lpstr>
      <vt:lpstr>'116'!Tytuły_wydruku</vt:lpstr>
      <vt:lpstr>'117'!Tytuły_wydruku</vt:lpstr>
      <vt:lpstr>'118'!Tytuły_wydruku</vt:lpstr>
      <vt:lpstr>'119'!Tytuły_wydruku</vt:lpstr>
      <vt:lpstr>'12'!Tytuły_wydruku</vt:lpstr>
      <vt:lpstr>'120'!Tytuły_wydruku</vt:lpstr>
      <vt:lpstr>'121'!Tytuły_wydruku</vt:lpstr>
      <vt:lpstr>'122'!Tytuły_wydruku</vt:lpstr>
      <vt:lpstr>'123'!Tytuły_wydruku</vt:lpstr>
      <vt:lpstr>'124'!Tytuły_wydruku</vt:lpstr>
      <vt:lpstr>'125'!Tytuły_wydruku</vt:lpstr>
      <vt:lpstr>'126'!Tytuły_wydruku</vt:lpstr>
      <vt:lpstr>'127'!Tytuły_wydruku</vt:lpstr>
      <vt:lpstr>'128'!Tytuły_wydruku</vt:lpstr>
      <vt:lpstr>'129'!Tytuły_wydruku</vt:lpstr>
      <vt:lpstr>'13'!Tytuły_wydruku</vt:lpstr>
      <vt:lpstr>'130'!Tytuły_wydruku</vt:lpstr>
      <vt:lpstr>'131'!Tytuły_wydruku</vt:lpstr>
      <vt:lpstr>'132'!Tytuły_wydruku</vt:lpstr>
      <vt:lpstr>'133'!Tytuły_wydruku</vt:lpstr>
      <vt:lpstr>'134'!Tytuły_wydruku</vt:lpstr>
      <vt:lpstr>'135'!Tytuły_wydruku</vt:lpstr>
      <vt:lpstr>'136'!Tytuły_wydruku</vt:lpstr>
      <vt:lpstr>'137'!Tytuły_wydruku</vt:lpstr>
      <vt:lpstr>'138'!Tytuły_wydruku</vt:lpstr>
      <vt:lpstr>'139'!Tytuły_wydruku</vt:lpstr>
      <vt:lpstr>'14'!Tytuły_wydruku</vt:lpstr>
      <vt:lpstr>'140'!Tytuły_wydruku</vt:lpstr>
      <vt:lpstr>'141'!Tytuły_wydruku</vt:lpstr>
      <vt:lpstr>'142'!Tytuły_wydruku</vt:lpstr>
      <vt:lpstr>'143'!Tytuły_wydruku</vt:lpstr>
      <vt:lpstr>'144'!Tytuły_wydruku</vt:lpstr>
      <vt:lpstr>'145'!Tytuły_wydruku</vt:lpstr>
      <vt:lpstr>'146'!Tytuły_wydruku</vt:lpstr>
      <vt:lpstr>'147'!Tytuły_wydruku</vt:lpstr>
      <vt:lpstr>'148'!Tytuły_wydruku</vt:lpstr>
      <vt:lpstr>'149'!Tytuły_wydruku</vt:lpstr>
      <vt:lpstr>'15'!Tytuły_wydruku</vt:lpstr>
      <vt:lpstr>'150'!Tytuły_wydruku</vt:lpstr>
      <vt:lpstr>'151'!Tytuły_wydruku</vt:lpstr>
      <vt:lpstr>'152'!Tytuły_wydruku</vt:lpstr>
      <vt:lpstr>'153'!Tytuły_wydruku</vt:lpstr>
      <vt:lpstr>'154'!Tytuły_wydruku</vt:lpstr>
      <vt:lpstr>'155'!Tytuły_wydruku</vt:lpstr>
      <vt:lpstr>'156'!Tytuły_wydruku</vt:lpstr>
      <vt:lpstr>'157'!Tytuły_wydruku</vt:lpstr>
      <vt:lpstr>'158'!Tytuły_wydruku</vt:lpstr>
      <vt:lpstr>'159'!Tytuły_wydruku</vt:lpstr>
      <vt:lpstr>'16'!Tytuły_wydruku</vt:lpstr>
      <vt:lpstr>'160'!Tytuły_wydruku</vt:lpstr>
      <vt:lpstr>'161'!Tytuły_wydruku</vt:lpstr>
      <vt:lpstr>'162'!Tytuły_wydruku</vt:lpstr>
      <vt:lpstr>'163'!Tytuły_wydruku</vt:lpstr>
      <vt:lpstr>'164'!Tytuły_wydruku</vt:lpstr>
      <vt:lpstr>'165'!Tytuły_wydruku</vt:lpstr>
      <vt:lpstr>'166'!Tytuły_wydruku</vt:lpstr>
      <vt:lpstr>'167'!Tytuły_wydruku</vt:lpstr>
      <vt:lpstr>'168'!Tytuły_wydruku</vt:lpstr>
      <vt:lpstr>'169'!Tytuły_wydruku</vt:lpstr>
      <vt:lpstr>'17'!Tytuły_wydruku</vt:lpstr>
      <vt:lpstr>'170'!Tytuły_wydruku</vt:lpstr>
      <vt:lpstr>'171'!Tytuły_wydruku</vt:lpstr>
      <vt:lpstr>'172'!Tytuły_wydruku</vt:lpstr>
      <vt:lpstr>'173'!Tytuły_wydruku</vt:lpstr>
      <vt:lpstr>'174'!Tytuły_wydruku</vt:lpstr>
      <vt:lpstr>'175'!Tytuły_wydruku</vt:lpstr>
      <vt:lpstr>'176'!Tytuły_wydruku</vt:lpstr>
      <vt:lpstr>'177'!Tytuły_wydruku</vt:lpstr>
      <vt:lpstr>'178'!Tytuły_wydruku</vt:lpstr>
      <vt:lpstr>'179'!Tytuły_wydruku</vt:lpstr>
      <vt:lpstr>'18'!Tytuły_wydruku</vt:lpstr>
      <vt:lpstr>'180'!Tytuły_wydruku</vt:lpstr>
      <vt:lpstr>'181'!Tytuły_wydruku</vt:lpstr>
      <vt:lpstr>'182'!Tytuły_wydruku</vt:lpstr>
      <vt:lpstr>'183'!Tytuły_wydruku</vt:lpstr>
      <vt:lpstr>'184'!Tytuły_wydruku</vt:lpstr>
      <vt:lpstr>'185'!Tytuły_wydruku</vt:lpstr>
      <vt:lpstr>'186'!Tytuły_wydruku</vt:lpstr>
      <vt:lpstr>'187'!Tytuły_wydruku</vt:lpstr>
      <vt:lpstr>'188'!Tytuły_wydruku</vt:lpstr>
      <vt:lpstr>'189'!Tytuły_wydruku</vt:lpstr>
      <vt:lpstr>'19'!Tytuły_wydruku</vt:lpstr>
      <vt:lpstr>'190'!Tytuły_wydruku</vt:lpstr>
      <vt:lpstr>'191'!Tytuły_wydruku</vt:lpstr>
      <vt:lpstr>'192'!Tytuły_wydruku</vt:lpstr>
      <vt:lpstr>'193'!Tytuły_wydruku</vt:lpstr>
      <vt:lpstr>'194'!Tytuły_wydruku</vt:lpstr>
      <vt:lpstr>'195'!Tytuły_wydruku</vt:lpstr>
      <vt:lpstr>'196'!Tytuły_wydruku</vt:lpstr>
      <vt:lpstr>'197'!Tytuły_wydruku</vt:lpstr>
      <vt:lpstr>'198'!Tytuły_wydruku</vt:lpstr>
      <vt:lpstr>'199'!Tytuły_wydruku</vt:lpstr>
      <vt:lpstr>'2'!Tytuły_wydruku</vt:lpstr>
      <vt:lpstr>'20'!Tytuły_wydruku</vt:lpstr>
      <vt:lpstr>'200'!Tytuły_wydruku</vt:lpstr>
      <vt:lpstr>'201'!Tytuły_wydruku</vt:lpstr>
      <vt:lpstr>'202'!Tytuły_wydruku</vt:lpstr>
      <vt:lpstr>'203'!Tytuły_wydruku</vt:lpstr>
      <vt:lpstr>'204'!Tytuły_wydruku</vt:lpstr>
      <vt:lpstr>'205'!Tytuły_wydruku</vt:lpstr>
      <vt:lpstr>'206'!Tytuły_wydruku</vt:lpstr>
      <vt:lpstr>'207'!Tytuły_wydruku</vt:lpstr>
      <vt:lpstr>'208'!Tytuły_wydruku</vt:lpstr>
      <vt:lpstr>'209'!Tytuły_wydruku</vt:lpstr>
      <vt:lpstr>'21'!Tytuły_wydruku</vt:lpstr>
      <vt:lpstr>'210'!Tytuły_wydruku</vt:lpstr>
      <vt:lpstr>'211'!Tytuły_wydruku</vt:lpstr>
      <vt:lpstr>'212'!Tytuły_wydruku</vt:lpstr>
      <vt:lpstr>'213'!Tytuły_wydruku</vt:lpstr>
      <vt:lpstr>'214'!Tytuły_wydruku</vt:lpstr>
      <vt:lpstr>'215'!Tytuły_wydruku</vt:lpstr>
      <vt:lpstr>'216'!Tytuły_wydruku</vt:lpstr>
      <vt:lpstr>'217'!Tytuły_wydruku</vt:lpstr>
      <vt:lpstr>'218'!Tytuły_wydruku</vt:lpstr>
      <vt:lpstr>'219'!Tytuły_wydruku</vt:lpstr>
      <vt:lpstr>'22'!Tytuły_wydruku</vt:lpstr>
      <vt:lpstr>'220'!Tytuły_wydruku</vt:lpstr>
      <vt:lpstr>'221'!Tytuły_wydruku</vt:lpstr>
      <vt:lpstr>'222'!Tytuły_wydruku</vt:lpstr>
      <vt:lpstr>'223'!Tytuły_wydruku</vt:lpstr>
      <vt:lpstr>'224'!Tytuły_wydruku</vt:lpstr>
      <vt:lpstr>'225'!Tytuły_wydruku</vt:lpstr>
      <vt:lpstr>'226'!Tytuły_wydruku</vt:lpstr>
      <vt:lpstr>'227'!Tytuły_wydruku</vt:lpstr>
      <vt:lpstr>'228'!Tytuły_wydruku</vt:lpstr>
      <vt:lpstr>'229'!Tytuły_wydruku</vt:lpstr>
      <vt:lpstr>'23'!Tytuły_wydruku</vt:lpstr>
      <vt:lpstr>'230'!Tytuły_wydruku</vt:lpstr>
      <vt:lpstr>'231'!Tytuły_wydruku</vt:lpstr>
      <vt:lpstr>'232'!Tytuły_wydruku</vt:lpstr>
      <vt:lpstr>'233'!Tytuły_wydruku</vt:lpstr>
      <vt:lpstr>'234'!Tytuły_wydruku</vt:lpstr>
      <vt:lpstr>'235'!Tytuły_wydruku</vt:lpstr>
      <vt:lpstr>'236'!Tytuły_wydruku</vt:lpstr>
      <vt:lpstr>'237'!Tytuły_wydruku</vt:lpstr>
      <vt:lpstr>'238'!Tytuły_wydruku</vt:lpstr>
      <vt:lpstr>'239'!Tytuły_wydruku</vt:lpstr>
      <vt:lpstr>'24'!Tytuły_wydruku</vt:lpstr>
      <vt:lpstr>'240'!Tytuły_wydruku</vt:lpstr>
      <vt:lpstr>'241'!Tytuły_wydruku</vt:lpstr>
      <vt:lpstr>'242'!Tytuły_wydruku</vt:lpstr>
      <vt:lpstr>'243'!Tytuły_wydruku</vt:lpstr>
      <vt:lpstr>'244'!Tytuły_wydruku</vt:lpstr>
      <vt:lpstr>'245'!Tytuły_wydruku</vt:lpstr>
      <vt:lpstr>'246'!Tytuły_wydruku</vt:lpstr>
      <vt:lpstr>'247'!Tytuły_wydruku</vt:lpstr>
      <vt:lpstr>'248'!Tytuły_wydruku</vt:lpstr>
      <vt:lpstr>'249'!Tytuły_wydruku</vt:lpstr>
      <vt:lpstr>'25'!Tytuły_wydruku</vt:lpstr>
      <vt:lpstr>'250'!Tytuły_wydruku</vt:lpstr>
      <vt:lpstr>'251'!Tytuły_wydruku</vt:lpstr>
      <vt:lpstr>'252'!Tytuły_wydruku</vt:lpstr>
      <vt:lpstr>'253'!Tytuły_wydruku</vt:lpstr>
      <vt:lpstr>'254'!Tytuły_wydruku</vt:lpstr>
      <vt:lpstr>'255'!Tytuły_wydruku</vt:lpstr>
      <vt:lpstr>'256'!Tytuły_wydruku</vt:lpstr>
      <vt:lpstr>'257'!Tytuły_wydruku</vt:lpstr>
      <vt:lpstr>'258'!Tytuły_wydruku</vt:lpstr>
      <vt:lpstr>'259'!Tytuły_wydruku</vt:lpstr>
      <vt:lpstr>'26'!Tytuły_wydruku</vt:lpstr>
      <vt:lpstr>'260'!Tytuły_wydruku</vt:lpstr>
      <vt:lpstr>'261'!Tytuły_wydruku</vt:lpstr>
      <vt:lpstr>'262'!Tytuły_wydruku</vt:lpstr>
      <vt:lpstr>'263'!Tytuły_wydruku</vt:lpstr>
      <vt:lpstr>'264'!Tytuły_wydruku</vt:lpstr>
      <vt:lpstr>'265'!Tytuły_wydruku</vt:lpstr>
      <vt:lpstr>'266'!Tytuły_wydruku</vt:lpstr>
      <vt:lpstr>'267'!Tytuły_wydruku</vt:lpstr>
      <vt:lpstr>'268'!Tytuły_wydruku</vt:lpstr>
      <vt:lpstr>'269'!Tytuły_wydruku</vt:lpstr>
      <vt:lpstr>'27'!Tytuły_wydruku</vt:lpstr>
      <vt:lpstr>'270'!Tytuły_wydruku</vt:lpstr>
      <vt:lpstr>'271'!Tytuły_wydruku</vt:lpstr>
      <vt:lpstr>'272'!Tytuły_wydruku</vt:lpstr>
      <vt:lpstr>'273'!Tytuły_wydruku</vt:lpstr>
      <vt:lpstr>'274'!Tytuły_wydruku</vt:lpstr>
      <vt:lpstr>'275'!Tytuły_wydruku</vt:lpstr>
      <vt:lpstr>'276'!Tytuły_wydruku</vt:lpstr>
      <vt:lpstr>'277'!Tytuły_wydruku</vt:lpstr>
      <vt:lpstr>'278'!Tytuły_wydruku</vt:lpstr>
      <vt:lpstr>'279'!Tytuły_wydruku</vt:lpstr>
      <vt:lpstr>'28'!Tytuły_wydruku</vt:lpstr>
      <vt:lpstr>'280'!Tytuły_wydruku</vt:lpstr>
      <vt:lpstr>'281'!Tytuły_wydruku</vt:lpstr>
      <vt:lpstr>'282'!Tytuły_wydruku</vt:lpstr>
      <vt:lpstr>'283'!Tytuły_wydruku</vt:lpstr>
      <vt:lpstr>'284'!Tytuły_wydruku</vt:lpstr>
      <vt:lpstr>'285'!Tytuły_wydruku</vt:lpstr>
      <vt:lpstr>'286'!Tytuły_wydruku</vt:lpstr>
      <vt:lpstr>'287'!Tytuły_wydruku</vt:lpstr>
      <vt:lpstr>'288'!Tytuły_wydruku</vt:lpstr>
      <vt:lpstr>'289'!Tytuły_wydruku</vt:lpstr>
      <vt:lpstr>'29'!Tytuły_wydruku</vt:lpstr>
      <vt:lpstr>'290'!Tytuły_wydruku</vt:lpstr>
      <vt:lpstr>'291'!Tytuły_wydruku</vt:lpstr>
      <vt:lpstr>'292'!Tytuły_wydruku</vt:lpstr>
      <vt:lpstr>'293'!Tytuły_wydruku</vt:lpstr>
      <vt:lpstr>'294'!Tytuły_wydruku</vt:lpstr>
      <vt:lpstr>'295'!Tytuły_wydruku</vt:lpstr>
      <vt:lpstr>'296'!Tytuły_wydruku</vt:lpstr>
      <vt:lpstr>'297'!Tytuły_wydruku</vt:lpstr>
      <vt:lpstr>'298'!Tytuły_wydruku</vt:lpstr>
      <vt:lpstr>'299'!Tytuły_wydruku</vt:lpstr>
      <vt:lpstr>'3'!Tytuły_wydruku</vt:lpstr>
      <vt:lpstr>'30'!Tytuły_wydruku</vt:lpstr>
      <vt:lpstr>'300'!Tytuły_wydruku</vt:lpstr>
      <vt:lpstr>'301'!Tytuły_wydruku</vt:lpstr>
      <vt:lpstr>'302'!Tytuły_wydruku</vt:lpstr>
      <vt:lpstr>'303'!Tytuły_wydruku</vt:lpstr>
      <vt:lpstr>'304'!Tytuły_wydruku</vt:lpstr>
      <vt:lpstr>'305'!Tytuły_wydruku</vt:lpstr>
      <vt:lpstr>'306'!Tytuły_wydruku</vt:lpstr>
      <vt:lpstr>'307'!Tytuły_wydruku</vt:lpstr>
      <vt:lpstr>'308'!Tytuły_wydruku</vt:lpstr>
      <vt:lpstr>'309'!Tytuły_wydruku</vt:lpstr>
      <vt:lpstr>'31'!Tytuły_wydruku</vt:lpstr>
      <vt:lpstr>'310'!Tytuły_wydruku</vt:lpstr>
      <vt:lpstr>'311'!Tytuły_wydruku</vt:lpstr>
      <vt:lpstr>'312'!Tytuły_wydruku</vt:lpstr>
      <vt:lpstr>'313'!Tytuły_wydruku</vt:lpstr>
      <vt:lpstr>'314'!Tytuły_wydruku</vt:lpstr>
      <vt:lpstr>'315'!Tytuły_wydruku</vt:lpstr>
      <vt:lpstr>'316'!Tytuły_wydruku</vt:lpstr>
      <vt:lpstr>'317'!Tytuły_wydruku</vt:lpstr>
      <vt:lpstr>'318'!Tytuły_wydruku</vt:lpstr>
      <vt:lpstr>'319'!Tytuły_wydruku</vt:lpstr>
      <vt:lpstr>'32'!Tytuły_wydruku</vt:lpstr>
      <vt:lpstr>'320'!Tytuły_wydruku</vt:lpstr>
      <vt:lpstr>'321'!Tytuły_wydruku</vt:lpstr>
      <vt:lpstr>'322'!Tytuły_wydruku</vt:lpstr>
      <vt:lpstr>'323'!Tytuły_wydruku</vt:lpstr>
      <vt:lpstr>'324'!Tytuły_wydruku</vt:lpstr>
      <vt:lpstr>'325'!Tytuły_wydruku</vt:lpstr>
      <vt:lpstr>'326'!Tytuły_wydruku</vt:lpstr>
      <vt:lpstr>'327'!Tytuły_wydruku</vt:lpstr>
      <vt:lpstr>'328'!Tytuły_wydruku</vt:lpstr>
      <vt:lpstr>'329'!Tytuły_wydruku</vt:lpstr>
      <vt:lpstr>'33'!Tytuły_wydruku</vt:lpstr>
      <vt:lpstr>'330'!Tytuły_wydruku</vt:lpstr>
      <vt:lpstr>'331'!Tytuły_wydruku</vt:lpstr>
      <vt:lpstr>'332'!Tytuły_wydruku</vt:lpstr>
      <vt:lpstr>'333'!Tytuły_wydruku</vt:lpstr>
      <vt:lpstr>'334'!Tytuły_wydruku</vt:lpstr>
      <vt:lpstr>'335'!Tytuły_wydruku</vt:lpstr>
      <vt:lpstr>'336'!Tytuły_wydruku</vt:lpstr>
      <vt:lpstr>'337'!Tytuły_wydruku</vt:lpstr>
      <vt:lpstr>'338'!Tytuły_wydruku</vt:lpstr>
      <vt:lpstr>'339'!Tytuły_wydruku</vt:lpstr>
      <vt:lpstr>'34'!Tytuły_wydruku</vt:lpstr>
      <vt:lpstr>'340'!Tytuły_wydruku</vt:lpstr>
      <vt:lpstr>'341'!Tytuły_wydruku</vt:lpstr>
      <vt:lpstr>'342'!Tytuły_wydruku</vt:lpstr>
      <vt:lpstr>'343'!Tytuły_wydruku</vt:lpstr>
      <vt:lpstr>'344'!Tytuły_wydruku</vt:lpstr>
      <vt:lpstr>'345'!Tytuły_wydruku</vt:lpstr>
      <vt:lpstr>'346'!Tytuły_wydruku</vt:lpstr>
      <vt:lpstr>'347'!Tytuły_wydruku</vt:lpstr>
      <vt:lpstr>'348'!Tytuły_wydruku</vt:lpstr>
      <vt:lpstr>'349'!Tytuły_wydruku</vt:lpstr>
      <vt:lpstr>'35'!Tytuły_wydruku</vt:lpstr>
      <vt:lpstr>'350'!Tytuły_wydruku</vt:lpstr>
      <vt:lpstr>'351'!Tytuły_wydruku</vt:lpstr>
      <vt:lpstr>'352'!Tytuły_wydruku</vt:lpstr>
      <vt:lpstr>'353'!Tytuły_wydruku</vt:lpstr>
      <vt:lpstr>'354'!Tytuły_wydruku</vt:lpstr>
      <vt:lpstr>'355'!Tytuły_wydruku</vt:lpstr>
      <vt:lpstr>'356'!Tytuły_wydruku</vt:lpstr>
      <vt:lpstr>'357'!Tytuły_wydruku</vt:lpstr>
      <vt:lpstr>'358'!Tytuły_wydruku</vt:lpstr>
      <vt:lpstr>'359'!Tytuły_wydruku</vt:lpstr>
      <vt:lpstr>'36'!Tytuły_wydruku</vt:lpstr>
      <vt:lpstr>'360'!Tytuły_wydruku</vt:lpstr>
      <vt:lpstr>'361'!Tytuły_wydruku</vt:lpstr>
      <vt:lpstr>'362'!Tytuły_wydruku</vt:lpstr>
      <vt:lpstr>'363'!Tytuły_wydruku</vt:lpstr>
      <vt:lpstr>'364'!Tytuły_wydruku</vt:lpstr>
      <vt:lpstr>'365'!Tytuły_wydruku</vt:lpstr>
      <vt:lpstr>'366'!Tytuły_wydruku</vt:lpstr>
      <vt:lpstr>'367'!Tytuły_wydruku</vt:lpstr>
      <vt:lpstr>'368'!Tytuły_wydruku</vt:lpstr>
      <vt:lpstr>'369'!Tytuły_wydruku</vt:lpstr>
      <vt:lpstr>'37'!Tytuły_wydruku</vt:lpstr>
      <vt:lpstr>'370'!Tytuły_wydruku</vt:lpstr>
      <vt:lpstr>'371'!Tytuły_wydruku</vt:lpstr>
      <vt:lpstr>'372'!Tytuły_wydruku</vt:lpstr>
      <vt:lpstr>'373'!Tytuły_wydruku</vt:lpstr>
      <vt:lpstr>'374'!Tytuły_wydruku</vt:lpstr>
      <vt:lpstr>'375'!Tytuły_wydruku</vt:lpstr>
      <vt:lpstr>'376'!Tytuły_wydruku</vt:lpstr>
      <vt:lpstr>'377'!Tytuły_wydruku</vt:lpstr>
      <vt:lpstr>'378'!Tytuły_wydruku</vt:lpstr>
      <vt:lpstr>'379'!Tytuły_wydruku</vt:lpstr>
      <vt:lpstr>'38'!Tytuły_wydruku</vt:lpstr>
      <vt:lpstr>'380'!Tytuły_wydruku</vt:lpstr>
      <vt:lpstr>'39'!Tytuły_wydruku</vt:lpstr>
      <vt:lpstr>'4'!Tytuły_wydruku</vt:lpstr>
      <vt:lpstr>'40'!Tytuły_wydruku</vt:lpstr>
      <vt:lpstr>'41'!Tytuły_wydruku</vt:lpstr>
      <vt:lpstr>'42'!Tytuły_wydruku</vt:lpstr>
      <vt:lpstr>'43'!Tytuły_wydruku</vt:lpstr>
      <vt:lpstr>'44'!Tytuły_wydruku</vt:lpstr>
      <vt:lpstr>'45'!Tytuły_wydruku</vt:lpstr>
      <vt:lpstr>'46'!Tytuły_wydruku</vt:lpstr>
      <vt:lpstr>'47'!Tytuły_wydruku</vt:lpstr>
      <vt:lpstr>'48'!Tytuły_wydruku</vt:lpstr>
      <vt:lpstr>'49'!Tytuły_wydruku</vt:lpstr>
      <vt:lpstr>'5'!Tytuły_wydruku</vt:lpstr>
      <vt:lpstr>'50'!Tytuły_wydruku</vt:lpstr>
      <vt:lpstr>'51'!Tytuły_wydruku</vt:lpstr>
      <vt:lpstr>'52'!Tytuły_wydruku</vt:lpstr>
      <vt:lpstr>'53'!Tytuły_wydruku</vt:lpstr>
      <vt:lpstr>'54'!Tytuły_wydruku</vt:lpstr>
      <vt:lpstr>'55'!Tytuły_wydruku</vt:lpstr>
      <vt:lpstr>'56'!Tytuły_wydruku</vt:lpstr>
      <vt:lpstr>'57'!Tytuły_wydruku</vt:lpstr>
      <vt:lpstr>'58'!Tytuły_wydruku</vt:lpstr>
      <vt:lpstr>'59'!Tytuły_wydruku</vt:lpstr>
      <vt:lpstr>'6'!Tytuły_wydruku</vt:lpstr>
      <vt:lpstr>'60'!Tytuły_wydruku</vt:lpstr>
      <vt:lpstr>'61'!Tytuły_wydruku</vt:lpstr>
      <vt:lpstr>'62'!Tytuły_wydruku</vt:lpstr>
      <vt:lpstr>'63'!Tytuły_wydruku</vt:lpstr>
      <vt:lpstr>'64'!Tytuły_wydruku</vt:lpstr>
      <vt:lpstr>'65'!Tytuły_wydruku</vt:lpstr>
      <vt:lpstr>'66'!Tytuły_wydruku</vt:lpstr>
      <vt:lpstr>'67'!Tytuły_wydruku</vt:lpstr>
      <vt:lpstr>'68'!Tytuły_wydruku</vt:lpstr>
      <vt:lpstr>'69'!Tytuły_wydruku</vt:lpstr>
      <vt:lpstr>'7'!Tytuły_wydruku</vt:lpstr>
      <vt:lpstr>'70'!Tytuły_wydruku</vt:lpstr>
      <vt:lpstr>'71'!Tytuły_wydruku</vt:lpstr>
      <vt:lpstr>'72'!Tytuły_wydruku</vt:lpstr>
      <vt:lpstr>'73'!Tytuły_wydruku</vt:lpstr>
      <vt:lpstr>'74'!Tytuły_wydruku</vt:lpstr>
      <vt:lpstr>'75'!Tytuły_wydruku</vt:lpstr>
      <vt:lpstr>'76'!Tytuły_wydruku</vt:lpstr>
      <vt:lpstr>'77'!Tytuły_wydruku</vt:lpstr>
      <vt:lpstr>'78'!Tytuły_wydruku</vt:lpstr>
      <vt:lpstr>'79'!Tytuły_wydruku</vt:lpstr>
      <vt:lpstr>'8'!Tytuły_wydruku</vt:lpstr>
      <vt:lpstr>'80'!Tytuły_wydruku</vt:lpstr>
      <vt:lpstr>'81'!Tytuły_wydruku</vt:lpstr>
      <vt:lpstr>'82'!Tytuły_wydruku</vt:lpstr>
      <vt:lpstr>'83'!Tytuły_wydruku</vt:lpstr>
      <vt:lpstr>'84'!Tytuły_wydruku</vt:lpstr>
      <vt:lpstr>'85'!Tytuły_wydruku</vt:lpstr>
      <vt:lpstr>'86'!Tytuły_wydruku</vt:lpstr>
      <vt:lpstr>'87'!Tytuły_wydruku</vt:lpstr>
      <vt:lpstr>'88'!Tytuły_wydruku</vt:lpstr>
      <vt:lpstr>'89'!Tytuły_wydruku</vt:lpstr>
      <vt:lpstr>'9'!Tytuły_wydruku</vt:lpstr>
      <vt:lpstr>'90'!Tytuły_wydruku</vt:lpstr>
      <vt:lpstr>'91'!Tytuły_wydruku</vt:lpstr>
      <vt:lpstr>'92'!Tytuły_wydruku</vt:lpstr>
      <vt:lpstr>'93'!Tytuły_wydruku</vt:lpstr>
      <vt:lpstr>'94'!Tytuły_wydruku</vt:lpstr>
      <vt:lpstr>'95'!Tytuły_wydruku</vt:lpstr>
      <vt:lpstr>'96'!Tytuły_wydruku</vt:lpstr>
      <vt:lpstr>'97'!Tytuły_wydruku</vt:lpstr>
      <vt:lpstr>'98'!Tytuły_wydruku</vt:lpstr>
      <vt:lpstr>'99'!Tytuły_wydruku</vt:lpstr>
      <vt:lpstr>Lista!Tytuły_wydruku</vt:lpstr>
      <vt:lpstr>Polska!Tytuły_wydruku</vt:lpstr>
    </vt:vector>
  </TitlesOfParts>
  <Company>PFRON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Struktura wydatków środków PFRON przeznaczonych na rehabilitację zawodową i społeczną osób niepełnosprawnych, w okresie 2025 roku - powiaty</dc:title>
  <dc:creator>*.*</dc:creator>
  <cp:lastModifiedBy>Sasin Dominika</cp:lastModifiedBy>
  <cp:lastPrinted>2026-07-15T10:05:11Z</cp:lastPrinted>
  <dcterms:created xsi:type="dcterms:W3CDTF">2001-04-12T11:41:19Z</dcterms:created>
  <dcterms:modified xsi:type="dcterms:W3CDTF">2026-07-22T11:05:46Z</dcterms:modified>
</cp:coreProperties>
</file>